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sreen\OneDrive\Desktop\"/>
    </mc:Choice>
  </mc:AlternateContent>
  <xr:revisionPtr revIDLastSave="0" documentId="8_{CC258367-3072-4F08-9E40-1AE3FEC4A64E}" xr6:coauthVersionLast="47" xr6:coauthVersionMax="47" xr10:uidLastSave="{00000000-0000-0000-0000-000000000000}"/>
  <bookViews>
    <workbookView xWindow="-120" yWindow="-120" windowWidth="29040" windowHeight="15720" xr2:uid="{00000000-000D-0000-FFFF-FFFF00000000}"/>
  </bookViews>
  <sheets>
    <sheet name="Raw Data" sheetId="1" r:id="rId1"/>
    <sheet name="Cleaned Data" sheetId="2" r:id="rId2"/>
    <sheet name="Lookup_table" sheetId="3" r:id="rId3"/>
    <sheet name="Year_Summary" sheetId="4" r:id="rId4"/>
    <sheet name="HSN Summary" sheetId="6" r:id="rId5"/>
    <sheet name="Model_Summary" sheetId="9" r:id="rId6"/>
  </sheets>
  <definedNames>
    <definedName name="_xlnm._FilterDatabase" localSheetId="4" hidden="1">'HSN Summary'!$A$3:$F$7</definedName>
  </definedNames>
  <calcPr calcId="191028"/>
  <pivotCaches>
    <pivotCache cacheId="0" r:id="rId7"/>
    <pivotCache cacheId="1" r:id="rId8"/>
    <pivotCache cacheId="2"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BUfl9ytjVuVpUZFkHOod13n9/VwEr4WrdCfF0UEMJ2A="/>
    </ext>
  </extLst>
</workbook>
</file>

<file path=xl/calcChain.xml><?xml version="1.0" encoding="utf-8"?>
<calcChain xmlns="http://schemas.openxmlformats.org/spreadsheetml/2006/main">
  <c r="AF2" i="2" l="1"/>
  <c r="AF3" i="2"/>
  <c r="AF4" i="2"/>
  <c r="AF5" i="2"/>
  <c r="AF6" i="2"/>
  <c r="AF7" i="2"/>
  <c r="AF8" i="2"/>
  <c r="AF9" i="2"/>
  <c r="AF10" i="2"/>
  <c r="AF11" i="2"/>
  <c r="AF12" i="2"/>
  <c r="AF13" i="2"/>
  <c r="AF14" i="2"/>
  <c r="AF15" i="2"/>
  <c r="AF16" i="2"/>
  <c r="AF17" i="2"/>
  <c r="AF18" i="2"/>
  <c r="AF19" i="2"/>
  <c r="AF20" i="2"/>
  <c r="AF21" i="2"/>
  <c r="AF22" i="2"/>
  <c r="AF23" i="2"/>
  <c r="AF24" i="2"/>
  <c r="AF25" i="2"/>
  <c r="AF26" i="2"/>
  <c r="AF27" i="2"/>
  <c r="AF28" i="2"/>
  <c r="AF29" i="2"/>
  <c r="AF30" i="2"/>
  <c r="AF31" i="2"/>
  <c r="AF32" i="2"/>
  <c r="AF33" i="2"/>
  <c r="AF34" i="2"/>
  <c r="AF35" i="2"/>
  <c r="AF36" i="2"/>
  <c r="AF37" i="2"/>
  <c r="AF38" i="2"/>
  <c r="AF39" i="2"/>
  <c r="AF40" i="2"/>
  <c r="AF41" i="2"/>
  <c r="AF42" i="2"/>
  <c r="AF43" i="2"/>
  <c r="AF44" i="2"/>
  <c r="AF45" i="2"/>
  <c r="AF46" i="2"/>
  <c r="AF47" i="2"/>
  <c r="AF48" i="2"/>
  <c r="AF49" i="2"/>
  <c r="AF50" i="2"/>
  <c r="AF51" i="2"/>
  <c r="AF52" i="2"/>
  <c r="AF53" i="2"/>
  <c r="AF54" i="2"/>
  <c r="AF55" i="2"/>
  <c r="AF56" i="2"/>
  <c r="AF57" i="2"/>
  <c r="AF58" i="2"/>
  <c r="AF59" i="2"/>
  <c r="AF60" i="2"/>
  <c r="AF61" i="2"/>
  <c r="AF62" i="2"/>
  <c r="AF63" i="2"/>
  <c r="AF64" i="2"/>
  <c r="AF65" i="2"/>
  <c r="AF66" i="2"/>
  <c r="AF67" i="2"/>
  <c r="AF68" i="2"/>
  <c r="AF69" i="2"/>
  <c r="AF70" i="2"/>
  <c r="AF71" i="2"/>
  <c r="AF72" i="2"/>
  <c r="AF73" i="2"/>
  <c r="AF74" i="2"/>
  <c r="AF75" i="2"/>
  <c r="AF76" i="2"/>
  <c r="AF77" i="2"/>
  <c r="AF78" i="2"/>
  <c r="AF79" i="2"/>
  <c r="AF80" i="2"/>
  <c r="AF81" i="2"/>
  <c r="AF82" i="2"/>
  <c r="AF83" i="2"/>
  <c r="AF84" i="2"/>
  <c r="AF85" i="2"/>
  <c r="AF86" i="2"/>
  <c r="AF87" i="2"/>
  <c r="AF88" i="2"/>
  <c r="AF89" i="2"/>
  <c r="AF90" i="2"/>
  <c r="AF91" i="2"/>
  <c r="AF92" i="2"/>
  <c r="AF93" i="2"/>
  <c r="AF94" i="2"/>
  <c r="AF95" i="2"/>
  <c r="AF96" i="2"/>
  <c r="AF97" i="2"/>
  <c r="AF98" i="2"/>
  <c r="AF99" i="2"/>
  <c r="AF100" i="2"/>
  <c r="AF101" i="2"/>
  <c r="AF102" i="2"/>
  <c r="AF103" i="2"/>
  <c r="AF104" i="2"/>
  <c r="AF105" i="2"/>
  <c r="AF106" i="2"/>
  <c r="AF107" i="2"/>
  <c r="AF108" i="2"/>
  <c r="AF109" i="2"/>
  <c r="AF110" i="2"/>
  <c r="AF111" i="2"/>
  <c r="AF112" i="2"/>
  <c r="AF113" i="2"/>
  <c r="AF114" i="2"/>
  <c r="AF115" i="2"/>
  <c r="AF116" i="2"/>
  <c r="AF117" i="2"/>
  <c r="AF118" i="2"/>
  <c r="AF119" i="2"/>
  <c r="AF120" i="2"/>
  <c r="AF121" i="2"/>
  <c r="AF122" i="2"/>
  <c r="AF123" i="2"/>
  <c r="AF124" i="2"/>
  <c r="AF125" i="2"/>
  <c r="AF126" i="2"/>
  <c r="AF127" i="2"/>
  <c r="AF128" i="2"/>
  <c r="AF129" i="2"/>
  <c r="AF130" i="2"/>
  <c r="AF131" i="2"/>
  <c r="AF132" i="2"/>
  <c r="AF133" i="2"/>
  <c r="AF134" i="2"/>
  <c r="AF135" i="2"/>
  <c r="AF136" i="2"/>
  <c r="AF137" i="2"/>
  <c r="AF138" i="2"/>
  <c r="AF139" i="2"/>
  <c r="AF140" i="2"/>
  <c r="AF141" i="2"/>
  <c r="AF142" i="2"/>
  <c r="AF143" i="2"/>
  <c r="AF144" i="2"/>
  <c r="AF145" i="2"/>
  <c r="AF146" i="2"/>
  <c r="AF147" i="2"/>
  <c r="AF148" i="2"/>
  <c r="AF149" i="2"/>
  <c r="AF150" i="2"/>
  <c r="AF151" i="2"/>
  <c r="AF152" i="2"/>
  <c r="AF153" i="2"/>
  <c r="AF154" i="2"/>
  <c r="AF155" i="2"/>
  <c r="AF156" i="2"/>
  <c r="AF157" i="2"/>
  <c r="AF158" i="2"/>
  <c r="AF159" i="2"/>
  <c r="AF160" i="2"/>
  <c r="AF161" i="2"/>
  <c r="AF162" i="2"/>
  <c r="AF163" i="2"/>
  <c r="AF164" i="2"/>
  <c r="AF165" i="2"/>
  <c r="AF166" i="2"/>
  <c r="AF167" i="2"/>
  <c r="AF168" i="2"/>
  <c r="AF169" i="2"/>
  <c r="AF170" i="2"/>
  <c r="AF171" i="2"/>
  <c r="AF172" i="2"/>
  <c r="AF173" i="2"/>
  <c r="AF174" i="2"/>
  <c r="AF175" i="2"/>
  <c r="AF176" i="2"/>
  <c r="AF177" i="2"/>
  <c r="AF178" i="2"/>
  <c r="AF179" i="2"/>
  <c r="AF180" i="2"/>
  <c r="AF181" i="2"/>
  <c r="AF182" i="2"/>
  <c r="AF183" i="2"/>
  <c r="AF184" i="2"/>
  <c r="AF185" i="2"/>
  <c r="AF186" i="2"/>
  <c r="AF187" i="2"/>
  <c r="AF188" i="2"/>
  <c r="AF189" i="2"/>
  <c r="AF190" i="2"/>
  <c r="AF191" i="2"/>
  <c r="AF192" i="2"/>
  <c r="AF193" i="2"/>
  <c r="AF194" i="2"/>
  <c r="AF195" i="2"/>
  <c r="AF196" i="2"/>
  <c r="AF197" i="2"/>
  <c r="AF198" i="2"/>
  <c r="AF199" i="2"/>
  <c r="AF200" i="2"/>
  <c r="AF201" i="2"/>
  <c r="AF202" i="2"/>
  <c r="AF203" i="2"/>
  <c r="AF204" i="2"/>
  <c r="AF205" i="2"/>
  <c r="AF206" i="2"/>
  <c r="AF207" i="2"/>
  <c r="AF208" i="2"/>
  <c r="AF209" i="2"/>
  <c r="AF210" i="2"/>
  <c r="AF211" i="2"/>
  <c r="AF212" i="2"/>
  <c r="AF213" i="2"/>
  <c r="AF214" i="2"/>
  <c r="AF215" i="2"/>
  <c r="AF216" i="2"/>
  <c r="AF217" i="2"/>
  <c r="AF218" i="2"/>
  <c r="AF219" i="2"/>
  <c r="AF220" i="2"/>
  <c r="AF221" i="2"/>
  <c r="AF222" i="2"/>
  <c r="AF223" i="2"/>
  <c r="AF224" i="2"/>
  <c r="AF225" i="2"/>
  <c r="AF226" i="2"/>
  <c r="AF227" i="2"/>
  <c r="AF228" i="2"/>
  <c r="AF229" i="2"/>
  <c r="AF230" i="2"/>
  <c r="AF231" i="2"/>
  <c r="AF232" i="2"/>
  <c r="AF233" i="2"/>
  <c r="AF234" i="2"/>
  <c r="AF235" i="2"/>
  <c r="AF236" i="2"/>
  <c r="AF237" i="2"/>
  <c r="AF238" i="2"/>
  <c r="AF239" i="2"/>
  <c r="AF240" i="2"/>
  <c r="AF241" i="2"/>
  <c r="AF242" i="2"/>
  <c r="AF243" i="2"/>
  <c r="AF244" i="2"/>
  <c r="AF245" i="2"/>
  <c r="AF246" i="2"/>
  <c r="AF247" i="2"/>
  <c r="AF248" i="2"/>
  <c r="AF249" i="2"/>
  <c r="AF250" i="2"/>
  <c r="AF251" i="2"/>
  <c r="AF252" i="2"/>
  <c r="AF253" i="2"/>
  <c r="AF254" i="2"/>
  <c r="AF255" i="2"/>
  <c r="AF256" i="2"/>
  <c r="AF257" i="2"/>
  <c r="AF258" i="2"/>
  <c r="AF259" i="2"/>
  <c r="AF260" i="2"/>
  <c r="AF261" i="2"/>
  <c r="AF262" i="2"/>
  <c r="AF263" i="2"/>
  <c r="AF264" i="2"/>
  <c r="AF265" i="2"/>
  <c r="AF266" i="2"/>
  <c r="AF267" i="2"/>
  <c r="AF268" i="2"/>
  <c r="AF269" i="2"/>
  <c r="AF270" i="2"/>
  <c r="AF271" i="2"/>
  <c r="AF272" i="2"/>
  <c r="AF273" i="2"/>
  <c r="AF274" i="2"/>
  <c r="AF275" i="2"/>
  <c r="AF276" i="2"/>
  <c r="AF277" i="2"/>
  <c r="AF278" i="2"/>
  <c r="AF279" i="2"/>
  <c r="AF280" i="2"/>
  <c r="AF281" i="2"/>
  <c r="AF282" i="2"/>
  <c r="AF283" i="2"/>
  <c r="AF284" i="2"/>
  <c r="AF285" i="2"/>
  <c r="AF286" i="2"/>
  <c r="AF287" i="2"/>
  <c r="AF288" i="2"/>
  <c r="AF289" i="2"/>
  <c r="AF290" i="2"/>
  <c r="AF291" i="2"/>
  <c r="AF292" i="2"/>
  <c r="AF293" i="2"/>
  <c r="AF294" i="2"/>
  <c r="AF295" i="2"/>
  <c r="AF296" i="2"/>
  <c r="AF297" i="2"/>
  <c r="AF298" i="2"/>
  <c r="AF299" i="2"/>
  <c r="AF300" i="2"/>
  <c r="AF301" i="2"/>
  <c r="AF302" i="2"/>
  <c r="AF303" i="2"/>
  <c r="AF304" i="2"/>
  <c r="AF305" i="2"/>
  <c r="AF306" i="2"/>
  <c r="AF307" i="2"/>
  <c r="AF308" i="2"/>
  <c r="AF309" i="2"/>
  <c r="AF310" i="2"/>
  <c r="AF311" i="2"/>
  <c r="AF312" i="2"/>
  <c r="AF313" i="2"/>
  <c r="AF314" i="2"/>
  <c r="AF315" i="2"/>
  <c r="AF316" i="2"/>
  <c r="AF317" i="2"/>
  <c r="AF318" i="2"/>
  <c r="AF319" i="2"/>
  <c r="AF320" i="2"/>
  <c r="AF321" i="2"/>
  <c r="AF322" i="2"/>
  <c r="AF323" i="2"/>
  <c r="AF324" i="2"/>
  <c r="AF325" i="2"/>
  <c r="AF326" i="2"/>
  <c r="AF327" i="2"/>
  <c r="AF328" i="2"/>
  <c r="AF329" i="2"/>
  <c r="AF330" i="2"/>
  <c r="AF331" i="2"/>
  <c r="AF332" i="2"/>
  <c r="AF333" i="2"/>
  <c r="AF334" i="2"/>
  <c r="AF335" i="2"/>
  <c r="AF336" i="2"/>
  <c r="AF337" i="2"/>
  <c r="AF338" i="2"/>
  <c r="AF339" i="2"/>
  <c r="AF340" i="2"/>
  <c r="AF341" i="2"/>
  <c r="AF342" i="2"/>
  <c r="AF343" i="2"/>
  <c r="AF344" i="2"/>
  <c r="AF345" i="2"/>
  <c r="AF346" i="2"/>
  <c r="AF347" i="2"/>
  <c r="AF348" i="2"/>
  <c r="AF349" i="2"/>
  <c r="AF350" i="2"/>
  <c r="AF351" i="2"/>
  <c r="AF352" i="2"/>
  <c r="AF353" i="2"/>
  <c r="AF354" i="2"/>
  <c r="AF355" i="2"/>
  <c r="AF356" i="2"/>
  <c r="AF357" i="2"/>
  <c r="AF358" i="2"/>
  <c r="AF359" i="2"/>
  <c r="AF360" i="2"/>
  <c r="AF361" i="2"/>
  <c r="AF362" i="2"/>
  <c r="AF363" i="2"/>
  <c r="AF364" i="2"/>
  <c r="AF365" i="2"/>
  <c r="AF366" i="2"/>
  <c r="AF367" i="2"/>
  <c r="AF368" i="2"/>
  <c r="AF369" i="2"/>
  <c r="AF370" i="2"/>
  <c r="AF371" i="2"/>
  <c r="AF372" i="2"/>
  <c r="AF373" i="2"/>
  <c r="AF374" i="2"/>
  <c r="AF375" i="2"/>
  <c r="AF376" i="2"/>
  <c r="AF377" i="2"/>
  <c r="AF378" i="2"/>
  <c r="AF379" i="2"/>
  <c r="AF380" i="2"/>
  <c r="AF381" i="2"/>
  <c r="AF382" i="2"/>
  <c r="AF383" i="2"/>
  <c r="AF384" i="2"/>
  <c r="AF385" i="2"/>
  <c r="AF386" i="2"/>
  <c r="AF387" i="2"/>
  <c r="AF388" i="2"/>
  <c r="AF389" i="2"/>
  <c r="AF390" i="2"/>
  <c r="AF391" i="2"/>
  <c r="AF392" i="2"/>
  <c r="AF393" i="2"/>
  <c r="AF394" i="2"/>
  <c r="AF395" i="2"/>
  <c r="AF396" i="2"/>
  <c r="AF397" i="2"/>
  <c r="AF398" i="2"/>
  <c r="AF399" i="2"/>
  <c r="AF400" i="2"/>
  <c r="AF401" i="2"/>
  <c r="AF402" i="2"/>
  <c r="AF403" i="2"/>
  <c r="AF404" i="2"/>
  <c r="AF405" i="2"/>
  <c r="AF406" i="2"/>
  <c r="AF407" i="2"/>
  <c r="AF408" i="2"/>
  <c r="AF409" i="2"/>
  <c r="AF410" i="2"/>
  <c r="AF411" i="2"/>
  <c r="AF412" i="2"/>
  <c r="AF413" i="2"/>
  <c r="AF414" i="2"/>
  <c r="AF415" i="2"/>
  <c r="AF416" i="2"/>
  <c r="AF417" i="2"/>
  <c r="AF418" i="2"/>
  <c r="AF419" i="2"/>
  <c r="AF420" i="2"/>
  <c r="AF421" i="2"/>
  <c r="AF422" i="2"/>
  <c r="AF423" i="2"/>
  <c r="AF424" i="2"/>
  <c r="AF425" i="2"/>
  <c r="AF426" i="2"/>
  <c r="AF427" i="2"/>
  <c r="AF428" i="2"/>
  <c r="AF429" i="2"/>
  <c r="AF430" i="2"/>
  <c r="AF431" i="2"/>
  <c r="AF432" i="2"/>
  <c r="AF433" i="2"/>
  <c r="AF434" i="2"/>
  <c r="AF435" i="2"/>
  <c r="AF436" i="2"/>
  <c r="AF437" i="2"/>
  <c r="AF438" i="2"/>
  <c r="AF439" i="2"/>
  <c r="AF440" i="2"/>
  <c r="AF441" i="2"/>
  <c r="AF442" i="2"/>
  <c r="AF443" i="2"/>
  <c r="AF444" i="2"/>
  <c r="AF445" i="2"/>
  <c r="AF446" i="2"/>
  <c r="AF447" i="2"/>
  <c r="AF448" i="2"/>
  <c r="AF449" i="2"/>
  <c r="AF450" i="2"/>
  <c r="AF451" i="2"/>
  <c r="AF452" i="2"/>
  <c r="AF453" i="2"/>
  <c r="AF454" i="2"/>
  <c r="AF455" i="2"/>
  <c r="AF456" i="2"/>
  <c r="AF457" i="2"/>
  <c r="AF458" i="2"/>
  <c r="AF459" i="2"/>
  <c r="AF460" i="2"/>
  <c r="AF461" i="2"/>
  <c r="AF462" i="2"/>
  <c r="AF463" i="2"/>
  <c r="AF464" i="2"/>
  <c r="AF465" i="2"/>
  <c r="AF466" i="2"/>
  <c r="AF467" i="2"/>
  <c r="AF468" i="2"/>
  <c r="AF469" i="2"/>
  <c r="AF470" i="2"/>
  <c r="AF471" i="2"/>
  <c r="AF472" i="2"/>
  <c r="AF473" i="2"/>
  <c r="AF474" i="2"/>
  <c r="AF475" i="2"/>
  <c r="AF476" i="2"/>
  <c r="AF477" i="2"/>
  <c r="AF478" i="2"/>
  <c r="AF479" i="2"/>
  <c r="AF480" i="2"/>
  <c r="AF481" i="2"/>
  <c r="AF482" i="2"/>
  <c r="AF483" i="2"/>
  <c r="AF484" i="2"/>
  <c r="AF485" i="2"/>
  <c r="AF486" i="2"/>
  <c r="AF487" i="2"/>
  <c r="AF488" i="2"/>
  <c r="AF489" i="2"/>
  <c r="AF490" i="2"/>
  <c r="AF491" i="2"/>
  <c r="AF492" i="2"/>
  <c r="AF493" i="2"/>
  <c r="AF494" i="2"/>
  <c r="AF495" i="2"/>
  <c r="AF496" i="2"/>
  <c r="AF497" i="2"/>
  <c r="AF498" i="2"/>
  <c r="AF499" i="2"/>
  <c r="AF500" i="2"/>
  <c r="AF501" i="2"/>
  <c r="AF502" i="2"/>
  <c r="AF503" i="2"/>
  <c r="AF504" i="2"/>
  <c r="AF505" i="2"/>
  <c r="AF506" i="2"/>
  <c r="AF507" i="2"/>
  <c r="AF508" i="2"/>
  <c r="AF509" i="2"/>
  <c r="AF510" i="2"/>
  <c r="AF511" i="2"/>
  <c r="AF512" i="2"/>
  <c r="AF513" i="2"/>
  <c r="AF514" i="2"/>
  <c r="AF515" i="2"/>
  <c r="AF516" i="2"/>
  <c r="AF517" i="2"/>
  <c r="AF518" i="2"/>
  <c r="AF519" i="2"/>
  <c r="AF520" i="2"/>
  <c r="AF521" i="2"/>
  <c r="AF522" i="2"/>
  <c r="AF523" i="2"/>
  <c r="AF524" i="2"/>
  <c r="AF525" i="2"/>
  <c r="AF526" i="2"/>
  <c r="AF527" i="2"/>
  <c r="AF528" i="2"/>
  <c r="AF529" i="2"/>
  <c r="AF530" i="2"/>
  <c r="AF531" i="2"/>
  <c r="AF532" i="2"/>
  <c r="AF533" i="2"/>
  <c r="AF534" i="2"/>
  <c r="AF535" i="2"/>
  <c r="AF536" i="2"/>
  <c r="AF537" i="2"/>
  <c r="AF538" i="2"/>
  <c r="AF539" i="2"/>
  <c r="AF540" i="2"/>
  <c r="AF541" i="2"/>
  <c r="AF542" i="2"/>
  <c r="AF543" i="2"/>
  <c r="AF544" i="2"/>
  <c r="AF545" i="2"/>
  <c r="AF546" i="2"/>
  <c r="AF547" i="2"/>
  <c r="AF548" i="2"/>
  <c r="AF549" i="2"/>
  <c r="AF550" i="2"/>
  <c r="AF551" i="2"/>
  <c r="AF552" i="2"/>
  <c r="AF553" i="2"/>
  <c r="AF554" i="2"/>
  <c r="AF555" i="2"/>
  <c r="AF556" i="2"/>
  <c r="AF557" i="2"/>
  <c r="AF558" i="2"/>
  <c r="AF559" i="2"/>
  <c r="AF560" i="2"/>
  <c r="AF561" i="2"/>
  <c r="AF562" i="2"/>
  <c r="AF563" i="2"/>
  <c r="AF564" i="2"/>
  <c r="AF565" i="2"/>
  <c r="AF566" i="2"/>
  <c r="AF567" i="2"/>
  <c r="AF568" i="2"/>
  <c r="AF569" i="2"/>
  <c r="AF570" i="2"/>
  <c r="AF571" i="2"/>
  <c r="AF572" i="2"/>
  <c r="AF573" i="2"/>
  <c r="AF574" i="2"/>
  <c r="AF575" i="2"/>
  <c r="AF576" i="2"/>
  <c r="AF577" i="2"/>
  <c r="AF578" i="2"/>
  <c r="AF579" i="2"/>
  <c r="AF580" i="2"/>
  <c r="AF581" i="2"/>
  <c r="AF582" i="2"/>
  <c r="AF583" i="2"/>
  <c r="AF584" i="2"/>
  <c r="AF585" i="2"/>
  <c r="AF586" i="2"/>
  <c r="AF587" i="2"/>
  <c r="AF588" i="2"/>
  <c r="AF589" i="2"/>
  <c r="AF590" i="2"/>
  <c r="AF591" i="2"/>
  <c r="AF592" i="2"/>
  <c r="AF593" i="2"/>
  <c r="AF594" i="2"/>
  <c r="AF595" i="2"/>
  <c r="AF596" i="2"/>
  <c r="AF597" i="2"/>
  <c r="AF598" i="2"/>
  <c r="AF599" i="2"/>
  <c r="AF600" i="2"/>
  <c r="AF601" i="2"/>
  <c r="AF602" i="2"/>
  <c r="AF603" i="2"/>
  <c r="AF604" i="2"/>
  <c r="AF605" i="2"/>
  <c r="AF606" i="2"/>
  <c r="AF607" i="2"/>
  <c r="AF608" i="2"/>
  <c r="AF609" i="2"/>
  <c r="AF610" i="2"/>
  <c r="AF611" i="2"/>
  <c r="AF612" i="2"/>
  <c r="AF613" i="2"/>
  <c r="AF614" i="2"/>
  <c r="AF615" i="2"/>
  <c r="AF616" i="2"/>
  <c r="AF617" i="2"/>
  <c r="AF618" i="2"/>
  <c r="AF619" i="2"/>
  <c r="AF620" i="2"/>
  <c r="AF621" i="2"/>
  <c r="AF622" i="2"/>
  <c r="AF623" i="2"/>
  <c r="AF624" i="2"/>
  <c r="AF625" i="2"/>
  <c r="AF626" i="2"/>
  <c r="AF627" i="2"/>
  <c r="AF628" i="2"/>
  <c r="AF629" i="2"/>
  <c r="AF630" i="2"/>
  <c r="AF631" i="2"/>
  <c r="AF632" i="2"/>
  <c r="AF633" i="2"/>
  <c r="AF634" i="2"/>
  <c r="AF635" i="2"/>
  <c r="AF636" i="2"/>
  <c r="AF637" i="2"/>
  <c r="AF638" i="2"/>
  <c r="AF639" i="2"/>
  <c r="AF640" i="2"/>
  <c r="AF641" i="2"/>
  <c r="AF642" i="2"/>
  <c r="AF643" i="2"/>
  <c r="AF644" i="2"/>
  <c r="AF645" i="2"/>
  <c r="AF646" i="2"/>
  <c r="AF647" i="2"/>
  <c r="AF648" i="2"/>
  <c r="AF649" i="2"/>
  <c r="AF650" i="2"/>
  <c r="AF651" i="2"/>
  <c r="AF652" i="2"/>
  <c r="AF653" i="2"/>
  <c r="AF654" i="2"/>
  <c r="AF655" i="2"/>
  <c r="AF656" i="2"/>
  <c r="AF657" i="2"/>
  <c r="AF658" i="2"/>
  <c r="AF659" i="2"/>
  <c r="AF660" i="2"/>
  <c r="AF661" i="2"/>
  <c r="AF662" i="2"/>
  <c r="AF663" i="2"/>
  <c r="AF664" i="2"/>
  <c r="AF665" i="2"/>
  <c r="AF666" i="2"/>
  <c r="AF667" i="2"/>
  <c r="AF668" i="2"/>
  <c r="AF669" i="2"/>
  <c r="AF670" i="2"/>
  <c r="AF671" i="2"/>
  <c r="AF672" i="2"/>
  <c r="AF673" i="2"/>
  <c r="AF674" i="2"/>
  <c r="AF675" i="2"/>
  <c r="AF676" i="2"/>
  <c r="AF677" i="2"/>
  <c r="AF678" i="2"/>
  <c r="AF679" i="2"/>
  <c r="AF680" i="2"/>
  <c r="AF681" i="2"/>
  <c r="AF682" i="2"/>
  <c r="AF683" i="2"/>
  <c r="AF684" i="2"/>
  <c r="AF685" i="2"/>
  <c r="AF686" i="2"/>
  <c r="AF687" i="2"/>
  <c r="AF688" i="2"/>
  <c r="AF689" i="2"/>
  <c r="AF690" i="2"/>
  <c r="AF691" i="2"/>
  <c r="AF692" i="2"/>
  <c r="AF693" i="2"/>
  <c r="AF694" i="2"/>
  <c r="AF695" i="2"/>
  <c r="AF696" i="2"/>
  <c r="AF697" i="2"/>
  <c r="AF698" i="2"/>
  <c r="AF699" i="2"/>
  <c r="AF700" i="2"/>
  <c r="AF701" i="2"/>
  <c r="AF702" i="2"/>
  <c r="AF703" i="2"/>
  <c r="AF704" i="2"/>
  <c r="AF705" i="2"/>
  <c r="AF706" i="2"/>
  <c r="AF707" i="2"/>
  <c r="AF708" i="2"/>
  <c r="AF709" i="2"/>
  <c r="AF710" i="2"/>
  <c r="AF711" i="2"/>
  <c r="AF712" i="2"/>
  <c r="AF713" i="2"/>
  <c r="AF714" i="2"/>
  <c r="AF715" i="2"/>
  <c r="AF716" i="2"/>
  <c r="AF717" i="2"/>
  <c r="AF718" i="2"/>
  <c r="AF719" i="2"/>
  <c r="AF720" i="2"/>
  <c r="AF721" i="2"/>
  <c r="AF722" i="2"/>
  <c r="AF723" i="2"/>
  <c r="AF724" i="2"/>
  <c r="AF725" i="2"/>
  <c r="AF726" i="2"/>
  <c r="AF727" i="2"/>
  <c r="AF728" i="2"/>
  <c r="AF729" i="2"/>
  <c r="AF730" i="2"/>
  <c r="AF731" i="2"/>
  <c r="AF732" i="2"/>
  <c r="AF733" i="2"/>
  <c r="AF734" i="2"/>
  <c r="AF735" i="2"/>
  <c r="AF736" i="2"/>
  <c r="AF737" i="2"/>
  <c r="AF738" i="2"/>
  <c r="AF739" i="2"/>
  <c r="AF740" i="2"/>
  <c r="AF741" i="2"/>
  <c r="AF742" i="2"/>
  <c r="AF743" i="2"/>
  <c r="AF744" i="2"/>
  <c r="AF745" i="2"/>
  <c r="AF746" i="2"/>
  <c r="AF747" i="2"/>
  <c r="AF748" i="2"/>
  <c r="AF749" i="2"/>
  <c r="AF750" i="2"/>
  <c r="AF751" i="2"/>
  <c r="AF752" i="2"/>
  <c r="AF753" i="2"/>
  <c r="AF754" i="2"/>
  <c r="AF755" i="2"/>
  <c r="AF756" i="2"/>
  <c r="AF757" i="2"/>
  <c r="AF758" i="2"/>
  <c r="AF759" i="2"/>
  <c r="AF760" i="2"/>
  <c r="AF761" i="2"/>
  <c r="AF762" i="2"/>
  <c r="AF763" i="2"/>
  <c r="AF764" i="2"/>
  <c r="AF765" i="2"/>
  <c r="AF766" i="2"/>
  <c r="AF767" i="2"/>
  <c r="AF768" i="2"/>
  <c r="AF769" i="2"/>
  <c r="AF770" i="2"/>
  <c r="AF771" i="2"/>
  <c r="AF772" i="2"/>
  <c r="AF773" i="2"/>
  <c r="AF774" i="2"/>
  <c r="AF775" i="2"/>
  <c r="AF776" i="2"/>
  <c r="AF777" i="2"/>
  <c r="AF778" i="2"/>
  <c r="AF779" i="2"/>
  <c r="AF780" i="2"/>
  <c r="AF781" i="2"/>
  <c r="AF782" i="2"/>
  <c r="AF783" i="2"/>
  <c r="AF784" i="2"/>
  <c r="AF785" i="2"/>
  <c r="AF786" i="2"/>
  <c r="AF787" i="2"/>
  <c r="AF788" i="2"/>
  <c r="AF789" i="2"/>
  <c r="AF790" i="2"/>
  <c r="AF791" i="2"/>
  <c r="AF792" i="2"/>
  <c r="AF793" i="2"/>
  <c r="AF794" i="2"/>
  <c r="AF795" i="2"/>
  <c r="AF796" i="2"/>
  <c r="AF797" i="2"/>
  <c r="AF798" i="2"/>
  <c r="AF799" i="2"/>
  <c r="AF800" i="2"/>
  <c r="AF801" i="2"/>
  <c r="AF802" i="2"/>
  <c r="AF803" i="2"/>
  <c r="AF804" i="2"/>
  <c r="AF805" i="2"/>
  <c r="AF806" i="2"/>
  <c r="AF807" i="2"/>
  <c r="AF808" i="2"/>
  <c r="AF809" i="2"/>
  <c r="AF810" i="2"/>
  <c r="AF811" i="2"/>
  <c r="AF812" i="2"/>
  <c r="AF813" i="2"/>
  <c r="AF814" i="2"/>
  <c r="AF815" i="2"/>
  <c r="AF816" i="2"/>
  <c r="AF817" i="2"/>
  <c r="AF818" i="2"/>
  <c r="AF819" i="2"/>
  <c r="AF820" i="2"/>
  <c r="AF821" i="2"/>
  <c r="AF822" i="2"/>
  <c r="AF823" i="2"/>
  <c r="AF824" i="2"/>
  <c r="AF825" i="2"/>
  <c r="AF826" i="2"/>
  <c r="AF827" i="2"/>
  <c r="AF828" i="2"/>
  <c r="AF829" i="2"/>
  <c r="AF830" i="2"/>
  <c r="AF831" i="2"/>
  <c r="AF832" i="2"/>
  <c r="AF833" i="2"/>
  <c r="AF834" i="2"/>
  <c r="AF835" i="2"/>
  <c r="AF836" i="2"/>
  <c r="AF837" i="2"/>
  <c r="AF838" i="2"/>
  <c r="AF839" i="2"/>
  <c r="AF840" i="2"/>
  <c r="AF841" i="2"/>
  <c r="AF842" i="2"/>
  <c r="AF843" i="2"/>
  <c r="AF844" i="2"/>
  <c r="AF845" i="2"/>
  <c r="AF846" i="2"/>
  <c r="AF847" i="2"/>
  <c r="AF848" i="2"/>
  <c r="AF849" i="2"/>
  <c r="AF850" i="2"/>
  <c r="AF851" i="2"/>
  <c r="AF852" i="2"/>
  <c r="AF853" i="2"/>
  <c r="AF854" i="2"/>
  <c r="AF855" i="2"/>
  <c r="AF856" i="2"/>
  <c r="AF857" i="2"/>
  <c r="AF858" i="2"/>
  <c r="AF859" i="2"/>
  <c r="AF860" i="2"/>
  <c r="AF861" i="2"/>
  <c r="AF862" i="2"/>
  <c r="AF863" i="2"/>
  <c r="AF864" i="2"/>
  <c r="AF865" i="2"/>
  <c r="AF866" i="2"/>
  <c r="AF867" i="2"/>
  <c r="AF868" i="2"/>
  <c r="AF869" i="2"/>
  <c r="AF870" i="2"/>
  <c r="AF871" i="2"/>
  <c r="AF872" i="2"/>
  <c r="AF873" i="2"/>
  <c r="AF874" i="2"/>
  <c r="AF875" i="2"/>
  <c r="AF876" i="2"/>
  <c r="AF877" i="2"/>
  <c r="AF878" i="2"/>
  <c r="AF879" i="2"/>
  <c r="AF880" i="2"/>
  <c r="AF881" i="2"/>
  <c r="AF882" i="2"/>
  <c r="AF883" i="2"/>
  <c r="AF884" i="2"/>
  <c r="AF885" i="2"/>
  <c r="AF886" i="2"/>
  <c r="AF887" i="2"/>
  <c r="AF888" i="2"/>
  <c r="AF889" i="2"/>
  <c r="AF890" i="2"/>
  <c r="AF891" i="2"/>
  <c r="AF892" i="2"/>
  <c r="AF893" i="2"/>
  <c r="AF894" i="2"/>
  <c r="AF895" i="2"/>
  <c r="AF896" i="2"/>
  <c r="AF897" i="2"/>
  <c r="AF898" i="2"/>
  <c r="AF899" i="2"/>
  <c r="AF900" i="2"/>
  <c r="AF901" i="2"/>
  <c r="AF902" i="2"/>
  <c r="AF903" i="2"/>
  <c r="AF904" i="2"/>
  <c r="AF905" i="2"/>
  <c r="AF906" i="2"/>
  <c r="AF907" i="2"/>
  <c r="AF908" i="2"/>
  <c r="AF909" i="2"/>
  <c r="AF910" i="2"/>
  <c r="AF911" i="2"/>
  <c r="AF912" i="2"/>
  <c r="AF913" i="2"/>
  <c r="AF914" i="2"/>
  <c r="AF915" i="2"/>
  <c r="AF916" i="2"/>
  <c r="AF917" i="2"/>
  <c r="AF918" i="2"/>
  <c r="AF919" i="2"/>
  <c r="AF920" i="2"/>
  <c r="AF921" i="2"/>
  <c r="AF922" i="2"/>
  <c r="AF923" i="2"/>
  <c r="AF924" i="2"/>
  <c r="AF925" i="2"/>
  <c r="AF926" i="2"/>
  <c r="AF927" i="2"/>
  <c r="AF928" i="2"/>
  <c r="AF929" i="2"/>
  <c r="AF930" i="2"/>
  <c r="AF931" i="2"/>
  <c r="AF932" i="2"/>
  <c r="AF933" i="2"/>
  <c r="AF934" i="2"/>
  <c r="AF935" i="2"/>
  <c r="AF936" i="2"/>
  <c r="AF937" i="2"/>
  <c r="AF938" i="2"/>
  <c r="AF939" i="2"/>
  <c r="AF940" i="2"/>
  <c r="AF941" i="2"/>
  <c r="AF942" i="2"/>
  <c r="AF943" i="2"/>
  <c r="AF944" i="2"/>
  <c r="AF945" i="2"/>
  <c r="AF946" i="2"/>
  <c r="AF947" i="2"/>
  <c r="AF948" i="2"/>
  <c r="AF949" i="2"/>
  <c r="AF950" i="2"/>
  <c r="AF951" i="2"/>
  <c r="AF952" i="2"/>
  <c r="AF953" i="2"/>
  <c r="AF954" i="2"/>
  <c r="AF955" i="2"/>
  <c r="AF956" i="2"/>
  <c r="AF957" i="2"/>
  <c r="AF958" i="2"/>
  <c r="AF959" i="2"/>
  <c r="AF960" i="2"/>
  <c r="AF961" i="2"/>
  <c r="AF962" i="2"/>
  <c r="AF963" i="2"/>
  <c r="AF964" i="2"/>
  <c r="AF965" i="2"/>
  <c r="AF966" i="2"/>
  <c r="AF967" i="2"/>
  <c r="AF968" i="2"/>
  <c r="AF969" i="2"/>
  <c r="AF970" i="2"/>
  <c r="AF971" i="2"/>
  <c r="AF972" i="2"/>
  <c r="AF973" i="2"/>
  <c r="AF974" i="2"/>
  <c r="AF975" i="2"/>
  <c r="AF976" i="2"/>
  <c r="AF977" i="2"/>
  <c r="AF978" i="2"/>
  <c r="AF979" i="2"/>
  <c r="AF980" i="2"/>
  <c r="AF981" i="2"/>
  <c r="AF982" i="2"/>
  <c r="AF983" i="2"/>
  <c r="AF984" i="2"/>
  <c r="AF985" i="2"/>
  <c r="AF986" i="2"/>
  <c r="AF987" i="2"/>
  <c r="AF988" i="2"/>
  <c r="AF989" i="2"/>
  <c r="AF990" i="2"/>
  <c r="AF991" i="2"/>
  <c r="AF992" i="2"/>
  <c r="AF993" i="2"/>
  <c r="AF994" i="2"/>
  <c r="AF995" i="2"/>
  <c r="AF996" i="2"/>
  <c r="AF997" i="2"/>
  <c r="AF998" i="2"/>
  <c r="AF999" i="2"/>
  <c r="AF1000" i="2"/>
  <c r="AF1001" i="2"/>
  <c r="AF1002" i="2"/>
  <c r="AF1003" i="2"/>
  <c r="AF1004" i="2"/>
  <c r="AF1005" i="2"/>
  <c r="AF1006" i="2"/>
  <c r="AF1007" i="2"/>
  <c r="AF1008" i="2"/>
  <c r="AF1009" i="2"/>
  <c r="AF1010" i="2"/>
  <c r="AF1011" i="2"/>
  <c r="AF1012" i="2"/>
  <c r="AF1013" i="2"/>
  <c r="AF1014" i="2"/>
  <c r="AF1015" i="2"/>
  <c r="AF1016" i="2"/>
  <c r="AF1017" i="2"/>
  <c r="AF1018" i="2"/>
  <c r="AF1019" i="2"/>
  <c r="AF1020" i="2"/>
  <c r="AF1021" i="2"/>
  <c r="AF1022" i="2"/>
  <c r="AF1023" i="2"/>
  <c r="AF1024" i="2"/>
  <c r="AF1025" i="2"/>
  <c r="AF1026" i="2"/>
  <c r="AF1027" i="2"/>
  <c r="AF1028" i="2"/>
  <c r="AF1029" i="2"/>
  <c r="AF1030" i="2"/>
  <c r="AF1031" i="2"/>
  <c r="AF1032" i="2"/>
  <c r="AF1033" i="2"/>
  <c r="AF1034" i="2"/>
  <c r="AF1035" i="2"/>
  <c r="AF1036" i="2"/>
  <c r="AF1037" i="2"/>
  <c r="AF1038" i="2"/>
  <c r="AF1039" i="2"/>
  <c r="AF1040" i="2"/>
  <c r="AF1041" i="2"/>
  <c r="AF1042" i="2"/>
  <c r="AF1043" i="2"/>
  <c r="AF1044" i="2"/>
  <c r="AF1045" i="2"/>
  <c r="AF1046" i="2"/>
  <c r="AF1047" i="2"/>
  <c r="AF1048" i="2"/>
  <c r="AF1049" i="2"/>
  <c r="AF1050" i="2"/>
  <c r="AF1051" i="2"/>
  <c r="AF1052" i="2"/>
  <c r="AF1053" i="2"/>
  <c r="AF1054" i="2"/>
  <c r="AF1055" i="2"/>
  <c r="AF1056" i="2"/>
  <c r="AF1057" i="2"/>
  <c r="AF1058" i="2"/>
  <c r="AF1059" i="2"/>
  <c r="AF1060" i="2"/>
  <c r="AF1061" i="2"/>
  <c r="AF1062" i="2"/>
  <c r="AF1063" i="2"/>
  <c r="AF1064" i="2"/>
  <c r="AF1065" i="2"/>
  <c r="AF1066" i="2"/>
  <c r="AF1067" i="2"/>
  <c r="AF1068" i="2"/>
  <c r="AF1069" i="2"/>
  <c r="AF1070" i="2"/>
  <c r="AF1071" i="2"/>
  <c r="AF1072" i="2"/>
  <c r="AF1073" i="2"/>
  <c r="AF1074" i="2"/>
  <c r="AF1075" i="2"/>
  <c r="AF1076" i="2"/>
  <c r="AF1077" i="2"/>
  <c r="AF1078" i="2"/>
  <c r="AF1079" i="2"/>
  <c r="AF1080" i="2"/>
  <c r="AF1081" i="2"/>
  <c r="AF1082" i="2"/>
  <c r="AF1083" i="2"/>
  <c r="AF1084" i="2"/>
  <c r="AF1085" i="2"/>
  <c r="AF1086" i="2"/>
  <c r="AF1087" i="2"/>
  <c r="AF1088" i="2"/>
  <c r="AF1089" i="2"/>
  <c r="AF1090" i="2"/>
  <c r="AF1091" i="2"/>
  <c r="AF1092" i="2"/>
  <c r="AF1093" i="2"/>
  <c r="AF1094" i="2"/>
  <c r="AF1095" i="2"/>
  <c r="AF1096" i="2"/>
  <c r="AF1097" i="2"/>
  <c r="AF1098" i="2"/>
  <c r="AF1099" i="2"/>
  <c r="AF1100" i="2"/>
  <c r="AF1101" i="2"/>
  <c r="AF1102" i="2"/>
  <c r="AF1103" i="2"/>
  <c r="AF1104" i="2"/>
  <c r="AF1105" i="2"/>
  <c r="AF1106" i="2"/>
  <c r="AF1107" i="2"/>
  <c r="AF1108" i="2"/>
  <c r="AF1109" i="2"/>
  <c r="AF1110" i="2"/>
  <c r="AF1111" i="2"/>
  <c r="AF1112" i="2"/>
  <c r="AF1113" i="2"/>
  <c r="AF1114" i="2"/>
  <c r="AF1115" i="2"/>
  <c r="AF1116" i="2"/>
  <c r="AF1117" i="2"/>
  <c r="AF1118" i="2"/>
  <c r="AF1119" i="2"/>
  <c r="AF1120" i="2"/>
  <c r="AF1121" i="2"/>
  <c r="AF1122" i="2"/>
  <c r="AF1123" i="2"/>
  <c r="AF1124" i="2"/>
  <c r="AF1125" i="2"/>
  <c r="AF1126" i="2"/>
  <c r="AF1127" i="2"/>
  <c r="AF1128" i="2"/>
  <c r="AF1129" i="2"/>
  <c r="AF1130" i="2"/>
  <c r="AF1131" i="2"/>
  <c r="AF1132" i="2"/>
  <c r="AF1133" i="2"/>
  <c r="AF1134" i="2"/>
  <c r="AF1135" i="2"/>
  <c r="AF1136" i="2"/>
  <c r="AF1137" i="2"/>
  <c r="AF1138" i="2"/>
  <c r="AF1139" i="2"/>
  <c r="AF1140" i="2"/>
  <c r="AF1141" i="2"/>
  <c r="AF1142" i="2"/>
  <c r="AF1143" i="2"/>
  <c r="AF1144" i="2"/>
  <c r="AF1145" i="2"/>
  <c r="AF1146" i="2"/>
  <c r="AF1147" i="2"/>
  <c r="AF1148" i="2"/>
  <c r="AF1149" i="2"/>
  <c r="AF1150" i="2"/>
  <c r="AF1151" i="2"/>
  <c r="AF1152" i="2"/>
  <c r="AF1153" i="2"/>
  <c r="AF1154" i="2"/>
  <c r="AF1155" i="2"/>
  <c r="AF1156" i="2"/>
  <c r="AF1157" i="2"/>
  <c r="AF1158" i="2"/>
  <c r="AF1159" i="2"/>
  <c r="AF1160" i="2"/>
  <c r="AF1161" i="2"/>
  <c r="AF1162" i="2"/>
  <c r="AF1163" i="2"/>
  <c r="AF1164" i="2"/>
  <c r="AF1165" i="2"/>
  <c r="AF1166" i="2"/>
  <c r="AF1167" i="2"/>
  <c r="AF1168" i="2"/>
  <c r="AF1169" i="2"/>
  <c r="AF1170" i="2"/>
  <c r="AF1171" i="2"/>
  <c r="AF1172" i="2"/>
  <c r="AF1173" i="2"/>
  <c r="AF1174" i="2"/>
  <c r="AF1175" i="2"/>
  <c r="AF1176" i="2"/>
  <c r="AF1177" i="2"/>
  <c r="AF1178" i="2"/>
  <c r="AF1179" i="2"/>
  <c r="AF1180" i="2"/>
  <c r="AF1181" i="2"/>
  <c r="AF1182" i="2"/>
  <c r="AF1183" i="2"/>
  <c r="AF1184" i="2"/>
  <c r="AF1185" i="2"/>
  <c r="AF1186" i="2"/>
  <c r="AF1187" i="2"/>
  <c r="AF1188" i="2"/>
  <c r="AF1189" i="2"/>
  <c r="AF1190" i="2"/>
  <c r="AF1191" i="2"/>
  <c r="AF1192" i="2"/>
  <c r="AF1193" i="2"/>
  <c r="AF1194" i="2"/>
  <c r="AF1195" i="2"/>
  <c r="AF1196" i="2"/>
  <c r="AF1197" i="2"/>
  <c r="AF1198" i="2"/>
  <c r="AF1199" i="2"/>
  <c r="AF1200" i="2"/>
  <c r="AF1201" i="2"/>
  <c r="AF1202" i="2"/>
  <c r="AF1203" i="2"/>
  <c r="AF1204" i="2"/>
  <c r="AF1205" i="2"/>
  <c r="AF1206" i="2"/>
  <c r="AF1207" i="2"/>
  <c r="AF1208" i="2"/>
  <c r="AF1209" i="2"/>
  <c r="AF1210" i="2"/>
  <c r="AF1211" i="2"/>
  <c r="AF1212" i="2"/>
  <c r="AF1213" i="2"/>
  <c r="AF1214" i="2"/>
  <c r="AF1215" i="2"/>
  <c r="AF1216" i="2"/>
  <c r="AF1217" i="2"/>
  <c r="AF1218" i="2"/>
  <c r="AF1219" i="2"/>
  <c r="AF1220" i="2"/>
  <c r="AF1221" i="2"/>
  <c r="AF1222" i="2"/>
  <c r="AF1223" i="2"/>
  <c r="AF1224" i="2"/>
  <c r="AF1225" i="2"/>
  <c r="AF1226" i="2"/>
  <c r="AF1227" i="2"/>
  <c r="AF1228" i="2"/>
  <c r="AF1229" i="2"/>
  <c r="AF1230" i="2"/>
  <c r="AF1231" i="2"/>
  <c r="AF1232" i="2"/>
  <c r="AF1233" i="2"/>
  <c r="AF1234" i="2"/>
  <c r="AF1235" i="2"/>
  <c r="AF1236" i="2"/>
  <c r="AF1237" i="2"/>
  <c r="AF1238" i="2"/>
  <c r="AF1239" i="2"/>
  <c r="AF1240" i="2"/>
  <c r="AF1241" i="2"/>
  <c r="AF1242" i="2"/>
  <c r="AF1243" i="2"/>
  <c r="AF1244" i="2"/>
  <c r="AF1245" i="2"/>
  <c r="AF1246" i="2"/>
  <c r="AF1247" i="2"/>
  <c r="AF1248" i="2"/>
  <c r="AF1249" i="2"/>
  <c r="AF1250" i="2"/>
  <c r="AF1251" i="2"/>
  <c r="AF1252" i="2"/>
  <c r="AF1253" i="2"/>
  <c r="AF1254" i="2"/>
  <c r="AF1255" i="2"/>
  <c r="AF1256" i="2"/>
  <c r="AF1257" i="2"/>
  <c r="AF1258" i="2"/>
  <c r="AF1259" i="2"/>
  <c r="AF1260" i="2"/>
  <c r="AF1261" i="2"/>
  <c r="AF1262" i="2"/>
  <c r="AF1263" i="2"/>
  <c r="AF1264" i="2"/>
  <c r="AF1265" i="2"/>
  <c r="AF1266" i="2"/>
  <c r="AF1267" i="2"/>
  <c r="AF1268" i="2"/>
  <c r="AF1269" i="2"/>
  <c r="AF1270" i="2"/>
  <c r="AF1271" i="2"/>
  <c r="AF1272" i="2"/>
  <c r="AF1273" i="2"/>
  <c r="AF1274" i="2"/>
  <c r="AF1275" i="2"/>
  <c r="AF1276" i="2"/>
  <c r="AF1277" i="2"/>
  <c r="AF1278" i="2"/>
  <c r="AF1279" i="2"/>
  <c r="AF1280" i="2"/>
  <c r="AF1281" i="2"/>
  <c r="AF1282" i="2"/>
  <c r="AF1283" i="2"/>
  <c r="AF1284" i="2"/>
  <c r="AF1285" i="2"/>
  <c r="AF1286" i="2"/>
  <c r="AF1287" i="2"/>
  <c r="AF1288" i="2"/>
  <c r="AF1289" i="2"/>
  <c r="AF1290" i="2"/>
  <c r="AF1291" i="2"/>
  <c r="AF1292" i="2"/>
  <c r="AF1293" i="2"/>
  <c r="AF1294" i="2"/>
  <c r="AF1295" i="2"/>
  <c r="AF1296" i="2"/>
  <c r="AF1297" i="2"/>
  <c r="AF1298" i="2"/>
  <c r="AF1299" i="2"/>
  <c r="AF1300" i="2"/>
  <c r="AF1301" i="2"/>
  <c r="AF1302" i="2"/>
  <c r="AF1303" i="2"/>
  <c r="AF1304" i="2"/>
  <c r="AF1305" i="2"/>
  <c r="AF1306" i="2"/>
  <c r="AF1307" i="2"/>
  <c r="AF1308" i="2"/>
  <c r="AF1309" i="2"/>
  <c r="AF1310" i="2"/>
  <c r="AF1311" i="2"/>
  <c r="AF1312" i="2"/>
  <c r="AF1313" i="2"/>
  <c r="AF1314" i="2"/>
  <c r="AF1315" i="2"/>
  <c r="AF1316" i="2"/>
  <c r="AF1317" i="2"/>
  <c r="AF1318" i="2"/>
  <c r="AF1319" i="2"/>
  <c r="AF1320" i="2"/>
  <c r="AF1321" i="2"/>
  <c r="AF1322" i="2"/>
  <c r="AF1323" i="2"/>
  <c r="AF1324" i="2"/>
  <c r="AF1325" i="2"/>
  <c r="AF1326" i="2"/>
  <c r="AF1327" i="2"/>
  <c r="AF1328" i="2"/>
  <c r="AF1329" i="2"/>
  <c r="AF1330" i="2"/>
  <c r="AF1331" i="2"/>
  <c r="AF1332" i="2"/>
  <c r="AF1333" i="2"/>
  <c r="AF1334" i="2"/>
  <c r="AF1335" i="2"/>
  <c r="AF1336" i="2"/>
  <c r="AF1337" i="2"/>
  <c r="AF1338" i="2"/>
  <c r="AF1339" i="2"/>
  <c r="AF1340" i="2"/>
  <c r="AF1341" i="2"/>
  <c r="AF1342" i="2"/>
  <c r="AF1343" i="2"/>
  <c r="AF1344" i="2"/>
  <c r="AF1345" i="2"/>
  <c r="AF1346" i="2"/>
  <c r="AF1347" i="2"/>
  <c r="AF1348" i="2"/>
  <c r="AF1349" i="2"/>
  <c r="AF1350" i="2"/>
  <c r="AF1351" i="2"/>
  <c r="AF1352" i="2"/>
  <c r="AF1353" i="2"/>
  <c r="AF1354" i="2"/>
  <c r="AF1355" i="2"/>
  <c r="AF1356" i="2"/>
  <c r="AF1357" i="2"/>
  <c r="AF1358" i="2"/>
  <c r="AF1359" i="2"/>
  <c r="AF1360" i="2"/>
  <c r="AF1361" i="2"/>
  <c r="AF1362" i="2"/>
  <c r="AF1363" i="2"/>
  <c r="AF1364" i="2"/>
  <c r="AF1365" i="2"/>
  <c r="AF1366" i="2"/>
  <c r="AF1367" i="2"/>
  <c r="AF1368" i="2"/>
  <c r="AF1369" i="2"/>
  <c r="AF1370" i="2"/>
  <c r="AF1371" i="2"/>
  <c r="AF1372" i="2"/>
  <c r="AF1373" i="2"/>
  <c r="AF1374" i="2"/>
  <c r="AF1375" i="2"/>
  <c r="AF1376" i="2"/>
  <c r="AF1377" i="2"/>
  <c r="AF1378" i="2"/>
  <c r="AF1379" i="2"/>
  <c r="AF1380" i="2"/>
  <c r="AF1381" i="2"/>
  <c r="AF1382" i="2"/>
  <c r="AF1383" i="2"/>
  <c r="AF1384" i="2"/>
  <c r="AF1385" i="2"/>
  <c r="AF1386" i="2"/>
  <c r="AF1387" i="2"/>
  <c r="AF1388" i="2"/>
  <c r="AF1389" i="2"/>
  <c r="AF1390" i="2"/>
  <c r="AF1391" i="2"/>
  <c r="AF1392" i="2"/>
  <c r="AF1393" i="2"/>
  <c r="AF1394" i="2"/>
  <c r="AF1395" i="2"/>
  <c r="AF1396" i="2"/>
  <c r="AF1397" i="2"/>
  <c r="AF1398" i="2"/>
  <c r="AF1399" i="2"/>
  <c r="AF1400" i="2"/>
  <c r="AF1401" i="2"/>
  <c r="AF1402" i="2"/>
  <c r="AF1403" i="2"/>
  <c r="AF1404" i="2"/>
  <c r="AF1405" i="2"/>
  <c r="AF1406" i="2"/>
  <c r="AF1407" i="2"/>
  <c r="AF1408" i="2"/>
  <c r="AF1409" i="2"/>
  <c r="AF1410" i="2"/>
  <c r="AF1411" i="2"/>
  <c r="AF1412" i="2"/>
  <c r="AF1413" i="2"/>
  <c r="AF1414" i="2"/>
  <c r="AF1415" i="2"/>
  <c r="AF1416" i="2"/>
  <c r="AF1417" i="2"/>
  <c r="AF1418" i="2"/>
  <c r="AF1419" i="2"/>
  <c r="AF1420" i="2"/>
  <c r="AF1421" i="2"/>
  <c r="AF1422" i="2"/>
  <c r="AF1423" i="2"/>
  <c r="AF1424" i="2"/>
  <c r="AF1425" i="2"/>
  <c r="AF1426" i="2"/>
  <c r="AF1427" i="2"/>
  <c r="AF1428" i="2"/>
  <c r="AF1429" i="2"/>
  <c r="AF1430" i="2"/>
  <c r="AF1431" i="2"/>
  <c r="AF1432" i="2"/>
  <c r="AF1433" i="2"/>
  <c r="AF1434" i="2"/>
  <c r="AF1435" i="2"/>
  <c r="AF1436" i="2"/>
  <c r="AF1437" i="2"/>
  <c r="AF1438" i="2"/>
  <c r="AF1439" i="2"/>
  <c r="AF1440" i="2"/>
  <c r="AF1441" i="2"/>
  <c r="AF1442" i="2"/>
  <c r="AF1443" i="2"/>
  <c r="AF1444" i="2"/>
  <c r="AF1445" i="2"/>
  <c r="AF1446" i="2"/>
  <c r="AF1447" i="2"/>
  <c r="AF1448" i="2"/>
  <c r="AF1449" i="2"/>
  <c r="AF1450" i="2"/>
  <c r="AF1451" i="2"/>
  <c r="AF1452" i="2"/>
  <c r="AF1453" i="2"/>
  <c r="AF1454" i="2"/>
  <c r="AF1455" i="2"/>
  <c r="AF1456" i="2"/>
  <c r="AF1457" i="2"/>
  <c r="AF1458" i="2"/>
  <c r="AF1459" i="2"/>
  <c r="AF1460" i="2"/>
  <c r="AF1461" i="2"/>
  <c r="AF1462" i="2"/>
  <c r="AF1463" i="2"/>
  <c r="AF1464" i="2"/>
  <c r="AF1465" i="2"/>
  <c r="AF1466" i="2"/>
  <c r="AF1467" i="2"/>
  <c r="AF1468" i="2"/>
  <c r="AF1469" i="2"/>
  <c r="AF1470" i="2"/>
  <c r="AF1471" i="2"/>
  <c r="AF1472" i="2"/>
  <c r="AF1473" i="2"/>
  <c r="AF1474" i="2"/>
  <c r="AF1475" i="2"/>
  <c r="AF1476" i="2"/>
  <c r="AF1477" i="2"/>
  <c r="AF1478" i="2"/>
  <c r="AF1479" i="2"/>
  <c r="AF1480" i="2"/>
  <c r="AF1481" i="2"/>
  <c r="AF1482" i="2"/>
  <c r="AF1483" i="2"/>
  <c r="AF1484" i="2"/>
  <c r="AF1485" i="2"/>
  <c r="AF1486" i="2"/>
  <c r="AF1487" i="2"/>
  <c r="AF1488" i="2"/>
  <c r="AF1489" i="2"/>
  <c r="AF1490" i="2"/>
  <c r="AF1491" i="2"/>
  <c r="AF1492" i="2"/>
  <c r="AF1493" i="2"/>
  <c r="AF1494" i="2"/>
  <c r="AF1495" i="2"/>
  <c r="AF1496" i="2"/>
  <c r="AF1497" i="2"/>
  <c r="AF1498" i="2"/>
  <c r="AF1499" i="2"/>
  <c r="AF1500" i="2"/>
  <c r="AF1501" i="2"/>
  <c r="AF1502" i="2"/>
  <c r="AF1503" i="2"/>
  <c r="AF1504" i="2"/>
  <c r="AF1505" i="2"/>
  <c r="AF1506" i="2"/>
  <c r="AF1507" i="2"/>
  <c r="AF1508" i="2"/>
  <c r="AF1509" i="2"/>
  <c r="AF1510" i="2"/>
  <c r="AF1511" i="2"/>
  <c r="AF1512" i="2"/>
  <c r="AF1513" i="2"/>
  <c r="AF1514" i="2"/>
  <c r="AF1515" i="2"/>
  <c r="AF1516" i="2"/>
  <c r="AF1517" i="2"/>
  <c r="AF1518" i="2"/>
  <c r="AF1519" i="2"/>
  <c r="AF1520" i="2"/>
  <c r="AF1521" i="2"/>
  <c r="AF1522" i="2"/>
  <c r="AF1523" i="2"/>
  <c r="AF1524" i="2"/>
  <c r="AF1525" i="2"/>
  <c r="AF1526" i="2"/>
  <c r="AF1527" i="2"/>
  <c r="AF1528" i="2"/>
  <c r="AF1529" i="2"/>
  <c r="AF1530" i="2"/>
  <c r="AF1531" i="2"/>
  <c r="AF1532" i="2"/>
  <c r="AF1533" i="2"/>
  <c r="AF1534" i="2"/>
  <c r="AF1535" i="2"/>
  <c r="AF1536" i="2"/>
  <c r="AF1537" i="2"/>
  <c r="AF1538" i="2"/>
  <c r="AF1539" i="2"/>
  <c r="AF1540" i="2"/>
  <c r="AF1541" i="2"/>
  <c r="AF1542" i="2"/>
  <c r="AF1543" i="2"/>
  <c r="AF1544" i="2"/>
  <c r="AF1545" i="2"/>
  <c r="AF1546" i="2"/>
  <c r="AF1547" i="2"/>
  <c r="AF1548" i="2"/>
  <c r="AF1549" i="2"/>
  <c r="AF1550" i="2"/>
  <c r="AF1551" i="2"/>
  <c r="AF1552" i="2"/>
  <c r="AF1553" i="2"/>
  <c r="AF1554" i="2"/>
  <c r="AF1555" i="2"/>
  <c r="AF1556" i="2"/>
  <c r="AF1557" i="2"/>
  <c r="AF1558" i="2"/>
  <c r="AF1559" i="2"/>
  <c r="AF1560" i="2"/>
  <c r="AF1561" i="2"/>
  <c r="AF1562" i="2"/>
  <c r="AF1563" i="2"/>
  <c r="AF1564" i="2"/>
  <c r="AF1565" i="2"/>
  <c r="AF1566" i="2"/>
  <c r="AF1567" i="2"/>
  <c r="AF1568" i="2"/>
  <c r="AF1569" i="2"/>
  <c r="AF1570" i="2"/>
  <c r="AF1571" i="2"/>
  <c r="AF1572" i="2"/>
  <c r="AF1573" i="2"/>
  <c r="AF1574" i="2"/>
  <c r="AF1575" i="2"/>
  <c r="AF1576" i="2"/>
  <c r="AF1577" i="2"/>
  <c r="AF1578" i="2"/>
  <c r="AF1579" i="2"/>
  <c r="AF1580" i="2"/>
  <c r="AF1581" i="2"/>
  <c r="AF1582" i="2"/>
  <c r="AF1583" i="2"/>
  <c r="AF1584" i="2"/>
  <c r="AF1585" i="2"/>
  <c r="AF1586" i="2"/>
  <c r="AF1587" i="2"/>
  <c r="AF1588" i="2"/>
  <c r="AF1589" i="2"/>
  <c r="AF1590" i="2"/>
  <c r="AF1591" i="2"/>
  <c r="AF1592" i="2"/>
  <c r="AF1593" i="2"/>
  <c r="AF1594" i="2"/>
  <c r="AF1595" i="2"/>
  <c r="AF1596" i="2"/>
  <c r="AF1597" i="2"/>
  <c r="AF1598" i="2"/>
  <c r="AF1599" i="2"/>
  <c r="AF1600" i="2"/>
  <c r="AF1601" i="2"/>
  <c r="AF1602" i="2"/>
  <c r="AF1603" i="2"/>
  <c r="AF1604" i="2"/>
  <c r="AF1605" i="2"/>
  <c r="AF1606" i="2"/>
  <c r="AF1607" i="2"/>
  <c r="AF1608" i="2"/>
  <c r="AF1609" i="2"/>
  <c r="AF1610" i="2"/>
  <c r="AF1611" i="2"/>
  <c r="AF1612" i="2"/>
  <c r="AF1613" i="2"/>
  <c r="AF1614" i="2"/>
  <c r="AF1615" i="2"/>
  <c r="AF1616" i="2"/>
  <c r="AF1617" i="2"/>
  <c r="AF1618" i="2"/>
  <c r="AF1619" i="2"/>
  <c r="AF1620" i="2"/>
  <c r="AF1621" i="2"/>
  <c r="AF1622" i="2"/>
  <c r="AF1623" i="2"/>
  <c r="AF1624" i="2"/>
  <c r="AF1625" i="2"/>
  <c r="AF1626" i="2"/>
  <c r="AF1627" i="2"/>
  <c r="AF1628" i="2"/>
  <c r="AF1629" i="2"/>
  <c r="AF1630" i="2"/>
  <c r="AF1631" i="2"/>
  <c r="AF1632" i="2"/>
  <c r="AF1633" i="2"/>
  <c r="AF1634" i="2"/>
  <c r="AF1635" i="2"/>
  <c r="AF1636" i="2"/>
  <c r="AF1637" i="2"/>
  <c r="AF1638" i="2"/>
  <c r="AF1639" i="2"/>
  <c r="AF1640" i="2"/>
  <c r="AF1641" i="2"/>
  <c r="AF1642" i="2"/>
  <c r="AF1643" i="2"/>
  <c r="AF1644" i="2"/>
  <c r="AF1645" i="2"/>
  <c r="AF1646" i="2"/>
  <c r="AF1647" i="2"/>
  <c r="AF1648" i="2"/>
  <c r="AF1649" i="2"/>
  <c r="AF1650" i="2"/>
  <c r="AF1651" i="2"/>
  <c r="AF1652" i="2"/>
  <c r="AF1653" i="2"/>
  <c r="AF1654" i="2"/>
  <c r="AF1655" i="2"/>
  <c r="AF1656" i="2"/>
  <c r="AF1657" i="2"/>
  <c r="AF1658" i="2"/>
  <c r="AF1659" i="2"/>
  <c r="AF1660" i="2"/>
  <c r="AF1661" i="2"/>
  <c r="AF1662" i="2"/>
  <c r="AF1663" i="2"/>
  <c r="AF1664" i="2"/>
  <c r="AF1665" i="2"/>
  <c r="AF1666" i="2"/>
  <c r="AF1667" i="2"/>
  <c r="AF1668" i="2"/>
  <c r="AF1669" i="2"/>
  <c r="AF1670" i="2"/>
  <c r="AF1671" i="2"/>
  <c r="AF1672" i="2"/>
  <c r="AF1673" i="2"/>
  <c r="AF1674" i="2"/>
  <c r="AF1675" i="2"/>
  <c r="AF1676" i="2"/>
  <c r="AF1677" i="2"/>
  <c r="AF1678" i="2"/>
  <c r="AF1679" i="2"/>
  <c r="AF1680" i="2"/>
  <c r="AF1681" i="2"/>
  <c r="AF1682" i="2"/>
  <c r="AF1683" i="2"/>
  <c r="AF1684" i="2"/>
  <c r="AF1685" i="2"/>
  <c r="AF1686" i="2"/>
  <c r="AF1687" i="2"/>
  <c r="AF1688" i="2"/>
  <c r="AF1689" i="2"/>
  <c r="AF1690" i="2"/>
  <c r="AF1691" i="2"/>
  <c r="AF1692" i="2"/>
  <c r="AF1693" i="2"/>
  <c r="AF1694" i="2"/>
  <c r="AF1695" i="2"/>
  <c r="AF1696" i="2"/>
  <c r="AF1697" i="2"/>
  <c r="AF1698" i="2"/>
  <c r="AF1699" i="2"/>
  <c r="AF1700" i="2"/>
  <c r="AF1701" i="2"/>
  <c r="AF1702" i="2"/>
  <c r="AF1703" i="2"/>
  <c r="AF1704" i="2"/>
  <c r="AF1705" i="2"/>
  <c r="AF1706" i="2"/>
  <c r="AF1707" i="2"/>
  <c r="AF1708" i="2"/>
  <c r="AF1709" i="2"/>
  <c r="AF1710" i="2"/>
  <c r="AF1711" i="2"/>
  <c r="AF1712" i="2"/>
  <c r="AF1713" i="2"/>
  <c r="AF1714" i="2"/>
  <c r="AF1715" i="2"/>
  <c r="AF1716" i="2"/>
  <c r="AF1717" i="2"/>
  <c r="AF1718" i="2"/>
  <c r="AF1719" i="2"/>
  <c r="AF1720" i="2"/>
  <c r="AF1721" i="2"/>
  <c r="AF1722" i="2"/>
  <c r="AF1723" i="2"/>
  <c r="AF1724" i="2"/>
  <c r="AF1725" i="2"/>
  <c r="AF1726" i="2"/>
  <c r="AF1727" i="2"/>
  <c r="AF1728" i="2"/>
  <c r="AF1729" i="2"/>
  <c r="AF1730" i="2"/>
  <c r="AF1731" i="2"/>
  <c r="AF1732" i="2"/>
  <c r="AF1733" i="2"/>
  <c r="AF1734" i="2"/>
  <c r="AF1735" i="2"/>
  <c r="AF1736" i="2"/>
  <c r="AF1737" i="2"/>
  <c r="AF1738" i="2"/>
  <c r="AF1739" i="2"/>
  <c r="AF1740" i="2"/>
  <c r="AF1741" i="2"/>
  <c r="AF1742" i="2"/>
  <c r="AF1743" i="2"/>
  <c r="AF1744" i="2"/>
  <c r="AF1745" i="2"/>
  <c r="AF1746" i="2"/>
  <c r="AF1747" i="2"/>
  <c r="AF1748" i="2"/>
  <c r="AF1749" i="2"/>
  <c r="AF1750" i="2"/>
  <c r="AF1751" i="2"/>
  <c r="AF1752" i="2"/>
  <c r="AF1753" i="2"/>
  <c r="AF1754" i="2"/>
  <c r="AF1755" i="2"/>
  <c r="AF1756" i="2"/>
  <c r="AF1757" i="2"/>
  <c r="AF1758" i="2"/>
  <c r="AF1759" i="2"/>
  <c r="AF1760" i="2"/>
  <c r="AF1761" i="2"/>
  <c r="AF1762" i="2"/>
  <c r="AF1763" i="2"/>
  <c r="AF1764" i="2"/>
  <c r="AF1765" i="2"/>
  <c r="AF1766" i="2"/>
  <c r="AF1767" i="2"/>
  <c r="AF1768" i="2"/>
  <c r="AF1769" i="2"/>
  <c r="AF1770" i="2"/>
  <c r="AF1771" i="2"/>
  <c r="AF1772" i="2"/>
  <c r="AF1773" i="2"/>
  <c r="AF1774" i="2"/>
  <c r="AF1775" i="2"/>
  <c r="AF1776" i="2"/>
  <c r="AF1777" i="2"/>
  <c r="AF1778" i="2"/>
  <c r="AF1779" i="2"/>
  <c r="AF1780" i="2"/>
  <c r="AF1781" i="2"/>
  <c r="AF1782" i="2"/>
  <c r="AF1783" i="2"/>
  <c r="AF1784" i="2"/>
  <c r="AF1785" i="2"/>
  <c r="AF1786" i="2"/>
  <c r="AF1787" i="2"/>
  <c r="AF1788" i="2"/>
  <c r="AF1789" i="2"/>
  <c r="AF1790" i="2"/>
  <c r="AF1791" i="2"/>
  <c r="AF1792" i="2"/>
  <c r="AF1793" i="2"/>
  <c r="AF1794" i="2"/>
  <c r="AF1795" i="2"/>
  <c r="AF1796" i="2"/>
  <c r="AF1797" i="2"/>
  <c r="AF1798" i="2"/>
  <c r="AF1799" i="2"/>
  <c r="AF1800" i="2"/>
  <c r="AF1801" i="2"/>
  <c r="AF1802" i="2"/>
  <c r="AF1803" i="2"/>
  <c r="AF1804" i="2"/>
  <c r="AF1805" i="2"/>
  <c r="AF1806" i="2"/>
  <c r="AF1807" i="2"/>
  <c r="AF1808" i="2"/>
  <c r="AF1809" i="2"/>
  <c r="AF1810" i="2"/>
  <c r="AF1811" i="2"/>
  <c r="AF1812" i="2"/>
  <c r="AF1813" i="2"/>
  <c r="AF1814" i="2"/>
  <c r="AF1815" i="2"/>
  <c r="AF1816" i="2"/>
  <c r="AF1817" i="2"/>
  <c r="AF1818" i="2"/>
  <c r="AF1819" i="2"/>
  <c r="AF1820" i="2"/>
  <c r="AF1821" i="2"/>
  <c r="AF1822" i="2"/>
  <c r="AF1823" i="2"/>
  <c r="AF1824" i="2"/>
  <c r="AF1825" i="2"/>
  <c r="AF1826" i="2"/>
  <c r="AF1827" i="2"/>
  <c r="AF1828" i="2"/>
  <c r="AF1829" i="2"/>
  <c r="AF1830" i="2"/>
  <c r="AF1831" i="2"/>
  <c r="AF1832" i="2"/>
  <c r="AF1833" i="2"/>
  <c r="AF1834" i="2"/>
  <c r="AF1835" i="2"/>
  <c r="AF1836" i="2"/>
  <c r="AF1837" i="2"/>
  <c r="AF1838" i="2"/>
  <c r="AF1839" i="2"/>
  <c r="AF1840" i="2"/>
  <c r="AF1841" i="2"/>
  <c r="AF1842" i="2"/>
  <c r="AF1843" i="2"/>
  <c r="AF1844" i="2"/>
  <c r="AF1845" i="2"/>
  <c r="AF1846" i="2"/>
  <c r="AF1847" i="2"/>
  <c r="AF1848" i="2"/>
  <c r="AF1849" i="2"/>
  <c r="AF1850" i="2"/>
  <c r="AF1851" i="2"/>
  <c r="AF1852" i="2"/>
  <c r="AF1853" i="2"/>
  <c r="AF1854" i="2"/>
  <c r="AF1855" i="2"/>
  <c r="AF1856" i="2"/>
  <c r="AF1857" i="2"/>
  <c r="AF1858" i="2"/>
  <c r="AF1859" i="2"/>
  <c r="AF1860" i="2"/>
  <c r="AF1861" i="2"/>
  <c r="AF1862" i="2"/>
  <c r="AF1863" i="2"/>
  <c r="AF1864" i="2"/>
  <c r="AF1865" i="2"/>
  <c r="AF1866" i="2"/>
  <c r="AF1867" i="2"/>
  <c r="AF1868" i="2"/>
  <c r="AF1869" i="2"/>
  <c r="AF1870" i="2"/>
  <c r="AF1871" i="2"/>
  <c r="AF1872" i="2"/>
  <c r="AF1873" i="2"/>
  <c r="AF1874" i="2"/>
  <c r="AF1875" i="2"/>
  <c r="AF1876" i="2"/>
  <c r="AF1877" i="2"/>
  <c r="AF1878" i="2"/>
  <c r="AF1879" i="2"/>
  <c r="AF1880" i="2"/>
  <c r="AF1881" i="2"/>
  <c r="AF1882" i="2"/>
  <c r="AF1883" i="2"/>
  <c r="AF1884" i="2"/>
  <c r="AF1885" i="2"/>
  <c r="AF1886" i="2"/>
  <c r="AF1887" i="2"/>
  <c r="AF1888" i="2"/>
  <c r="AF1889" i="2"/>
  <c r="AF1890" i="2"/>
  <c r="AF1891" i="2"/>
  <c r="AF1892" i="2"/>
  <c r="AF1893" i="2"/>
  <c r="AF1894" i="2"/>
  <c r="AF1895" i="2"/>
  <c r="AF1896" i="2"/>
  <c r="AF1897" i="2"/>
  <c r="AF1898" i="2"/>
  <c r="AF1899" i="2"/>
  <c r="AF1900" i="2"/>
  <c r="AF1901" i="2"/>
  <c r="AF1902" i="2"/>
  <c r="AF1903" i="2"/>
  <c r="AF1904" i="2"/>
  <c r="AF1905" i="2"/>
  <c r="AF1906" i="2"/>
  <c r="AF1907" i="2"/>
  <c r="AF1908" i="2"/>
  <c r="AF1909" i="2"/>
  <c r="AF1910" i="2"/>
  <c r="AF1911" i="2"/>
  <c r="AF1912" i="2"/>
  <c r="AF1913" i="2"/>
  <c r="AF1914" i="2"/>
  <c r="AF1915" i="2"/>
  <c r="AF1916" i="2"/>
  <c r="AF1917" i="2"/>
  <c r="AF1918" i="2"/>
  <c r="AF1919" i="2"/>
  <c r="AF1920" i="2"/>
  <c r="AF1921" i="2"/>
  <c r="AF1922" i="2"/>
  <c r="AF1923" i="2"/>
  <c r="AF1924" i="2"/>
  <c r="AF1925" i="2"/>
  <c r="AF1926" i="2"/>
  <c r="AF1927" i="2"/>
  <c r="AF1928" i="2"/>
  <c r="AF1929" i="2"/>
  <c r="AF1930" i="2"/>
  <c r="AF1931" i="2"/>
  <c r="AF1932" i="2"/>
  <c r="AF1933" i="2"/>
  <c r="AF1934" i="2"/>
  <c r="AF1935" i="2"/>
  <c r="AF1936" i="2"/>
  <c r="AF1937" i="2"/>
  <c r="AF1938" i="2"/>
  <c r="AF1939" i="2"/>
  <c r="AF1940" i="2"/>
  <c r="AF1941" i="2"/>
  <c r="AF1942" i="2"/>
  <c r="AF1943" i="2"/>
  <c r="AF1944" i="2"/>
  <c r="AF1945" i="2"/>
  <c r="AF1946" i="2"/>
  <c r="AF1947" i="2"/>
  <c r="AF1948" i="2"/>
  <c r="AF1949" i="2"/>
  <c r="AF1950" i="2"/>
  <c r="AF1951" i="2"/>
  <c r="AF1952" i="2"/>
  <c r="AF1953" i="2"/>
  <c r="AF1954" i="2"/>
  <c r="AF1955" i="2"/>
  <c r="AF1956" i="2"/>
  <c r="AF1957" i="2"/>
  <c r="AF1958" i="2"/>
  <c r="AF1959" i="2"/>
  <c r="AF1960" i="2"/>
  <c r="AF1961" i="2"/>
  <c r="AF1962" i="2"/>
  <c r="AF1963" i="2"/>
  <c r="AF1964" i="2"/>
  <c r="AF1965" i="2"/>
  <c r="AF1966" i="2"/>
  <c r="AF1967" i="2"/>
  <c r="AF1968" i="2"/>
  <c r="AF1969" i="2"/>
  <c r="AF1970" i="2"/>
  <c r="AF1971" i="2"/>
  <c r="AF1972" i="2"/>
  <c r="AF1973" i="2"/>
  <c r="AF1974" i="2"/>
  <c r="AF1975" i="2"/>
  <c r="AF1976" i="2"/>
  <c r="AF1977" i="2"/>
  <c r="AF1978" i="2"/>
  <c r="AF1979" i="2"/>
  <c r="AF1980" i="2"/>
  <c r="AF1981" i="2"/>
  <c r="AF1982" i="2"/>
  <c r="AF1983" i="2"/>
  <c r="AF1984" i="2"/>
  <c r="AF1985" i="2"/>
  <c r="AF1986" i="2"/>
  <c r="AF1987" i="2"/>
  <c r="AF1988" i="2"/>
  <c r="AF1989" i="2"/>
  <c r="AF1990" i="2"/>
  <c r="AF1991" i="2"/>
  <c r="AF1992" i="2"/>
  <c r="AF1993" i="2"/>
  <c r="AF1994" i="2"/>
  <c r="AF1995" i="2"/>
  <c r="AF1996" i="2"/>
  <c r="AF1997" i="2"/>
  <c r="AF1998" i="2"/>
  <c r="AF1999" i="2"/>
  <c r="AF2000" i="2"/>
  <c r="AF2001" i="2"/>
  <c r="AF2002" i="2"/>
  <c r="AF2003" i="2"/>
  <c r="AF2004" i="2"/>
  <c r="AF2005" i="2"/>
  <c r="AF2006" i="2"/>
  <c r="AF2007" i="2"/>
  <c r="AF2008" i="2"/>
  <c r="AF2009" i="2"/>
  <c r="AF2010" i="2"/>
  <c r="AF2011" i="2"/>
  <c r="AF2012" i="2"/>
  <c r="AF2013" i="2"/>
  <c r="AF2014" i="2"/>
  <c r="AF2015" i="2"/>
  <c r="AF2016" i="2"/>
  <c r="AF2017" i="2"/>
  <c r="AF2018" i="2"/>
  <c r="AF2019" i="2"/>
  <c r="AF2020" i="2"/>
  <c r="AF2021" i="2"/>
  <c r="AF2022" i="2"/>
  <c r="AF2023" i="2"/>
  <c r="AF2024" i="2"/>
  <c r="AF2025" i="2"/>
  <c r="AF2026" i="2"/>
  <c r="AF2027" i="2"/>
  <c r="AF2028" i="2"/>
  <c r="AF2029" i="2"/>
  <c r="AF2030" i="2"/>
  <c r="AF2031" i="2"/>
  <c r="AF2032" i="2"/>
  <c r="AF2033" i="2"/>
  <c r="AF2034" i="2"/>
  <c r="AF2035" i="2"/>
  <c r="AF2036" i="2"/>
  <c r="AF2037" i="2"/>
  <c r="AF2038" i="2"/>
  <c r="AF2039" i="2"/>
  <c r="AF2040" i="2"/>
  <c r="AF2041" i="2"/>
  <c r="AF2042" i="2"/>
  <c r="AF2043" i="2"/>
  <c r="AF2044" i="2"/>
  <c r="AF2045" i="2"/>
  <c r="AF2046" i="2"/>
  <c r="AF2047" i="2"/>
  <c r="AF2048" i="2"/>
  <c r="AF2049" i="2"/>
  <c r="AF2050" i="2"/>
  <c r="AF2051" i="2"/>
  <c r="AF2052" i="2"/>
  <c r="AF2053" i="2"/>
  <c r="AF2054" i="2"/>
  <c r="AF2055" i="2"/>
  <c r="AF2056" i="2"/>
  <c r="AF2057" i="2"/>
  <c r="AF2058" i="2"/>
  <c r="AF2059" i="2"/>
  <c r="AF2060" i="2"/>
  <c r="AF2061" i="2"/>
  <c r="AF2062" i="2"/>
  <c r="AF2063" i="2"/>
  <c r="AF2064" i="2"/>
  <c r="AF2065" i="2"/>
  <c r="AF2066" i="2"/>
  <c r="AF2067" i="2"/>
  <c r="AF2068" i="2"/>
  <c r="AF2069" i="2"/>
  <c r="AF2070" i="2"/>
  <c r="AF2071" i="2"/>
  <c r="AF2072" i="2"/>
  <c r="AF2073" i="2"/>
  <c r="AF2074" i="2"/>
  <c r="AF2075" i="2"/>
  <c r="AF2076" i="2"/>
  <c r="AF2077" i="2"/>
  <c r="AF2078" i="2"/>
  <c r="AF2079" i="2"/>
  <c r="AF2080" i="2"/>
  <c r="AE3" i="2"/>
  <c r="AE4" i="2"/>
  <c r="AE5" i="2"/>
  <c r="AE6" i="2"/>
  <c r="AE7" i="2"/>
  <c r="AE8" i="2"/>
  <c r="AE9" i="2"/>
  <c r="AE10" i="2"/>
  <c r="AE11" i="2"/>
  <c r="AE12" i="2"/>
  <c r="AE13" i="2"/>
  <c r="AE14" i="2"/>
  <c r="AE15" i="2"/>
  <c r="AE16" i="2"/>
  <c r="AE17" i="2"/>
  <c r="AE18" i="2"/>
  <c r="AE19" i="2"/>
  <c r="AE20" i="2"/>
  <c r="AE21" i="2"/>
  <c r="AE22" i="2"/>
  <c r="AE23" i="2"/>
  <c r="AE24" i="2"/>
  <c r="AE25" i="2"/>
  <c r="AE26" i="2"/>
  <c r="AE27" i="2"/>
  <c r="AE28" i="2"/>
  <c r="AE29" i="2"/>
  <c r="AE30" i="2"/>
  <c r="AE31" i="2"/>
  <c r="AE32" i="2"/>
  <c r="AE33" i="2"/>
  <c r="AE34" i="2"/>
  <c r="AE35" i="2"/>
  <c r="AE36" i="2"/>
  <c r="AE37" i="2"/>
  <c r="AE38" i="2"/>
  <c r="AE39" i="2"/>
  <c r="AE40" i="2"/>
  <c r="AE41" i="2"/>
  <c r="AE42" i="2"/>
  <c r="AE43" i="2"/>
  <c r="AE44" i="2"/>
  <c r="AE45" i="2"/>
  <c r="AE46" i="2"/>
  <c r="AE47" i="2"/>
  <c r="AE48" i="2"/>
  <c r="AE49" i="2"/>
  <c r="AE50" i="2"/>
  <c r="AE51" i="2"/>
  <c r="AE52" i="2"/>
  <c r="AE53" i="2"/>
  <c r="AE54" i="2"/>
  <c r="AE55" i="2"/>
  <c r="AE56" i="2"/>
  <c r="AE57" i="2"/>
  <c r="AE58" i="2"/>
  <c r="AE59" i="2"/>
  <c r="AE60" i="2"/>
  <c r="AE61" i="2"/>
  <c r="AE62" i="2"/>
  <c r="AE63" i="2"/>
  <c r="AE64" i="2"/>
  <c r="AE65" i="2"/>
  <c r="AE66" i="2"/>
  <c r="AE67" i="2"/>
  <c r="AE68" i="2"/>
  <c r="AE69" i="2"/>
  <c r="AE70" i="2"/>
  <c r="AE71" i="2"/>
  <c r="AE72" i="2"/>
  <c r="AE73" i="2"/>
  <c r="AE74" i="2"/>
  <c r="AE75" i="2"/>
  <c r="AE76" i="2"/>
  <c r="AE77" i="2"/>
  <c r="AE78" i="2"/>
  <c r="AE79" i="2"/>
  <c r="AE80" i="2"/>
  <c r="AE81" i="2"/>
  <c r="AE82" i="2"/>
  <c r="AE83" i="2"/>
  <c r="AE84" i="2"/>
  <c r="AE85" i="2"/>
  <c r="AE86" i="2"/>
  <c r="AE87" i="2"/>
  <c r="AE88" i="2"/>
  <c r="AE89" i="2"/>
  <c r="AE90" i="2"/>
  <c r="AE91" i="2"/>
  <c r="AE92" i="2"/>
  <c r="AE93" i="2"/>
  <c r="AE94" i="2"/>
  <c r="AE95" i="2"/>
  <c r="AE96" i="2"/>
  <c r="AE97" i="2"/>
  <c r="AE98" i="2"/>
  <c r="AE99" i="2"/>
  <c r="AE100" i="2"/>
  <c r="AE101" i="2"/>
  <c r="AE102" i="2"/>
  <c r="AE103" i="2"/>
  <c r="AE104" i="2"/>
  <c r="AE105" i="2"/>
  <c r="AE106" i="2"/>
  <c r="AE107" i="2"/>
  <c r="AE108" i="2"/>
  <c r="AE109" i="2"/>
  <c r="AE110" i="2"/>
  <c r="AE111" i="2"/>
  <c r="AE112" i="2"/>
  <c r="AE113" i="2"/>
  <c r="AE114" i="2"/>
  <c r="AE115" i="2"/>
  <c r="AE116" i="2"/>
  <c r="AE117" i="2"/>
  <c r="AE118" i="2"/>
  <c r="AE119" i="2"/>
  <c r="AE120" i="2"/>
  <c r="AE121" i="2"/>
  <c r="AE122" i="2"/>
  <c r="AE123" i="2"/>
  <c r="AE124" i="2"/>
  <c r="AE125" i="2"/>
  <c r="AE126" i="2"/>
  <c r="AE127" i="2"/>
  <c r="AE128" i="2"/>
  <c r="AE129" i="2"/>
  <c r="AE130" i="2"/>
  <c r="AE131" i="2"/>
  <c r="AE132" i="2"/>
  <c r="AE133" i="2"/>
  <c r="AE134" i="2"/>
  <c r="AE135" i="2"/>
  <c r="AE136" i="2"/>
  <c r="AE137" i="2"/>
  <c r="AE138" i="2"/>
  <c r="AE139" i="2"/>
  <c r="AE140" i="2"/>
  <c r="AE141" i="2"/>
  <c r="AE142" i="2"/>
  <c r="AE143" i="2"/>
  <c r="AE144" i="2"/>
  <c r="AE145" i="2"/>
  <c r="AE146" i="2"/>
  <c r="AE147" i="2"/>
  <c r="AE148" i="2"/>
  <c r="AE149" i="2"/>
  <c r="AE150" i="2"/>
  <c r="AE151" i="2"/>
  <c r="AE152" i="2"/>
  <c r="AE153" i="2"/>
  <c r="AE154" i="2"/>
  <c r="AE155" i="2"/>
  <c r="AE156" i="2"/>
  <c r="AE157" i="2"/>
  <c r="AE158" i="2"/>
  <c r="AE159" i="2"/>
  <c r="AE160" i="2"/>
  <c r="AE161" i="2"/>
  <c r="AE162" i="2"/>
  <c r="AE163" i="2"/>
  <c r="AE164" i="2"/>
  <c r="AE165" i="2"/>
  <c r="AE166" i="2"/>
  <c r="AE167" i="2"/>
  <c r="AE168" i="2"/>
  <c r="AE169" i="2"/>
  <c r="AE170" i="2"/>
  <c r="AE171" i="2"/>
  <c r="AE172" i="2"/>
  <c r="AE173" i="2"/>
  <c r="AE174" i="2"/>
  <c r="AE175" i="2"/>
  <c r="AE176" i="2"/>
  <c r="AE177" i="2"/>
  <c r="AE178" i="2"/>
  <c r="AE179" i="2"/>
  <c r="AE180" i="2"/>
  <c r="AE181" i="2"/>
  <c r="AE182" i="2"/>
  <c r="AE183" i="2"/>
  <c r="AE184" i="2"/>
  <c r="AE185" i="2"/>
  <c r="AE186" i="2"/>
  <c r="AE187" i="2"/>
  <c r="AE188" i="2"/>
  <c r="AE189" i="2"/>
  <c r="AE190" i="2"/>
  <c r="AE191" i="2"/>
  <c r="AE192" i="2"/>
  <c r="AE193" i="2"/>
  <c r="AE194" i="2"/>
  <c r="AE195" i="2"/>
  <c r="AE196" i="2"/>
  <c r="AE197" i="2"/>
  <c r="AE198" i="2"/>
  <c r="AE199" i="2"/>
  <c r="AE200" i="2"/>
  <c r="AE201" i="2"/>
  <c r="AE202" i="2"/>
  <c r="AE203" i="2"/>
  <c r="AE204" i="2"/>
  <c r="AE205" i="2"/>
  <c r="AE206" i="2"/>
  <c r="AE207" i="2"/>
  <c r="AE208" i="2"/>
  <c r="AE209" i="2"/>
  <c r="AE210" i="2"/>
  <c r="AE211"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AE351" i="2"/>
  <c r="AE352" i="2"/>
  <c r="AE353" i="2"/>
  <c r="AE354" i="2"/>
  <c r="AE355" i="2"/>
  <c r="AE356" i="2"/>
  <c r="AE357" i="2"/>
  <c r="AE358" i="2"/>
  <c r="AE359" i="2"/>
  <c r="AE360" i="2"/>
  <c r="AE361" i="2"/>
  <c r="AE362" i="2"/>
  <c r="AE363" i="2"/>
  <c r="AE364" i="2"/>
  <c r="AE365" i="2"/>
  <c r="AE366" i="2"/>
  <c r="AE367" i="2"/>
  <c r="AE368" i="2"/>
  <c r="AE369" i="2"/>
  <c r="AE370" i="2"/>
  <c r="AE371" i="2"/>
  <c r="AE372" i="2"/>
  <c r="AE373" i="2"/>
  <c r="AE374" i="2"/>
  <c r="AE375" i="2"/>
  <c r="AE376" i="2"/>
  <c r="AE377" i="2"/>
  <c r="AE378" i="2"/>
  <c r="AE379" i="2"/>
  <c r="AE380" i="2"/>
  <c r="AE381" i="2"/>
  <c r="AE382" i="2"/>
  <c r="AE383" i="2"/>
  <c r="AE384" i="2"/>
  <c r="AE385" i="2"/>
  <c r="AE386" i="2"/>
  <c r="AE387" i="2"/>
  <c r="AE388" i="2"/>
  <c r="AE389" i="2"/>
  <c r="AE390" i="2"/>
  <c r="AE391" i="2"/>
  <c r="AE392" i="2"/>
  <c r="AE393" i="2"/>
  <c r="AE394" i="2"/>
  <c r="AE395" i="2"/>
  <c r="AE396" i="2"/>
  <c r="AE397" i="2"/>
  <c r="AE398" i="2"/>
  <c r="AE399" i="2"/>
  <c r="AE400" i="2"/>
  <c r="AE401" i="2"/>
  <c r="AE402" i="2"/>
  <c r="AE403" i="2"/>
  <c r="AE404" i="2"/>
  <c r="AE405" i="2"/>
  <c r="AE406" i="2"/>
  <c r="AE407" i="2"/>
  <c r="AE408" i="2"/>
  <c r="AE409" i="2"/>
  <c r="AE410" i="2"/>
  <c r="AE411" i="2"/>
  <c r="AE412" i="2"/>
  <c r="AE413" i="2"/>
  <c r="AE414" i="2"/>
  <c r="AE415" i="2"/>
  <c r="AE416" i="2"/>
  <c r="AE417" i="2"/>
  <c r="AE418" i="2"/>
  <c r="AE419" i="2"/>
  <c r="AE420" i="2"/>
  <c r="AE421" i="2"/>
  <c r="AE422" i="2"/>
  <c r="AE423" i="2"/>
  <c r="AE424" i="2"/>
  <c r="AE425" i="2"/>
  <c r="AE426" i="2"/>
  <c r="AE427" i="2"/>
  <c r="AE428" i="2"/>
  <c r="AE429" i="2"/>
  <c r="AE430" i="2"/>
  <c r="AE431" i="2"/>
  <c r="AE432" i="2"/>
  <c r="AE433" i="2"/>
  <c r="AE434" i="2"/>
  <c r="AE435" i="2"/>
  <c r="AE436" i="2"/>
  <c r="AE437" i="2"/>
  <c r="AE438" i="2"/>
  <c r="AE439" i="2"/>
  <c r="AE440" i="2"/>
  <c r="AE441" i="2"/>
  <c r="AE442" i="2"/>
  <c r="AE443" i="2"/>
  <c r="AE444" i="2"/>
  <c r="AE445" i="2"/>
  <c r="AE446" i="2"/>
  <c r="AE447" i="2"/>
  <c r="AE448" i="2"/>
  <c r="AE449" i="2"/>
  <c r="AE450" i="2"/>
  <c r="AE451" i="2"/>
  <c r="AE452" i="2"/>
  <c r="AE453" i="2"/>
  <c r="AE454" i="2"/>
  <c r="AE455" i="2"/>
  <c r="AE456" i="2"/>
  <c r="AE457" i="2"/>
  <c r="AE458" i="2"/>
  <c r="AE459" i="2"/>
  <c r="AE460" i="2"/>
  <c r="AE461" i="2"/>
  <c r="AE462" i="2"/>
  <c r="AE463" i="2"/>
  <c r="AE464" i="2"/>
  <c r="AE465" i="2"/>
  <c r="AE466" i="2"/>
  <c r="AE467" i="2"/>
  <c r="AE468" i="2"/>
  <c r="AE469" i="2"/>
  <c r="AE470" i="2"/>
  <c r="AE471" i="2"/>
  <c r="AE472" i="2"/>
  <c r="AE473" i="2"/>
  <c r="AE474" i="2"/>
  <c r="AE475" i="2"/>
  <c r="AE476" i="2"/>
  <c r="AE477" i="2"/>
  <c r="AE478" i="2"/>
  <c r="AE479" i="2"/>
  <c r="AE480" i="2"/>
  <c r="AE481" i="2"/>
  <c r="AE482" i="2"/>
  <c r="AE483" i="2"/>
  <c r="AE484" i="2"/>
  <c r="AE485" i="2"/>
  <c r="AE486" i="2"/>
  <c r="AE487" i="2"/>
  <c r="AE488" i="2"/>
  <c r="AE489" i="2"/>
  <c r="AE490" i="2"/>
  <c r="AE491" i="2"/>
  <c r="AE492" i="2"/>
  <c r="AE493" i="2"/>
  <c r="AE494" i="2"/>
  <c r="AE495" i="2"/>
  <c r="AE496" i="2"/>
  <c r="AE497" i="2"/>
  <c r="AE498" i="2"/>
  <c r="AE499" i="2"/>
  <c r="AE500" i="2"/>
  <c r="AE501" i="2"/>
  <c r="AE502" i="2"/>
  <c r="AE503" i="2"/>
  <c r="AE504" i="2"/>
  <c r="AE505" i="2"/>
  <c r="AE506" i="2"/>
  <c r="AE507" i="2"/>
  <c r="AE508" i="2"/>
  <c r="AE509" i="2"/>
  <c r="AE510" i="2"/>
  <c r="AE511" i="2"/>
  <c r="AE512" i="2"/>
  <c r="AE513" i="2"/>
  <c r="AE514" i="2"/>
  <c r="AE515" i="2"/>
  <c r="AE516" i="2"/>
  <c r="AE517" i="2"/>
  <c r="AE518" i="2"/>
  <c r="AE519" i="2"/>
  <c r="AE520" i="2"/>
  <c r="AE521" i="2"/>
  <c r="AE522" i="2"/>
  <c r="AE523" i="2"/>
  <c r="AE524" i="2"/>
  <c r="AE525" i="2"/>
  <c r="AE526" i="2"/>
  <c r="AE527" i="2"/>
  <c r="AE528" i="2"/>
  <c r="AE529" i="2"/>
  <c r="AE530" i="2"/>
  <c r="AE531" i="2"/>
  <c r="AE532" i="2"/>
  <c r="AE533" i="2"/>
  <c r="AE534" i="2"/>
  <c r="AE535" i="2"/>
  <c r="AE536" i="2"/>
  <c r="AE537" i="2"/>
  <c r="AE538" i="2"/>
  <c r="AE539" i="2"/>
  <c r="AE540" i="2"/>
  <c r="AE541" i="2"/>
  <c r="AE542" i="2"/>
  <c r="AE543" i="2"/>
  <c r="AE544" i="2"/>
  <c r="AE545" i="2"/>
  <c r="AE546" i="2"/>
  <c r="AE547" i="2"/>
  <c r="AE548" i="2"/>
  <c r="AE549" i="2"/>
  <c r="AE550" i="2"/>
  <c r="AE551" i="2"/>
  <c r="AE552" i="2"/>
  <c r="AE553" i="2"/>
  <c r="AE554" i="2"/>
  <c r="AE555" i="2"/>
  <c r="AE556" i="2"/>
  <c r="AE557" i="2"/>
  <c r="AE558" i="2"/>
  <c r="AE559" i="2"/>
  <c r="AE560" i="2"/>
  <c r="AE561" i="2"/>
  <c r="AE562" i="2"/>
  <c r="AE563" i="2"/>
  <c r="AE564" i="2"/>
  <c r="AE565" i="2"/>
  <c r="AE566" i="2"/>
  <c r="AE567" i="2"/>
  <c r="AE568" i="2"/>
  <c r="AE569" i="2"/>
  <c r="AE570" i="2"/>
  <c r="AE571" i="2"/>
  <c r="AE572" i="2"/>
  <c r="AE573" i="2"/>
  <c r="AE574" i="2"/>
  <c r="AE575" i="2"/>
  <c r="AE576" i="2"/>
  <c r="AE577" i="2"/>
  <c r="AE578" i="2"/>
  <c r="AE579" i="2"/>
  <c r="AE580" i="2"/>
  <c r="AE581" i="2"/>
  <c r="AE582" i="2"/>
  <c r="AE583" i="2"/>
  <c r="AE584" i="2"/>
  <c r="AE585" i="2"/>
  <c r="AE586" i="2"/>
  <c r="AE587" i="2"/>
  <c r="AE588" i="2"/>
  <c r="AE589" i="2"/>
  <c r="AE590" i="2"/>
  <c r="AE591" i="2"/>
  <c r="AE592" i="2"/>
  <c r="AE593" i="2"/>
  <c r="AE594" i="2"/>
  <c r="AE595" i="2"/>
  <c r="AE596" i="2"/>
  <c r="AE597" i="2"/>
  <c r="AE598" i="2"/>
  <c r="AE599" i="2"/>
  <c r="AE600" i="2"/>
  <c r="AE601" i="2"/>
  <c r="AE602" i="2"/>
  <c r="AE603" i="2"/>
  <c r="AE604" i="2"/>
  <c r="AE605" i="2"/>
  <c r="AE606" i="2"/>
  <c r="AE607" i="2"/>
  <c r="AE608" i="2"/>
  <c r="AE609" i="2"/>
  <c r="AE610" i="2"/>
  <c r="AE611" i="2"/>
  <c r="AE612" i="2"/>
  <c r="AE613" i="2"/>
  <c r="AE614" i="2"/>
  <c r="AE615" i="2"/>
  <c r="AE616" i="2"/>
  <c r="AE617" i="2"/>
  <c r="AE618" i="2"/>
  <c r="AE619" i="2"/>
  <c r="AE620" i="2"/>
  <c r="AE621" i="2"/>
  <c r="AE622" i="2"/>
  <c r="AE623" i="2"/>
  <c r="AE624" i="2"/>
  <c r="AE625" i="2"/>
  <c r="AE626" i="2"/>
  <c r="AE627" i="2"/>
  <c r="AE628" i="2"/>
  <c r="AE629" i="2"/>
  <c r="AE630" i="2"/>
  <c r="AE631" i="2"/>
  <c r="AE632" i="2"/>
  <c r="AE633" i="2"/>
  <c r="AE634" i="2"/>
  <c r="AE635" i="2"/>
  <c r="AE636" i="2"/>
  <c r="AE637" i="2"/>
  <c r="AE638" i="2"/>
  <c r="AE639" i="2"/>
  <c r="AE640" i="2"/>
  <c r="AE641" i="2"/>
  <c r="AE642" i="2"/>
  <c r="AE643" i="2"/>
  <c r="AE644" i="2"/>
  <c r="AE645" i="2"/>
  <c r="AE646" i="2"/>
  <c r="AE647" i="2"/>
  <c r="AE648" i="2"/>
  <c r="AE649" i="2"/>
  <c r="AE650" i="2"/>
  <c r="AE651" i="2"/>
  <c r="AE652" i="2"/>
  <c r="AE653" i="2"/>
  <c r="AE654" i="2"/>
  <c r="AE655" i="2"/>
  <c r="AE656" i="2"/>
  <c r="AE657" i="2"/>
  <c r="AE658" i="2"/>
  <c r="AE659" i="2"/>
  <c r="AE660" i="2"/>
  <c r="AE661" i="2"/>
  <c r="AE662" i="2"/>
  <c r="AE663" i="2"/>
  <c r="AE664" i="2"/>
  <c r="AE665" i="2"/>
  <c r="AE666" i="2"/>
  <c r="AE667" i="2"/>
  <c r="AE668" i="2"/>
  <c r="AE669" i="2"/>
  <c r="AE670" i="2"/>
  <c r="AE671" i="2"/>
  <c r="AE672" i="2"/>
  <c r="AE673" i="2"/>
  <c r="AE674" i="2"/>
  <c r="AE675" i="2"/>
  <c r="AE676" i="2"/>
  <c r="AE677" i="2"/>
  <c r="AE678" i="2"/>
  <c r="AE679" i="2"/>
  <c r="AE680" i="2"/>
  <c r="AE681" i="2"/>
  <c r="AE682" i="2"/>
  <c r="AE683" i="2"/>
  <c r="AE684" i="2"/>
  <c r="AE685" i="2"/>
  <c r="AE686" i="2"/>
  <c r="AE687" i="2"/>
  <c r="AE688" i="2"/>
  <c r="AE689" i="2"/>
  <c r="AE690" i="2"/>
  <c r="AE691" i="2"/>
  <c r="AE692" i="2"/>
  <c r="AE693" i="2"/>
  <c r="AE694" i="2"/>
  <c r="AE695" i="2"/>
  <c r="AE696" i="2"/>
  <c r="AE697" i="2"/>
  <c r="AE698" i="2"/>
  <c r="AE699" i="2"/>
  <c r="AE700" i="2"/>
  <c r="AE701" i="2"/>
  <c r="AE702" i="2"/>
  <c r="AE703" i="2"/>
  <c r="AE704" i="2"/>
  <c r="AE705" i="2"/>
  <c r="AE706" i="2"/>
  <c r="AE707" i="2"/>
  <c r="AE708" i="2"/>
  <c r="AE709" i="2"/>
  <c r="AE710" i="2"/>
  <c r="AE711" i="2"/>
  <c r="AE712" i="2"/>
  <c r="AE713" i="2"/>
  <c r="AE714" i="2"/>
  <c r="AE715" i="2"/>
  <c r="AE716" i="2"/>
  <c r="AE717" i="2"/>
  <c r="AE718" i="2"/>
  <c r="AE719" i="2"/>
  <c r="AE720" i="2"/>
  <c r="AE721" i="2"/>
  <c r="AE722" i="2"/>
  <c r="AE723" i="2"/>
  <c r="AE724" i="2"/>
  <c r="AE725" i="2"/>
  <c r="AE726" i="2"/>
  <c r="AE727" i="2"/>
  <c r="AE728" i="2"/>
  <c r="AE729" i="2"/>
  <c r="AE730" i="2"/>
  <c r="AE731" i="2"/>
  <c r="AE732" i="2"/>
  <c r="AE733" i="2"/>
  <c r="AE734" i="2"/>
  <c r="AE735" i="2"/>
  <c r="AE736" i="2"/>
  <c r="AE737" i="2"/>
  <c r="AE738" i="2"/>
  <c r="AE739" i="2"/>
  <c r="AE740" i="2"/>
  <c r="AE741" i="2"/>
  <c r="AE742" i="2"/>
  <c r="AE743" i="2"/>
  <c r="AE744" i="2"/>
  <c r="AE745" i="2"/>
  <c r="AE746" i="2"/>
  <c r="AE747" i="2"/>
  <c r="AE748" i="2"/>
  <c r="AE749" i="2"/>
  <c r="AE750" i="2"/>
  <c r="AE751" i="2"/>
  <c r="AE752" i="2"/>
  <c r="AE753" i="2"/>
  <c r="AE754" i="2"/>
  <c r="AE755" i="2"/>
  <c r="AE756" i="2"/>
  <c r="AE757" i="2"/>
  <c r="AE758" i="2"/>
  <c r="AE759" i="2"/>
  <c r="AE760" i="2"/>
  <c r="AE761" i="2"/>
  <c r="AE762" i="2"/>
  <c r="AE763" i="2"/>
  <c r="AE764" i="2"/>
  <c r="AE765" i="2"/>
  <c r="AE766" i="2"/>
  <c r="AE767" i="2"/>
  <c r="AE768" i="2"/>
  <c r="AE769" i="2"/>
  <c r="AE770" i="2"/>
  <c r="AE771" i="2"/>
  <c r="AE772" i="2"/>
  <c r="AE773" i="2"/>
  <c r="AE774" i="2"/>
  <c r="AE775" i="2"/>
  <c r="AE776" i="2"/>
  <c r="AE777" i="2"/>
  <c r="AE778" i="2"/>
  <c r="AE779" i="2"/>
  <c r="AE780" i="2"/>
  <c r="AE781" i="2"/>
  <c r="AE782" i="2"/>
  <c r="AE783" i="2"/>
  <c r="AE784" i="2"/>
  <c r="AE785" i="2"/>
  <c r="AE786" i="2"/>
  <c r="AE787" i="2"/>
  <c r="AE788" i="2"/>
  <c r="AE789" i="2"/>
  <c r="AE790" i="2"/>
  <c r="AE791" i="2"/>
  <c r="AE792" i="2"/>
  <c r="AE793" i="2"/>
  <c r="AE794" i="2"/>
  <c r="AE795" i="2"/>
  <c r="AE796" i="2"/>
  <c r="AE797" i="2"/>
  <c r="AE798" i="2"/>
  <c r="AE799" i="2"/>
  <c r="AE800" i="2"/>
  <c r="AE801" i="2"/>
  <c r="AE802" i="2"/>
  <c r="AE803" i="2"/>
  <c r="AE804" i="2"/>
  <c r="AE805" i="2"/>
  <c r="AE806" i="2"/>
  <c r="AE807" i="2"/>
  <c r="AE808" i="2"/>
  <c r="AE809" i="2"/>
  <c r="AE810" i="2"/>
  <c r="AE811" i="2"/>
  <c r="AE812" i="2"/>
  <c r="AE813" i="2"/>
  <c r="AE814" i="2"/>
  <c r="AE815" i="2"/>
  <c r="AE816" i="2"/>
  <c r="AE817" i="2"/>
  <c r="AE818" i="2"/>
  <c r="AE819" i="2"/>
  <c r="AE820" i="2"/>
  <c r="AE821" i="2"/>
  <c r="AE822" i="2"/>
  <c r="AE823" i="2"/>
  <c r="AE824" i="2"/>
  <c r="AE825" i="2"/>
  <c r="AE826" i="2"/>
  <c r="AE827" i="2"/>
  <c r="AE828" i="2"/>
  <c r="AE829" i="2"/>
  <c r="AE830" i="2"/>
  <c r="AE831" i="2"/>
  <c r="AE832" i="2"/>
  <c r="AE833" i="2"/>
  <c r="AE834" i="2"/>
  <c r="AE835" i="2"/>
  <c r="AE836" i="2"/>
  <c r="AE837" i="2"/>
  <c r="AE838" i="2"/>
  <c r="AE839" i="2"/>
  <c r="AE840" i="2"/>
  <c r="AE841" i="2"/>
  <c r="AE842" i="2"/>
  <c r="AE843" i="2"/>
  <c r="AE844" i="2"/>
  <c r="AE845" i="2"/>
  <c r="AE846" i="2"/>
  <c r="AE847" i="2"/>
  <c r="AE848" i="2"/>
  <c r="AE849" i="2"/>
  <c r="AE850" i="2"/>
  <c r="AE851" i="2"/>
  <c r="AE852" i="2"/>
  <c r="AE853" i="2"/>
  <c r="AE854" i="2"/>
  <c r="AE855" i="2"/>
  <c r="AE856" i="2"/>
  <c r="AE857" i="2"/>
  <c r="AE858" i="2"/>
  <c r="AE859" i="2"/>
  <c r="AE860" i="2"/>
  <c r="AE861" i="2"/>
  <c r="AE862" i="2"/>
  <c r="AE863" i="2"/>
  <c r="AE864" i="2"/>
  <c r="AE865" i="2"/>
  <c r="AE866" i="2"/>
  <c r="AE867" i="2"/>
  <c r="AE868" i="2"/>
  <c r="AE869" i="2"/>
  <c r="AE870" i="2"/>
  <c r="AE871" i="2"/>
  <c r="AE872" i="2"/>
  <c r="AE873" i="2"/>
  <c r="AE874" i="2"/>
  <c r="AE875" i="2"/>
  <c r="AE876" i="2"/>
  <c r="AE877" i="2"/>
  <c r="AE878" i="2"/>
  <c r="AE879" i="2"/>
  <c r="AE880" i="2"/>
  <c r="AE881" i="2"/>
  <c r="AE882" i="2"/>
  <c r="AE883" i="2"/>
  <c r="AE884" i="2"/>
  <c r="AE885" i="2"/>
  <c r="AE886" i="2"/>
  <c r="AE887" i="2"/>
  <c r="AE888" i="2"/>
  <c r="AE889" i="2"/>
  <c r="AE890" i="2"/>
  <c r="AE891" i="2"/>
  <c r="AE892" i="2"/>
  <c r="AE893" i="2"/>
  <c r="AE894" i="2"/>
  <c r="AE895" i="2"/>
  <c r="AE896" i="2"/>
  <c r="AE897" i="2"/>
  <c r="AE898" i="2"/>
  <c r="AE899" i="2"/>
  <c r="AE900" i="2"/>
  <c r="AE901" i="2"/>
  <c r="AE902" i="2"/>
  <c r="AE903" i="2"/>
  <c r="AE904" i="2"/>
  <c r="AE905" i="2"/>
  <c r="AE906" i="2"/>
  <c r="AE907" i="2"/>
  <c r="AE908" i="2"/>
  <c r="AE909" i="2"/>
  <c r="AE910" i="2"/>
  <c r="AE911" i="2"/>
  <c r="AE912" i="2"/>
  <c r="AE913" i="2"/>
  <c r="AE914" i="2"/>
  <c r="AE915" i="2"/>
  <c r="AE916" i="2"/>
  <c r="AE917" i="2"/>
  <c r="AE918" i="2"/>
  <c r="AE919" i="2"/>
  <c r="AE920" i="2"/>
  <c r="AE921" i="2"/>
  <c r="AE922" i="2"/>
  <c r="AE923" i="2"/>
  <c r="AE924" i="2"/>
  <c r="AE925" i="2"/>
  <c r="AE926" i="2"/>
  <c r="AE927" i="2"/>
  <c r="AE928" i="2"/>
  <c r="AE929" i="2"/>
  <c r="AE930" i="2"/>
  <c r="AE931" i="2"/>
  <c r="AE932" i="2"/>
  <c r="AE933" i="2"/>
  <c r="AE934" i="2"/>
  <c r="AE935" i="2"/>
  <c r="AE936" i="2"/>
  <c r="AE937" i="2"/>
  <c r="AE938" i="2"/>
  <c r="AE939" i="2"/>
  <c r="AE940" i="2"/>
  <c r="AE941" i="2"/>
  <c r="AE942" i="2"/>
  <c r="AE943" i="2"/>
  <c r="AE944" i="2"/>
  <c r="AE945" i="2"/>
  <c r="AE946" i="2"/>
  <c r="AE947" i="2"/>
  <c r="AE948" i="2"/>
  <c r="AE949" i="2"/>
  <c r="AE950" i="2"/>
  <c r="AE951" i="2"/>
  <c r="AE952" i="2"/>
  <c r="AE953" i="2"/>
  <c r="AE954" i="2"/>
  <c r="AE955" i="2"/>
  <c r="AE956" i="2"/>
  <c r="AE957" i="2"/>
  <c r="AE958" i="2"/>
  <c r="AE959" i="2"/>
  <c r="AE960" i="2"/>
  <c r="AE961" i="2"/>
  <c r="AE962" i="2"/>
  <c r="AE963" i="2"/>
  <c r="AE964" i="2"/>
  <c r="AE965" i="2"/>
  <c r="AE966" i="2"/>
  <c r="AE967" i="2"/>
  <c r="AE968" i="2"/>
  <c r="AE969" i="2"/>
  <c r="AE970" i="2"/>
  <c r="AE971" i="2"/>
  <c r="AE972" i="2"/>
  <c r="AE973" i="2"/>
  <c r="AE974" i="2"/>
  <c r="AE975" i="2"/>
  <c r="AE976" i="2"/>
  <c r="AE977" i="2"/>
  <c r="AE978" i="2"/>
  <c r="AE979" i="2"/>
  <c r="AE980" i="2"/>
  <c r="AE981" i="2"/>
  <c r="AE982" i="2"/>
  <c r="AE983" i="2"/>
  <c r="AE984" i="2"/>
  <c r="AE985" i="2"/>
  <c r="AE986" i="2"/>
  <c r="AE987" i="2"/>
  <c r="AE988" i="2"/>
  <c r="AE989" i="2"/>
  <c r="AE990" i="2"/>
  <c r="AE991" i="2"/>
  <c r="AE992" i="2"/>
  <c r="AE993" i="2"/>
  <c r="AE994" i="2"/>
  <c r="AE995" i="2"/>
  <c r="AE996" i="2"/>
  <c r="AE997" i="2"/>
  <c r="AE998" i="2"/>
  <c r="AE999" i="2"/>
  <c r="AE1000" i="2"/>
  <c r="AE1001" i="2"/>
  <c r="AE1002" i="2"/>
  <c r="AE1003" i="2"/>
  <c r="AE1004" i="2"/>
  <c r="AE1005" i="2"/>
  <c r="AE1006" i="2"/>
  <c r="AE1007" i="2"/>
  <c r="AE1008" i="2"/>
  <c r="AE1009" i="2"/>
  <c r="AE1010" i="2"/>
  <c r="AE1011" i="2"/>
  <c r="AE1012" i="2"/>
  <c r="AE1013" i="2"/>
  <c r="AE1014" i="2"/>
  <c r="AE1015" i="2"/>
  <c r="AE1016" i="2"/>
  <c r="AE1017" i="2"/>
  <c r="AE1018" i="2"/>
  <c r="AE1019" i="2"/>
  <c r="AE1020" i="2"/>
  <c r="AE1021" i="2"/>
  <c r="AE1022" i="2"/>
  <c r="AE1023" i="2"/>
  <c r="AE1024" i="2"/>
  <c r="AE1025" i="2"/>
  <c r="AE1026" i="2"/>
  <c r="AE1027" i="2"/>
  <c r="AE1028" i="2"/>
  <c r="AE1029" i="2"/>
  <c r="AE1030" i="2"/>
  <c r="AE1031" i="2"/>
  <c r="AE1032" i="2"/>
  <c r="AE1033" i="2"/>
  <c r="AE1034" i="2"/>
  <c r="AE1035" i="2"/>
  <c r="AE1036" i="2"/>
  <c r="AE1037" i="2"/>
  <c r="AE1038" i="2"/>
  <c r="AE1039" i="2"/>
  <c r="AE1040" i="2"/>
  <c r="AE1041" i="2"/>
  <c r="AE1042" i="2"/>
  <c r="AE1043" i="2"/>
  <c r="AE1044" i="2"/>
  <c r="AE1045" i="2"/>
  <c r="AE1046" i="2"/>
  <c r="AE1047" i="2"/>
  <c r="AE1048" i="2"/>
  <c r="AE1049" i="2"/>
  <c r="AE1050" i="2"/>
  <c r="AE1051" i="2"/>
  <c r="AE1052" i="2"/>
  <c r="AE1053" i="2"/>
  <c r="AE1054" i="2"/>
  <c r="AE1055" i="2"/>
  <c r="AE1056" i="2"/>
  <c r="AE1057" i="2"/>
  <c r="AE1058" i="2"/>
  <c r="AE1059" i="2"/>
  <c r="AE1060" i="2"/>
  <c r="AE1061" i="2"/>
  <c r="AE1062" i="2"/>
  <c r="AE1063" i="2"/>
  <c r="AE1064" i="2"/>
  <c r="AE1065" i="2"/>
  <c r="AE1066" i="2"/>
  <c r="AE1067" i="2"/>
  <c r="AE1068" i="2"/>
  <c r="AE1069" i="2"/>
  <c r="AE1070" i="2"/>
  <c r="AE1071" i="2"/>
  <c r="AE1072" i="2"/>
  <c r="AE1073" i="2"/>
  <c r="AE1074" i="2"/>
  <c r="AE1075" i="2"/>
  <c r="AE1076" i="2"/>
  <c r="AE1077" i="2"/>
  <c r="AE1078" i="2"/>
  <c r="AE1079" i="2"/>
  <c r="AE1080" i="2"/>
  <c r="AE1081" i="2"/>
  <c r="AE1082" i="2"/>
  <c r="AE1083" i="2"/>
  <c r="AE1084" i="2"/>
  <c r="AE1085" i="2"/>
  <c r="AE1086" i="2"/>
  <c r="AE1087" i="2"/>
  <c r="AE1088" i="2"/>
  <c r="AE1089" i="2"/>
  <c r="AE1090" i="2"/>
  <c r="AE1091" i="2"/>
  <c r="AE1092" i="2"/>
  <c r="AE1093" i="2"/>
  <c r="AE1094" i="2"/>
  <c r="AE1095" i="2"/>
  <c r="AE1096" i="2"/>
  <c r="AE1097" i="2"/>
  <c r="AE1098" i="2"/>
  <c r="AE1099" i="2"/>
  <c r="AE1100" i="2"/>
  <c r="AE1101" i="2"/>
  <c r="AE1102" i="2"/>
  <c r="AE1103" i="2"/>
  <c r="AE1104" i="2"/>
  <c r="AE1105" i="2"/>
  <c r="AE1106" i="2"/>
  <c r="AE1107" i="2"/>
  <c r="AE1108" i="2"/>
  <c r="AE1109" i="2"/>
  <c r="AE1110" i="2"/>
  <c r="AE1111" i="2"/>
  <c r="AE1112" i="2"/>
  <c r="AE1113" i="2"/>
  <c r="AE1114" i="2"/>
  <c r="AE1115" i="2"/>
  <c r="AE1116" i="2"/>
  <c r="AE1117" i="2"/>
  <c r="AE1118" i="2"/>
  <c r="AE1119" i="2"/>
  <c r="AE1120" i="2"/>
  <c r="AE1121" i="2"/>
  <c r="AE1122" i="2"/>
  <c r="AE1123" i="2"/>
  <c r="AE1124" i="2"/>
  <c r="AE1125" i="2"/>
  <c r="AE1126" i="2"/>
  <c r="AE1127" i="2"/>
  <c r="AE1128" i="2"/>
  <c r="AE1129" i="2"/>
  <c r="AE1130" i="2"/>
  <c r="AE1131" i="2"/>
  <c r="AE1132" i="2"/>
  <c r="AE1133" i="2"/>
  <c r="AE1134" i="2"/>
  <c r="AE1135" i="2"/>
  <c r="AE1136" i="2"/>
  <c r="AE1137" i="2"/>
  <c r="AE1138" i="2"/>
  <c r="AE1139" i="2"/>
  <c r="AE1140" i="2"/>
  <c r="AE1141" i="2"/>
  <c r="AE1142" i="2"/>
  <c r="AE1143" i="2"/>
  <c r="AE1144" i="2"/>
  <c r="AE1145" i="2"/>
  <c r="AE1146" i="2"/>
  <c r="AE1147" i="2"/>
  <c r="AE1148" i="2"/>
  <c r="AE1149" i="2"/>
  <c r="AE1150" i="2"/>
  <c r="AE1151" i="2"/>
  <c r="AE1152" i="2"/>
  <c r="AE1153" i="2"/>
  <c r="AE1154" i="2"/>
  <c r="AE1155" i="2"/>
  <c r="AE1156" i="2"/>
  <c r="AE1157" i="2"/>
  <c r="AE1158" i="2"/>
  <c r="AE1159" i="2"/>
  <c r="AE1160" i="2"/>
  <c r="AE1161" i="2"/>
  <c r="AE1162" i="2"/>
  <c r="AE1163" i="2"/>
  <c r="AE1164" i="2"/>
  <c r="AE1165" i="2"/>
  <c r="AE1166" i="2"/>
  <c r="AE1167" i="2"/>
  <c r="AE1168" i="2"/>
  <c r="AE1169" i="2"/>
  <c r="AE1170" i="2"/>
  <c r="AE1171" i="2"/>
  <c r="AE1172" i="2"/>
  <c r="AE1173" i="2"/>
  <c r="AE1174" i="2"/>
  <c r="AE1175" i="2"/>
  <c r="AE1176" i="2"/>
  <c r="AE1177" i="2"/>
  <c r="AE1178" i="2"/>
  <c r="AE1179" i="2"/>
  <c r="AE1180" i="2"/>
  <c r="AE1181" i="2"/>
  <c r="AE1182" i="2"/>
  <c r="AE1183" i="2"/>
  <c r="AE1184" i="2"/>
  <c r="AE1185" i="2"/>
  <c r="AE1186" i="2"/>
  <c r="AE1187" i="2"/>
  <c r="AE1188" i="2"/>
  <c r="AE1189" i="2"/>
  <c r="AE1190" i="2"/>
  <c r="AE1191" i="2"/>
  <c r="AE1192" i="2"/>
  <c r="AE1193" i="2"/>
  <c r="AE1194" i="2"/>
  <c r="AE1195" i="2"/>
  <c r="AE1196" i="2"/>
  <c r="AE1197" i="2"/>
  <c r="AE1198" i="2"/>
  <c r="AE1199" i="2"/>
  <c r="AE1200" i="2"/>
  <c r="AE1201" i="2"/>
  <c r="AE1202" i="2"/>
  <c r="AE1203" i="2"/>
  <c r="AE1204" i="2"/>
  <c r="AE1205" i="2"/>
  <c r="AE1206" i="2"/>
  <c r="AE1207" i="2"/>
  <c r="AE1208" i="2"/>
  <c r="AE1209" i="2"/>
  <c r="AE1210" i="2"/>
  <c r="AE1211" i="2"/>
  <c r="AE1212" i="2"/>
  <c r="AE1213" i="2"/>
  <c r="AE1214" i="2"/>
  <c r="AE1215" i="2"/>
  <c r="AE1216" i="2"/>
  <c r="AE1217" i="2"/>
  <c r="AE1218" i="2"/>
  <c r="AE1219" i="2"/>
  <c r="AE1220" i="2"/>
  <c r="AE1221" i="2"/>
  <c r="AE1222" i="2"/>
  <c r="AE1223" i="2"/>
  <c r="AE1224" i="2"/>
  <c r="AE1225" i="2"/>
  <c r="AE1226" i="2"/>
  <c r="AE1227" i="2"/>
  <c r="AE1228" i="2"/>
  <c r="AE1229" i="2"/>
  <c r="AE1230" i="2"/>
  <c r="AE1231" i="2"/>
  <c r="AE1232" i="2"/>
  <c r="AE1233" i="2"/>
  <c r="AE1234" i="2"/>
  <c r="AE1235" i="2"/>
  <c r="AE1236" i="2"/>
  <c r="AE1237" i="2"/>
  <c r="AE1238" i="2"/>
  <c r="AE1239" i="2"/>
  <c r="AE1240" i="2"/>
  <c r="AE1241" i="2"/>
  <c r="AE1242" i="2"/>
  <c r="AE1243" i="2"/>
  <c r="AE1244" i="2"/>
  <c r="AE1245" i="2"/>
  <c r="AE1246" i="2"/>
  <c r="AE1247" i="2"/>
  <c r="AE1248" i="2"/>
  <c r="AE1249" i="2"/>
  <c r="AE1250" i="2"/>
  <c r="AE1251" i="2"/>
  <c r="AE1252" i="2"/>
  <c r="AE1253" i="2"/>
  <c r="AE1254" i="2"/>
  <c r="AE1255" i="2"/>
  <c r="AE1256" i="2"/>
  <c r="AE1257" i="2"/>
  <c r="AE1258" i="2"/>
  <c r="AE1259" i="2"/>
  <c r="AE1260" i="2"/>
  <c r="AE1261" i="2"/>
  <c r="AE1262" i="2"/>
  <c r="AE1263" i="2"/>
  <c r="AE1264" i="2"/>
  <c r="AE1265" i="2"/>
  <c r="AE1266" i="2"/>
  <c r="AE1267" i="2"/>
  <c r="AE1268" i="2"/>
  <c r="AE1269" i="2"/>
  <c r="AE1270" i="2"/>
  <c r="AE1271" i="2"/>
  <c r="AE1272" i="2"/>
  <c r="AE1273" i="2"/>
  <c r="AE1274" i="2"/>
  <c r="AE1275" i="2"/>
  <c r="AE1276" i="2"/>
  <c r="AE1277" i="2"/>
  <c r="AE1278" i="2"/>
  <c r="AE1279" i="2"/>
  <c r="AE1280" i="2"/>
  <c r="AE1281" i="2"/>
  <c r="AE1282" i="2"/>
  <c r="AE1283" i="2"/>
  <c r="AE1284" i="2"/>
  <c r="AE1285" i="2"/>
  <c r="AE1286" i="2"/>
  <c r="AE1287" i="2"/>
  <c r="AE1288" i="2"/>
  <c r="AE1289" i="2"/>
  <c r="AE1290" i="2"/>
  <c r="AE1291" i="2"/>
  <c r="AE1292" i="2"/>
  <c r="AE1293" i="2"/>
  <c r="AE1294" i="2"/>
  <c r="AE1295" i="2"/>
  <c r="AE1296" i="2"/>
  <c r="AE1297" i="2"/>
  <c r="AE1298" i="2"/>
  <c r="AE1299" i="2"/>
  <c r="AE1300" i="2"/>
  <c r="AE1301" i="2"/>
  <c r="AE1302" i="2"/>
  <c r="AE1303" i="2"/>
  <c r="AE1304" i="2"/>
  <c r="AE1305" i="2"/>
  <c r="AE1306" i="2"/>
  <c r="AE1307" i="2"/>
  <c r="AE1308" i="2"/>
  <c r="AE1309" i="2"/>
  <c r="AE1310" i="2"/>
  <c r="AE1311" i="2"/>
  <c r="AE1312" i="2"/>
  <c r="AE1313" i="2"/>
  <c r="AE1314" i="2"/>
  <c r="AE1315" i="2"/>
  <c r="AE1316" i="2"/>
  <c r="AE1317" i="2"/>
  <c r="AE1318" i="2"/>
  <c r="AE1319" i="2"/>
  <c r="AE1320" i="2"/>
  <c r="AE1321" i="2"/>
  <c r="AE1322" i="2"/>
  <c r="AE1323" i="2"/>
  <c r="AE1324" i="2"/>
  <c r="AE1325" i="2"/>
  <c r="AE1326" i="2"/>
  <c r="AE1327" i="2"/>
  <c r="AE1328" i="2"/>
  <c r="AE1329" i="2"/>
  <c r="AE1330" i="2"/>
  <c r="AE1331" i="2"/>
  <c r="AE1332" i="2"/>
  <c r="AE1333" i="2"/>
  <c r="AE1334" i="2"/>
  <c r="AE1335" i="2"/>
  <c r="AE1336" i="2"/>
  <c r="AE1337" i="2"/>
  <c r="AE1338" i="2"/>
  <c r="AE1339" i="2"/>
  <c r="AE1340" i="2"/>
  <c r="AE1341" i="2"/>
  <c r="AE1342" i="2"/>
  <c r="AE1343" i="2"/>
  <c r="AE1344" i="2"/>
  <c r="AE1345" i="2"/>
  <c r="AE1346" i="2"/>
  <c r="AE1347" i="2"/>
  <c r="AE1348" i="2"/>
  <c r="AE1349" i="2"/>
  <c r="AE1350" i="2"/>
  <c r="AE1351" i="2"/>
  <c r="AE1352" i="2"/>
  <c r="AE1353" i="2"/>
  <c r="AE1354" i="2"/>
  <c r="AE1355" i="2"/>
  <c r="AE1356" i="2"/>
  <c r="AE1357" i="2"/>
  <c r="AE1358" i="2"/>
  <c r="AE1359" i="2"/>
  <c r="AE1360" i="2"/>
  <c r="AE1361" i="2"/>
  <c r="AE1362" i="2"/>
  <c r="AE1363" i="2"/>
  <c r="AE1364" i="2"/>
  <c r="AE1365" i="2"/>
  <c r="AE1366" i="2"/>
  <c r="AE1367" i="2"/>
  <c r="AE1368" i="2"/>
  <c r="AE1369" i="2"/>
  <c r="AE1370" i="2"/>
  <c r="AE1371" i="2"/>
  <c r="AE1372" i="2"/>
  <c r="AE1373" i="2"/>
  <c r="AE1374" i="2"/>
  <c r="AE1375" i="2"/>
  <c r="AE1376" i="2"/>
  <c r="AE1377" i="2"/>
  <c r="AE1378" i="2"/>
  <c r="AE1379" i="2"/>
  <c r="AE1380" i="2"/>
  <c r="AE1381" i="2"/>
  <c r="AE1382" i="2"/>
  <c r="AE1383" i="2"/>
  <c r="AE1384" i="2"/>
  <c r="AE1385" i="2"/>
  <c r="AE1386" i="2"/>
  <c r="AE1387" i="2"/>
  <c r="AE1388" i="2"/>
  <c r="AE1389" i="2"/>
  <c r="AE1390" i="2"/>
  <c r="AE1391" i="2"/>
  <c r="AE1392" i="2"/>
  <c r="AE1393" i="2"/>
  <c r="AE1394" i="2"/>
  <c r="AE1395" i="2"/>
  <c r="AE1396" i="2"/>
  <c r="AE1397" i="2"/>
  <c r="AE1398" i="2"/>
  <c r="AE1399" i="2"/>
  <c r="AE1400" i="2"/>
  <c r="AE1401" i="2"/>
  <c r="AE1402" i="2"/>
  <c r="AE1403" i="2"/>
  <c r="AE1404" i="2"/>
  <c r="AE1405" i="2"/>
  <c r="AE1406" i="2"/>
  <c r="AE1407" i="2"/>
  <c r="AE1408" i="2"/>
  <c r="AE1409" i="2"/>
  <c r="AE1410" i="2"/>
  <c r="AE1411" i="2"/>
  <c r="AE1412" i="2"/>
  <c r="AE1413" i="2"/>
  <c r="AE1414" i="2"/>
  <c r="AE1415" i="2"/>
  <c r="AE1416" i="2"/>
  <c r="AE1417" i="2"/>
  <c r="AE1418" i="2"/>
  <c r="AE1419" i="2"/>
  <c r="AE1420" i="2"/>
  <c r="AE1421" i="2"/>
  <c r="AE1422" i="2"/>
  <c r="AE1423" i="2"/>
  <c r="AE1424" i="2"/>
  <c r="AE1425" i="2"/>
  <c r="AE1426" i="2"/>
  <c r="AE1427" i="2"/>
  <c r="AE1428" i="2"/>
  <c r="AE1429" i="2"/>
  <c r="AE1430" i="2"/>
  <c r="AE1431" i="2"/>
  <c r="AE1432" i="2"/>
  <c r="AE1433" i="2"/>
  <c r="AE1434" i="2"/>
  <c r="AE1435" i="2"/>
  <c r="AE1436" i="2"/>
  <c r="AE1437" i="2"/>
  <c r="AE1438" i="2"/>
  <c r="AE1439" i="2"/>
  <c r="AE1440" i="2"/>
  <c r="AE1441" i="2"/>
  <c r="AE1442" i="2"/>
  <c r="AE1443" i="2"/>
  <c r="AE1444" i="2"/>
  <c r="AE1445" i="2"/>
  <c r="AE1446" i="2"/>
  <c r="AE1447" i="2"/>
  <c r="AE1448" i="2"/>
  <c r="AE1449" i="2"/>
  <c r="AE1450" i="2"/>
  <c r="AE1451" i="2"/>
  <c r="AE1452" i="2"/>
  <c r="AE1453" i="2"/>
  <c r="AE1454" i="2"/>
  <c r="AE1455" i="2"/>
  <c r="AE1456" i="2"/>
  <c r="AE1457" i="2"/>
  <c r="AE1458" i="2"/>
  <c r="AE1459" i="2"/>
  <c r="AE1460" i="2"/>
  <c r="AE1461" i="2"/>
  <c r="AE1462" i="2"/>
  <c r="AE1463" i="2"/>
  <c r="AE1464" i="2"/>
  <c r="AE1465" i="2"/>
  <c r="AE1466" i="2"/>
  <c r="AE1467" i="2"/>
  <c r="AE1468" i="2"/>
  <c r="AE1469" i="2"/>
  <c r="AE1470" i="2"/>
  <c r="AE1471" i="2"/>
  <c r="AE1472" i="2"/>
  <c r="AE1473" i="2"/>
  <c r="AE1474" i="2"/>
  <c r="AE1475" i="2"/>
  <c r="AE1476" i="2"/>
  <c r="AE1477" i="2"/>
  <c r="AE1478" i="2"/>
  <c r="AE1479" i="2"/>
  <c r="AE1480" i="2"/>
  <c r="AE1481" i="2"/>
  <c r="AE1482" i="2"/>
  <c r="AE1483" i="2"/>
  <c r="AE1484" i="2"/>
  <c r="AE1485" i="2"/>
  <c r="AE1486" i="2"/>
  <c r="AE1487" i="2"/>
  <c r="AE1488" i="2"/>
  <c r="AE1489" i="2"/>
  <c r="AE1490" i="2"/>
  <c r="AE1491" i="2"/>
  <c r="AE1492" i="2"/>
  <c r="AE1493" i="2"/>
  <c r="AE1494" i="2"/>
  <c r="AE1495" i="2"/>
  <c r="AE1496" i="2"/>
  <c r="AE1497" i="2"/>
  <c r="AE1498" i="2"/>
  <c r="AE1499" i="2"/>
  <c r="AE1500" i="2"/>
  <c r="AE1501" i="2"/>
  <c r="AE1502" i="2"/>
  <c r="AE1503" i="2"/>
  <c r="AE1504" i="2"/>
  <c r="AE1505" i="2"/>
  <c r="AE1506" i="2"/>
  <c r="AE1507" i="2"/>
  <c r="AE1508" i="2"/>
  <c r="AE1509" i="2"/>
  <c r="AE1510" i="2"/>
  <c r="AE1511" i="2"/>
  <c r="AE1512" i="2"/>
  <c r="AE1513" i="2"/>
  <c r="AE1514" i="2"/>
  <c r="AE1515" i="2"/>
  <c r="AE1516" i="2"/>
  <c r="AE1517" i="2"/>
  <c r="AE1518" i="2"/>
  <c r="AE1519" i="2"/>
  <c r="AE1520" i="2"/>
  <c r="AE1521" i="2"/>
  <c r="AE1522" i="2"/>
  <c r="AE1523" i="2"/>
  <c r="AE1524" i="2"/>
  <c r="AE1525" i="2"/>
  <c r="AE1526" i="2"/>
  <c r="AE1527" i="2"/>
  <c r="AE1528" i="2"/>
  <c r="AE1529" i="2"/>
  <c r="AE1530" i="2"/>
  <c r="AE1531" i="2"/>
  <c r="AE1532" i="2"/>
  <c r="AE1533" i="2"/>
  <c r="AE1534" i="2"/>
  <c r="AE1535" i="2"/>
  <c r="AE1536" i="2"/>
  <c r="AE1537" i="2"/>
  <c r="AE1538" i="2"/>
  <c r="AE1539" i="2"/>
  <c r="AE1540" i="2"/>
  <c r="AE1541" i="2"/>
  <c r="AE1542" i="2"/>
  <c r="AE1543" i="2"/>
  <c r="AE1544" i="2"/>
  <c r="AE1545" i="2"/>
  <c r="AE1546" i="2"/>
  <c r="AE1547" i="2"/>
  <c r="AE1548" i="2"/>
  <c r="AE1549" i="2"/>
  <c r="AE1550" i="2"/>
  <c r="AE1551" i="2"/>
  <c r="AE1552" i="2"/>
  <c r="AE1553" i="2"/>
  <c r="AE1554" i="2"/>
  <c r="AE1555" i="2"/>
  <c r="AE1556" i="2"/>
  <c r="AE1557" i="2"/>
  <c r="AE1558" i="2"/>
  <c r="AE1559" i="2"/>
  <c r="AE1560" i="2"/>
  <c r="AE1561" i="2"/>
  <c r="AE1562" i="2"/>
  <c r="AE1563" i="2"/>
  <c r="AE1564" i="2"/>
  <c r="AE1565" i="2"/>
  <c r="AE1566" i="2"/>
  <c r="AE1567" i="2"/>
  <c r="AE1568" i="2"/>
  <c r="AE1569" i="2"/>
  <c r="AE1570" i="2"/>
  <c r="AE1571" i="2"/>
  <c r="AE1572" i="2"/>
  <c r="AE1573" i="2"/>
  <c r="AE1574" i="2"/>
  <c r="AE1575" i="2"/>
  <c r="AE1576" i="2"/>
  <c r="AE1577" i="2"/>
  <c r="AE1578" i="2"/>
  <c r="AE1579" i="2"/>
  <c r="AE1580" i="2"/>
  <c r="AE1581" i="2"/>
  <c r="AE1582" i="2"/>
  <c r="AE1583" i="2"/>
  <c r="AE1584" i="2"/>
  <c r="AE1585" i="2"/>
  <c r="AE1586" i="2"/>
  <c r="AE1587" i="2"/>
  <c r="AE1588" i="2"/>
  <c r="AE1589" i="2"/>
  <c r="AE1590" i="2"/>
  <c r="AE1591" i="2"/>
  <c r="AE1592" i="2"/>
  <c r="AE1593" i="2"/>
  <c r="AE1594" i="2"/>
  <c r="AE1595" i="2"/>
  <c r="AE1596" i="2"/>
  <c r="AE1597" i="2"/>
  <c r="AE1598" i="2"/>
  <c r="AE1599" i="2"/>
  <c r="AE1600" i="2"/>
  <c r="AE1601" i="2"/>
  <c r="AE1602" i="2"/>
  <c r="AE1603" i="2"/>
  <c r="AE1604" i="2"/>
  <c r="AE1605" i="2"/>
  <c r="AE1606" i="2"/>
  <c r="AE1607" i="2"/>
  <c r="AE1608" i="2"/>
  <c r="AE1609" i="2"/>
  <c r="AE1610" i="2"/>
  <c r="AE1611" i="2"/>
  <c r="AE1612" i="2"/>
  <c r="AE1613" i="2"/>
  <c r="AE1614" i="2"/>
  <c r="AE1615" i="2"/>
  <c r="AE1616" i="2"/>
  <c r="AE1617" i="2"/>
  <c r="AE1618" i="2"/>
  <c r="AE1619" i="2"/>
  <c r="AE1620" i="2"/>
  <c r="AE1621" i="2"/>
  <c r="AE1622" i="2"/>
  <c r="AE1623" i="2"/>
  <c r="AE1624" i="2"/>
  <c r="AE1625" i="2"/>
  <c r="AE1626" i="2"/>
  <c r="AE1627" i="2"/>
  <c r="AE1628" i="2"/>
  <c r="AE1629" i="2"/>
  <c r="AE1630" i="2"/>
  <c r="AE1631" i="2"/>
  <c r="AE1632" i="2"/>
  <c r="AE1633" i="2"/>
  <c r="AE1634" i="2"/>
  <c r="AE1635" i="2"/>
  <c r="AE1636" i="2"/>
  <c r="AE1637" i="2"/>
  <c r="AE1638" i="2"/>
  <c r="AE1639" i="2"/>
  <c r="AE1640" i="2"/>
  <c r="AE1641" i="2"/>
  <c r="AE1642" i="2"/>
  <c r="AE1643" i="2"/>
  <c r="AE1644" i="2"/>
  <c r="AE1645" i="2"/>
  <c r="AE1646" i="2"/>
  <c r="AE1647" i="2"/>
  <c r="AE1648" i="2"/>
  <c r="AE1649" i="2"/>
  <c r="AE1650" i="2"/>
  <c r="AE1651" i="2"/>
  <c r="AE1652" i="2"/>
  <c r="AE1653" i="2"/>
  <c r="AE1654" i="2"/>
  <c r="AE1655" i="2"/>
  <c r="AE1656" i="2"/>
  <c r="AE1657" i="2"/>
  <c r="AE1658" i="2"/>
  <c r="AE1659" i="2"/>
  <c r="AE1660" i="2"/>
  <c r="AE1661" i="2"/>
  <c r="AE1662" i="2"/>
  <c r="AE1663" i="2"/>
  <c r="AE1664" i="2"/>
  <c r="AE1665" i="2"/>
  <c r="AE1666" i="2"/>
  <c r="AE1667" i="2"/>
  <c r="AE1668" i="2"/>
  <c r="AE1669" i="2"/>
  <c r="AE1670" i="2"/>
  <c r="AE1671" i="2"/>
  <c r="AE1672" i="2"/>
  <c r="AE1673" i="2"/>
  <c r="AE1674" i="2"/>
  <c r="AE1675" i="2"/>
  <c r="AE1676" i="2"/>
  <c r="AE1677" i="2"/>
  <c r="AE1678" i="2"/>
  <c r="AE1679" i="2"/>
  <c r="AE1680" i="2"/>
  <c r="AE1681" i="2"/>
  <c r="AE1682" i="2"/>
  <c r="AE1683" i="2"/>
  <c r="AE1684" i="2"/>
  <c r="AE1685" i="2"/>
  <c r="AE1686" i="2"/>
  <c r="AE1687" i="2"/>
  <c r="AE1688" i="2"/>
  <c r="AE1689" i="2"/>
  <c r="AE1690" i="2"/>
  <c r="AE1691" i="2"/>
  <c r="AE1692" i="2"/>
  <c r="AE1693" i="2"/>
  <c r="AE1694" i="2"/>
  <c r="AE1695" i="2"/>
  <c r="AE1696" i="2"/>
  <c r="AE1697" i="2"/>
  <c r="AE1698" i="2"/>
  <c r="AE1699" i="2"/>
  <c r="AE1700" i="2"/>
  <c r="AE1701" i="2"/>
  <c r="AE1702" i="2"/>
  <c r="AE1703" i="2"/>
  <c r="AE1704" i="2"/>
  <c r="AE1705" i="2"/>
  <c r="AE1706" i="2"/>
  <c r="AE1707" i="2"/>
  <c r="AE1708" i="2"/>
  <c r="AE1709" i="2"/>
  <c r="AE1710" i="2"/>
  <c r="AE1711" i="2"/>
  <c r="AE1712" i="2"/>
  <c r="AE1713" i="2"/>
  <c r="AE1714" i="2"/>
  <c r="AE1715" i="2"/>
  <c r="AE1716" i="2"/>
  <c r="AE1717" i="2"/>
  <c r="AE1718" i="2"/>
  <c r="AE1719" i="2"/>
  <c r="AE1720" i="2"/>
  <c r="AE1721" i="2"/>
  <c r="AE1722" i="2"/>
  <c r="AE1723" i="2"/>
  <c r="AE1724" i="2"/>
  <c r="AE1725" i="2"/>
  <c r="AE1726" i="2"/>
  <c r="AE1727" i="2"/>
  <c r="AE1728" i="2"/>
  <c r="AE1729" i="2"/>
  <c r="AE1730" i="2"/>
  <c r="AE1731" i="2"/>
  <c r="AE1732" i="2"/>
  <c r="AE1733" i="2"/>
  <c r="AE1734" i="2"/>
  <c r="AE1735" i="2"/>
  <c r="AE1736" i="2"/>
  <c r="AE1737" i="2"/>
  <c r="AE1738" i="2"/>
  <c r="AE1739" i="2"/>
  <c r="AE1740" i="2"/>
  <c r="AE1741" i="2"/>
  <c r="AE1742" i="2"/>
  <c r="AE1743" i="2"/>
  <c r="AE1744" i="2"/>
  <c r="AE1745" i="2"/>
  <c r="AE1746" i="2"/>
  <c r="AE1747" i="2"/>
  <c r="AE1748" i="2"/>
  <c r="AE1749" i="2"/>
  <c r="AE1750" i="2"/>
  <c r="AE1751" i="2"/>
  <c r="AE1752" i="2"/>
  <c r="AE1753" i="2"/>
  <c r="AE1754" i="2"/>
  <c r="AE1755" i="2"/>
  <c r="AE1756" i="2"/>
  <c r="AE1757" i="2"/>
  <c r="AE1758" i="2"/>
  <c r="AE1759" i="2"/>
  <c r="AE1760" i="2"/>
  <c r="AE1761" i="2"/>
  <c r="AE1762" i="2"/>
  <c r="AE1763" i="2"/>
  <c r="AE1764" i="2"/>
  <c r="AE1765" i="2"/>
  <c r="AE1766" i="2"/>
  <c r="AE1767" i="2"/>
  <c r="AE1768" i="2"/>
  <c r="AE1769" i="2"/>
  <c r="AE1770" i="2"/>
  <c r="AE1771" i="2"/>
  <c r="AE1772" i="2"/>
  <c r="AE1773" i="2"/>
  <c r="AE1774" i="2"/>
  <c r="AE1775" i="2"/>
  <c r="AE1776" i="2"/>
  <c r="AE1777" i="2"/>
  <c r="AE1778" i="2"/>
  <c r="AE1779" i="2"/>
  <c r="AE1780" i="2"/>
  <c r="AE1781" i="2"/>
  <c r="AE1782" i="2"/>
  <c r="AE1783" i="2"/>
  <c r="AE1784" i="2"/>
  <c r="AE1785" i="2"/>
  <c r="AE1786" i="2"/>
  <c r="AE1787" i="2"/>
  <c r="AE1788" i="2"/>
  <c r="AE1789" i="2"/>
  <c r="AE1790" i="2"/>
  <c r="AE1791" i="2"/>
  <c r="AE1792" i="2"/>
  <c r="AE1793" i="2"/>
  <c r="AE1794" i="2"/>
  <c r="AE1795" i="2"/>
  <c r="AE1796" i="2"/>
  <c r="AE1797" i="2"/>
  <c r="AE1798" i="2"/>
  <c r="AE1799" i="2"/>
  <c r="AE1800" i="2"/>
  <c r="AE1801" i="2"/>
  <c r="AE1802" i="2"/>
  <c r="AE1803" i="2"/>
  <c r="AE1804" i="2"/>
  <c r="AE1805" i="2"/>
  <c r="AE1806" i="2"/>
  <c r="AE1807" i="2"/>
  <c r="AE1808" i="2"/>
  <c r="AE1809" i="2"/>
  <c r="AE1810" i="2"/>
  <c r="AE1811" i="2"/>
  <c r="AE1812" i="2"/>
  <c r="AE1813" i="2"/>
  <c r="AE1814" i="2"/>
  <c r="AE1815" i="2"/>
  <c r="AE1816" i="2"/>
  <c r="AE1817" i="2"/>
  <c r="AE1818" i="2"/>
  <c r="AE1819" i="2"/>
  <c r="AE1820" i="2"/>
  <c r="AE1821" i="2"/>
  <c r="AE1822" i="2"/>
  <c r="AE1823" i="2"/>
  <c r="AE1824" i="2"/>
  <c r="AE1825" i="2"/>
  <c r="AE1826" i="2"/>
  <c r="AE1827" i="2"/>
  <c r="AE1828" i="2"/>
  <c r="AE1829" i="2"/>
  <c r="AE1830" i="2"/>
  <c r="AE1831" i="2"/>
  <c r="AE1832" i="2"/>
  <c r="AE1833" i="2"/>
  <c r="AE1834" i="2"/>
  <c r="AE1835" i="2"/>
  <c r="AE1836" i="2"/>
  <c r="AE1837" i="2"/>
  <c r="AE1838" i="2"/>
  <c r="AE1839" i="2"/>
  <c r="AE1840" i="2"/>
  <c r="AE1841" i="2"/>
  <c r="AE1842" i="2"/>
  <c r="AE1843" i="2"/>
  <c r="AE1844" i="2"/>
  <c r="AE1845" i="2"/>
  <c r="AE1846" i="2"/>
  <c r="AE1847" i="2"/>
  <c r="AE1848" i="2"/>
  <c r="AE1849" i="2"/>
  <c r="AE1850" i="2"/>
  <c r="AE1851" i="2"/>
  <c r="AE1852" i="2"/>
  <c r="AE1853" i="2"/>
  <c r="AE1854" i="2"/>
  <c r="AE1855" i="2"/>
  <c r="AE1856" i="2"/>
  <c r="AE1857" i="2"/>
  <c r="AE1858" i="2"/>
  <c r="AE1859" i="2"/>
  <c r="AE1860" i="2"/>
  <c r="AE1861" i="2"/>
  <c r="AE1862" i="2"/>
  <c r="AE1863" i="2"/>
  <c r="AE1864" i="2"/>
  <c r="AE1865" i="2"/>
  <c r="AE1866" i="2"/>
  <c r="AE1867" i="2"/>
  <c r="AE1868" i="2"/>
  <c r="AE1869" i="2"/>
  <c r="AE1870" i="2"/>
  <c r="AE1871" i="2"/>
  <c r="AE1872" i="2"/>
  <c r="AE1873" i="2"/>
  <c r="AE1874" i="2"/>
  <c r="AE1875" i="2"/>
  <c r="AE1876" i="2"/>
  <c r="AE1877" i="2"/>
  <c r="AE1878" i="2"/>
  <c r="AE1879" i="2"/>
  <c r="AE1880" i="2"/>
  <c r="AE1881" i="2"/>
  <c r="AE1882" i="2"/>
  <c r="AE1883" i="2"/>
  <c r="AE1884" i="2"/>
  <c r="AE1885" i="2"/>
  <c r="AE1886" i="2"/>
  <c r="AE1887" i="2"/>
  <c r="AE1888" i="2"/>
  <c r="AE1889" i="2"/>
  <c r="AE1890" i="2"/>
  <c r="AE1891" i="2"/>
  <c r="AE1892" i="2"/>
  <c r="AE1893" i="2"/>
  <c r="AE1894" i="2"/>
  <c r="AE1895" i="2"/>
  <c r="AE1896" i="2"/>
  <c r="AE1897" i="2"/>
  <c r="AE1898" i="2"/>
  <c r="AE1899" i="2"/>
  <c r="AE1900" i="2"/>
  <c r="AE1901" i="2"/>
  <c r="AE1902" i="2"/>
  <c r="AE1903" i="2"/>
  <c r="AE1904" i="2"/>
  <c r="AE1905" i="2"/>
  <c r="AE1906" i="2"/>
  <c r="AE1907" i="2"/>
  <c r="AE1908" i="2"/>
  <c r="AE1909" i="2"/>
  <c r="AE1910" i="2"/>
  <c r="AE1911" i="2"/>
  <c r="AE1912" i="2"/>
  <c r="AE1913" i="2"/>
  <c r="AE1914" i="2"/>
  <c r="AE1915" i="2"/>
  <c r="AE1916" i="2"/>
  <c r="AE1917" i="2"/>
  <c r="AE1918" i="2"/>
  <c r="AE1919" i="2"/>
  <c r="AE1920" i="2"/>
  <c r="AE1921" i="2"/>
  <c r="AE1922" i="2"/>
  <c r="AE1923" i="2"/>
  <c r="AE1924" i="2"/>
  <c r="AE1925" i="2"/>
  <c r="AE1926" i="2"/>
  <c r="AE1927" i="2"/>
  <c r="AE1928" i="2"/>
  <c r="AE1929" i="2"/>
  <c r="AE1930" i="2"/>
  <c r="AE1931" i="2"/>
  <c r="AE1932" i="2"/>
  <c r="AE1933" i="2"/>
  <c r="AE1934" i="2"/>
  <c r="AE1935" i="2"/>
  <c r="AE1936" i="2"/>
  <c r="AE1937" i="2"/>
  <c r="AE1938" i="2"/>
  <c r="AE1939" i="2"/>
  <c r="AE1940" i="2"/>
  <c r="AE1941" i="2"/>
  <c r="AE1942" i="2"/>
  <c r="AE1943" i="2"/>
  <c r="AE1944" i="2"/>
  <c r="AE1945" i="2"/>
  <c r="AE1946" i="2"/>
  <c r="AE1947" i="2"/>
  <c r="AE1948" i="2"/>
  <c r="AE1949" i="2"/>
  <c r="AE1950" i="2"/>
  <c r="AE1951" i="2"/>
  <c r="AE1952" i="2"/>
  <c r="AE1953" i="2"/>
  <c r="AE1954" i="2"/>
  <c r="AE1955" i="2"/>
  <c r="AE1956" i="2"/>
  <c r="AE1957" i="2"/>
  <c r="AE1958" i="2"/>
  <c r="AE1959" i="2"/>
  <c r="AE1960" i="2"/>
  <c r="AE1961" i="2"/>
  <c r="AE1962" i="2"/>
  <c r="AE1963" i="2"/>
  <c r="AE1964" i="2"/>
  <c r="AE1965" i="2"/>
  <c r="AE1966" i="2"/>
  <c r="AE1967" i="2"/>
  <c r="AE1968" i="2"/>
  <c r="AE1969" i="2"/>
  <c r="AE1970" i="2"/>
  <c r="AE1971" i="2"/>
  <c r="AE1972" i="2"/>
  <c r="AE1973" i="2"/>
  <c r="AE1974" i="2"/>
  <c r="AE1975" i="2"/>
  <c r="AE1976" i="2"/>
  <c r="AE1977" i="2"/>
  <c r="AE1978" i="2"/>
  <c r="AE1979" i="2"/>
  <c r="AE1980" i="2"/>
  <c r="AE1981" i="2"/>
  <c r="AE1982" i="2"/>
  <c r="AE1983" i="2"/>
  <c r="AE1984" i="2"/>
  <c r="AE1985" i="2"/>
  <c r="AE1986" i="2"/>
  <c r="AE1987" i="2"/>
  <c r="AE1988" i="2"/>
  <c r="AE1989" i="2"/>
  <c r="AE1990" i="2"/>
  <c r="AE1991" i="2"/>
  <c r="AE1992" i="2"/>
  <c r="AE1993" i="2"/>
  <c r="AE1994" i="2"/>
  <c r="AE1995" i="2"/>
  <c r="AE1996" i="2"/>
  <c r="AE1997" i="2"/>
  <c r="AE1998" i="2"/>
  <c r="AE1999" i="2"/>
  <c r="AE2000" i="2"/>
  <c r="AE2001" i="2"/>
  <c r="AE2002" i="2"/>
  <c r="AE2003" i="2"/>
  <c r="AE2004" i="2"/>
  <c r="AE2005" i="2"/>
  <c r="AE2006" i="2"/>
  <c r="AE2007" i="2"/>
  <c r="AE2008" i="2"/>
  <c r="AE2009" i="2"/>
  <c r="AE2010" i="2"/>
  <c r="AE2011" i="2"/>
  <c r="AE2012" i="2"/>
  <c r="AE2013" i="2"/>
  <c r="AE2014" i="2"/>
  <c r="AE2015" i="2"/>
  <c r="AE2016" i="2"/>
  <c r="AE2017" i="2"/>
  <c r="AE2018" i="2"/>
  <c r="AE2019" i="2"/>
  <c r="AE2020" i="2"/>
  <c r="AE2021" i="2"/>
  <c r="AE2022" i="2"/>
  <c r="AE2023" i="2"/>
  <c r="AE2024" i="2"/>
  <c r="AE2025" i="2"/>
  <c r="AE2026" i="2"/>
  <c r="AE2027" i="2"/>
  <c r="AE2028" i="2"/>
  <c r="AE2029" i="2"/>
  <c r="AE2030" i="2"/>
  <c r="AE2031" i="2"/>
  <c r="AE2032" i="2"/>
  <c r="AE2033" i="2"/>
  <c r="AE2034" i="2"/>
  <c r="AE2035" i="2"/>
  <c r="AE2036" i="2"/>
  <c r="AE2037" i="2"/>
  <c r="AE2038" i="2"/>
  <c r="AE2039" i="2"/>
  <c r="AE2040" i="2"/>
  <c r="AE2041" i="2"/>
  <c r="AE2042" i="2"/>
  <c r="AE2043" i="2"/>
  <c r="AE2044" i="2"/>
  <c r="AE2045" i="2"/>
  <c r="AE2046" i="2"/>
  <c r="AE2047" i="2"/>
  <c r="AE2048" i="2"/>
  <c r="AE2049" i="2"/>
  <c r="AE2050" i="2"/>
  <c r="AE2051" i="2"/>
  <c r="AE2052" i="2"/>
  <c r="AE2053" i="2"/>
  <c r="AE2054" i="2"/>
  <c r="AE2055" i="2"/>
  <c r="AE2056" i="2"/>
  <c r="AE2057" i="2"/>
  <c r="AE2058" i="2"/>
  <c r="AE2059" i="2"/>
  <c r="AE2060" i="2"/>
  <c r="AE2061" i="2"/>
  <c r="AE2062" i="2"/>
  <c r="AE2063" i="2"/>
  <c r="AE2064" i="2"/>
  <c r="AE2065" i="2"/>
  <c r="AE2066" i="2"/>
  <c r="AE2067" i="2"/>
  <c r="AE2068" i="2"/>
  <c r="AE2069" i="2"/>
  <c r="AE2070" i="2"/>
  <c r="AE2071" i="2"/>
  <c r="AE2072" i="2"/>
  <c r="AE2073" i="2"/>
  <c r="AE2074" i="2"/>
  <c r="AE2075" i="2"/>
  <c r="AE2076" i="2"/>
  <c r="AE2077" i="2"/>
  <c r="AE2078" i="2"/>
  <c r="AE2079" i="2"/>
  <c r="AE2080" i="2"/>
  <c r="AE2" i="2"/>
  <c r="AD3" i="2"/>
  <c r="AD4" i="2"/>
  <c r="AD5" i="2"/>
  <c r="AD6" i="2"/>
  <c r="AD7" i="2"/>
  <c r="AD8" i="2"/>
  <c r="AD9" i="2"/>
  <c r="AD10" i="2"/>
  <c r="AD11" i="2"/>
  <c r="AD12" i="2"/>
  <c r="AD13" i="2"/>
  <c r="AD14" i="2"/>
  <c r="AD15" i="2"/>
  <c r="AD16" i="2"/>
  <c r="AD17" i="2"/>
  <c r="AD18" i="2"/>
  <c r="AD19" i="2"/>
  <c r="AD20" i="2"/>
  <c r="AD21" i="2"/>
  <c r="AD22" i="2"/>
  <c r="AD23" i="2"/>
  <c r="AD24" i="2"/>
  <c r="AD25" i="2"/>
  <c r="AD26" i="2"/>
  <c r="AD27" i="2"/>
  <c r="AD28" i="2"/>
  <c r="AD29" i="2"/>
  <c r="AD30" i="2"/>
  <c r="AD31" i="2"/>
  <c r="AD32" i="2"/>
  <c r="AD33" i="2"/>
  <c r="AD34" i="2"/>
  <c r="AD35" i="2"/>
  <c r="AD36" i="2"/>
  <c r="AD37" i="2"/>
  <c r="AD38" i="2"/>
  <c r="AD39" i="2"/>
  <c r="AD40" i="2"/>
  <c r="AD41" i="2"/>
  <c r="AD42" i="2"/>
  <c r="AD43" i="2"/>
  <c r="AD44" i="2"/>
  <c r="AD45" i="2"/>
  <c r="AD46" i="2"/>
  <c r="AD47" i="2"/>
  <c r="AD48" i="2"/>
  <c r="AD49" i="2"/>
  <c r="AD50" i="2"/>
  <c r="AD51" i="2"/>
  <c r="AD52" i="2"/>
  <c r="AD53" i="2"/>
  <c r="AD54" i="2"/>
  <c r="AD55" i="2"/>
  <c r="AD56" i="2"/>
  <c r="AD57" i="2"/>
  <c r="AD58" i="2"/>
  <c r="AD59" i="2"/>
  <c r="AD60" i="2"/>
  <c r="AD61" i="2"/>
  <c r="AD62" i="2"/>
  <c r="AD63" i="2"/>
  <c r="AD64" i="2"/>
  <c r="AD65" i="2"/>
  <c r="AD66" i="2"/>
  <c r="AD67" i="2"/>
  <c r="AD68" i="2"/>
  <c r="AD69" i="2"/>
  <c r="AD70" i="2"/>
  <c r="AD71" i="2"/>
  <c r="AD72" i="2"/>
  <c r="AD73" i="2"/>
  <c r="AD74" i="2"/>
  <c r="AD75" i="2"/>
  <c r="AD76" i="2"/>
  <c r="AD77" i="2"/>
  <c r="AD78" i="2"/>
  <c r="AD79" i="2"/>
  <c r="AD80" i="2"/>
  <c r="AD81" i="2"/>
  <c r="AD82" i="2"/>
  <c r="AD83" i="2"/>
  <c r="AD84" i="2"/>
  <c r="AD85" i="2"/>
  <c r="AD86" i="2"/>
  <c r="AD87" i="2"/>
  <c r="AD88" i="2"/>
  <c r="AD89" i="2"/>
  <c r="AD90" i="2"/>
  <c r="AD91" i="2"/>
  <c r="AD92" i="2"/>
  <c r="AD93" i="2"/>
  <c r="AD94" i="2"/>
  <c r="AD95" i="2"/>
  <c r="AD96" i="2"/>
  <c r="AD97" i="2"/>
  <c r="AD98" i="2"/>
  <c r="AD99" i="2"/>
  <c r="AD100" i="2"/>
  <c r="AD101" i="2"/>
  <c r="AD102" i="2"/>
  <c r="AD103" i="2"/>
  <c r="AD104" i="2"/>
  <c r="AD105" i="2"/>
  <c r="AD106" i="2"/>
  <c r="AD107" i="2"/>
  <c r="AD108" i="2"/>
  <c r="AD109" i="2"/>
  <c r="AD110" i="2"/>
  <c r="AD111" i="2"/>
  <c r="AD112" i="2"/>
  <c r="AD113" i="2"/>
  <c r="AD114" i="2"/>
  <c r="AD115" i="2"/>
  <c r="AD116" i="2"/>
  <c r="AD117" i="2"/>
  <c r="AD118" i="2"/>
  <c r="AD119" i="2"/>
  <c r="AD120" i="2"/>
  <c r="AD121" i="2"/>
  <c r="AD122" i="2"/>
  <c r="AD123" i="2"/>
  <c r="AD124" i="2"/>
  <c r="AD125" i="2"/>
  <c r="AD126" i="2"/>
  <c r="AD127" i="2"/>
  <c r="AD128" i="2"/>
  <c r="AD129" i="2"/>
  <c r="AD130" i="2"/>
  <c r="AD131" i="2"/>
  <c r="AD132" i="2"/>
  <c r="AD133" i="2"/>
  <c r="AD134" i="2"/>
  <c r="AD135" i="2"/>
  <c r="AD136" i="2"/>
  <c r="AD137" i="2"/>
  <c r="AD138" i="2"/>
  <c r="AD139" i="2"/>
  <c r="AD140" i="2"/>
  <c r="AD141" i="2"/>
  <c r="AD142" i="2"/>
  <c r="AD143" i="2"/>
  <c r="AD144" i="2"/>
  <c r="AD145" i="2"/>
  <c r="AD146" i="2"/>
  <c r="AD147" i="2"/>
  <c r="AD148" i="2"/>
  <c r="AD149" i="2"/>
  <c r="AD150" i="2"/>
  <c r="AD151" i="2"/>
  <c r="AD152" i="2"/>
  <c r="AD153" i="2"/>
  <c r="AD154" i="2"/>
  <c r="AD155" i="2"/>
  <c r="AD156" i="2"/>
  <c r="AD157" i="2"/>
  <c r="AD158" i="2"/>
  <c r="AD159" i="2"/>
  <c r="AD160" i="2"/>
  <c r="AD161" i="2"/>
  <c r="AD162" i="2"/>
  <c r="AD163" i="2"/>
  <c r="AD164" i="2"/>
  <c r="AD165" i="2"/>
  <c r="AD166" i="2"/>
  <c r="AD167" i="2"/>
  <c r="AD168" i="2"/>
  <c r="AD169" i="2"/>
  <c r="AD170" i="2"/>
  <c r="AD171" i="2"/>
  <c r="AD172" i="2"/>
  <c r="AD173" i="2"/>
  <c r="AD174" i="2"/>
  <c r="AD175" i="2"/>
  <c r="AD176" i="2"/>
  <c r="AD177" i="2"/>
  <c r="AD178" i="2"/>
  <c r="AD179" i="2"/>
  <c r="AD180" i="2"/>
  <c r="AD181" i="2"/>
  <c r="AD182" i="2"/>
  <c r="AD183" i="2"/>
  <c r="AD184" i="2"/>
  <c r="AD185" i="2"/>
  <c r="AD186" i="2"/>
  <c r="AD187" i="2"/>
  <c r="AD188" i="2"/>
  <c r="AD189" i="2"/>
  <c r="AD190" i="2"/>
  <c r="AD191" i="2"/>
  <c r="AD192" i="2"/>
  <c r="AD193" i="2"/>
  <c r="AD194" i="2"/>
  <c r="AD195" i="2"/>
  <c r="AD196" i="2"/>
  <c r="AD197" i="2"/>
  <c r="AD198" i="2"/>
  <c r="AD199" i="2"/>
  <c r="AD200" i="2"/>
  <c r="AD201" i="2"/>
  <c r="AD202" i="2"/>
  <c r="AD203" i="2"/>
  <c r="AD204" i="2"/>
  <c r="AD205" i="2"/>
  <c r="AD206" i="2"/>
  <c r="AD207" i="2"/>
  <c r="AD208" i="2"/>
  <c r="AD209" i="2"/>
  <c r="AD210" i="2"/>
  <c r="AD211" i="2"/>
  <c r="AD212" i="2"/>
  <c r="AD213" i="2"/>
  <c r="AD214" i="2"/>
  <c r="AD215" i="2"/>
  <c r="AD216" i="2"/>
  <c r="AD217" i="2"/>
  <c r="AD218" i="2"/>
  <c r="AD219" i="2"/>
  <c r="AD220" i="2"/>
  <c r="AD221" i="2"/>
  <c r="AD222" i="2"/>
  <c r="AD223" i="2"/>
  <c r="AD224" i="2"/>
  <c r="AD225" i="2"/>
  <c r="AD226" i="2"/>
  <c r="AD227" i="2"/>
  <c r="AD228" i="2"/>
  <c r="AD229" i="2"/>
  <c r="AD230" i="2"/>
  <c r="AD231" i="2"/>
  <c r="AD232" i="2"/>
  <c r="AD233" i="2"/>
  <c r="AD234" i="2"/>
  <c r="AD235" i="2"/>
  <c r="AD236" i="2"/>
  <c r="AD237" i="2"/>
  <c r="AD238" i="2"/>
  <c r="AD239" i="2"/>
  <c r="AD240" i="2"/>
  <c r="AD241" i="2"/>
  <c r="AD242" i="2"/>
  <c r="AD243" i="2"/>
  <c r="AD244" i="2"/>
  <c r="AD245" i="2"/>
  <c r="AD246" i="2"/>
  <c r="AD247" i="2"/>
  <c r="AD248" i="2"/>
  <c r="AD249" i="2"/>
  <c r="AD250" i="2"/>
  <c r="AD251" i="2"/>
  <c r="AD252" i="2"/>
  <c r="AD253" i="2"/>
  <c r="AD254" i="2"/>
  <c r="AD255" i="2"/>
  <c r="AD256" i="2"/>
  <c r="AD257" i="2"/>
  <c r="AD258" i="2"/>
  <c r="AD259" i="2"/>
  <c r="AD260" i="2"/>
  <c r="AD261" i="2"/>
  <c r="AD262" i="2"/>
  <c r="AD263" i="2"/>
  <c r="AD264" i="2"/>
  <c r="AD265" i="2"/>
  <c r="AD266" i="2"/>
  <c r="AD267" i="2"/>
  <c r="AD268" i="2"/>
  <c r="AD269" i="2"/>
  <c r="AD270" i="2"/>
  <c r="AD271" i="2"/>
  <c r="AD272" i="2"/>
  <c r="AD273" i="2"/>
  <c r="AD274" i="2"/>
  <c r="AD275" i="2"/>
  <c r="AD276" i="2"/>
  <c r="AD277" i="2"/>
  <c r="AD278" i="2"/>
  <c r="AD279" i="2"/>
  <c r="AD280" i="2"/>
  <c r="AD281" i="2"/>
  <c r="AD282" i="2"/>
  <c r="AD283" i="2"/>
  <c r="AD284" i="2"/>
  <c r="AD285" i="2"/>
  <c r="AD286" i="2"/>
  <c r="AD287" i="2"/>
  <c r="AD288" i="2"/>
  <c r="AD289" i="2"/>
  <c r="AD290" i="2"/>
  <c r="AD291" i="2"/>
  <c r="AD292" i="2"/>
  <c r="AD293" i="2"/>
  <c r="AD294" i="2"/>
  <c r="AD295" i="2"/>
  <c r="AD296" i="2"/>
  <c r="AD297" i="2"/>
  <c r="AD298" i="2"/>
  <c r="AD299" i="2"/>
  <c r="AD300" i="2"/>
  <c r="AD301" i="2"/>
  <c r="AD302" i="2"/>
  <c r="AD303" i="2"/>
  <c r="AD304" i="2"/>
  <c r="AD305" i="2"/>
  <c r="AD306" i="2"/>
  <c r="AD307" i="2"/>
  <c r="AD308" i="2"/>
  <c r="AD309" i="2"/>
  <c r="AD310" i="2"/>
  <c r="AD311" i="2"/>
  <c r="AD312" i="2"/>
  <c r="AD313" i="2"/>
  <c r="AD314" i="2"/>
  <c r="AD315" i="2"/>
  <c r="AD316" i="2"/>
  <c r="AD317" i="2"/>
  <c r="AD318" i="2"/>
  <c r="AD319" i="2"/>
  <c r="AD320" i="2"/>
  <c r="AD321" i="2"/>
  <c r="AD322" i="2"/>
  <c r="AD323" i="2"/>
  <c r="AD324" i="2"/>
  <c r="AD325" i="2"/>
  <c r="AD326" i="2"/>
  <c r="AD327" i="2"/>
  <c r="AD328" i="2"/>
  <c r="AD329" i="2"/>
  <c r="AD330" i="2"/>
  <c r="AD331" i="2"/>
  <c r="AD332" i="2"/>
  <c r="AD333" i="2"/>
  <c r="AD334" i="2"/>
  <c r="AD335" i="2"/>
  <c r="AD336" i="2"/>
  <c r="AD337" i="2"/>
  <c r="AD338" i="2"/>
  <c r="AD339" i="2"/>
  <c r="AD340" i="2"/>
  <c r="AD341" i="2"/>
  <c r="AD342" i="2"/>
  <c r="AD343" i="2"/>
  <c r="AD344" i="2"/>
  <c r="AD345" i="2"/>
  <c r="AD346" i="2"/>
  <c r="AD347" i="2"/>
  <c r="AD348" i="2"/>
  <c r="AD349" i="2"/>
  <c r="AD350" i="2"/>
  <c r="AD351" i="2"/>
  <c r="AD352" i="2"/>
  <c r="AD353" i="2"/>
  <c r="AD354" i="2"/>
  <c r="AD355" i="2"/>
  <c r="AD356" i="2"/>
  <c r="AD357" i="2"/>
  <c r="AD358" i="2"/>
  <c r="AD359" i="2"/>
  <c r="AD360" i="2"/>
  <c r="AD361" i="2"/>
  <c r="AD362" i="2"/>
  <c r="AD363" i="2"/>
  <c r="AD364" i="2"/>
  <c r="AD365" i="2"/>
  <c r="AD366" i="2"/>
  <c r="AD367" i="2"/>
  <c r="AD368" i="2"/>
  <c r="AD369" i="2"/>
  <c r="AD370" i="2"/>
  <c r="AD371" i="2"/>
  <c r="AD372" i="2"/>
  <c r="AD373" i="2"/>
  <c r="AD374" i="2"/>
  <c r="AD375" i="2"/>
  <c r="AD376" i="2"/>
  <c r="AD377" i="2"/>
  <c r="AD378" i="2"/>
  <c r="AD379" i="2"/>
  <c r="AD380" i="2"/>
  <c r="AD381" i="2"/>
  <c r="AD382" i="2"/>
  <c r="AD383" i="2"/>
  <c r="AD384" i="2"/>
  <c r="AD385" i="2"/>
  <c r="AD386" i="2"/>
  <c r="AD387" i="2"/>
  <c r="AD388" i="2"/>
  <c r="AD389" i="2"/>
  <c r="AD390" i="2"/>
  <c r="AD391" i="2"/>
  <c r="AD392" i="2"/>
  <c r="AD393" i="2"/>
  <c r="AD394" i="2"/>
  <c r="AD395" i="2"/>
  <c r="AD396" i="2"/>
  <c r="AD397" i="2"/>
  <c r="AD398" i="2"/>
  <c r="AD399" i="2"/>
  <c r="AD400" i="2"/>
  <c r="AD401" i="2"/>
  <c r="AD402" i="2"/>
  <c r="AD403" i="2"/>
  <c r="AD404" i="2"/>
  <c r="AD405" i="2"/>
  <c r="AD406" i="2"/>
  <c r="AD407" i="2"/>
  <c r="AD408" i="2"/>
  <c r="AD409" i="2"/>
  <c r="AD410" i="2"/>
  <c r="AD411" i="2"/>
  <c r="AD412" i="2"/>
  <c r="AD413" i="2"/>
  <c r="AD414" i="2"/>
  <c r="AD415" i="2"/>
  <c r="AD416" i="2"/>
  <c r="AD417" i="2"/>
  <c r="AD418" i="2"/>
  <c r="AD419" i="2"/>
  <c r="AD420" i="2"/>
  <c r="AD421" i="2"/>
  <c r="AD422" i="2"/>
  <c r="AD423" i="2"/>
  <c r="AD424" i="2"/>
  <c r="AD425" i="2"/>
  <c r="AD426" i="2"/>
  <c r="AD427" i="2"/>
  <c r="AD428" i="2"/>
  <c r="AD429" i="2"/>
  <c r="AD430" i="2"/>
  <c r="AD431" i="2"/>
  <c r="AD432" i="2"/>
  <c r="AD433" i="2"/>
  <c r="AD434" i="2"/>
  <c r="AD435" i="2"/>
  <c r="AD436" i="2"/>
  <c r="AD437" i="2"/>
  <c r="AD438" i="2"/>
  <c r="AD439" i="2"/>
  <c r="AD440" i="2"/>
  <c r="AD441" i="2"/>
  <c r="AD442" i="2"/>
  <c r="AD443" i="2"/>
  <c r="AD444" i="2"/>
  <c r="AD445" i="2"/>
  <c r="AD446" i="2"/>
  <c r="AD447" i="2"/>
  <c r="AD448" i="2"/>
  <c r="AD449" i="2"/>
  <c r="AD450" i="2"/>
  <c r="AD451" i="2"/>
  <c r="AD452" i="2"/>
  <c r="AD453" i="2"/>
  <c r="AD454" i="2"/>
  <c r="AD455" i="2"/>
  <c r="AD456" i="2"/>
  <c r="AD457" i="2"/>
  <c r="AD458" i="2"/>
  <c r="AD459" i="2"/>
  <c r="AD460" i="2"/>
  <c r="AD461" i="2"/>
  <c r="AD462" i="2"/>
  <c r="AD463" i="2"/>
  <c r="AD464" i="2"/>
  <c r="AD465" i="2"/>
  <c r="AD466" i="2"/>
  <c r="AD467" i="2"/>
  <c r="AD468" i="2"/>
  <c r="AD469" i="2"/>
  <c r="AD470" i="2"/>
  <c r="AD471" i="2"/>
  <c r="AD472" i="2"/>
  <c r="AD473" i="2"/>
  <c r="AD474" i="2"/>
  <c r="AD475" i="2"/>
  <c r="AD476" i="2"/>
  <c r="AD477" i="2"/>
  <c r="AD478" i="2"/>
  <c r="AD479" i="2"/>
  <c r="AD480" i="2"/>
  <c r="AD481" i="2"/>
  <c r="AD482" i="2"/>
  <c r="AD483" i="2"/>
  <c r="AD484" i="2"/>
  <c r="AD485" i="2"/>
  <c r="AD486" i="2"/>
  <c r="AD487" i="2"/>
  <c r="AD488" i="2"/>
  <c r="AD489" i="2"/>
  <c r="AD490" i="2"/>
  <c r="AD491" i="2"/>
  <c r="AD492" i="2"/>
  <c r="AD493" i="2"/>
  <c r="AD494" i="2"/>
  <c r="AD495" i="2"/>
  <c r="AD496" i="2"/>
  <c r="AD497" i="2"/>
  <c r="AD498" i="2"/>
  <c r="AD499" i="2"/>
  <c r="AD500" i="2"/>
  <c r="AD501" i="2"/>
  <c r="AD502" i="2"/>
  <c r="AD503" i="2"/>
  <c r="AD504" i="2"/>
  <c r="AD505" i="2"/>
  <c r="AD506" i="2"/>
  <c r="AD507" i="2"/>
  <c r="AD508" i="2"/>
  <c r="AD509" i="2"/>
  <c r="AD510" i="2"/>
  <c r="AD511" i="2"/>
  <c r="AD512" i="2"/>
  <c r="AD513" i="2"/>
  <c r="AD514" i="2"/>
  <c r="AD515" i="2"/>
  <c r="AD516" i="2"/>
  <c r="AD517" i="2"/>
  <c r="AD518" i="2"/>
  <c r="AD519" i="2"/>
  <c r="AD520" i="2"/>
  <c r="AD521" i="2"/>
  <c r="AD522" i="2"/>
  <c r="AD523" i="2"/>
  <c r="AD524" i="2"/>
  <c r="AD525" i="2"/>
  <c r="AD526" i="2"/>
  <c r="AD527" i="2"/>
  <c r="AD528" i="2"/>
  <c r="AD529" i="2"/>
  <c r="AD530" i="2"/>
  <c r="AD531" i="2"/>
  <c r="AD532" i="2"/>
  <c r="AD533" i="2"/>
  <c r="AD534" i="2"/>
  <c r="AD535" i="2"/>
  <c r="AD536" i="2"/>
  <c r="AD537" i="2"/>
  <c r="AD538" i="2"/>
  <c r="AD539" i="2"/>
  <c r="AD540" i="2"/>
  <c r="AD541" i="2"/>
  <c r="AD542" i="2"/>
  <c r="AD543" i="2"/>
  <c r="AD544" i="2"/>
  <c r="AD545" i="2"/>
  <c r="AD546" i="2"/>
  <c r="AD547" i="2"/>
  <c r="AD548" i="2"/>
  <c r="AD549" i="2"/>
  <c r="AD550" i="2"/>
  <c r="AD551" i="2"/>
  <c r="AD552" i="2"/>
  <c r="AD553" i="2"/>
  <c r="AD554" i="2"/>
  <c r="AD555" i="2"/>
  <c r="AD556" i="2"/>
  <c r="AD557" i="2"/>
  <c r="AD558" i="2"/>
  <c r="AD559" i="2"/>
  <c r="AD560" i="2"/>
  <c r="AD561" i="2"/>
  <c r="AD562" i="2"/>
  <c r="AD563" i="2"/>
  <c r="AD564" i="2"/>
  <c r="AD565" i="2"/>
  <c r="AD566" i="2"/>
  <c r="AD567" i="2"/>
  <c r="AD568" i="2"/>
  <c r="AD569" i="2"/>
  <c r="AD570" i="2"/>
  <c r="AD571" i="2"/>
  <c r="AD572" i="2"/>
  <c r="AD573" i="2"/>
  <c r="AD574" i="2"/>
  <c r="AD575" i="2"/>
  <c r="AD576" i="2"/>
  <c r="AD577" i="2"/>
  <c r="AD578" i="2"/>
  <c r="AD579" i="2"/>
  <c r="AD580" i="2"/>
  <c r="AD581" i="2"/>
  <c r="AD582" i="2"/>
  <c r="AD583" i="2"/>
  <c r="AD584" i="2"/>
  <c r="AD585" i="2"/>
  <c r="AD586" i="2"/>
  <c r="AD587" i="2"/>
  <c r="AD588" i="2"/>
  <c r="AD589" i="2"/>
  <c r="AD590" i="2"/>
  <c r="AD591" i="2"/>
  <c r="AD592" i="2"/>
  <c r="AD593" i="2"/>
  <c r="AD594" i="2"/>
  <c r="AD595" i="2"/>
  <c r="AD596" i="2"/>
  <c r="AD597" i="2"/>
  <c r="AD598" i="2"/>
  <c r="AD599" i="2"/>
  <c r="AD600" i="2"/>
  <c r="AD601" i="2"/>
  <c r="AD602" i="2"/>
  <c r="AD603" i="2"/>
  <c r="AD604" i="2"/>
  <c r="AD605" i="2"/>
  <c r="AD606" i="2"/>
  <c r="AD607" i="2"/>
  <c r="AD608" i="2"/>
  <c r="AD609" i="2"/>
  <c r="AD610" i="2"/>
  <c r="AD611" i="2"/>
  <c r="AD612" i="2"/>
  <c r="AD613" i="2"/>
  <c r="AD614" i="2"/>
  <c r="AD615" i="2"/>
  <c r="AD616" i="2"/>
  <c r="AD617" i="2"/>
  <c r="AD618" i="2"/>
  <c r="AD619" i="2"/>
  <c r="AD620" i="2"/>
  <c r="AD621" i="2"/>
  <c r="AD622" i="2"/>
  <c r="AD623" i="2"/>
  <c r="AD624" i="2"/>
  <c r="AD625" i="2"/>
  <c r="AD626" i="2"/>
  <c r="AD627" i="2"/>
  <c r="AD628" i="2"/>
  <c r="AD629" i="2"/>
  <c r="AD630" i="2"/>
  <c r="AD631" i="2"/>
  <c r="AD632" i="2"/>
  <c r="AD633" i="2"/>
  <c r="AD634" i="2"/>
  <c r="AD635" i="2"/>
  <c r="AD636" i="2"/>
  <c r="AD637" i="2"/>
  <c r="AD638" i="2"/>
  <c r="AD639" i="2"/>
  <c r="AD640" i="2"/>
  <c r="AD641" i="2"/>
  <c r="AD642" i="2"/>
  <c r="AD643" i="2"/>
  <c r="AD644" i="2"/>
  <c r="AD645" i="2"/>
  <c r="AD646" i="2"/>
  <c r="AD647" i="2"/>
  <c r="AD648" i="2"/>
  <c r="AD649" i="2"/>
  <c r="AD650" i="2"/>
  <c r="AD651" i="2"/>
  <c r="AD652" i="2"/>
  <c r="AD653" i="2"/>
  <c r="AD654" i="2"/>
  <c r="AD655" i="2"/>
  <c r="AD656" i="2"/>
  <c r="AD657" i="2"/>
  <c r="AD658" i="2"/>
  <c r="AD659" i="2"/>
  <c r="AD660" i="2"/>
  <c r="AD661" i="2"/>
  <c r="AD662" i="2"/>
  <c r="AD663" i="2"/>
  <c r="AD664" i="2"/>
  <c r="AD665" i="2"/>
  <c r="AD666" i="2"/>
  <c r="AD667" i="2"/>
  <c r="AD668" i="2"/>
  <c r="AD669" i="2"/>
  <c r="AD670" i="2"/>
  <c r="AD671" i="2"/>
  <c r="AD672" i="2"/>
  <c r="AD673" i="2"/>
  <c r="AD674" i="2"/>
  <c r="AD675" i="2"/>
  <c r="AD676" i="2"/>
  <c r="AD677" i="2"/>
  <c r="AD678" i="2"/>
  <c r="AD679" i="2"/>
  <c r="AD680" i="2"/>
  <c r="AD681" i="2"/>
  <c r="AD682" i="2"/>
  <c r="AD683" i="2"/>
  <c r="AD684" i="2"/>
  <c r="AD685" i="2"/>
  <c r="AD686" i="2"/>
  <c r="AD687" i="2"/>
  <c r="AD688" i="2"/>
  <c r="AD689" i="2"/>
  <c r="AD690" i="2"/>
  <c r="AD691" i="2"/>
  <c r="AD692" i="2"/>
  <c r="AD693" i="2"/>
  <c r="AD694" i="2"/>
  <c r="AD695" i="2"/>
  <c r="AD696" i="2"/>
  <c r="AD697" i="2"/>
  <c r="AD698" i="2"/>
  <c r="AD699" i="2"/>
  <c r="AD700" i="2"/>
  <c r="AD701" i="2"/>
  <c r="AD702" i="2"/>
  <c r="AD703" i="2"/>
  <c r="AD704" i="2"/>
  <c r="AD705" i="2"/>
  <c r="AD706" i="2"/>
  <c r="AD707" i="2"/>
  <c r="AD708" i="2"/>
  <c r="AD709" i="2"/>
  <c r="AD710" i="2"/>
  <c r="AD711" i="2"/>
  <c r="AD712" i="2"/>
  <c r="AD713" i="2"/>
  <c r="AD714" i="2"/>
  <c r="AD715" i="2"/>
  <c r="AD716" i="2"/>
  <c r="AD717" i="2"/>
  <c r="AD718" i="2"/>
  <c r="AD719" i="2"/>
  <c r="AD720" i="2"/>
  <c r="AD721" i="2"/>
  <c r="AD722" i="2"/>
  <c r="AD723" i="2"/>
  <c r="AD724" i="2"/>
  <c r="AD725" i="2"/>
  <c r="AD726" i="2"/>
  <c r="AD727" i="2"/>
  <c r="AD728" i="2"/>
  <c r="AD729" i="2"/>
  <c r="AD730" i="2"/>
  <c r="AD731" i="2"/>
  <c r="AD732" i="2"/>
  <c r="AD733" i="2"/>
  <c r="AD734" i="2"/>
  <c r="AD735" i="2"/>
  <c r="AD736" i="2"/>
  <c r="AD737" i="2"/>
  <c r="AD738" i="2"/>
  <c r="AD739" i="2"/>
  <c r="AD740" i="2"/>
  <c r="AD741" i="2"/>
  <c r="AD742" i="2"/>
  <c r="AD743" i="2"/>
  <c r="AD744" i="2"/>
  <c r="AD745" i="2"/>
  <c r="AD746" i="2"/>
  <c r="AD747" i="2"/>
  <c r="AD748" i="2"/>
  <c r="AD749" i="2"/>
  <c r="AD750" i="2"/>
  <c r="AD751" i="2"/>
  <c r="AD752" i="2"/>
  <c r="AD753" i="2"/>
  <c r="AD754" i="2"/>
  <c r="AD755" i="2"/>
  <c r="AD756" i="2"/>
  <c r="AD757" i="2"/>
  <c r="AD758" i="2"/>
  <c r="AD759" i="2"/>
  <c r="AD760" i="2"/>
  <c r="AD761" i="2"/>
  <c r="AD762" i="2"/>
  <c r="AD763" i="2"/>
  <c r="AD764" i="2"/>
  <c r="AD765" i="2"/>
  <c r="AD766" i="2"/>
  <c r="AD767" i="2"/>
  <c r="AD768" i="2"/>
  <c r="AD769" i="2"/>
  <c r="AD770" i="2"/>
  <c r="AD771" i="2"/>
  <c r="AD772" i="2"/>
  <c r="AD773" i="2"/>
  <c r="AD774" i="2"/>
  <c r="AD775" i="2"/>
  <c r="AD776" i="2"/>
  <c r="AD777" i="2"/>
  <c r="AD778" i="2"/>
  <c r="AD779" i="2"/>
  <c r="AD780" i="2"/>
  <c r="AD781" i="2"/>
  <c r="AD782" i="2"/>
  <c r="AD783" i="2"/>
  <c r="AD784" i="2"/>
  <c r="AD785" i="2"/>
  <c r="AD786" i="2"/>
  <c r="AD787" i="2"/>
  <c r="AD788" i="2"/>
  <c r="AD789" i="2"/>
  <c r="AD790" i="2"/>
  <c r="AD791" i="2"/>
  <c r="AD792" i="2"/>
  <c r="AD793" i="2"/>
  <c r="AD794" i="2"/>
  <c r="AD795" i="2"/>
  <c r="AD796" i="2"/>
  <c r="AD797" i="2"/>
  <c r="AD798" i="2"/>
  <c r="AD799" i="2"/>
  <c r="AD800" i="2"/>
  <c r="AD801" i="2"/>
  <c r="AD802" i="2"/>
  <c r="AD803" i="2"/>
  <c r="AD804" i="2"/>
  <c r="AD805" i="2"/>
  <c r="AD806" i="2"/>
  <c r="AD807" i="2"/>
  <c r="AD808" i="2"/>
  <c r="AD809" i="2"/>
  <c r="AD810" i="2"/>
  <c r="AD811" i="2"/>
  <c r="AD812" i="2"/>
  <c r="AD813" i="2"/>
  <c r="AD814" i="2"/>
  <c r="AD815" i="2"/>
  <c r="AD816" i="2"/>
  <c r="AD817" i="2"/>
  <c r="AD818" i="2"/>
  <c r="AD819" i="2"/>
  <c r="AD820" i="2"/>
  <c r="AD821" i="2"/>
  <c r="AD822" i="2"/>
  <c r="AD823" i="2"/>
  <c r="AD824" i="2"/>
  <c r="AD825" i="2"/>
  <c r="AD826" i="2"/>
  <c r="AD827" i="2"/>
  <c r="AD828" i="2"/>
  <c r="AD829" i="2"/>
  <c r="AD830" i="2"/>
  <c r="AD831" i="2"/>
  <c r="AD832" i="2"/>
  <c r="AD833" i="2"/>
  <c r="AD834" i="2"/>
  <c r="AD835" i="2"/>
  <c r="AD836" i="2"/>
  <c r="AD837" i="2"/>
  <c r="AD838" i="2"/>
  <c r="AD839" i="2"/>
  <c r="AD840" i="2"/>
  <c r="AD841" i="2"/>
  <c r="AD842" i="2"/>
  <c r="AD843" i="2"/>
  <c r="AD844" i="2"/>
  <c r="AD845" i="2"/>
  <c r="AD846" i="2"/>
  <c r="AD847" i="2"/>
  <c r="AD848" i="2"/>
  <c r="AD849" i="2"/>
  <c r="AD850" i="2"/>
  <c r="AD851" i="2"/>
  <c r="AD852" i="2"/>
  <c r="AD853" i="2"/>
  <c r="AD854" i="2"/>
  <c r="AD855" i="2"/>
  <c r="AD856" i="2"/>
  <c r="AD857" i="2"/>
  <c r="AD858" i="2"/>
  <c r="AD859" i="2"/>
  <c r="AD860" i="2"/>
  <c r="AD861" i="2"/>
  <c r="AD862" i="2"/>
  <c r="AD863" i="2"/>
  <c r="AD864" i="2"/>
  <c r="AD865" i="2"/>
  <c r="AD866" i="2"/>
  <c r="AD867" i="2"/>
  <c r="AD868" i="2"/>
  <c r="AD869" i="2"/>
  <c r="AD870" i="2"/>
  <c r="AD871" i="2"/>
  <c r="AD872" i="2"/>
  <c r="AD873" i="2"/>
  <c r="AD874" i="2"/>
  <c r="AD875" i="2"/>
  <c r="AD876" i="2"/>
  <c r="AD877" i="2"/>
  <c r="AD878" i="2"/>
  <c r="AD879" i="2"/>
  <c r="AD880" i="2"/>
  <c r="AD881" i="2"/>
  <c r="AD882" i="2"/>
  <c r="AD883" i="2"/>
  <c r="AD884" i="2"/>
  <c r="AD885" i="2"/>
  <c r="AD886" i="2"/>
  <c r="AD887" i="2"/>
  <c r="AD888" i="2"/>
  <c r="AD889" i="2"/>
  <c r="AD890" i="2"/>
  <c r="AD891" i="2"/>
  <c r="AD892" i="2"/>
  <c r="AD893" i="2"/>
  <c r="AD894" i="2"/>
  <c r="AD895" i="2"/>
  <c r="AD896" i="2"/>
  <c r="AD897" i="2"/>
  <c r="AD898" i="2"/>
  <c r="AD899" i="2"/>
  <c r="AD900" i="2"/>
  <c r="AD901" i="2"/>
  <c r="AD902" i="2"/>
  <c r="AD903" i="2"/>
  <c r="AD904" i="2"/>
  <c r="AD905" i="2"/>
  <c r="AD906" i="2"/>
  <c r="AD907" i="2"/>
  <c r="AD908" i="2"/>
  <c r="AD909" i="2"/>
  <c r="AD910" i="2"/>
  <c r="AD911" i="2"/>
  <c r="AD912" i="2"/>
  <c r="AD913" i="2"/>
  <c r="AD914" i="2"/>
  <c r="AD915" i="2"/>
  <c r="AD916" i="2"/>
  <c r="AD917" i="2"/>
  <c r="AD918" i="2"/>
  <c r="AD919" i="2"/>
  <c r="AD920" i="2"/>
  <c r="AD921" i="2"/>
  <c r="AD922" i="2"/>
  <c r="AD923" i="2"/>
  <c r="AD924" i="2"/>
  <c r="AD925" i="2"/>
  <c r="AD926" i="2"/>
  <c r="AD927" i="2"/>
  <c r="AD928" i="2"/>
  <c r="AD929" i="2"/>
  <c r="AD930" i="2"/>
  <c r="AD931" i="2"/>
  <c r="AD932" i="2"/>
  <c r="AD933" i="2"/>
  <c r="AD934" i="2"/>
  <c r="AD935" i="2"/>
  <c r="AD936" i="2"/>
  <c r="AD937" i="2"/>
  <c r="AD938" i="2"/>
  <c r="AD939" i="2"/>
  <c r="AD940" i="2"/>
  <c r="AD941" i="2"/>
  <c r="AD942" i="2"/>
  <c r="AD943" i="2"/>
  <c r="AD944" i="2"/>
  <c r="AD945" i="2"/>
  <c r="AD946" i="2"/>
  <c r="AD947" i="2"/>
  <c r="AD948" i="2"/>
  <c r="AD949" i="2"/>
  <c r="AD950" i="2"/>
  <c r="AD951" i="2"/>
  <c r="AD952" i="2"/>
  <c r="AD953" i="2"/>
  <c r="AD954" i="2"/>
  <c r="AD955" i="2"/>
  <c r="AD956" i="2"/>
  <c r="AD957" i="2"/>
  <c r="AD958" i="2"/>
  <c r="AD959" i="2"/>
  <c r="AD960" i="2"/>
  <c r="AD961" i="2"/>
  <c r="AD962" i="2"/>
  <c r="AD963" i="2"/>
  <c r="AD964" i="2"/>
  <c r="AD965" i="2"/>
  <c r="AD966" i="2"/>
  <c r="AD967" i="2"/>
  <c r="AD968" i="2"/>
  <c r="AD969" i="2"/>
  <c r="AD970" i="2"/>
  <c r="AD971" i="2"/>
  <c r="AD972" i="2"/>
  <c r="AD973" i="2"/>
  <c r="AD974" i="2"/>
  <c r="AD975" i="2"/>
  <c r="AD976" i="2"/>
  <c r="AD977" i="2"/>
  <c r="AD978" i="2"/>
  <c r="AD979" i="2"/>
  <c r="AD980" i="2"/>
  <c r="AD981" i="2"/>
  <c r="AD982" i="2"/>
  <c r="AD983" i="2"/>
  <c r="AD984" i="2"/>
  <c r="AD985" i="2"/>
  <c r="AD986" i="2"/>
  <c r="AD987" i="2"/>
  <c r="AD988" i="2"/>
  <c r="AD989" i="2"/>
  <c r="AD990" i="2"/>
  <c r="AD991" i="2"/>
  <c r="AD992" i="2"/>
  <c r="AD993" i="2"/>
  <c r="AD994" i="2"/>
  <c r="AD995" i="2"/>
  <c r="AD996" i="2"/>
  <c r="AD997" i="2"/>
  <c r="AD998" i="2"/>
  <c r="AD999" i="2"/>
  <c r="AD1000" i="2"/>
  <c r="AD1001" i="2"/>
  <c r="AD1002" i="2"/>
  <c r="AD1003" i="2"/>
  <c r="AD1004" i="2"/>
  <c r="AD1005" i="2"/>
  <c r="AD1006" i="2"/>
  <c r="AD1007" i="2"/>
  <c r="AD1008" i="2"/>
  <c r="AD1009" i="2"/>
  <c r="AD1010" i="2"/>
  <c r="AD1011" i="2"/>
  <c r="AD1012" i="2"/>
  <c r="AD1013" i="2"/>
  <c r="AD1014" i="2"/>
  <c r="AD1015" i="2"/>
  <c r="AD1016" i="2"/>
  <c r="AD1017" i="2"/>
  <c r="AD1018" i="2"/>
  <c r="AD1019" i="2"/>
  <c r="AD1020" i="2"/>
  <c r="AD1021" i="2"/>
  <c r="AD1022" i="2"/>
  <c r="AD1023" i="2"/>
  <c r="AD1024" i="2"/>
  <c r="AD1025" i="2"/>
  <c r="AD1026" i="2"/>
  <c r="AD1027" i="2"/>
  <c r="AD1028" i="2"/>
  <c r="AD1029" i="2"/>
  <c r="AD1030" i="2"/>
  <c r="AD1031" i="2"/>
  <c r="AD1032" i="2"/>
  <c r="AD1033" i="2"/>
  <c r="AD1034" i="2"/>
  <c r="AD1035" i="2"/>
  <c r="AD1036" i="2"/>
  <c r="AD1037" i="2"/>
  <c r="AD1038" i="2"/>
  <c r="AD1039" i="2"/>
  <c r="AD1040" i="2"/>
  <c r="AD1041" i="2"/>
  <c r="AD1042" i="2"/>
  <c r="AD1043" i="2"/>
  <c r="AD1044" i="2"/>
  <c r="AD1045" i="2"/>
  <c r="AD1046" i="2"/>
  <c r="AD1047" i="2"/>
  <c r="AD1048" i="2"/>
  <c r="AD1049" i="2"/>
  <c r="AD1050" i="2"/>
  <c r="AD1051" i="2"/>
  <c r="AD1052" i="2"/>
  <c r="AD1053" i="2"/>
  <c r="AD1054" i="2"/>
  <c r="AD1055" i="2"/>
  <c r="AD1056" i="2"/>
  <c r="AD1057" i="2"/>
  <c r="AD1058" i="2"/>
  <c r="AD1059" i="2"/>
  <c r="AD1060" i="2"/>
  <c r="AD1061" i="2"/>
  <c r="AD1062" i="2"/>
  <c r="AD1063" i="2"/>
  <c r="AD1064" i="2"/>
  <c r="AD1065" i="2"/>
  <c r="AD1066" i="2"/>
  <c r="AD1067" i="2"/>
  <c r="AD1068" i="2"/>
  <c r="AD1069" i="2"/>
  <c r="AD1070" i="2"/>
  <c r="AD1071" i="2"/>
  <c r="AD1072" i="2"/>
  <c r="AD1073" i="2"/>
  <c r="AD1074" i="2"/>
  <c r="AD1075" i="2"/>
  <c r="AD1076" i="2"/>
  <c r="AD1077" i="2"/>
  <c r="AD1078" i="2"/>
  <c r="AD1079" i="2"/>
  <c r="AD1080" i="2"/>
  <c r="AD1081" i="2"/>
  <c r="AD1082" i="2"/>
  <c r="AD1083" i="2"/>
  <c r="AD1084" i="2"/>
  <c r="AD1085" i="2"/>
  <c r="AD1086" i="2"/>
  <c r="AD1087" i="2"/>
  <c r="AD1088" i="2"/>
  <c r="AD1089" i="2"/>
  <c r="AD1090" i="2"/>
  <c r="AD1091" i="2"/>
  <c r="AD1092" i="2"/>
  <c r="AD1093" i="2"/>
  <c r="AD1094" i="2"/>
  <c r="AD1095" i="2"/>
  <c r="AD1096" i="2"/>
  <c r="AD1097" i="2"/>
  <c r="AD1098" i="2"/>
  <c r="AD1099" i="2"/>
  <c r="AD1100" i="2"/>
  <c r="AD1101" i="2"/>
  <c r="AD1102" i="2"/>
  <c r="AD1103" i="2"/>
  <c r="AD1104" i="2"/>
  <c r="AD1105" i="2"/>
  <c r="AD1106" i="2"/>
  <c r="AD1107" i="2"/>
  <c r="AD1108" i="2"/>
  <c r="AD1109" i="2"/>
  <c r="AD1110" i="2"/>
  <c r="AD1111" i="2"/>
  <c r="AD1112" i="2"/>
  <c r="AD1113" i="2"/>
  <c r="AD1114" i="2"/>
  <c r="AD1115" i="2"/>
  <c r="AD1116" i="2"/>
  <c r="AD1117" i="2"/>
  <c r="AD1118" i="2"/>
  <c r="AD1119" i="2"/>
  <c r="AD1120" i="2"/>
  <c r="AD1121" i="2"/>
  <c r="AD1122" i="2"/>
  <c r="AD1123" i="2"/>
  <c r="AD1124" i="2"/>
  <c r="AD1125" i="2"/>
  <c r="AD1126" i="2"/>
  <c r="AD1127" i="2"/>
  <c r="AD1128" i="2"/>
  <c r="AD1129" i="2"/>
  <c r="AD1130" i="2"/>
  <c r="AD1131" i="2"/>
  <c r="AD1132" i="2"/>
  <c r="AD1133" i="2"/>
  <c r="AD1134" i="2"/>
  <c r="AD1135" i="2"/>
  <c r="AD1136" i="2"/>
  <c r="AD1137" i="2"/>
  <c r="AD1138" i="2"/>
  <c r="AD1139" i="2"/>
  <c r="AD1140" i="2"/>
  <c r="AD1141" i="2"/>
  <c r="AD1142" i="2"/>
  <c r="AD1143" i="2"/>
  <c r="AD1144" i="2"/>
  <c r="AD1145" i="2"/>
  <c r="AD1146" i="2"/>
  <c r="AD1147" i="2"/>
  <c r="AD1148" i="2"/>
  <c r="AD1149" i="2"/>
  <c r="AD1150" i="2"/>
  <c r="AD1151" i="2"/>
  <c r="AD1152" i="2"/>
  <c r="AD1153" i="2"/>
  <c r="AD1154" i="2"/>
  <c r="AD1155" i="2"/>
  <c r="AD1156" i="2"/>
  <c r="AD1157" i="2"/>
  <c r="AD1158" i="2"/>
  <c r="AD1159" i="2"/>
  <c r="AD1160" i="2"/>
  <c r="AD1161" i="2"/>
  <c r="AD1162" i="2"/>
  <c r="AD1163" i="2"/>
  <c r="AD1164" i="2"/>
  <c r="AD1165" i="2"/>
  <c r="AD1166" i="2"/>
  <c r="AD1167" i="2"/>
  <c r="AD1168" i="2"/>
  <c r="AD1169" i="2"/>
  <c r="AD1170" i="2"/>
  <c r="AD1171" i="2"/>
  <c r="AD1172" i="2"/>
  <c r="AD1173" i="2"/>
  <c r="AD1174" i="2"/>
  <c r="AD1175" i="2"/>
  <c r="AD1176" i="2"/>
  <c r="AD1177" i="2"/>
  <c r="AD1178" i="2"/>
  <c r="AD1179" i="2"/>
  <c r="AD1180" i="2"/>
  <c r="AD1181" i="2"/>
  <c r="AD1182" i="2"/>
  <c r="AD1183" i="2"/>
  <c r="AD1184" i="2"/>
  <c r="AD1185" i="2"/>
  <c r="AD1186" i="2"/>
  <c r="AD1187" i="2"/>
  <c r="AD1188" i="2"/>
  <c r="AD1189" i="2"/>
  <c r="AD1190" i="2"/>
  <c r="AD1191" i="2"/>
  <c r="AD1192" i="2"/>
  <c r="AD1193" i="2"/>
  <c r="AD1194" i="2"/>
  <c r="AD1195" i="2"/>
  <c r="AD1196" i="2"/>
  <c r="AD1197" i="2"/>
  <c r="AD1198" i="2"/>
  <c r="AD1199" i="2"/>
  <c r="AD1200" i="2"/>
  <c r="AD1201" i="2"/>
  <c r="AD1202" i="2"/>
  <c r="AD1203" i="2"/>
  <c r="AD1204" i="2"/>
  <c r="AD1205" i="2"/>
  <c r="AD1206" i="2"/>
  <c r="AD1207" i="2"/>
  <c r="AD1208" i="2"/>
  <c r="AD1209" i="2"/>
  <c r="AD1210" i="2"/>
  <c r="AD1211" i="2"/>
  <c r="AD1212" i="2"/>
  <c r="AD1213" i="2"/>
  <c r="AD1214" i="2"/>
  <c r="AD1215" i="2"/>
  <c r="AD1216" i="2"/>
  <c r="AD1217" i="2"/>
  <c r="AD1218" i="2"/>
  <c r="AD1219" i="2"/>
  <c r="AD1220" i="2"/>
  <c r="AD1221" i="2"/>
  <c r="AD1222" i="2"/>
  <c r="AD1223" i="2"/>
  <c r="AD1224" i="2"/>
  <c r="AD1225" i="2"/>
  <c r="AD1226" i="2"/>
  <c r="AD1227" i="2"/>
  <c r="AD1228" i="2"/>
  <c r="AD1229" i="2"/>
  <c r="AD1230" i="2"/>
  <c r="AD1231" i="2"/>
  <c r="AD1232" i="2"/>
  <c r="AD1233" i="2"/>
  <c r="AD1234" i="2"/>
  <c r="AD1235" i="2"/>
  <c r="AD1236" i="2"/>
  <c r="AD1237" i="2"/>
  <c r="AD1238" i="2"/>
  <c r="AD1239" i="2"/>
  <c r="AD1240" i="2"/>
  <c r="AD1241" i="2"/>
  <c r="AD1242" i="2"/>
  <c r="AD1243" i="2"/>
  <c r="AD1244" i="2"/>
  <c r="AD1245" i="2"/>
  <c r="AD1246" i="2"/>
  <c r="AD1247" i="2"/>
  <c r="AD1248" i="2"/>
  <c r="AD1249" i="2"/>
  <c r="AD1250" i="2"/>
  <c r="AD1251" i="2"/>
  <c r="AD1252" i="2"/>
  <c r="AD1253" i="2"/>
  <c r="AD1254" i="2"/>
  <c r="AD1255" i="2"/>
  <c r="AD1256" i="2"/>
  <c r="AD1257" i="2"/>
  <c r="AD1258" i="2"/>
  <c r="AD1259" i="2"/>
  <c r="AD1260" i="2"/>
  <c r="AD1261" i="2"/>
  <c r="AD1262" i="2"/>
  <c r="AD1263" i="2"/>
  <c r="AD1264" i="2"/>
  <c r="AD1265" i="2"/>
  <c r="AD1266" i="2"/>
  <c r="AD1267" i="2"/>
  <c r="AD1268" i="2"/>
  <c r="AD1269" i="2"/>
  <c r="AD1270" i="2"/>
  <c r="AD1271" i="2"/>
  <c r="AD1272" i="2"/>
  <c r="AD1273" i="2"/>
  <c r="AD1274" i="2"/>
  <c r="AD1275" i="2"/>
  <c r="AD1276" i="2"/>
  <c r="AD1277" i="2"/>
  <c r="AD1278" i="2"/>
  <c r="AD1279" i="2"/>
  <c r="AD1280" i="2"/>
  <c r="AD1281" i="2"/>
  <c r="AD1282" i="2"/>
  <c r="AD1283" i="2"/>
  <c r="AD1284" i="2"/>
  <c r="AD1285" i="2"/>
  <c r="AD1286" i="2"/>
  <c r="AD1287" i="2"/>
  <c r="AD1288" i="2"/>
  <c r="AD1289" i="2"/>
  <c r="AD1290" i="2"/>
  <c r="AD1291" i="2"/>
  <c r="AD1292" i="2"/>
  <c r="AD1293" i="2"/>
  <c r="AD1294" i="2"/>
  <c r="AD1295" i="2"/>
  <c r="AD1296" i="2"/>
  <c r="AD1297" i="2"/>
  <c r="AD1298" i="2"/>
  <c r="AD1299" i="2"/>
  <c r="AD1300" i="2"/>
  <c r="AD1301" i="2"/>
  <c r="AD1302" i="2"/>
  <c r="AD1303" i="2"/>
  <c r="AD1304" i="2"/>
  <c r="AD1305" i="2"/>
  <c r="AD1306" i="2"/>
  <c r="AD1307" i="2"/>
  <c r="AD1308" i="2"/>
  <c r="AD1309" i="2"/>
  <c r="AD1310" i="2"/>
  <c r="AD1311" i="2"/>
  <c r="AD1312" i="2"/>
  <c r="AD1313" i="2"/>
  <c r="AD1314" i="2"/>
  <c r="AD1315" i="2"/>
  <c r="AD1316" i="2"/>
  <c r="AD1317" i="2"/>
  <c r="AD1318" i="2"/>
  <c r="AD1319" i="2"/>
  <c r="AD1320" i="2"/>
  <c r="AD1321" i="2"/>
  <c r="AD1322" i="2"/>
  <c r="AD1323" i="2"/>
  <c r="AD1324" i="2"/>
  <c r="AD1325" i="2"/>
  <c r="AD1326" i="2"/>
  <c r="AD1327" i="2"/>
  <c r="AD1328" i="2"/>
  <c r="AD1329" i="2"/>
  <c r="AD1330" i="2"/>
  <c r="AD1331" i="2"/>
  <c r="AD1332" i="2"/>
  <c r="AD1333" i="2"/>
  <c r="AD1334" i="2"/>
  <c r="AD1335" i="2"/>
  <c r="AD1336" i="2"/>
  <c r="AD1337" i="2"/>
  <c r="AD1338" i="2"/>
  <c r="AD1339" i="2"/>
  <c r="AD1340" i="2"/>
  <c r="AD1341" i="2"/>
  <c r="AD1342" i="2"/>
  <c r="AD1343" i="2"/>
  <c r="AD1344" i="2"/>
  <c r="AD1345" i="2"/>
  <c r="AD1346" i="2"/>
  <c r="AD1347" i="2"/>
  <c r="AD1348" i="2"/>
  <c r="AD1349" i="2"/>
  <c r="AD1350" i="2"/>
  <c r="AD1351" i="2"/>
  <c r="AD1352" i="2"/>
  <c r="AD1353" i="2"/>
  <c r="AD1354" i="2"/>
  <c r="AD1355" i="2"/>
  <c r="AD1356" i="2"/>
  <c r="AD1357" i="2"/>
  <c r="AD1358" i="2"/>
  <c r="AD1359" i="2"/>
  <c r="AD1360" i="2"/>
  <c r="AD1361" i="2"/>
  <c r="AD1362" i="2"/>
  <c r="AD1363" i="2"/>
  <c r="AD1364" i="2"/>
  <c r="AD1365" i="2"/>
  <c r="AD1366" i="2"/>
  <c r="AD1367" i="2"/>
  <c r="AD1368" i="2"/>
  <c r="AD1369" i="2"/>
  <c r="AD1370" i="2"/>
  <c r="AD1371" i="2"/>
  <c r="AD1372" i="2"/>
  <c r="AD1373" i="2"/>
  <c r="AD1374" i="2"/>
  <c r="AD1375" i="2"/>
  <c r="AD1376" i="2"/>
  <c r="AD1377" i="2"/>
  <c r="AD1378" i="2"/>
  <c r="AD1379" i="2"/>
  <c r="AD1380" i="2"/>
  <c r="AD1381" i="2"/>
  <c r="AD1382" i="2"/>
  <c r="AD1383" i="2"/>
  <c r="AD1384" i="2"/>
  <c r="AD1385" i="2"/>
  <c r="AD1386" i="2"/>
  <c r="AD1387" i="2"/>
  <c r="AD1388" i="2"/>
  <c r="AD1389" i="2"/>
  <c r="AD1390" i="2"/>
  <c r="AD1391" i="2"/>
  <c r="AD1392" i="2"/>
  <c r="AD1393" i="2"/>
  <c r="AD1394" i="2"/>
  <c r="AD1395" i="2"/>
  <c r="AD1396" i="2"/>
  <c r="AD1397" i="2"/>
  <c r="AD1398" i="2"/>
  <c r="AD1399" i="2"/>
  <c r="AD1400" i="2"/>
  <c r="AD1401" i="2"/>
  <c r="AD1402" i="2"/>
  <c r="AD1403" i="2"/>
  <c r="AD1404" i="2"/>
  <c r="AD1405" i="2"/>
  <c r="AD1406" i="2"/>
  <c r="AD1407" i="2"/>
  <c r="AD1408" i="2"/>
  <c r="AD1409" i="2"/>
  <c r="AD1410" i="2"/>
  <c r="AD1411" i="2"/>
  <c r="AD1412" i="2"/>
  <c r="AD1413" i="2"/>
  <c r="AD1414" i="2"/>
  <c r="AD1415" i="2"/>
  <c r="AD1416" i="2"/>
  <c r="AD1417" i="2"/>
  <c r="AD1418" i="2"/>
  <c r="AD1419" i="2"/>
  <c r="AD1420" i="2"/>
  <c r="AD1421" i="2"/>
  <c r="AD1422" i="2"/>
  <c r="AD1423" i="2"/>
  <c r="AD1424" i="2"/>
  <c r="AD1425" i="2"/>
  <c r="AD1426" i="2"/>
  <c r="AD1427" i="2"/>
  <c r="AD1428" i="2"/>
  <c r="AD1429" i="2"/>
  <c r="AD1430" i="2"/>
  <c r="AD1431" i="2"/>
  <c r="AD1432" i="2"/>
  <c r="AD1433" i="2"/>
  <c r="AD1434" i="2"/>
  <c r="AD1435" i="2"/>
  <c r="AD1436" i="2"/>
  <c r="AD1437" i="2"/>
  <c r="AD1438" i="2"/>
  <c r="AD1439" i="2"/>
  <c r="AD1440" i="2"/>
  <c r="AD1441" i="2"/>
  <c r="AD1442" i="2"/>
  <c r="AD1443" i="2"/>
  <c r="AD1444" i="2"/>
  <c r="AD1445" i="2"/>
  <c r="AD1446" i="2"/>
  <c r="AD1447" i="2"/>
  <c r="AD1448" i="2"/>
  <c r="AD1449" i="2"/>
  <c r="AD1450" i="2"/>
  <c r="AD1451" i="2"/>
  <c r="AD1452" i="2"/>
  <c r="AD1453" i="2"/>
  <c r="AD1454" i="2"/>
  <c r="AD1455" i="2"/>
  <c r="AD1456" i="2"/>
  <c r="AD1457" i="2"/>
  <c r="AD1458" i="2"/>
  <c r="AD1459" i="2"/>
  <c r="AD1460" i="2"/>
  <c r="AD1461" i="2"/>
  <c r="AD1462" i="2"/>
  <c r="AD1463" i="2"/>
  <c r="AD1464" i="2"/>
  <c r="AD1465" i="2"/>
  <c r="AD1466" i="2"/>
  <c r="AD1467" i="2"/>
  <c r="AD1468" i="2"/>
  <c r="AD1469" i="2"/>
  <c r="AD1470" i="2"/>
  <c r="AD1471" i="2"/>
  <c r="AD1472" i="2"/>
  <c r="AD1473" i="2"/>
  <c r="AD1474" i="2"/>
  <c r="AD1475" i="2"/>
  <c r="AD1476" i="2"/>
  <c r="AD1477" i="2"/>
  <c r="AD1478" i="2"/>
  <c r="AD1479" i="2"/>
  <c r="AD1480" i="2"/>
  <c r="AD1481" i="2"/>
  <c r="AD1482" i="2"/>
  <c r="AD1483" i="2"/>
  <c r="AD1484" i="2"/>
  <c r="AD1485" i="2"/>
  <c r="AD1486" i="2"/>
  <c r="AD1487" i="2"/>
  <c r="AD1488" i="2"/>
  <c r="AD1489" i="2"/>
  <c r="AD1490" i="2"/>
  <c r="AD1491" i="2"/>
  <c r="AD1492" i="2"/>
  <c r="AD1493" i="2"/>
  <c r="AD1494" i="2"/>
  <c r="AD1495" i="2"/>
  <c r="AD1496" i="2"/>
  <c r="AD1497" i="2"/>
  <c r="AD1498" i="2"/>
  <c r="AD1499" i="2"/>
  <c r="AD1500" i="2"/>
  <c r="AD1501" i="2"/>
  <c r="AD1502" i="2"/>
  <c r="AD1503" i="2"/>
  <c r="AD1504" i="2"/>
  <c r="AD1505" i="2"/>
  <c r="AD1506" i="2"/>
  <c r="AD1507" i="2"/>
  <c r="AD1508" i="2"/>
  <c r="AD1509" i="2"/>
  <c r="AD1510" i="2"/>
  <c r="AD1511" i="2"/>
  <c r="AD1512" i="2"/>
  <c r="AD1513" i="2"/>
  <c r="AD1514" i="2"/>
  <c r="AD1515" i="2"/>
  <c r="AD1516" i="2"/>
  <c r="AD1517" i="2"/>
  <c r="AD1518" i="2"/>
  <c r="AD1519" i="2"/>
  <c r="AD1520" i="2"/>
  <c r="AD1521" i="2"/>
  <c r="AD1522" i="2"/>
  <c r="AD1523" i="2"/>
  <c r="AD1524" i="2"/>
  <c r="AD1525" i="2"/>
  <c r="AD1526" i="2"/>
  <c r="AD1527" i="2"/>
  <c r="AD1528" i="2"/>
  <c r="AD1529" i="2"/>
  <c r="AD1530" i="2"/>
  <c r="AD1531" i="2"/>
  <c r="AD1532" i="2"/>
  <c r="AD1533" i="2"/>
  <c r="AD1534" i="2"/>
  <c r="AD1535" i="2"/>
  <c r="AD1536" i="2"/>
  <c r="AD1537" i="2"/>
  <c r="AD1538" i="2"/>
  <c r="AD1539" i="2"/>
  <c r="AD1540" i="2"/>
  <c r="AD1541" i="2"/>
  <c r="AD1542" i="2"/>
  <c r="AD1543" i="2"/>
  <c r="AD1544" i="2"/>
  <c r="AD1545" i="2"/>
  <c r="AD1546" i="2"/>
  <c r="AD1547" i="2"/>
  <c r="AD1548" i="2"/>
  <c r="AD1549" i="2"/>
  <c r="AD1550" i="2"/>
  <c r="AD1551" i="2"/>
  <c r="AD1552" i="2"/>
  <c r="AD1553" i="2"/>
  <c r="AD1554" i="2"/>
  <c r="AD1555" i="2"/>
  <c r="AD1556" i="2"/>
  <c r="AD1557" i="2"/>
  <c r="AD1558" i="2"/>
  <c r="AD1559" i="2"/>
  <c r="AD1560" i="2"/>
  <c r="AD1561" i="2"/>
  <c r="AD1562" i="2"/>
  <c r="AD1563" i="2"/>
  <c r="AD1564" i="2"/>
  <c r="AD1565" i="2"/>
  <c r="AD1566" i="2"/>
  <c r="AD1567" i="2"/>
  <c r="AD1568" i="2"/>
  <c r="AD1569" i="2"/>
  <c r="AD1570" i="2"/>
  <c r="AD1571" i="2"/>
  <c r="AD1572" i="2"/>
  <c r="AD1573" i="2"/>
  <c r="AD1574" i="2"/>
  <c r="AD1575" i="2"/>
  <c r="AD1576" i="2"/>
  <c r="AD1577" i="2"/>
  <c r="AD1578" i="2"/>
  <c r="AD1579" i="2"/>
  <c r="AD1580" i="2"/>
  <c r="AD1581" i="2"/>
  <c r="AD1582" i="2"/>
  <c r="AD1583" i="2"/>
  <c r="AD1584" i="2"/>
  <c r="AD1585" i="2"/>
  <c r="AD1586" i="2"/>
  <c r="AD1587" i="2"/>
  <c r="AD1588" i="2"/>
  <c r="AD1589" i="2"/>
  <c r="AD1590" i="2"/>
  <c r="AD1591" i="2"/>
  <c r="AD1592" i="2"/>
  <c r="AD1593" i="2"/>
  <c r="AD1594" i="2"/>
  <c r="AD1595" i="2"/>
  <c r="AD1596" i="2"/>
  <c r="AD1597" i="2"/>
  <c r="AD1598" i="2"/>
  <c r="AD1599" i="2"/>
  <c r="AD1600" i="2"/>
  <c r="AD1601" i="2"/>
  <c r="AD1602" i="2"/>
  <c r="AD1603" i="2"/>
  <c r="AD1604" i="2"/>
  <c r="AD1605" i="2"/>
  <c r="AD1606" i="2"/>
  <c r="AD1607" i="2"/>
  <c r="AD1608" i="2"/>
  <c r="AD1609" i="2"/>
  <c r="AD1610" i="2"/>
  <c r="AD1611" i="2"/>
  <c r="AD1612" i="2"/>
  <c r="AD1613" i="2"/>
  <c r="AD1614" i="2"/>
  <c r="AD1615" i="2"/>
  <c r="AD1616" i="2"/>
  <c r="AD1617" i="2"/>
  <c r="AD1618" i="2"/>
  <c r="AD1619" i="2"/>
  <c r="AD1620" i="2"/>
  <c r="AD1621" i="2"/>
  <c r="AD1622" i="2"/>
  <c r="AD1623" i="2"/>
  <c r="AD1624" i="2"/>
  <c r="AD1625" i="2"/>
  <c r="AD1626" i="2"/>
  <c r="AD1627" i="2"/>
  <c r="AD1628" i="2"/>
  <c r="AD1629" i="2"/>
  <c r="AD1630" i="2"/>
  <c r="AD1631" i="2"/>
  <c r="AD1632" i="2"/>
  <c r="AD1633" i="2"/>
  <c r="AD1634" i="2"/>
  <c r="AD1635" i="2"/>
  <c r="AD1636" i="2"/>
  <c r="AD1637" i="2"/>
  <c r="AD1638" i="2"/>
  <c r="AD1639" i="2"/>
  <c r="AD1640" i="2"/>
  <c r="AD1641" i="2"/>
  <c r="AD1642" i="2"/>
  <c r="AD1643" i="2"/>
  <c r="AD1644" i="2"/>
  <c r="AD1645" i="2"/>
  <c r="AD1646" i="2"/>
  <c r="AD1647" i="2"/>
  <c r="AD1648" i="2"/>
  <c r="AD1649" i="2"/>
  <c r="AD1650" i="2"/>
  <c r="AD1651" i="2"/>
  <c r="AD1652" i="2"/>
  <c r="AD1653" i="2"/>
  <c r="AD1654" i="2"/>
  <c r="AD1655" i="2"/>
  <c r="AD1656" i="2"/>
  <c r="AD1657" i="2"/>
  <c r="AD1658" i="2"/>
  <c r="AD1659" i="2"/>
  <c r="AD1660" i="2"/>
  <c r="AD1661" i="2"/>
  <c r="AD1662" i="2"/>
  <c r="AD1663" i="2"/>
  <c r="AD1664" i="2"/>
  <c r="AD1665" i="2"/>
  <c r="AD1666" i="2"/>
  <c r="AD1667" i="2"/>
  <c r="AD1668" i="2"/>
  <c r="AD1669" i="2"/>
  <c r="AD1670" i="2"/>
  <c r="AD1671" i="2"/>
  <c r="AD1672" i="2"/>
  <c r="AD1673" i="2"/>
  <c r="AD1674" i="2"/>
  <c r="AD1675" i="2"/>
  <c r="AD1676" i="2"/>
  <c r="AD1677" i="2"/>
  <c r="AD1678" i="2"/>
  <c r="AD1679" i="2"/>
  <c r="AD1680" i="2"/>
  <c r="AD1681" i="2"/>
  <c r="AD1682" i="2"/>
  <c r="AD1683" i="2"/>
  <c r="AD1684" i="2"/>
  <c r="AD1685" i="2"/>
  <c r="AD1686" i="2"/>
  <c r="AD1687" i="2"/>
  <c r="AD1688" i="2"/>
  <c r="AD1689" i="2"/>
  <c r="AD1690" i="2"/>
  <c r="AD1691" i="2"/>
  <c r="AD1692" i="2"/>
  <c r="AD1693" i="2"/>
  <c r="AD1694" i="2"/>
  <c r="AD1695" i="2"/>
  <c r="AD1696" i="2"/>
  <c r="AD1697" i="2"/>
  <c r="AD1698" i="2"/>
  <c r="AD1699" i="2"/>
  <c r="AD1700" i="2"/>
  <c r="AD1701" i="2"/>
  <c r="AD1702" i="2"/>
  <c r="AD1703" i="2"/>
  <c r="AD1704" i="2"/>
  <c r="AD1705" i="2"/>
  <c r="AD1706" i="2"/>
  <c r="AD1707" i="2"/>
  <c r="AD1708" i="2"/>
  <c r="AD1709" i="2"/>
  <c r="AD1710" i="2"/>
  <c r="AD1711" i="2"/>
  <c r="AD1712" i="2"/>
  <c r="AD1713" i="2"/>
  <c r="AD1714" i="2"/>
  <c r="AD1715" i="2"/>
  <c r="AD1716" i="2"/>
  <c r="AD1717" i="2"/>
  <c r="AD1718" i="2"/>
  <c r="AD1719" i="2"/>
  <c r="AD1720" i="2"/>
  <c r="AD1721" i="2"/>
  <c r="AD1722" i="2"/>
  <c r="AD1723" i="2"/>
  <c r="AD1724" i="2"/>
  <c r="AD1725" i="2"/>
  <c r="AD1726" i="2"/>
  <c r="AD1727" i="2"/>
  <c r="AD1728" i="2"/>
  <c r="AD1729" i="2"/>
  <c r="AD1730" i="2"/>
  <c r="AD1731" i="2"/>
  <c r="AD1732" i="2"/>
  <c r="AD1733" i="2"/>
  <c r="AD1734" i="2"/>
  <c r="AD1735" i="2"/>
  <c r="AD1736" i="2"/>
  <c r="AD1737" i="2"/>
  <c r="AD1738" i="2"/>
  <c r="AD1739" i="2"/>
  <c r="AD1740" i="2"/>
  <c r="AD1741" i="2"/>
  <c r="AD1742" i="2"/>
  <c r="AD1743" i="2"/>
  <c r="AD1744" i="2"/>
  <c r="AD1745" i="2"/>
  <c r="AD1746" i="2"/>
  <c r="AD1747" i="2"/>
  <c r="AD1748" i="2"/>
  <c r="AD1749" i="2"/>
  <c r="AD1750" i="2"/>
  <c r="AD1751" i="2"/>
  <c r="AD1752" i="2"/>
  <c r="AD1753" i="2"/>
  <c r="AD1754" i="2"/>
  <c r="AD1755" i="2"/>
  <c r="AD1756" i="2"/>
  <c r="AD1757" i="2"/>
  <c r="AD1758" i="2"/>
  <c r="AD1759" i="2"/>
  <c r="AD1760" i="2"/>
  <c r="AD1761" i="2"/>
  <c r="AD1762" i="2"/>
  <c r="AD1763" i="2"/>
  <c r="AD1764" i="2"/>
  <c r="AD1765" i="2"/>
  <c r="AD1766" i="2"/>
  <c r="AD1767" i="2"/>
  <c r="AD1768" i="2"/>
  <c r="AD1769" i="2"/>
  <c r="AD1770" i="2"/>
  <c r="AD1771" i="2"/>
  <c r="AD1772" i="2"/>
  <c r="AD1773" i="2"/>
  <c r="AD1774" i="2"/>
  <c r="AD1775" i="2"/>
  <c r="AD1776" i="2"/>
  <c r="AD1777" i="2"/>
  <c r="AD1778" i="2"/>
  <c r="AD1779" i="2"/>
  <c r="AD1780" i="2"/>
  <c r="AD1781" i="2"/>
  <c r="AD1782" i="2"/>
  <c r="AD1783" i="2"/>
  <c r="AD1784" i="2"/>
  <c r="AD1785" i="2"/>
  <c r="AD1786" i="2"/>
  <c r="AD1787" i="2"/>
  <c r="AD1788" i="2"/>
  <c r="AD1789" i="2"/>
  <c r="AD1790" i="2"/>
  <c r="AD1791" i="2"/>
  <c r="AD1792" i="2"/>
  <c r="AD1793" i="2"/>
  <c r="AD1794" i="2"/>
  <c r="AD1795" i="2"/>
  <c r="AD1796" i="2"/>
  <c r="AD1797" i="2"/>
  <c r="AD1798" i="2"/>
  <c r="AD1799" i="2"/>
  <c r="AD1800" i="2"/>
  <c r="AD1801" i="2"/>
  <c r="AD1802" i="2"/>
  <c r="AD1803" i="2"/>
  <c r="AD1804" i="2"/>
  <c r="AD1805" i="2"/>
  <c r="AD1806" i="2"/>
  <c r="AD1807" i="2"/>
  <c r="AD1808" i="2"/>
  <c r="AD1809" i="2"/>
  <c r="AD1810" i="2"/>
  <c r="AD1811" i="2"/>
  <c r="AD1812" i="2"/>
  <c r="AD1813" i="2"/>
  <c r="AD1814" i="2"/>
  <c r="AD1815" i="2"/>
  <c r="AD1816" i="2"/>
  <c r="AD1817" i="2"/>
  <c r="AD1818" i="2"/>
  <c r="AD1819" i="2"/>
  <c r="AD1820" i="2"/>
  <c r="AD1821" i="2"/>
  <c r="AD1822" i="2"/>
  <c r="AD1823" i="2"/>
  <c r="AD1824" i="2"/>
  <c r="AD1825" i="2"/>
  <c r="AD1826" i="2"/>
  <c r="AD1827" i="2"/>
  <c r="AD1828" i="2"/>
  <c r="AD1829" i="2"/>
  <c r="AD1830" i="2"/>
  <c r="AD1831" i="2"/>
  <c r="AD1832" i="2"/>
  <c r="AD1833" i="2"/>
  <c r="AD1834" i="2"/>
  <c r="AD1835" i="2"/>
  <c r="AD1836" i="2"/>
  <c r="AD1837" i="2"/>
  <c r="AD1838" i="2"/>
  <c r="AD1839" i="2"/>
  <c r="AD1840" i="2"/>
  <c r="AD1841" i="2"/>
  <c r="AD1842" i="2"/>
  <c r="AD1843" i="2"/>
  <c r="AD1844" i="2"/>
  <c r="AD1845" i="2"/>
  <c r="AD1846" i="2"/>
  <c r="AD1847" i="2"/>
  <c r="AD1848" i="2"/>
  <c r="AD1849" i="2"/>
  <c r="AD1850" i="2"/>
  <c r="AD1851" i="2"/>
  <c r="AD1852" i="2"/>
  <c r="AD1853" i="2"/>
  <c r="AD1854" i="2"/>
  <c r="AD1855" i="2"/>
  <c r="AD1856" i="2"/>
  <c r="AD1857" i="2"/>
  <c r="AD1858" i="2"/>
  <c r="AD1859" i="2"/>
  <c r="AD1860" i="2"/>
  <c r="AD1861" i="2"/>
  <c r="AD1862" i="2"/>
  <c r="AD1863" i="2"/>
  <c r="AD1864" i="2"/>
  <c r="AD1865" i="2"/>
  <c r="AD1866" i="2"/>
  <c r="AD1867" i="2"/>
  <c r="AD1868" i="2"/>
  <c r="AD1869" i="2"/>
  <c r="AD1870" i="2"/>
  <c r="AD1871" i="2"/>
  <c r="AD1872" i="2"/>
  <c r="AD1873" i="2"/>
  <c r="AD1874" i="2"/>
  <c r="AD1875" i="2"/>
  <c r="AD1876" i="2"/>
  <c r="AD1877" i="2"/>
  <c r="AD1878" i="2"/>
  <c r="AD1879" i="2"/>
  <c r="AD1880" i="2"/>
  <c r="AD1881" i="2"/>
  <c r="AD1882" i="2"/>
  <c r="AD1883" i="2"/>
  <c r="AD1884" i="2"/>
  <c r="AD1885" i="2"/>
  <c r="AD1886" i="2"/>
  <c r="AD1887" i="2"/>
  <c r="AD1888" i="2"/>
  <c r="AD1889" i="2"/>
  <c r="AD1890" i="2"/>
  <c r="AD1891" i="2"/>
  <c r="AD1892" i="2"/>
  <c r="AD1893" i="2"/>
  <c r="AD1894" i="2"/>
  <c r="AD1895" i="2"/>
  <c r="AD1896" i="2"/>
  <c r="AD1897" i="2"/>
  <c r="AD1898" i="2"/>
  <c r="AD1899" i="2"/>
  <c r="AD1900" i="2"/>
  <c r="AD1901" i="2"/>
  <c r="AD1902" i="2"/>
  <c r="AD1903" i="2"/>
  <c r="AD1904" i="2"/>
  <c r="AD1905" i="2"/>
  <c r="AD1906" i="2"/>
  <c r="AD1907" i="2"/>
  <c r="AD1908" i="2"/>
  <c r="AD1909" i="2"/>
  <c r="AD1910" i="2"/>
  <c r="AD1911" i="2"/>
  <c r="AD1912" i="2"/>
  <c r="AD1913" i="2"/>
  <c r="AD1914" i="2"/>
  <c r="AD1915" i="2"/>
  <c r="AD1916" i="2"/>
  <c r="AD1917" i="2"/>
  <c r="AD1918" i="2"/>
  <c r="AD1919" i="2"/>
  <c r="AD1920" i="2"/>
  <c r="AD1921" i="2"/>
  <c r="AD1922" i="2"/>
  <c r="AD1923" i="2"/>
  <c r="AD1924" i="2"/>
  <c r="AD1925" i="2"/>
  <c r="AD1926" i="2"/>
  <c r="AD1927" i="2"/>
  <c r="AD1928" i="2"/>
  <c r="AD1929" i="2"/>
  <c r="AD1930" i="2"/>
  <c r="AD1931" i="2"/>
  <c r="AD1932" i="2"/>
  <c r="AD1933" i="2"/>
  <c r="AD1934" i="2"/>
  <c r="AD1935" i="2"/>
  <c r="AD1936" i="2"/>
  <c r="AD1937" i="2"/>
  <c r="AD1938" i="2"/>
  <c r="AD1939" i="2"/>
  <c r="AD1940" i="2"/>
  <c r="AD1941" i="2"/>
  <c r="AD1942" i="2"/>
  <c r="AD1943" i="2"/>
  <c r="AD1944" i="2"/>
  <c r="AD1945" i="2"/>
  <c r="AD1946" i="2"/>
  <c r="AD1947" i="2"/>
  <c r="AD1948" i="2"/>
  <c r="AD1949" i="2"/>
  <c r="AD1950" i="2"/>
  <c r="AD1951" i="2"/>
  <c r="AD1952" i="2"/>
  <c r="AD1953" i="2"/>
  <c r="AD1954" i="2"/>
  <c r="AD1955" i="2"/>
  <c r="AD1956" i="2"/>
  <c r="AD1957" i="2"/>
  <c r="AD1958" i="2"/>
  <c r="AD1959" i="2"/>
  <c r="AD1960" i="2"/>
  <c r="AD1961" i="2"/>
  <c r="AD1962" i="2"/>
  <c r="AD1963" i="2"/>
  <c r="AD1964" i="2"/>
  <c r="AD1965" i="2"/>
  <c r="AD1966" i="2"/>
  <c r="AD1967" i="2"/>
  <c r="AD1968" i="2"/>
  <c r="AD1969" i="2"/>
  <c r="AD1970" i="2"/>
  <c r="AD1971" i="2"/>
  <c r="AD1972" i="2"/>
  <c r="AD1973" i="2"/>
  <c r="AD1974" i="2"/>
  <c r="AD1975" i="2"/>
  <c r="AD1976" i="2"/>
  <c r="AD1977" i="2"/>
  <c r="AD1978" i="2"/>
  <c r="AD1979" i="2"/>
  <c r="AD1980" i="2"/>
  <c r="AD1981" i="2"/>
  <c r="AD1982" i="2"/>
  <c r="AD1983" i="2"/>
  <c r="AD1984" i="2"/>
  <c r="AD1985" i="2"/>
  <c r="AD1986" i="2"/>
  <c r="AD1987" i="2"/>
  <c r="AD1988" i="2"/>
  <c r="AD1989" i="2"/>
  <c r="AD1990" i="2"/>
  <c r="AD1991" i="2"/>
  <c r="AD1992" i="2"/>
  <c r="AD1993" i="2"/>
  <c r="AD1994" i="2"/>
  <c r="AD1995" i="2"/>
  <c r="AD1996" i="2"/>
  <c r="AD1997" i="2"/>
  <c r="AD1998" i="2"/>
  <c r="AD1999" i="2"/>
  <c r="AD2000" i="2"/>
  <c r="AD2001" i="2"/>
  <c r="AD2002" i="2"/>
  <c r="AD2003" i="2"/>
  <c r="AD2004" i="2"/>
  <c r="AD2005" i="2"/>
  <c r="AD2006" i="2"/>
  <c r="AD2007" i="2"/>
  <c r="AD2008" i="2"/>
  <c r="AD2009" i="2"/>
  <c r="AD2010" i="2"/>
  <c r="AD2011" i="2"/>
  <c r="AD2012" i="2"/>
  <c r="AD2013" i="2"/>
  <c r="AD2014" i="2"/>
  <c r="AD2015" i="2"/>
  <c r="AD2016" i="2"/>
  <c r="AD2017" i="2"/>
  <c r="AD2018" i="2"/>
  <c r="AD2019" i="2"/>
  <c r="AD2020" i="2"/>
  <c r="AD2021" i="2"/>
  <c r="AD2022" i="2"/>
  <c r="AD2023" i="2"/>
  <c r="AD2024" i="2"/>
  <c r="AD2025" i="2"/>
  <c r="AD2026" i="2"/>
  <c r="AD2027" i="2"/>
  <c r="AD2028" i="2"/>
  <c r="AD2029" i="2"/>
  <c r="AD2030" i="2"/>
  <c r="AD2031" i="2"/>
  <c r="AD2032" i="2"/>
  <c r="AD2033" i="2"/>
  <c r="AD2034" i="2"/>
  <c r="AD2035" i="2"/>
  <c r="AD2036" i="2"/>
  <c r="AD2037" i="2"/>
  <c r="AD2038" i="2"/>
  <c r="AD2039" i="2"/>
  <c r="AD2040" i="2"/>
  <c r="AD2041" i="2"/>
  <c r="AD2042" i="2"/>
  <c r="AD2043" i="2"/>
  <c r="AD2044" i="2"/>
  <c r="AD2045" i="2"/>
  <c r="AD2046" i="2"/>
  <c r="AD2047" i="2"/>
  <c r="AD2048" i="2"/>
  <c r="AD2049" i="2"/>
  <c r="AD2050" i="2"/>
  <c r="AD2051" i="2"/>
  <c r="AD2052" i="2"/>
  <c r="AD2053" i="2"/>
  <c r="AD2054" i="2"/>
  <c r="AD2055" i="2"/>
  <c r="AD2056" i="2"/>
  <c r="AD2057" i="2"/>
  <c r="AD2058" i="2"/>
  <c r="AD2059" i="2"/>
  <c r="AD2060" i="2"/>
  <c r="AD2061" i="2"/>
  <c r="AD2062" i="2"/>
  <c r="AD2063" i="2"/>
  <c r="AD2064" i="2"/>
  <c r="AD2065" i="2"/>
  <c r="AD2066" i="2"/>
  <c r="AD2067" i="2"/>
  <c r="AD2068" i="2"/>
  <c r="AD2069" i="2"/>
  <c r="AD2070" i="2"/>
  <c r="AD2071" i="2"/>
  <c r="AD2072" i="2"/>
  <c r="AD2073" i="2"/>
  <c r="AD2074" i="2"/>
  <c r="AD2075" i="2"/>
  <c r="AD2076" i="2"/>
  <c r="AD2077" i="2"/>
  <c r="AD2078" i="2"/>
  <c r="AD2079" i="2"/>
  <c r="AD2080" i="2"/>
  <c r="AD2" i="2"/>
  <c r="D5" i="6"/>
  <c r="D6" i="6"/>
  <c r="D7" i="6"/>
  <c r="D4" i="6"/>
  <c r="E5" i="4"/>
  <c r="E6" i="4"/>
  <c r="E7" i="4"/>
  <c r="E8" i="4"/>
  <c r="E9" i="4"/>
  <c r="E10" i="4"/>
  <c r="E11" i="4"/>
  <c r="E12" i="4"/>
  <c r="D13" i="4"/>
  <c r="D5" i="4"/>
  <c r="D6" i="4"/>
  <c r="D7" i="4"/>
  <c r="D8" i="4"/>
  <c r="D9" i="4"/>
  <c r="D10" i="4"/>
  <c r="D11" i="4"/>
  <c r="D12" i="4"/>
  <c r="D4" i="4"/>
  <c r="E2" i="2"/>
  <c r="V2" i="2" s="1"/>
  <c r="E3" i="2"/>
  <c r="Q2" i="2"/>
  <c r="E4" i="2"/>
  <c r="F4" i="2" s="1"/>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1202" i="2"/>
  <c r="O1203" i="2"/>
  <c r="O1204" i="2"/>
  <c r="O1205" i="2"/>
  <c r="O1206" i="2"/>
  <c r="O1207" i="2"/>
  <c r="O1208" i="2"/>
  <c r="O1209" i="2"/>
  <c r="O1210" i="2"/>
  <c r="O1211" i="2"/>
  <c r="O1212" i="2"/>
  <c r="O1213" i="2"/>
  <c r="O1214" i="2"/>
  <c r="O1215" i="2"/>
  <c r="O1216" i="2"/>
  <c r="O1217" i="2"/>
  <c r="O1218" i="2"/>
  <c r="O1219" i="2"/>
  <c r="O1220" i="2"/>
  <c r="O1221" i="2"/>
  <c r="O1222" i="2"/>
  <c r="O1223" i="2"/>
  <c r="O1224" i="2"/>
  <c r="O1225" i="2"/>
  <c r="O1226" i="2"/>
  <c r="O1227" i="2"/>
  <c r="O1228" i="2"/>
  <c r="O1229" i="2"/>
  <c r="O1230" i="2"/>
  <c r="O1231" i="2"/>
  <c r="O1232" i="2"/>
  <c r="O1233" i="2"/>
  <c r="O1234" i="2"/>
  <c r="O1235" i="2"/>
  <c r="O1236" i="2"/>
  <c r="O1237" i="2"/>
  <c r="O1238" i="2"/>
  <c r="O1239" i="2"/>
  <c r="O1240" i="2"/>
  <c r="O1241" i="2"/>
  <c r="O1242" i="2"/>
  <c r="O1243" i="2"/>
  <c r="O1244" i="2"/>
  <c r="O1245" i="2"/>
  <c r="O1246" i="2"/>
  <c r="O1247" i="2"/>
  <c r="O1248" i="2"/>
  <c r="O1249" i="2"/>
  <c r="O1250" i="2"/>
  <c r="O1251" i="2"/>
  <c r="O1252" i="2"/>
  <c r="O1253" i="2"/>
  <c r="O1254" i="2"/>
  <c r="O1255" i="2"/>
  <c r="O1256" i="2"/>
  <c r="O1257" i="2"/>
  <c r="O1258" i="2"/>
  <c r="O1259" i="2"/>
  <c r="O1260" i="2"/>
  <c r="O1261" i="2"/>
  <c r="O1262" i="2"/>
  <c r="O1263" i="2"/>
  <c r="O1264" i="2"/>
  <c r="O1265" i="2"/>
  <c r="O1266" i="2"/>
  <c r="O1267" i="2"/>
  <c r="O1268" i="2"/>
  <c r="O1269" i="2"/>
  <c r="O1270" i="2"/>
  <c r="O1271" i="2"/>
  <c r="O1272" i="2"/>
  <c r="O1273" i="2"/>
  <c r="O1274" i="2"/>
  <c r="O1275" i="2"/>
  <c r="O1276" i="2"/>
  <c r="O1277" i="2"/>
  <c r="O1278" i="2"/>
  <c r="O1279" i="2"/>
  <c r="O1280" i="2"/>
  <c r="O1281" i="2"/>
  <c r="O1282" i="2"/>
  <c r="O1283" i="2"/>
  <c r="O1284" i="2"/>
  <c r="O1285" i="2"/>
  <c r="O1286" i="2"/>
  <c r="O1287" i="2"/>
  <c r="O1288" i="2"/>
  <c r="O1289" i="2"/>
  <c r="O1290" i="2"/>
  <c r="O1291" i="2"/>
  <c r="O1292" i="2"/>
  <c r="O1293" i="2"/>
  <c r="O1294" i="2"/>
  <c r="O1295" i="2"/>
  <c r="O1296" i="2"/>
  <c r="O1297" i="2"/>
  <c r="O1298" i="2"/>
  <c r="O1299" i="2"/>
  <c r="O1300" i="2"/>
  <c r="O1301" i="2"/>
  <c r="O1302" i="2"/>
  <c r="O1303" i="2"/>
  <c r="O1304" i="2"/>
  <c r="O1305" i="2"/>
  <c r="O1306" i="2"/>
  <c r="O1307" i="2"/>
  <c r="O1308" i="2"/>
  <c r="O1309" i="2"/>
  <c r="O1310" i="2"/>
  <c r="O1311" i="2"/>
  <c r="O1312" i="2"/>
  <c r="O1313" i="2"/>
  <c r="O1314" i="2"/>
  <c r="O1315" i="2"/>
  <c r="O1316" i="2"/>
  <c r="O1317" i="2"/>
  <c r="O1318" i="2"/>
  <c r="O1319" i="2"/>
  <c r="O1320" i="2"/>
  <c r="O1321" i="2"/>
  <c r="O1322" i="2"/>
  <c r="O1323" i="2"/>
  <c r="O1324" i="2"/>
  <c r="O1325" i="2"/>
  <c r="O1326" i="2"/>
  <c r="O1327" i="2"/>
  <c r="O1328" i="2"/>
  <c r="O1329" i="2"/>
  <c r="O1330" i="2"/>
  <c r="O1331" i="2"/>
  <c r="O1332" i="2"/>
  <c r="O1333" i="2"/>
  <c r="O1334" i="2"/>
  <c r="O1335" i="2"/>
  <c r="O1336" i="2"/>
  <c r="O1337" i="2"/>
  <c r="O1338" i="2"/>
  <c r="O1339" i="2"/>
  <c r="O1340" i="2"/>
  <c r="O1341" i="2"/>
  <c r="O1342" i="2"/>
  <c r="O1343" i="2"/>
  <c r="O1344" i="2"/>
  <c r="O1345" i="2"/>
  <c r="O1346" i="2"/>
  <c r="O1347" i="2"/>
  <c r="O1348" i="2"/>
  <c r="O1349" i="2"/>
  <c r="O1350" i="2"/>
  <c r="O1351" i="2"/>
  <c r="O1352" i="2"/>
  <c r="O1353" i="2"/>
  <c r="O1354" i="2"/>
  <c r="O1355" i="2"/>
  <c r="O1356" i="2"/>
  <c r="O1357" i="2"/>
  <c r="O1358" i="2"/>
  <c r="O1359" i="2"/>
  <c r="O1360" i="2"/>
  <c r="O1361" i="2"/>
  <c r="O1362" i="2"/>
  <c r="O1363" i="2"/>
  <c r="O1364" i="2"/>
  <c r="O1365" i="2"/>
  <c r="O1366" i="2"/>
  <c r="O1367" i="2"/>
  <c r="O1368" i="2"/>
  <c r="O1369" i="2"/>
  <c r="O1370" i="2"/>
  <c r="O1371" i="2"/>
  <c r="O1372" i="2"/>
  <c r="O1373" i="2"/>
  <c r="O1374" i="2"/>
  <c r="O1375" i="2"/>
  <c r="O1376" i="2"/>
  <c r="O1377" i="2"/>
  <c r="O1378" i="2"/>
  <c r="O1379" i="2"/>
  <c r="O1380" i="2"/>
  <c r="O1381" i="2"/>
  <c r="O1382" i="2"/>
  <c r="O1383" i="2"/>
  <c r="O1384" i="2"/>
  <c r="O1385" i="2"/>
  <c r="O1386" i="2"/>
  <c r="O1387" i="2"/>
  <c r="O1388" i="2"/>
  <c r="O1389" i="2"/>
  <c r="O1390" i="2"/>
  <c r="O1391" i="2"/>
  <c r="O1392" i="2"/>
  <c r="O1393" i="2"/>
  <c r="O1394" i="2"/>
  <c r="O1395" i="2"/>
  <c r="O1396" i="2"/>
  <c r="O1397" i="2"/>
  <c r="O1398" i="2"/>
  <c r="O1399" i="2"/>
  <c r="O1400" i="2"/>
  <c r="O1401" i="2"/>
  <c r="O1402" i="2"/>
  <c r="O1403" i="2"/>
  <c r="O1404" i="2"/>
  <c r="O1405" i="2"/>
  <c r="O1406" i="2"/>
  <c r="O1407" i="2"/>
  <c r="O1408" i="2"/>
  <c r="O1409" i="2"/>
  <c r="O1410" i="2"/>
  <c r="O1411" i="2"/>
  <c r="O1412" i="2"/>
  <c r="O1413" i="2"/>
  <c r="O1414" i="2"/>
  <c r="O1415" i="2"/>
  <c r="O1416" i="2"/>
  <c r="O1417" i="2"/>
  <c r="O1418" i="2"/>
  <c r="O1419" i="2"/>
  <c r="O1420" i="2"/>
  <c r="O1421" i="2"/>
  <c r="O1422" i="2"/>
  <c r="O1423" i="2"/>
  <c r="O1424" i="2"/>
  <c r="O1425" i="2"/>
  <c r="O1426" i="2"/>
  <c r="O1427" i="2"/>
  <c r="O1428" i="2"/>
  <c r="O1429" i="2"/>
  <c r="O1430" i="2"/>
  <c r="O1431" i="2"/>
  <c r="O1432" i="2"/>
  <c r="O1433" i="2"/>
  <c r="O1434" i="2"/>
  <c r="O1435" i="2"/>
  <c r="O1436" i="2"/>
  <c r="O1437" i="2"/>
  <c r="O1438" i="2"/>
  <c r="O1439" i="2"/>
  <c r="O1440" i="2"/>
  <c r="O1441" i="2"/>
  <c r="O1442" i="2"/>
  <c r="O1443" i="2"/>
  <c r="O1444" i="2"/>
  <c r="O1445" i="2"/>
  <c r="O1446" i="2"/>
  <c r="O1447" i="2"/>
  <c r="O1448" i="2"/>
  <c r="O1449" i="2"/>
  <c r="O1450" i="2"/>
  <c r="O1451" i="2"/>
  <c r="O1452" i="2"/>
  <c r="O1453" i="2"/>
  <c r="O1454" i="2"/>
  <c r="O1455" i="2"/>
  <c r="O1456" i="2"/>
  <c r="O1457" i="2"/>
  <c r="O1458" i="2"/>
  <c r="O1459" i="2"/>
  <c r="O1460" i="2"/>
  <c r="O1461" i="2"/>
  <c r="O1462" i="2"/>
  <c r="O1463" i="2"/>
  <c r="O1464" i="2"/>
  <c r="O1465" i="2"/>
  <c r="O1466" i="2"/>
  <c r="O1467" i="2"/>
  <c r="O1468" i="2"/>
  <c r="O1469" i="2"/>
  <c r="O1470" i="2"/>
  <c r="O1471" i="2"/>
  <c r="O1472" i="2"/>
  <c r="O1473" i="2"/>
  <c r="O1474" i="2"/>
  <c r="O1475" i="2"/>
  <c r="O1476" i="2"/>
  <c r="O1477" i="2"/>
  <c r="O1478" i="2"/>
  <c r="O1479" i="2"/>
  <c r="O1480" i="2"/>
  <c r="O1481" i="2"/>
  <c r="O1482" i="2"/>
  <c r="O1483" i="2"/>
  <c r="O1484" i="2"/>
  <c r="O1485" i="2"/>
  <c r="O1486" i="2"/>
  <c r="O1487" i="2"/>
  <c r="O1488" i="2"/>
  <c r="O1489" i="2"/>
  <c r="O1490" i="2"/>
  <c r="O1491" i="2"/>
  <c r="O1492" i="2"/>
  <c r="O1493" i="2"/>
  <c r="O1494" i="2"/>
  <c r="O1495" i="2"/>
  <c r="O1496" i="2"/>
  <c r="O1497" i="2"/>
  <c r="O1498" i="2"/>
  <c r="O1499" i="2"/>
  <c r="O1500" i="2"/>
  <c r="O1501" i="2"/>
  <c r="O1502" i="2"/>
  <c r="O1503" i="2"/>
  <c r="O1504" i="2"/>
  <c r="O1505" i="2"/>
  <c r="O1506" i="2"/>
  <c r="O1507" i="2"/>
  <c r="O1508" i="2"/>
  <c r="O1509" i="2"/>
  <c r="O1510" i="2"/>
  <c r="O1511" i="2"/>
  <c r="O1512" i="2"/>
  <c r="O1513" i="2"/>
  <c r="O1514" i="2"/>
  <c r="O1515" i="2"/>
  <c r="O1516" i="2"/>
  <c r="O1517" i="2"/>
  <c r="O1518" i="2"/>
  <c r="O1519" i="2"/>
  <c r="O1520" i="2"/>
  <c r="O1521" i="2"/>
  <c r="O1522" i="2"/>
  <c r="O1523" i="2"/>
  <c r="O1524" i="2"/>
  <c r="O1525" i="2"/>
  <c r="O1526" i="2"/>
  <c r="O1527" i="2"/>
  <c r="O1528" i="2"/>
  <c r="O1529" i="2"/>
  <c r="O1530" i="2"/>
  <c r="O1531" i="2"/>
  <c r="O1532" i="2"/>
  <c r="O1533" i="2"/>
  <c r="O1534" i="2"/>
  <c r="O1535" i="2"/>
  <c r="O1536" i="2"/>
  <c r="O1537" i="2"/>
  <c r="O1538" i="2"/>
  <c r="O1539" i="2"/>
  <c r="O1540" i="2"/>
  <c r="O1541" i="2"/>
  <c r="O1542" i="2"/>
  <c r="O1543" i="2"/>
  <c r="O1544" i="2"/>
  <c r="O1545" i="2"/>
  <c r="O1546" i="2"/>
  <c r="O1547" i="2"/>
  <c r="O1548" i="2"/>
  <c r="O1549" i="2"/>
  <c r="O1550" i="2"/>
  <c r="O1551" i="2"/>
  <c r="O1552" i="2"/>
  <c r="O1553" i="2"/>
  <c r="O1554" i="2"/>
  <c r="O1555" i="2"/>
  <c r="O1556" i="2"/>
  <c r="O1557" i="2"/>
  <c r="O1558" i="2"/>
  <c r="O1559" i="2"/>
  <c r="O1560" i="2"/>
  <c r="O1561" i="2"/>
  <c r="O1562" i="2"/>
  <c r="O1563" i="2"/>
  <c r="O1564" i="2"/>
  <c r="O1565" i="2"/>
  <c r="O1566" i="2"/>
  <c r="O1567" i="2"/>
  <c r="O1568" i="2"/>
  <c r="O1569" i="2"/>
  <c r="O1570" i="2"/>
  <c r="O1571" i="2"/>
  <c r="O1572" i="2"/>
  <c r="O1573" i="2"/>
  <c r="O1574" i="2"/>
  <c r="O1575" i="2"/>
  <c r="O1576" i="2"/>
  <c r="O1577" i="2"/>
  <c r="O1578" i="2"/>
  <c r="O1579" i="2"/>
  <c r="O1580" i="2"/>
  <c r="O1581" i="2"/>
  <c r="O1582" i="2"/>
  <c r="O1583" i="2"/>
  <c r="O1584" i="2"/>
  <c r="O1585" i="2"/>
  <c r="O1586" i="2"/>
  <c r="O1587" i="2"/>
  <c r="O1588" i="2"/>
  <c r="O1589" i="2"/>
  <c r="O1590" i="2"/>
  <c r="O1591" i="2"/>
  <c r="O1592" i="2"/>
  <c r="O1593" i="2"/>
  <c r="O1594" i="2"/>
  <c r="O1595" i="2"/>
  <c r="O1596" i="2"/>
  <c r="O1597" i="2"/>
  <c r="O1598" i="2"/>
  <c r="O1599" i="2"/>
  <c r="O1600" i="2"/>
  <c r="O1601" i="2"/>
  <c r="O1602" i="2"/>
  <c r="O1603" i="2"/>
  <c r="O1604" i="2"/>
  <c r="O1605" i="2"/>
  <c r="O1606" i="2"/>
  <c r="O1607" i="2"/>
  <c r="O1608" i="2"/>
  <c r="O1609" i="2"/>
  <c r="O1610" i="2"/>
  <c r="O1611" i="2"/>
  <c r="O1612" i="2"/>
  <c r="O1613" i="2"/>
  <c r="O1614" i="2"/>
  <c r="O1615" i="2"/>
  <c r="O1616" i="2"/>
  <c r="O1617" i="2"/>
  <c r="O1618" i="2"/>
  <c r="O1619" i="2"/>
  <c r="O1620" i="2"/>
  <c r="O1621" i="2"/>
  <c r="O1622" i="2"/>
  <c r="O1623" i="2"/>
  <c r="O1624" i="2"/>
  <c r="O1625" i="2"/>
  <c r="O1626" i="2"/>
  <c r="O1627" i="2"/>
  <c r="O1628" i="2"/>
  <c r="O1629" i="2"/>
  <c r="O1630" i="2"/>
  <c r="O1631" i="2"/>
  <c r="O1632" i="2"/>
  <c r="O1633" i="2"/>
  <c r="O1634" i="2"/>
  <c r="O1635" i="2"/>
  <c r="O1636" i="2"/>
  <c r="O1637" i="2"/>
  <c r="O1638" i="2"/>
  <c r="O1639" i="2"/>
  <c r="O1640" i="2"/>
  <c r="O1641" i="2"/>
  <c r="O1642" i="2"/>
  <c r="O1643" i="2"/>
  <c r="O1644" i="2"/>
  <c r="O1645" i="2"/>
  <c r="O1646" i="2"/>
  <c r="O1647" i="2"/>
  <c r="O1648" i="2"/>
  <c r="O1649" i="2"/>
  <c r="O1650" i="2"/>
  <c r="O1651" i="2"/>
  <c r="O1652" i="2"/>
  <c r="O1653" i="2"/>
  <c r="O1654" i="2"/>
  <c r="O1655" i="2"/>
  <c r="O1656" i="2"/>
  <c r="O1657" i="2"/>
  <c r="O1658" i="2"/>
  <c r="O1659" i="2"/>
  <c r="O1660" i="2"/>
  <c r="O1661" i="2"/>
  <c r="O1662" i="2"/>
  <c r="O1663" i="2"/>
  <c r="O1664" i="2"/>
  <c r="O1665" i="2"/>
  <c r="O1666" i="2"/>
  <c r="O1667" i="2"/>
  <c r="O1668" i="2"/>
  <c r="O1669" i="2"/>
  <c r="O1670" i="2"/>
  <c r="O1671" i="2"/>
  <c r="O1672" i="2"/>
  <c r="O1673" i="2"/>
  <c r="O1674" i="2"/>
  <c r="O1675" i="2"/>
  <c r="O1676" i="2"/>
  <c r="O1677" i="2"/>
  <c r="O1678" i="2"/>
  <c r="O1679" i="2"/>
  <c r="O1680" i="2"/>
  <c r="O1681" i="2"/>
  <c r="O1682" i="2"/>
  <c r="O1683" i="2"/>
  <c r="O1684" i="2"/>
  <c r="O1685" i="2"/>
  <c r="O1686" i="2"/>
  <c r="O1687" i="2"/>
  <c r="O1688" i="2"/>
  <c r="O1689" i="2"/>
  <c r="O1690" i="2"/>
  <c r="O1691" i="2"/>
  <c r="O1692" i="2"/>
  <c r="O1693" i="2"/>
  <c r="O1694" i="2"/>
  <c r="O1695" i="2"/>
  <c r="O1696" i="2"/>
  <c r="O1697" i="2"/>
  <c r="O1698" i="2"/>
  <c r="O1699" i="2"/>
  <c r="O1700" i="2"/>
  <c r="O1701" i="2"/>
  <c r="O1702" i="2"/>
  <c r="O1703" i="2"/>
  <c r="O1704" i="2"/>
  <c r="O1705" i="2"/>
  <c r="O1706" i="2"/>
  <c r="O1707" i="2"/>
  <c r="O1708" i="2"/>
  <c r="O1709" i="2"/>
  <c r="O1710" i="2"/>
  <c r="O1711" i="2"/>
  <c r="O1712" i="2"/>
  <c r="O1713" i="2"/>
  <c r="O1714" i="2"/>
  <c r="O1715" i="2"/>
  <c r="O1716" i="2"/>
  <c r="O1717" i="2"/>
  <c r="O1718" i="2"/>
  <c r="O1719" i="2"/>
  <c r="O1720" i="2"/>
  <c r="O1721" i="2"/>
  <c r="O1722" i="2"/>
  <c r="O1723" i="2"/>
  <c r="O1724" i="2"/>
  <c r="O1725" i="2"/>
  <c r="O1726" i="2"/>
  <c r="O1727" i="2"/>
  <c r="O1728" i="2"/>
  <c r="O1729" i="2"/>
  <c r="O1730" i="2"/>
  <c r="O1731" i="2"/>
  <c r="O1732" i="2"/>
  <c r="O1733" i="2"/>
  <c r="O1734" i="2"/>
  <c r="O1735" i="2"/>
  <c r="O1736" i="2"/>
  <c r="O1737" i="2"/>
  <c r="O1738" i="2"/>
  <c r="O1739" i="2"/>
  <c r="O1740" i="2"/>
  <c r="O1741" i="2"/>
  <c r="O1742" i="2"/>
  <c r="O1743" i="2"/>
  <c r="O1744" i="2"/>
  <c r="O1745" i="2"/>
  <c r="O1746" i="2"/>
  <c r="O1747" i="2"/>
  <c r="O1748" i="2"/>
  <c r="O1749" i="2"/>
  <c r="O1750" i="2"/>
  <c r="O1751" i="2"/>
  <c r="O1752" i="2"/>
  <c r="O1753" i="2"/>
  <c r="O1754" i="2"/>
  <c r="O1755" i="2"/>
  <c r="O1756" i="2"/>
  <c r="O1757" i="2"/>
  <c r="O1758" i="2"/>
  <c r="O1759" i="2"/>
  <c r="O1760" i="2"/>
  <c r="O1761" i="2"/>
  <c r="O1762" i="2"/>
  <c r="O1763" i="2"/>
  <c r="O1764" i="2"/>
  <c r="O1765" i="2"/>
  <c r="O1766" i="2"/>
  <c r="O1767" i="2"/>
  <c r="O1768" i="2"/>
  <c r="O1769" i="2"/>
  <c r="O1770" i="2"/>
  <c r="O1771" i="2"/>
  <c r="O1772" i="2"/>
  <c r="O1773" i="2"/>
  <c r="O1774" i="2"/>
  <c r="O1775" i="2"/>
  <c r="O1776" i="2"/>
  <c r="O1777" i="2"/>
  <c r="O1778" i="2"/>
  <c r="O1779" i="2"/>
  <c r="O1780" i="2"/>
  <c r="O1781" i="2"/>
  <c r="O1782" i="2"/>
  <c r="O1783" i="2"/>
  <c r="O1784" i="2"/>
  <c r="O1785" i="2"/>
  <c r="O1786" i="2"/>
  <c r="O1787" i="2"/>
  <c r="O1788" i="2"/>
  <c r="O1789" i="2"/>
  <c r="O1790" i="2"/>
  <c r="O1791" i="2"/>
  <c r="O1792" i="2"/>
  <c r="O1793" i="2"/>
  <c r="O1794" i="2"/>
  <c r="O1795" i="2"/>
  <c r="O1796" i="2"/>
  <c r="O1797" i="2"/>
  <c r="O1798" i="2"/>
  <c r="O1799" i="2"/>
  <c r="O1800" i="2"/>
  <c r="O1801" i="2"/>
  <c r="O1802" i="2"/>
  <c r="O1803" i="2"/>
  <c r="O1804" i="2"/>
  <c r="O1805" i="2"/>
  <c r="O1806" i="2"/>
  <c r="O1807" i="2"/>
  <c r="O1808" i="2"/>
  <c r="O1809" i="2"/>
  <c r="O1810" i="2"/>
  <c r="O1811" i="2"/>
  <c r="O1812" i="2"/>
  <c r="O1813" i="2"/>
  <c r="O1814" i="2"/>
  <c r="O1815" i="2"/>
  <c r="O1816" i="2"/>
  <c r="O1817" i="2"/>
  <c r="O1818" i="2"/>
  <c r="O1819" i="2"/>
  <c r="O1820" i="2"/>
  <c r="O1821" i="2"/>
  <c r="O1822" i="2"/>
  <c r="O1823" i="2"/>
  <c r="O1824" i="2"/>
  <c r="O1825" i="2"/>
  <c r="O1826" i="2"/>
  <c r="O1827" i="2"/>
  <c r="O1828" i="2"/>
  <c r="O1829" i="2"/>
  <c r="O1830" i="2"/>
  <c r="O1831" i="2"/>
  <c r="O1832" i="2"/>
  <c r="O1833" i="2"/>
  <c r="O1834" i="2"/>
  <c r="O1835" i="2"/>
  <c r="O1836" i="2"/>
  <c r="O1837" i="2"/>
  <c r="O1838" i="2"/>
  <c r="O1839" i="2"/>
  <c r="O1840" i="2"/>
  <c r="O1841" i="2"/>
  <c r="O1842" i="2"/>
  <c r="O1843" i="2"/>
  <c r="O1844" i="2"/>
  <c r="O1845" i="2"/>
  <c r="O1846" i="2"/>
  <c r="O1847" i="2"/>
  <c r="O1848" i="2"/>
  <c r="O1849" i="2"/>
  <c r="O1850" i="2"/>
  <c r="O1851" i="2"/>
  <c r="O1852" i="2"/>
  <c r="O1853" i="2"/>
  <c r="O1854" i="2"/>
  <c r="O1855" i="2"/>
  <c r="O1856" i="2"/>
  <c r="O1857" i="2"/>
  <c r="O1858" i="2"/>
  <c r="O1859" i="2"/>
  <c r="O1860" i="2"/>
  <c r="O1861" i="2"/>
  <c r="O1862" i="2"/>
  <c r="O1863" i="2"/>
  <c r="O1864" i="2"/>
  <c r="O1865" i="2"/>
  <c r="O1866" i="2"/>
  <c r="O1867" i="2"/>
  <c r="O1868" i="2"/>
  <c r="O1869" i="2"/>
  <c r="O1870" i="2"/>
  <c r="O1871" i="2"/>
  <c r="O1872" i="2"/>
  <c r="O1873" i="2"/>
  <c r="O1874" i="2"/>
  <c r="O1875" i="2"/>
  <c r="O1876" i="2"/>
  <c r="O1877" i="2"/>
  <c r="O1878" i="2"/>
  <c r="O1879" i="2"/>
  <c r="O1880" i="2"/>
  <c r="O1881" i="2"/>
  <c r="O1882" i="2"/>
  <c r="O1883" i="2"/>
  <c r="O1884" i="2"/>
  <c r="O1885" i="2"/>
  <c r="O1886" i="2"/>
  <c r="O1887" i="2"/>
  <c r="O1888" i="2"/>
  <c r="O1889" i="2"/>
  <c r="O1890" i="2"/>
  <c r="O1891" i="2"/>
  <c r="O1892" i="2"/>
  <c r="O1893" i="2"/>
  <c r="O1894" i="2"/>
  <c r="O1895" i="2"/>
  <c r="O1896" i="2"/>
  <c r="O1897" i="2"/>
  <c r="O1898" i="2"/>
  <c r="O1899" i="2"/>
  <c r="O1900" i="2"/>
  <c r="O1901" i="2"/>
  <c r="O1902" i="2"/>
  <c r="O1903" i="2"/>
  <c r="O1904" i="2"/>
  <c r="O1905" i="2"/>
  <c r="O1906" i="2"/>
  <c r="O1907" i="2"/>
  <c r="O1908" i="2"/>
  <c r="O1909" i="2"/>
  <c r="O1910" i="2"/>
  <c r="O1911" i="2"/>
  <c r="O1912" i="2"/>
  <c r="O1913" i="2"/>
  <c r="O1914" i="2"/>
  <c r="O1915" i="2"/>
  <c r="O1916" i="2"/>
  <c r="O1917" i="2"/>
  <c r="O1918" i="2"/>
  <c r="O1919" i="2"/>
  <c r="O1920" i="2"/>
  <c r="O1921" i="2"/>
  <c r="O1922" i="2"/>
  <c r="O1923" i="2"/>
  <c r="O1924" i="2"/>
  <c r="O1925" i="2"/>
  <c r="O1926" i="2"/>
  <c r="O1927" i="2"/>
  <c r="O1928" i="2"/>
  <c r="O1929" i="2"/>
  <c r="O1930" i="2"/>
  <c r="O1931" i="2"/>
  <c r="O1932" i="2"/>
  <c r="O1933" i="2"/>
  <c r="O1934" i="2"/>
  <c r="O1935" i="2"/>
  <c r="O1936" i="2"/>
  <c r="O1937" i="2"/>
  <c r="O1938" i="2"/>
  <c r="O1939" i="2"/>
  <c r="O1940" i="2"/>
  <c r="O1941" i="2"/>
  <c r="O1942" i="2"/>
  <c r="O1943" i="2"/>
  <c r="O1944" i="2"/>
  <c r="O1945" i="2"/>
  <c r="O1946" i="2"/>
  <c r="O1947" i="2"/>
  <c r="O1948" i="2"/>
  <c r="O1949" i="2"/>
  <c r="O1950" i="2"/>
  <c r="O1951" i="2"/>
  <c r="O1952" i="2"/>
  <c r="O1953" i="2"/>
  <c r="O1954" i="2"/>
  <c r="O1955" i="2"/>
  <c r="O1956" i="2"/>
  <c r="O1957" i="2"/>
  <c r="O1958" i="2"/>
  <c r="O1959" i="2"/>
  <c r="O1960" i="2"/>
  <c r="O1961" i="2"/>
  <c r="O1962" i="2"/>
  <c r="O1963" i="2"/>
  <c r="O1964" i="2"/>
  <c r="O1965" i="2"/>
  <c r="O1966" i="2"/>
  <c r="O1967" i="2"/>
  <c r="O1968" i="2"/>
  <c r="O1969" i="2"/>
  <c r="O1970" i="2"/>
  <c r="O1971" i="2"/>
  <c r="O1972" i="2"/>
  <c r="O1973" i="2"/>
  <c r="O1974" i="2"/>
  <c r="O1975" i="2"/>
  <c r="O1976" i="2"/>
  <c r="O1977" i="2"/>
  <c r="O1978" i="2"/>
  <c r="O1979" i="2"/>
  <c r="O1980" i="2"/>
  <c r="O1981" i="2"/>
  <c r="O1982" i="2"/>
  <c r="O1983" i="2"/>
  <c r="O1984" i="2"/>
  <c r="O1985" i="2"/>
  <c r="O1986" i="2"/>
  <c r="O1987" i="2"/>
  <c r="O1988" i="2"/>
  <c r="O1989" i="2"/>
  <c r="O1990" i="2"/>
  <c r="O1991" i="2"/>
  <c r="O1992" i="2"/>
  <c r="O1993" i="2"/>
  <c r="O1994" i="2"/>
  <c r="O1995" i="2"/>
  <c r="O1996" i="2"/>
  <c r="O1997" i="2"/>
  <c r="O1998" i="2"/>
  <c r="O1999" i="2"/>
  <c r="O2000" i="2"/>
  <c r="O2001" i="2"/>
  <c r="O2002" i="2"/>
  <c r="O2003" i="2"/>
  <c r="O2004" i="2"/>
  <c r="O2005" i="2"/>
  <c r="O2006" i="2"/>
  <c r="O2007" i="2"/>
  <c r="O2008" i="2"/>
  <c r="O2009" i="2"/>
  <c r="O2010" i="2"/>
  <c r="O2011" i="2"/>
  <c r="O2012" i="2"/>
  <c r="O2013" i="2"/>
  <c r="O2014" i="2"/>
  <c r="O2015" i="2"/>
  <c r="O2016" i="2"/>
  <c r="O2017" i="2"/>
  <c r="O2018" i="2"/>
  <c r="O2019" i="2"/>
  <c r="O2020" i="2"/>
  <c r="O2021" i="2"/>
  <c r="O2022" i="2"/>
  <c r="O2023" i="2"/>
  <c r="O2024" i="2"/>
  <c r="O2025" i="2"/>
  <c r="O2026" i="2"/>
  <c r="O2027" i="2"/>
  <c r="O2028" i="2"/>
  <c r="O2029" i="2"/>
  <c r="O2030" i="2"/>
  <c r="O2031" i="2"/>
  <c r="O2032" i="2"/>
  <c r="O2033" i="2"/>
  <c r="O2034" i="2"/>
  <c r="O2035" i="2"/>
  <c r="O2036" i="2"/>
  <c r="O2037" i="2"/>
  <c r="O2038" i="2"/>
  <c r="O2039" i="2"/>
  <c r="O2040" i="2"/>
  <c r="O2041" i="2"/>
  <c r="O2042" i="2"/>
  <c r="O2043" i="2"/>
  <c r="O2044" i="2"/>
  <c r="O2045" i="2"/>
  <c r="O2046" i="2"/>
  <c r="O2047" i="2"/>
  <c r="O2048" i="2"/>
  <c r="O2049" i="2"/>
  <c r="O2050" i="2"/>
  <c r="O2051" i="2"/>
  <c r="O2052" i="2"/>
  <c r="O2053" i="2"/>
  <c r="O2054" i="2"/>
  <c r="O2055" i="2"/>
  <c r="O2056" i="2"/>
  <c r="O2057" i="2"/>
  <c r="O2058" i="2"/>
  <c r="O2059" i="2"/>
  <c r="O2060" i="2"/>
  <c r="O2061" i="2"/>
  <c r="O2062" i="2"/>
  <c r="O2063" i="2"/>
  <c r="O2064" i="2"/>
  <c r="O2065" i="2"/>
  <c r="O2066" i="2"/>
  <c r="O2067" i="2"/>
  <c r="O2068" i="2"/>
  <c r="O2069" i="2"/>
  <c r="O2070" i="2"/>
  <c r="O2071" i="2"/>
  <c r="O2072" i="2"/>
  <c r="O2073" i="2"/>
  <c r="O2074" i="2"/>
  <c r="O2075" i="2"/>
  <c r="O2076" i="2"/>
  <c r="O2077" i="2"/>
  <c r="O2078" i="2"/>
  <c r="O2079" i="2"/>
  <c r="O2080"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P1002" i="2"/>
  <c r="P1003" i="2"/>
  <c r="P1004" i="2"/>
  <c r="P1005" i="2"/>
  <c r="P1006" i="2"/>
  <c r="P1007" i="2"/>
  <c r="P1008" i="2"/>
  <c r="P1009" i="2"/>
  <c r="P1010" i="2"/>
  <c r="P1011" i="2"/>
  <c r="P1012" i="2"/>
  <c r="P1013" i="2"/>
  <c r="P1014" i="2"/>
  <c r="P1015" i="2"/>
  <c r="P1016" i="2"/>
  <c r="P1017" i="2"/>
  <c r="P1018" i="2"/>
  <c r="P1019" i="2"/>
  <c r="P1020" i="2"/>
  <c r="P1021" i="2"/>
  <c r="P1022" i="2"/>
  <c r="P1023" i="2"/>
  <c r="P1024" i="2"/>
  <c r="P1025" i="2"/>
  <c r="P1026" i="2"/>
  <c r="P1027" i="2"/>
  <c r="P1028" i="2"/>
  <c r="P1029" i="2"/>
  <c r="P1030" i="2"/>
  <c r="P1031" i="2"/>
  <c r="P1032" i="2"/>
  <c r="P1033" i="2"/>
  <c r="P1034" i="2"/>
  <c r="P1035" i="2"/>
  <c r="P1036" i="2"/>
  <c r="P1037" i="2"/>
  <c r="P1038" i="2"/>
  <c r="P1039" i="2"/>
  <c r="P1040" i="2"/>
  <c r="P1041" i="2"/>
  <c r="P1042" i="2"/>
  <c r="P1043" i="2"/>
  <c r="P1044" i="2"/>
  <c r="P1045" i="2"/>
  <c r="P1046" i="2"/>
  <c r="P1047" i="2"/>
  <c r="P1048" i="2"/>
  <c r="P1049" i="2"/>
  <c r="P1050" i="2"/>
  <c r="P1051" i="2"/>
  <c r="P1052" i="2"/>
  <c r="P1053" i="2"/>
  <c r="P1054" i="2"/>
  <c r="P1055" i="2"/>
  <c r="P1056" i="2"/>
  <c r="P1057" i="2"/>
  <c r="P1058" i="2"/>
  <c r="P1059" i="2"/>
  <c r="P1060" i="2"/>
  <c r="P1061" i="2"/>
  <c r="P1062" i="2"/>
  <c r="P1063" i="2"/>
  <c r="P1064" i="2"/>
  <c r="P1065" i="2"/>
  <c r="P1066" i="2"/>
  <c r="P1067" i="2"/>
  <c r="P1068" i="2"/>
  <c r="P1069" i="2"/>
  <c r="P1070" i="2"/>
  <c r="P1071" i="2"/>
  <c r="P1072" i="2"/>
  <c r="P1073" i="2"/>
  <c r="P1074" i="2"/>
  <c r="P1075" i="2"/>
  <c r="P1076" i="2"/>
  <c r="P1077" i="2"/>
  <c r="P1078" i="2"/>
  <c r="P1079" i="2"/>
  <c r="P1080" i="2"/>
  <c r="P1081" i="2"/>
  <c r="P1082" i="2"/>
  <c r="P1083" i="2"/>
  <c r="P1084" i="2"/>
  <c r="P1085" i="2"/>
  <c r="P1086" i="2"/>
  <c r="P1087" i="2"/>
  <c r="P1088" i="2"/>
  <c r="P1089" i="2"/>
  <c r="P1090" i="2"/>
  <c r="P1091" i="2"/>
  <c r="P1092" i="2"/>
  <c r="P1093" i="2"/>
  <c r="P1094" i="2"/>
  <c r="P1095" i="2"/>
  <c r="P1096" i="2"/>
  <c r="P1097" i="2"/>
  <c r="P1098" i="2"/>
  <c r="P1099" i="2"/>
  <c r="P1100" i="2"/>
  <c r="P1101" i="2"/>
  <c r="P1102" i="2"/>
  <c r="P1103" i="2"/>
  <c r="P1104" i="2"/>
  <c r="P1105" i="2"/>
  <c r="P1106" i="2"/>
  <c r="P1107" i="2"/>
  <c r="P1108" i="2"/>
  <c r="P1109" i="2"/>
  <c r="P1110" i="2"/>
  <c r="P1111" i="2"/>
  <c r="P1112" i="2"/>
  <c r="P1113" i="2"/>
  <c r="P1114" i="2"/>
  <c r="P1115" i="2"/>
  <c r="P1116" i="2"/>
  <c r="P1117" i="2"/>
  <c r="P1118" i="2"/>
  <c r="P1119" i="2"/>
  <c r="P1120" i="2"/>
  <c r="P1121" i="2"/>
  <c r="P1122" i="2"/>
  <c r="P1123" i="2"/>
  <c r="P1124" i="2"/>
  <c r="P1125" i="2"/>
  <c r="P1126" i="2"/>
  <c r="P1127" i="2"/>
  <c r="P1128" i="2"/>
  <c r="P1129" i="2"/>
  <c r="P1130" i="2"/>
  <c r="P1131" i="2"/>
  <c r="P1132" i="2"/>
  <c r="P1133" i="2"/>
  <c r="P1134" i="2"/>
  <c r="P1135" i="2"/>
  <c r="P1136" i="2"/>
  <c r="P1137" i="2"/>
  <c r="P1138" i="2"/>
  <c r="P1139" i="2"/>
  <c r="P1140" i="2"/>
  <c r="P1141" i="2"/>
  <c r="P1142" i="2"/>
  <c r="P1143" i="2"/>
  <c r="P1144" i="2"/>
  <c r="P1145" i="2"/>
  <c r="P1146" i="2"/>
  <c r="P1147" i="2"/>
  <c r="P1148" i="2"/>
  <c r="P1149" i="2"/>
  <c r="P1150" i="2"/>
  <c r="P1151" i="2"/>
  <c r="P1152" i="2"/>
  <c r="P1153" i="2"/>
  <c r="P1154" i="2"/>
  <c r="P1155" i="2"/>
  <c r="P1156" i="2"/>
  <c r="P1157" i="2"/>
  <c r="P1158" i="2"/>
  <c r="P1159" i="2"/>
  <c r="P1160" i="2"/>
  <c r="P1161" i="2"/>
  <c r="P1162" i="2"/>
  <c r="P1163" i="2"/>
  <c r="P1164" i="2"/>
  <c r="P1165" i="2"/>
  <c r="P1166" i="2"/>
  <c r="P1167" i="2"/>
  <c r="P1168" i="2"/>
  <c r="P1169" i="2"/>
  <c r="P1170" i="2"/>
  <c r="P1171" i="2"/>
  <c r="P1172" i="2"/>
  <c r="P1173" i="2"/>
  <c r="P1174" i="2"/>
  <c r="P1175" i="2"/>
  <c r="P1176" i="2"/>
  <c r="P1177" i="2"/>
  <c r="P1178" i="2"/>
  <c r="P1179" i="2"/>
  <c r="P1180" i="2"/>
  <c r="P1181" i="2"/>
  <c r="P1182" i="2"/>
  <c r="P1183" i="2"/>
  <c r="P1184" i="2"/>
  <c r="P1185" i="2"/>
  <c r="P1186" i="2"/>
  <c r="P1187" i="2"/>
  <c r="P1188" i="2"/>
  <c r="P1189" i="2"/>
  <c r="P1190" i="2"/>
  <c r="P1191" i="2"/>
  <c r="P1192" i="2"/>
  <c r="P1193" i="2"/>
  <c r="P1194" i="2"/>
  <c r="P1195" i="2"/>
  <c r="P1196" i="2"/>
  <c r="P1197" i="2"/>
  <c r="P1198" i="2"/>
  <c r="P1199" i="2"/>
  <c r="P1200" i="2"/>
  <c r="P1201" i="2"/>
  <c r="P1202" i="2"/>
  <c r="P1203" i="2"/>
  <c r="P1204" i="2"/>
  <c r="P1205" i="2"/>
  <c r="P1206" i="2"/>
  <c r="P1207" i="2"/>
  <c r="P1208" i="2"/>
  <c r="P1209" i="2"/>
  <c r="P1210" i="2"/>
  <c r="P1211" i="2"/>
  <c r="P1212" i="2"/>
  <c r="P1213" i="2"/>
  <c r="P1214" i="2"/>
  <c r="P1215" i="2"/>
  <c r="P1216" i="2"/>
  <c r="P1217" i="2"/>
  <c r="P1218" i="2"/>
  <c r="P1219" i="2"/>
  <c r="P1220" i="2"/>
  <c r="P1221" i="2"/>
  <c r="P1222" i="2"/>
  <c r="P1223" i="2"/>
  <c r="P1224" i="2"/>
  <c r="P1225" i="2"/>
  <c r="P1226" i="2"/>
  <c r="P1227" i="2"/>
  <c r="P1228" i="2"/>
  <c r="P1229" i="2"/>
  <c r="P1230" i="2"/>
  <c r="P1231" i="2"/>
  <c r="P1232" i="2"/>
  <c r="P1233" i="2"/>
  <c r="P1234" i="2"/>
  <c r="P1235" i="2"/>
  <c r="P1236" i="2"/>
  <c r="P1237" i="2"/>
  <c r="P1238" i="2"/>
  <c r="P1239" i="2"/>
  <c r="P1240" i="2"/>
  <c r="P1241" i="2"/>
  <c r="P1242" i="2"/>
  <c r="P1243" i="2"/>
  <c r="P1244" i="2"/>
  <c r="P1245" i="2"/>
  <c r="P1246" i="2"/>
  <c r="P1247" i="2"/>
  <c r="P1248" i="2"/>
  <c r="P1249" i="2"/>
  <c r="P1250" i="2"/>
  <c r="P1251" i="2"/>
  <c r="P1252" i="2"/>
  <c r="P1253" i="2"/>
  <c r="P1254" i="2"/>
  <c r="P1255" i="2"/>
  <c r="P1256" i="2"/>
  <c r="P1257" i="2"/>
  <c r="P1258" i="2"/>
  <c r="P1259" i="2"/>
  <c r="P1260" i="2"/>
  <c r="P1261" i="2"/>
  <c r="P1262" i="2"/>
  <c r="P1263" i="2"/>
  <c r="P1264" i="2"/>
  <c r="P1265" i="2"/>
  <c r="P1266" i="2"/>
  <c r="P1267" i="2"/>
  <c r="P1268" i="2"/>
  <c r="P1269" i="2"/>
  <c r="P1270" i="2"/>
  <c r="P1271" i="2"/>
  <c r="P1272" i="2"/>
  <c r="P1273" i="2"/>
  <c r="P1274" i="2"/>
  <c r="P1275" i="2"/>
  <c r="P1276" i="2"/>
  <c r="P1277" i="2"/>
  <c r="P1278" i="2"/>
  <c r="P1279" i="2"/>
  <c r="P1280" i="2"/>
  <c r="P1281" i="2"/>
  <c r="P1282" i="2"/>
  <c r="P1283" i="2"/>
  <c r="P1284" i="2"/>
  <c r="P1285" i="2"/>
  <c r="P1286" i="2"/>
  <c r="P1287" i="2"/>
  <c r="P1288" i="2"/>
  <c r="P1289" i="2"/>
  <c r="P1290" i="2"/>
  <c r="P1291" i="2"/>
  <c r="P1292" i="2"/>
  <c r="P1293" i="2"/>
  <c r="P1294" i="2"/>
  <c r="P1295" i="2"/>
  <c r="P1296" i="2"/>
  <c r="P1297" i="2"/>
  <c r="P1298" i="2"/>
  <c r="P1299" i="2"/>
  <c r="P1300" i="2"/>
  <c r="P1301" i="2"/>
  <c r="P1302" i="2"/>
  <c r="P1303" i="2"/>
  <c r="P1304" i="2"/>
  <c r="P1305" i="2"/>
  <c r="P1306" i="2"/>
  <c r="P1307" i="2"/>
  <c r="P1308" i="2"/>
  <c r="P1309" i="2"/>
  <c r="P1310" i="2"/>
  <c r="P1311" i="2"/>
  <c r="P1312" i="2"/>
  <c r="P1313" i="2"/>
  <c r="P1314" i="2"/>
  <c r="P1315" i="2"/>
  <c r="P1316" i="2"/>
  <c r="P1317" i="2"/>
  <c r="P1318" i="2"/>
  <c r="P1319" i="2"/>
  <c r="P1320" i="2"/>
  <c r="P1321" i="2"/>
  <c r="P1322" i="2"/>
  <c r="P1323" i="2"/>
  <c r="P1324" i="2"/>
  <c r="P1325" i="2"/>
  <c r="P1326" i="2"/>
  <c r="P1327" i="2"/>
  <c r="P1328" i="2"/>
  <c r="P1329" i="2"/>
  <c r="P1330" i="2"/>
  <c r="P1331" i="2"/>
  <c r="P1332" i="2"/>
  <c r="P1333" i="2"/>
  <c r="P1334" i="2"/>
  <c r="P1335" i="2"/>
  <c r="P1336" i="2"/>
  <c r="P1337" i="2"/>
  <c r="P1338" i="2"/>
  <c r="P1339" i="2"/>
  <c r="P1340" i="2"/>
  <c r="P1341" i="2"/>
  <c r="P1342" i="2"/>
  <c r="P1343" i="2"/>
  <c r="P1344" i="2"/>
  <c r="P1345" i="2"/>
  <c r="P1346" i="2"/>
  <c r="P1347" i="2"/>
  <c r="P1348" i="2"/>
  <c r="P1349" i="2"/>
  <c r="P1350" i="2"/>
  <c r="P1351" i="2"/>
  <c r="P1352" i="2"/>
  <c r="P1353" i="2"/>
  <c r="P1354" i="2"/>
  <c r="P1355" i="2"/>
  <c r="P1356" i="2"/>
  <c r="P1357" i="2"/>
  <c r="P1358" i="2"/>
  <c r="P1359" i="2"/>
  <c r="P1360" i="2"/>
  <c r="P1361" i="2"/>
  <c r="P1362" i="2"/>
  <c r="P1363" i="2"/>
  <c r="P1364" i="2"/>
  <c r="P1365" i="2"/>
  <c r="P1366" i="2"/>
  <c r="P1367" i="2"/>
  <c r="P1368" i="2"/>
  <c r="P1369" i="2"/>
  <c r="P1370" i="2"/>
  <c r="P1371" i="2"/>
  <c r="P1372" i="2"/>
  <c r="P1373" i="2"/>
  <c r="P1374" i="2"/>
  <c r="P1375" i="2"/>
  <c r="P1376" i="2"/>
  <c r="P1377" i="2"/>
  <c r="P1378" i="2"/>
  <c r="P1379" i="2"/>
  <c r="P1380" i="2"/>
  <c r="P1381" i="2"/>
  <c r="P1382" i="2"/>
  <c r="P1383" i="2"/>
  <c r="P1384" i="2"/>
  <c r="P1385" i="2"/>
  <c r="P1386" i="2"/>
  <c r="P1387" i="2"/>
  <c r="P1388" i="2"/>
  <c r="P1389" i="2"/>
  <c r="P1390" i="2"/>
  <c r="P1391" i="2"/>
  <c r="P1392" i="2"/>
  <c r="P1393" i="2"/>
  <c r="P1394" i="2"/>
  <c r="P1395" i="2"/>
  <c r="P1396" i="2"/>
  <c r="P1397" i="2"/>
  <c r="P1398" i="2"/>
  <c r="P1399" i="2"/>
  <c r="P1400" i="2"/>
  <c r="P1401" i="2"/>
  <c r="P1402" i="2"/>
  <c r="P1403" i="2"/>
  <c r="P1404" i="2"/>
  <c r="P1405" i="2"/>
  <c r="P1406" i="2"/>
  <c r="P1407" i="2"/>
  <c r="P1408" i="2"/>
  <c r="P1409" i="2"/>
  <c r="P1410" i="2"/>
  <c r="P1411" i="2"/>
  <c r="P1412" i="2"/>
  <c r="P1413" i="2"/>
  <c r="P1414" i="2"/>
  <c r="P1415" i="2"/>
  <c r="P1416" i="2"/>
  <c r="P1417" i="2"/>
  <c r="P1418" i="2"/>
  <c r="P1419" i="2"/>
  <c r="P1420" i="2"/>
  <c r="P1421" i="2"/>
  <c r="P1422" i="2"/>
  <c r="P1423" i="2"/>
  <c r="P1424" i="2"/>
  <c r="P1425" i="2"/>
  <c r="P1426" i="2"/>
  <c r="P1427" i="2"/>
  <c r="P1428" i="2"/>
  <c r="P1429" i="2"/>
  <c r="P1430" i="2"/>
  <c r="P1431" i="2"/>
  <c r="P1432" i="2"/>
  <c r="P1433" i="2"/>
  <c r="P1434" i="2"/>
  <c r="P1435" i="2"/>
  <c r="P1436" i="2"/>
  <c r="P1437" i="2"/>
  <c r="P1438" i="2"/>
  <c r="P1439" i="2"/>
  <c r="P1440" i="2"/>
  <c r="P1441" i="2"/>
  <c r="P1442" i="2"/>
  <c r="P1443" i="2"/>
  <c r="P1444" i="2"/>
  <c r="P1445" i="2"/>
  <c r="P1446" i="2"/>
  <c r="P1447" i="2"/>
  <c r="P1448" i="2"/>
  <c r="P1449" i="2"/>
  <c r="P1450" i="2"/>
  <c r="P1451" i="2"/>
  <c r="P1452" i="2"/>
  <c r="P1453" i="2"/>
  <c r="P1454" i="2"/>
  <c r="P1455" i="2"/>
  <c r="P1456" i="2"/>
  <c r="P1457" i="2"/>
  <c r="P1458" i="2"/>
  <c r="P1459" i="2"/>
  <c r="P1460" i="2"/>
  <c r="P1461" i="2"/>
  <c r="P1462" i="2"/>
  <c r="P1463" i="2"/>
  <c r="P1464" i="2"/>
  <c r="P1465" i="2"/>
  <c r="P1466" i="2"/>
  <c r="P1467" i="2"/>
  <c r="P1468" i="2"/>
  <c r="P1469" i="2"/>
  <c r="P1470" i="2"/>
  <c r="P1471" i="2"/>
  <c r="P1472" i="2"/>
  <c r="P1473" i="2"/>
  <c r="P1474" i="2"/>
  <c r="P1475" i="2"/>
  <c r="P1476" i="2"/>
  <c r="P1477" i="2"/>
  <c r="P1478" i="2"/>
  <c r="P1479" i="2"/>
  <c r="P1480" i="2"/>
  <c r="P1481" i="2"/>
  <c r="P1482" i="2"/>
  <c r="P1483" i="2"/>
  <c r="P1484" i="2"/>
  <c r="P1485" i="2"/>
  <c r="P1486" i="2"/>
  <c r="P1487" i="2"/>
  <c r="P1488" i="2"/>
  <c r="P1489" i="2"/>
  <c r="P1490" i="2"/>
  <c r="P1491" i="2"/>
  <c r="P1492" i="2"/>
  <c r="P1493" i="2"/>
  <c r="P1494" i="2"/>
  <c r="P1495" i="2"/>
  <c r="P1496" i="2"/>
  <c r="P1497" i="2"/>
  <c r="P1498" i="2"/>
  <c r="P1499" i="2"/>
  <c r="P1500" i="2"/>
  <c r="P1501" i="2"/>
  <c r="P1502" i="2"/>
  <c r="P1503" i="2"/>
  <c r="P1504" i="2"/>
  <c r="P1505" i="2"/>
  <c r="P1506" i="2"/>
  <c r="P1507" i="2"/>
  <c r="P1508" i="2"/>
  <c r="P1509" i="2"/>
  <c r="P1510" i="2"/>
  <c r="P1511" i="2"/>
  <c r="P1512" i="2"/>
  <c r="P1513" i="2"/>
  <c r="P1514" i="2"/>
  <c r="P1515" i="2"/>
  <c r="P1516" i="2"/>
  <c r="P1517" i="2"/>
  <c r="P1518" i="2"/>
  <c r="P1519" i="2"/>
  <c r="P1520" i="2"/>
  <c r="P1521" i="2"/>
  <c r="P1522" i="2"/>
  <c r="P1523" i="2"/>
  <c r="P1524" i="2"/>
  <c r="P1525" i="2"/>
  <c r="P1526" i="2"/>
  <c r="P1527" i="2"/>
  <c r="P1528" i="2"/>
  <c r="P1529" i="2"/>
  <c r="P1530" i="2"/>
  <c r="P1531" i="2"/>
  <c r="P1532" i="2"/>
  <c r="P1533" i="2"/>
  <c r="P1534" i="2"/>
  <c r="P1535" i="2"/>
  <c r="P1536" i="2"/>
  <c r="P1537" i="2"/>
  <c r="P1538" i="2"/>
  <c r="P1539" i="2"/>
  <c r="P1540" i="2"/>
  <c r="P1541" i="2"/>
  <c r="P1542" i="2"/>
  <c r="P1543" i="2"/>
  <c r="P1544" i="2"/>
  <c r="P1545" i="2"/>
  <c r="P1546" i="2"/>
  <c r="P1547" i="2"/>
  <c r="P1548" i="2"/>
  <c r="P1549" i="2"/>
  <c r="P1550" i="2"/>
  <c r="P1551" i="2"/>
  <c r="P1552" i="2"/>
  <c r="P1553" i="2"/>
  <c r="P1554" i="2"/>
  <c r="P1555" i="2"/>
  <c r="P1556" i="2"/>
  <c r="P1557" i="2"/>
  <c r="P1558" i="2"/>
  <c r="P1559" i="2"/>
  <c r="P1560" i="2"/>
  <c r="P1561" i="2"/>
  <c r="P1562" i="2"/>
  <c r="P1563" i="2"/>
  <c r="P1564" i="2"/>
  <c r="P1565" i="2"/>
  <c r="P1566" i="2"/>
  <c r="P1567" i="2"/>
  <c r="P1568" i="2"/>
  <c r="P1569" i="2"/>
  <c r="P1570" i="2"/>
  <c r="P1571" i="2"/>
  <c r="P1572" i="2"/>
  <c r="P1573" i="2"/>
  <c r="P1574" i="2"/>
  <c r="P1575" i="2"/>
  <c r="P1576" i="2"/>
  <c r="P1577" i="2"/>
  <c r="P1578" i="2"/>
  <c r="P1579" i="2"/>
  <c r="P1580" i="2"/>
  <c r="P1581" i="2"/>
  <c r="P1582" i="2"/>
  <c r="P1583" i="2"/>
  <c r="P1584" i="2"/>
  <c r="P1585" i="2"/>
  <c r="P1586" i="2"/>
  <c r="P1587" i="2"/>
  <c r="P1588" i="2"/>
  <c r="P1589" i="2"/>
  <c r="P1590" i="2"/>
  <c r="P1591" i="2"/>
  <c r="P1592" i="2"/>
  <c r="P1593" i="2"/>
  <c r="P1594" i="2"/>
  <c r="P1595" i="2"/>
  <c r="P1596" i="2"/>
  <c r="P1597" i="2"/>
  <c r="P1598" i="2"/>
  <c r="P1599" i="2"/>
  <c r="P1600" i="2"/>
  <c r="P1601" i="2"/>
  <c r="P1602" i="2"/>
  <c r="P1603" i="2"/>
  <c r="P1604" i="2"/>
  <c r="P1605" i="2"/>
  <c r="P1606" i="2"/>
  <c r="P1607" i="2"/>
  <c r="P1608" i="2"/>
  <c r="P1609" i="2"/>
  <c r="P1610" i="2"/>
  <c r="P1611" i="2"/>
  <c r="P1612" i="2"/>
  <c r="P1613" i="2"/>
  <c r="P1614" i="2"/>
  <c r="P1615" i="2"/>
  <c r="P1616" i="2"/>
  <c r="P1617" i="2"/>
  <c r="P1618" i="2"/>
  <c r="P1619" i="2"/>
  <c r="P1620" i="2"/>
  <c r="P1621" i="2"/>
  <c r="P1622" i="2"/>
  <c r="P1623" i="2"/>
  <c r="P1624" i="2"/>
  <c r="P1625" i="2"/>
  <c r="P1626" i="2"/>
  <c r="P1627" i="2"/>
  <c r="P1628" i="2"/>
  <c r="P1629" i="2"/>
  <c r="P1630" i="2"/>
  <c r="P1631" i="2"/>
  <c r="P1632" i="2"/>
  <c r="P1633" i="2"/>
  <c r="P1634" i="2"/>
  <c r="P1635" i="2"/>
  <c r="P1636" i="2"/>
  <c r="P1637" i="2"/>
  <c r="P1638" i="2"/>
  <c r="P1639" i="2"/>
  <c r="P1640" i="2"/>
  <c r="P1641" i="2"/>
  <c r="P1642" i="2"/>
  <c r="P1643" i="2"/>
  <c r="P1644" i="2"/>
  <c r="P1645" i="2"/>
  <c r="P1646" i="2"/>
  <c r="P1647" i="2"/>
  <c r="P1648" i="2"/>
  <c r="P1649" i="2"/>
  <c r="P1650" i="2"/>
  <c r="P1651" i="2"/>
  <c r="P1652" i="2"/>
  <c r="P1653" i="2"/>
  <c r="P1654" i="2"/>
  <c r="P1655" i="2"/>
  <c r="P1656" i="2"/>
  <c r="P1657" i="2"/>
  <c r="P1658" i="2"/>
  <c r="P1659" i="2"/>
  <c r="P1660" i="2"/>
  <c r="P1661" i="2"/>
  <c r="P1662" i="2"/>
  <c r="P1663" i="2"/>
  <c r="P1664" i="2"/>
  <c r="P1665" i="2"/>
  <c r="P1666" i="2"/>
  <c r="P1667" i="2"/>
  <c r="P1668" i="2"/>
  <c r="P1669" i="2"/>
  <c r="P1670" i="2"/>
  <c r="P1671" i="2"/>
  <c r="P1672" i="2"/>
  <c r="P1673" i="2"/>
  <c r="P1674" i="2"/>
  <c r="P1675" i="2"/>
  <c r="P1676" i="2"/>
  <c r="P1677" i="2"/>
  <c r="P1678" i="2"/>
  <c r="P1679" i="2"/>
  <c r="P1680" i="2"/>
  <c r="P1681" i="2"/>
  <c r="P1682" i="2"/>
  <c r="P1683" i="2"/>
  <c r="P1684" i="2"/>
  <c r="P1685" i="2"/>
  <c r="P1686" i="2"/>
  <c r="P1687" i="2"/>
  <c r="P1688" i="2"/>
  <c r="P1689" i="2"/>
  <c r="P1690" i="2"/>
  <c r="P1691" i="2"/>
  <c r="P1692" i="2"/>
  <c r="P1693" i="2"/>
  <c r="P1694" i="2"/>
  <c r="P1695" i="2"/>
  <c r="P1696" i="2"/>
  <c r="P1697" i="2"/>
  <c r="P1698" i="2"/>
  <c r="P1699" i="2"/>
  <c r="P1700" i="2"/>
  <c r="P1701" i="2"/>
  <c r="P1702" i="2"/>
  <c r="P1703" i="2"/>
  <c r="P1704" i="2"/>
  <c r="P1705" i="2"/>
  <c r="P1706" i="2"/>
  <c r="P1707" i="2"/>
  <c r="P1708" i="2"/>
  <c r="P1709" i="2"/>
  <c r="P1710" i="2"/>
  <c r="P1711" i="2"/>
  <c r="P1712" i="2"/>
  <c r="P1713" i="2"/>
  <c r="P1714" i="2"/>
  <c r="P1715" i="2"/>
  <c r="P1716" i="2"/>
  <c r="P1717" i="2"/>
  <c r="P1718" i="2"/>
  <c r="P1719" i="2"/>
  <c r="P1720" i="2"/>
  <c r="P1721" i="2"/>
  <c r="P1722" i="2"/>
  <c r="P1723" i="2"/>
  <c r="P1724" i="2"/>
  <c r="P1725" i="2"/>
  <c r="P1726" i="2"/>
  <c r="P1727" i="2"/>
  <c r="P1728" i="2"/>
  <c r="P1729" i="2"/>
  <c r="P1730" i="2"/>
  <c r="P1731" i="2"/>
  <c r="P1732" i="2"/>
  <c r="P1733" i="2"/>
  <c r="P1734" i="2"/>
  <c r="P1735" i="2"/>
  <c r="P1736" i="2"/>
  <c r="P1737" i="2"/>
  <c r="P1738" i="2"/>
  <c r="P1739" i="2"/>
  <c r="P1740" i="2"/>
  <c r="P1741" i="2"/>
  <c r="P1742" i="2"/>
  <c r="P1743" i="2"/>
  <c r="P1744" i="2"/>
  <c r="P1745" i="2"/>
  <c r="P1746" i="2"/>
  <c r="P1747" i="2"/>
  <c r="P1748" i="2"/>
  <c r="P1749" i="2"/>
  <c r="P1750" i="2"/>
  <c r="P1751" i="2"/>
  <c r="P1752" i="2"/>
  <c r="P1753" i="2"/>
  <c r="P1754" i="2"/>
  <c r="P1755" i="2"/>
  <c r="P1756" i="2"/>
  <c r="P1757" i="2"/>
  <c r="P1758" i="2"/>
  <c r="P1759" i="2"/>
  <c r="P1760" i="2"/>
  <c r="P1761" i="2"/>
  <c r="P1762" i="2"/>
  <c r="P1763" i="2"/>
  <c r="P1764" i="2"/>
  <c r="P1765" i="2"/>
  <c r="P1766" i="2"/>
  <c r="P1767" i="2"/>
  <c r="P1768" i="2"/>
  <c r="P1769" i="2"/>
  <c r="P1770" i="2"/>
  <c r="P1771" i="2"/>
  <c r="P1772" i="2"/>
  <c r="P1773" i="2"/>
  <c r="P1774" i="2"/>
  <c r="P1775" i="2"/>
  <c r="P1776" i="2"/>
  <c r="P1777" i="2"/>
  <c r="P1778" i="2"/>
  <c r="P1779" i="2"/>
  <c r="P1780" i="2"/>
  <c r="P1781" i="2"/>
  <c r="P1782" i="2"/>
  <c r="P1783" i="2"/>
  <c r="P1784" i="2"/>
  <c r="P1785" i="2"/>
  <c r="P1786" i="2"/>
  <c r="P1787" i="2"/>
  <c r="P1788" i="2"/>
  <c r="P1789" i="2"/>
  <c r="P1790" i="2"/>
  <c r="P1791" i="2"/>
  <c r="P1792" i="2"/>
  <c r="P1793" i="2"/>
  <c r="P1794" i="2"/>
  <c r="P1795" i="2"/>
  <c r="P1796" i="2"/>
  <c r="P1797" i="2"/>
  <c r="P1798" i="2"/>
  <c r="P1799" i="2"/>
  <c r="P1800" i="2"/>
  <c r="P1801" i="2"/>
  <c r="P1802" i="2"/>
  <c r="P1803" i="2"/>
  <c r="P1804" i="2"/>
  <c r="P1805" i="2"/>
  <c r="P1806" i="2"/>
  <c r="P1807" i="2"/>
  <c r="P1808" i="2"/>
  <c r="P1809" i="2"/>
  <c r="P1810" i="2"/>
  <c r="P1811" i="2"/>
  <c r="P1812" i="2"/>
  <c r="P1813" i="2"/>
  <c r="P1814" i="2"/>
  <c r="P1815" i="2"/>
  <c r="P1816" i="2"/>
  <c r="P1817" i="2"/>
  <c r="P1818" i="2"/>
  <c r="P1819" i="2"/>
  <c r="P1820" i="2"/>
  <c r="P1821" i="2"/>
  <c r="P1822" i="2"/>
  <c r="P1823" i="2"/>
  <c r="P1824" i="2"/>
  <c r="P1825" i="2"/>
  <c r="P1826" i="2"/>
  <c r="P1827" i="2"/>
  <c r="P1828" i="2"/>
  <c r="P1829" i="2"/>
  <c r="P1830" i="2"/>
  <c r="P1831" i="2"/>
  <c r="P1832" i="2"/>
  <c r="P1833" i="2"/>
  <c r="P1834" i="2"/>
  <c r="P1835" i="2"/>
  <c r="P1836" i="2"/>
  <c r="P1837" i="2"/>
  <c r="P1838" i="2"/>
  <c r="P1839" i="2"/>
  <c r="P1840" i="2"/>
  <c r="P1841" i="2"/>
  <c r="P1842" i="2"/>
  <c r="P1843" i="2"/>
  <c r="P1844" i="2"/>
  <c r="P1845" i="2"/>
  <c r="P1846" i="2"/>
  <c r="P1847" i="2"/>
  <c r="P1848" i="2"/>
  <c r="P1849" i="2"/>
  <c r="P1850" i="2"/>
  <c r="P1851" i="2"/>
  <c r="P1852" i="2"/>
  <c r="P1853" i="2"/>
  <c r="P1854" i="2"/>
  <c r="P1855" i="2"/>
  <c r="P1856" i="2"/>
  <c r="P1857" i="2"/>
  <c r="P1858" i="2"/>
  <c r="P1859" i="2"/>
  <c r="P1860" i="2"/>
  <c r="P1861" i="2"/>
  <c r="P1862" i="2"/>
  <c r="P1863" i="2"/>
  <c r="P1864" i="2"/>
  <c r="P1865" i="2"/>
  <c r="P1866" i="2"/>
  <c r="P1867" i="2"/>
  <c r="P1868" i="2"/>
  <c r="P1869" i="2"/>
  <c r="P1870" i="2"/>
  <c r="P1871" i="2"/>
  <c r="P1872" i="2"/>
  <c r="P1873" i="2"/>
  <c r="P1874" i="2"/>
  <c r="P1875" i="2"/>
  <c r="P1876" i="2"/>
  <c r="P1877" i="2"/>
  <c r="P1878" i="2"/>
  <c r="P1879" i="2"/>
  <c r="P1880" i="2"/>
  <c r="P1881" i="2"/>
  <c r="P1882" i="2"/>
  <c r="P1883" i="2"/>
  <c r="P1884" i="2"/>
  <c r="P1885" i="2"/>
  <c r="P1886" i="2"/>
  <c r="P1887" i="2"/>
  <c r="P1888" i="2"/>
  <c r="P1889" i="2"/>
  <c r="P1890" i="2"/>
  <c r="P1891" i="2"/>
  <c r="P1892" i="2"/>
  <c r="P1893" i="2"/>
  <c r="P1894" i="2"/>
  <c r="P1895" i="2"/>
  <c r="P1896" i="2"/>
  <c r="P1897" i="2"/>
  <c r="P1898" i="2"/>
  <c r="P1899" i="2"/>
  <c r="P1900" i="2"/>
  <c r="P1901" i="2"/>
  <c r="P1902" i="2"/>
  <c r="P1903" i="2"/>
  <c r="P1904" i="2"/>
  <c r="P1905" i="2"/>
  <c r="P1906" i="2"/>
  <c r="P1907" i="2"/>
  <c r="P1908" i="2"/>
  <c r="P1909" i="2"/>
  <c r="P1910" i="2"/>
  <c r="P1911" i="2"/>
  <c r="P1912" i="2"/>
  <c r="P1913" i="2"/>
  <c r="P1914" i="2"/>
  <c r="P1915" i="2"/>
  <c r="P1916" i="2"/>
  <c r="P1917" i="2"/>
  <c r="P1918" i="2"/>
  <c r="P1919" i="2"/>
  <c r="P1920" i="2"/>
  <c r="P1921" i="2"/>
  <c r="P1922" i="2"/>
  <c r="P1923" i="2"/>
  <c r="P1924" i="2"/>
  <c r="P1925" i="2"/>
  <c r="P1926" i="2"/>
  <c r="P1927" i="2"/>
  <c r="P1928" i="2"/>
  <c r="P1929" i="2"/>
  <c r="P1930" i="2"/>
  <c r="P1931" i="2"/>
  <c r="P1932" i="2"/>
  <c r="P1933" i="2"/>
  <c r="P1934" i="2"/>
  <c r="P1935" i="2"/>
  <c r="P1936" i="2"/>
  <c r="P1937" i="2"/>
  <c r="P1938" i="2"/>
  <c r="P1939" i="2"/>
  <c r="P1940" i="2"/>
  <c r="P1941" i="2"/>
  <c r="P1942" i="2"/>
  <c r="P1943" i="2"/>
  <c r="P1944" i="2"/>
  <c r="P1945" i="2"/>
  <c r="P1946" i="2"/>
  <c r="P1947" i="2"/>
  <c r="P1948" i="2"/>
  <c r="P1949" i="2"/>
  <c r="P1950" i="2"/>
  <c r="P1951" i="2"/>
  <c r="P1952" i="2"/>
  <c r="P1953" i="2"/>
  <c r="P1954" i="2"/>
  <c r="P1955" i="2"/>
  <c r="P1956" i="2"/>
  <c r="P1957" i="2"/>
  <c r="P1958" i="2"/>
  <c r="P1959" i="2"/>
  <c r="P1960" i="2"/>
  <c r="P1961" i="2"/>
  <c r="P1962" i="2"/>
  <c r="P1963" i="2"/>
  <c r="P1964" i="2"/>
  <c r="P1965" i="2"/>
  <c r="P1966" i="2"/>
  <c r="P1967" i="2"/>
  <c r="P1968" i="2"/>
  <c r="P1969" i="2"/>
  <c r="P1970" i="2"/>
  <c r="P1971" i="2"/>
  <c r="P1972" i="2"/>
  <c r="P1973" i="2"/>
  <c r="P1974" i="2"/>
  <c r="P1975" i="2"/>
  <c r="P1976" i="2"/>
  <c r="P1977" i="2"/>
  <c r="P1978" i="2"/>
  <c r="P1979" i="2"/>
  <c r="P1980" i="2"/>
  <c r="P1981" i="2"/>
  <c r="P1982" i="2"/>
  <c r="P1983" i="2"/>
  <c r="P1984" i="2"/>
  <c r="P1985" i="2"/>
  <c r="P1986" i="2"/>
  <c r="P1987" i="2"/>
  <c r="P1988" i="2"/>
  <c r="P1989" i="2"/>
  <c r="P1990" i="2"/>
  <c r="P1991" i="2"/>
  <c r="P1992" i="2"/>
  <c r="P1993" i="2"/>
  <c r="P1994" i="2"/>
  <c r="P1995" i="2"/>
  <c r="P1996" i="2"/>
  <c r="P1997" i="2"/>
  <c r="P1998" i="2"/>
  <c r="P1999" i="2"/>
  <c r="P2000" i="2"/>
  <c r="P2001" i="2"/>
  <c r="P2002" i="2"/>
  <c r="P2003" i="2"/>
  <c r="P2004" i="2"/>
  <c r="P2005" i="2"/>
  <c r="P2006" i="2"/>
  <c r="P2007" i="2"/>
  <c r="P2008" i="2"/>
  <c r="P2009" i="2"/>
  <c r="P2010" i="2"/>
  <c r="P2011" i="2"/>
  <c r="P2012" i="2"/>
  <c r="P2013" i="2"/>
  <c r="P2014" i="2"/>
  <c r="P2015" i="2"/>
  <c r="P2016" i="2"/>
  <c r="P2017" i="2"/>
  <c r="P2018" i="2"/>
  <c r="P2019" i="2"/>
  <c r="P2020" i="2"/>
  <c r="P2021" i="2"/>
  <c r="P2022" i="2"/>
  <c r="P2023" i="2"/>
  <c r="P2024" i="2"/>
  <c r="P2025" i="2"/>
  <c r="P2026" i="2"/>
  <c r="P2027" i="2"/>
  <c r="P2028" i="2"/>
  <c r="P2029" i="2"/>
  <c r="P2030" i="2"/>
  <c r="P2031" i="2"/>
  <c r="P2032" i="2"/>
  <c r="P2033" i="2"/>
  <c r="P2034" i="2"/>
  <c r="P2035" i="2"/>
  <c r="P2036" i="2"/>
  <c r="P2037" i="2"/>
  <c r="P2038" i="2"/>
  <c r="P2039" i="2"/>
  <c r="P2040" i="2"/>
  <c r="P2041" i="2"/>
  <c r="P2042" i="2"/>
  <c r="P2043" i="2"/>
  <c r="P2044" i="2"/>
  <c r="P2045" i="2"/>
  <c r="P2046" i="2"/>
  <c r="P2047" i="2"/>
  <c r="P2048" i="2"/>
  <c r="P2049" i="2"/>
  <c r="P2050" i="2"/>
  <c r="P2051" i="2"/>
  <c r="P2052" i="2"/>
  <c r="P2053" i="2"/>
  <c r="P2054" i="2"/>
  <c r="P2055" i="2"/>
  <c r="P2056" i="2"/>
  <c r="P2057" i="2"/>
  <c r="P2058" i="2"/>
  <c r="P2059" i="2"/>
  <c r="P2060" i="2"/>
  <c r="P2061" i="2"/>
  <c r="P2062" i="2"/>
  <c r="P2063" i="2"/>
  <c r="P2064" i="2"/>
  <c r="P2065" i="2"/>
  <c r="P2066" i="2"/>
  <c r="P2067" i="2"/>
  <c r="P2068" i="2"/>
  <c r="P2069" i="2"/>
  <c r="P2070" i="2"/>
  <c r="P2071" i="2"/>
  <c r="P2072" i="2"/>
  <c r="P2073" i="2"/>
  <c r="P2074" i="2"/>
  <c r="P2075" i="2"/>
  <c r="P2076" i="2"/>
  <c r="P2077" i="2"/>
  <c r="P2078" i="2"/>
  <c r="P2079" i="2"/>
  <c r="P2080"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Q1002" i="2"/>
  <c r="Q1003" i="2"/>
  <c r="Q1004" i="2"/>
  <c r="Q1005" i="2"/>
  <c r="Q1006" i="2"/>
  <c r="Q1007" i="2"/>
  <c r="Q1008" i="2"/>
  <c r="Q1009" i="2"/>
  <c r="Q1010" i="2"/>
  <c r="Q1011" i="2"/>
  <c r="Q1012" i="2"/>
  <c r="Q1013" i="2"/>
  <c r="Q1014" i="2"/>
  <c r="Q1015" i="2"/>
  <c r="Q1016" i="2"/>
  <c r="Q1017" i="2"/>
  <c r="Q1018" i="2"/>
  <c r="Q1019" i="2"/>
  <c r="Q1020" i="2"/>
  <c r="Q1021" i="2"/>
  <c r="Q1022" i="2"/>
  <c r="Q1023" i="2"/>
  <c r="Q1024" i="2"/>
  <c r="Q1025" i="2"/>
  <c r="Q1026" i="2"/>
  <c r="Q1027" i="2"/>
  <c r="Q1028" i="2"/>
  <c r="Q1029" i="2"/>
  <c r="Q1030" i="2"/>
  <c r="Q1031" i="2"/>
  <c r="Q1032" i="2"/>
  <c r="Q1033" i="2"/>
  <c r="Q1034" i="2"/>
  <c r="Q1035" i="2"/>
  <c r="Q1036" i="2"/>
  <c r="Q1037" i="2"/>
  <c r="Q1038" i="2"/>
  <c r="Q1039" i="2"/>
  <c r="Q1040" i="2"/>
  <c r="Q1041" i="2"/>
  <c r="Q1042" i="2"/>
  <c r="Q1043" i="2"/>
  <c r="Q1044" i="2"/>
  <c r="Q1045" i="2"/>
  <c r="Q1046" i="2"/>
  <c r="Q1047" i="2"/>
  <c r="Q1048" i="2"/>
  <c r="Q1049" i="2"/>
  <c r="Q1050" i="2"/>
  <c r="Q1051" i="2"/>
  <c r="Q1052" i="2"/>
  <c r="Q1053" i="2"/>
  <c r="Q1054" i="2"/>
  <c r="Q1055" i="2"/>
  <c r="Q1056" i="2"/>
  <c r="Q1057" i="2"/>
  <c r="Q1058" i="2"/>
  <c r="Q1059" i="2"/>
  <c r="Q1060" i="2"/>
  <c r="Q1061" i="2"/>
  <c r="Q1062" i="2"/>
  <c r="Q1063" i="2"/>
  <c r="Q1064" i="2"/>
  <c r="Q1065" i="2"/>
  <c r="Q1066" i="2"/>
  <c r="Q1067" i="2"/>
  <c r="Q1068" i="2"/>
  <c r="Q1069" i="2"/>
  <c r="Q1070" i="2"/>
  <c r="Q1071" i="2"/>
  <c r="Q1072" i="2"/>
  <c r="Q1073" i="2"/>
  <c r="Q1074" i="2"/>
  <c r="Q1075" i="2"/>
  <c r="Q1076" i="2"/>
  <c r="Q1077" i="2"/>
  <c r="Q1078" i="2"/>
  <c r="Q1079" i="2"/>
  <c r="Q1080" i="2"/>
  <c r="Q1081" i="2"/>
  <c r="Q1082" i="2"/>
  <c r="Q1083" i="2"/>
  <c r="Q1084" i="2"/>
  <c r="Q1085" i="2"/>
  <c r="Q1086" i="2"/>
  <c r="Q1087" i="2"/>
  <c r="Q1088" i="2"/>
  <c r="Q1089" i="2"/>
  <c r="Q1090" i="2"/>
  <c r="Q1091" i="2"/>
  <c r="Q1092" i="2"/>
  <c r="Q1093" i="2"/>
  <c r="Q1094" i="2"/>
  <c r="Q1095" i="2"/>
  <c r="Q1096" i="2"/>
  <c r="Q1097" i="2"/>
  <c r="Q1098" i="2"/>
  <c r="Q1099" i="2"/>
  <c r="Q1100" i="2"/>
  <c r="Q1101" i="2"/>
  <c r="Q1102" i="2"/>
  <c r="Q1103" i="2"/>
  <c r="Q1104" i="2"/>
  <c r="Q1105" i="2"/>
  <c r="Q1106" i="2"/>
  <c r="Q1107" i="2"/>
  <c r="Q1108" i="2"/>
  <c r="Q1109" i="2"/>
  <c r="Q1110" i="2"/>
  <c r="Q1111" i="2"/>
  <c r="Q1112" i="2"/>
  <c r="Q1113" i="2"/>
  <c r="Q1114" i="2"/>
  <c r="Q1115" i="2"/>
  <c r="Q1116" i="2"/>
  <c r="Q1117" i="2"/>
  <c r="Q1118" i="2"/>
  <c r="Q1119" i="2"/>
  <c r="Q1120" i="2"/>
  <c r="Q1121" i="2"/>
  <c r="Q1122" i="2"/>
  <c r="Q1123" i="2"/>
  <c r="Q1124" i="2"/>
  <c r="Q1125" i="2"/>
  <c r="Q1126" i="2"/>
  <c r="Q1127" i="2"/>
  <c r="Q1128" i="2"/>
  <c r="Q1129" i="2"/>
  <c r="Q1130" i="2"/>
  <c r="Q1131" i="2"/>
  <c r="Q1132" i="2"/>
  <c r="Q1133" i="2"/>
  <c r="Q1134" i="2"/>
  <c r="Q1135" i="2"/>
  <c r="Q1136" i="2"/>
  <c r="Q1137" i="2"/>
  <c r="Q1138" i="2"/>
  <c r="Q1139" i="2"/>
  <c r="Q1140" i="2"/>
  <c r="Q1141" i="2"/>
  <c r="Q1142" i="2"/>
  <c r="Q1143" i="2"/>
  <c r="Q1144" i="2"/>
  <c r="Q1145" i="2"/>
  <c r="Q1146" i="2"/>
  <c r="Q1147" i="2"/>
  <c r="Q1148" i="2"/>
  <c r="Q1149" i="2"/>
  <c r="Q1150" i="2"/>
  <c r="Q1151" i="2"/>
  <c r="Q1152" i="2"/>
  <c r="Q1153" i="2"/>
  <c r="Q1154" i="2"/>
  <c r="Q1155" i="2"/>
  <c r="Q1156" i="2"/>
  <c r="Q1157" i="2"/>
  <c r="Q1158" i="2"/>
  <c r="Q1159" i="2"/>
  <c r="Q1160" i="2"/>
  <c r="Q1161" i="2"/>
  <c r="Q1162" i="2"/>
  <c r="Q1163" i="2"/>
  <c r="Q1164" i="2"/>
  <c r="Q1165" i="2"/>
  <c r="Q1166" i="2"/>
  <c r="Q1167" i="2"/>
  <c r="Q1168" i="2"/>
  <c r="Q1169" i="2"/>
  <c r="Q1170" i="2"/>
  <c r="Q1171" i="2"/>
  <c r="Q1172" i="2"/>
  <c r="Q1173" i="2"/>
  <c r="Q1174" i="2"/>
  <c r="Q1175" i="2"/>
  <c r="Q1176" i="2"/>
  <c r="Q1177" i="2"/>
  <c r="Q1178" i="2"/>
  <c r="Q1179" i="2"/>
  <c r="Q1180" i="2"/>
  <c r="Q1181" i="2"/>
  <c r="Q1182" i="2"/>
  <c r="Q1183" i="2"/>
  <c r="Q1184" i="2"/>
  <c r="Q1185" i="2"/>
  <c r="Q1186" i="2"/>
  <c r="Q1187" i="2"/>
  <c r="Q1188" i="2"/>
  <c r="Q1189" i="2"/>
  <c r="Q1190" i="2"/>
  <c r="Q1191" i="2"/>
  <c r="Q1192" i="2"/>
  <c r="Q1193" i="2"/>
  <c r="Q1194" i="2"/>
  <c r="Q1195" i="2"/>
  <c r="Q1196" i="2"/>
  <c r="Q1197" i="2"/>
  <c r="Q1198" i="2"/>
  <c r="Q1199" i="2"/>
  <c r="Q1200" i="2"/>
  <c r="Q1201" i="2"/>
  <c r="Q1202" i="2"/>
  <c r="Q1203" i="2"/>
  <c r="Q1204" i="2"/>
  <c r="Q1205" i="2"/>
  <c r="Q1206" i="2"/>
  <c r="Q1207" i="2"/>
  <c r="Q1208" i="2"/>
  <c r="Q1209" i="2"/>
  <c r="Q1210" i="2"/>
  <c r="Q1211" i="2"/>
  <c r="Q1212" i="2"/>
  <c r="Q1213" i="2"/>
  <c r="Q1214" i="2"/>
  <c r="Q1215" i="2"/>
  <c r="Q1216" i="2"/>
  <c r="Q1217" i="2"/>
  <c r="Q1218" i="2"/>
  <c r="Q1219" i="2"/>
  <c r="Q1220" i="2"/>
  <c r="Q1221" i="2"/>
  <c r="Q1222" i="2"/>
  <c r="Q1223" i="2"/>
  <c r="Q1224" i="2"/>
  <c r="Q1225" i="2"/>
  <c r="Q1226" i="2"/>
  <c r="Q1227" i="2"/>
  <c r="Q1228" i="2"/>
  <c r="Q1229" i="2"/>
  <c r="Q1230" i="2"/>
  <c r="Q1231" i="2"/>
  <c r="Q1232" i="2"/>
  <c r="Q1233" i="2"/>
  <c r="Q1234" i="2"/>
  <c r="Q1235" i="2"/>
  <c r="Q1236" i="2"/>
  <c r="Q1237" i="2"/>
  <c r="Q1238" i="2"/>
  <c r="Q1239" i="2"/>
  <c r="Q1240" i="2"/>
  <c r="Q1241" i="2"/>
  <c r="Q1242" i="2"/>
  <c r="Q1243" i="2"/>
  <c r="Q1244" i="2"/>
  <c r="Q1245" i="2"/>
  <c r="Q1246" i="2"/>
  <c r="Q1247" i="2"/>
  <c r="Q1248" i="2"/>
  <c r="Q1249" i="2"/>
  <c r="Q1250" i="2"/>
  <c r="Q1251" i="2"/>
  <c r="Q1252" i="2"/>
  <c r="Q1253" i="2"/>
  <c r="Q1254" i="2"/>
  <c r="Q1255" i="2"/>
  <c r="Q1256" i="2"/>
  <c r="Q1257" i="2"/>
  <c r="Q1258" i="2"/>
  <c r="Q1259" i="2"/>
  <c r="Q1260" i="2"/>
  <c r="Q1261" i="2"/>
  <c r="Q1262" i="2"/>
  <c r="Q1263" i="2"/>
  <c r="Q1264" i="2"/>
  <c r="Q1265" i="2"/>
  <c r="Q1266" i="2"/>
  <c r="Q1267" i="2"/>
  <c r="Q1268" i="2"/>
  <c r="Q1269" i="2"/>
  <c r="Q1270" i="2"/>
  <c r="Q1271" i="2"/>
  <c r="Q1272" i="2"/>
  <c r="Q1273" i="2"/>
  <c r="Q1274" i="2"/>
  <c r="Q1275" i="2"/>
  <c r="Q1276" i="2"/>
  <c r="Q1277" i="2"/>
  <c r="Q1278" i="2"/>
  <c r="Q1279" i="2"/>
  <c r="Q1280" i="2"/>
  <c r="Q1281" i="2"/>
  <c r="Q1282" i="2"/>
  <c r="Q1283" i="2"/>
  <c r="Q1284" i="2"/>
  <c r="Q1285" i="2"/>
  <c r="Q1286" i="2"/>
  <c r="Q1287" i="2"/>
  <c r="Q1288" i="2"/>
  <c r="Q1289" i="2"/>
  <c r="Q1290" i="2"/>
  <c r="Q1291" i="2"/>
  <c r="Q1292" i="2"/>
  <c r="Q1293" i="2"/>
  <c r="Q1294" i="2"/>
  <c r="Q1295" i="2"/>
  <c r="Q1296" i="2"/>
  <c r="Q1297" i="2"/>
  <c r="Q1298" i="2"/>
  <c r="Q1299" i="2"/>
  <c r="Q1300" i="2"/>
  <c r="Q1301" i="2"/>
  <c r="Q1302" i="2"/>
  <c r="Q1303" i="2"/>
  <c r="Q1304" i="2"/>
  <c r="Q1305" i="2"/>
  <c r="Q1306" i="2"/>
  <c r="Q1307" i="2"/>
  <c r="Q1308" i="2"/>
  <c r="Q1309" i="2"/>
  <c r="Q1310" i="2"/>
  <c r="Q1311" i="2"/>
  <c r="Q1312" i="2"/>
  <c r="Q1313" i="2"/>
  <c r="Q1314" i="2"/>
  <c r="Q1315" i="2"/>
  <c r="Q1316" i="2"/>
  <c r="Q1317" i="2"/>
  <c r="Q1318" i="2"/>
  <c r="Q1319" i="2"/>
  <c r="Q1320" i="2"/>
  <c r="Q1321" i="2"/>
  <c r="Q1322" i="2"/>
  <c r="Q1323" i="2"/>
  <c r="Q1324" i="2"/>
  <c r="Q1325" i="2"/>
  <c r="Q1326" i="2"/>
  <c r="Q1327" i="2"/>
  <c r="Q1328" i="2"/>
  <c r="Q1329" i="2"/>
  <c r="Q1330" i="2"/>
  <c r="Q1331" i="2"/>
  <c r="Q1332" i="2"/>
  <c r="Q1333" i="2"/>
  <c r="Q1334" i="2"/>
  <c r="Q1335" i="2"/>
  <c r="Q1336" i="2"/>
  <c r="Q1337" i="2"/>
  <c r="Q1338" i="2"/>
  <c r="Q1339" i="2"/>
  <c r="Q1340" i="2"/>
  <c r="Q1341" i="2"/>
  <c r="Q1342" i="2"/>
  <c r="Q1343" i="2"/>
  <c r="Q1344" i="2"/>
  <c r="Q1345" i="2"/>
  <c r="Q1346" i="2"/>
  <c r="Q1347" i="2"/>
  <c r="Q1348" i="2"/>
  <c r="Q1349" i="2"/>
  <c r="Q1350" i="2"/>
  <c r="Q1351" i="2"/>
  <c r="Q1352" i="2"/>
  <c r="Q1353" i="2"/>
  <c r="Q1354" i="2"/>
  <c r="Q1355" i="2"/>
  <c r="Q1356" i="2"/>
  <c r="Q1357" i="2"/>
  <c r="Q1358" i="2"/>
  <c r="Q1359" i="2"/>
  <c r="Q1360" i="2"/>
  <c r="Q1361" i="2"/>
  <c r="Q1362" i="2"/>
  <c r="Q1363" i="2"/>
  <c r="Q1364" i="2"/>
  <c r="Q1365" i="2"/>
  <c r="Q1366" i="2"/>
  <c r="Q1367" i="2"/>
  <c r="Q1368" i="2"/>
  <c r="Q1369" i="2"/>
  <c r="Q1370" i="2"/>
  <c r="Q1371" i="2"/>
  <c r="Q1372" i="2"/>
  <c r="Q1373" i="2"/>
  <c r="Q1374" i="2"/>
  <c r="Q1375" i="2"/>
  <c r="Q1376" i="2"/>
  <c r="Q1377" i="2"/>
  <c r="Q1378" i="2"/>
  <c r="Q1379" i="2"/>
  <c r="Q1380" i="2"/>
  <c r="Q1381" i="2"/>
  <c r="Q1382" i="2"/>
  <c r="Q1383" i="2"/>
  <c r="Q1384" i="2"/>
  <c r="Q1385" i="2"/>
  <c r="Q1386" i="2"/>
  <c r="Q1387" i="2"/>
  <c r="Q1388" i="2"/>
  <c r="Q1389" i="2"/>
  <c r="Q1390" i="2"/>
  <c r="Q1391" i="2"/>
  <c r="Q1392" i="2"/>
  <c r="Q1393" i="2"/>
  <c r="Q1394" i="2"/>
  <c r="Q1395" i="2"/>
  <c r="Q1396" i="2"/>
  <c r="Q1397" i="2"/>
  <c r="Q1398" i="2"/>
  <c r="Q1399" i="2"/>
  <c r="Q1400" i="2"/>
  <c r="Q1401" i="2"/>
  <c r="Q1402" i="2"/>
  <c r="Q1403" i="2"/>
  <c r="Q1404" i="2"/>
  <c r="Q1405" i="2"/>
  <c r="Q1406" i="2"/>
  <c r="Q1407" i="2"/>
  <c r="Q1408" i="2"/>
  <c r="Q1409" i="2"/>
  <c r="Q1410" i="2"/>
  <c r="Q1411" i="2"/>
  <c r="Q1412" i="2"/>
  <c r="Q1413" i="2"/>
  <c r="Q1414" i="2"/>
  <c r="Q1415" i="2"/>
  <c r="Q1416" i="2"/>
  <c r="Q1417" i="2"/>
  <c r="Q1418" i="2"/>
  <c r="Q1419" i="2"/>
  <c r="Q1420" i="2"/>
  <c r="Q1421" i="2"/>
  <c r="Q1422" i="2"/>
  <c r="Q1423" i="2"/>
  <c r="Q1424" i="2"/>
  <c r="Q1425" i="2"/>
  <c r="Q1426" i="2"/>
  <c r="Q1427" i="2"/>
  <c r="Q1428" i="2"/>
  <c r="Q1429" i="2"/>
  <c r="Q1430" i="2"/>
  <c r="Q1431" i="2"/>
  <c r="Q1432" i="2"/>
  <c r="Q1433" i="2"/>
  <c r="Q1434" i="2"/>
  <c r="Q1435" i="2"/>
  <c r="Q1436" i="2"/>
  <c r="Q1437" i="2"/>
  <c r="Q1438" i="2"/>
  <c r="Q1439" i="2"/>
  <c r="Q1440" i="2"/>
  <c r="Q1441" i="2"/>
  <c r="Q1442" i="2"/>
  <c r="Q1443" i="2"/>
  <c r="Q1444" i="2"/>
  <c r="Q1445" i="2"/>
  <c r="Q1446" i="2"/>
  <c r="Q1447" i="2"/>
  <c r="Q1448" i="2"/>
  <c r="Q1449" i="2"/>
  <c r="Q1450" i="2"/>
  <c r="Q1451" i="2"/>
  <c r="Q1452" i="2"/>
  <c r="Q1453" i="2"/>
  <c r="Q1454" i="2"/>
  <c r="Q1455" i="2"/>
  <c r="Q1456" i="2"/>
  <c r="Q1457" i="2"/>
  <c r="Q1458" i="2"/>
  <c r="Q1459" i="2"/>
  <c r="Q1460" i="2"/>
  <c r="Q1461" i="2"/>
  <c r="Q1462" i="2"/>
  <c r="Q1463" i="2"/>
  <c r="Q1464" i="2"/>
  <c r="Q1465" i="2"/>
  <c r="Q1466" i="2"/>
  <c r="Q1467" i="2"/>
  <c r="Q1468" i="2"/>
  <c r="Q1469" i="2"/>
  <c r="Q1470" i="2"/>
  <c r="Q1471" i="2"/>
  <c r="Q1472" i="2"/>
  <c r="Q1473" i="2"/>
  <c r="Q1474" i="2"/>
  <c r="Q1475" i="2"/>
  <c r="Q1476" i="2"/>
  <c r="Q1477" i="2"/>
  <c r="Q1478" i="2"/>
  <c r="Q1479" i="2"/>
  <c r="Q1480" i="2"/>
  <c r="Q1481" i="2"/>
  <c r="Q1482" i="2"/>
  <c r="Q1483" i="2"/>
  <c r="Q1484" i="2"/>
  <c r="Q1485" i="2"/>
  <c r="Q1486" i="2"/>
  <c r="Q1487" i="2"/>
  <c r="Q1488" i="2"/>
  <c r="Q1489" i="2"/>
  <c r="Q1490" i="2"/>
  <c r="Q1491" i="2"/>
  <c r="Q1492" i="2"/>
  <c r="Q1493" i="2"/>
  <c r="Q1494" i="2"/>
  <c r="Q1495" i="2"/>
  <c r="Q1496" i="2"/>
  <c r="Q1497" i="2"/>
  <c r="Q1498" i="2"/>
  <c r="Q1499" i="2"/>
  <c r="Q1500" i="2"/>
  <c r="Q1501" i="2"/>
  <c r="Q1502" i="2"/>
  <c r="Q1503" i="2"/>
  <c r="Q1504" i="2"/>
  <c r="Q1505" i="2"/>
  <c r="Q1506" i="2"/>
  <c r="Q1507" i="2"/>
  <c r="Q1508" i="2"/>
  <c r="Q1509" i="2"/>
  <c r="Q1510" i="2"/>
  <c r="Q1511" i="2"/>
  <c r="Q1512" i="2"/>
  <c r="Q1513" i="2"/>
  <c r="Q1514" i="2"/>
  <c r="Q1515" i="2"/>
  <c r="Q1516" i="2"/>
  <c r="Q1517" i="2"/>
  <c r="Q1518" i="2"/>
  <c r="Q1519" i="2"/>
  <c r="Q1520" i="2"/>
  <c r="Q1521" i="2"/>
  <c r="Q1522" i="2"/>
  <c r="Q1523" i="2"/>
  <c r="Q1524" i="2"/>
  <c r="Q1525" i="2"/>
  <c r="Q1526" i="2"/>
  <c r="Q1527" i="2"/>
  <c r="Q1528" i="2"/>
  <c r="Q1529" i="2"/>
  <c r="Q1530" i="2"/>
  <c r="Q1531" i="2"/>
  <c r="Q1532" i="2"/>
  <c r="Q1533" i="2"/>
  <c r="Q1534" i="2"/>
  <c r="Q1535" i="2"/>
  <c r="Q1536" i="2"/>
  <c r="Q1537" i="2"/>
  <c r="Q1538" i="2"/>
  <c r="Q1539" i="2"/>
  <c r="Q1540" i="2"/>
  <c r="Q1541" i="2"/>
  <c r="Q1542" i="2"/>
  <c r="Q1543" i="2"/>
  <c r="Q1544" i="2"/>
  <c r="Q1545" i="2"/>
  <c r="Q1546" i="2"/>
  <c r="Q1547" i="2"/>
  <c r="Q1548" i="2"/>
  <c r="Q1549" i="2"/>
  <c r="Q1550" i="2"/>
  <c r="Q1551" i="2"/>
  <c r="Q1552" i="2"/>
  <c r="Q1553" i="2"/>
  <c r="Q1554" i="2"/>
  <c r="Q1555" i="2"/>
  <c r="Q1556" i="2"/>
  <c r="Q1557" i="2"/>
  <c r="Q1558" i="2"/>
  <c r="Q1559" i="2"/>
  <c r="Q1560" i="2"/>
  <c r="Q1561" i="2"/>
  <c r="Q1562" i="2"/>
  <c r="Q1563" i="2"/>
  <c r="Q1564" i="2"/>
  <c r="Q1565" i="2"/>
  <c r="Q1566" i="2"/>
  <c r="Q1567" i="2"/>
  <c r="Q1568" i="2"/>
  <c r="Q1569" i="2"/>
  <c r="Q1570" i="2"/>
  <c r="Q1571" i="2"/>
  <c r="Q1572" i="2"/>
  <c r="Q1573" i="2"/>
  <c r="Q1574" i="2"/>
  <c r="Q1575" i="2"/>
  <c r="Q1576" i="2"/>
  <c r="Q1577" i="2"/>
  <c r="Q1578" i="2"/>
  <c r="Q1579" i="2"/>
  <c r="Q1580" i="2"/>
  <c r="Q1581" i="2"/>
  <c r="Q1582" i="2"/>
  <c r="Q1583" i="2"/>
  <c r="Q1584" i="2"/>
  <c r="Q1585" i="2"/>
  <c r="Q1586" i="2"/>
  <c r="Q1587" i="2"/>
  <c r="Q1588" i="2"/>
  <c r="Q1589" i="2"/>
  <c r="Q1590" i="2"/>
  <c r="Q1591" i="2"/>
  <c r="Q1592" i="2"/>
  <c r="Q1593" i="2"/>
  <c r="Q1594" i="2"/>
  <c r="Q1595" i="2"/>
  <c r="Q1596" i="2"/>
  <c r="Q1597" i="2"/>
  <c r="Q1598" i="2"/>
  <c r="Q1599" i="2"/>
  <c r="Q1600" i="2"/>
  <c r="Q1601" i="2"/>
  <c r="Q1602" i="2"/>
  <c r="Q1603" i="2"/>
  <c r="Q1604" i="2"/>
  <c r="Q1605" i="2"/>
  <c r="Q1606" i="2"/>
  <c r="Q1607" i="2"/>
  <c r="Q1608" i="2"/>
  <c r="Q1609" i="2"/>
  <c r="Q1610" i="2"/>
  <c r="Q1611" i="2"/>
  <c r="Q1612" i="2"/>
  <c r="Q1613" i="2"/>
  <c r="Q1614" i="2"/>
  <c r="Q1615" i="2"/>
  <c r="Q1616" i="2"/>
  <c r="Q1617" i="2"/>
  <c r="Q1618" i="2"/>
  <c r="Q1619" i="2"/>
  <c r="Q1620" i="2"/>
  <c r="Q1621" i="2"/>
  <c r="Q1622" i="2"/>
  <c r="Q1623" i="2"/>
  <c r="Q1624" i="2"/>
  <c r="Q1625" i="2"/>
  <c r="Q1626" i="2"/>
  <c r="Q1627" i="2"/>
  <c r="Q1628" i="2"/>
  <c r="Q1629" i="2"/>
  <c r="Q1630" i="2"/>
  <c r="Q1631" i="2"/>
  <c r="Q1632" i="2"/>
  <c r="Q1633" i="2"/>
  <c r="Q1634" i="2"/>
  <c r="Q1635" i="2"/>
  <c r="Q1636" i="2"/>
  <c r="Q1637" i="2"/>
  <c r="Q1638" i="2"/>
  <c r="Q1639" i="2"/>
  <c r="Q1640" i="2"/>
  <c r="Q1641" i="2"/>
  <c r="Q1642" i="2"/>
  <c r="Q1643" i="2"/>
  <c r="Q1644" i="2"/>
  <c r="Q1645" i="2"/>
  <c r="Q1646" i="2"/>
  <c r="Q1647" i="2"/>
  <c r="Q1648" i="2"/>
  <c r="Q1649" i="2"/>
  <c r="Q1650" i="2"/>
  <c r="Q1651" i="2"/>
  <c r="Q1652" i="2"/>
  <c r="Q1653" i="2"/>
  <c r="Q1654" i="2"/>
  <c r="Q1655" i="2"/>
  <c r="Q1656" i="2"/>
  <c r="Q1657" i="2"/>
  <c r="Q1658" i="2"/>
  <c r="Q1659" i="2"/>
  <c r="Q1660" i="2"/>
  <c r="Q1661" i="2"/>
  <c r="Q1662" i="2"/>
  <c r="Q1663" i="2"/>
  <c r="Q1664" i="2"/>
  <c r="Q1665" i="2"/>
  <c r="Q1666" i="2"/>
  <c r="Q1667" i="2"/>
  <c r="Q1668" i="2"/>
  <c r="Q1669" i="2"/>
  <c r="Q1670" i="2"/>
  <c r="Q1671" i="2"/>
  <c r="Q1672" i="2"/>
  <c r="Q1673" i="2"/>
  <c r="Q1674" i="2"/>
  <c r="Q1675" i="2"/>
  <c r="Q1676" i="2"/>
  <c r="Q1677" i="2"/>
  <c r="Q1678" i="2"/>
  <c r="Q1679" i="2"/>
  <c r="Q1680" i="2"/>
  <c r="Q1681" i="2"/>
  <c r="Q1682" i="2"/>
  <c r="Q1683" i="2"/>
  <c r="Q1684" i="2"/>
  <c r="Q1685" i="2"/>
  <c r="Q1686" i="2"/>
  <c r="Q1687" i="2"/>
  <c r="Q1688" i="2"/>
  <c r="Q1689" i="2"/>
  <c r="Q1690" i="2"/>
  <c r="Q1691" i="2"/>
  <c r="Q1692" i="2"/>
  <c r="Q1693" i="2"/>
  <c r="Q1694" i="2"/>
  <c r="Q1695" i="2"/>
  <c r="Q1696" i="2"/>
  <c r="Q1697" i="2"/>
  <c r="Q1698" i="2"/>
  <c r="Q1699" i="2"/>
  <c r="Q1700" i="2"/>
  <c r="Q1701" i="2"/>
  <c r="Q1702" i="2"/>
  <c r="Q1703" i="2"/>
  <c r="Q1704" i="2"/>
  <c r="Q1705" i="2"/>
  <c r="Q1706" i="2"/>
  <c r="Q1707" i="2"/>
  <c r="Q1708" i="2"/>
  <c r="Q1709" i="2"/>
  <c r="Q1710" i="2"/>
  <c r="Q1711" i="2"/>
  <c r="Q1712" i="2"/>
  <c r="Q1713" i="2"/>
  <c r="Q1714" i="2"/>
  <c r="Q1715" i="2"/>
  <c r="Q1716" i="2"/>
  <c r="Q1717" i="2"/>
  <c r="Q1718" i="2"/>
  <c r="Q1719" i="2"/>
  <c r="Q1720" i="2"/>
  <c r="Q1721" i="2"/>
  <c r="Q1722" i="2"/>
  <c r="Q1723" i="2"/>
  <c r="Q1724" i="2"/>
  <c r="Q1725" i="2"/>
  <c r="Q1726" i="2"/>
  <c r="Q1727" i="2"/>
  <c r="Q1728" i="2"/>
  <c r="Q1729" i="2"/>
  <c r="Q1730" i="2"/>
  <c r="Q1731" i="2"/>
  <c r="Q1732" i="2"/>
  <c r="Q1733" i="2"/>
  <c r="Q1734" i="2"/>
  <c r="Q1735" i="2"/>
  <c r="Q1736" i="2"/>
  <c r="Q1737" i="2"/>
  <c r="Q1738" i="2"/>
  <c r="Q1739" i="2"/>
  <c r="Q1740" i="2"/>
  <c r="Q1741" i="2"/>
  <c r="Q1742" i="2"/>
  <c r="Q1743" i="2"/>
  <c r="Q1744" i="2"/>
  <c r="Q1745" i="2"/>
  <c r="Q1746" i="2"/>
  <c r="Q1747" i="2"/>
  <c r="Q1748" i="2"/>
  <c r="Q1749" i="2"/>
  <c r="Q1750" i="2"/>
  <c r="Q1751" i="2"/>
  <c r="Q1752" i="2"/>
  <c r="Q1753" i="2"/>
  <c r="Q1754" i="2"/>
  <c r="Q1755" i="2"/>
  <c r="Q1756" i="2"/>
  <c r="Q1757" i="2"/>
  <c r="Q1758" i="2"/>
  <c r="Q1759" i="2"/>
  <c r="Q1760" i="2"/>
  <c r="Q1761" i="2"/>
  <c r="Q1762" i="2"/>
  <c r="Q1763" i="2"/>
  <c r="Q1764" i="2"/>
  <c r="Q1765" i="2"/>
  <c r="Q1766" i="2"/>
  <c r="Q1767" i="2"/>
  <c r="Q1768" i="2"/>
  <c r="Q1769" i="2"/>
  <c r="Q1770" i="2"/>
  <c r="Q1771" i="2"/>
  <c r="Q1772" i="2"/>
  <c r="Q1773" i="2"/>
  <c r="Q1774" i="2"/>
  <c r="Q1775" i="2"/>
  <c r="Q1776" i="2"/>
  <c r="Q1777" i="2"/>
  <c r="Q1778" i="2"/>
  <c r="Q1779" i="2"/>
  <c r="Q1780" i="2"/>
  <c r="Q1781" i="2"/>
  <c r="Q1782" i="2"/>
  <c r="Q1783" i="2"/>
  <c r="Q1784" i="2"/>
  <c r="Q1785" i="2"/>
  <c r="Q1786" i="2"/>
  <c r="Q1787" i="2"/>
  <c r="Q1788" i="2"/>
  <c r="Q1789" i="2"/>
  <c r="Q1790" i="2"/>
  <c r="Q1791" i="2"/>
  <c r="Q1792" i="2"/>
  <c r="Q1793" i="2"/>
  <c r="Q1794" i="2"/>
  <c r="Q1795" i="2"/>
  <c r="Q1796" i="2"/>
  <c r="Q1797" i="2"/>
  <c r="Q1798" i="2"/>
  <c r="Q1799" i="2"/>
  <c r="Q1800" i="2"/>
  <c r="Q1801" i="2"/>
  <c r="Q1802" i="2"/>
  <c r="Q1803" i="2"/>
  <c r="Q1804" i="2"/>
  <c r="Q1805" i="2"/>
  <c r="Q1806" i="2"/>
  <c r="Q1807" i="2"/>
  <c r="Q1808" i="2"/>
  <c r="Q1809" i="2"/>
  <c r="Q1810" i="2"/>
  <c r="Q1811" i="2"/>
  <c r="Q1812" i="2"/>
  <c r="Q1813" i="2"/>
  <c r="Q1814" i="2"/>
  <c r="Q1815" i="2"/>
  <c r="Q1816" i="2"/>
  <c r="Q1817" i="2"/>
  <c r="Q1818" i="2"/>
  <c r="Q1819" i="2"/>
  <c r="Q1820" i="2"/>
  <c r="Q1821" i="2"/>
  <c r="Q1822" i="2"/>
  <c r="Q1823" i="2"/>
  <c r="Q1824" i="2"/>
  <c r="Q1825" i="2"/>
  <c r="Q1826" i="2"/>
  <c r="Q1827" i="2"/>
  <c r="Q1828" i="2"/>
  <c r="Q1829" i="2"/>
  <c r="Q1830" i="2"/>
  <c r="Q1831" i="2"/>
  <c r="Q1832" i="2"/>
  <c r="Q1833" i="2"/>
  <c r="Q1834" i="2"/>
  <c r="Q1835" i="2"/>
  <c r="Q1836" i="2"/>
  <c r="Q1837" i="2"/>
  <c r="Q1838" i="2"/>
  <c r="Q1839" i="2"/>
  <c r="Q1840" i="2"/>
  <c r="Q1841" i="2"/>
  <c r="Q1842" i="2"/>
  <c r="Q1843" i="2"/>
  <c r="Q1844" i="2"/>
  <c r="Q1845" i="2"/>
  <c r="Q1846" i="2"/>
  <c r="Q1847" i="2"/>
  <c r="Q1848" i="2"/>
  <c r="Q1849" i="2"/>
  <c r="Q1850" i="2"/>
  <c r="Q1851" i="2"/>
  <c r="Q1852" i="2"/>
  <c r="Q1853" i="2"/>
  <c r="Q1854" i="2"/>
  <c r="Q1855" i="2"/>
  <c r="Q1856" i="2"/>
  <c r="Q1857" i="2"/>
  <c r="Q1858" i="2"/>
  <c r="Q1859" i="2"/>
  <c r="Q1860" i="2"/>
  <c r="Q1861" i="2"/>
  <c r="Q1862" i="2"/>
  <c r="Q1863" i="2"/>
  <c r="Q1864" i="2"/>
  <c r="Q1865" i="2"/>
  <c r="Q1866" i="2"/>
  <c r="Q1867" i="2"/>
  <c r="Q1868" i="2"/>
  <c r="Q1869" i="2"/>
  <c r="Q1870" i="2"/>
  <c r="Q1871" i="2"/>
  <c r="Q1872" i="2"/>
  <c r="Q1873" i="2"/>
  <c r="Q1874" i="2"/>
  <c r="Q1875" i="2"/>
  <c r="Q1876" i="2"/>
  <c r="Q1877" i="2"/>
  <c r="Q1878" i="2"/>
  <c r="Q1879" i="2"/>
  <c r="Q1880" i="2"/>
  <c r="Q1881" i="2"/>
  <c r="Q1882" i="2"/>
  <c r="Q1883" i="2"/>
  <c r="Q1884" i="2"/>
  <c r="Q1885" i="2"/>
  <c r="Q1886" i="2"/>
  <c r="Q1887" i="2"/>
  <c r="Q1888" i="2"/>
  <c r="Q1889" i="2"/>
  <c r="Q1890" i="2"/>
  <c r="Q1891" i="2"/>
  <c r="Q1892" i="2"/>
  <c r="Q1893" i="2"/>
  <c r="Q1894" i="2"/>
  <c r="Q1895" i="2"/>
  <c r="Q1896" i="2"/>
  <c r="Q1897" i="2"/>
  <c r="Q1898" i="2"/>
  <c r="Q1899" i="2"/>
  <c r="Q1900" i="2"/>
  <c r="Q1901" i="2"/>
  <c r="Q1902" i="2"/>
  <c r="Q1903" i="2"/>
  <c r="Q1904" i="2"/>
  <c r="Q1905" i="2"/>
  <c r="Q1906" i="2"/>
  <c r="Q1907" i="2"/>
  <c r="Q1908" i="2"/>
  <c r="Q1909" i="2"/>
  <c r="Q1910" i="2"/>
  <c r="Q1911" i="2"/>
  <c r="Q1912" i="2"/>
  <c r="Q1913" i="2"/>
  <c r="Q1914" i="2"/>
  <c r="Q1915" i="2"/>
  <c r="Q1916" i="2"/>
  <c r="Q1917" i="2"/>
  <c r="Q1918" i="2"/>
  <c r="Q1919" i="2"/>
  <c r="Q1920" i="2"/>
  <c r="Q1921" i="2"/>
  <c r="Q1922" i="2"/>
  <c r="Q1923" i="2"/>
  <c r="Q1924" i="2"/>
  <c r="Q1925" i="2"/>
  <c r="Q1926" i="2"/>
  <c r="Q1927" i="2"/>
  <c r="Q1928" i="2"/>
  <c r="Q1929" i="2"/>
  <c r="Q1930" i="2"/>
  <c r="Q1931" i="2"/>
  <c r="Q1932" i="2"/>
  <c r="Q1933" i="2"/>
  <c r="Q1934" i="2"/>
  <c r="Q1935" i="2"/>
  <c r="Q1936" i="2"/>
  <c r="Q1937" i="2"/>
  <c r="Q1938" i="2"/>
  <c r="Q1939" i="2"/>
  <c r="Q1940" i="2"/>
  <c r="Q1941" i="2"/>
  <c r="Q1942" i="2"/>
  <c r="Q1943" i="2"/>
  <c r="Q1944" i="2"/>
  <c r="Q1945" i="2"/>
  <c r="Q1946" i="2"/>
  <c r="Q1947" i="2"/>
  <c r="Q1948" i="2"/>
  <c r="Q1949" i="2"/>
  <c r="Q1950" i="2"/>
  <c r="Q1951" i="2"/>
  <c r="Q1952" i="2"/>
  <c r="Q1953" i="2"/>
  <c r="Q1954" i="2"/>
  <c r="Q1955" i="2"/>
  <c r="Q1956" i="2"/>
  <c r="Q1957" i="2"/>
  <c r="Q1958" i="2"/>
  <c r="Q1959" i="2"/>
  <c r="Q1960" i="2"/>
  <c r="Q1961" i="2"/>
  <c r="Q1962" i="2"/>
  <c r="Q1963" i="2"/>
  <c r="Q1964" i="2"/>
  <c r="Q1965" i="2"/>
  <c r="Q1966" i="2"/>
  <c r="Q1967" i="2"/>
  <c r="Q1968" i="2"/>
  <c r="Q1969" i="2"/>
  <c r="Q1970" i="2"/>
  <c r="Q1971" i="2"/>
  <c r="Q1972" i="2"/>
  <c r="Q1973" i="2"/>
  <c r="Q1974" i="2"/>
  <c r="Q1975" i="2"/>
  <c r="Q1976" i="2"/>
  <c r="Q1977" i="2"/>
  <c r="Q1978" i="2"/>
  <c r="Q1979" i="2"/>
  <c r="Q1980" i="2"/>
  <c r="Q1981" i="2"/>
  <c r="Q1982" i="2"/>
  <c r="Q1983" i="2"/>
  <c r="Q1984" i="2"/>
  <c r="Q1985" i="2"/>
  <c r="Q1986" i="2"/>
  <c r="Q1987" i="2"/>
  <c r="Q1988" i="2"/>
  <c r="Q1989" i="2"/>
  <c r="Q1990" i="2"/>
  <c r="Q1991" i="2"/>
  <c r="Q1992" i="2"/>
  <c r="Q1993" i="2"/>
  <c r="Q1994" i="2"/>
  <c r="Q1995" i="2"/>
  <c r="Q1996" i="2"/>
  <c r="Q1997" i="2"/>
  <c r="Q1998" i="2"/>
  <c r="Q1999" i="2"/>
  <c r="Q2000" i="2"/>
  <c r="Q2001" i="2"/>
  <c r="Q2002" i="2"/>
  <c r="Q2003" i="2"/>
  <c r="Q2004" i="2"/>
  <c r="Q2005" i="2"/>
  <c r="Q2006" i="2"/>
  <c r="Q2007" i="2"/>
  <c r="Q2008" i="2"/>
  <c r="Q2009" i="2"/>
  <c r="Q2010" i="2"/>
  <c r="Q2011" i="2"/>
  <c r="Q2012" i="2"/>
  <c r="Q2013" i="2"/>
  <c r="Q2014" i="2"/>
  <c r="Q2015" i="2"/>
  <c r="Q2016" i="2"/>
  <c r="Q2017" i="2"/>
  <c r="Q2018" i="2"/>
  <c r="Q2019" i="2"/>
  <c r="Q2020" i="2"/>
  <c r="Q2021" i="2"/>
  <c r="Q2022" i="2"/>
  <c r="Q2023" i="2"/>
  <c r="Q2024" i="2"/>
  <c r="Q2025" i="2"/>
  <c r="Q2026" i="2"/>
  <c r="Q2027" i="2"/>
  <c r="Q2028" i="2"/>
  <c r="Q2029" i="2"/>
  <c r="Q2030" i="2"/>
  <c r="Q2031" i="2"/>
  <c r="Q2032" i="2"/>
  <c r="Q2033" i="2"/>
  <c r="Q2034" i="2"/>
  <c r="Q2035" i="2"/>
  <c r="Q2036" i="2"/>
  <c r="Q2037" i="2"/>
  <c r="Q2038" i="2"/>
  <c r="Q2039" i="2"/>
  <c r="Q2040" i="2"/>
  <c r="Q2041" i="2"/>
  <c r="Q2042" i="2"/>
  <c r="Q2043" i="2"/>
  <c r="Q2044" i="2"/>
  <c r="Q2045" i="2"/>
  <c r="Q2046" i="2"/>
  <c r="Q2047" i="2"/>
  <c r="Q2048" i="2"/>
  <c r="Q2049" i="2"/>
  <c r="Q2050" i="2"/>
  <c r="Q2051" i="2"/>
  <c r="Q2052" i="2"/>
  <c r="Q2053" i="2"/>
  <c r="Q2054" i="2"/>
  <c r="Q2055" i="2"/>
  <c r="Q2056" i="2"/>
  <c r="Q2057" i="2"/>
  <c r="Q2058" i="2"/>
  <c r="Q2059" i="2"/>
  <c r="Q2060" i="2"/>
  <c r="Q2061" i="2"/>
  <c r="Q2062" i="2"/>
  <c r="Q2063" i="2"/>
  <c r="Q2064" i="2"/>
  <c r="Q2065" i="2"/>
  <c r="Q2066" i="2"/>
  <c r="Q2067" i="2"/>
  <c r="Q2068" i="2"/>
  <c r="Q2069" i="2"/>
  <c r="Q2070" i="2"/>
  <c r="Q2071" i="2"/>
  <c r="Q2072" i="2"/>
  <c r="Q2073" i="2"/>
  <c r="Q2074" i="2"/>
  <c r="Q2075" i="2"/>
  <c r="Q2076" i="2"/>
  <c r="Q2077" i="2"/>
  <c r="Q2078" i="2"/>
  <c r="Q2079" i="2"/>
  <c r="Q2080"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R1002" i="2"/>
  <c r="R1003" i="2"/>
  <c r="R1004" i="2"/>
  <c r="R1005" i="2"/>
  <c r="R1006" i="2"/>
  <c r="R1007" i="2"/>
  <c r="R1008" i="2"/>
  <c r="R1009" i="2"/>
  <c r="R1010" i="2"/>
  <c r="R1011" i="2"/>
  <c r="R1012" i="2"/>
  <c r="R1013" i="2"/>
  <c r="R1014" i="2"/>
  <c r="R1015" i="2"/>
  <c r="R1016" i="2"/>
  <c r="R1017" i="2"/>
  <c r="R1018" i="2"/>
  <c r="R1019" i="2"/>
  <c r="R1020" i="2"/>
  <c r="R1021" i="2"/>
  <c r="R1022" i="2"/>
  <c r="R1023" i="2"/>
  <c r="R1024" i="2"/>
  <c r="R1025" i="2"/>
  <c r="R1026" i="2"/>
  <c r="R1027" i="2"/>
  <c r="R1028" i="2"/>
  <c r="R1029" i="2"/>
  <c r="R1030" i="2"/>
  <c r="R1031" i="2"/>
  <c r="R1032" i="2"/>
  <c r="R1033" i="2"/>
  <c r="R1034" i="2"/>
  <c r="R1035" i="2"/>
  <c r="R1036" i="2"/>
  <c r="R1037" i="2"/>
  <c r="R1038" i="2"/>
  <c r="R1039" i="2"/>
  <c r="R1040" i="2"/>
  <c r="R1041" i="2"/>
  <c r="R1042" i="2"/>
  <c r="R1043" i="2"/>
  <c r="R1044" i="2"/>
  <c r="R1045" i="2"/>
  <c r="R1046" i="2"/>
  <c r="R1047" i="2"/>
  <c r="R1048" i="2"/>
  <c r="R1049" i="2"/>
  <c r="R1050" i="2"/>
  <c r="R1051" i="2"/>
  <c r="R1052" i="2"/>
  <c r="R1053" i="2"/>
  <c r="R1054" i="2"/>
  <c r="R1055" i="2"/>
  <c r="R1056" i="2"/>
  <c r="R1057" i="2"/>
  <c r="R1058" i="2"/>
  <c r="R1059" i="2"/>
  <c r="R1060" i="2"/>
  <c r="R1061" i="2"/>
  <c r="R1062" i="2"/>
  <c r="R1063" i="2"/>
  <c r="R1064" i="2"/>
  <c r="R1065" i="2"/>
  <c r="R1066" i="2"/>
  <c r="R1067" i="2"/>
  <c r="R1068" i="2"/>
  <c r="R1069" i="2"/>
  <c r="R1070" i="2"/>
  <c r="R1071" i="2"/>
  <c r="R1072" i="2"/>
  <c r="R1073" i="2"/>
  <c r="R1074" i="2"/>
  <c r="R1075" i="2"/>
  <c r="R1076" i="2"/>
  <c r="R1077" i="2"/>
  <c r="R1078" i="2"/>
  <c r="R1079" i="2"/>
  <c r="R1080" i="2"/>
  <c r="R1081" i="2"/>
  <c r="R1082" i="2"/>
  <c r="R1083" i="2"/>
  <c r="R1084" i="2"/>
  <c r="R1085" i="2"/>
  <c r="R1086" i="2"/>
  <c r="R1087" i="2"/>
  <c r="R1088" i="2"/>
  <c r="R1089" i="2"/>
  <c r="R1090" i="2"/>
  <c r="R1091" i="2"/>
  <c r="R1092" i="2"/>
  <c r="R1093" i="2"/>
  <c r="R1094" i="2"/>
  <c r="R1095" i="2"/>
  <c r="R1096" i="2"/>
  <c r="R1097" i="2"/>
  <c r="R1098" i="2"/>
  <c r="R1099" i="2"/>
  <c r="R1100" i="2"/>
  <c r="R1101" i="2"/>
  <c r="R1102" i="2"/>
  <c r="R1103" i="2"/>
  <c r="R1104" i="2"/>
  <c r="R1105" i="2"/>
  <c r="R1106" i="2"/>
  <c r="R1107" i="2"/>
  <c r="R1108" i="2"/>
  <c r="R1109" i="2"/>
  <c r="R1110" i="2"/>
  <c r="R1111" i="2"/>
  <c r="R1112" i="2"/>
  <c r="R1113" i="2"/>
  <c r="R1114" i="2"/>
  <c r="R1115" i="2"/>
  <c r="R1116" i="2"/>
  <c r="R1117" i="2"/>
  <c r="R1118" i="2"/>
  <c r="R1119" i="2"/>
  <c r="R1120" i="2"/>
  <c r="R1121" i="2"/>
  <c r="R1122" i="2"/>
  <c r="R1123" i="2"/>
  <c r="R1124" i="2"/>
  <c r="R1125" i="2"/>
  <c r="R1126" i="2"/>
  <c r="R1127" i="2"/>
  <c r="R1128" i="2"/>
  <c r="R1129" i="2"/>
  <c r="R1130" i="2"/>
  <c r="R1131" i="2"/>
  <c r="R1132" i="2"/>
  <c r="R1133" i="2"/>
  <c r="R1134" i="2"/>
  <c r="R1135" i="2"/>
  <c r="R1136" i="2"/>
  <c r="R1137" i="2"/>
  <c r="R1138" i="2"/>
  <c r="R1139" i="2"/>
  <c r="R1140" i="2"/>
  <c r="R1141" i="2"/>
  <c r="R1142" i="2"/>
  <c r="R1143" i="2"/>
  <c r="R1144" i="2"/>
  <c r="R1145" i="2"/>
  <c r="R1146" i="2"/>
  <c r="R1147" i="2"/>
  <c r="R1148" i="2"/>
  <c r="R1149" i="2"/>
  <c r="R1150" i="2"/>
  <c r="R1151" i="2"/>
  <c r="R1152" i="2"/>
  <c r="R1153" i="2"/>
  <c r="R1154" i="2"/>
  <c r="R1155" i="2"/>
  <c r="R1156" i="2"/>
  <c r="R1157" i="2"/>
  <c r="R1158" i="2"/>
  <c r="R1159" i="2"/>
  <c r="R1160" i="2"/>
  <c r="R1161" i="2"/>
  <c r="R1162" i="2"/>
  <c r="R1163" i="2"/>
  <c r="R1164" i="2"/>
  <c r="R1165" i="2"/>
  <c r="R1166" i="2"/>
  <c r="R1167" i="2"/>
  <c r="R1168" i="2"/>
  <c r="R1169" i="2"/>
  <c r="R1170" i="2"/>
  <c r="R1171" i="2"/>
  <c r="R1172" i="2"/>
  <c r="R1173" i="2"/>
  <c r="R1174" i="2"/>
  <c r="R1175" i="2"/>
  <c r="R1176" i="2"/>
  <c r="R1177" i="2"/>
  <c r="R1178" i="2"/>
  <c r="R1179" i="2"/>
  <c r="R1180" i="2"/>
  <c r="R1181" i="2"/>
  <c r="R1182" i="2"/>
  <c r="R1183" i="2"/>
  <c r="R1184" i="2"/>
  <c r="R1185" i="2"/>
  <c r="R1186" i="2"/>
  <c r="R1187" i="2"/>
  <c r="R1188" i="2"/>
  <c r="R1189" i="2"/>
  <c r="R1190" i="2"/>
  <c r="R1191" i="2"/>
  <c r="R1192" i="2"/>
  <c r="R1193" i="2"/>
  <c r="R1194" i="2"/>
  <c r="R1195" i="2"/>
  <c r="R1196" i="2"/>
  <c r="R1197" i="2"/>
  <c r="R1198" i="2"/>
  <c r="R1199" i="2"/>
  <c r="R1200" i="2"/>
  <c r="R1201" i="2"/>
  <c r="R1202" i="2"/>
  <c r="R1203" i="2"/>
  <c r="R1204" i="2"/>
  <c r="R1205" i="2"/>
  <c r="R1206" i="2"/>
  <c r="R1207" i="2"/>
  <c r="R1208" i="2"/>
  <c r="R1209" i="2"/>
  <c r="R1210" i="2"/>
  <c r="R1211" i="2"/>
  <c r="R1212" i="2"/>
  <c r="R1213" i="2"/>
  <c r="R1214" i="2"/>
  <c r="R1215" i="2"/>
  <c r="R1216" i="2"/>
  <c r="R1217" i="2"/>
  <c r="R1218" i="2"/>
  <c r="R1219" i="2"/>
  <c r="R1220" i="2"/>
  <c r="R1221" i="2"/>
  <c r="R1222" i="2"/>
  <c r="R1223" i="2"/>
  <c r="R1224" i="2"/>
  <c r="R1225" i="2"/>
  <c r="R1226" i="2"/>
  <c r="R1227" i="2"/>
  <c r="R1228" i="2"/>
  <c r="R1229" i="2"/>
  <c r="R1230" i="2"/>
  <c r="R1231" i="2"/>
  <c r="R1232" i="2"/>
  <c r="R1233" i="2"/>
  <c r="R1234" i="2"/>
  <c r="R1235" i="2"/>
  <c r="R1236" i="2"/>
  <c r="R1237" i="2"/>
  <c r="R1238" i="2"/>
  <c r="R1239" i="2"/>
  <c r="R1240" i="2"/>
  <c r="R1241" i="2"/>
  <c r="R1242" i="2"/>
  <c r="R1243" i="2"/>
  <c r="R1244" i="2"/>
  <c r="R1245" i="2"/>
  <c r="R1246" i="2"/>
  <c r="R1247" i="2"/>
  <c r="R1248" i="2"/>
  <c r="R1249" i="2"/>
  <c r="R1250" i="2"/>
  <c r="R1251" i="2"/>
  <c r="R1252" i="2"/>
  <c r="R1253" i="2"/>
  <c r="R1254" i="2"/>
  <c r="R1255" i="2"/>
  <c r="R1256" i="2"/>
  <c r="R1257" i="2"/>
  <c r="R1258" i="2"/>
  <c r="R1259" i="2"/>
  <c r="R1260" i="2"/>
  <c r="R1261" i="2"/>
  <c r="R1262" i="2"/>
  <c r="R1263" i="2"/>
  <c r="R1264" i="2"/>
  <c r="R1265" i="2"/>
  <c r="R1266" i="2"/>
  <c r="R1267" i="2"/>
  <c r="R1268" i="2"/>
  <c r="R1269" i="2"/>
  <c r="R1270" i="2"/>
  <c r="R1271" i="2"/>
  <c r="R1272" i="2"/>
  <c r="R1273" i="2"/>
  <c r="R1274" i="2"/>
  <c r="R1275" i="2"/>
  <c r="R1276" i="2"/>
  <c r="R1277" i="2"/>
  <c r="R1278" i="2"/>
  <c r="R1279" i="2"/>
  <c r="R1280" i="2"/>
  <c r="R1281" i="2"/>
  <c r="R1282" i="2"/>
  <c r="R1283" i="2"/>
  <c r="R1284" i="2"/>
  <c r="R1285" i="2"/>
  <c r="R1286" i="2"/>
  <c r="R1287" i="2"/>
  <c r="R1288" i="2"/>
  <c r="R1289" i="2"/>
  <c r="R1290" i="2"/>
  <c r="R1291" i="2"/>
  <c r="R1292" i="2"/>
  <c r="R1293" i="2"/>
  <c r="R1294" i="2"/>
  <c r="R1295" i="2"/>
  <c r="R1296" i="2"/>
  <c r="R1297" i="2"/>
  <c r="R1298" i="2"/>
  <c r="R1299" i="2"/>
  <c r="R1300" i="2"/>
  <c r="R1301" i="2"/>
  <c r="R1302" i="2"/>
  <c r="R1303" i="2"/>
  <c r="R1304" i="2"/>
  <c r="R1305" i="2"/>
  <c r="R1306" i="2"/>
  <c r="R1307" i="2"/>
  <c r="R1308" i="2"/>
  <c r="R1309" i="2"/>
  <c r="R1310" i="2"/>
  <c r="R1311" i="2"/>
  <c r="R1312" i="2"/>
  <c r="R1313" i="2"/>
  <c r="R1314" i="2"/>
  <c r="R1315" i="2"/>
  <c r="R1316" i="2"/>
  <c r="R1317" i="2"/>
  <c r="R1318" i="2"/>
  <c r="R1319" i="2"/>
  <c r="R1320" i="2"/>
  <c r="R1321" i="2"/>
  <c r="R1322" i="2"/>
  <c r="R1323" i="2"/>
  <c r="R1324" i="2"/>
  <c r="R1325" i="2"/>
  <c r="R1326" i="2"/>
  <c r="R1327" i="2"/>
  <c r="R1328" i="2"/>
  <c r="R1329" i="2"/>
  <c r="R1330" i="2"/>
  <c r="R1331" i="2"/>
  <c r="R1332" i="2"/>
  <c r="R1333" i="2"/>
  <c r="R1334" i="2"/>
  <c r="R1335" i="2"/>
  <c r="R1336" i="2"/>
  <c r="R1337" i="2"/>
  <c r="R1338" i="2"/>
  <c r="R1339" i="2"/>
  <c r="R1340" i="2"/>
  <c r="R1341" i="2"/>
  <c r="R1342" i="2"/>
  <c r="R1343" i="2"/>
  <c r="R1344" i="2"/>
  <c r="R1345" i="2"/>
  <c r="R1346" i="2"/>
  <c r="R1347" i="2"/>
  <c r="R1348" i="2"/>
  <c r="R1349" i="2"/>
  <c r="R1350" i="2"/>
  <c r="R1351" i="2"/>
  <c r="R1352" i="2"/>
  <c r="R1353" i="2"/>
  <c r="R1354" i="2"/>
  <c r="R1355" i="2"/>
  <c r="R1356" i="2"/>
  <c r="R1357" i="2"/>
  <c r="R1358" i="2"/>
  <c r="R1359" i="2"/>
  <c r="R1360" i="2"/>
  <c r="R1361" i="2"/>
  <c r="R1362" i="2"/>
  <c r="R1363" i="2"/>
  <c r="R1364" i="2"/>
  <c r="R1365" i="2"/>
  <c r="R1366" i="2"/>
  <c r="R1367" i="2"/>
  <c r="R1368" i="2"/>
  <c r="R1369" i="2"/>
  <c r="R1370" i="2"/>
  <c r="R1371" i="2"/>
  <c r="R1372" i="2"/>
  <c r="R1373" i="2"/>
  <c r="R1374" i="2"/>
  <c r="R1375" i="2"/>
  <c r="R1376" i="2"/>
  <c r="R1377" i="2"/>
  <c r="R1378" i="2"/>
  <c r="R1379" i="2"/>
  <c r="R1380" i="2"/>
  <c r="R1381" i="2"/>
  <c r="R1382" i="2"/>
  <c r="R1383" i="2"/>
  <c r="R1384" i="2"/>
  <c r="R1385" i="2"/>
  <c r="R1386" i="2"/>
  <c r="R1387" i="2"/>
  <c r="R1388" i="2"/>
  <c r="R1389" i="2"/>
  <c r="R1390" i="2"/>
  <c r="R1391" i="2"/>
  <c r="R1392" i="2"/>
  <c r="R1393" i="2"/>
  <c r="R1394" i="2"/>
  <c r="R1395" i="2"/>
  <c r="R1396" i="2"/>
  <c r="R1397" i="2"/>
  <c r="R1398" i="2"/>
  <c r="R1399" i="2"/>
  <c r="R1400" i="2"/>
  <c r="R1401" i="2"/>
  <c r="R1402" i="2"/>
  <c r="R1403" i="2"/>
  <c r="R1404" i="2"/>
  <c r="R1405" i="2"/>
  <c r="R1406" i="2"/>
  <c r="R1407" i="2"/>
  <c r="R1408" i="2"/>
  <c r="R1409" i="2"/>
  <c r="R1410" i="2"/>
  <c r="R1411" i="2"/>
  <c r="R1412" i="2"/>
  <c r="R1413" i="2"/>
  <c r="R1414" i="2"/>
  <c r="R1415" i="2"/>
  <c r="R1416" i="2"/>
  <c r="R1417" i="2"/>
  <c r="R1418" i="2"/>
  <c r="R1419" i="2"/>
  <c r="R1420" i="2"/>
  <c r="R1421" i="2"/>
  <c r="R1422" i="2"/>
  <c r="R1423" i="2"/>
  <c r="R1424" i="2"/>
  <c r="R1425" i="2"/>
  <c r="R1426" i="2"/>
  <c r="R1427" i="2"/>
  <c r="R1428" i="2"/>
  <c r="R1429" i="2"/>
  <c r="R1430" i="2"/>
  <c r="R1431" i="2"/>
  <c r="R1432" i="2"/>
  <c r="R1433" i="2"/>
  <c r="R1434" i="2"/>
  <c r="R1435" i="2"/>
  <c r="R1436" i="2"/>
  <c r="R1437" i="2"/>
  <c r="R1438" i="2"/>
  <c r="R1439" i="2"/>
  <c r="R1440" i="2"/>
  <c r="R1441" i="2"/>
  <c r="R1442" i="2"/>
  <c r="R1443" i="2"/>
  <c r="R1444" i="2"/>
  <c r="R1445" i="2"/>
  <c r="R1446" i="2"/>
  <c r="R1447" i="2"/>
  <c r="R1448" i="2"/>
  <c r="R1449" i="2"/>
  <c r="R1450" i="2"/>
  <c r="R1451" i="2"/>
  <c r="R1452" i="2"/>
  <c r="R1453" i="2"/>
  <c r="R1454" i="2"/>
  <c r="R1455" i="2"/>
  <c r="R1456" i="2"/>
  <c r="R1457" i="2"/>
  <c r="R1458" i="2"/>
  <c r="R1459" i="2"/>
  <c r="R1460" i="2"/>
  <c r="R1461" i="2"/>
  <c r="R1462" i="2"/>
  <c r="R1463" i="2"/>
  <c r="R1464" i="2"/>
  <c r="R1465" i="2"/>
  <c r="R1466" i="2"/>
  <c r="R1467" i="2"/>
  <c r="R1468" i="2"/>
  <c r="R1469" i="2"/>
  <c r="R1470" i="2"/>
  <c r="R1471" i="2"/>
  <c r="R1472" i="2"/>
  <c r="R1473" i="2"/>
  <c r="R1474" i="2"/>
  <c r="R1475" i="2"/>
  <c r="R1476" i="2"/>
  <c r="R1477" i="2"/>
  <c r="R1478" i="2"/>
  <c r="R1479" i="2"/>
  <c r="R1480" i="2"/>
  <c r="R1481" i="2"/>
  <c r="R1482" i="2"/>
  <c r="R1483" i="2"/>
  <c r="R1484" i="2"/>
  <c r="R1485" i="2"/>
  <c r="R1486" i="2"/>
  <c r="R1487" i="2"/>
  <c r="R1488" i="2"/>
  <c r="R1489" i="2"/>
  <c r="R1490" i="2"/>
  <c r="R1491" i="2"/>
  <c r="R1492" i="2"/>
  <c r="R1493" i="2"/>
  <c r="R1494" i="2"/>
  <c r="R1495" i="2"/>
  <c r="R1496" i="2"/>
  <c r="R1497" i="2"/>
  <c r="R1498" i="2"/>
  <c r="R1499" i="2"/>
  <c r="R1500" i="2"/>
  <c r="R1501" i="2"/>
  <c r="R1502" i="2"/>
  <c r="R1503" i="2"/>
  <c r="R1504" i="2"/>
  <c r="R1505" i="2"/>
  <c r="R1506" i="2"/>
  <c r="R1507" i="2"/>
  <c r="R1508" i="2"/>
  <c r="R1509" i="2"/>
  <c r="R1510" i="2"/>
  <c r="R1511" i="2"/>
  <c r="R1512" i="2"/>
  <c r="R1513" i="2"/>
  <c r="R1514" i="2"/>
  <c r="R1515" i="2"/>
  <c r="R1516" i="2"/>
  <c r="R1517" i="2"/>
  <c r="R1518" i="2"/>
  <c r="R1519" i="2"/>
  <c r="R1520" i="2"/>
  <c r="R1521" i="2"/>
  <c r="R1522" i="2"/>
  <c r="R1523" i="2"/>
  <c r="R1524" i="2"/>
  <c r="R1525" i="2"/>
  <c r="R1526" i="2"/>
  <c r="R1527" i="2"/>
  <c r="R1528" i="2"/>
  <c r="R1529" i="2"/>
  <c r="R1530" i="2"/>
  <c r="R1531" i="2"/>
  <c r="R1532" i="2"/>
  <c r="R1533" i="2"/>
  <c r="R1534" i="2"/>
  <c r="R1535" i="2"/>
  <c r="R1536" i="2"/>
  <c r="R1537" i="2"/>
  <c r="R1538" i="2"/>
  <c r="R1539" i="2"/>
  <c r="R1540" i="2"/>
  <c r="R1541" i="2"/>
  <c r="R1542" i="2"/>
  <c r="R1543" i="2"/>
  <c r="R1544" i="2"/>
  <c r="R1545" i="2"/>
  <c r="R1546" i="2"/>
  <c r="R1547" i="2"/>
  <c r="R1548" i="2"/>
  <c r="R1549" i="2"/>
  <c r="R1550" i="2"/>
  <c r="R1551" i="2"/>
  <c r="R1552" i="2"/>
  <c r="R1553" i="2"/>
  <c r="R1554" i="2"/>
  <c r="R1555" i="2"/>
  <c r="R1556" i="2"/>
  <c r="R1557" i="2"/>
  <c r="R1558" i="2"/>
  <c r="R1559" i="2"/>
  <c r="R1560" i="2"/>
  <c r="R1561" i="2"/>
  <c r="R1562" i="2"/>
  <c r="R1563" i="2"/>
  <c r="R1564" i="2"/>
  <c r="R1565" i="2"/>
  <c r="R1566" i="2"/>
  <c r="R1567" i="2"/>
  <c r="R1568" i="2"/>
  <c r="R1569" i="2"/>
  <c r="R1570" i="2"/>
  <c r="R1571" i="2"/>
  <c r="R1572" i="2"/>
  <c r="R1573" i="2"/>
  <c r="R1574" i="2"/>
  <c r="R1575" i="2"/>
  <c r="R1576" i="2"/>
  <c r="R1577" i="2"/>
  <c r="R1578" i="2"/>
  <c r="R1579" i="2"/>
  <c r="R1580" i="2"/>
  <c r="R1581" i="2"/>
  <c r="R1582" i="2"/>
  <c r="R1583" i="2"/>
  <c r="R1584" i="2"/>
  <c r="R1585" i="2"/>
  <c r="R1586" i="2"/>
  <c r="R1587" i="2"/>
  <c r="R1588" i="2"/>
  <c r="R1589" i="2"/>
  <c r="R1590" i="2"/>
  <c r="R1591" i="2"/>
  <c r="R1592" i="2"/>
  <c r="R1593" i="2"/>
  <c r="R1594" i="2"/>
  <c r="R1595" i="2"/>
  <c r="R1596" i="2"/>
  <c r="R1597" i="2"/>
  <c r="R1598" i="2"/>
  <c r="R1599" i="2"/>
  <c r="R1600" i="2"/>
  <c r="R1601" i="2"/>
  <c r="R1602" i="2"/>
  <c r="R1603" i="2"/>
  <c r="R1604" i="2"/>
  <c r="R1605" i="2"/>
  <c r="R1606" i="2"/>
  <c r="R1607" i="2"/>
  <c r="R1608" i="2"/>
  <c r="R1609" i="2"/>
  <c r="R1610" i="2"/>
  <c r="R1611" i="2"/>
  <c r="R1612" i="2"/>
  <c r="R1613" i="2"/>
  <c r="R1614" i="2"/>
  <c r="R1615" i="2"/>
  <c r="R1616" i="2"/>
  <c r="R1617" i="2"/>
  <c r="R1618" i="2"/>
  <c r="R1619" i="2"/>
  <c r="R1620" i="2"/>
  <c r="R1621" i="2"/>
  <c r="R1622" i="2"/>
  <c r="R1623" i="2"/>
  <c r="R1624" i="2"/>
  <c r="R1625" i="2"/>
  <c r="R1626" i="2"/>
  <c r="R1627" i="2"/>
  <c r="R1628" i="2"/>
  <c r="R1629" i="2"/>
  <c r="R1630" i="2"/>
  <c r="R1631" i="2"/>
  <c r="R1632" i="2"/>
  <c r="R1633" i="2"/>
  <c r="R1634" i="2"/>
  <c r="R1635" i="2"/>
  <c r="R1636" i="2"/>
  <c r="R1637" i="2"/>
  <c r="R1638" i="2"/>
  <c r="R1639" i="2"/>
  <c r="R1640" i="2"/>
  <c r="R1641" i="2"/>
  <c r="R1642" i="2"/>
  <c r="R1643" i="2"/>
  <c r="R1644" i="2"/>
  <c r="R1645" i="2"/>
  <c r="R1646" i="2"/>
  <c r="R1647" i="2"/>
  <c r="R1648" i="2"/>
  <c r="R1649" i="2"/>
  <c r="R1650" i="2"/>
  <c r="R1651" i="2"/>
  <c r="R1652" i="2"/>
  <c r="R1653" i="2"/>
  <c r="R1654" i="2"/>
  <c r="R1655" i="2"/>
  <c r="R1656" i="2"/>
  <c r="R1657" i="2"/>
  <c r="R1658" i="2"/>
  <c r="R1659" i="2"/>
  <c r="R1660" i="2"/>
  <c r="R1661" i="2"/>
  <c r="R1662" i="2"/>
  <c r="R1663" i="2"/>
  <c r="R1664" i="2"/>
  <c r="R1665" i="2"/>
  <c r="R1666" i="2"/>
  <c r="R1667" i="2"/>
  <c r="R1668" i="2"/>
  <c r="R1669" i="2"/>
  <c r="R1670" i="2"/>
  <c r="R1671" i="2"/>
  <c r="R1672" i="2"/>
  <c r="R1673" i="2"/>
  <c r="R1674" i="2"/>
  <c r="R1675" i="2"/>
  <c r="R1676" i="2"/>
  <c r="R1677" i="2"/>
  <c r="R1678" i="2"/>
  <c r="R1679" i="2"/>
  <c r="R1680" i="2"/>
  <c r="R1681" i="2"/>
  <c r="R1682" i="2"/>
  <c r="R1683" i="2"/>
  <c r="R1684" i="2"/>
  <c r="R1685" i="2"/>
  <c r="R1686" i="2"/>
  <c r="R1687" i="2"/>
  <c r="R1688" i="2"/>
  <c r="R1689" i="2"/>
  <c r="R1690" i="2"/>
  <c r="R1691" i="2"/>
  <c r="R1692" i="2"/>
  <c r="R1693" i="2"/>
  <c r="R1694" i="2"/>
  <c r="R1695" i="2"/>
  <c r="R1696" i="2"/>
  <c r="R1697" i="2"/>
  <c r="R1698" i="2"/>
  <c r="R1699" i="2"/>
  <c r="R1700" i="2"/>
  <c r="R1701" i="2"/>
  <c r="R1702" i="2"/>
  <c r="R1703" i="2"/>
  <c r="R1704" i="2"/>
  <c r="R1705" i="2"/>
  <c r="R1706" i="2"/>
  <c r="R1707" i="2"/>
  <c r="R1708" i="2"/>
  <c r="R1709" i="2"/>
  <c r="R1710" i="2"/>
  <c r="R1711" i="2"/>
  <c r="R1712" i="2"/>
  <c r="R1713" i="2"/>
  <c r="R1714" i="2"/>
  <c r="R1715" i="2"/>
  <c r="R1716" i="2"/>
  <c r="R1717" i="2"/>
  <c r="R1718" i="2"/>
  <c r="R1719" i="2"/>
  <c r="R1720" i="2"/>
  <c r="R1721" i="2"/>
  <c r="R1722" i="2"/>
  <c r="R1723" i="2"/>
  <c r="R1724" i="2"/>
  <c r="R1725" i="2"/>
  <c r="R1726" i="2"/>
  <c r="R1727" i="2"/>
  <c r="R1728" i="2"/>
  <c r="R1729" i="2"/>
  <c r="R1730" i="2"/>
  <c r="R1731" i="2"/>
  <c r="R1732" i="2"/>
  <c r="R1733" i="2"/>
  <c r="R1734" i="2"/>
  <c r="R1735" i="2"/>
  <c r="R1736" i="2"/>
  <c r="R1737" i="2"/>
  <c r="R1738" i="2"/>
  <c r="R1739" i="2"/>
  <c r="R1740" i="2"/>
  <c r="R1741" i="2"/>
  <c r="R1742" i="2"/>
  <c r="R1743" i="2"/>
  <c r="R1744" i="2"/>
  <c r="R1745" i="2"/>
  <c r="R1746" i="2"/>
  <c r="R1747" i="2"/>
  <c r="R1748" i="2"/>
  <c r="R1749" i="2"/>
  <c r="R1750" i="2"/>
  <c r="R1751" i="2"/>
  <c r="R1752" i="2"/>
  <c r="R1753" i="2"/>
  <c r="R1754" i="2"/>
  <c r="R1755" i="2"/>
  <c r="R1756" i="2"/>
  <c r="R1757" i="2"/>
  <c r="R1758" i="2"/>
  <c r="R1759" i="2"/>
  <c r="R1760" i="2"/>
  <c r="R1761" i="2"/>
  <c r="R1762" i="2"/>
  <c r="R1763" i="2"/>
  <c r="R1764" i="2"/>
  <c r="R1765" i="2"/>
  <c r="R1766" i="2"/>
  <c r="R1767" i="2"/>
  <c r="R1768" i="2"/>
  <c r="R1769" i="2"/>
  <c r="R1770" i="2"/>
  <c r="R1771" i="2"/>
  <c r="R1772" i="2"/>
  <c r="R1773" i="2"/>
  <c r="R1774" i="2"/>
  <c r="R1775" i="2"/>
  <c r="R1776" i="2"/>
  <c r="R1777" i="2"/>
  <c r="R1778" i="2"/>
  <c r="R1779" i="2"/>
  <c r="R1780" i="2"/>
  <c r="R1781" i="2"/>
  <c r="R1782" i="2"/>
  <c r="R1783" i="2"/>
  <c r="R1784" i="2"/>
  <c r="R1785" i="2"/>
  <c r="R1786" i="2"/>
  <c r="R1787" i="2"/>
  <c r="R1788" i="2"/>
  <c r="R1789" i="2"/>
  <c r="R1790" i="2"/>
  <c r="R1791" i="2"/>
  <c r="R1792" i="2"/>
  <c r="R1793" i="2"/>
  <c r="R1794" i="2"/>
  <c r="R1795" i="2"/>
  <c r="R1796" i="2"/>
  <c r="R1797" i="2"/>
  <c r="R1798" i="2"/>
  <c r="R1799" i="2"/>
  <c r="R1800" i="2"/>
  <c r="R1801" i="2"/>
  <c r="R1802" i="2"/>
  <c r="R1803" i="2"/>
  <c r="R1804" i="2"/>
  <c r="R1805" i="2"/>
  <c r="R1806" i="2"/>
  <c r="R1807" i="2"/>
  <c r="R1808" i="2"/>
  <c r="R1809" i="2"/>
  <c r="R1810" i="2"/>
  <c r="R1811" i="2"/>
  <c r="R1812" i="2"/>
  <c r="R1813" i="2"/>
  <c r="R1814" i="2"/>
  <c r="R1815" i="2"/>
  <c r="R1816" i="2"/>
  <c r="R1817" i="2"/>
  <c r="R1818" i="2"/>
  <c r="R1819" i="2"/>
  <c r="R1820" i="2"/>
  <c r="R1821" i="2"/>
  <c r="R1822" i="2"/>
  <c r="R1823" i="2"/>
  <c r="R1824" i="2"/>
  <c r="R1825" i="2"/>
  <c r="R1826" i="2"/>
  <c r="R1827" i="2"/>
  <c r="R1828" i="2"/>
  <c r="R1829" i="2"/>
  <c r="R1830" i="2"/>
  <c r="R1831" i="2"/>
  <c r="R1832" i="2"/>
  <c r="R1833" i="2"/>
  <c r="R1834" i="2"/>
  <c r="R1835" i="2"/>
  <c r="R1836" i="2"/>
  <c r="R1837" i="2"/>
  <c r="R1838" i="2"/>
  <c r="R1839" i="2"/>
  <c r="R1840" i="2"/>
  <c r="R1841" i="2"/>
  <c r="R1842" i="2"/>
  <c r="R1843" i="2"/>
  <c r="R1844" i="2"/>
  <c r="R1845" i="2"/>
  <c r="R1846" i="2"/>
  <c r="R1847" i="2"/>
  <c r="R1848" i="2"/>
  <c r="R1849" i="2"/>
  <c r="R1850" i="2"/>
  <c r="R1851" i="2"/>
  <c r="R1852" i="2"/>
  <c r="R1853" i="2"/>
  <c r="R1854" i="2"/>
  <c r="R1855" i="2"/>
  <c r="R1856" i="2"/>
  <c r="R1857" i="2"/>
  <c r="R1858" i="2"/>
  <c r="R1859" i="2"/>
  <c r="R1860" i="2"/>
  <c r="R1861" i="2"/>
  <c r="R1862" i="2"/>
  <c r="R1863" i="2"/>
  <c r="R1864" i="2"/>
  <c r="R1865" i="2"/>
  <c r="R1866" i="2"/>
  <c r="R1867" i="2"/>
  <c r="R1868" i="2"/>
  <c r="R1869" i="2"/>
  <c r="R1870" i="2"/>
  <c r="R1871" i="2"/>
  <c r="R1872" i="2"/>
  <c r="R1873" i="2"/>
  <c r="R1874" i="2"/>
  <c r="R1875" i="2"/>
  <c r="R1876" i="2"/>
  <c r="R1877" i="2"/>
  <c r="R1878" i="2"/>
  <c r="R1879" i="2"/>
  <c r="R1880" i="2"/>
  <c r="R1881" i="2"/>
  <c r="R1882" i="2"/>
  <c r="R1883" i="2"/>
  <c r="R1884" i="2"/>
  <c r="R1885" i="2"/>
  <c r="R1886" i="2"/>
  <c r="R1887" i="2"/>
  <c r="R1888" i="2"/>
  <c r="R1889" i="2"/>
  <c r="R1890" i="2"/>
  <c r="R1891" i="2"/>
  <c r="R1892" i="2"/>
  <c r="R1893" i="2"/>
  <c r="R1894" i="2"/>
  <c r="R1895" i="2"/>
  <c r="R1896" i="2"/>
  <c r="R1897" i="2"/>
  <c r="R1898" i="2"/>
  <c r="R1899" i="2"/>
  <c r="R1900" i="2"/>
  <c r="R1901" i="2"/>
  <c r="R1902" i="2"/>
  <c r="R1903" i="2"/>
  <c r="R1904" i="2"/>
  <c r="R1905" i="2"/>
  <c r="R1906" i="2"/>
  <c r="R1907" i="2"/>
  <c r="R1908" i="2"/>
  <c r="R1909" i="2"/>
  <c r="R1910" i="2"/>
  <c r="R1911" i="2"/>
  <c r="R1912" i="2"/>
  <c r="R1913" i="2"/>
  <c r="R1914" i="2"/>
  <c r="R1915" i="2"/>
  <c r="R1916" i="2"/>
  <c r="R1917" i="2"/>
  <c r="R1918" i="2"/>
  <c r="R1919" i="2"/>
  <c r="R1920" i="2"/>
  <c r="R1921" i="2"/>
  <c r="R1922" i="2"/>
  <c r="R1923" i="2"/>
  <c r="R1924" i="2"/>
  <c r="R1925" i="2"/>
  <c r="R1926" i="2"/>
  <c r="R1927" i="2"/>
  <c r="R1928" i="2"/>
  <c r="R1929" i="2"/>
  <c r="R1930" i="2"/>
  <c r="R1931" i="2"/>
  <c r="R1932" i="2"/>
  <c r="R1933" i="2"/>
  <c r="R1934" i="2"/>
  <c r="R1935" i="2"/>
  <c r="R1936" i="2"/>
  <c r="R1937" i="2"/>
  <c r="R1938" i="2"/>
  <c r="R1939" i="2"/>
  <c r="R1940" i="2"/>
  <c r="R1941" i="2"/>
  <c r="R1942" i="2"/>
  <c r="R1943" i="2"/>
  <c r="R1944" i="2"/>
  <c r="R1945" i="2"/>
  <c r="R1946" i="2"/>
  <c r="R1947" i="2"/>
  <c r="R1948" i="2"/>
  <c r="R1949" i="2"/>
  <c r="R1950" i="2"/>
  <c r="R1951" i="2"/>
  <c r="R1952" i="2"/>
  <c r="R1953" i="2"/>
  <c r="R1954" i="2"/>
  <c r="R1955" i="2"/>
  <c r="R1956" i="2"/>
  <c r="R1957" i="2"/>
  <c r="R1958" i="2"/>
  <c r="R1959" i="2"/>
  <c r="R1960" i="2"/>
  <c r="R1961" i="2"/>
  <c r="R1962" i="2"/>
  <c r="R1963" i="2"/>
  <c r="R1964" i="2"/>
  <c r="R1965" i="2"/>
  <c r="R1966" i="2"/>
  <c r="R1967" i="2"/>
  <c r="R1968" i="2"/>
  <c r="R1969" i="2"/>
  <c r="R1970" i="2"/>
  <c r="R1971" i="2"/>
  <c r="R1972" i="2"/>
  <c r="R1973" i="2"/>
  <c r="R1974" i="2"/>
  <c r="R1975" i="2"/>
  <c r="R1976" i="2"/>
  <c r="R1977" i="2"/>
  <c r="R1978" i="2"/>
  <c r="R1979" i="2"/>
  <c r="R1980" i="2"/>
  <c r="R1981" i="2"/>
  <c r="R1982" i="2"/>
  <c r="R1983" i="2"/>
  <c r="R1984" i="2"/>
  <c r="R1985" i="2"/>
  <c r="R1986" i="2"/>
  <c r="R1987" i="2"/>
  <c r="R1988" i="2"/>
  <c r="R1989" i="2"/>
  <c r="R1990" i="2"/>
  <c r="R1991" i="2"/>
  <c r="R1992" i="2"/>
  <c r="R1993" i="2"/>
  <c r="R1994" i="2"/>
  <c r="R1995" i="2"/>
  <c r="R1996" i="2"/>
  <c r="R1997" i="2"/>
  <c r="R1998" i="2"/>
  <c r="R1999" i="2"/>
  <c r="R2000" i="2"/>
  <c r="R2001" i="2"/>
  <c r="R2002" i="2"/>
  <c r="R2003" i="2"/>
  <c r="R2004" i="2"/>
  <c r="R2005" i="2"/>
  <c r="R2006" i="2"/>
  <c r="R2007" i="2"/>
  <c r="R2008" i="2"/>
  <c r="R2009" i="2"/>
  <c r="R2010" i="2"/>
  <c r="R2011" i="2"/>
  <c r="R2012" i="2"/>
  <c r="R2013" i="2"/>
  <c r="R2014" i="2"/>
  <c r="R2015" i="2"/>
  <c r="R2016" i="2"/>
  <c r="R2017" i="2"/>
  <c r="R2018" i="2"/>
  <c r="R2019" i="2"/>
  <c r="R2020" i="2"/>
  <c r="R2021" i="2"/>
  <c r="R2022" i="2"/>
  <c r="R2023" i="2"/>
  <c r="R2024" i="2"/>
  <c r="R2025" i="2"/>
  <c r="R2026" i="2"/>
  <c r="R2027" i="2"/>
  <c r="R2028" i="2"/>
  <c r="R2029" i="2"/>
  <c r="R2030" i="2"/>
  <c r="R2031" i="2"/>
  <c r="R2032" i="2"/>
  <c r="R2033" i="2"/>
  <c r="R2034" i="2"/>
  <c r="R2035" i="2"/>
  <c r="R2036" i="2"/>
  <c r="R2037" i="2"/>
  <c r="R2038" i="2"/>
  <c r="R2039" i="2"/>
  <c r="R2040" i="2"/>
  <c r="R2041" i="2"/>
  <c r="R2042" i="2"/>
  <c r="R2043" i="2"/>
  <c r="R2044" i="2"/>
  <c r="R2045" i="2"/>
  <c r="R2046" i="2"/>
  <c r="R2047" i="2"/>
  <c r="R2048" i="2"/>
  <c r="R2049" i="2"/>
  <c r="R2050" i="2"/>
  <c r="R2051" i="2"/>
  <c r="R2052" i="2"/>
  <c r="R2053" i="2"/>
  <c r="R2054" i="2"/>
  <c r="R2055" i="2"/>
  <c r="R2056" i="2"/>
  <c r="R2057" i="2"/>
  <c r="R2058" i="2"/>
  <c r="R2059" i="2"/>
  <c r="R2060" i="2"/>
  <c r="R2061" i="2"/>
  <c r="R2062" i="2"/>
  <c r="R2063" i="2"/>
  <c r="R2064" i="2"/>
  <c r="R2065" i="2"/>
  <c r="R2066" i="2"/>
  <c r="R2067" i="2"/>
  <c r="R2068" i="2"/>
  <c r="R2069" i="2"/>
  <c r="R2070" i="2"/>
  <c r="R2071" i="2"/>
  <c r="R2072" i="2"/>
  <c r="R2073" i="2"/>
  <c r="R2074" i="2"/>
  <c r="R2075" i="2"/>
  <c r="R2076" i="2"/>
  <c r="R2077" i="2"/>
  <c r="R2078" i="2"/>
  <c r="R2079" i="2"/>
  <c r="R2080"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S1002" i="2"/>
  <c r="S1003" i="2"/>
  <c r="S1004" i="2"/>
  <c r="S1005" i="2"/>
  <c r="S1006" i="2"/>
  <c r="S1007" i="2"/>
  <c r="S1008" i="2"/>
  <c r="S1009" i="2"/>
  <c r="S1010" i="2"/>
  <c r="S1011" i="2"/>
  <c r="S1012" i="2"/>
  <c r="S1013" i="2"/>
  <c r="S1014" i="2"/>
  <c r="S1015" i="2"/>
  <c r="S1016" i="2"/>
  <c r="S1017" i="2"/>
  <c r="S1018" i="2"/>
  <c r="S1019" i="2"/>
  <c r="S1020" i="2"/>
  <c r="S1021" i="2"/>
  <c r="S1022" i="2"/>
  <c r="S1023" i="2"/>
  <c r="S1024" i="2"/>
  <c r="S1025" i="2"/>
  <c r="S1026" i="2"/>
  <c r="S1027" i="2"/>
  <c r="S1028" i="2"/>
  <c r="S1029" i="2"/>
  <c r="S1030" i="2"/>
  <c r="S1031" i="2"/>
  <c r="S1032" i="2"/>
  <c r="S1033" i="2"/>
  <c r="S1034" i="2"/>
  <c r="S1035" i="2"/>
  <c r="S1036" i="2"/>
  <c r="S1037" i="2"/>
  <c r="S1038" i="2"/>
  <c r="S1039" i="2"/>
  <c r="S1040" i="2"/>
  <c r="S1041" i="2"/>
  <c r="S1042" i="2"/>
  <c r="S1043" i="2"/>
  <c r="S1044" i="2"/>
  <c r="S1045" i="2"/>
  <c r="S1046" i="2"/>
  <c r="S1047" i="2"/>
  <c r="S1048" i="2"/>
  <c r="S1049" i="2"/>
  <c r="S1050" i="2"/>
  <c r="S1051" i="2"/>
  <c r="S1052" i="2"/>
  <c r="S1053" i="2"/>
  <c r="S1054" i="2"/>
  <c r="S1055" i="2"/>
  <c r="S1056" i="2"/>
  <c r="S1057" i="2"/>
  <c r="S1058" i="2"/>
  <c r="S1059" i="2"/>
  <c r="S1060" i="2"/>
  <c r="S1061" i="2"/>
  <c r="S1062" i="2"/>
  <c r="S1063" i="2"/>
  <c r="S1064" i="2"/>
  <c r="S1065" i="2"/>
  <c r="S1066" i="2"/>
  <c r="S1067" i="2"/>
  <c r="S1068" i="2"/>
  <c r="S1069" i="2"/>
  <c r="S1070" i="2"/>
  <c r="S1071" i="2"/>
  <c r="S1072" i="2"/>
  <c r="S1073" i="2"/>
  <c r="S1074" i="2"/>
  <c r="S1075" i="2"/>
  <c r="S1076" i="2"/>
  <c r="S1077" i="2"/>
  <c r="S1078" i="2"/>
  <c r="S1079" i="2"/>
  <c r="S1080" i="2"/>
  <c r="S1081" i="2"/>
  <c r="S1082" i="2"/>
  <c r="S1083" i="2"/>
  <c r="S1084" i="2"/>
  <c r="S1085" i="2"/>
  <c r="S1086" i="2"/>
  <c r="S1087" i="2"/>
  <c r="S1088" i="2"/>
  <c r="S1089" i="2"/>
  <c r="S1090" i="2"/>
  <c r="S1091" i="2"/>
  <c r="S1092" i="2"/>
  <c r="S1093" i="2"/>
  <c r="S1094" i="2"/>
  <c r="S1095" i="2"/>
  <c r="S1096" i="2"/>
  <c r="S1097" i="2"/>
  <c r="S1098" i="2"/>
  <c r="S1099" i="2"/>
  <c r="S1100" i="2"/>
  <c r="S1101" i="2"/>
  <c r="S1102" i="2"/>
  <c r="S1103" i="2"/>
  <c r="S1104" i="2"/>
  <c r="S1105" i="2"/>
  <c r="S1106" i="2"/>
  <c r="S1107" i="2"/>
  <c r="S1108" i="2"/>
  <c r="S1109" i="2"/>
  <c r="S1110" i="2"/>
  <c r="S1111" i="2"/>
  <c r="S1112" i="2"/>
  <c r="S1113" i="2"/>
  <c r="S1114" i="2"/>
  <c r="S1115" i="2"/>
  <c r="S1116" i="2"/>
  <c r="S1117" i="2"/>
  <c r="S1118" i="2"/>
  <c r="S1119" i="2"/>
  <c r="S1120" i="2"/>
  <c r="S1121" i="2"/>
  <c r="S1122" i="2"/>
  <c r="S1123" i="2"/>
  <c r="S1124" i="2"/>
  <c r="S1125" i="2"/>
  <c r="S1126" i="2"/>
  <c r="S1127" i="2"/>
  <c r="S1128" i="2"/>
  <c r="S1129" i="2"/>
  <c r="S1130" i="2"/>
  <c r="S1131" i="2"/>
  <c r="S1132" i="2"/>
  <c r="S1133" i="2"/>
  <c r="S1134" i="2"/>
  <c r="S1135" i="2"/>
  <c r="S1136" i="2"/>
  <c r="S1137" i="2"/>
  <c r="S1138" i="2"/>
  <c r="S1139" i="2"/>
  <c r="S1140" i="2"/>
  <c r="S1141" i="2"/>
  <c r="S1142" i="2"/>
  <c r="S1143" i="2"/>
  <c r="S1144" i="2"/>
  <c r="S1145" i="2"/>
  <c r="S1146" i="2"/>
  <c r="S1147" i="2"/>
  <c r="S1148" i="2"/>
  <c r="S1149" i="2"/>
  <c r="S1150" i="2"/>
  <c r="S1151" i="2"/>
  <c r="S1152" i="2"/>
  <c r="S1153" i="2"/>
  <c r="S1154" i="2"/>
  <c r="S1155" i="2"/>
  <c r="S1156" i="2"/>
  <c r="S1157" i="2"/>
  <c r="S1158" i="2"/>
  <c r="S1159" i="2"/>
  <c r="S1160" i="2"/>
  <c r="S1161" i="2"/>
  <c r="S1162" i="2"/>
  <c r="S1163" i="2"/>
  <c r="S1164" i="2"/>
  <c r="S1165" i="2"/>
  <c r="S1166" i="2"/>
  <c r="S1167" i="2"/>
  <c r="S1168" i="2"/>
  <c r="S1169" i="2"/>
  <c r="S1170" i="2"/>
  <c r="S1171" i="2"/>
  <c r="S1172" i="2"/>
  <c r="S1173" i="2"/>
  <c r="S1174" i="2"/>
  <c r="S1175" i="2"/>
  <c r="S1176" i="2"/>
  <c r="S1177" i="2"/>
  <c r="S1178" i="2"/>
  <c r="S1179" i="2"/>
  <c r="S1180" i="2"/>
  <c r="S1181" i="2"/>
  <c r="S1182" i="2"/>
  <c r="S1183" i="2"/>
  <c r="S1184" i="2"/>
  <c r="S1185" i="2"/>
  <c r="S1186" i="2"/>
  <c r="S1187" i="2"/>
  <c r="S1188" i="2"/>
  <c r="S1189" i="2"/>
  <c r="S1190" i="2"/>
  <c r="S1191" i="2"/>
  <c r="S1192" i="2"/>
  <c r="S1193" i="2"/>
  <c r="S1194" i="2"/>
  <c r="S1195" i="2"/>
  <c r="S1196" i="2"/>
  <c r="S1197" i="2"/>
  <c r="S1198" i="2"/>
  <c r="S1199" i="2"/>
  <c r="S1200" i="2"/>
  <c r="S1201" i="2"/>
  <c r="S1202" i="2"/>
  <c r="S1203" i="2"/>
  <c r="S1204" i="2"/>
  <c r="S1205" i="2"/>
  <c r="S1206" i="2"/>
  <c r="S1207" i="2"/>
  <c r="S1208" i="2"/>
  <c r="S1209" i="2"/>
  <c r="S1210" i="2"/>
  <c r="S1211" i="2"/>
  <c r="S1212" i="2"/>
  <c r="S1213" i="2"/>
  <c r="S1214" i="2"/>
  <c r="S1215" i="2"/>
  <c r="S1216" i="2"/>
  <c r="S1217" i="2"/>
  <c r="S1218" i="2"/>
  <c r="S1219" i="2"/>
  <c r="S1220" i="2"/>
  <c r="S1221" i="2"/>
  <c r="S1222" i="2"/>
  <c r="S1223" i="2"/>
  <c r="S1224" i="2"/>
  <c r="S1225" i="2"/>
  <c r="S1226" i="2"/>
  <c r="S1227" i="2"/>
  <c r="S1228" i="2"/>
  <c r="S1229" i="2"/>
  <c r="S1230" i="2"/>
  <c r="S1231" i="2"/>
  <c r="S1232" i="2"/>
  <c r="S1233" i="2"/>
  <c r="S1234" i="2"/>
  <c r="S1235" i="2"/>
  <c r="S1236" i="2"/>
  <c r="S1237" i="2"/>
  <c r="S1238" i="2"/>
  <c r="S1239" i="2"/>
  <c r="S1240" i="2"/>
  <c r="S1241" i="2"/>
  <c r="S1242" i="2"/>
  <c r="S1243" i="2"/>
  <c r="S1244" i="2"/>
  <c r="S1245" i="2"/>
  <c r="S1246" i="2"/>
  <c r="S1247" i="2"/>
  <c r="S1248" i="2"/>
  <c r="S1249" i="2"/>
  <c r="S1250" i="2"/>
  <c r="S1251" i="2"/>
  <c r="S1252" i="2"/>
  <c r="S1253" i="2"/>
  <c r="S1254" i="2"/>
  <c r="S1255" i="2"/>
  <c r="S1256" i="2"/>
  <c r="S1257" i="2"/>
  <c r="S1258" i="2"/>
  <c r="S1259" i="2"/>
  <c r="S1260" i="2"/>
  <c r="S1261" i="2"/>
  <c r="S1262" i="2"/>
  <c r="S1263" i="2"/>
  <c r="S1264" i="2"/>
  <c r="S1265" i="2"/>
  <c r="S1266" i="2"/>
  <c r="S1267" i="2"/>
  <c r="S1268" i="2"/>
  <c r="S1269" i="2"/>
  <c r="S1270" i="2"/>
  <c r="S1271" i="2"/>
  <c r="S1272" i="2"/>
  <c r="S1273" i="2"/>
  <c r="S1274" i="2"/>
  <c r="S1275" i="2"/>
  <c r="S1276" i="2"/>
  <c r="S1277" i="2"/>
  <c r="S1278" i="2"/>
  <c r="S1279" i="2"/>
  <c r="S1280" i="2"/>
  <c r="S1281" i="2"/>
  <c r="S1282" i="2"/>
  <c r="S1283" i="2"/>
  <c r="S1284" i="2"/>
  <c r="S1285" i="2"/>
  <c r="S1286" i="2"/>
  <c r="S1287" i="2"/>
  <c r="S1288" i="2"/>
  <c r="S1289" i="2"/>
  <c r="S1290" i="2"/>
  <c r="S1291" i="2"/>
  <c r="S1292" i="2"/>
  <c r="S1293" i="2"/>
  <c r="S1294" i="2"/>
  <c r="S1295" i="2"/>
  <c r="S1296" i="2"/>
  <c r="S1297" i="2"/>
  <c r="S1298" i="2"/>
  <c r="S1299" i="2"/>
  <c r="S1300" i="2"/>
  <c r="S1301" i="2"/>
  <c r="S1302" i="2"/>
  <c r="S1303" i="2"/>
  <c r="S1304" i="2"/>
  <c r="S1305" i="2"/>
  <c r="S1306" i="2"/>
  <c r="S1307" i="2"/>
  <c r="S1308" i="2"/>
  <c r="S1309" i="2"/>
  <c r="S1310" i="2"/>
  <c r="S1311" i="2"/>
  <c r="S1312" i="2"/>
  <c r="S1313" i="2"/>
  <c r="S1314" i="2"/>
  <c r="S1315" i="2"/>
  <c r="S1316" i="2"/>
  <c r="S1317" i="2"/>
  <c r="S1318" i="2"/>
  <c r="S1319" i="2"/>
  <c r="S1320" i="2"/>
  <c r="S1321" i="2"/>
  <c r="S1322" i="2"/>
  <c r="S1323" i="2"/>
  <c r="S1324" i="2"/>
  <c r="S1325" i="2"/>
  <c r="S1326" i="2"/>
  <c r="S1327" i="2"/>
  <c r="S1328" i="2"/>
  <c r="S1329" i="2"/>
  <c r="S1330" i="2"/>
  <c r="S1331" i="2"/>
  <c r="S1332" i="2"/>
  <c r="S1333" i="2"/>
  <c r="S1334" i="2"/>
  <c r="S1335" i="2"/>
  <c r="S1336" i="2"/>
  <c r="S1337" i="2"/>
  <c r="S1338" i="2"/>
  <c r="S1339" i="2"/>
  <c r="S1340" i="2"/>
  <c r="S1341" i="2"/>
  <c r="S1342" i="2"/>
  <c r="S1343" i="2"/>
  <c r="S1344" i="2"/>
  <c r="S1345" i="2"/>
  <c r="S1346" i="2"/>
  <c r="S1347" i="2"/>
  <c r="S1348" i="2"/>
  <c r="S1349" i="2"/>
  <c r="S1350" i="2"/>
  <c r="S1351" i="2"/>
  <c r="S1352" i="2"/>
  <c r="S1353" i="2"/>
  <c r="S1354" i="2"/>
  <c r="S1355" i="2"/>
  <c r="S1356" i="2"/>
  <c r="S1357" i="2"/>
  <c r="S1358" i="2"/>
  <c r="S1359" i="2"/>
  <c r="S1360" i="2"/>
  <c r="S1361" i="2"/>
  <c r="S1362" i="2"/>
  <c r="S1363" i="2"/>
  <c r="S1364" i="2"/>
  <c r="S1365" i="2"/>
  <c r="S1366" i="2"/>
  <c r="S1367" i="2"/>
  <c r="S1368" i="2"/>
  <c r="S1369" i="2"/>
  <c r="S1370" i="2"/>
  <c r="S1371" i="2"/>
  <c r="S1372" i="2"/>
  <c r="S1373" i="2"/>
  <c r="S1374" i="2"/>
  <c r="S1375" i="2"/>
  <c r="S1376" i="2"/>
  <c r="S1377" i="2"/>
  <c r="S1378" i="2"/>
  <c r="S1379" i="2"/>
  <c r="S1380" i="2"/>
  <c r="S1381" i="2"/>
  <c r="S1382" i="2"/>
  <c r="S1383" i="2"/>
  <c r="S1384" i="2"/>
  <c r="S1385" i="2"/>
  <c r="S1386" i="2"/>
  <c r="S1387" i="2"/>
  <c r="S1388" i="2"/>
  <c r="S1389" i="2"/>
  <c r="S1390" i="2"/>
  <c r="S1391" i="2"/>
  <c r="S1392" i="2"/>
  <c r="S1393" i="2"/>
  <c r="S1394" i="2"/>
  <c r="S1395" i="2"/>
  <c r="S1396" i="2"/>
  <c r="S1397" i="2"/>
  <c r="S1398" i="2"/>
  <c r="S1399" i="2"/>
  <c r="S1400" i="2"/>
  <c r="S1401" i="2"/>
  <c r="S1402" i="2"/>
  <c r="S1403" i="2"/>
  <c r="S1404" i="2"/>
  <c r="S1405" i="2"/>
  <c r="S1406" i="2"/>
  <c r="S1407" i="2"/>
  <c r="S1408" i="2"/>
  <c r="S1409" i="2"/>
  <c r="S1410" i="2"/>
  <c r="S1411" i="2"/>
  <c r="S1412" i="2"/>
  <c r="S1413" i="2"/>
  <c r="S1414" i="2"/>
  <c r="S1415" i="2"/>
  <c r="S1416" i="2"/>
  <c r="S1417" i="2"/>
  <c r="S1418" i="2"/>
  <c r="S1419" i="2"/>
  <c r="S1420" i="2"/>
  <c r="S1421" i="2"/>
  <c r="S1422" i="2"/>
  <c r="S1423" i="2"/>
  <c r="S1424" i="2"/>
  <c r="S1425" i="2"/>
  <c r="S1426" i="2"/>
  <c r="S1427" i="2"/>
  <c r="S1428" i="2"/>
  <c r="S1429" i="2"/>
  <c r="S1430" i="2"/>
  <c r="S1431" i="2"/>
  <c r="S1432" i="2"/>
  <c r="S1433" i="2"/>
  <c r="S1434" i="2"/>
  <c r="S1435" i="2"/>
  <c r="S1436" i="2"/>
  <c r="S1437" i="2"/>
  <c r="S1438" i="2"/>
  <c r="S1439" i="2"/>
  <c r="S1440" i="2"/>
  <c r="S1441" i="2"/>
  <c r="S1442" i="2"/>
  <c r="S1443" i="2"/>
  <c r="S1444" i="2"/>
  <c r="S1445" i="2"/>
  <c r="S1446" i="2"/>
  <c r="S1447" i="2"/>
  <c r="S1448" i="2"/>
  <c r="S1449" i="2"/>
  <c r="S1450" i="2"/>
  <c r="S1451" i="2"/>
  <c r="S1452" i="2"/>
  <c r="S1453" i="2"/>
  <c r="S1454" i="2"/>
  <c r="S1455" i="2"/>
  <c r="S1456" i="2"/>
  <c r="S1457" i="2"/>
  <c r="S1458" i="2"/>
  <c r="S1459" i="2"/>
  <c r="S1460" i="2"/>
  <c r="S1461" i="2"/>
  <c r="S1462" i="2"/>
  <c r="S1463" i="2"/>
  <c r="S1464" i="2"/>
  <c r="S1465" i="2"/>
  <c r="S1466" i="2"/>
  <c r="S1467" i="2"/>
  <c r="S1468" i="2"/>
  <c r="S1469" i="2"/>
  <c r="S1470" i="2"/>
  <c r="S1471" i="2"/>
  <c r="S1472" i="2"/>
  <c r="S1473" i="2"/>
  <c r="S1474" i="2"/>
  <c r="S1475" i="2"/>
  <c r="S1476" i="2"/>
  <c r="S1477" i="2"/>
  <c r="S1478" i="2"/>
  <c r="S1479" i="2"/>
  <c r="S1480" i="2"/>
  <c r="S1481" i="2"/>
  <c r="S1482" i="2"/>
  <c r="S1483" i="2"/>
  <c r="S1484" i="2"/>
  <c r="S1485" i="2"/>
  <c r="S1486" i="2"/>
  <c r="S1487" i="2"/>
  <c r="S1488" i="2"/>
  <c r="S1489" i="2"/>
  <c r="S1490" i="2"/>
  <c r="S1491" i="2"/>
  <c r="S1492" i="2"/>
  <c r="S1493" i="2"/>
  <c r="S1494" i="2"/>
  <c r="S1495" i="2"/>
  <c r="S1496" i="2"/>
  <c r="S1497" i="2"/>
  <c r="S1498" i="2"/>
  <c r="S1499" i="2"/>
  <c r="S1500" i="2"/>
  <c r="S1501" i="2"/>
  <c r="S1502" i="2"/>
  <c r="S1503" i="2"/>
  <c r="S1504" i="2"/>
  <c r="S1505" i="2"/>
  <c r="S1506" i="2"/>
  <c r="S1507" i="2"/>
  <c r="S1508" i="2"/>
  <c r="S1509" i="2"/>
  <c r="S1510" i="2"/>
  <c r="S1511" i="2"/>
  <c r="S1512" i="2"/>
  <c r="S1513" i="2"/>
  <c r="S1514" i="2"/>
  <c r="S1515" i="2"/>
  <c r="S1516" i="2"/>
  <c r="S1517" i="2"/>
  <c r="S1518" i="2"/>
  <c r="S1519" i="2"/>
  <c r="S1520" i="2"/>
  <c r="S1521" i="2"/>
  <c r="S1522" i="2"/>
  <c r="S1523" i="2"/>
  <c r="S1524" i="2"/>
  <c r="S1525" i="2"/>
  <c r="S1526" i="2"/>
  <c r="S1527" i="2"/>
  <c r="S1528" i="2"/>
  <c r="S1529" i="2"/>
  <c r="S1530" i="2"/>
  <c r="S1531" i="2"/>
  <c r="S1532" i="2"/>
  <c r="S1533" i="2"/>
  <c r="S1534" i="2"/>
  <c r="S1535" i="2"/>
  <c r="S1536" i="2"/>
  <c r="S1537" i="2"/>
  <c r="S1538" i="2"/>
  <c r="S1539" i="2"/>
  <c r="S1540" i="2"/>
  <c r="S1541" i="2"/>
  <c r="S1542" i="2"/>
  <c r="S1543" i="2"/>
  <c r="S1544" i="2"/>
  <c r="S1545" i="2"/>
  <c r="S1546" i="2"/>
  <c r="S1547" i="2"/>
  <c r="S1548" i="2"/>
  <c r="S1549" i="2"/>
  <c r="S1550" i="2"/>
  <c r="S1551" i="2"/>
  <c r="S1552" i="2"/>
  <c r="S1553" i="2"/>
  <c r="S1554" i="2"/>
  <c r="S1555" i="2"/>
  <c r="S1556" i="2"/>
  <c r="S1557" i="2"/>
  <c r="S1558" i="2"/>
  <c r="S1559" i="2"/>
  <c r="S1560" i="2"/>
  <c r="S1561" i="2"/>
  <c r="S1562" i="2"/>
  <c r="S1563" i="2"/>
  <c r="S1564" i="2"/>
  <c r="S1565" i="2"/>
  <c r="S1566" i="2"/>
  <c r="S1567" i="2"/>
  <c r="S1568" i="2"/>
  <c r="S1569" i="2"/>
  <c r="S1570" i="2"/>
  <c r="S1571" i="2"/>
  <c r="S1572" i="2"/>
  <c r="S1573" i="2"/>
  <c r="S1574" i="2"/>
  <c r="S1575" i="2"/>
  <c r="S1576" i="2"/>
  <c r="S1577" i="2"/>
  <c r="S1578" i="2"/>
  <c r="S1579" i="2"/>
  <c r="S1580" i="2"/>
  <c r="S1581" i="2"/>
  <c r="S1582" i="2"/>
  <c r="S1583" i="2"/>
  <c r="S1584" i="2"/>
  <c r="S1585" i="2"/>
  <c r="S1586" i="2"/>
  <c r="S1587" i="2"/>
  <c r="S1588" i="2"/>
  <c r="S1589" i="2"/>
  <c r="S1590" i="2"/>
  <c r="S1591" i="2"/>
  <c r="S1592" i="2"/>
  <c r="S1593" i="2"/>
  <c r="S1594" i="2"/>
  <c r="S1595" i="2"/>
  <c r="S1596" i="2"/>
  <c r="S1597" i="2"/>
  <c r="S1598" i="2"/>
  <c r="S1599" i="2"/>
  <c r="S1600" i="2"/>
  <c r="S1601" i="2"/>
  <c r="S1602" i="2"/>
  <c r="S1603" i="2"/>
  <c r="S1604" i="2"/>
  <c r="S1605" i="2"/>
  <c r="S1606" i="2"/>
  <c r="S1607" i="2"/>
  <c r="S1608" i="2"/>
  <c r="S1609" i="2"/>
  <c r="S1610" i="2"/>
  <c r="S1611" i="2"/>
  <c r="S1612" i="2"/>
  <c r="S1613" i="2"/>
  <c r="S1614" i="2"/>
  <c r="S1615" i="2"/>
  <c r="S1616" i="2"/>
  <c r="S1617" i="2"/>
  <c r="S1618" i="2"/>
  <c r="S1619" i="2"/>
  <c r="S1620" i="2"/>
  <c r="S1621" i="2"/>
  <c r="S1622" i="2"/>
  <c r="S1623" i="2"/>
  <c r="S1624" i="2"/>
  <c r="S1625" i="2"/>
  <c r="S1626" i="2"/>
  <c r="S1627" i="2"/>
  <c r="S1628" i="2"/>
  <c r="S1629" i="2"/>
  <c r="S1630" i="2"/>
  <c r="S1631" i="2"/>
  <c r="S1632" i="2"/>
  <c r="S1633" i="2"/>
  <c r="S1634" i="2"/>
  <c r="S1635" i="2"/>
  <c r="S1636" i="2"/>
  <c r="S1637" i="2"/>
  <c r="S1638" i="2"/>
  <c r="S1639" i="2"/>
  <c r="S1640" i="2"/>
  <c r="S1641" i="2"/>
  <c r="S1642" i="2"/>
  <c r="S1643" i="2"/>
  <c r="S1644" i="2"/>
  <c r="S1645" i="2"/>
  <c r="S1646" i="2"/>
  <c r="S1647" i="2"/>
  <c r="S1648" i="2"/>
  <c r="S1649" i="2"/>
  <c r="S1650" i="2"/>
  <c r="S1651" i="2"/>
  <c r="S1652" i="2"/>
  <c r="S1653" i="2"/>
  <c r="S1654" i="2"/>
  <c r="S1655" i="2"/>
  <c r="S1656" i="2"/>
  <c r="S1657" i="2"/>
  <c r="S1658" i="2"/>
  <c r="S1659" i="2"/>
  <c r="S1660" i="2"/>
  <c r="S1661" i="2"/>
  <c r="S1662" i="2"/>
  <c r="S1663" i="2"/>
  <c r="S1664" i="2"/>
  <c r="S1665" i="2"/>
  <c r="S1666" i="2"/>
  <c r="S1667" i="2"/>
  <c r="S1668" i="2"/>
  <c r="S1669" i="2"/>
  <c r="S1670" i="2"/>
  <c r="S1671" i="2"/>
  <c r="S1672" i="2"/>
  <c r="S1673" i="2"/>
  <c r="S1674" i="2"/>
  <c r="S1675" i="2"/>
  <c r="S1676" i="2"/>
  <c r="S1677" i="2"/>
  <c r="S1678" i="2"/>
  <c r="S1679" i="2"/>
  <c r="S1680" i="2"/>
  <c r="S1681" i="2"/>
  <c r="S1682" i="2"/>
  <c r="S1683" i="2"/>
  <c r="S1684" i="2"/>
  <c r="S1685" i="2"/>
  <c r="S1686" i="2"/>
  <c r="S1687" i="2"/>
  <c r="S1688" i="2"/>
  <c r="S1689" i="2"/>
  <c r="S1690" i="2"/>
  <c r="S1691" i="2"/>
  <c r="S1692" i="2"/>
  <c r="S1693" i="2"/>
  <c r="S1694" i="2"/>
  <c r="S1695" i="2"/>
  <c r="S1696" i="2"/>
  <c r="S1697" i="2"/>
  <c r="S1698" i="2"/>
  <c r="S1699" i="2"/>
  <c r="S1700" i="2"/>
  <c r="S1701" i="2"/>
  <c r="S1702" i="2"/>
  <c r="S1703" i="2"/>
  <c r="S1704" i="2"/>
  <c r="S1705" i="2"/>
  <c r="S1706" i="2"/>
  <c r="S1707" i="2"/>
  <c r="S1708" i="2"/>
  <c r="S1709" i="2"/>
  <c r="S1710" i="2"/>
  <c r="S1711" i="2"/>
  <c r="S1712" i="2"/>
  <c r="S1713" i="2"/>
  <c r="S1714" i="2"/>
  <c r="S1715" i="2"/>
  <c r="S1716" i="2"/>
  <c r="S1717" i="2"/>
  <c r="S1718" i="2"/>
  <c r="S1719" i="2"/>
  <c r="S1720" i="2"/>
  <c r="S1721" i="2"/>
  <c r="S1722" i="2"/>
  <c r="S1723" i="2"/>
  <c r="S1724" i="2"/>
  <c r="S1725" i="2"/>
  <c r="S1726" i="2"/>
  <c r="S1727" i="2"/>
  <c r="S1728" i="2"/>
  <c r="S1729" i="2"/>
  <c r="S1730" i="2"/>
  <c r="S1731" i="2"/>
  <c r="S1732" i="2"/>
  <c r="S1733" i="2"/>
  <c r="S1734" i="2"/>
  <c r="S1735" i="2"/>
  <c r="S1736" i="2"/>
  <c r="S1737" i="2"/>
  <c r="S1738" i="2"/>
  <c r="S1739" i="2"/>
  <c r="S1740" i="2"/>
  <c r="S1741" i="2"/>
  <c r="S1742" i="2"/>
  <c r="S1743" i="2"/>
  <c r="S1744" i="2"/>
  <c r="S1745" i="2"/>
  <c r="S1746" i="2"/>
  <c r="S1747" i="2"/>
  <c r="S1748" i="2"/>
  <c r="S1749" i="2"/>
  <c r="S1750" i="2"/>
  <c r="S1751" i="2"/>
  <c r="S1752" i="2"/>
  <c r="S1753" i="2"/>
  <c r="S1754" i="2"/>
  <c r="S1755" i="2"/>
  <c r="S1756" i="2"/>
  <c r="S1757" i="2"/>
  <c r="S1758" i="2"/>
  <c r="S1759" i="2"/>
  <c r="S1760" i="2"/>
  <c r="S1761" i="2"/>
  <c r="S1762" i="2"/>
  <c r="S1763" i="2"/>
  <c r="S1764" i="2"/>
  <c r="S1765" i="2"/>
  <c r="S1766" i="2"/>
  <c r="S1767" i="2"/>
  <c r="S1768" i="2"/>
  <c r="S1769" i="2"/>
  <c r="S1770" i="2"/>
  <c r="S1771" i="2"/>
  <c r="S1772" i="2"/>
  <c r="S1773" i="2"/>
  <c r="S1774" i="2"/>
  <c r="S1775" i="2"/>
  <c r="S1776" i="2"/>
  <c r="S1777" i="2"/>
  <c r="S1778" i="2"/>
  <c r="S1779" i="2"/>
  <c r="S1780" i="2"/>
  <c r="S1781" i="2"/>
  <c r="S1782" i="2"/>
  <c r="S1783" i="2"/>
  <c r="S1784" i="2"/>
  <c r="S1785" i="2"/>
  <c r="S1786" i="2"/>
  <c r="S1787" i="2"/>
  <c r="S1788" i="2"/>
  <c r="S1789" i="2"/>
  <c r="S1790" i="2"/>
  <c r="S1791" i="2"/>
  <c r="S1792" i="2"/>
  <c r="S1793" i="2"/>
  <c r="S1794" i="2"/>
  <c r="S1795" i="2"/>
  <c r="S1796" i="2"/>
  <c r="S1797" i="2"/>
  <c r="S1798" i="2"/>
  <c r="S1799" i="2"/>
  <c r="S1800" i="2"/>
  <c r="S1801" i="2"/>
  <c r="S1802" i="2"/>
  <c r="S1803" i="2"/>
  <c r="S1804" i="2"/>
  <c r="S1805" i="2"/>
  <c r="S1806" i="2"/>
  <c r="S1807" i="2"/>
  <c r="S1808" i="2"/>
  <c r="S1809" i="2"/>
  <c r="S1810" i="2"/>
  <c r="S1811" i="2"/>
  <c r="S1812" i="2"/>
  <c r="S1813" i="2"/>
  <c r="S1814" i="2"/>
  <c r="S1815" i="2"/>
  <c r="S1816" i="2"/>
  <c r="S1817" i="2"/>
  <c r="S1818" i="2"/>
  <c r="S1819" i="2"/>
  <c r="S1820" i="2"/>
  <c r="S1821" i="2"/>
  <c r="S1822" i="2"/>
  <c r="S1823" i="2"/>
  <c r="S1824" i="2"/>
  <c r="S1825" i="2"/>
  <c r="S1826" i="2"/>
  <c r="S1827" i="2"/>
  <c r="S1828" i="2"/>
  <c r="S1829" i="2"/>
  <c r="S1830" i="2"/>
  <c r="S1831" i="2"/>
  <c r="S1832" i="2"/>
  <c r="S1833" i="2"/>
  <c r="S1834" i="2"/>
  <c r="S1835" i="2"/>
  <c r="S1836" i="2"/>
  <c r="S1837" i="2"/>
  <c r="S1838" i="2"/>
  <c r="S1839" i="2"/>
  <c r="S1840" i="2"/>
  <c r="S1841" i="2"/>
  <c r="S1842" i="2"/>
  <c r="S1843" i="2"/>
  <c r="S1844" i="2"/>
  <c r="S1845" i="2"/>
  <c r="S1846" i="2"/>
  <c r="S1847" i="2"/>
  <c r="S1848" i="2"/>
  <c r="S1849" i="2"/>
  <c r="S1850" i="2"/>
  <c r="S1851" i="2"/>
  <c r="S1852" i="2"/>
  <c r="S1853" i="2"/>
  <c r="S1854" i="2"/>
  <c r="S1855" i="2"/>
  <c r="S1856" i="2"/>
  <c r="S1857" i="2"/>
  <c r="S1858" i="2"/>
  <c r="S1859" i="2"/>
  <c r="S1860" i="2"/>
  <c r="S1861" i="2"/>
  <c r="S1862" i="2"/>
  <c r="S1863" i="2"/>
  <c r="S1864" i="2"/>
  <c r="S1865" i="2"/>
  <c r="S1866" i="2"/>
  <c r="S1867" i="2"/>
  <c r="S1868" i="2"/>
  <c r="S1869" i="2"/>
  <c r="S1870" i="2"/>
  <c r="S1871" i="2"/>
  <c r="S1872" i="2"/>
  <c r="S1873" i="2"/>
  <c r="S1874" i="2"/>
  <c r="S1875" i="2"/>
  <c r="S1876" i="2"/>
  <c r="S1877" i="2"/>
  <c r="S1878" i="2"/>
  <c r="S1879" i="2"/>
  <c r="S1880" i="2"/>
  <c r="S1881" i="2"/>
  <c r="S1882" i="2"/>
  <c r="S1883" i="2"/>
  <c r="S1884" i="2"/>
  <c r="S1885" i="2"/>
  <c r="S1886" i="2"/>
  <c r="S1887" i="2"/>
  <c r="S1888" i="2"/>
  <c r="S1889" i="2"/>
  <c r="S1890" i="2"/>
  <c r="S1891" i="2"/>
  <c r="S1892" i="2"/>
  <c r="S1893" i="2"/>
  <c r="S1894" i="2"/>
  <c r="S1895" i="2"/>
  <c r="S1896" i="2"/>
  <c r="S1897" i="2"/>
  <c r="S1898" i="2"/>
  <c r="S1899" i="2"/>
  <c r="S1900" i="2"/>
  <c r="S1901" i="2"/>
  <c r="S1902" i="2"/>
  <c r="S1903" i="2"/>
  <c r="S1904" i="2"/>
  <c r="S1905" i="2"/>
  <c r="S1906" i="2"/>
  <c r="S1907" i="2"/>
  <c r="S1908" i="2"/>
  <c r="S1909" i="2"/>
  <c r="S1910" i="2"/>
  <c r="S1911" i="2"/>
  <c r="S1912" i="2"/>
  <c r="S1913" i="2"/>
  <c r="S1914" i="2"/>
  <c r="S1915" i="2"/>
  <c r="S1916" i="2"/>
  <c r="S1917" i="2"/>
  <c r="S1918" i="2"/>
  <c r="S1919" i="2"/>
  <c r="S1920" i="2"/>
  <c r="S1921" i="2"/>
  <c r="S1922" i="2"/>
  <c r="S1923" i="2"/>
  <c r="S1924" i="2"/>
  <c r="S1925" i="2"/>
  <c r="S1926" i="2"/>
  <c r="S1927" i="2"/>
  <c r="S1928" i="2"/>
  <c r="S1929" i="2"/>
  <c r="S1930" i="2"/>
  <c r="S1931" i="2"/>
  <c r="S1932" i="2"/>
  <c r="S1933" i="2"/>
  <c r="S1934" i="2"/>
  <c r="S1935" i="2"/>
  <c r="S1936" i="2"/>
  <c r="S1937" i="2"/>
  <c r="S1938" i="2"/>
  <c r="S1939" i="2"/>
  <c r="S1940" i="2"/>
  <c r="S1941" i="2"/>
  <c r="S1942" i="2"/>
  <c r="S1943" i="2"/>
  <c r="S1944" i="2"/>
  <c r="S1945" i="2"/>
  <c r="S1946" i="2"/>
  <c r="S1947" i="2"/>
  <c r="S1948" i="2"/>
  <c r="S1949" i="2"/>
  <c r="S1950" i="2"/>
  <c r="S1951" i="2"/>
  <c r="S1952" i="2"/>
  <c r="S1953" i="2"/>
  <c r="S1954" i="2"/>
  <c r="S1955" i="2"/>
  <c r="S1956" i="2"/>
  <c r="S1957" i="2"/>
  <c r="S1958" i="2"/>
  <c r="S1959" i="2"/>
  <c r="S1960" i="2"/>
  <c r="S1961" i="2"/>
  <c r="S1962" i="2"/>
  <c r="S1963" i="2"/>
  <c r="S1964" i="2"/>
  <c r="S1965" i="2"/>
  <c r="S1966" i="2"/>
  <c r="S1967" i="2"/>
  <c r="S1968" i="2"/>
  <c r="S1969" i="2"/>
  <c r="S1970" i="2"/>
  <c r="S1971" i="2"/>
  <c r="S1972" i="2"/>
  <c r="S1973" i="2"/>
  <c r="S1974" i="2"/>
  <c r="S1975" i="2"/>
  <c r="S1976" i="2"/>
  <c r="S1977" i="2"/>
  <c r="S1978" i="2"/>
  <c r="S1979" i="2"/>
  <c r="S1980" i="2"/>
  <c r="S1981" i="2"/>
  <c r="S1982" i="2"/>
  <c r="S1983" i="2"/>
  <c r="S1984" i="2"/>
  <c r="S1985" i="2"/>
  <c r="S1986" i="2"/>
  <c r="S1987" i="2"/>
  <c r="S1988" i="2"/>
  <c r="S1989" i="2"/>
  <c r="S1990" i="2"/>
  <c r="S1991" i="2"/>
  <c r="S1992" i="2"/>
  <c r="S1993" i="2"/>
  <c r="S1994" i="2"/>
  <c r="S1995" i="2"/>
  <c r="S1996" i="2"/>
  <c r="S1997" i="2"/>
  <c r="S1998" i="2"/>
  <c r="S1999" i="2"/>
  <c r="S2000" i="2"/>
  <c r="S2001" i="2"/>
  <c r="S2002" i="2"/>
  <c r="S2003" i="2"/>
  <c r="S2004" i="2"/>
  <c r="S2005" i="2"/>
  <c r="S2006" i="2"/>
  <c r="S2007" i="2"/>
  <c r="S2008" i="2"/>
  <c r="S2009" i="2"/>
  <c r="S2010" i="2"/>
  <c r="S2011" i="2"/>
  <c r="S2012" i="2"/>
  <c r="S2013" i="2"/>
  <c r="S2014" i="2"/>
  <c r="S2015" i="2"/>
  <c r="S2016" i="2"/>
  <c r="S2017" i="2"/>
  <c r="S2018" i="2"/>
  <c r="S2019" i="2"/>
  <c r="S2020" i="2"/>
  <c r="S2021" i="2"/>
  <c r="S2022" i="2"/>
  <c r="S2023" i="2"/>
  <c r="S2024" i="2"/>
  <c r="S2025" i="2"/>
  <c r="S2026" i="2"/>
  <c r="S2027" i="2"/>
  <c r="S2028" i="2"/>
  <c r="S2029" i="2"/>
  <c r="S2030" i="2"/>
  <c r="S2031" i="2"/>
  <c r="S2032" i="2"/>
  <c r="S2033" i="2"/>
  <c r="S2034" i="2"/>
  <c r="S2035" i="2"/>
  <c r="S2036" i="2"/>
  <c r="S2037" i="2"/>
  <c r="S2038" i="2"/>
  <c r="S2039" i="2"/>
  <c r="S2040" i="2"/>
  <c r="S2041" i="2"/>
  <c r="S2042" i="2"/>
  <c r="S2043" i="2"/>
  <c r="S2044" i="2"/>
  <c r="S2045" i="2"/>
  <c r="S2046" i="2"/>
  <c r="S2047" i="2"/>
  <c r="S2048" i="2"/>
  <c r="S2049" i="2"/>
  <c r="S2050" i="2"/>
  <c r="S2051" i="2"/>
  <c r="S2052" i="2"/>
  <c r="S2053" i="2"/>
  <c r="S2054" i="2"/>
  <c r="S2055" i="2"/>
  <c r="S2056" i="2"/>
  <c r="S2057" i="2"/>
  <c r="S2058" i="2"/>
  <c r="S2059" i="2"/>
  <c r="S2060" i="2"/>
  <c r="S2061" i="2"/>
  <c r="S2062" i="2"/>
  <c r="S2063" i="2"/>
  <c r="S2064" i="2"/>
  <c r="S2065" i="2"/>
  <c r="S2066" i="2"/>
  <c r="S2067" i="2"/>
  <c r="S2068" i="2"/>
  <c r="S2069" i="2"/>
  <c r="S2070" i="2"/>
  <c r="S2071" i="2"/>
  <c r="S2072" i="2"/>
  <c r="S2073" i="2"/>
  <c r="S2074" i="2"/>
  <c r="S2075" i="2"/>
  <c r="S2076" i="2"/>
  <c r="S2077" i="2"/>
  <c r="S2078" i="2"/>
  <c r="S2079" i="2"/>
  <c r="S2080" i="2"/>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T376" i="2"/>
  <c r="T377" i="2"/>
  <c r="T378" i="2"/>
  <c r="T379" i="2"/>
  <c r="T380" i="2"/>
  <c r="T381" i="2"/>
  <c r="T382" i="2"/>
  <c r="T383" i="2"/>
  <c r="T384" i="2"/>
  <c r="T385" i="2"/>
  <c r="T386" i="2"/>
  <c r="T387" i="2"/>
  <c r="T388" i="2"/>
  <c r="T389" i="2"/>
  <c r="T390" i="2"/>
  <c r="T391" i="2"/>
  <c r="T392" i="2"/>
  <c r="T393" i="2"/>
  <c r="T394" i="2"/>
  <c r="T395" i="2"/>
  <c r="T396" i="2"/>
  <c r="T397" i="2"/>
  <c r="T398" i="2"/>
  <c r="T399" i="2"/>
  <c r="T400" i="2"/>
  <c r="T401" i="2"/>
  <c r="T402" i="2"/>
  <c r="T403" i="2"/>
  <c r="T404" i="2"/>
  <c r="T405" i="2"/>
  <c r="T406" i="2"/>
  <c r="T407" i="2"/>
  <c r="T408" i="2"/>
  <c r="T409" i="2"/>
  <c r="T410" i="2"/>
  <c r="T411" i="2"/>
  <c r="T412" i="2"/>
  <c r="T413" i="2"/>
  <c r="T414" i="2"/>
  <c r="T415" i="2"/>
  <c r="T416" i="2"/>
  <c r="T417" i="2"/>
  <c r="T418" i="2"/>
  <c r="T419" i="2"/>
  <c r="T420" i="2"/>
  <c r="T421" i="2"/>
  <c r="T422" i="2"/>
  <c r="T423" i="2"/>
  <c r="T424" i="2"/>
  <c r="T425" i="2"/>
  <c r="T426" i="2"/>
  <c r="T427" i="2"/>
  <c r="T428" i="2"/>
  <c r="T429" i="2"/>
  <c r="T430" i="2"/>
  <c r="T431" i="2"/>
  <c r="T432" i="2"/>
  <c r="T433" i="2"/>
  <c r="T434" i="2"/>
  <c r="T435" i="2"/>
  <c r="T436" i="2"/>
  <c r="T437" i="2"/>
  <c r="T438" i="2"/>
  <c r="T439" i="2"/>
  <c r="T440" i="2"/>
  <c r="T441" i="2"/>
  <c r="T442" i="2"/>
  <c r="T443" i="2"/>
  <c r="T444" i="2"/>
  <c r="T445" i="2"/>
  <c r="T446" i="2"/>
  <c r="T447" i="2"/>
  <c r="T448" i="2"/>
  <c r="T449" i="2"/>
  <c r="T450" i="2"/>
  <c r="T451" i="2"/>
  <c r="T452" i="2"/>
  <c r="T453" i="2"/>
  <c r="T454" i="2"/>
  <c r="T455" i="2"/>
  <c r="T456" i="2"/>
  <c r="T457" i="2"/>
  <c r="T458" i="2"/>
  <c r="T459" i="2"/>
  <c r="T460" i="2"/>
  <c r="T461" i="2"/>
  <c r="T462" i="2"/>
  <c r="T463" i="2"/>
  <c r="T464" i="2"/>
  <c r="T465" i="2"/>
  <c r="T466" i="2"/>
  <c r="T467" i="2"/>
  <c r="T468" i="2"/>
  <c r="T469" i="2"/>
  <c r="T470" i="2"/>
  <c r="T471" i="2"/>
  <c r="T472" i="2"/>
  <c r="T473" i="2"/>
  <c r="T474" i="2"/>
  <c r="T475" i="2"/>
  <c r="T476" i="2"/>
  <c r="T477" i="2"/>
  <c r="T478" i="2"/>
  <c r="T479" i="2"/>
  <c r="T480" i="2"/>
  <c r="T481" i="2"/>
  <c r="T482" i="2"/>
  <c r="T483" i="2"/>
  <c r="T484" i="2"/>
  <c r="T485" i="2"/>
  <c r="T486" i="2"/>
  <c r="T487" i="2"/>
  <c r="T488" i="2"/>
  <c r="T489" i="2"/>
  <c r="T490" i="2"/>
  <c r="T491" i="2"/>
  <c r="T492" i="2"/>
  <c r="T493" i="2"/>
  <c r="T494" i="2"/>
  <c r="T495" i="2"/>
  <c r="T496" i="2"/>
  <c r="T497" i="2"/>
  <c r="T498" i="2"/>
  <c r="T499" i="2"/>
  <c r="T500" i="2"/>
  <c r="T501" i="2"/>
  <c r="T502" i="2"/>
  <c r="T503" i="2"/>
  <c r="T504" i="2"/>
  <c r="T505" i="2"/>
  <c r="T506" i="2"/>
  <c r="T507" i="2"/>
  <c r="T508" i="2"/>
  <c r="T509" i="2"/>
  <c r="T510" i="2"/>
  <c r="T511" i="2"/>
  <c r="T512" i="2"/>
  <c r="T513" i="2"/>
  <c r="T514" i="2"/>
  <c r="T515" i="2"/>
  <c r="T516" i="2"/>
  <c r="T517" i="2"/>
  <c r="T518" i="2"/>
  <c r="T519" i="2"/>
  <c r="T520" i="2"/>
  <c r="T521" i="2"/>
  <c r="T522" i="2"/>
  <c r="T523" i="2"/>
  <c r="T524" i="2"/>
  <c r="T525" i="2"/>
  <c r="T526" i="2"/>
  <c r="T527" i="2"/>
  <c r="T528" i="2"/>
  <c r="T529" i="2"/>
  <c r="T530" i="2"/>
  <c r="T531" i="2"/>
  <c r="T532" i="2"/>
  <c r="T533" i="2"/>
  <c r="T534" i="2"/>
  <c r="T535" i="2"/>
  <c r="T536" i="2"/>
  <c r="T537" i="2"/>
  <c r="T538" i="2"/>
  <c r="T539" i="2"/>
  <c r="T540" i="2"/>
  <c r="T541" i="2"/>
  <c r="T542" i="2"/>
  <c r="T543" i="2"/>
  <c r="T544" i="2"/>
  <c r="T545" i="2"/>
  <c r="T546" i="2"/>
  <c r="T547" i="2"/>
  <c r="T548" i="2"/>
  <c r="T549" i="2"/>
  <c r="T550" i="2"/>
  <c r="T551" i="2"/>
  <c r="T552" i="2"/>
  <c r="T553" i="2"/>
  <c r="T554" i="2"/>
  <c r="T555" i="2"/>
  <c r="T556" i="2"/>
  <c r="T557" i="2"/>
  <c r="T558" i="2"/>
  <c r="T559" i="2"/>
  <c r="T560" i="2"/>
  <c r="T561" i="2"/>
  <c r="T562" i="2"/>
  <c r="T563" i="2"/>
  <c r="T564" i="2"/>
  <c r="T565" i="2"/>
  <c r="T566" i="2"/>
  <c r="T567" i="2"/>
  <c r="T568" i="2"/>
  <c r="T569" i="2"/>
  <c r="T570" i="2"/>
  <c r="T571" i="2"/>
  <c r="T572" i="2"/>
  <c r="T573" i="2"/>
  <c r="T574" i="2"/>
  <c r="T575" i="2"/>
  <c r="T576" i="2"/>
  <c r="T577" i="2"/>
  <c r="T578" i="2"/>
  <c r="T579" i="2"/>
  <c r="T580" i="2"/>
  <c r="T581" i="2"/>
  <c r="T582" i="2"/>
  <c r="T583" i="2"/>
  <c r="T584" i="2"/>
  <c r="T585" i="2"/>
  <c r="T586" i="2"/>
  <c r="T587" i="2"/>
  <c r="T588" i="2"/>
  <c r="T589" i="2"/>
  <c r="T590" i="2"/>
  <c r="T591" i="2"/>
  <c r="T592" i="2"/>
  <c r="T593" i="2"/>
  <c r="T594" i="2"/>
  <c r="T595" i="2"/>
  <c r="T596" i="2"/>
  <c r="T597" i="2"/>
  <c r="T598" i="2"/>
  <c r="T599" i="2"/>
  <c r="T600" i="2"/>
  <c r="T601" i="2"/>
  <c r="T602" i="2"/>
  <c r="T603" i="2"/>
  <c r="T604" i="2"/>
  <c r="T605" i="2"/>
  <c r="T606" i="2"/>
  <c r="T607" i="2"/>
  <c r="T608" i="2"/>
  <c r="T609" i="2"/>
  <c r="T610" i="2"/>
  <c r="T611" i="2"/>
  <c r="T612" i="2"/>
  <c r="T613" i="2"/>
  <c r="T614" i="2"/>
  <c r="T615" i="2"/>
  <c r="T616" i="2"/>
  <c r="T617" i="2"/>
  <c r="T618" i="2"/>
  <c r="T619" i="2"/>
  <c r="T620" i="2"/>
  <c r="T621" i="2"/>
  <c r="T622" i="2"/>
  <c r="T623" i="2"/>
  <c r="T624" i="2"/>
  <c r="T625" i="2"/>
  <c r="T626" i="2"/>
  <c r="T627" i="2"/>
  <c r="T628" i="2"/>
  <c r="T629" i="2"/>
  <c r="T630" i="2"/>
  <c r="T631" i="2"/>
  <c r="T632" i="2"/>
  <c r="T633" i="2"/>
  <c r="T634" i="2"/>
  <c r="T635" i="2"/>
  <c r="T636" i="2"/>
  <c r="T637" i="2"/>
  <c r="T638" i="2"/>
  <c r="T639" i="2"/>
  <c r="T640" i="2"/>
  <c r="T641" i="2"/>
  <c r="T642" i="2"/>
  <c r="T643" i="2"/>
  <c r="T644" i="2"/>
  <c r="T645" i="2"/>
  <c r="T646" i="2"/>
  <c r="T647" i="2"/>
  <c r="T648" i="2"/>
  <c r="T649" i="2"/>
  <c r="T650" i="2"/>
  <c r="T651" i="2"/>
  <c r="T652" i="2"/>
  <c r="T653" i="2"/>
  <c r="T654" i="2"/>
  <c r="T655" i="2"/>
  <c r="T656" i="2"/>
  <c r="T657" i="2"/>
  <c r="T658" i="2"/>
  <c r="T659" i="2"/>
  <c r="T660" i="2"/>
  <c r="T661" i="2"/>
  <c r="T662" i="2"/>
  <c r="T663" i="2"/>
  <c r="T664" i="2"/>
  <c r="T665" i="2"/>
  <c r="T666" i="2"/>
  <c r="T667" i="2"/>
  <c r="T668" i="2"/>
  <c r="T669" i="2"/>
  <c r="T670" i="2"/>
  <c r="T671" i="2"/>
  <c r="T672" i="2"/>
  <c r="T673" i="2"/>
  <c r="T674" i="2"/>
  <c r="T675" i="2"/>
  <c r="T676" i="2"/>
  <c r="T677" i="2"/>
  <c r="T678" i="2"/>
  <c r="T679" i="2"/>
  <c r="T680" i="2"/>
  <c r="T681" i="2"/>
  <c r="T682" i="2"/>
  <c r="T683" i="2"/>
  <c r="T684" i="2"/>
  <c r="T685" i="2"/>
  <c r="T686" i="2"/>
  <c r="T687" i="2"/>
  <c r="T688" i="2"/>
  <c r="T689" i="2"/>
  <c r="T690" i="2"/>
  <c r="T691" i="2"/>
  <c r="T692" i="2"/>
  <c r="T693" i="2"/>
  <c r="T694" i="2"/>
  <c r="T695" i="2"/>
  <c r="T696" i="2"/>
  <c r="T697" i="2"/>
  <c r="T698" i="2"/>
  <c r="T699" i="2"/>
  <c r="T700" i="2"/>
  <c r="T701" i="2"/>
  <c r="T702" i="2"/>
  <c r="T703" i="2"/>
  <c r="T704" i="2"/>
  <c r="T705" i="2"/>
  <c r="T706" i="2"/>
  <c r="T707" i="2"/>
  <c r="T708" i="2"/>
  <c r="T709" i="2"/>
  <c r="T710" i="2"/>
  <c r="T711" i="2"/>
  <c r="T712" i="2"/>
  <c r="T713" i="2"/>
  <c r="T714" i="2"/>
  <c r="T715" i="2"/>
  <c r="T716" i="2"/>
  <c r="T717" i="2"/>
  <c r="T718" i="2"/>
  <c r="T719" i="2"/>
  <c r="T720" i="2"/>
  <c r="T721" i="2"/>
  <c r="T722" i="2"/>
  <c r="T723" i="2"/>
  <c r="T724" i="2"/>
  <c r="T725" i="2"/>
  <c r="T726" i="2"/>
  <c r="T727" i="2"/>
  <c r="T728" i="2"/>
  <c r="T729" i="2"/>
  <c r="T730" i="2"/>
  <c r="T731" i="2"/>
  <c r="T732" i="2"/>
  <c r="T733" i="2"/>
  <c r="T734" i="2"/>
  <c r="T735" i="2"/>
  <c r="T736" i="2"/>
  <c r="T737" i="2"/>
  <c r="T738" i="2"/>
  <c r="T739" i="2"/>
  <c r="T740" i="2"/>
  <c r="T741" i="2"/>
  <c r="T742" i="2"/>
  <c r="T743" i="2"/>
  <c r="T744" i="2"/>
  <c r="T745" i="2"/>
  <c r="T746" i="2"/>
  <c r="T747" i="2"/>
  <c r="T748" i="2"/>
  <c r="T749" i="2"/>
  <c r="T750" i="2"/>
  <c r="T751" i="2"/>
  <c r="T752" i="2"/>
  <c r="T753" i="2"/>
  <c r="T754" i="2"/>
  <c r="T755" i="2"/>
  <c r="T756" i="2"/>
  <c r="T757" i="2"/>
  <c r="T758" i="2"/>
  <c r="T759" i="2"/>
  <c r="T760" i="2"/>
  <c r="T761" i="2"/>
  <c r="T762" i="2"/>
  <c r="T763" i="2"/>
  <c r="T764" i="2"/>
  <c r="T765" i="2"/>
  <c r="T766" i="2"/>
  <c r="T767" i="2"/>
  <c r="T768" i="2"/>
  <c r="T769" i="2"/>
  <c r="T770" i="2"/>
  <c r="T771" i="2"/>
  <c r="T772" i="2"/>
  <c r="T773" i="2"/>
  <c r="T774" i="2"/>
  <c r="T775" i="2"/>
  <c r="T776" i="2"/>
  <c r="T777" i="2"/>
  <c r="T778" i="2"/>
  <c r="T779" i="2"/>
  <c r="T780" i="2"/>
  <c r="T781" i="2"/>
  <c r="T782" i="2"/>
  <c r="T783" i="2"/>
  <c r="T784" i="2"/>
  <c r="T785" i="2"/>
  <c r="T786" i="2"/>
  <c r="T787" i="2"/>
  <c r="T788" i="2"/>
  <c r="T789" i="2"/>
  <c r="T790" i="2"/>
  <c r="T791" i="2"/>
  <c r="T792" i="2"/>
  <c r="T793" i="2"/>
  <c r="T794" i="2"/>
  <c r="T795" i="2"/>
  <c r="T796" i="2"/>
  <c r="T797" i="2"/>
  <c r="T798" i="2"/>
  <c r="T799" i="2"/>
  <c r="T800" i="2"/>
  <c r="T801" i="2"/>
  <c r="T802" i="2"/>
  <c r="T803" i="2"/>
  <c r="T804" i="2"/>
  <c r="T805" i="2"/>
  <c r="T806" i="2"/>
  <c r="T807" i="2"/>
  <c r="T808" i="2"/>
  <c r="T809" i="2"/>
  <c r="T810" i="2"/>
  <c r="T811" i="2"/>
  <c r="T812" i="2"/>
  <c r="T813" i="2"/>
  <c r="T814" i="2"/>
  <c r="T815" i="2"/>
  <c r="T816" i="2"/>
  <c r="T817" i="2"/>
  <c r="T818" i="2"/>
  <c r="T819" i="2"/>
  <c r="T820" i="2"/>
  <c r="T821" i="2"/>
  <c r="T822" i="2"/>
  <c r="T823" i="2"/>
  <c r="T824" i="2"/>
  <c r="T825" i="2"/>
  <c r="T826" i="2"/>
  <c r="T827" i="2"/>
  <c r="T828" i="2"/>
  <c r="T829" i="2"/>
  <c r="T830" i="2"/>
  <c r="T831" i="2"/>
  <c r="T832" i="2"/>
  <c r="T833" i="2"/>
  <c r="T834" i="2"/>
  <c r="T835" i="2"/>
  <c r="T836" i="2"/>
  <c r="T837" i="2"/>
  <c r="T838" i="2"/>
  <c r="T839" i="2"/>
  <c r="T840" i="2"/>
  <c r="T841" i="2"/>
  <c r="T842" i="2"/>
  <c r="T843" i="2"/>
  <c r="T844" i="2"/>
  <c r="T845" i="2"/>
  <c r="T846" i="2"/>
  <c r="T847" i="2"/>
  <c r="T848" i="2"/>
  <c r="T849" i="2"/>
  <c r="T850" i="2"/>
  <c r="T851" i="2"/>
  <c r="T852" i="2"/>
  <c r="T853" i="2"/>
  <c r="T854" i="2"/>
  <c r="T855" i="2"/>
  <c r="T856" i="2"/>
  <c r="T857" i="2"/>
  <c r="T858" i="2"/>
  <c r="T859" i="2"/>
  <c r="T860" i="2"/>
  <c r="T861" i="2"/>
  <c r="T862" i="2"/>
  <c r="T863" i="2"/>
  <c r="T864" i="2"/>
  <c r="T865" i="2"/>
  <c r="T866" i="2"/>
  <c r="T867" i="2"/>
  <c r="T868" i="2"/>
  <c r="T869" i="2"/>
  <c r="T870" i="2"/>
  <c r="T871" i="2"/>
  <c r="T872" i="2"/>
  <c r="T873" i="2"/>
  <c r="T874" i="2"/>
  <c r="T875" i="2"/>
  <c r="T876" i="2"/>
  <c r="T877" i="2"/>
  <c r="T878" i="2"/>
  <c r="T879" i="2"/>
  <c r="T880" i="2"/>
  <c r="T881" i="2"/>
  <c r="T882" i="2"/>
  <c r="T883" i="2"/>
  <c r="T884" i="2"/>
  <c r="T885" i="2"/>
  <c r="T886" i="2"/>
  <c r="T887" i="2"/>
  <c r="T888" i="2"/>
  <c r="T889" i="2"/>
  <c r="T890" i="2"/>
  <c r="T891" i="2"/>
  <c r="T892" i="2"/>
  <c r="T893" i="2"/>
  <c r="T894" i="2"/>
  <c r="T895" i="2"/>
  <c r="T896" i="2"/>
  <c r="T897" i="2"/>
  <c r="T898" i="2"/>
  <c r="T899" i="2"/>
  <c r="T900" i="2"/>
  <c r="T901" i="2"/>
  <c r="T902" i="2"/>
  <c r="T903" i="2"/>
  <c r="T904" i="2"/>
  <c r="T905" i="2"/>
  <c r="T906" i="2"/>
  <c r="T907" i="2"/>
  <c r="T908" i="2"/>
  <c r="T909" i="2"/>
  <c r="T910" i="2"/>
  <c r="T911" i="2"/>
  <c r="T912" i="2"/>
  <c r="T913" i="2"/>
  <c r="T914" i="2"/>
  <c r="T915" i="2"/>
  <c r="T916" i="2"/>
  <c r="T917" i="2"/>
  <c r="T918" i="2"/>
  <c r="T919" i="2"/>
  <c r="T920" i="2"/>
  <c r="T921" i="2"/>
  <c r="T922" i="2"/>
  <c r="T923" i="2"/>
  <c r="T924" i="2"/>
  <c r="T925" i="2"/>
  <c r="T926" i="2"/>
  <c r="T927" i="2"/>
  <c r="T928" i="2"/>
  <c r="T929" i="2"/>
  <c r="T930" i="2"/>
  <c r="T931" i="2"/>
  <c r="T932" i="2"/>
  <c r="T933" i="2"/>
  <c r="T934" i="2"/>
  <c r="T935" i="2"/>
  <c r="T936" i="2"/>
  <c r="T937" i="2"/>
  <c r="T938" i="2"/>
  <c r="T939" i="2"/>
  <c r="T940" i="2"/>
  <c r="T941" i="2"/>
  <c r="T942" i="2"/>
  <c r="T943" i="2"/>
  <c r="T944" i="2"/>
  <c r="T945" i="2"/>
  <c r="T946" i="2"/>
  <c r="T947" i="2"/>
  <c r="T948" i="2"/>
  <c r="T949" i="2"/>
  <c r="T950" i="2"/>
  <c r="T951" i="2"/>
  <c r="T952" i="2"/>
  <c r="T953" i="2"/>
  <c r="T954" i="2"/>
  <c r="T955" i="2"/>
  <c r="T956" i="2"/>
  <c r="T957" i="2"/>
  <c r="T958" i="2"/>
  <c r="T959" i="2"/>
  <c r="T960" i="2"/>
  <c r="T961" i="2"/>
  <c r="T962" i="2"/>
  <c r="T963" i="2"/>
  <c r="T964" i="2"/>
  <c r="T965" i="2"/>
  <c r="T966" i="2"/>
  <c r="T967" i="2"/>
  <c r="T968" i="2"/>
  <c r="T969" i="2"/>
  <c r="T970" i="2"/>
  <c r="T971" i="2"/>
  <c r="T972" i="2"/>
  <c r="T973" i="2"/>
  <c r="T974" i="2"/>
  <c r="T975" i="2"/>
  <c r="T976" i="2"/>
  <c r="T977" i="2"/>
  <c r="T978" i="2"/>
  <c r="T979" i="2"/>
  <c r="T980" i="2"/>
  <c r="T981" i="2"/>
  <c r="T982" i="2"/>
  <c r="T983" i="2"/>
  <c r="T984" i="2"/>
  <c r="T985" i="2"/>
  <c r="T986" i="2"/>
  <c r="T987" i="2"/>
  <c r="T988" i="2"/>
  <c r="T989" i="2"/>
  <c r="T990" i="2"/>
  <c r="T991" i="2"/>
  <c r="T992" i="2"/>
  <c r="T993" i="2"/>
  <c r="T994" i="2"/>
  <c r="T995" i="2"/>
  <c r="T996" i="2"/>
  <c r="T997" i="2"/>
  <c r="T998" i="2"/>
  <c r="T999" i="2"/>
  <c r="T1000" i="2"/>
  <c r="T1001" i="2"/>
  <c r="T1002" i="2"/>
  <c r="T1003" i="2"/>
  <c r="T1004" i="2"/>
  <c r="T1005" i="2"/>
  <c r="T1006" i="2"/>
  <c r="T1007" i="2"/>
  <c r="T1008" i="2"/>
  <c r="T1009" i="2"/>
  <c r="T1010" i="2"/>
  <c r="T1011" i="2"/>
  <c r="T1012" i="2"/>
  <c r="T1013" i="2"/>
  <c r="T1014" i="2"/>
  <c r="T1015" i="2"/>
  <c r="T1016" i="2"/>
  <c r="T1017" i="2"/>
  <c r="T1018" i="2"/>
  <c r="T1019" i="2"/>
  <c r="T1020" i="2"/>
  <c r="T1021" i="2"/>
  <c r="T1022" i="2"/>
  <c r="T1023" i="2"/>
  <c r="T1024" i="2"/>
  <c r="T1025" i="2"/>
  <c r="T1026" i="2"/>
  <c r="T1027" i="2"/>
  <c r="T1028" i="2"/>
  <c r="T1029" i="2"/>
  <c r="T1030" i="2"/>
  <c r="T1031" i="2"/>
  <c r="T1032" i="2"/>
  <c r="T1033" i="2"/>
  <c r="T1034" i="2"/>
  <c r="T1035" i="2"/>
  <c r="T1036" i="2"/>
  <c r="T1037" i="2"/>
  <c r="T1038" i="2"/>
  <c r="T1039" i="2"/>
  <c r="T1040" i="2"/>
  <c r="T1041" i="2"/>
  <c r="T1042" i="2"/>
  <c r="T1043" i="2"/>
  <c r="T1044" i="2"/>
  <c r="T1045" i="2"/>
  <c r="T1046" i="2"/>
  <c r="T1047" i="2"/>
  <c r="T1048" i="2"/>
  <c r="T1049" i="2"/>
  <c r="T1050" i="2"/>
  <c r="T1051" i="2"/>
  <c r="T1052" i="2"/>
  <c r="T1053" i="2"/>
  <c r="T1054" i="2"/>
  <c r="T1055" i="2"/>
  <c r="T1056" i="2"/>
  <c r="T1057" i="2"/>
  <c r="T1058" i="2"/>
  <c r="T1059" i="2"/>
  <c r="T1060" i="2"/>
  <c r="T1061" i="2"/>
  <c r="T1062" i="2"/>
  <c r="T1063" i="2"/>
  <c r="T1064" i="2"/>
  <c r="T1065" i="2"/>
  <c r="T1066" i="2"/>
  <c r="T1067" i="2"/>
  <c r="T1068" i="2"/>
  <c r="T1069" i="2"/>
  <c r="T1070" i="2"/>
  <c r="T1071" i="2"/>
  <c r="T1072" i="2"/>
  <c r="T1073" i="2"/>
  <c r="T1074" i="2"/>
  <c r="T1075" i="2"/>
  <c r="T1076" i="2"/>
  <c r="T1077" i="2"/>
  <c r="T1078" i="2"/>
  <c r="T1079" i="2"/>
  <c r="T1080" i="2"/>
  <c r="T1081" i="2"/>
  <c r="T1082" i="2"/>
  <c r="T1083" i="2"/>
  <c r="T1084" i="2"/>
  <c r="T1085" i="2"/>
  <c r="T1086" i="2"/>
  <c r="T1087" i="2"/>
  <c r="T1088" i="2"/>
  <c r="T1089" i="2"/>
  <c r="T1090" i="2"/>
  <c r="T1091" i="2"/>
  <c r="T1092" i="2"/>
  <c r="T1093" i="2"/>
  <c r="T1094" i="2"/>
  <c r="T1095" i="2"/>
  <c r="T1096" i="2"/>
  <c r="T1097" i="2"/>
  <c r="T1098" i="2"/>
  <c r="T1099" i="2"/>
  <c r="T1100" i="2"/>
  <c r="T1101" i="2"/>
  <c r="T1102" i="2"/>
  <c r="T1103" i="2"/>
  <c r="T1104" i="2"/>
  <c r="T1105" i="2"/>
  <c r="T1106" i="2"/>
  <c r="T1107" i="2"/>
  <c r="T1108" i="2"/>
  <c r="T1109" i="2"/>
  <c r="T1110" i="2"/>
  <c r="T1111" i="2"/>
  <c r="T1112" i="2"/>
  <c r="T1113" i="2"/>
  <c r="T1114" i="2"/>
  <c r="T1115" i="2"/>
  <c r="T1116" i="2"/>
  <c r="T1117" i="2"/>
  <c r="T1118" i="2"/>
  <c r="T1119" i="2"/>
  <c r="T1120" i="2"/>
  <c r="T1121" i="2"/>
  <c r="T1122" i="2"/>
  <c r="T1123" i="2"/>
  <c r="T1124" i="2"/>
  <c r="T1125" i="2"/>
  <c r="T1126" i="2"/>
  <c r="T1127" i="2"/>
  <c r="T1128" i="2"/>
  <c r="T1129" i="2"/>
  <c r="T1130" i="2"/>
  <c r="T1131" i="2"/>
  <c r="T1132" i="2"/>
  <c r="T1133" i="2"/>
  <c r="T1134" i="2"/>
  <c r="T1135" i="2"/>
  <c r="T1136" i="2"/>
  <c r="T1137" i="2"/>
  <c r="T1138" i="2"/>
  <c r="T1139" i="2"/>
  <c r="T1140" i="2"/>
  <c r="T1141" i="2"/>
  <c r="T1142" i="2"/>
  <c r="T1143" i="2"/>
  <c r="T1144" i="2"/>
  <c r="T1145" i="2"/>
  <c r="T1146" i="2"/>
  <c r="T1147" i="2"/>
  <c r="T1148" i="2"/>
  <c r="T1149" i="2"/>
  <c r="T1150" i="2"/>
  <c r="T1151" i="2"/>
  <c r="T1152" i="2"/>
  <c r="T1153" i="2"/>
  <c r="T1154" i="2"/>
  <c r="T1155" i="2"/>
  <c r="T1156" i="2"/>
  <c r="T1157" i="2"/>
  <c r="T1158" i="2"/>
  <c r="T1159" i="2"/>
  <c r="T1160" i="2"/>
  <c r="T1161" i="2"/>
  <c r="T1162" i="2"/>
  <c r="T1163" i="2"/>
  <c r="T1164" i="2"/>
  <c r="T1165" i="2"/>
  <c r="T1166" i="2"/>
  <c r="T1167" i="2"/>
  <c r="T1168" i="2"/>
  <c r="T1169" i="2"/>
  <c r="T1170" i="2"/>
  <c r="T1171" i="2"/>
  <c r="T1172" i="2"/>
  <c r="T1173" i="2"/>
  <c r="T1174" i="2"/>
  <c r="T1175" i="2"/>
  <c r="T1176" i="2"/>
  <c r="T1177" i="2"/>
  <c r="T1178" i="2"/>
  <c r="T1179" i="2"/>
  <c r="T1180" i="2"/>
  <c r="T1181" i="2"/>
  <c r="T1182" i="2"/>
  <c r="T1183" i="2"/>
  <c r="T1184" i="2"/>
  <c r="T1185" i="2"/>
  <c r="T1186" i="2"/>
  <c r="T1187" i="2"/>
  <c r="T1188" i="2"/>
  <c r="T1189" i="2"/>
  <c r="T1190" i="2"/>
  <c r="T1191" i="2"/>
  <c r="T1192" i="2"/>
  <c r="T1193" i="2"/>
  <c r="T1194" i="2"/>
  <c r="T1195" i="2"/>
  <c r="T1196" i="2"/>
  <c r="T1197" i="2"/>
  <c r="T1198" i="2"/>
  <c r="T1199" i="2"/>
  <c r="T1200" i="2"/>
  <c r="T1201" i="2"/>
  <c r="T1202" i="2"/>
  <c r="T1203" i="2"/>
  <c r="T1204" i="2"/>
  <c r="T1205" i="2"/>
  <c r="T1206" i="2"/>
  <c r="T1207" i="2"/>
  <c r="T1208" i="2"/>
  <c r="T1209" i="2"/>
  <c r="T1210" i="2"/>
  <c r="T1211" i="2"/>
  <c r="T1212" i="2"/>
  <c r="T1213" i="2"/>
  <c r="T1214" i="2"/>
  <c r="T1215" i="2"/>
  <c r="T1216" i="2"/>
  <c r="T1217" i="2"/>
  <c r="T1218" i="2"/>
  <c r="T1219" i="2"/>
  <c r="T1220" i="2"/>
  <c r="T1221" i="2"/>
  <c r="T1222" i="2"/>
  <c r="T1223" i="2"/>
  <c r="T1224" i="2"/>
  <c r="T1225" i="2"/>
  <c r="T1226" i="2"/>
  <c r="T1227" i="2"/>
  <c r="T1228" i="2"/>
  <c r="T1229" i="2"/>
  <c r="T1230" i="2"/>
  <c r="T1231" i="2"/>
  <c r="T1232" i="2"/>
  <c r="T1233" i="2"/>
  <c r="T1234" i="2"/>
  <c r="T1235" i="2"/>
  <c r="T1236" i="2"/>
  <c r="T1237" i="2"/>
  <c r="T1238" i="2"/>
  <c r="T1239" i="2"/>
  <c r="T1240" i="2"/>
  <c r="T1241" i="2"/>
  <c r="T1242" i="2"/>
  <c r="T1243" i="2"/>
  <c r="T1244" i="2"/>
  <c r="T1245" i="2"/>
  <c r="T1246" i="2"/>
  <c r="T1247" i="2"/>
  <c r="T1248" i="2"/>
  <c r="T1249" i="2"/>
  <c r="T1250" i="2"/>
  <c r="T1251" i="2"/>
  <c r="T1252" i="2"/>
  <c r="T1253" i="2"/>
  <c r="T1254" i="2"/>
  <c r="T1255" i="2"/>
  <c r="T1256" i="2"/>
  <c r="T1257" i="2"/>
  <c r="T1258" i="2"/>
  <c r="T1259" i="2"/>
  <c r="T1260" i="2"/>
  <c r="T1261" i="2"/>
  <c r="T1262" i="2"/>
  <c r="T1263" i="2"/>
  <c r="T1264" i="2"/>
  <c r="T1265" i="2"/>
  <c r="T1266" i="2"/>
  <c r="T1267" i="2"/>
  <c r="T1268" i="2"/>
  <c r="T1269" i="2"/>
  <c r="T1270" i="2"/>
  <c r="T1271" i="2"/>
  <c r="T1272" i="2"/>
  <c r="T1273" i="2"/>
  <c r="T1274" i="2"/>
  <c r="T1275" i="2"/>
  <c r="T1276" i="2"/>
  <c r="T1277" i="2"/>
  <c r="T1278" i="2"/>
  <c r="T1279" i="2"/>
  <c r="T1280" i="2"/>
  <c r="T1281" i="2"/>
  <c r="T1282" i="2"/>
  <c r="T1283" i="2"/>
  <c r="T1284" i="2"/>
  <c r="T1285" i="2"/>
  <c r="T1286" i="2"/>
  <c r="T1287" i="2"/>
  <c r="T1288" i="2"/>
  <c r="T1289" i="2"/>
  <c r="T1290" i="2"/>
  <c r="T1291" i="2"/>
  <c r="T1292" i="2"/>
  <c r="T1293" i="2"/>
  <c r="T1294" i="2"/>
  <c r="T1295" i="2"/>
  <c r="T1296" i="2"/>
  <c r="T1297" i="2"/>
  <c r="T1298" i="2"/>
  <c r="T1299" i="2"/>
  <c r="T1300" i="2"/>
  <c r="T1301" i="2"/>
  <c r="T1302" i="2"/>
  <c r="T1303" i="2"/>
  <c r="T1304" i="2"/>
  <c r="T1305" i="2"/>
  <c r="T1306" i="2"/>
  <c r="T1307" i="2"/>
  <c r="T1308" i="2"/>
  <c r="T1309" i="2"/>
  <c r="T1310" i="2"/>
  <c r="T1311" i="2"/>
  <c r="T1312" i="2"/>
  <c r="T1313" i="2"/>
  <c r="T1314" i="2"/>
  <c r="T1315" i="2"/>
  <c r="T1316" i="2"/>
  <c r="T1317" i="2"/>
  <c r="T1318" i="2"/>
  <c r="T1319" i="2"/>
  <c r="T1320" i="2"/>
  <c r="T1321" i="2"/>
  <c r="T1322" i="2"/>
  <c r="T1323" i="2"/>
  <c r="T1324" i="2"/>
  <c r="T1325" i="2"/>
  <c r="T1326" i="2"/>
  <c r="T1327" i="2"/>
  <c r="T1328" i="2"/>
  <c r="T1329" i="2"/>
  <c r="T1330" i="2"/>
  <c r="T1331" i="2"/>
  <c r="T1332" i="2"/>
  <c r="T1333" i="2"/>
  <c r="T1334" i="2"/>
  <c r="T1335" i="2"/>
  <c r="T1336" i="2"/>
  <c r="T1337" i="2"/>
  <c r="T1338" i="2"/>
  <c r="T1339" i="2"/>
  <c r="T1340" i="2"/>
  <c r="T1341" i="2"/>
  <c r="T1342" i="2"/>
  <c r="T1343" i="2"/>
  <c r="T1344" i="2"/>
  <c r="T1345" i="2"/>
  <c r="T1346" i="2"/>
  <c r="T1347" i="2"/>
  <c r="T1348" i="2"/>
  <c r="T1349" i="2"/>
  <c r="T1350" i="2"/>
  <c r="T1351" i="2"/>
  <c r="T1352" i="2"/>
  <c r="T1353" i="2"/>
  <c r="T1354" i="2"/>
  <c r="T1355" i="2"/>
  <c r="T1356" i="2"/>
  <c r="T1357" i="2"/>
  <c r="T1358" i="2"/>
  <c r="T1359" i="2"/>
  <c r="T1360" i="2"/>
  <c r="T1361" i="2"/>
  <c r="T1362" i="2"/>
  <c r="T1363" i="2"/>
  <c r="T1364" i="2"/>
  <c r="T1365" i="2"/>
  <c r="T1366" i="2"/>
  <c r="T1367" i="2"/>
  <c r="T1368" i="2"/>
  <c r="T1369" i="2"/>
  <c r="T1370" i="2"/>
  <c r="T1371" i="2"/>
  <c r="T1372" i="2"/>
  <c r="T1373" i="2"/>
  <c r="T1374" i="2"/>
  <c r="T1375" i="2"/>
  <c r="T1376" i="2"/>
  <c r="T1377" i="2"/>
  <c r="T1378" i="2"/>
  <c r="T1379" i="2"/>
  <c r="T1380" i="2"/>
  <c r="T1381" i="2"/>
  <c r="T1382" i="2"/>
  <c r="T1383" i="2"/>
  <c r="T1384" i="2"/>
  <c r="T1385" i="2"/>
  <c r="T1386" i="2"/>
  <c r="T1387" i="2"/>
  <c r="T1388" i="2"/>
  <c r="T1389" i="2"/>
  <c r="T1390" i="2"/>
  <c r="T1391" i="2"/>
  <c r="T1392" i="2"/>
  <c r="T1393" i="2"/>
  <c r="T1394" i="2"/>
  <c r="T1395" i="2"/>
  <c r="T1396" i="2"/>
  <c r="T1397" i="2"/>
  <c r="T1398" i="2"/>
  <c r="T1399" i="2"/>
  <c r="T1400" i="2"/>
  <c r="T1401" i="2"/>
  <c r="T1402" i="2"/>
  <c r="T1403" i="2"/>
  <c r="T1404" i="2"/>
  <c r="T1405" i="2"/>
  <c r="T1406" i="2"/>
  <c r="T1407" i="2"/>
  <c r="T1408" i="2"/>
  <c r="T1409" i="2"/>
  <c r="T1410" i="2"/>
  <c r="T1411" i="2"/>
  <c r="T1412" i="2"/>
  <c r="T1413" i="2"/>
  <c r="T1414" i="2"/>
  <c r="T1415" i="2"/>
  <c r="T1416" i="2"/>
  <c r="T1417" i="2"/>
  <c r="T1418" i="2"/>
  <c r="T1419" i="2"/>
  <c r="T1420" i="2"/>
  <c r="T1421" i="2"/>
  <c r="T1422" i="2"/>
  <c r="T1423" i="2"/>
  <c r="T1424" i="2"/>
  <c r="T1425" i="2"/>
  <c r="T1426" i="2"/>
  <c r="T1427" i="2"/>
  <c r="T1428" i="2"/>
  <c r="T1429" i="2"/>
  <c r="T1430" i="2"/>
  <c r="T1431" i="2"/>
  <c r="T1432" i="2"/>
  <c r="T1433" i="2"/>
  <c r="T1434" i="2"/>
  <c r="T1435" i="2"/>
  <c r="T1436" i="2"/>
  <c r="T1437" i="2"/>
  <c r="T1438" i="2"/>
  <c r="T1439" i="2"/>
  <c r="T1440" i="2"/>
  <c r="T1441" i="2"/>
  <c r="T1442" i="2"/>
  <c r="T1443" i="2"/>
  <c r="T1444" i="2"/>
  <c r="T1445" i="2"/>
  <c r="T1446" i="2"/>
  <c r="T1447" i="2"/>
  <c r="T1448" i="2"/>
  <c r="T1449" i="2"/>
  <c r="T1450" i="2"/>
  <c r="T1451" i="2"/>
  <c r="T1452" i="2"/>
  <c r="T1453" i="2"/>
  <c r="T1454" i="2"/>
  <c r="T1455" i="2"/>
  <c r="T1456" i="2"/>
  <c r="T1457" i="2"/>
  <c r="T1458" i="2"/>
  <c r="T1459" i="2"/>
  <c r="T1460" i="2"/>
  <c r="T1461" i="2"/>
  <c r="T1462" i="2"/>
  <c r="T1463" i="2"/>
  <c r="T1464" i="2"/>
  <c r="T1465" i="2"/>
  <c r="T1466" i="2"/>
  <c r="T1467" i="2"/>
  <c r="T1468" i="2"/>
  <c r="T1469" i="2"/>
  <c r="T1470" i="2"/>
  <c r="T1471" i="2"/>
  <c r="T1472" i="2"/>
  <c r="T1473" i="2"/>
  <c r="T1474" i="2"/>
  <c r="T1475" i="2"/>
  <c r="T1476" i="2"/>
  <c r="T1477" i="2"/>
  <c r="T1478" i="2"/>
  <c r="T1479" i="2"/>
  <c r="T1480" i="2"/>
  <c r="T1481" i="2"/>
  <c r="T1482" i="2"/>
  <c r="T1483" i="2"/>
  <c r="T1484" i="2"/>
  <c r="T1485" i="2"/>
  <c r="T1486" i="2"/>
  <c r="T1487" i="2"/>
  <c r="T1488" i="2"/>
  <c r="T1489" i="2"/>
  <c r="T1490" i="2"/>
  <c r="T1491" i="2"/>
  <c r="T1492" i="2"/>
  <c r="T1493" i="2"/>
  <c r="T1494" i="2"/>
  <c r="T1495" i="2"/>
  <c r="T1496" i="2"/>
  <c r="T1497" i="2"/>
  <c r="T1498" i="2"/>
  <c r="T1499" i="2"/>
  <c r="T1500" i="2"/>
  <c r="T1501" i="2"/>
  <c r="T1502" i="2"/>
  <c r="T1503" i="2"/>
  <c r="T1504" i="2"/>
  <c r="T1505" i="2"/>
  <c r="T1506" i="2"/>
  <c r="T1507" i="2"/>
  <c r="T1508" i="2"/>
  <c r="T1509" i="2"/>
  <c r="T1510" i="2"/>
  <c r="T1511" i="2"/>
  <c r="T1512" i="2"/>
  <c r="T1513" i="2"/>
  <c r="T1514" i="2"/>
  <c r="T1515" i="2"/>
  <c r="T1516" i="2"/>
  <c r="T1517" i="2"/>
  <c r="T1518" i="2"/>
  <c r="T1519" i="2"/>
  <c r="T1520" i="2"/>
  <c r="T1521" i="2"/>
  <c r="T1522" i="2"/>
  <c r="T1523" i="2"/>
  <c r="T1524" i="2"/>
  <c r="T1525" i="2"/>
  <c r="T1526" i="2"/>
  <c r="T1527" i="2"/>
  <c r="T1528" i="2"/>
  <c r="T1529" i="2"/>
  <c r="T1530" i="2"/>
  <c r="T1531" i="2"/>
  <c r="T1532" i="2"/>
  <c r="T1533" i="2"/>
  <c r="T1534" i="2"/>
  <c r="T1535" i="2"/>
  <c r="T1536" i="2"/>
  <c r="T1537" i="2"/>
  <c r="T1538" i="2"/>
  <c r="T1539" i="2"/>
  <c r="T1540" i="2"/>
  <c r="T1541" i="2"/>
  <c r="T1542" i="2"/>
  <c r="T1543" i="2"/>
  <c r="T1544" i="2"/>
  <c r="T1545" i="2"/>
  <c r="T1546" i="2"/>
  <c r="T1547" i="2"/>
  <c r="T1548" i="2"/>
  <c r="T1549" i="2"/>
  <c r="T1550" i="2"/>
  <c r="T1551" i="2"/>
  <c r="T1552" i="2"/>
  <c r="T1553" i="2"/>
  <c r="T1554" i="2"/>
  <c r="T1555" i="2"/>
  <c r="T1556" i="2"/>
  <c r="T1557" i="2"/>
  <c r="T1558" i="2"/>
  <c r="T1559" i="2"/>
  <c r="T1560" i="2"/>
  <c r="T1561" i="2"/>
  <c r="T1562" i="2"/>
  <c r="T1563" i="2"/>
  <c r="T1564" i="2"/>
  <c r="T1565" i="2"/>
  <c r="T1566" i="2"/>
  <c r="T1567" i="2"/>
  <c r="T1568" i="2"/>
  <c r="T1569" i="2"/>
  <c r="T1570" i="2"/>
  <c r="T1571" i="2"/>
  <c r="T1572" i="2"/>
  <c r="T1573" i="2"/>
  <c r="T1574" i="2"/>
  <c r="T1575" i="2"/>
  <c r="T1576" i="2"/>
  <c r="T1577" i="2"/>
  <c r="T1578" i="2"/>
  <c r="T1579" i="2"/>
  <c r="T1580" i="2"/>
  <c r="T1581" i="2"/>
  <c r="T1582" i="2"/>
  <c r="T1583" i="2"/>
  <c r="T1584" i="2"/>
  <c r="T1585" i="2"/>
  <c r="T1586" i="2"/>
  <c r="T1587" i="2"/>
  <c r="T1588" i="2"/>
  <c r="T1589" i="2"/>
  <c r="T1590" i="2"/>
  <c r="T1591" i="2"/>
  <c r="T1592" i="2"/>
  <c r="T1593" i="2"/>
  <c r="T1594" i="2"/>
  <c r="T1595" i="2"/>
  <c r="T1596" i="2"/>
  <c r="T1597" i="2"/>
  <c r="T1598" i="2"/>
  <c r="T1599" i="2"/>
  <c r="T1600" i="2"/>
  <c r="T1601" i="2"/>
  <c r="T1602" i="2"/>
  <c r="T1603" i="2"/>
  <c r="T1604" i="2"/>
  <c r="T1605" i="2"/>
  <c r="T1606" i="2"/>
  <c r="T1607" i="2"/>
  <c r="T1608" i="2"/>
  <c r="T1609" i="2"/>
  <c r="T1610" i="2"/>
  <c r="T1611" i="2"/>
  <c r="T1612" i="2"/>
  <c r="T1613" i="2"/>
  <c r="T1614" i="2"/>
  <c r="T1615" i="2"/>
  <c r="T1616" i="2"/>
  <c r="T1617" i="2"/>
  <c r="T1618" i="2"/>
  <c r="T1619" i="2"/>
  <c r="T1620" i="2"/>
  <c r="T1621" i="2"/>
  <c r="T1622" i="2"/>
  <c r="T1623" i="2"/>
  <c r="T1624" i="2"/>
  <c r="T1625" i="2"/>
  <c r="T1626" i="2"/>
  <c r="T1627" i="2"/>
  <c r="T1628" i="2"/>
  <c r="T1629" i="2"/>
  <c r="T1630" i="2"/>
  <c r="T1631" i="2"/>
  <c r="T1632" i="2"/>
  <c r="T1633" i="2"/>
  <c r="T1634" i="2"/>
  <c r="T1635" i="2"/>
  <c r="T1636" i="2"/>
  <c r="T1637" i="2"/>
  <c r="T1638" i="2"/>
  <c r="T1639" i="2"/>
  <c r="T1640" i="2"/>
  <c r="T1641" i="2"/>
  <c r="T1642" i="2"/>
  <c r="T1643" i="2"/>
  <c r="T1644" i="2"/>
  <c r="T1645" i="2"/>
  <c r="T1646" i="2"/>
  <c r="T1647" i="2"/>
  <c r="T1648" i="2"/>
  <c r="T1649" i="2"/>
  <c r="T1650" i="2"/>
  <c r="T1651" i="2"/>
  <c r="T1652" i="2"/>
  <c r="T1653" i="2"/>
  <c r="T1654" i="2"/>
  <c r="T1655" i="2"/>
  <c r="T1656" i="2"/>
  <c r="T1657" i="2"/>
  <c r="T1658" i="2"/>
  <c r="T1659" i="2"/>
  <c r="T1660" i="2"/>
  <c r="T1661" i="2"/>
  <c r="T1662" i="2"/>
  <c r="T1663" i="2"/>
  <c r="T1664" i="2"/>
  <c r="T1665" i="2"/>
  <c r="T1666" i="2"/>
  <c r="T1667" i="2"/>
  <c r="T1668" i="2"/>
  <c r="T1669" i="2"/>
  <c r="T1670" i="2"/>
  <c r="T1671" i="2"/>
  <c r="T1672" i="2"/>
  <c r="T1673" i="2"/>
  <c r="T1674" i="2"/>
  <c r="T1675" i="2"/>
  <c r="T1676" i="2"/>
  <c r="T1677" i="2"/>
  <c r="T1678" i="2"/>
  <c r="T1679" i="2"/>
  <c r="T1680" i="2"/>
  <c r="T1681" i="2"/>
  <c r="T1682" i="2"/>
  <c r="T1683" i="2"/>
  <c r="T1684" i="2"/>
  <c r="T1685" i="2"/>
  <c r="T1686" i="2"/>
  <c r="T1687" i="2"/>
  <c r="T1688" i="2"/>
  <c r="T1689" i="2"/>
  <c r="T1690" i="2"/>
  <c r="T1691" i="2"/>
  <c r="T1692" i="2"/>
  <c r="T1693" i="2"/>
  <c r="T1694" i="2"/>
  <c r="T1695" i="2"/>
  <c r="T1696" i="2"/>
  <c r="T1697" i="2"/>
  <c r="T1698" i="2"/>
  <c r="T1699" i="2"/>
  <c r="T1700" i="2"/>
  <c r="T1701" i="2"/>
  <c r="T1702" i="2"/>
  <c r="T1703" i="2"/>
  <c r="T1704" i="2"/>
  <c r="T1705" i="2"/>
  <c r="T1706" i="2"/>
  <c r="T1707" i="2"/>
  <c r="T1708" i="2"/>
  <c r="T1709" i="2"/>
  <c r="T1710" i="2"/>
  <c r="T1711" i="2"/>
  <c r="T1712" i="2"/>
  <c r="T1713" i="2"/>
  <c r="T1714" i="2"/>
  <c r="T1715" i="2"/>
  <c r="T1716" i="2"/>
  <c r="T1717" i="2"/>
  <c r="T1718" i="2"/>
  <c r="T1719" i="2"/>
  <c r="T1720" i="2"/>
  <c r="T1721" i="2"/>
  <c r="T1722" i="2"/>
  <c r="T1723" i="2"/>
  <c r="T1724" i="2"/>
  <c r="T1725" i="2"/>
  <c r="T1726" i="2"/>
  <c r="T1727" i="2"/>
  <c r="T1728" i="2"/>
  <c r="T1729" i="2"/>
  <c r="T1730" i="2"/>
  <c r="T1731" i="2"/>
  <c r="T1732" i="2"/>
  <c r="T1733" i="2"/>
  <c r="T1734" i="2"/>
  <c r="T1735" i="2"/>
  <c r="T1736" i="2"/>
  <c r="T1737" i="2"/>
  <c r="T1738" i="2"/>
  <c r="T1739" i="2"/>
  <c r="T1740" i="2"/>
  <c r="T1741" i="2"/>
  <c r="T1742" i="2"/>
  <c r="T1743" i="2"/>
  <c r="T1744" i="2"/>
  <c r="T1745" i="2"/>
  <c r="T1746" i="2"/>
  <c r="T1747" i="2"/>
  <c r="T1748" i="2"/>
  <c r="T1749" i="2"/>
  <c r="T1750" i="2"/>
  <c r="T1751" i="2"/>
  <c r="T1752" i="2"/>
  <c r="T1753" i="2"/>
  <c r="T1754" i="2"/>
  <c r="T1755" i="2"/>
  <c r="T1756" i="2"/>
  <c r="T1757" i="2"/>
  <c r="T1758" i="2"/>
  <c r="T1759" i="2"/>
  <c r="T1760" i="2"/>
  <c r="T1761" i="2"/>
  <c r="T1762" i="2"/>
  <c r="T1763" i="2"/>
  <c r="T1764" i="2"/>
  <c r="T1765" i="2"/>
  <c r="T1766" i="2"/>
  <c r="T1767" i="2"/>
  <c r="T1768" i="2"/>
  <c r="T1769" i="2"/>
  <c r="T1770" i="2"/>
  <c r="T1771" i="2"/>
  <c r="T1772" i="2"/>
  <c r="T1773" i="2"/>
  <c r="T1774" i="2"/>
  <c r="T1775" i="2"/>
  <c r="T1776" i="2"/>
  <c r="T1777" i="2"/>
  <c r="T1778" i="2"/>
  <c r="T1779" i="2"/>
  <c r="T1780" i="2"/>
  <c r="T1781" i="2"/>
  <c r="T1782" i="2"/>
  <c r="T1783" i="2"/>
  <c r="T1784" i="2"/>
  <c r="T1785" i="2"/>
  <c r="T1786" i="2"/>
  <c r="T1787" i="2"/>
  <c r="T1788" i="2"/>
  <c r="T1789" i="2"/>
  <c r="T1790" i="2"/>
  <c r="T1791" i="2"/>
  <c r="T1792" i="2"/>
  <c r="T1793" i="2"/>
  <c r="T1794" i="2"/>
  <c r="T1795" i="2"/>
  <c r="T1796" i="2"/>
  <c r="T1797" i="2"/>
  <c r="T1798" i="2"/>
  <c r="T1799" i="2"/>
  <c r="T1800" i="2"/>
  <c r="T1801" i="2"/>
  <c r="T1802" i="2"/>
  <c r="T1803" i="2"/>
  <c r="T1804" i="2"/>
  <c r="T1805" i="2"/>
  <c r="T1806" i="2"/>
  <c r="T1807" i="2"/>
  <c r="T1808" i="2"/>
  <c r="T1809" i="2"/>
  <c r="T1810" i="2"/>
  <c r="T1811" i="2"/>
  <c r="T1812" i="2"/>
  <c r="T1813" i="2"/>
  <c r="T1814" i="2"/>
  <c r="T1815" i="2"/>
  <c r="T1816" i="2"/>
  <c r="T1817" i="2"/>
  <c r="T1818" i="2"/>
  <c r="T1819" i="2"/>
  <c r="T1820" i="2"/>
  <c r="T1821" i="2"/>
  <c r="T1822" i="2"/>
  <c r="T1823" i="2"/>
  <c r="T1824" i="2"/>
  <c r="T1825" i="2"/>
  <c r="T1826" i="2"/>
  <c r="T1827" i="2"/>
  <c r="T1828" i="2"/>
  <c r="T1829" i="2"/>
  <c r="T1830" i="2"/>
  <c r="T1831" i="2"/>
  <c r="T1832" i="2"/>
  <c r="T1833" i="2"/>
  <c r="T1834" i="2"/>
  <c r="T1835" i="2"/>
  <c r="T1836" i="2"/>
  <c r="T1837" i="2"/>
  <c r="T1838" i="2"/>
  <c r="T1839" i="2"/>
  <c r="T1840" i="2"/>
  <c r="T1841" i="2"/>
  <c r="T1842" i="2"/>
  <c r="T1843" i="2"/>
  <c r="T1844" i="2"/>
  <c r="T1845" i="2"/>
  <c r="T1846" i="2"/>
  <c r="T1847" i="2"/>
  <c r="T1848" i="2"/>
  <c r="T1849" i="2"/>
  <c r="T1850" i="2"/>
  <c r="T1851" i="2"/>
  <c r="T1852" i="2"/>
  <c r="T1853" i="2"/>
  <c r="T1854" i="2"/>
  <c r="T1855" i="2"/>
  <c r="T1856" i="2"/>
  <c r="T1857" i="2"/>
  <c r="T1858" i="2"/>
  <c r="T1859" i="2"/>
  <c r="T1860" i="2"/>
  <c r="T1861" i="2"/>
  <c r="T1862" i="2"/>
  <c r="T1863" i="2"/>
  <c r="T1864" i="2"/>
  <c r="T1865" i="2"/>
  <c r="T1866" i="2"/>
  <c r="T1867" i="2"/>
  <c r="T1868" i="2"/>
  <c r="T1869" i="2"/>
  <c r="T1870" i="2"/>
  <c r="T1871" i="2"/>
  <c r="T1872" i="2"/>
  <c r="T1873" i="2"/>
  <c r="T1874" i="2"/>
  <c r="T1875" i="2"/>
  <c r="T1876" i="2"/>
  <c r="T1877" i="2"/>
  <c r="T1878" i="2"/>
  <c r="T1879" i="2"/>
  <c r="T1880" i="2"/>
  <c r="T1881" i="2"/>
  <c r="T1882" i="2"/>
  <c r="T1883" i="2"/>
  <c r="T1884" i="2"/>
  <c r="T1885" i="2"/>
  <c r="T1886" i="2"/>
  <c r="T1887" i="2"/>
  <c r="T1888" i="2"/>
  <c r="T1889" i="2"/>
  <c r="T1890" i="2"/>
  <c r="T1891" i="2"/>
  <c r="T1892" i="2"/>
  <c r="T1893" i="2"/>
  <c r="T1894" i="2"/>
  <c r="T1895" i="2"/>
  <c r="T1896" i="2"/>
  <c r="T1897" i="2"/>
  <c r="T1898" i="2"/>
  <c r="T1899" i="2"/>
  <c r="T1900" i="2"/>
  <c r="T1901" i="2"/>
  <c r="T1902" i="2"/>
  <c r="T1903" i="2"/>
  <c r="T1904" i="2"/>
  <c r="T1905" i="2"/>
  <c r="T1906" i="2"/>
  <c r="T1907" i="2"/>
  <c r="T1908" i="2"/>
  <c r="T1909" i="2"/>
  <c r="T1910" i="2"/>
  <c r="T1911" i="2"/>
  <c r="T1912" i="2"/>
  <c r="T1913" i="2"/>
  <c r="T1914" i="2"/>
  <c r="T1915" i="2"/>
  <c r="T1916" i="2"/>
  <c r="T1917" i="2"/>
  <c r="T1918" i="2"/>
  <c r="T1919" i="2"/>
  <c r="T1920" i="2"/>
  <c r="T1921" i="2"/>
  <c r="T1922" i="2"/>
  <c r="T1923" i="2"/>
  <c r="T1924" i="2"/>
  <c r="T1925" i="2"/>
  <c r="T1926" i="2"/>
  <c r="T1927" i="2"/>
  <c r="T1928" i="2"/>
  <c r="T1929" i="2"/>
  <c r="T1930" i="2"/>
  <c r="T1931" i="2"/>
  <c r="T1932" i="2"/>
  <c r="T1933" i="2"/>
  <c r="T1934" i="2"/>
  <c r="T1935" i="2"/>
  <c r="T1936" i="2"/>
  <c r="T1937" i="2"/>
  <c r="T1938" i="2"/>
  <c r="T1939" i="2"/>
  <c r="T1940" i="2"/>
  <c r="T1941" i="2"/>
  <c r="T1942" i="2"/>
  <c r="T1943" i="2"/>
  <c r="T1944" i="2"/>
  <c r="T1945" i="2"/>
  <c r="T1946" i="2"/>
  <c r="T1947" i="2"/>
  <c r="T1948" i="2"/>
  <c r="T1949" i="2"/>
  <c r="T1950" i="2"/>
  <c r="T1951" i="2"/>
  <c r="T1952" i="2"/>
  <c r="T1953" i="2"/>
  <c r="T1954" i="2"/>
  <c r="T1955" i="2"/>
  <c r="T1956" i="2"/>
  <c r="T1957" i="2"/>
  <c r="T1958" i="2"/>
  <c r="T1959" i="2"/>
  <c r="T1960" i="2"/>
  <c r="T1961" i="2"/>
  <c r="T1962" i="2"/>
  <c r="T1963" i="2"/>
  <c r="T1964" i="2"/>
  <c r="T1965" i="2"/>
  <c r="T1966" i="2"/>
  <c r="T1967" i="2"/>
  <c r="T1968" i="2"/>
  <c r="T1969" i="2"/>
  <c r="T1970" i="2"/>
  <c r="T1971" i="2"/>
  <c r="T1972" i="2"/>
  <c r="T1973" i="2"/>
  <c r="T1974" i="2"/>
  <c r="T1975" i="2"/>
  <c r="T1976" i="2"/>
  <c r="T1977" i="2"/>
  <c r="T1978" i="2"/>
  <c r="T1979" i="2"/>
  <c r="T1980" i="2"/>
  <c r="T1981" i="2"/>
  <c r="T1982" i="2"/>
  <c r="T1983" i="2"/>
  <c r="T1984" i="2"/>
  <c r="T1985" i="2"/>
  <c r="T1986" i="2"/>
  <c r="T1987" i="2"/>
  <c r="T1988" i="2"/>
  <c r="T1989" i="2"/>
  <c r="T1990" i="2"/>
  <c r="T1991" i="2"/>
  <c r="T1992" i="2"/>
  <c r="T1993" i="2"/>
  <c r="T1994" i="2"/>
  <c r="T1995" i="2"/>
  <c r="T1996" i="2"/>
  <c r="T1997" i="2"/>
  <c r="T1998" i="2"/>
  <c r="T1999" i="2"/>
  <c r="T2000" i="2"/>
  <c r="T2001" i="2"/>
  <c r="T2002" i="2"/>
  <c r="T2003" i="2"/>
  <c r="T2004" i="2"/>
  <c r="T2005" i="2"/>
  <c r="T2006" i="2"/>
  <c r="T2007" i="2"/>
  <c r="T2008" i="2"/>
  <c r="T2009" i="2"/>
  <c r="T2010" i="2"/>
  <c r="T2011" i="2"/>
  <c r="T2012" i="2"/>
  <c r="T2013" i="2"/>
  <c r="T2014" i="2"/>
  <c r="T2015" i="2"/>
  <c r="T2016" i="2"/>
  <c r="T2017" i="2"/>
  <c r="T2018" i="2"/>
  <c r="T2019" i="2"/>
  <c r="T2020" i="2"/>
  <c r="T2021" i="2"/>
  <c r="T2022" i="2"/>
  <c r="T2023" i="2"/>
  <c r="T2024" i="2"/>
  <c r="T2025" i="2"/>
  <c r="T2026" i="2"/>
  <c r="T2027" i="2"/>
  <c r="T2028" i="2"/>
  <c r="T2029" i="2"/>
  <c r="T2030" i="2"/>
  <c r="T2031" i="2"/>
  <c r="T2032" i="2"/>
  <c r="T2033" i="2"/>
  <c r="T2034" i="2"/>
  <c r="T2035" i="2"/>
  <c r="T2036" i="2"/>
  <c r="T2037" i="2"/>
  <c r="T2038" i="2"/>
  <c r="T2039" i="2"/>
  <c r="T2040" i="2"/>
  <c r="T2041" i="2"/>
  <c r="T2042" i="2"/>
  <c r="T2043" i="2"/>
  <c r="T2044" i="2"/>
  <c r="T2045" i="2"/>
  <c r="T2046" i="2"/>
  <c r="T2047" i="2"/>
  <c r="T2048" i="2"/>
  <c r="T2049" i="2"/>
  <c r="T2050" i="2"/>
  <c r="T2051" i="2"/>
  <c r="T2052" i="2"/>
  <c r="T2053" i="2"/>
  <c r="T2054" i="2"/>
  <c r="T2055" i="2"/>
  <c r="T2056" i="2"/>
  <c r="T2057" i="2"/>
  <c r="T2058" i="2"/>
  <c r="T2059" i="2"/>
  <c r="T2060" i="2"/>
  <c r="T2061" i="2"/>
  <c r="T2062" i="2"/>
  <c r="T2063" i="2"/>
  <c r="T2064" i="2"/>
  <c r="T2065" i="2"/>
  <c r="T2066" i="2"/>
  <c r="T2067" i="2"/>
  <c r="T2068" i="2"/>
  <c r="T2069" i="2"/>
  <c r="T2070" i="2"/>
  <c r="T2071" i="2"/>
  <c r="T2072" i="2"/>
  <c r="T2073" i="2"/>
  <c r="T2074" i="2"/>
  <c r="T2075" i="2"/>
  <c r="T2076" i="2"/>
  <c r="T2077" i="2"/>
  <c r="T2078" i="2"/>
  <c r="T2079" i="2"/>
  <c r="T2080" i="2"/>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Y104" i="2" s="1"/>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Y199" i="2" s="1"/>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Y263" i="2" s="1"/>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Y327" i="2" s="1"/>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Y391" i="2" s="1"/>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Y455" i="2" s="1"/>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Y519" i="2" s="1"/>
  <c r="U520" i="2"/>
  <c r="U521" i="2"/>
  <c r="U522" i="2"/>
  <c r="U523" i="2"/>
  <c r="U524" i="2"/>
  <c r="U525" i="2"/>
  <c r="U526"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U583" i="2"/>
  <c r="U584" i="2"/>
  <c r="U585" i="2"/>
  <c r="U586" i="2"/>
  <c r="U587" i="2"/>
  <c r="U588" i="2"/>
  <c r="U589" i="2"/>
  <c r="U590" i="2"/>
  <c r="U591" i="2"/>
  <c r="U592" i="2"/>
  <c r="U593" i="2"/>
  <c r="U594" i="2"/>
  <c r="U595" i="2"/>
  <c r="U596" i="2"/>
  <c r="U597" i="2"/>
  <c r="U598" i="2"/>
  <c r="U599" i="2"/>
  <c r="U600" i="2"/>
  <c r="U601" i="2"/>
  <c r="U602" i="2"/>
  <c r="U603" i="2"/>
  <c r="U604" i="2"/>
  <c r="U605" i="2"/>
  <c r="U606" i="2"/>
  <c r="U607" i="2"/>
  <c r="U608" i="2"/>
  <c r="U609" i="2"/>
  <c r="U610" i="2"/>
  <c r="U611" i="2"/>
  <c r="U612" i="2"/>
  <c r="U613" i="2"/>
  <c r="U614" i="2"/>
  <c r="U615" i="2"/>
  <c r="U616" i="2"/>
  <c r="U617" i="2"/>
  <c r="U618" i="2"/>
  <c r="U619" i="2"/>
  <c r="U620" i="2"/>
  <c r="U621" i="2"/>
  <c r="U622" i="2"/>
  <c r="U623" i="2"/>
  <c r="U624" i="2"/>
  <c r="U625" i="2"/>
  <c r="U626" i="2"/>
  <c r="U627" i="2"/>
  <c r="U628" i="2"/>
  <c r="U629" i="2"/>
  <c r="U630" i="2"/>
  <c r="U631" i="2"/>
  <c r="U632" i="2"/>
  <c r="U633" i="2"/>
  <c r="U634" i="2"/>
  <c r="U635" i="2"/>
  <c r="U636" i="2"/>
  <c r="U637" i="2"/>
  <c r="U638" i="2"/>
  <c r="U639" i="2"/>
  <c r="U640" i="2"/>
  <c r="U641" i="2"/>
  <c r="U642" i="2"/>
  <c r="U643" i="2"/>
  <c r="U644" i="2"/>
  <c r="U645" i="2"/>
  <c r="U646" i="2"/>
  <c r="U647" i="2"/>
  <c r="U648" i="2"/>
  <c r="U649" i="2"/>
  <c r="U650" i="2"/>
  <c r="U651" i="2"/>
  <c r="U652" i="2"/>
  <c r="U653" i="2"/>
  <c r="U654" i="2"/>
  <c r="U655" i="2"/>
  <c r="U656" i="2"/>
  <c r="U657" i="2"/>
  <c r="U658" i="2"/>
  <c r="U659" i="2"/>
  <c r="U660" i="2"/>
  <c r="U661" i="2"/>
  <c r="U662" i="2"/>
  <c r="U663" i="2"/>
  <c r="U664" i="2"/>
  <c r="U665" i="2"/>
  <c r="U666" i="2"/>
  <c r="U667" i="2"/>
  <c r="U668" i="2"/>
  <c r="U669" i="2"/>
  <c r="U670" i="2"/>
  <c r="U671" i="2"/>
  <c r="U672" i="2"/>
  <c r="U673" i="2"/>
  <c r="U674" i="2"/>
  <c r="U675" i="2"/>
  <c r="U676" i="2"/>
  <c r="U677" i="2"/>
  <c r="U678" i="2"/>
  <c r="U679" i="2"/>
  <c r="U680" i="2"/>
  <c r="U681" i="2"/>
  <c r="U682" i="2"/>
  <c r="U683" i="2"/>
  <c r="U684" i="2"/>
  <c r="U685" i="2"/>
  <c r="U686" i="2"/>
  <c r="U687" i="2"/>
  <c r="U688" i="2"/>
  <c r="U689" i="2"/>
  <c r="U690" i="2"/>
  <c r="U691" i="2"/>
  <c r="U692" i="2"/>
  <c r="U693" i="2"/>
  <c r="U694" i="2"/>
  <c r="U695" i="2"/>
  <c r="U696" i="2"/>
  <c r="U697" i="2"/>
  <c r="U698" i="2"/>
  <c r="U699" i="2"/>
  <c r="U700" i="2"/>
  <c r="U701" i="2"/>
  <c r="U702" i="2"/>
  <c r="U703" i="2"/>
  <c r="U704" i="2"/>
  <c r="U705" i="2"/>
  <c r="U706" i="2"/>
  <c r="U707" i="2"/>
  <c r="U708" i="2"/>
  <c r="U709" i="2"/>
  <c r="U710" i="2"/>
  <c r="U711" i="2"/>
  <c r="U712" i="2"/>
  <c r="U713" i="2"/>
  <c r="U714" i="2"/>
  <c r="U715" i="2"/>
  <c r="U716" i="2"/>
  <c r="U717" i="2"/>
  <c r="U718" i="2"/>
  <c r="U719" i="2"/>
  <c r="U720" i="2"/>
  <c r="U721" i="2"/>
  <c r="U722" i="2"/>
  <c r="U723" i="2"/>
  <c r="U724" i="2"/>
  <c r="U725" i="2"/>
  <c r="U726" i="2"/>
  <c r="U727" i="2"/>
  <c r="U728" i="2"/>
  <c r="U729" i="2"/>
  <c r="U730" i="2"/>
  <c r="U731" i="2"/>
  <c r="U732" i="2"/>
  <c r="U733" i="2"/>
  <c r="U734" i="2"/>
  <c r="U735" i="2"/>
  <c r="U736" i="2"/>
  <c r="U737" i="2"/>
  <c r="U738" i="2"/>
  <c r="U739" i="2"/>
  <c r="U740" i="2"/>
  <c r="U741" i="2"/>
  <c r="U742" i="2"/>
  <c r="U743" i="2"/>
  <c r="U744" i="2"/>
  <c r="U745" i="2"/>
  <c r="U746" i="2"/>
  <c r="U747" i="2"/>
  <c r="U748" i="2"/>
  <c r="U749" i="2"/>
  <c r="U750" i="2"/>
  <c r="U751" i="2"/>
  <c r="U752" i="2"/>
  <c r="U753" i="2"/>
  <c r="U754" i="2"/>
  <c r="U755" i="2"/>
  <c r="U756" i="2"/>
  <c r="U757" i="2"/>
  <c r="U758" i="2"/>
  <c r="U759" i="2"/>
  <c r="U760" i="2"/>
  <c r="U761" i="2"/>
  <c r="U762" i="2"/>
  <c r="U763" i="2"/>
  <c r="U764" i="2"/>
  <c r="U765" i="2"/>
  <c r="U766" i="2"/>
  <c r="U767" i="2"/>
  <c r="U768" i="2"/>
  <c r="U769" i="2"/>
  <c r="U770" i="2"/>
  <c r="U771" i="2"/>
  <c r="U772" i="2"/>
  <c r="U773" i="2"/>
  <c r="U774" i="2"/>
  <c r="U775" i="2"/>
  <c r="Y775" i="2" s="1"/>
  <c r="U776" i="2"/>
  <c r="U777" i="2"/>
  <c r="U778" i="2"/>
  <c r="U779" i="2"/>
  <c r="U780" i="2"/>
  <c r="U781" i="2"/>
  <c r="U782" i="2"/>
  <c r="U783" i="2"/>
  <c r="U784" i="2"/>
  <c r="U785" i="2"/>
  <c r="U786" i="2"/>
  <c r="U787" i="2"/>
  <c r="U788" i="2"/>
  <c r="U789" i="2"/>
  <c r="U790" i="2"/>
  <c r="U791" i="2"/>
  <c r="U792" i="2"/>
  <c r="U793" i="2"/>
  <c r="U794" i="2"/>
  <c r="U795" i="2"/>
  <c r="U796" i="2"/>
  <c r="U797" i="2"/>
  <c r="U798" i="2"/>
  <c r="U799" i="2"/>
  <c r="U800" i="2"/>
  <c r="U801" i="2"/>
  <c r="U802" i="2"/>
  <c r="U803" i="2"/>
  <c r="U804" i="2"/>
  <c r="U805" i="2"/>
  <c r="U806" i="2"/>
  <c r="U807" i="2"/>
  <c r="U808" i="2"/>
  <c r="U809" i="2"/>
  <c r="U810" i="2"/>
  <c r="U811" i="2"/>
  <c r="U812" i="2"/>
  <c r="U813" i="2"/>
  <c r="U814" i="2"/>
  <c r="U815" i="2"/>
  <c r="U816" i="2"/>
  <c r="U817" i="2"/>
  <c r="U818" i="2"/>
  <c r="U819" i="2"/>
  <c r="U820" i="2"/>
  <c r="U821" i="2"/>
  <c r="U822" i="2"/>
  <c r="U823" i="2"/>
  <c r="U824" i="2"/>
  <c r="U825" i="2"/>
  <c r="U826" i="2"/>
  <c r="U827" i="2"/>
  <c r="U828" i="2"/>
  <c r="U829" i="2"/>
  <c r="U830" i="2"/>
  <c r="U831" i="2"/>
  <c r="U832" i="2"/>
  <c r="U833" i="2"/>
  <c r="U834" i="2"/>
  <c r="U835" i="2"/>
  <c r="U836" i="2"/>
  <c r="U837" i="2"/>
  <c r="U838" i="2"/>
  <c r="U839" i="2"/>
  <c r="Y839" i="2" s="1"/>
  <c r="U840" i="2"/>
  <c r="U841" i="2"/>
  <c r="U842" i="2"/>
  <c r="U843" i="2"/>
  <c r="U844" i="2"/>
  <c r="U845" i="2"/>
  <c r="U846" i="2"/>
  <c r="U847" i="2"/>
  <c r="U848" i="2"/>
  <c r="U849" i="2"/>
  <c r="U850" i="2"/>
  <c r="U851" i="2"/>
  <c r="U852" i="2"/>
  <c r="U853" i="2"/>
  <c r="U854" i="2"/>
  <c r="U855" i="2"/>
  <c r="U856" i="2"/>
  <c r="U857" i="2"/>
  <c r="U858" i="2"/>
  <c r="U859" i="2"/>
  <c r="U860" i="2"/>
  <c r="U861" i="2"/>
  <c r="U862" i="2"/>
  <c r="U863" i="2"/>
  <c r="U864" i="2"/>
  <c r="U865" i="2"/>
  <c r="U866" i="2"/>
  <c r="U867" i="2"/>
  <c r="U868" i="2"/>
  <c r="U869" i="2"/>
  <c r="U870" i="2"/>
  <c r="U871" i="2"/>
  <c r="U872" i="2"/>
  <c r="U873" i="2"/>
  <c r="U874" i="2"/>
  <c r="U875" i="2"/>
  <c r="U876" i="2"/>
  <c r="U877" i="2"/>
  <c r="U878" i="2"/>
  <c r="U879" i="2"/>
  <c r="U880" i="2"/>
  <c r="U881" i="2"/>
  <c r="U882" i="2"/>
  <c r="U883" i="2"/>
  <c r="U884" i="2"/>
  <c r="U885" i="2"/>
  <c r="U886" i="2"/>
  <c r="U887" i="2"/>
  <c r="U888" i="2"/>
  <c r="U889" i="2"/>
  <c r="U890" i="2"/>
  <c r="U891" i="2"/>
  <c r="U892" i="2"/>
  <c r="U893" i="2"/>
  <c r="U894" i="2"/>
  <c r="U895" i="2"/>
  <c r="U896" i="2"/>
  <c r="U897" i="2"/>
  <c r="U898" i="2"/>
  <c r="U899" i="2"/>
  <c r="U900" i="2"/>
  <c r="U901" i="2"/>
  <c r="U902" i="2"/>
  <c r="U903" i="2"/>
  <c r="Y903" i="2" s="1"/>
  <c r="U904" i="2"/>
  <c r="U905" i="2"/>
  <c r="U906" i="2"/>
  <c r="U907" i="2"/>
  <c r="U908" i="2"/>
  <c r="U909" i="2"/>
  <c r="U910" i="2"/>
  <c r="U911" i="2"/>
  <c r="U912" i="2"/>
  <c r="U913" i="2"/>
  <c r="U914" i="2"/>
  <c r="U915" i="2"/>
  <c r="U916" i="2"/>
  <c r="U917" i="2"/>
  <c r="U918" i="2"/>
  <c r="U919" i="2"/>
  <c r="U920" i="2"/>
  <c r="U921" i="2"/>
  <c r="U922" i="2"/>
  <c r="U923" i="2"/>
  <c r="U924" i="2"/>
  <c r="U925" i="2"/>
  <c r="U926" i="2"/>
  <c r="U927" i="2"/>
  <c r="U928" i="2"/>
  <c r="U929" i="2"/>
  <c r="U930" i="2"/>
  <c r="U931" i="2"/>
  <c r="U932" i="2"/>
  <c r="U933" i="2"/>
  <c r="U934" i="2"/>
  <c r="U935" i="2"/>
  <c r="U936" i="2"/>
  <c r="U937" i="2"/>
  <c r="U938" i="2"/>
  <c r="U939" i="2"/>
  <c r="U940" i="2"/>
  <c r="U941" i="2"/>
  <c r="U942" i="2"/>
  <c r="U943" i="2"/>
  <c r="U944" i="2"/>
  <c r="U945" i="2"/>
  <c r="U946" i="2"/>
  <c r="U947" i="2"/>
  <c r="U948" i="2"/>
  <c r="U949" i="2"/>
  <c r="U950" i="2"/>
  <c r="U951" i="2"/>
  <c r="U952" i="2"/>
  <c r="U953" i="2"/>
  <c r="U954" i="2"/>
  <c r="U955" i="2"/>
  <c r="U956" i="2"/>
  <c r="U957" i="2"/>
  <c r="U958" i="2"/>
  <c r="U959" i="2"/>
  <c r="U960" i="2"/>
  <c r="U961" i="2"/>
  <c r="U962" i="2"/>
  <c r="U963" i="2"/>
  <c r="U964" i="2"/>
  <c r="U965" i="2"/>
  <c r="U966" i="2"/>
  <c r="U967" i="2"/>
  <c r="U968" i="2"/>
  <c r="U969" i="2"/>
  <c r="U970" i="2"/>
  <c r="U971" i="2"/>
  <c r="U972" i="2"/>
  <c r="U973" i="2"/>
  <c r="U974" i="2"/>
  <c r="U975" i="2"/>
  <c r="U976" i="2"/>
  <c r="U977" i="2"/>
  <c r="U978" i="2"/>
  <c r="U979" i="2"/>
  <c r="U980" i="2"/>
  <c r="U981" i="2"/>
  <c r="U982" i="2"/>
  <c r="U983" i="2"/>
  <c r="U984" i="2"/>
  <c r="U985" i="2"/>
  <c r="U986" i="2"/>
  <c r="U987" i="2"/>
  <c r="U988" i="2"/>
  <c r="U989" i="2"/>
  <c r="U990" i="2"/>
  <c r="U991" i="2"/>
  <c r="U992" i="2"/>
  <c r="U993" i="2"/>
  <c r="U994" i="2"/>
  <c r="U995" i="2"/>
  <c r="U996" i="2"/>
  <c r="U997" i="2"/>
  <c r="U998" i="2"/>
  <c r="U999" i="2"/>
  <c r="U1000" i="2"/>
  <c r="U1001" i="2"/>
  <c r="U1002" i="2"/>
  <c r="U1003" i="2"/>
  <c r="U1004" i="2"/>
  <c r="U1005" i="2"/>
  <c r="U1006" i="2"/>
  <c r="U1007" i="2"/>
  <c r="U1008" i="2"/>
  <c r="U1009" i="2"/>
  <c r="U1010" i="2"/>
  <c r="U1011" i="2"/>
  <c r="U1012" i="2"/>
  <c r="U1013" i="2"/>
  <c r="U1014" i="2"/>
  <c r="U1015" i="2"/>
  <c r="U1016" i="2"/>
  <c r="U1017" i="2"/>
  <c r="U1018" i="2"/>
  <c r="U1019" i="2"/>
  <c r="U1020" i="2"/>
  <c r="U1021" i="2"/>
  <c r="U1022" i="2"/>
  <c r="U1023" i="2"/>
  <c r="U1024" i="2"/>
  <c r="U1025" i="2"/>
  <c r="U1026" i="2"/>
  <c r="U1027" i="2"/>
  <c r="U1028" i="2"/>
  <c r="U1029" i="2"/>
  <c r="U1030" i="2"/>
  <c r="U1031" i="2"/>
  <c r="U1032" i="2"/>
  <c r="U1033" i="2"/>
  <c r="U1034" i="2"/>
  <c r="U1035" i="2"/>
  <c r="U1036" i="2"/>
  <c r="U1037" i="2"/>
  <c r="U1038" i="2"/>
  <c r="U1039" i="2"/>
  <c r="U1040" i="2"/>
  <c r="U1041" i="2"/>
  <c r="U1042" i="2"/>
  <c r="U1043" i="2"/>
  <c r="U1044" i="2"/>
  <c r="U1045" i="2"/>
  <c r="U1046" i="2"/>
  <c r="U1047" i="2"/>
  <c r="U1048" i="2"/>
  <c r="U1049" i="2"/>
  <c r="U1050" i="2"/>
  <c r="U1051" i="2"/>
  <c r="U1052" i="2"/>
  <c r="U1053" i="2"/>
  <c r="U1054" i="2"/>
  <c r="U1055" i="2"/>
  <c r="U1056" i="2"/>
  <c r="U1057" i="2"/>
  <c r="U1058" i="2"/>
  <c r="U1059" i="2"/>
  <c r="U1060" i="2"/>
  <c r="U1061" i="2"/>
  <c r="U1062" i="2"/>
  <c r="U1063" i="2"/>
  <c r="U1064" i="2"/>
  <c r="U1065" i="2"/>
  <c r="U1066" i="2"/>
  <c r="U1067" i="2"/>
  <c r="U1068" i="2"/>
  <c r="U1069" i="2"/>
  <c r="U1070" i="2"/>
  <c r="U1071" i="2"/>
  <c r="U1072" i="2"/>
  <c r="U1073" i="2"/>
  <c r="U1074" i="2"/>
  <c r="U1075" i="2"/>
  <c r="U1076" i="2"/>
  <c r="U1077" i="2"/>
  <c r="U1078" i="2"/>
  <c r="U1079" i="2"/>
  <c r="U1080" i="2"/>
  <c r="U1081" i="2"/>
  <c r="U1082" i="2"/>
  <c r="U1083" i="2"/>
  <c r="U1084" i="2"/>
  <c r="U1085" i="2"/>
  <c r="U1086" i="2"/>
  <c r="U1087" i="2"/>
  <c r="U1088" i="2"/>
  <c r="U1089" i="2"/>
  <c r="U1090" i="2"/>
  <c r="U1091" i="2"/>
  <c r="U1092" i="2"/>
  <c r="U1093" i="2"/>
  <c r="U1094" i="2"/>
  <c r="U1095" i="2"/>
  <c r="U1096" i="2"/>
  <c r="U1097" i="2"/>
  <c r="U1098" i="2"/>
  <c r="U1099" i="2"/>
  <c r="U1100" i="2"/>
  <c r="U1101" i="2"/>
  <c r="U1102" i="2"/>
  <c r="U1103" i="2"/>
  <c r="U1104" i="2"/>
  <c r="U1105" i="2"/>
  <c r="U1106" i="2"/>
  <c r="U1107" i="2"/>
  <c r="U1108" i="2"/>
  <c r="U1109" i="2"/>
  <c r="U1110" i="2"/>
  <c r="U1111" i="2"/>
  <c r="U1112" i="2"/>
  <c r="U1113" i="2"/>
  <c r="U1114" i="2"/>
  <c r="U1115" i="2"/>
  <c r="U1116" i="2"/>
  <c r="U1117" i="2"/>
  <c r="U1118" i="2"/>
  <c r="U1119" i="2"/>
  <c r="U1120" i="2"/>
  <c r="U1121" i="2"/>
  <c r="U1122" i="2"/>
  <c r="U1123" i="2"/>
  <c r="U1124" i="2"/>
  <c r="U1125" i="2"/>
  <c r="U1126" i="2"/>
  <c r="U1127" i="2"/>
  <c r="U1128" i="2"/>
  <c r="U1129" i="2"/>
  <c r="U1130" i="2"/>
  <c r="U1131" i="2"/>
  <c r="U1132" i="2"/>
  <c r="U1133" i="2"/>
  <c r="U1134" i="2"/>
  <c r="U1135" i="2"/>
  <c r="U1136" i="2"/>
  <c r="U1137" i="2"/>
  <c r="U1138" i="2"/>
  <c r="U1139" i="2"/>
  <c r="U1140" i="2"/>
  <c r="U1141" i="2"/>
  <c r="U1142" i="2"/>
  <c r="U1143" i="2"/>
  <c r="U1144" i="2"/>
  <c r="U1145" i="2"/>
  <c r="U1146" i="2"/>
  <c r="U1147" i="2"/>
  <c r="U1148" i="2"/>
  <c r="U1149" i="2"/>
  <c r="U1150" i="2"/>
  <c r="U1151" i="2"/>
  <c r="U1152" i="2"/>
  <c r="U1153" i="2"/>
  <c r="U1154" i="2"/>
  <c r="U1155" i="2"/>
  <c r="U1156" i="2"/>
  <c r="U1157" i="2"/>
  <c r="U1158" i="2"/>
  <c r="U1159" i="2"/>
  <c r="U1160" i="2"/>
  <c r="U1161" i="2"/>
  <c r="U1162" i="2"/>
  <c r="U1163" i="2"/>
  <c r="U1164" i="2"/>
  <c r="U1165" i="2"/>
  <c r="U1166" i="2"/>
  <c r="U1167" i="2"/>
  <c r="U1168" i="2"/>
  <c r="U1169" i="2"/>
  <c r="U1170" i="2"/>
  <c r="U1171" i="2"/>
  <c r="U1172" i="2"/>
  <c r="U1173" i="2"/>
  <c r="U1174" i="2"/>
  <c r="U1175" i="2"/>
  <c r="Y1175" i="2" s="1"/>
  <c r="U1176" i="2"/>
  <c r="U1177" i="2"/>
  <c r="U1178" i="2"/>
  <c r="U1179" i="2"/>
  <c r="U1180" i="2"/>
  <c r="U1181" i="2"/>
  <c r="U1182" i="2"/>
  <c r="U1183" i="2"/>
  <c r="U1184" i="2"/>
  <c r="U1185" i="2"/>
  <c r="U1186" i="2"/>
  <c r="U1187" i="2"/>
  <c r="U1188" i="2"/>
  <c r="U1189" i="2"/>
  <c r="U1190" i="2"/>
  <c r="U1191" i="2"/>
  <c r="U1192" i="2"/>
  <c r="U1193" i="2"/>
  <c r="U1194" i="2"/>
  <c r="U1195" i="2"/>
  <c r="U1196" i="2"/>
  <c r="U1197" i="2"/>
  <c r="U1198" i="2"/>
  <c r="Y1198" i="2" s="1"/>
  <c r="U1199" i="2"/>
  <c r="U1200" i="2"/>
  <c r="U1201" i="2"/>
  <c r="U1202" i="2"/>
  <c r="U1203" i="2"/>
  <c r="U1204" i="2"/>
  <c r="U1205" i="2"/>
  <c r="U1206" i="2"/>
  <c r="U1207" i="2"/>
  <c r="U1208" i="2"/>
  <c r="U1209" i="2"/>
  <c r="U1210" i="2"/>
  <c r="U1211" i="2"/>
  <c r="U1212" i="2"/>
  <c r="U1213" i="2"/>
  <c r="U1214" i="2"/>
  <c r="U1215" i="2"/>
  <c r="U1216" i="2"/>
  <c r="U1217" i="2"/>
  <c r="U1218" i="2"/>
  <c r="U1219" i="2"/>
  <c r="U1220" i="2"/>
  <c r="U1221" i="2"/>
  <c r="U1222" i="2"/>
  <c r="U1223" i="2"/>
  <c r="U1224" i="2"/>
  <c r="U1225" i="2"/>
  <c r="U1226" i="2"/>
  <c r="U1227" i="2"/>
  <c r="U1228" i="2"/>
  <c r="U1229" i="2"/>
  <c r="U1230" i="2"/>
  <c r="U1231" i="2"/>
  <c r="U1232" i="2"/>
  <c r="U1233" i="2"/>
  <c r="U1234" i="2"/>
  <c r="U1235" i="2"/>
  <c r="U1236" i="2"/>
  <c r="U1237" i="2"/>
  <c r="U1238" i="2"/>
  <c r="U1239" i="2"/>
  <c r="U1240" i="2"/>
  <c r="U1241" i="2"/>
  <c r="U1242" i="2"/>
  <c r="U1243" i="2"/>
  <c r="U1244" i="2"/>
  <c r="U1245" i="2"/>
  <c r="U1246" i="2"/>
  <c r="U1247" i="2"/>
  <c r="U1248" i="2"/>
  <c r="U1249" i="2"/>
  <c r="U1250" i="2"/>
  <c r="U1251" i="2"/>
  <c r="U1252" i="2"/>
  <c r="U1253" i="2"/>
  <c r="U1254" i="2"/>
  <c r="U1255" i="2"/>
  <c r="U1256" i="2"/>
  <c r="U1257" i="2"/>
  <c r="U1258" i="2"/>
  <c r="U1259" i="2"/>
  <c r="U1260" i="2"/>
  <c r="U1261" i="2"/>
  <c r="U1262" i="2"/>
  <c r="U1263" i="2"/>
  <c r="U1264" i="2"/>
  <c r="U1265" i="2"/>
  <c r="U1266" i="2"/>
  <c r="U1267" i="2"/>
  <c r="U1268" i="2"/>
  <c r="U1269" i="2"/>
  <c r="U1270" i="2"/>
  <c r="U1271" i="2"/>
  <c r="U1272" i="2"/>
  <c r="U1273" i="2"/>
  <c r="U1274" i="2"/>
  <c r="U1275" i="2"/>
  <c r="U1276" i="2"/>
  <c r="U1277" i="2"/>
  <c r="U1278" i="2"/>
  <c r="U1279" i="2"/>
  <c r="U1280" i="2"/>
  <c r="U1281" i="2"/>
  <c r="U1282" i="2"/>
  <c r="U1283" i="2"/>
  <c r="U1284" i="2"/>
  <c r="U1285" i="2"/>
  <c r="U1286" i="2"/>
  <c r="U1287" i="2"/>
  <c r="U1288" i="2"/>
  <c r="Y1288" i="2" s="1"/>
  <c r="U1289" i="2"/>
  <c r="U1290" i="2"/>
  <c r="U1291" i="2"/>
  <c r="U1292" i="2"/>
  <c r="U1293" i="2"/>
  <c r="U1294" i="2"/>
  <c r="U1295" i="2"/>
  <c r="U1296" i="2"/>
  <c r="U1297" i="2"/>
  <c r="U1298" i="2"/>
  <c r="U1299" i="2"/>
  <c r="U1300" i="2"/>
  <c r="U1301" i="2"/>
  <c r="U1302" i="2"/>
  <c r="U1303" i="2"/>
  <c r="U1304" i="2"/>
  <c r="U1305" i="2"/>
  <c r="U1306" i="2"/>
  <c r="U1307" i="2"/>
  <c r="U1308" i="2"/>
  <c r="U1309" i="2"/>
  <c r="U1310" i="2"/>
  <c r="U1311" i="2"/>
  <c r="Y1311" i="2" s="1"/>
  <c r="U1312" i="2"/>
  <c r="U1313" i="2"/>
  <c r="U1314" i="2"/>
  <c r="U1315" i="2"/>
  <c r="U1316" i="2"/>
  <c r="U1317" i="2"/>
  <c r="U1318" i="2"/>
  <c r="U1319" i="2"/>
  <c r="U1320" i="2"/>
  <c r="U1321" i="2"/>
  <c r="U1322" i="2"/>
  <c r="U1323" i="2"/>
  <c r="U1324" i="2"/>
  <c r="U1325" i="2"/>
  <c r="U1326" i="2"/>
  <c r="U1327" i="2"/>
  <c r="U1328" i="2"/>
  <c r="U1329" i="2"/>
  <c r="U1330" i="2"/>
  <c r="U1331" i="2"/>
  <c r="U1332" i="2"/>
  <c r="U1333" i="2"/>
  <c r="U1334" i="2"/>
  <c r="U1335" i="2"/>
  <c r="U1336" i="2"/>
  <c r="U1337" i="2"/>
  <c r="U1338" i="2"/>
  <c r="U1339" i="2"/>
  <c r="U1340" i="2"/>
  <c r="U1341" i="2"/>
  <c r="U1342" i="2"/>
  <c r="U1343" i="2"/>
  <c r="U1344" i="2"/>
  <c r="U1345" i="2"/>
  <c r="U1346" i="2"/>
  <c r="U1347" i="2"/>
  <c r="U1348" i="2"/>
  <c r="U1349" i="2"/>
  <c r="U1350" i="2"/>
  <c r="U1351" i="2"/>
  <c r="U1352" i="2"/>
  <c r="U1353" i="2"/>
  <c r="U1354" i="2"/>
  <c r="U1355" i="2"/>
  <c r="U1356" i="2"/>
  <c r="U1357" i="2"/>
  <c r="U1358" i="2"/>
  <c r="U1359" i="2"/>
  <c r="Y1359" i="2" s="1"/>
  <c r="U1360" i="2"/>
  <c r="U1361" i="2"/>
  <c r="U1362" i="2"/>
  <c r="U1363" i="2"/>
  <c r="U1364" i="2"/>
  <c r="U1365" i="2"/>
  <c r="U1366" i="2"/>
  <c r="U1367" i="2"/>
  <c r="U1368" i="2"/>
  <c r="U1369" i="2"/>
  <c r="U1370" i="2"/>
  <c r="U1371" i="2"/>
  <c r="U1372" i="2"/>
  <c r="U1373" i="2"/>
  <c r="U1374" i="2"/>
  <c r="U1375" i="2"/>
  <c r="Y1375" i="2" s="1"/>
  <c r="U1376" i="2"/>
  <c r="U1377" i="2"/>
  <c r="U1378" i="2"/>
  <c r="U1379" i="2"/>
  <c r="U1380" i="2"/>
  <c r="U1381" i="2"/>
  <c r="U1382" i="2"/>
  <c r="U1383" i="2"/>
  <c r="U1384" i="2"/>
  <c r="U1385" i="2"/>
  <c r="U1386" i="2"/>
  <c r="U1387" i="2"/>
  <c r="U1388" i="2"/>
  <c r="U1389" i="2"/>
  <c r="U1390" i="2"/>
  <c r="U1391" i="2"/>
  <c r="U1392" i="2"/>
  <c r="U1393" i="2"/>
  <c r="U1394" i="2"/>
  <c r="U1395" i="2"/>
  <c r="U1396" i="2"/>
  <c r="U1397" i="2"/>
  <c r="U1398" i="2"/>
  <c r="U1399" i="2"/>
  <c r="U1400" i="2"/>
  <c r="U1401" i="2"/>
  <c r="U1402" i="2"/>
  <c r="U1403" i="2"/>
  <c r="U1404" i="2"/>
  <c r="U1405" i="2"/>
  <c r="U1406" i="2"/>
  <c r="U1407" i="2"/>
  <c r="U1408" i="2"/>
  <c r="U1409" i="2"/>
  <c r="U1410" i="2"/>
  <c r="U1411" i="2"/>
  <c r="U1412" i="2"/>
  <c r="U1413" i="2"/>
  <c r="U1414" i="2"/>
  <c r="U1415" i="2"/>
  <c r="U1416" i="2"/>
  <c r="U1417" i="2"/>
  <c r="U1418" i="2"/>
  <c r="U1419" i="2"/>
  <c r="U1420" i="2"/>
  <c r="U1421" i="2"/>
  <c r="U1422" i="2"/>
  <c r="U1423" i="2"/>
  <c r="Y1423" i="2" s="1"/>
  <c r="U1424" i="2"/>
  <c r="U1425" i="2"/>
  <c r="U1426" i="2"/>
  <c r="U1427" i="2"/>
  <c r="U1428" i="2"/>
  <c r="U1429" i="2"/>
  <c r="U1430" i="2"/>
  <c r="U1431" i="2"/>
  <c r="Y1431" i="2" s="1"/>
  <c r="U1432" i="2"/>
  <c r="U1433" i="2"/>
  <c r="U1434" i="2"/>
  <c r="U1435" i="2"/>
  <c r="U1436" i="2"/>
  <c r="U1437" i="2"/>
  <c r="U1438" i="2"/>
  <c r="U1439" i="2"/>
  <c r="Y1439" i="2" s="1"/>
  <c r="U1440" i="2"/>
  <c r="U1441" i="2"/>
  <c r="U1442" i="2"/>
  <c r="U1443" i="2"/>
  <c r="U1444" i="2"/>
  <c r="U1445" i="2"/>
  <c r="U1446" i="2"/>
  <c r="U1447" i="2"/>
  <c r="U1448" i="2"/>
  <c r="U1449" i="2"/>
  <c r="U1450" i="2"/>
  <c r="U1451" i="2"/>
  <c r="U1452" i="2"/>
  <c r="U1453" i="2"/>
  <c r="U1454" i="2"/>
  <c r="U1455" i="2"/>
  <c r="U1456" i="2"/>
  <c r="U1457" i="2"/>
  <c r="U1458" i="2"/>
  <c r="U1459" i="2"/>
  <c r="U1460" i="2"/>
  <c r="U1461" i="2"/>
  <c r="U1462" i="2"/>
  <c r="U1463" i="2"/>
  <c r="U1464" i="2"/>
  <c r="U1465" i="2"/>
  <c r="U1466" i="2"/>
  <c r="U1467" i="2"/>
  <c r="U1468" i="2"/>
  <c r="U1469" i="2"/>
  <c r="U1470" i="2"/>
  <c r="U1471" i="2"/>
  <c r="U1472" i="2"/>
  <c r="U1473" i="2"/>
  <c r="U1474" i="2"/>
  <c r="U1475" i="2"/>
  <c r="U1476" i="2"/>
  <c r="U1477" i="2"/>
  <c r="U1478" i="2"/>
  <c r="U1479" i="2"/>
  <c r="U1480" i="2"/>
  <c r="U1481" i="2"/>
  <c r="U1482" i="2"/>
  <c r="U1483" i="2"/>
  <c r="U1484" i="2"/>
  <c r="U1485" i="2"/>
  <c r="U1486" i="2"/>
  <c r="U1487" i="2"/>
  <c r="Y1487" i="2" s="1"/>
  <c r="U1488" i="2"/>
  <c r="U1489" i="2"/>
  <c r="U1490" i="2"/>
  <c r="U1491" i="2"/>
  <c r="U1492" i="2"/>
  <c r="U1493" i="2"/>
  <c r="U1494" i="2"/>
  <c r="U1495" i="2"/>
  <c r="Y1495" i="2" s="1"/>
  <c r="U1496" i="2"/>
  <c r="U1497" i="2"/>
  <c r="U1498" i="2"/>
  <c r="U1499" i="2"/>
  <c r="U1500" i="2"/>
  <c r="U1501" i="2"/>
  <c r="U1502" i="2"/>
  <c r="U1503" i="2"/>
  <c r="Y1503" i="2" s="1"/>
  <c r="U1504" i="2"/>
  <c r="U1505" i="2"/>
  <c r="U1506" i="2"/>
  <c r="U1507" i="2"/>
  <c r="U1508" i="2"/>
  <c r="U1509" i="2"/>
  <c r="U1510" i="2"/>
  <c r="U1511" i="2"/>
  <c r="U1512" i="2"/>
  <c r="U1513" i="2"/>
  <c r="U1514" i="2"/>
  <c r="U1515" i="2"/>
  <c r="U1516" i="2"/>
  <c r="U1517" i="2"/>
  <c r="U1518" i="2"/>
  <c r="U1519" i="2"/>
  <c r="U1520" i="2"/>
  <c r="U1521" i="2"/>
  <c r="U1522" i="2"/>
  <c r="U1523" i="2"/>
  <c r="U1524" i="2"/>
  <c r="U1525" i="2"/>
  <c r="U1526" i="2"/>
  <c r="U1527" i="2"/>
  <c r="U1528" i="2"/>
  <c r="U1529" i="2"/>
  <c r="U1530" i="2"/>
  <c r="U1531" i="2"/>
  <c r="U1532" i="2"/>
  <c r="U1533" i="2"/>
  <c r="U1534" i="2"/>
  <c r="U1535" i="2"/>
  <c r="U1536" i="2"/>
  <c r="U1537" i="2"/>
  <c r="U1538" i="2"/>
  <c r="U1539" i="2"/>
  <c r="U1540" i="2"/>
  <c r="U1541" i="2"/>
  <c r="U1542" i="2"/>
  <c r="U1543" i="2"/>
  <c r="U1544" i="2"/>
  <c r="U1545" i="2"/>
  <c r="U1546" i="2"/>
  <c r="U1547" i="2"/>
  <c r="U1548" i="2"/>
  <c r="U1549" i="2"/>
  <c r="U1550" i="2"/>
  <c r="U1551" i="2"/>
  <c r="Y1551" i="2" s="1"/>
  <c r="U1552" i="2"/>
  <c r="U1553" i="2"/>
  <c r="U1554" i="2"/>
  <c r="U1555" i="2"/>
  <c r="U1556" i="2"/>
  <c r="U1557" i="2"/>
  <c r="U1558" i="2"/>
  <c r="U1559" i="2"/>
  <c r="Y1559" i="2" s="1"/>
  <c r="U1560" i="2"/>
  <c r="U1561" i="2"/>
  <c r="U1562" i="2"/>
  <c r="U1563" i="2"/>
  <c r="U1564" i="2"/>
  <c r="U1565" i="2"/>
  <c r="U1566" i="2"/>
  <c r="U1567" i="2"/>
  <c r="Y1567" i="2" s="1"/>
  <c r="U1568" i="2"/>
  <c r="U1569" i="2"/>
  <c r="U1570" i="2"/>
  <c r="U1571" i="2"/>
  <c r="U1572" i="2"/>
  <c r="U1573" i="2"/>
  <c r="U1574" i="2"/>
  <c r="U1575" i="2"/>
  <c r="U1576" i="2"/>
  <c r="U1577" i="2"/>
  <c r="U1578" i="2"/>
  <c r="U1579" i="2"/>
  <c r="U1580" i="2"/>
  <c r="U1581" i="2"/>
  <c r="U1582" i="2"/>
  <c r="U1583" i="2"/>
  <c r="U1584" i="2"/>
  <c r="U1585" i="2"/>
  <c r="U1586" i="2"/>
  <c r="U1587" i="2"/>
  <c r="U1588" i="2"/>
  <c r="U1589" i="2"/>
  <c r="U1590" i="2"/>
  <c r="U1591" i="2"/>
  <c r="U1592" i="2"/>
  <c r="U1593" i="2"/>
  <c r="U1594" i="2"/>
  <c r="U1595" i="2"/>
  <c r="U1596" i="2"/>
  <c r="U1597" i="2"/>
  <c r="U1598" i="2"/>
  <c r="U1599" i="2"/>
  <c r="U1600" i="2"/>
  <c r="U1601" i="2"/>
  <c r="U1602" i="2"/>
  <c r="U1603" i="2"/>
  <c r="U1604" i="2"/>
  <c r="U1605" i="2"/>
  <c r="U1606" i="2"/>
  <c r="U1607" i="2"/>
  <c r="U1608" i="2"/>
  <c r="U1609" i="2"/>
  <c r="U1610" i="2"/>
  <c r="U1611" i="2"/>
  <c r="U1612" i="2"/>
  <c r="U1613" i="2"/>
  <c r="U1614" i="2"/>
  <c r="U1615" i="2"/>
  <c r="Y1615" i="2" s="1"/>
  <c r="U1616" i="2"/>
  <c r="U1617" i="2"/>
  <c r="U1618" i="2"/>
  <c r="U1619" i="2"/>
  <c r="U1620" i="2"/>
  <c r="U1621" i="2"/>
  <c r="U1622" i="2"/>
  <c r="U1623" i="2"/>
  <c r="Y1623" i="2" s="1"/>
  <c r="U1624" i="2"/>
  <c r="U1625" i="2"/>
  <c r="U1626" i="2"/>
  <c r="U1627" i="2"/>
  <c r="U1628" i="2"/>
  <c r="U1629" i="2"/>
  <c r="U1630" i="2"/>
  <c r="U1631" i="2"/>
  <c r="Y1631" i="2" s="1"/>
  <c r="U1632" i="2"/>
  <c r="U1633" i="2"/>
  <c r="U1634" i="2"/>
  <c r="U1635" i="2"/>
  <c r="U1636" i="2"/>
  <c r="U1637" i="2"/>
  <c r="U1638" i="2"/>
  <c r="U1639" i="2"/>
  <c r="U1640" i="2"/>
  <c r="U1641" i="2"/>
  <c r="U1642" i="2"/>
  <c r="U1643" i="2"/>
  <c r="U1644" i="2"/>
  <c r="U1645" i="2"/>
  <c r="U1646" i="2"/>
  <c r="U1647" i="2"/>
  <c r="U1648" i="2"/>
  <c r="U1649" i="2"/>
  <c r="U1650" i="2"/>
  <c r="U1651" i="2"/>
  <c r="U1652" i="2"/>
  <c r="U1653" i="2"/>
  <c r="U1654" i="2"/>
  <c r="U1655" i="2"/>
  <c r="U1656" i="2"/>
  <c r="U1657" i="2"/>
  <c r="U1658" i="2"/>
  <c r="U1659" i="2"/>
  <c r="U1660" i="2"/>
  <c r="U1661" i="2"/>
  <c r="U1662" i="2"/>
  <c r="U1663" i="2"/>
  <c r="U1664" i="2"/>
  <c r="U1665" i="2"/>
  <c r="U1666" i="2"/>
  <c r="U1667" i="2"/>
  <c r="U1668" i="2"/>
  <c r="U1669" i="2"/>
  <c r="U1670" i="2"/>
  <c r="U1671" i="2"/>
  <c r="U1672" i="2"/>
  <c r="U1673" i="2"/>
  <c r="U1674" i="2"/>
  <c r="U1675" i="2"/>
  <c r="U1676" i="2"/>
  <c r="U1677" i="2"/>
  <c r="U1678" i="2"/>
  <c r="U1679" i="2"/>
  <c r="Y1679" i="2" s="1"/>
  <c r="U1680" i="2"/>
  <c r="U1681" i="2"/>
  <c r="U1682" i="2"/>
  <c r="U1683" i="2"/>
  <c r="U1684" i="2"/>
  <c r="U1685" i="2"/>
  <c r="U1686" i="2"/>
  <c r="U1687" i="2"/>
  <c r="Y1687" i="2" s="1"/>
  <c r="U1688" i="2"/>
  <c r="U1689" i="2"/>
  <c r="U1690" i="2"/>
  <c r="U1691" i="2"/>
  <c r="U1692" i="2"/>
  <c r="U1693" i="2"/>
  <c r="U1694" i="2"/>
  <c r="U1695" i="2"/>
  <c r="Y1695" i="2" s="1"/>
  <c r="U1696" i="2"/>
  <c r="U1697" i="2"/>
  <c r="U1698" i="2"/>
  <c r="U1699" i="2"/>
  <c r="U1700" i="2"/>
  <c r="U1701" i="2"/>
  <c r="U1702" i="2"/>
  <c r="U1703" i="2"/>
  <c r="U1704" i="2"/>
  <c r="U1705" i="2"/>
  <c r="U1706" i="2"/>
  <c r="U1707" i="2"/>
  <c r="U1708" i="2"/>
  <c r="U1709" i="2"/>
  <c r="U1710" i="2"/>
  <c r="U1711" i="2"/>
  <c r="U1712" i="2"/>
  <c r="U1713" i="2"/>
  <c r="U1714" i="2"/>
  <c r="U1715" i="2"/>
  <c r="U1716" i="2"/>
  <c r="U1717" i="2"/>
  <c r="U1718" i="2"/>
  <c r="U1719" i="2"/>
  <c r="U1720" i="2"/>
  <c r="U1721" i="2"/>
  <c r="U1722" i="2"/>
  <c r="U1723" i="2"/>
  <c r="U1724" i="2"/>
  <c r="U1725" i="2"/>
  <c r="U1726" i="2"/>
  <c r="U1727" i="2"/>
  <c r="U1728" i="2"/>
  <c r="U1729" i="2"/>
  <c r="U1730" i="2"/>
  <c r="U1731" i="2"/>
  <c r="U1732" i="2"/>
  <c r="U1733" i="2"/>
  <c r="U1734" i="2"/>
  <c r="U1735" i="2"/>
  <c r="U1736" i="2"/>
  <c r="U1737" i="2"/>
  <c r="U1738" i="2"/>
  <c r="U1739" i="2"/>
  <c r="U1740" i="2"/>
  <c r="U1741" i="2"/>
  <c r="U1742" i="2"/>
  <c r="U1743" i="2"/>
  <c r="Y1743" i="2" s="1"/>
  <c r="U1744" i="2"/>
  <c r="U1745" i="2"/>
  <c r="U1746" i="2"/>
  <c r="U1747" i="2"/>
  <c r="U1748" i="2"/>
  <c r="U1749" i="2"/>
  <c r="U1750" i="2"/>
  <c r="U1751" i="2"/>
  <c r="Y1751" i="2" s="1"/>
  <c r="U1752" i="2"/>
  <c r="U1753" i="2"/>
  <c r="U1754" i="2"/>
  <c r="U1755" i="2"/>
  <c r="U1756" i="2"/>
  <c r="U1757" i="2"/>
  <c r="U1758" i="2"/>
  <c r="U1759" i="2"/>
  <c r="Y1759" i="2" s="1"/>
  <c r="U1760" i="2"/>
  <c r="U1761" i="2"/>
  <c r="U1762" i="2"/>
  <c r="U1763" i="2"/>
  <c r="U1764" i="2"/>
  <c r="U1765" i="2"/>
  <c r="U1766" i="2"/>
  <c r="U1767" i="2"/>
  <c r="U1768" i="2"/>
  <c r="U1769" i="2"/>
  <c r="U1770" i="2"/>
  <c r="U1771" i="2"/>
  <c r="U1772" i="2"/>
  <c r="U1773" i="2"/>
  <c r="U1774" i="2"/>
  <c r="U1775" i="2"/>
  <c r="U1776" i="2"/>
  <c r="U1777" i="2"/>
  <c r="U1778" i="2"/>
  <c r="U1779" i="2"/>
  <c r="U1780" i="2"/>
  <c r="U1781" i="2"/>
  <c r="U1782" i="2"/>
  <c r="U1783" i="2"/>
  <c r="U1784" i="2"/>
  <c r="U1785" i="2"/>
  <c r="U1786" i="2"/>
  <c r="U1787" i="2"/>
  <c r="U1788" i="2"/>
  <c r="U1789" i="2"/>
  <c r="U1790" i="2"/>
  <c r="U1791" i="2"/>
  <c r="U1792" i="2"/>
  <c r="U1793" i="2"/>
  <c r="U1794" i="2"/>
  <c r="U1795" i="2"/>
  <c r="U1796" i="2"/>
  <c r="U1797" i="2"/>
  <c r="U1798" i="2"/>
  <c r="U1799" i="2"/>
  <c r="U1800" i="2"/>
  <c r="U1801" i="2"/>
  <c r="U1802" i="2"/>
  <c r="U1803" i="2"/>
  <c r="U1804" i="2"/>
  <c r="U1805" i="2"/>
  <c r="U1806" i="2"/>
  <c r="U1807" i="2"/>
  <c r="Y1807" i="2" s="1"/>
  <c r="U1808" i="2"/>
  <c r="U1809" i="2"/>
  <c r="U1810" i="2"/>
  <c r="U1811" i="2"/>
  <c r="U1812" i="2"/>
  <c r="U1813" i="2"/>
  <c r="U1814" i="2"/>
  <c r="U1815" i="2"/>
  <c r="Y1815" i="2" s="1"/>
  <c r="U1816" i="2"/>
  <c r="U1817" i="2"/>
  <c r="U1818" i="2"/>
  <c r="U1819" i="2"/>
  <c r="U1820" i="2"/>
  <c r="U1821" i="2"/>
  <c r="U1822" i="2"/>
  <c r="U1823" i="2"/>
  <c r="Y1823" i="2" s="1"/>
  <c r="U1824" i="2"/>
  <c r="U1825" i="2"/>
  <c r="U1826" i="2"/>
  <c r="U1827" i="2"/>
  <c r="U1828" i="2"/>
  <c r="U1829" i="2"/>
  <c r="U1830" i="2"/>
  <c r="U1831" i="2"/>
  <c r="U1832" i="2"/>
  <c r="U1833" i="2"/>
  <c r="U1834" i="2"/>
  <c r="U1835" i="2"/>
  <c r="U1836" i="2"/>
  <c r="U1837" i="2"/>
  <c r="U1838" i="2"/>
  <c r="U1839" i="2"/>
  <c r="U1840" i="2"/>
  <c r="U1841" i="2"/>
  <c r="U1842" i="2"/>
  <c r="U1843" i="2"/>
  <c r="U1844" i="2"/>
  <c r="U1845" i="2"/>
  <c r="U1846" i="2"/>
  <c r="U1847" i="2"/>
  <c r="U1848" i="2"/>
  <c r="U1849" i="2"/>
  <c r="U1850" i="2"/>
  <c r="U1851" i="2"/>
  <c r="U1852" i="2"/>
  <c r="U1853" i="2"/>
  <c r="U1854" i="2"/>
  <c r="U1855" i="2"/>
  <c r="U1856" i="2"/>
  <c r="U1857" i="2"/>
  <c r="U1858" i="2"/>
  <c r="U1859" i="2"/>
  <c r="U1860" i="2"/>
  <c r="U1861" i="2"/>
  <c r="U1862" i="2"/>
  <c r="U1863" i="2"/>
  <c r="U1864" i="2"/>
  <c r="U1865" i="2"/>
  <c r="U1866" i="2"/>
  <c r="U1867" i="2"/>
  <c r="U1868" i="2"/>
  <c r="U1869" i="2"/>
  <c r="U1870" i="2"/>
  <c r="U1871" i="2"/>
  <c r="Y1871" i="2" s="1"/>
  <c r="U1872" i="2"/>
  <c r="U1873" i="2"/>
  <c r="U1874" i="2"/>
  <c r="U1875" i="2"/>
  <c r="U1876" i="2"/>
  <c r="U1877" i="2"/>
  <c r="U1878" i="2"/>
  <c r="U1879" i="2"/>
  <c r="Y1879" i="2" s="1"/>
  <c r="U1880" i="2"/>
  <c r="U1881" i="2"/>
  <c r="U1882" i="2"/>
  <c r="U1883" i="2"/>
  <c r="U1884" i="2"/>
  <c r="U1885" i="2"/>
  <c r="U1886" i="2"/>
  <c r="U1887" i="2"/>
  <c r="Y1887" i="2" s="1"/>
  <c r="U1888" i="2"/>
  <c r="U1889" i="2"/>
  <c r="U1890" i="2"/>
  <c r="U1891" i="2"/>
  <c r="U1892" i="2"/>
  <c r="U1893" i="2"/>
  <c r="U1894" i="2"/>
  <c r="U1895" i="2"/>
  <c r="U1896" i="2"/>
  <c r="U1897" i="2"/>
  <c r="U1898" i="2"/>
  <c r="U1899" i="2"/>
  <c r="U1900" i="2"/>
  <c r="U1901" i="2"/>
  <c r="U1902" i="2"/>
  <c r="U1903" i="2"/>
  <c r="U1904" i="2"/>
  <c r="U1905" i="2"/>
  <c r="U1906" i="2"/>
  <c r="U1907" i="2"/>
  <c r="U1908" i="2"/>
  <c r="U1909" i="2"/>
  <c r="U1910" i="2"/>
  <c r="U1911" i="2"/>
  <c r="U1912" i="2"/>
  <c r="U1913" i="2"/>
  <c r="U1914" i="2"/>
  <c r="U1915" i="2"/>
  <c r="U1916" i="2"/>
  <c r="U1917" i="2"/>
  <c r="U1918" i="2"/>
  <c r="U1919" i="2"/>
  <c r="U1920" i="2"/>
  <c r="U1921" i="2"/>
  <c r="U1922" i="2"/>
  <c r="U1923" i="2"/>
  <c r="U1924" i="2"/>
  <c r="U1925" i="2"/>
  <c r="U1926" i="2"/>
  <c r="U1927" i="2"/>
  <c r="U1928" i="2"/>
  <c r="U1929" i="2"/>
  <c r="U1930" i="2"/>
  <c r="U1931" i="2"/>
  <c r="U1932" i="2"/>
  <c r="U1933" i="2"/>
  <c r="U1934" i="2"/>
  <c r="U1935" i="2"/>
  <c r="Y1935" i="2" s="1"/>
  <c r="U1936" i="2"/>
  <c r="U1937" i="2"/>
  <c r="U1938" i="2"/>
  <c r="U1939" i="2"/>
  <c r="U1940" i="2"/>
  <c r="U1941" i="2"/>
  <c r="U1942" i="2"/>
  <c r="U1943" i="2"/>
  <c r="Y1943" i="2" s="1"/>
  <c r="U1944" i="2"/>
  <c r="U1945" i="2"/>
  <c r="U1946" i="2"/>
  <c r="U1947" i="2"/>
  <c r="U1948" i="2"/>
  <c r="U1949" i="2"/>
  <c r="U1950" i="2"/>
  <c r="U1951" i="2"/>
  <c r="Y1951" i="2" s="1"/>
  <c r="U1952" i="2"/>
  <c r="U1953" i="2"/>
  <c r="U1954" i="2"/>
  <c r="U1955" i="2"/>
  <c r="U1956" i="2"/>
  <c r="U1957" i="2"/>
  <c r="U1958" i="2"/>
  <c r="U1959" i="2"/>
  <c r="U1960" i="2"/>
  <c r="U1961" i="2"/>
  <c r="U1962" i="2"/>
  <c r="U1963" i="2"/>
  <c r="U1964" i="2"/>
  <c r="U1965" i="2"/>
  <c r="U1966" i="2"/>
  <c r="U1967" i="2"/>
  <c r="U1968" i="2"/>
  <c r="U1969" i="2"/>
  <c r="U1970" i="2"/>
  <c r="U1971" i="2"/>
  <c r="U1972" i="2"/>
  <c r="U1973" i="2"/>
  <c r="U1974" i="2"/>
  <c r="U1975" i="2"/>
  <c r="U1976" i="2"/>
  <c r="U1977" i="2"/>
  <c r="U1978" i="2"/>
  <c r="U1979" i="2"/>
  <c r="U1980" i="2"/>
  <c r="U1981" i="2"/>
  <c r="U1982" i="2"/>
  <c r="U1983" i="2"/>
  <c r="U1984" i="2"/>
  <c r="U1985" i="2"/>
  <c r="U1986" i="2"/>
  <c r="U1987" i="2"/>
  <c r="U1988" i="2"/>
  <c r="U1989" i="2"/>
  <c r="U1990" i="2"/>
  <c r="U1991" i="2"/>
  <c r="U1992" i="2"/>
  <c r="U1993" i="2"/>
  <c r="U1994" i="2"/>
  <c r="U1995" i="2"/>
  <c r="U1996" i="2"/>
  <c r="U1997" i="2"/>
  <c r="U1998" i="2"/>
  <c r="U1999" i="2"/>
  <c r="Y1999" i="2" s="1"/>
  <c r="U2000" i="2"/>
  <c r="U2001" i="2"/>
  <c r="U2002" i="2"/>
  <c r="U2003" i="2"/>
  <c r="U2004" i="2"/>
  <c r="U2005" i="2"/>
  <c r="U2006" i="2"/>
  <c r="U2007" i="2"/>
  <c r="Y2007" i="2" s="1"/>
  <c r="U2008" i="2"/>
  <c r="U2009" i="2"/>
  <c r="U2010" i="2"/>
  <c r="U2011" i="2"/>
  <c r="U2012" i="2"/>
  <c r="U2013" i="2"/>
  <c r="U2014" i="2"/>
  <c r="U2015" i="2"/>
  <c r="Y2015" i="2" s="1"/>
  <c r="U2016" i="2"/>
  <c r="U2017" i="2"/>
  <c r="U2018" i="2"/>
  <c r="U2019" i="2"/>
  <c r="U2020" i="2"/>
  <c r="U2021" i="2"/>
  <c r="U2022" i="2"/>
  <c r="U2023" i="2"/>
  <c r="U2024" i="2"/>
  <c r="U2025" i="2"/>
  <c r="U2026" i="2"/>
  <c r="U2027" i="2"/>
  <c r="U2028" i="2"/>
  <c r="U2029" i="2"/>
  <c r="U2030" i="2"/>
  <c r="U2031" i="2"/>
  <c r="U2032" i="2"/>
  <c r="U2033" i="2"/>
  <c r="U2034" i="2"/>
  <c r="U2035" i="2"/>
  <c r="U2036" i="2"/>
  <c r="U2037" i="2"/>
  <c r="U2038" i="2"/>
  <c r="U2039" i="2"/>
  <c r="U2040" i="2"/>
  <c r="U2041" i="2"/>
  <c r="U2042" i="2"/>
  <c r="U2043" i="2"/>
  <c r="U2044" i="2"/>
  <c r="U2045" i="2"/>
  <c r="U2046" i="2"/>
  <c r="U2047" i="2"/>
  <c r="U2048" i="2"/>
  <c r="U2049" i="2"/>
  <c r="U2050" i="2"/>
  <c r="U2051" i="2"/>
  <c r="U2052" i="2"/>
  <c r="U2053" i="2"/>
  <c r="U2054" i="2"/>
  <c r="U2055" i="2"/>
  <c r="U2056" i="2"/>
  <c r="U2057" i="2"/>
  <c r="U2058" i="2"/>
  <c r="U2059" i="2"/>
  <c r="U2060" i="2"/>
  <c r="U2061" i="2"/>
  <c r="U2062" i="2"/>
  <c r="U2063" i="2"/>
  <c r="U2064" i="2"/>
  <c r="U2065" i="2"/>
  <c r="U2066" i="2"/>
  <c r="U2067" i="2"/>
  <c r="U2068" i="2"/>
  <c r="U2069" i="2"/>
  <c r="U2070" i="2"/>
  <c r="U2071" i="2"/>
  <c r="Y2071" i="2" s="1"/>
  <c r="U2072" i="2"/>
  <c r="U2073" i="2"/>
  <c r="U2074" i="2"/>
  <c r="U2075" i="2"/>
  <c r="U2076" i="2"/>
  <c r="U2077" i="2"/>
  <c r="U2078" i="2"/>
  <c r="U2079" i="2"/>
  <c r="Y2079" i="2" s="1"/>
  <c r="U2080" i="2"/>
  <c r="G2" i="2"/>
  <c r="H2" i="2"/>
  <c r="I2" i="2"/>
  <c r="J2" i="2"/>
  <c r="K2" i="2"/>
  <c r="L2" i="2"/>
  <c r="M2" i="2"/>
  <c r="N2" i="2"/>
  <c r="O2" i="2"/>
  <c r="P2" i="2"/>
  <c r="R2" i="2"/>
  <c r="S2" i="2"/>
  <c r="T2" i="2"/>
  <c r="U2" i="2"/>
  <c r="E7" i="2"/>
  <c r="F7" i="2" s="1"/>
  <c r="E5" i="2"/>
  <c r="F5" i="2" s="1"/>
  <c r="E6" i="2"/>
  <c r="F6" i="2" s="1"/>
  <c r="E8" i="2"/>
  <c r="F8" i="2" s="1"/>
  <c r="E9" i="2"/>
  <c r="F9" i="2" s="1"/>
  <c r="E10" i="2"/>
  <c r="F10" i="2" s="1"/>
  <c r="E11" i="2"/>
  <c r="F11" i="2" s="1"/>
  <c r="E12" i="2"/>
  <c r="F12" i="2" s="1"/>
  <c r="E13" i="2"/>
  <c r="F13" i="2" s="1"/>
  <c r="E14" i="2"/>
  <c r="F14" i="2" s="1"/>
  <c r="E15" i="2"/>
  <c r="F15" i="2" s="1"/>
  <c r="E16" i="2"/>
  <c r="F16" i="2" s="1"/>
  <c r="E17" i="2"/>
  <c r="F17" i="2" s="1"/>
  <c r="E18" i="2"/>
  <c r="F18" i="2" s="1"/>
  <c r="AB18" i="2" s="1"/>
  <c r="E19" i="2"/>
  <c r="F19" i="2" s="1"/>
  <c r="E20" i="2"/>
  <c r="F20" i="2" s="1"/>
  <c r="E21" i="2"/>
  <c r="F21" i="2" s="1"/>
  <c r="E22" i="2"/>
  <c r="F22" i="2" s="1"/>
  <c r="E23" i="2"/>
  <c r="F23" i="2" s="1"/>
  <c r="E24" i="2"/>
  <c r="F24" i="2" s="1"/>
  <c r="E25" i="2"/>
  <c r="F25" i="2" s="1"/>
  <c r="E26" i="2"/>
  <c r="F26" i="2" s="1"/>
  <c r="E27" i="2"/>
  <c r="F27" i="2" s="1"/>
  <c r="E28" i="2"/>
  <c r="F28" i="2" s="1"/>
  <c r="E29" i="2"/>
  <c r="F29" i="2" s="1"/>
  <c r="E30" i="2"/>
  <c r="F30" i="2" s="1"/>
  <c r="E31" i="2"/>
  <c r="F31" i="2" s="1"/>
  <c r="E32" i="2"/>
  <c r="F32" i="2" s="1"/>
  <c r="E33" i="2"/>
  <c r="F33" i="2" s="1"/>
  <c r="E34" i="2"/>
  <c r="F34" i="2" s="1"/>
  <c r="E35" i="2"/>
  <c r="F35" i="2" s="1"/>
  <c r="E36" i="2"/>
  <c r="F36" i="2" s="1"/>
  <c r="E37" i="2"/>
  <c r="F37" i="2" s="1"/>
  <c r="E38" i="2"/>
  <c r="F38" i="2" s="1"/>
  <c r="E39" i="2"/>
  <c r="F39" i="2" s="1"/>
  <c r="E40" i="2"/>
  <c r="F40" i="2" s="1"/>
  <c r="E41" i="2"/>
  <c r="F41" i="2" s="1"/>
  <c r="AB41" i="2" s="1"/>
  <c r="E42" i="2"/>
  <c r="F42" i="2" s="1"/>
  <c r="E43" i="2"/>
  <c r="F43" i="2" s="1"/>
  <c r="E44" i="2"/>
  <c r="F44" i="2" s="1"/>
  <c r="E45" i="2"/>
  <c r="F45" i="2" s="1"/>
  <c r="E46" i="2"/>
  <c r="F46" i="2" s="1"/>
  <c r="E47" i="2"/>
  <c r="F47" i="2" s="1"/>
  <c r="E48" i="2"/>
  <c r="F48" i="2" s="1"/>
  <c r="E49" i="2"/>
  <c r="F49" i="2" s="1"/>
  <c r="E50" i="2"/>
  <c r="F50" i="2" s="1"/>
  <c r="E51" i="2"/>
  <c r="F51" i="2" s="1"/>
  <c r="E52" i="2"/>
  <c r="F52" i="2" s="1"/>
  <c r="E53" i="2"/>
  <c r="F53" i="2" s="1"/>
  <c r="E54" i="2"/>
  <c r="F54" i="2" s="1"/>
  <c r="E55" i="2"/>
  <c r="F55" i="2" s="1"/>
  <c r="E56" i="2"/>
  <c r="F56" i="2" s="1"/>
  <c r="E57" i="2"/>
  <c r="E58" i="2"/>
  <c r="F58" i="2" s="1"/>
  <c r="E59" i="2"/>
  <c r="F59" i="2" s="1"/>
  <c r="E60" i="2"/>
  <c r="F60" i="2" s="1"/>
  <c r="E61" i="2"/>
  <c r="F61" i="2" s="1"/>
  <c r="E62" i="2"/>
  <c r="F62" i="2" s="1"/>
  <c r="E63" i="2"/>
  <c r="F63" i="2" s="1"/>
  <c r="E64" i="2"/>
  <c r="F64" i="2" s="1"/>
  <c r="E65" i="2"/>
  <c r="F65" i="2" s="1"/>
  <c r="E66" i="2"/>
  <c r="F66" i="2" s="1"/>
  <c r="E67" i="2"/>
  <c r="F67" i="2" s="1"/>
  <c r="E68" i="2"/>
  <c r="F68" i="2" s="1"/>
  <c r="E69" i="2"/>
  <c r="F69" i="2" s="1"/>
  <c r="E70" i="2"/>
  <c r="F70" i="2" s="1"/>
  <c r="E71" i="2"/>
  <c r="F71" i="2" s="1"/>
  <c r="E72" i="2"/>
  <c r="F72" i="2" s="1"/>
  <c r="E73" i="2"/>
  <c r="F73" i="2" s="1"/>
  <c r="E74" i="2"/>
  <c r="F74" i="2" s="1"/>
  <c r="E75" i="2"/>
  <c r="F75" i="2" s="1"/>
  <c r="E76" i="2"/>
  <c r="F76" i="2" s="1"/>
  <c r="E77" i="2"/>
  <c r="F77" i="2" s="1"/>
  <c r="E78" i="2"/>
  <c r="F78" i="2" s="1"/>
  <c r="E79" i="2"/>
  <c r="F79" i="2" s="1"/>
  <c r="E80" i="2"/>
  <c r="E81" i="2"/>
  <c r="F81" i="2" s="1"/>
  <c r="E82" i="2"/>
  <c r="F82" i="2" s="1"/>
  <c r="E83" i="2"/>
  <c r="F83" i="2" s="1"/>
  <c r="E84" i="2"/>
  <c r="F84" i="2" s="1"/>
  <c r="E85" i="2"/>
  <c r="F85" i="2" s="1"/>
  <c r="E86" i="2"/>
  <c r="F86" i="2" s="1"/>
  <c r="E87" i="2"/>
  <c r="F87" i="2" s="1"/>
  <c r="E88" i="2"/>
  <c r="F88" i="2" s="1"/>
  <c r="E89" i="2"/>
  <c r="F89" i="2" s="1"/>
  <c r="E90" i="2"/>
  <c r="F90" i="2" s="1"/>
  <c r="E91" i="2"/>
  <c r="F91" i="2" s="1"/>
  <c r="E92" i="2"/>
  <c r="F92" i="2" s="1"/>
  <c r="E93" i="2"/>
  <c r="F93" i="2" s="1"/>
  <c r="E94" i="2"/>
  <c r="F94" i="2" s="1"/>
  <c r="E95" i="2"/>
  <c r="F95" i="2" s="1"/>
  <c r="E96" i="2"/>
  <c r="F96" i="2" s="1"/>
  <c r="E97" i="2"/>
  <c r="F97" i="2" s="1"/>
  <c r="E98" i="2"/>
  <c r="F98" i="2" s="1"/>
  <c r="E99" i="2"/>
  <c r="F99" i="2" s="1"/>
  <c r="E100" i="2"/>
  <c r="F100" i="2" s="1"/>
  <c r="E101" i="2"/>
  <c r="F101" i="2" s="1"/>
  <c r="E102" i="2"/>
  <c r="F102" i="2" s="1"/>
  <c r="E103" i="2"/>
  <c r="F103" i="2" s="1"/>
  <c r="E104" i="2"/>
  <c r="F104" i="2" s="1"/>
  <c r="E105" i="2"/>
  <c r="F105" i="2" s="1"/>
  <c r="AB105" i="2" s="1"/>
  <c r="E106" i="2"/>
  <c r="F106" i="2" s="1"/>
  <c r="E107" i="2"/>
  <c r="F107" i="2" s="1"/>
  <c r="E108" i="2"/>
  <c r="F108" i="2" s="1"/>
  <c r="E109" i="2"/>
  <c r="F109" i="2" s="1"/>
  <c r="E110" i="2"/>
  <c r="F110" i="2" s="1"/>
  <c r="E111" i="2"/>
  <c r="F111" i="2" s="1"/>
  <c r="E112" i="2"/>
  <c r="F112" i="2" s="1"/>
  <c r="E113" i="2"/>
  <c r="F113" i="2" s="1"/>
  <c r="E114" i="2"/>
  <c r="F114" i="2" s="1"/>
  <c r="E115" i="2"/>
  <c r="F115" i="2" s="1"/>
  <c r="E116" i="2"/>
  <c r="F116" i="2" s="1"/>
  <c r="E117" i="2"/>
  <c r="F117" i="2" s="1"/>
  <c r="E118" i="2"/>
  <c r="F118" i="2" s="1"/>
  <c r="E119" i="2"/>
  <c r="F119" i="2" s="1"/>
  <c r="E120" i="2"/>
  <c r="F120" i="2" s="1"/>
  <c r="E121" i="2"/>
  <c r="F121" i="2" s="1"/>
  <c r="E122" i="2"/>
  <c r="F122" i="2" s="1"/>
  <c r="E123" i="2"/>
  <c r="F123" i="2" s="1"/>
  <c r="E124" i="2"/>
  <c r="F124" i="2" s="1"/>
  <c r="E125" i="2"/>
  <c r="F125" i="2" s="1"/>
  <c r="E126" i="2"/>
  <c r="F126" i="2" s="1"/>
  <c r="E127" i="2"/>
  <c r="F127" i="2" s="1"/>
  <c r="AB127" i="2" s="1"/>
  <c r="E128" i="2"/>
  <c r="F128" i="2" s="1"/>
  <c r="E129" i="2"/>
  <c r="F129" i="2" s="1"/>
  <c r="E130" i="2"/>
  <c r="F130" i="2" s="1"/>
  <c r="E131" i="2"/>
  <c r="F131" i="2" s="1"/>
  <c r="E132" i="2"/>
  <c r="F132" i="2" s="1"/>
  <c r="E133" i="2"/>
  <c r="F133" i="2" s="1"/>
  <c r="E134" i="2"/>
  <c r="F134" i="2" s="1"/>
  <c r="E135" i="2"/>
  <c r="F135" i="2" s="1"/>
  <c r="E136" i="2"/>
  <c r="F136" i="2" s="1"/>
  <c r="E137" i="2"/>
  <c r="F137" i="2" s="1"/>
  <c r="E138" i="2"/>
  <c r="F138" i="2" s="1"/>
  <c r="E139" i="2"/>
  <c r="F139" i="2" s="1"/>
  <c r="E140" i="2"/>
  <c r="F140" i="2" s="1"/>
  <c r="E141" i="2"/>
  <c r="F141" i="2" s="1"/>
  <c r="E142" i="2"/>
  <c r="F142" i="2" s="1"/>
  <c r="E143" i="2"/>
  <c r="F143" i="2" s="1"/>
  <c r="E144" i="2"/>
  <c r="E145" i="2"/>
  <c r="F145" i="2" s="1"/>
  <c r="E146" i="2"/>
  <c r="F146" i="2" s="1"/>
  <c r="E147" i="2"/>
  <c r="F147" i="2" s="1"/>
  <c r="E148" i="2"/>
  <c r="F148" i="2" s="1"/>
  <c r="E149" i="2"/>
  <c r="F149" i="2" s="1"/>
  <c r="E150" i="2"/>
  <c r="F150" i="2" s="1"/>
  <c r="E151" i="2"/>
  <c r="F151" i="2" s="1"/>
  <c r="E152" i="2"/>
  <c r="F152" i="2" s="1"/>
  <c r="E153" i="2"/>
  <c r="F153" i="2" s="1"/>
  <c r="E154" i="2"/>
  <c r="F154" i="2" s="1"/>
  <c r="E155" i="2"/>
  <c r="F155" i="2" s="1"/>
  <c r="E156" i="2"/>
  <c r="F156" i="2" s="1"/>
  <c r="E157" i="2"/>
  <c r="F157" i="2" s="1"/>
  <c r="E158" i="2"/>
  <c r="F158" i="2" s="1"/>
  <c r="E159" i="2"/>
  <c r="F159" i="2" s="1"/>
  <c r="E160" i="2"/>
  <c r="E161" i="2"/>
  <c r="F161" i="2" s="1"/>
  <c r="E162" i="2"/>
  <c r="F162" i="2" s="1"/>
  <c r="E163" i="2"/>
  <c r="F163" i="2" s="1"/>
  <c r="E164" i="2"/>
  <c r="F164" i="2" s="1"/>
  <c r="E165" i="2"/>
  <c r="F165" i="2" s="1"/>
  <c r="E166" i="2"/>
  <c r="F166" i="2" s="1"/>
  <c r="E167" i="2"/>
  <c r="F167" i="2" s="1"/>
  <c r="E168" i="2"/>
  <c r="F168" i="2" s="1"/>
  <c r="E169" i="2"/>
  <c r="F169" i="2" s="1"/>
  <c r="E170" i="2"/>
  <c r="F170" i="2" s="1"/>
  <c r="E171" i="2"/>
  <c r="F171" i="2" s="1"/>
  <c r="E172" i="2"/>
  <c r="F172" i="2" s="1"/>
  <c r="E173" i="2"/>
  <c r="F173" i="2" s="1"/>
  <c r="E174" i="2"/>
  <c r="F174" i="2" s="1"/>
  <c r="E175" i="2"/>
  <c r="F175" i="2" s="1"/>
  <c r="E176" i="2"/>
  <c r="F176" i="2" s="1"/>
  <c r="E177" i="2"/>
  <c r="F177" i="2" s="1"/>
  <c r="E178" i="2"/>
  <c r="F178" i="2" s="1"/>
  <c r="E179" i="2"/>
  <c r="F179" i="2" s="1"/>
  <c r="E180" i="2"/>
  <c r="F180" i="2" s="1"/>
  <c r="E181" i="2"/>
  <c r="F181" i="2" s="1"/>
  <c r="E182" i="2"/>
  <c r="F182" i="2" s="1"/>
  <c r="E183" i="2"/>
  <c r="F183" i="2" s="1"/>
  <c r="E184" i="2"/>
  <c r="F184" i="2" s="1"/>
  <c r="E185" i="2"/>
  <c r="F185" i="2" s="1"/>
  <c r="E186" i="2"/>
  <c r="F186" i="2" s="1"/>
  <c r="E187" i="2"/>
  <c r="F187" i="2" s="1"/>
  <c r="E188" i="2"/>
  <c r="F188" i="2" s="1"/>
  <c r="E189" i="2"/>
  <c r="F189" i="2" s="1"/>
  <c r="E190" i="2"/>
  <c r="F190" i="2" s="1"/>
  <c r="E191" i="2"/>
  <c r="F191" i="2" s="1"/>
  <c r="E192" i="2"/>
  <c r="F192" i="2" s="1"/>
  <c r="E193" i="2"/>
  <c r="F193" i="2" s="1"/>
  <c r="E194" i="2"/>
  <c r="F194" i="2" s="1"/>
  <c r="E195" i="2"/>
  <c r="F195" i="2" s="1"/>
  <c r="E196" i="2"/>
  <c r="F196" i="2" s="1"/>
  <c r="E197" i="2"/>
  <c r="F197" i="2" s="1"/>
  <c r="E198" i="2"/>
  <c r="F198" i="2" s="1"/>
  <c r="E199" i="2"/>
  <c r="F199" i="2" s="1"/>
  <c r="E200" i="2"/>
  <c r="F200" i="2" s="1"/>
  <c r="E201" i="2"/>
  <c r="F201" i="2" s="1"/>
  <c r="E202" i="2"/>
  <c r="F202" i="2" s="1"/>
  <c r="E203" i="2"/>
  <c r="F203" i="2" s="1"/>
  <c r="E204" i="2"/>
  <c r="F204" i="2" s="1"/>
  <c r="E205" i="2"/>
  <c r="F205" i="2" s="1"/>
  <c r="E206" i="2"/>
  <c r="F206" i="2" s="1"/>
  <c r="E207" i="2"/>
  <c r="F207" i="2" s="1"/>
  <c r="E208" i="2"/>
  <c r="F208" i="2" s="1"/>
  <c r="E209" i="2"/>
  <c r="F209" i="2" s="1"/>
  <c r="E210" i="2"/>
  <c r="F210" i="2" s="1"/>
  <c r="E211" i="2"/>
  <c r="F211" i="2" s="1"/>
  <c r="E212" i="2"/>
  <c r="F212" i="2" s="1"/>
  <c r="E213" i="2"/>
  <c r="F213" i="2" s="1"/>
  <c r="E214" i="2"/>
  <c r="F214" i="2" s="1"/>
  <c r="E215" i="2"/>
  <c r="F215" i="2" s="1"/>
  <c r="E216" i="2"/>
  <c r="F216" i="2" s="1"/>
  <c r="E217" i="2"/>
  <c r="F217" i="2" s="1"/>
  <c r="E218" i="2"/>
  <c r="F218" i="2" s="1"/>
  <c r="E219" i="2"/>
  <c r="F219" i="2" s="1"/>
  <c r="E220" i="2"/>
  <c r="F220" i="2" s="1"/>
  <c r="E221" i="2"/>
  <c r="F221" i="2" s="1"/>
  <c r="E222" i="2"/>
  <c r="F222" i="2" s="1"/>
  <c r="E223" i="2"/>
  <c r="F223" i="2" s="1"/>
  <c r="E224" i="2"/>
  <c r="E225" i="2"/>
  <c r="F225" i="2" s="1"/>
  <c r="E226" i="2"/>
  <c r="F226" i="2" s="1"/>
  <c r="E227" i="2"/>
  <c r="F227" i="2" s="1"/>
  <c r="E228" i="2"/>
  <c r="F228" i="2" s="1"/>
  <c r="E229" i="2"/>
  <c r="F229" i="2" s="1"/>
  <c r="E230" i="2"/>
  <c r="F230" i="2" s="1"/>
  <c r="E231" i="2"/>
  <c r="F231" i="2" s="1"/>
  <c r="E232" i="2"/>
  <c r="F232" i="2" s="1"/>
  <c r="E233" i="2"/>
  <c r="F233" i="2" s="1"/>
  <c r="E234" i="2"/>
  <c r="F234" i="2" s="1"/>
  <c r="E235" i="2"/>
  <c r="F235" i="2" s="1"/>
  <c r="E236" i="2"/>
  <c r="F236" i="2" s="1"/>
  <c r="E237" i="2"/>
  <c r="F237" i="2" s="1"/>
  <c r="E238" i="2"/>
  <c r="F238" i="2" s="1"/>
  <c r="E239" i="2"/>
  <c r="F239" i="2" s="1"/>
  <c r="E240" i="2"/>
  <c r="F240" i="2" s="1"/>
  <c r="E241" i="2"/>
  <c r="F241" i="2" s="1"/>
  <c r="E242" i="2"/>
  <c r="F242" i="2" s="1"/>
  <c r="E243" i="2"/>
  <c r="F243" i="2" s="1"/>
  <c r="E244" i="2"/>
  <c r="F244" i="2" s="1"/>
  <c r="E245" i="2"/>
  <c r="F245" i="2" s="1"/>
  <c r="E246" i="2"/>
  <c r="F246" i="2" s="1"/>
  <c r="E247" i="2"/>
  <c r="F247" i="2" s="1"/>
  <c r="E248" i="2"/>
  <c r="F248" i="2" s="1"/>
  <c r="E249" i="2"/>
  <c r="E250" i="2"/>
  <c r="F250" i="2" s="1"/>
  <c r="E251" i="2"/>
  <c r="F251" i="2" s="1"/>
  <c r="E252" i="2"/>
  <c r="F252" i="2" s="1"/>
  <c r="E253" i="2"/>
  <c r="F253" i="2" s="1"/>
  <c r="E254" i="2"/>
  <c r="F254" i="2" s="1"/>
  <c r="E255" i="2"/>
  <c r="F255" i="2" s="1"/>
  <c r="E256" i="2"/>
  <c r="F256" i="2" s="1"/>
  <c r="E257" i="2"/>
  <c r="F257" i="2" s="1"/>
  <c r="E258" i="2"/>
  <c r="F258" i="2" s="1"/>
  <c r="E259" i="2"/>
  <c r="F259" i="2" s="1"/>
  <c r="E260" i="2"/>
  <c r="F260" i="2" s="1"/>
  <c r="E261" i="2"/>
  <c r="F261" i="2" s="1"/>
  <c r="E262" i="2"/>
  <c r="F262" i="2" s="1"/>
  <c r="E263" i="2"/>
  <c r="F263" i="2" s="1"/>
  <c r="E264" i="2"/>
  <c r="F264" i="2" s="1"/>
  <c r="E265" i="2"/>
  <c r="F265" i="2" s="1"/>
  <c r="E266" i="2"/>
  <c r="F266" i="2" s="1"/>
  <c r="E267" i="2"/>
  <c r="F267" i="2" s="1"/>
  <c r="E268" i="2"/>
  <c r="F268" i="2" s="1"/>
  <c r="E269" i="2"/>
  <c r="F269" i="2" s="1"/>
  <c r="E270" i="2"/>
  <c r="F270" i="2" s="1"/>
  <c r="E271" i="2"/>
  <c r="F271" i="2" s="1"/>
  <c r="E272" i="2"/>
  <c r="F272" i="2" s="1"/>
  <c r="E273" i="2"/>
  <c r="F273" i="2" s="1"/>
  <c r="E274" i="2"/>
  <c r="F274" i="2" s="1"/>
  <c r="E275" i="2"/>
  <c r="F275" i="2" s="1"/>
  <c r="E276" i="2"/>
  <c r="F276" i="2" s="1"/>
  <c r="E277" i="2"/>
  <c r="F277" i="2" s="1"/>
  <c r="E278" i="2"/>
  <c r="F278" i="2" s="1"/>
  <c r="E279" i="2"/>
  <c r="F279" i="2" s="1"/>
  <c r="E280" i="2"/>
  <c r="F280" i="2" s="1"/>
  <c r="E281" i="2"/>
  <c r="F281" i="2" s="1"/>
  <c r="E282" i="2"/>
  <c r="F282" i="2" s="1"/>
  <c r="E283" i="2"/>
  <c r="F283" i="2" s="1"/>
  <c r="E284" i="2"/>
  <c r="F284" i="2" s="1"/>
  <c r="E285" i="2"/>
  <c r="F285" i="2" s="1"/>
  <c r="E286" i="2"/>
  <c r="F286" i="2" s="1"/>
  <c r="E287" i="2"/>
  <c r="F287" i="2" s="1"/>
  <c r="E288" i="2"/>
  <c r="F288" i="2" s="1"/>
  <c r="E289" i="2"/>
  <c r="F289" i="2" s="1"/>
  <c r="E290" i="2"/>
  <c r="F290" i="2" s="1"/>
  <c r="E291" i="2"/>
  <c r="F291" i="2" s="1"/>
  <c r="E292" i="2"/>
  <c r="F292" i="2" s="1"/>
  <c r="E293" i="2"/>
  <c r="F293" i="2" s="1"/>
  <c r="E294" i="2"/>
  <c r="F294" i="2" s="1"/>
  <c r="E295" i="2"/>
  <c r="F295" i="2" s="1"/>
  <c r="E296" i="2"/>
  <c r="F296" i="2" s="1"/>
  <c r="E297" i="2"/>
  <c r="F297" i="2" s="1"/>
  <c r="AB297" i="2" s="1"/>
  <c r="E298" i="2"/>
  <c r="F298" i="2" s="1"/>
  <c r="E299" i="2"/>
  <c r="F299" i="2" s="1"/>
  <c r="E300" i="2"/>
  <c r="F300" i="2" s="1"/>
  <c r="E301" i="2"/>
  <c r="F301" i="2" s="1"/>
  <c r="E302" i="2"/>
  <c r="F302" i="2" s="1"/>
  <c r="E303" i="2"/>
  <c r="F303" i="2" s="1"/>
  <c r="E304" i="2"/>
  <c r="F304" i="2" s="1"/>
  <c r="E305" i="2"/>
  <c r="F305" i="2" s="1"/>
  <c r="E306" i="2"/>
  <c r="F306" i="2" s="1"/>
  <c r="E307" i="2"/>
  <c r="F307" i="2" s="1"/>
  <c r="E308" i="2"/>
  <c r="F308" i="2" s="1"/>
  <c r="E309" i="2"/>
  <c r="F309" i="2" s="1"/>
  <c r="E310" i="2"/>
  <c r="F310" i="2" s="1"/>
  <c r="E311" i="2"/>
  <c r="F311" i="2" s="1"/>
  <c r="E312" i="2"/>
  <c r="F312" i="2" s="1"/>
  <c r="E313" i="2"/>
  <c r="E314" i="2"/>
  <c r="F314" i="2" s="1"/>
  <c r="E315" i="2"/>
  <c r="F315" i="2" s="1"/>
  <c r="E316" i="2"/>
  <c r="F316" i="2" s="1"/>
  <c r="E317" i="2"/>
  <c r="F317" i="2" s="1"/>
  <c r="E318" i="2"/>
  <c r="F318" i="2" s="1"/>
  <c r="E319" i="2"/>
  <c r="F319" i="2" s="1"/>
  <c r="E320" i="2"/>
  <c r="F320" i="2" s="1"/>
  <c r="E321" i="2"/>
  <c r="F321" i="2" s="1"/>
  <c r="E322" i="2"/>
  <c r="F322" i="2" s="1"/>
  <c r="E323" i="2"/>
  <c r="F323" i="2" s="1"/>
  <c r="E324" i="2"/>
  <c r="F324" i="2" s="1"/>
  <c r="E325" i="2"/>
  <c r="F325" i="2" s="1"/>
  <c r="E326" i="2"/>
  <c r="F326" i="2" s="1"/>
  <c r="E327" i="2"/>
  <c r="F327" i="2" s="1"/>
  <c r="E328" i="2"/>
  <c r="F328" i="2" s="1"/>
  <c r="E329" i="2"/>
  <c r="F329" i="2" s="1"/>
  <c r="E330" i="2"/>
  <c r="F330" i="2" s="1"/>
  <c r="E331" i="2"/>
  <c r="F331" i="2" s="1"/>
  <c r="E332" i="2"/>
  <c r="F332" i="2" s="1"/>
  <c r="E333" i="2"/>
  <c r="F333" i="2" s="1"/>
  <c r="E334" i="2"/>
  <c r="F334" i="2" s="1"/>
  <c r="E335" i="2"/>
  <c r="F335" i="2" s="1"/>
  <c r="E336" i="2"/>
  <c r="E337" i="2"/>
  <c r="F337" i="2" s="1"/>
  <c r="E338" i="2"/>
  <c r="F338" i="2" s="1"/>
  <c r="E339" i="2"/>
  <c r="F339" i="2" s="1"/>
  <c r="E340" i="2"/>
  <c r="F340" i="2" s="1"/>
  <c r="E341" i="2"/>
  <c r="F341" i="2" s="1"/>
  <c r="E342" i="2"/>
  <c r="F342" i="2" s="1"/>
  <c r="E343" i="2"/>
  <c r="F343" i="2" s="1"/>
  <c r="E344" i="2"/>
  <c r="F344" i="2" s="1"/>
  <c r="E345" i="2"/>
  <c r="F345" i="2" s="1"/>
  <c r="E346" i="2"/>
  <c r="F346" i="2" s="1"/>
  <c r="E347" i="2"/>
  <c r="F347" i="2" s="1"/>
  <c r="E348" i="2"/>
  <c r="F348" i="2" s="1"/>
  <c r="E349" i="2"/>
  <c r="F349" i="2" s="1"/>
  <c r="E350" i="2"/>
  <c r="F350" i="2" s="1"/>
  <c r="E351" i="2"/>
  <c r="F351" i="2" s="1"/>
  <c r="E352" i="2"/>
  <c r="F352" i="2" s="1"/>
  <c r="E353" i="2"/>
  <c r="F353" i="2" s="1"/>
  <c r="E354" i="2"/>
  <c r="F354" i="2" s="1"/>
  <c r="E355" i="2"/>
  <c r="F355" i="2" s="1"/>
  <c r="E356" i="2"/>
  <c r="F356" i="2" s="1"/>
  <c r="E357" i="2"/>
  <c r="F357" i="2" s="1"/>
  <c r="E358" i="2"/>
  <c r="F358" i="2" s="1"/>
  <c r="E359" i="2"/>
  <c r="F359" i="2" s="1"/>
  <c r="E360" i="2"/>
  <c r="F360" i="2" s="1"/>
  <c r="E361" i="2"/>
  <c r="F361" i="2" s="1"/>
  <c r="AB361" i="2" s="1"/>
  <c r="E362" i="2"/>
  <c r="F362" i="2" s="1"/>
  <c r="E363" i="2"/>
  <c r="F363" i="2" s="1"/>
  <c r="E364" i="2"/>
  <c r="F364" i="2" s="1"/>
  <c r="E365" i="2"/>
  <c r="F365" i="2" s="1"/>
  <c r="E366" i="2"/>
  <c r="F366" i="2" s="1"/>
  <c r="E367" i="2"/>
  <c r="F367" i="2" s="1"/>
  <c r="E368" i="2"/>
  <c r="F368" i="2" s="1"/>
  <c r="E369" i="2"/>
  <c r="F369" i="2" s="1"/>
  <c r="E370" i="2"/>
  <c r="F370" i="2" s="1"/>
  <c r="E371" i="2"/>
  <c r="F371" i="2" s="1"/>
  <c r="E372" i="2"/>
  <c r="F372" i="2" s="1"/>
  <c r="E373" i="2"/>
  <c r="F373" i="2" s="1"/>
  <c r="E374" i="2"/>
  <c r="F374" i="2" s="1"/>
  <c r="E375" i="2"/>
  <c r="F375" i="2" s="1"/>
  <c r="E376" i="2"/>
  <c r="F376" i="2" s="1"/>
  <c r="E377" i="2"/>
  <c r="F377" i="2" s="1"/>
  <c r="E378" i="2"/>
  <c r="F378" i="2" s="1"/>
  <c r="E379" i="2"/>
  <c r="F379" i="2" s="1"/>
  <c r="E380" i="2"/>
  <c r="F380" i="2" s="1"/>
  <c r="E381" i="2"/>
  <c r="F381" i="2" s="1"/>
  <c r="E382" i="2"/>
  <c r="F382" i="2" s="1"/>
  <c r="E383" i="2"/>
  <c r="F383" i="2" s="1"/>
  <c r="E384" i="2"/>
  <c r="F384" i="2" s="1"/>
  <c r="E385" i="2"/>
  <c r="F385" i="2" s="1"/>
  <c r="E386" i="2"/>
  <c r="F386" i="2" s="1"/>
  <c r="E387" i="2"/>
  <c r="F387" i="2" s="1"/>
  <c r="E388" i="2"/>
  <c r="F388" i="2" s="1"/>
  <c r="E389" i="2"/>
  <c r="F389" i="2" s="1"/>
  <c r="E390" i="2"/>
  <c r="F390" i="2" s="1"/>
  <c r="E391" i="2"/>
  <c r="F391" i="2" s="1"/>
  <c r="E392" i="2"/>
  <c r="F392" i="2" s="1"/>
  <c r="E393" i="2"/>
  <c r="F393" i="2" s="1"/>
  <c r="E394" i="2"/>
  <c r="F394" i="2" s="1"/>
  <c r="E395" i="2"/>
  <c r="F395" i="2" s="1"/>
  <c r="E396" i="2"/>
  <c r="F396" i="2" s="1"/>
  <c r="E397" i="2"/>
  <c r="F397" i="2" s="1"/>
  <c r="E398" i="2"/>
  <c r="F398" i="2" s="1"/>
  <c r="E399" i="2"/>
  <c r="F399" i="2" s="1"/>
  <c r="E400" i="2"/>
  <c r="E401" i="2"/>
  <c r="F401" i="2" s="1"/>
  <c r="E402" i="2"/>
  <c r="F402" i="2" s="1"/>
  <c r="E403" i="2"/>
  <c r="F403" i="2" s="1"/>
  <c r="E404" i="2"/>
  <c r="F404" i="2" s="1"/>
  <c r="E405" i="2"/>
  <c r="F405" i="2" s="1"/>
  <c r="E406" i="2"/>
  <c r="F406" i="2" s="1"/>
  <c r="E407" i="2"/>
  <c r="F407" i="2" s="1"/>
  <c r="E408" i="2"/>
  <c r="F408" i="2" s="1"/>
  <c r="E409" i="2"/>
  <c r="F409" i="2" s="1"/>
  <c r="E410" i="2"/>
  <c r="F410" i="2" s="1"/>
  <c r="E411" i="2"/>
  <c r="F411" i="2" s="1"/>
  <c r="E412" i="2"/>
  <c r="F412" i="2" s="1"/>
  <c r="E413" i="2"/>
  <c r="F413" i="2" s="1"/>
  <c r="E414" i="2"/>
  <c r="F414" i="2" s="1"/>
  <c r="E415" i="2"/>
  <c r="F415" i="2" s="1"/>
  <c r="E416" i="2"/>
  <c r="E417" i="2"/>
  <c r="F417" i="2" s="1"/>
  <c r="E418" i="2"/>
  <c r="F418" i="2" s="1"/>
  <c r="E419" i="2"/>
  <c r="F419" i="2" s="1"/>
  <c r="E420" i="2"/>
  <c r="F420" i="2" s="1"/>
  <c r="E421" i="2"/>
  <c r="F421" i="2" s="1"/>
  <c r="E422" i="2"/>
  <c r="F422" i="2" s="1"/>
  <c r="E423" i="2"/>
  <c r="F423" i="2" s="1"/>
  <c r="E424" i="2"/>
  <c r="F424" i="2" s="1"/>
  <c r="E425" i="2"/>
  <c r="F425" i="2" s="1"/>
  <c r="E426" i="2"/>
  <c r="F426" i="2" s="1"/>
  <c r="E427" i="2"/>
  <c r="F427" i="2" s="1"/>
  <c r="E428" i="2"/>
  <c r="F428" i="2" s="1"/>
  <c r="E429" i="2"/>
  <c r="F429" i="2" s="1"/>
  <c r="E430" i="2"/>
  <c r="F430" i="2" s="1"/>
  <c r="E431" i="2"/>
  <c r="F431" i="2" s="1"/>
  <c r="E432" i="2"/>
  <c r="F432" i="2" s="1"/>
  <c r="E433" i="2"/>
  <c r="F433" i="2" s="1"/>
  <c r="E434" i="2"/>
  <c r="F434" i="2" s="1"/>
  <c r="E435" i="2"/>
  <c r="F435" i="2" s="1"/>
  <c r="E436" i="2"/>
  <c r="F436" i="2" s="1"/>
  <c r="E437" i="2"/>
  <c r="F437" i="2" s="1"/>
  <c r="E438" i="2"/>
  <c r="F438" i="2" s="1"/>
  <c r="E439" i="2"/>
  <c r="F439" i="2" s="1"/>
  <c r="E440" i="2"/>
  <c r="F440" i="2" s="1"/>
  <c r="E441" i="2"/>
  <c r="F441" i="2" s="1"/>
  <c r="E442" i="2"/>
  <c r="F442" i="2" s="1"/>
  <c r="E443" i="2"/>
  <c r="F443" i="2" s="1"/>
  <c r="E444" i="2"/>
  <c r="F444" i="2" s="1"/>
  <c r="E445" i="2"/>
  <c r="F445" i="2" s="1"/>
  <c r="E446" i="2"/>
  <c r="F446" i="2" s="1"/>
  <c r="E447" i="2"/>
  <c r="F447" i="2" s="1"/>
  <c r="E448" i="2"/>
  <c r="F448" i="2" s="1"/>
  <c r="E449" i="2"/>
  <c r="F449" i="2" s="1"/>
  <c r="E450" i="2"/>
  <c r="F450" i="2" s="1"/>
  <c r="E451" i="2"/>
  <c r="F451" i="2" s="1"/>
  <c r="E452" i="2"/>
  <c r="F452" i="2" s="1"/>
  <c r="E453" i="2"/>
  <c r="F453" i="2" s="1"/>
  <c r="E454" i="2"/>
  <c r="F454" i="2" s="1"/>
  <c r="E455" i="2"/>
  <c r="F455" i="2" s="1"/>
  <c r="E456" i="2"/>
  <c r="F456" i="2" s="1"/>
  <c r="E457" i="2"/>
  <c r="F457" i="2" s="1"/>
  <c r="E458" i="2"/>
  <c r="F458" i="2" s="1"/>
  <c r="E459" i="2"/>
  <c r="F459" i="2" s="1"/>
  <c r="E460" i="2"/>
  <c r="F460" i="2" s="1"/>
  <c r="E461" i="2"/>
  <c r="F461" i="2" s="1"/>
  <c r="E462" i="2"/>
  <c r="F462" i="2" s="1"/>
  <c r="E463" i="2"/>
  <c r="F463" i="2" s="1"/>
  <c r="E464" i="2"/>
  <c r="F464" i="2" s="1"/>
  <c r="E465" i="2"/>
  <c r="F465" i="2" s="1"/>
  <c r="E466" i="2"/>
  <c r="F466" i="2" s="1"/>
  <c r="AB466" i="2" s="1"/>
  <c r="E467" i="2"/>
  <c r="F467" i="2" s="1"/>
  <c r="E468" i="2"/>
  <c r="F468" i="2" s="1"/>
  <c r="E469" i="2"/>
  <c r="F469" i="2" s="1"/>
  <c r="E470" i="2"/>
  <c r="F470" i="2" s="1"/>
  <c r="E471" i="2"/>
  <c r="F471" i="2" s="1"/>
  <c r="E472" i="2"/>
  <c r="F472" i="2" s="1"/>
  <c r="E473" i="2"/>
  <c r="F473" i="2" s="1"/>
  <c r="E474" i="2"/>
  <c r="F474" i="2" s="1"/>
  <c r="E475" i="2"/>
  <c r="F475" i="2" s="1"/>
  <c r="E476" i="2"/>
  <c r="F476" i="2" s="1"/>
  <c r="E477" i="2"/>
  <c r="F477" i="2" s="1"/>
  <c r="E478" i="2"/>
  <c r="F478" i="2" s="1"/>
  <c r="E479" i="2"/>
  <c r="F479" i="2" s="1"/>
  <c r="E480" i="2"/>
  <c r="E481" i="2"/>
  <c r="F481" i="2" s="1"/>
  <c r="E482" i="2"/>
  <c r="F482" i="2" s="1"/>
  <c r="E483" i="2"/>
  <c r="F483" i="2" s="1"/>
  <c r="E484" i="2"/>
  <c r="F484" i="2" s="1"/>
  <c r="E485" i="2"/>
  <c r="F485" i="2" s="1"/>
  <c r="E486" i="2"/>
  <c r="F486" i="2" s="1"/>
  <c r="E487" i="2"/>
  <c r="F487" i="2" s="1"/>
  <c r="E488" i="2"/>
  <c r="F488" i="2" s="1"/>
  <c r="E489" i="2"/>
  <c r="F489" i="2" s="1"/>
  <c r="E490" i="2"/>
  <c r="F490" i="2" s="1"/>
  <c r="E491" i="2"/>
  <c r="F491" i="2" s="1"/>
  <c r="E492" i="2"/>
  <c r="F492" i="2" s="1"/>
  <c r="E493" i="2"/>
  <c r="F493" i="2" s="1"/>
  <c r="E494" i="2"/>
  <c r="F494" i="2" s="1"/>
  <c r="E495" i="2"/>
  <c r="F495" i="2" s="1"/>
  <c r="E496" i="2"/>
  <c r="F496" i="2" s="1"/>
  <c r="E497" i="2"/>
  <c r="F497" i="2" s="1"/>
  <c r="E498" i="2"/>
  <c r="F498" i="2" s="1"/>
  <c r="E499" i="2"/>
  <c r="F499" i="2" s="1"/>
  <c r="E500" i="2"/>
  <c r="F500" i="2" s="1"/>
  <c r="E501" i="2"/>
  <c r="F501" i="2" s="1"/>
  <c r="E502" i="2"/>
  <c r="F502" i="2" s="1"/>
  <c r="E503" i="2"/>
  <c r="F503" i="2" s="1"/>
  <c r="E504" i="2"/>
  <c r="F504" i="2" s="1"/>
  <c r="E505" i="2"/>
  <c r="E506" i="2"/>
  <c r="F506" i="2" s="1"/>
  <c r="E507" i="2"/>
  <c r="F507" i="2" s="1"/>
  <c r="E508" i="2"/>
  <c r="F508" i="2" s="1"/>
  <c r="E509" i="2"/>
  <c r="F509" i="2" s="1"/>
  <c r="E510" i="2"/>
  <c r="F510" i="2" s="1"/>
  <c r="E511" i="2"/>
  <c r="F511" i="2" s="1"/>
  <c r="E512" i="2"/>
  <c r="F512" i="2" s="1"/>
  <c r="E513" i="2"/>
  <c r="F513" i="2" s="1"/>
  <c r="E514" i="2"/>
  <c r="F514" i="2" s="1"/>
  <c r="E515" i="2"/>
  <c r="F515" i="2" s="1"/>
  <c r="E516" i="2"/>
  <c r="F516" i="2" s="1"/>
  <c r="E517" i="2"/>
  <c r="F517" i="2" s="1"/>
  <c r="E518" i="2"/>
  <c r="F518" i="2" s="1"/>
  <c r="E519" i="2"/>
  <c r="F519" i="2" s="1"/>
  <c r="E520" i="2"/>
  <c r="F520" i="2" s="1"/>
  <c r="E521" i="2"/>
  <c r="F521" i="2" s="1"/>
  <c r="E522" i="2"/>
  <c r="F522" i="2" s="1"/>
  <c r="E523" i="2"/>
  <c r="F523" i="2" s="1"/>
  <c r="E524" i="2"/>
  <c r="F524" i="2" s="1"/>
  <c r="E525" i="2"/>
  <c r="F525" i="2" s="1"/>
  <c r="E526" i="2"/>
  <c r="F526" i="2" s="1"/>
  <c r="E527" i="2"/>
  <c r="F527" i="2" s="1"/>
  <c r="E528" i="2"/>
  <c r="F528" i="2" s="1"/>
  <c r="E529" i="2"/>
  <c r="F529" i="2" s="1"/>
  <c r="E530" i="2"/>
  <c r="F530" i="2" s="1"/>
  <c r="E531" i="2"/>
  <c r="F531" i="2" s="1"/>
  <c r="E532" i="2"/>
  <c r="F532" i="2" s="1"/>
  <c r="E533" i="2"/>
  <c r="F533" i="2" s="1"/>
  <c r="E534" i="2"/>
  <c r="F534" i="2" s="1"/>
  <c r="E535" i="2"/>
  <c r="F535" i="2" s="1"/>
  <c r="E536" i="2"/>
  <c r="F536" i="2" s="1"/>
  <c r="E537" i="2"/>
  <c r="F537" i="2" s="1"/>
  <c r="E538" i="2"/>
  <c r="F538" i="2" s="1"/>
  <c r="E539" i="2"/>
  <c r="F539" i="2" s="1"/>
  <c r="E540" i="2"/>
  <c r="F540" i="2" s="1"/>
  <c r="E541" i="2"/>
  <c r="F541" i="2" s="1"/>
  <c r="E542" i="2"/>
  <c r="F542" i="2" s="1"/>
  <c r="E543" i="2"/>
  <c r="F543" i="2" s="1"/>
  <c r="E544" i="2"/>
  <c r="F544" i="2" s="1"/>
  <c r="E545" i="2"/>
  <c r="F545" i="2" s="1"/>
  <c r="E546" i="2"/>
  <c r="F546" i="2" s="1"/>
  <c r="E547" i="2"/>
  <c r="F547" i="2" s="1"/>
  <c r="E548" i="2"/>
  <c r="F548" i="2" s="1"/>
  <c r="E549" i="2"/>
  <c r="F549" i="2" s="1"/>
  <c r="E550" i="2"/>
  <c r="F550" i="2" s="1"/>
  <c r="E551" i="2"/>
  <c r="F551" i="2" s="1"/>
  <c r="AB551" i="2" s="1"/>
  <c r="E552" i="2"/>
  <c r="F552" i="2" s="1"/>
  <c r="E553" i="2"/>
  <c r="F553" i="2" s="1"/>
  <c r="E554" i="2"/>
  <c r="F554" i="2" s="1"/>
  <c r="E555" i="2"/>
  <c r="F555" i="2" s="1"/>
  <c r="E556" i="2"/>
  <c r="F556" i="2" s="1"/>
  <c r="E557" i="2"/>
  <c r="F557" i="2" s="1"/>
  <c r="E558" i="2"/>
  <c r="F558" i="2" s="1"/>
  <c r="E559" i="2"/>
  <c r="F559" i="2" s="1"/>
  <c r="E560" i="2"/>
  <c r="F560" i="2" s="1"/>
  <c r="E561" i="2"/>
  <c r="F561" i="2" s="1"/>
  <c r="E562" i="2"/>
  <c r="F562" i="2" s="1"/>
  <c r="E563" i="2"/>
  <c r="F563" i="2" s="1"/>
  <c r="E564" i="2"/>
  <c r="F564" i="2" s="1"/>
  <c r="E565" i="2"/>
  <c r="F565" i="2" s="1"/>
  <c r="E566" i="2"/>
  <c r="F566" i="2" s="1"/>
  <c r="E567" i="2"/>
  <c r="F567" i="2" s="1"/>
  <c r="E568" i="2"/>
  <c r="F568" i="2" s="1"/>
  <c r="E569" i="2"/>
  <c r="E570" i="2"/>
  <c r="F570" i="2" s="1"/>
  <c r="E571" i="2"/>
  <c r="F571" i="2" s="1"/>
  <c r="E572" i="2"/>
  <c r="F572" i="2" s="1"/>
  <c r="E573" i="2"/>
  <c r="F573" i="2" s="1"/>
  <c r="E574" i="2"/>
  <c r="F574" i="2" s="1"/>
  <c r="E575" i="2"/>
  <c r="F575" i="2" s="1"/>
  <c r="E576" i="2"/>
  <c r="F576" i="2" s="1"/>
  <c r="E577" i="2"/>
  <c r="F577" i="2" s="1"/>
  <c r="E578" i="2"/>
  <c r="F578" i="2" s="1"/>
  <c r="E579" i="2"/>
  <c r="F579" i="2" s="1"/>
  <c r="E580" i="2"/>
  <c r="F580" i="2" s="1"/>
  <c r="E581" i="2"/>
  <c r="F581" i="2" s="1"/>
  <c r="E582" i="2"/>
  <c r="F582" i="2" s="1"/>
  <c r="E583" i="2"/>
  <c r="F583" i="2" s="1"/>
  <c r="E584" i="2"/>
  <c r="F584" i="2" s="1"/>
  <c r="E585" i="2"/>
  <c r="F585" i="2" s="1"/>
  <c r="E586" i="2"/>
  <c r="F586" i="2" s="1"/>
  <c r="E587" i="2"/>
  <c r="F587" i="2" s="1"/>
  <c r="E588" i="2"/>
  <c r="F588" i="2" s="1"/>
  <c r="E589" i="2"/>
  <c r="F589" i="2" s="1"/>
  <c r="E590" i="2"/>
  <c r="F590" i="2" s="1"/>
  <c r="E591" i="2"/>
  <c r="F591" i="2" s="1"/>
  <c r="E592" i="2"/>
  <c r="E593" i="2"/>
  <c r="F593" i="2" s="1"/>
  <c r="AB593" i="2" s="1"/>
  <c r="E594" i="2"/>
  <c r="F594" i="2" s="1"/>
  <c r="E595" i="2"/>
  <c r="F595" i="2" s="1"/>
  <c r="E596" i="2"/>
  <c r="F596" i="2" s="1"/>
  <c r="E597" i="2"/>
  <c r="F597" i="2" s="1"/>
  <c r="E598" i="2"/>
  <c r="F598" i="2" s="1"/>
  <c r="E599" i="2"/>
  <c r="F599" i="2" s="1"/>
  <c r="E600" i="2"/>
  <c r="F600" i="2" s="1"/>
  <c r="E601" i="2"/>
  <c r="F601" i="2" s="1"/>
  <c r="E602" i="2"/>
  <c r="F602" i="2" s="1"/>
  <c r="E603" i="2"/>
  <c r="F603" i="2" s="1"/>
  <c r="E604" i="2"/>
  <c r="F604" i="2" s="1"/>
  <c r="E605" i="2"/>
  <c r="F605" i="2" s="1"/>
  <c r="E606" i="2"/>
  <c r="F606" i="2" s="1"/>
  <c r="E607" i="2"/>
  <c r="F607" i="2" s="1"/>
  <c r="E608" i="2"/>
  <c r="F608" i="2" s="1"/>
  <c r="E609" i="2"/>
  <c r="F609" i="2" s="1"/>
  <c r="E610" i="2"/>
  <c r="F610" i="2" s="1"/>
  <c r="E611" i="2"/>
  <c r="F611" i="2" s="1"/>
  <c r="E612" i="2"/>
  <c r="F612" i="2" s="1"/>
  <c r="E613" i="2"/>
  <c r="F613" i="2" s="1"/>
  <c r="E614" i="2"/>
  <c r="F614" i="2" s="1"/>
  <c r="E615" i="2"/>
  <c r="F615" i="2" s="1"/>
  <c r="E616" i="2"/>
  <c r="F616" i="2" s="1"/>
  <c r="E617" i="2"/>
  <c r="F617" i="2" s="1"/>
  <c r="E618" i="2"/>
  <c r="F618" i="2" s="1"/>
  <c r="E619" i="2"/>
  <c r="F619" i="2" s="1"/>
  <c r="E620" i="2"/>
  <c r="F620" i="2" s="1"/>
  <c r="E621" i="2"/>
  <c r="F621" i="2" s="1"/>
  <c r="E622" i="2"/>
  <c r="F622" i="2" s="1"/>
  <c r="E623" i="2"/>
  <c r="F623" i="2" s="1"/>
  <c r="E624" i="2"/>
  <c r="F624" i="2" s="1"/>
  <c r="E625" i="2"/>
  <c r="F625" i="2" s="1"/>
  <c r="E626" i="2"/>
  <c r="F626" i="2" s="1"/>
  <c r="E627" i="2"/>
  <c r="F627" i="2" s="1"/>
  <c r="E628" i="2"/>
  <c r="F628" i="2" s="1"/>
  <c r="E629" i="2"/>
  <c r="F629" i="2" s="1"/>
  <c r="E630" i="2"/>
  <c r="F630" i="2" s="1"/>
  <c r="E631" i="2"/>
  <c r="F631" i="2" s="1"/>
  <c r="E632" i="2"/>
  <c r="F632" i="2" s="1"/>
  <c r="E633" i="2"/>
  <c r="F633" i="2" s="1"/>
  <c r="E634" i="2"/>
  <c r="E635" i="2"/>
  <c r="F635" i="2" s="1"/>
  <c r="E636" i="2"/>
  <c r="F636" i="2" s="1"/>
  <c r="E637" i="2"/>
  <c r="F637" i="2" s="1"/>
  <c r="E638" i="2"/>
  <c r="F638" i="2" s="1"/>
  <c r="E639" i="2"/>
  <c r="F639" i="2" s="1"/>
  <c r="E640" i="2"/>
  <c r="F640" i="2" s="1"/>
  <c r="E641" i="2"/>
  <c r="F641" i="2" s="1"/>
  <c r="E642" i="2"/>
  <c r="F642" i="2" s="1"/>
  <c r="E643" i="2"/>
  <c r="F643" i="2" s="1"/>
  <c r="E644" i="2"/>
  <c r="F644" i="2" s="1"/>
  <c r="E645" i="2"/>
  <c r="F645" i="2" s="1"/>
  <c r="E646" i="2"/>
  <c r="F646" i="2" s="1"/>
  <c r="E647" i="2"/>
  <c r="F647" i="2" s="1"/>
  <c r="E648" i="2"/>
  <c r="E649" i="2"/>
  <c r="F649" i="2" s="1"/>
  <c r="E650" i="2"/>
  <c r="F650" i="2" s="1"/>
  <c r="E651" i="2"/>
  <c r="F651" i="2" s="1"/>
  <c r="E652" i="2"/>
  <c r="F652" i="2" s="1"/>
  <c r="E653" i="2"/>
  <c r="F653" i="2" s="1"/>
  <c r="E654" i="2"/>
  <c r="F654" i="2" s="1"/>
  <c r="E655" i="2"/>
  <c r="F655" i="2" s="1"/>
  <c r="E656" i="2"/>
  <c r="F656" i="2" s="1"/>
  <c r="E657" i="2"/>
  <c r="F657" i="2" s="1"/>
  <c r="E658" i="2"/>
  <c r="F658" i="2" s="1"/>
  <c r="E659" i="2"/>
  <c r="F659" i="2" s="1"/>
  <c r="E660" i="2"/>
  <c r="F660" i="2" s="1"/>
  <c r="E661" i="2"/>
  <c r="F661" i="2" s="1"/>
  <c r="E662" i="2"/>
  <c r="F662" i="2" s="1"/>
  <c r="E663" i="2"/>
  <c r="F663" i="2" s="1"/>
  <c r="E664" i="2"/>
  <c r="F664" i="2" s="1"/>
  <c r="E665" i="2"/>
  <c r="F665" i="2" s="1"/>
  <c r="E666" i="2"/>
  <c r="F666" i="2" s="1"/>
  <c r="E667" i="2"/>
  <c r="F667" i="2" s="1"/>
  <c r="E668" i="2"/>
  <c r="F668" i="2" s="1"/>
  <c r="E669" i="2"/>
  <c r="F669" i="2" s="1"/>
  <c r="E670" i="2"/>
  <c r="F670" i="2" s="1"/>
  <c r="E671" i="2"/>
  <c r="F671" i="2" s="1"/>
  <c r="E672" i="2"/>
  <c r="F672" i="2" s="1"/>
  <c r="E673" i="2"/>
  <c r="F673" i="2" s="1"/>
  <c r="E674" i="2"/>
  <c r="F674" i="2" s="1"/>
  <c r="E675" i="2"/>
  <c r="F675" i="2" s="1"/>
  <c r="E676" i="2"/>
  <c r="F676" i="2" s="1"/>
  <c r="E677" i="2"/>
  <c r="F677" i="2" s="1"/>
  <c r="E678" i="2"/>
  <c r="F678" i="2" s="1"/>
  <c r="E679" i="2"/>
  <c r="F679" i="2" s="1"/>
  <c r="E680" i="2"/>
  <c r="F680" i="2" s="1"/>
  <c r="E681" i="2"/>
  <c r="F681" i="2" s="1"/>
  <c r="E682" i="2"/>
  <c r="F682" i="2" s="1"/>
  <c r="E683" i="2"/>
  <c r="F683" i="2" s="1"/>
  <c r="E684" i="2"/>
  <c r="E685" i="2"/>
  <c r="F685" i="2" s="1"/>
  <c r="E686" i="2"/>
  <c r="F686" i="2" s="1"/>
  <c r="E687" i="2"/>
  <c r="F687" i="2" s="1"/>
  <c r="E688" i="2"/>
  <c r="F688" i="2" s="1"/>
  <c r="E689" i="2"/>
  <c r="F689" i="2" s="1"/>
  <c r="E690" i="2"/>
  <c r="F690" i="2" s="1"/>
  <c r="E691" i="2"/>
  <c r="E692" i="2"/>
  <c r="F692" i="2" s="1"/>
  <c r="E693" i="2"/>
  <c r="F693" i="2" s="1"/>
  <c r="E694" i="2"/>
  <c r="F694" i="2" s="1"/>
  <c r="E695" i="2"/>
  <c r="F695" i="2" s="1"/>
  <c r="E696" i="2"/>
  <c r="F696" i="2" s="1"/>
  <c r="E697" i="2"/>
  <c r="F697" i="2" s="1"/>
  <c r="E698" i="2"/>
  <c r="F698" i="2" s="1"/>
  <c r="E699" i="2"/>
  <c r="F699" i="2" s="1"/>
  <c r="E700" i="2"/>
  <c r="F700" i="2" s="1"/>
  <c r="E701" i="2"/>
  <c r="F701" i="2" s="1"/>
  <c r="E702" i="2"/>
  <c r="F702" i="2" s="1"/>
  <c r="E703" i="2"/>
  <c r="F703" i="2" s="1"/>
  <c r="E704" i="2"/>
  <c r="F704" i="2" s="1"/>
  <c r="E705" i="2"/>
  <c r="F705" i="2" s="1"/>
  <c r="E706" i="2"/>
  <c r="F706" i="2" s="1"/>
  <c r="E707" i="2"/>
  <c r="E708" i="2"/>
  <c r="F708" i="2" s="1"/>
  <c r="E709" i="2"/>
  <c r="F709" i="2" s="1"/>
  <c r="E710" i="2"/>
  <c r="F710" i="2" s="1"/>
  <c r="E711" i="2"/>
  <c r="F711" i="2" s="1"/>
  <c r="E712" i="2"/>
  <c r="E713" i="2"/>
  <c r="F713" i="2" s="1"/>
  <c r="E714" i="2"/>
  <c r="F714" i="2" s="1"/>
  <c r="E715" i="2"/>
  <c r="F715" i="2" s="1"/>
  <c r="E716" i="2"/>
  <c r="F716" i="2" s="1"/>
  <c r="E717" i="2"/>
  <c r="F717" i="2" s="1"/>
  <c r="E718" i="2"/>
  <c r="F718" i="2" s="1"/>
  <c r="E719" i="2"/>
  <c r="F719" i="2" s="1"/>
  <c r="E720" i="2"/>
  <c r="F720" i="2" s="1"/>
  <c r="E721" i="2"/>
  <c r="F721" i="2" s="1"/>
  <c r="E722" i="2"/>
  <c r="F722" i="2" s="1"/>
  <c r="E723" i="2"/>
  <c r="F723" i="2" s="1"/>
  <c r="E724" i="2"/>
  <c r="F724" i="2" s="1"/>
  <c r="E725" i="2"/>
  <c r="F725" i="2" s="1"/>
  <c r="E726" i="2"/>
  <c r="F726" i="2" s="1"/>
  <c r="E727" i="2"/>
  <c r="F727" i="2" s="1"/>
  <c r="E728" i="2"/>
  <c r="E729" i="2"/>
  <c r="F729" i="2" s="1"/>
  <c r="E730" i="2"/>
  <c r="F730" i="2" s="1"/>
  <c r="E731" i="2"/>
  <c r="F731" i="2" s="1"/>
  <c r="E732" i="2"/>
  <c r="E733" i="2"/>
  <c r="F733" i="2" s="1"/>
  <c r="E734" i="2"/>
  <c r="F734" i="2" s="1"/>
  <c r="E735" i="2"/>
  <c r="F735" i="2" s="1"/>
  <c r="E736" i="2"/>
  <c r="F736" i="2" s="1"/>
  <c r="E737" i="2"/>
  <c r="F737" i="2" s="1"/>
  <c r="E738" i="2"/>
  <c r="F738" i="2" s="1"/>
  <c r="E739" i="2"/>
  <c r="F739" i="2" s="1"/>
  <c r="E740" i="2"/>
  <c r="F740" i="2" s="1"/>
  <c r="E741" i="2"/>
  <c r="F741" i="2" s="1"/>
  <c r="E742" i="2"/>
  <c r="F742" i="2" s="1"/>
  <c r="E743" i="2"/>
  <c r="F743" i="2" s="1"/>
  <c r="E744" i="2"/>
  <c r="F744" i="2" s="1"/>
  <c r="E745" i="2"/>
  <c r="F745" i="2" s="1"/>
  <c r="E746" i="2"/>
  <c r="F746" i="2" s="1"/>
  <c r="E747" i="2"/>
  <c r="F747" i="2" s="1"/>
  <c r="E748" i="2"/>
  <c r="E749" i="2"/>
  <c r="F749" i="2" s="1"/>
  <c r="E750" i="2"/>
  <c r="F750" i="2" s="1"/>
  <c r="E751" i="2"/>
  <c r="F751" i="2" s="1"/>
  <c r="E752" i="2"/>
  <c r="F752" i="2" s="1"/>
  <c r="E753" i="2"/>
  <c r="F753" i="2" s="1"/>
  <c r="E754" i="2"/>
  <c r="F754" i="2" s="1"/>
  <c r="E755" i="2"/>
  <c r="E756" i="2"/>
  <c r="F756" i="2" s="1"/>
  <c r="E757" i="2"/>
  <c r="F757" i="2" s="1"/>
  <c r="E758" i="2"/>
  <c r="F758" i="2" s="1"/>
  <c r="E759" i="2"/>
  <c r="F759" i="2" s="1"/>
  <c r="E760" i="2"/>
  <c r="F760" i="2" s="1"/>
  <c r="E761" i="2"/>
  <c r="F761" i="2" s="1"/>
  <c r="E762" i="2"/>
  <c r="F762" i="2" s="1"/>
  <c r="E763" i="2"/>
  <c r="F763" i="2" s="1"/>
  <c r="E764" i="2"/>
  <c r="F764" i="2" s="1"/>
  <c r="E765" i="2"/>
  <c r="F765" i="2" s="1"/>
  <c r="E766" i="2"/>
  <c r="F766" i="2" s="1"/>
  <c r="E767" i="2"/>
  <c r="F767" i="2" s="1"/>
  <c r="E768" i="2"/>
  <c r="F768" i="2" s="1"/>
  <c r="E769" i="2"/>
  <c r="F769" i="2" s="1"/>
  <c r="E770" i="2"/>
  <c r="F770" i="2" s="1"/>
  <c r="E771" i="2"/>
  <c r="E772" i="2"/>
  <c r="F772" i="2" s="1"/>
  <c r="E773" i="2"/>
  <c r="F773" i="2" s="1"/>
  <c r="E774" i="2"/>
  <c r="F774" i="2" s="1"/>
  <c r="E775" i="2"/>
  <c r="F775" i="2" s="1"/>
  <c r="E776" i="2"/>
  <c r="E777" i="2"/>
  <c r="F777" i="2" s="1"/>
  <c r="E778" i="2"/>
  <c r="F778" i="2" s="1"/>
  <c r="E779" i="2"/>
  <c r="F779" i="2" s="1"/>
  <c r="E780" i="2"/>
  <c r="F780" i="2" s="1"/>
  <c r="E781" i="2"/>
  <c r="F781" i="2" s="1"/>
  <c r="E782" i="2"/>
  <c r="F782" i="2" s="1"/>
  <c r="E783" i="2"/>
  <c r="F783" i="2" s="1"/>
  <c r="E784" i="2"/>
  <c r="F784" i="2" s="1"/>
  <c r="E785" i="2"/>
  <c r="F785" i="2" s="1"/>
  <c r="E786" i="2"/>
  <c r="F786" i="2" s="1"/>
  <c r="E787" i="2"/>
  <c r="F787" i="2" s="1"/>
  <c r="E788" i="2"/>
  <c r="F788" i="2" s="1"/>
  <c r="E789" i="2"/>
  <c r="F789" i="2" s="1"/>
  <c r="E790" i="2"/>
  <c r="F790" i="2" s="1"/>
  <c r="E791" i="2"/>
  <c r="F791" i="2" s="1"/>
  <c r="E792" i="2"/>
  <c r="E793" i="2"/>
  <c r="F793" i="2" s="1"/>
  <c r="E794" i="2"/>
  <c r="F794" i="2" s="1"/>
  <c r="E795" i="2"/>
  <c r="F795" i="2" s="1"/>
  <c r="E796" i="2"/>
  <c r="E797" i="2"/>
  <c r="F797" i="2" s="1"/>
  <c r="E798" i="2"/>
  <c r="F798" i="2" s="1"/>
  <c r="E799" i="2"/>
  <c r="F799" i="2" s="1"/>
  <c r="E800" i="2"/>
  <c r="F800" i="2" s="1"/>
  <c r="E801" i="2"/>
  <c r="F801" i="2" s="1"/>
  <c r="E802" i="2"/>
  <c r="F802" i="2" s="1"/>
  <c r="E803" i="2"/>
  <c r="F803" i="2" s="1"/>
  <c r="E804" i="2"/>
  <c r="F804" i="2" s="1"/>
  <c r="E805" i="2"/>
  <c r="F805" i="2" s="1"/>
  <c r="E806" i="2"/>
  <c r="F806" i="2" s="1"/>
  <c r="E807" i="2"/>
  <c r="F807" i="2" s="1"/>
  <c r="E808" i="2"/>
  <c r="F808" i="2" s="1"/>
  <c r="E809" i="2"/>
  <c r="F809" i="2" s="1"/>
  <c r="E810" i="2"/>
  <c r="F810" i="2" s="1"/>
  <c r="E811" i="2"/>
  <c r="F811" i="2" s="1"/>
  <c r="E812" i="2"/>
  <c r="E813" i="2"/>
  <c r="F813" i="2" s="1"/>
  <c r="E814" i="2"/>
  <c r="F814" i="2" s="1"/>
  <c r="E815" i="2"/>
  <c r="F815" i="2" s="1"/>
  <c r="E816" i="2"/>
  <c r="F816" i="2" s="1"/>
  <c r="E817" i="2"/>
  <c r="F817" i="2" s="1"/>
  <c r="E818" i="2"/>
  <c r="F818" i="2" s="1"/>
  <c r="E819" i="2"/>
  <c r="E820" i="2"/>
  <c r="F820" i="2" s="1"/>
  <c r="E821" i="2"/>
  <c r="F821" i="2" s="1"/>
  <c r="E822" i="2"/>
  <c r="F822" i="2" s="1"/>
  <c r="E823" i="2"/>
  <c r="F823" i="2" s="1"/>
  <c r="E824" i="2"/>
  <c r="F824" i="2" s="1"/>
  <c r="E825" i="2"/>
  <c r="F825" i="2" s="1"/>
  <c r="E826" i="2"/>
  <c r="F826" i="2" s="1"/>
  <c r="E827" i="2"/>
  <c r="F827" i="2" s="1"/>
  <c r="E828" i="2"/>
  <c r="F828" i="2" s="1"/>
  <c r="E829" i="2"/>
  <c r="F829" i="2" s="1"/>
  <c r="E830" i="2"/>
  <c r="F830" i="2" s="1"/>
  <c r="E831" i="2"/>
  <c r="F831" i="2" s="1"/>
  <c r="E832" i="2"/>
  <c r="F832" i="2" s="1"/>
  <c r="E833" i="2"/>
  <c r="F833" i="2" s="1"/>
  <c r="E834" i="2"/>
  <c r="F834" i="2" s="1"/>
  <c r="E835" i="2"/>
  <c r="E836" i="2"/>
  <c r="F836" i="2" s="1"/>
  <c r="E837" i="2"/>
  <c r="F837" i="2" s="1"/>
  <c r="E838" i="2"/>
  <c r="F838" i="2" s="1"/>
  <c r="E839" i="2"/>
  <c r="F839" i="2" s="1"/>
  <c r="E840" i="2"/>
  <c r="E841" i="2"/>
  <c r="F841" i="2" s="1"/>
  <c r="E842" i="2"/>
  <c r="F842" i="2" s="1"/>
  <c r="E843" i="2"/>
  <c r="F843" i="2" s="1"/>
  <c r="E844" i="2"/>
  <c r="F844" i="2" s="1"/>
  <c r="E845" i="2"/>
  <c r="F845" i="2" s="1"/>
  <c r="E846" i="2"/>
  <c r="F846" i="2" s="1"/>
  <c r="E847" i="2"/>
  <c r="F847" i="2" s="1"/>
  <c r="E848" i="2"/>
  <c r="F848" i="2" s="1"/>
  <c r="E849" i="2"/>
  <c r="F849" i="2" s="1"/>
  <c r="E850" i="2"/>
  <c r="F850" i="2" s="1"/>
  <c r="E851" i="2"/>
  <c r="F851" i="2" s="1"/>
  <c r="E852" i="2"/>
  <c r="F852" i="2" s="1"/>
  <c r="E853" i="2"/>
  <c r="F853" i="2" s="1"/>
  <c r="E854" i="2"/>
  <c r="F854" i="2" s="1"/>
  <c r="E855" i="2"/>
  <c r="F855" i="2" s="1"/>
  <c r="E856" i="2"/>
  <c r="E857" i="2"/>
  <c r="F857" i="2" s="1"/>
  <c r="E858" i="2"/>
  <c r="F858" i="2" s="1"/>
  <c r="E859" i="2"/>
  <c r="F859" i="2" s="1"/>
  <c r="E860" i="2"/>
  <c r="E861" i="2"/>
  <c r="F861" i="2" s="1"/>
  <c r="E862" i="2"/>
  <c r="F862" i="2" s="1"/>
  <c r="E863" i="2"/>
  <c r="F863" i="2" s="1"/>
  <c r="E864" i="2"/>
  <c r="F864" i="2" s="1"/>
  <c r="E865" i="2"/>
  <c r="F865" i="2" s="1"/>
  <c r="E866" i="2"/>
  <c r="F866" i="2" s="1"/>
  <c r="E867" i="2"/>
  <c r="F867" i="2" s="1"/>
  <c r="E868" i="2"/>
  <c r="F868" i="2" s="1"/>
  <c r="E869" i="2"/>
  <c r="F869" i="2" s="1"/>
  <c r="E870" i="2"/>
  <c r="F870" i="2" s="1"/>
  <c r="E871" i="2"/>
  <c r="F871" i="2" s="1"/>
  <c r="E872" i="2"/>
  <c r="F872" i="2" s="1"/>
  <c r="E873" i="2"/>
  <c r="F873" i="2" s="1"/>
  <c r="E874" i="2"/>
  <c r="F874" i="2" s="1"/>
  <c r="E875" i="2"/>
  <c r="F875" i="2" s="1"/>
  <c r="AB875" i="2" s="1"/>
  <c r="E876" i="2"/>
  <c r="E877" i="2"/>
  <c r="F877" i="2" s="1"/>
  <c r="E878" i="2"/>
  <c r="F878" i="2" s="1"/>
  <c r="E879" i="2"/>
  <c r="F879" i="2" s="1"/>
  <c r="AB879" i="2" s="1"/>
  <c r="E880" i="2"/>
  <c r="F880" i="2" s="1"/>
  <c r="E881" i="2"/>
  <c r="F881" i="2" s="1"/>
  <c r="E882" i="2"/>
  <c r="F882" i="2" s="1"/>
  <c r="E883" i="2"/>
  <c r="E884" i="2"/>
  <c r="F884" i="2" s="1"/>
  <c r="E885" i="2"/>
  <c r="F885" i="2" s="1"/>
  <c r="E886" i="2"/>
  <c r="F886" i="2" s="1"/>
  <c r="E887" i="2"/>
  <c r="F887" i="2" s="1"/>
  <c r="E888" i="2"/>
  <c r="F888" i="2" s="1"/>
  <c r="E889" i="2"/>
  <c r="F889" i="2" s="1"/>
  <c r="E890" i="2"/>
  <c r="F890" i="2" s="1"/>
  <c r="E891" i="2"/>
  <c r="F891" i="2" s="1"/>
  <c r="E892" i="2"/>
  <c r="F892" i="2" s="1"/>
  <c r="E893" i="2"/>
  <c r="F893" i="2" s="1"/>
  <c r="E894" i="2"/>
  <c r="F894" i="2" s="1"/>
  <c r="E895" i="2"/>
  <c r="F895" i="2" s="1"/>
  <c r="E896" i="2"/>
  <c r="F896" i="2" s="1"/>
  <c r="E897" i="2"/>
  <c r="F897" i="2" s="1"/>
  <c r="E898" i="2"/>
  <c r="F898" i="2" s="1"/>
  <c r="E899" i="2"/>
  <c r="E900" i="2"/>
  <c r="F900" i="2" s="1"/>
  <c r="E901" i="2"/>
  <c r="F901" i="2" s="1"/>
  <c r="E902" i="2"/>
  <c r="F902" i="2" s="1"/>
  <c r="E903" i="2"/>
  <c r="F903" i="2" s="1"/>
  <c r="E904" i="2"/>
  <c r="E905" i="2"/>
  <c r="F905" i="2" s="1"/>
  <c r="E906" i="2"/>
  <c r="F906" i="2" s="1"/>
  <c r="E907" i="2"/>
  <c r="F907" i="2" s="1"/>
  <c r="E908" i="2"/>
  <c r="F908" i="2" s="1"/>
  <c r="E909" i="2"/>
  <c r="F909" i="2" s="1"/>
  <c r="E910" i="2"/>
  <c r="F910" i="2" s="1"/>
  <c r="E911" i="2"/>
  <c r="F911" i="2" s="1"/>
  <c r="E912" i="2"/>
  <c r="F912" i="2" s="1"/>
  <c r="E913" i="2"/>
  <c r="F913" i="2" s="1"/>
  <c r="E914" i="2"/>
  <c r="F914" i="2" s="1"/>
  <c r="E915" i="2"/>
  <c r="F915" i="2" s="1"/>
  <c r="E916" i="2"/>
  <c r="F916" i="2" s="1"/>
  <c r="AB916" i="2" s="1"/>
  <c r="E917" i="2"/>
  <c r="F917" i="2" s="1"/>
  <c r="E918" i="2"/>
  <c r="F918" i="2" s="1"/>
  <c r="E919" i="2"/>
  <c r="F919" i="2" s="1"/>
  <c r="E920" i="2"/>
  <c r="E921" i="2"/>
  <c r="F921" i="2" s="1"/>
  <c r="E922" i="2"/>
  <c r="F922" i="2" s="1"/>
  <c r="E923" i="2"/>
  <c r="F923" i="2" s="1"/>
  <c r="AB923" i="2" s="1"/>
  <c r="E924" i="2"/>
  <c r="E925" i="2"/>
  <c r="F925" i="2" s="1"/>
  <c r="E926" i="2"/>
  <c r="F926" i="2" s="1"/>
  <c r="E927" i="2"/>
  <c r="F927" i="2" s="1"/>
  <c r="E928" i="2"/>
  <c r="F928" i="2" s="1"/>
  <c r="E929" i="2"/>
  <c r="F929" i="2" s="1"/>
  <c r="E930" i="2"/>
  <c r="F930" i="2" s="1"/>
  <c r="E931" i="2"/>
  <c r="F931" i="2" s="1"/>
  <c r="E932" i="2"/>
  <c r="F932" i="2" s="1"/>
  <c r="E933" i="2"/>
  <c r="F933" i="2" s="1"/>
  <c r="E934" i="2"/>
  <c r="F934" i="2" s="1"/>
  <c r="E935" i="2"/>
  <c r="F935" i="2" s="1"/>
  <c r="E936" i="2"/>
  <c r="F936" i="2" s="1"/>
  <c r="E937" i="2"/>
  <c r="F937" i="2" s="1"/>
  <c r="E938" i="2"/>
  <c r="F938" i="2" s="1"/>
  <c r="E939" i="2"/>
  <c r="F939" i="2" s="1"/>
  <c r="AB939" i="2" s="1"/>
  <c r="E940" i="2"/>
  <c r="E941" i="2"/>
  <c r="F941" i="2" s="1"/>
  <c r="E942" i="2"/>
  <c r="F942" i="2" s="1"/>
  <c r="E943" i="2"/>
  <c r="F943" i="2" s="1"/>
  <c r="E944" i="2"/>
  <c r="F944" i="2" s="1"/>
  <c r="E945" i="2"/>
  <c r="F945" i="2" s="1"/>
  <c r="E946" i="2"/>
  <c r="F946" i="2" s="1"/>
  <c r="E947" i="2"/>
  <c r="E948" i="2"/>
  <c r="F948" i="2" s="1"/>
  <c r="E949" i="2"/>
  <c r="F949" i="2" s="1"/>
  <c r="E950" i="2"/>
  <c r="F950" i="2" s="1"/>
  <c r="E951" i="2"/>
  <c r="F951" i="2" s="1"/>
  <c r="E952" i="2"/>
  <c r="F952" i="2" s="1"/>
  <c r="E953" i="2"/>
  <c r="F953" i="2" s="1"/>
  <c r="E954" i="2"/>
  <c r="F954" i="2" s="1"/>
  <c r="E955" i="2"/>
  <c r="F955" i="2" s="1"/>
  <c r="E956" i="2"/>
  <c r="F956" i="2" s="1"/>
  <c r="E957" i="2"/>
  <c r="F957" i="2" s="1"/>
  <c r="E958" i="2"/>
  <c r="F958" i="2" s="1"/>
  <c r="E959" i="2"/>
  <c r="F959" i="2" s="1"/>
  <c r="E960" i="2"/>
  <c r="F960" i="2" s="1"/>
  <c r="E961" i="2"/>
  <c r="F961" i="2" s="1"/>
  <c r="E962" i="2"/>
  <c r="F962" i="2" s="1"/>
  <c r="E963" i="2"/>
  <c r="E964" i="2"/>
  <c r="F964" i="2" s="1"/>
  <c r="E965" i="2"/>
  <c r="F965" i="2" s="1"/>
  <c r="E966" i="2"/>
  <c r="F966" i="2" s="1"/>
  <c r="E967" i="2"/>
  <c r="F967" i="2" s="1"/>
  <c r="E968" i="2"/>
  <c r="E969" i="2"/>
  <c r="F969" i="2" s="1"/>
  <c r="E970" i="2"/>
  <c r="F970" i="2" s="1"/>
  <c r="E971" i="2"/>
  <c r="F971" i="2" s="1"/>
  <c r="E972" i="2"/>
  <c r="F972" i="2" s="1"/>
  <c r="E973" i="2"/>
  <c r="F973" i="2" s="1"/>
  <c r="E974" i="2"/>
  <c r="F974" i="2" s="1"/>
  <c r="E975" i="2"/>
  <c r="F975" i="2" s="1"/>
  <c r="E976" i="2"/>
  <c r="F976" i="2" s="1"/>
  <c r="E977" i="2"/>
  <c r="F977" i="2" s="1"/>
  <c r="E978" i="2"/>
  <c r="F978" i="2" s="1"/>
  <c r="E979" i="2"/>
  <c r="F979" i="2" s="1"/>
  <c r="E980" i="2"/>
  <c r="F980" i="2" s="1"/>
  <c r="AB980" i="2" s="1"/>
  <c r="E981" i="2"/>
  <c r="F981" i="2" s="1"/>
  <c r="E982" i="2"/>
  <c r="F982" i="2" s="1"/>
  <c r="E983" i="2"/>
  <c r="F983" i="2" s="1"/>
  <c r="E984" i="2"/>
  <c r="E985" i="2"/>
  <c r="F985" i="2" s="1"/>
  <c r="E986" i="2"/>
  <c r="F986" i="2" s="1"/>
  <c r="E987" i="2"/>
  <c r="F987" i="2" s="1"/>
  <c r="E988" i="2"/>
  <c r="E989" i="2"/>
  <c r="F989" i="2" s="1"/>
  <c r="E990" i="2"/>
  <c r="F990" i="2" s="1"/>
  <c r="E991" i="2"/>
  <c r="F991" i="2" s="1"/>
  <c r="E992" i="2"/>
  <c r="F992" i="2" s="1"/>
  <c r="E993" i="2"/>
  <c r="F993" i="2" s="1"/>
  <c r="E994" i="2"/>
  <c r="F994" i="2" s="1"/>
  <c r="E995" i="2"/>
  <c r="F995" i="2" s="1"/>
  <c r="E996" i="2"/>
  <c r="F996" i="2" s="1"/>
  <c r="E997" i="2"/>
  <c r="F997" i="2" s="1"/>
  <c r="E998" i="2"/>
  <c r="F998" i="2" s="1"/>
  <c r="E999" i="2"/>
  <c r="F999" i="2" s="1"/>
  <c r="E1000" i="2"/>
  <c r="F1000" i="2" s="1"/>
  <c r="E1001" i="2"/>
  <c r="F1001" i="2" s="1"/>
  <c r="E1002" i="2"/>
  <c r="F1002" i="2" s="1"/>
  <c r="E1003" i="2"/>
  <c r="F1003" i="2" s="1"/>
  <c r="AB1003" i="2" s="1"/>
  <c r="E1004" i="2"/>
  <c r="E1005" i="2"/>
  <c r="F1005" i="2" s="1"/>
  <c r="E1006" i="2"/>
  <c r="F1006" i="2" s="1"/>
  <c r="E1007" i="2"/>
  <c r="F1007" i="2" s="1"/>
  <c r="E1008" i="2"/>
  <c r="F1008" i="2" s="1"/>
  <c r="E1009" i="2"/>
  <c r="F1009" i="2" s="1"/>
  <c r="E1010" i="2"/>
  <c r="F1010" i="2" s="1"/>
  <c r="E1011" i="2"/>
  <c r="E1012" i="2"/>
  <c r="F1012" i="2" s="1"/>
  <c r="E1013" i="2"/>
  <c r="F1013" i="2" s="1"/>
  <c r="E1014" i="2"/>
  <c r="F1014" i="2" s="1"/>
  <c r="E1015" i="2"/>
  <c r="F1015" i="2" s="1"/>
  <c r="E1016" i="2"/>
  <c r="F1016" i="2" s="1"/>
  <c r="E1017" i="2"/>
  <c r="F1017" i="2" s="1"/>
  <c r="E1018" i="2"/>
  <c r="F1018" i="2" s="1"/>
  <c r="E1019" i="2"/>
  <c r="F1019" i="2" s="1"/>
  <c r="E1020" i="2"/>
  <c r="F1020" i="2" s="1"/>
  <c r="E1021" i="2"/>
  <c r="F1021" i="2" s="1"/>
  <c r="E1022" i="2"/>
  <c r="F1022" i="2" s="1"/>
  <c r="E1023" i="2"/>
  <c r="F1023" i="2" s="1"/>
  <c r="E1024" i="2"/>
  <c r="F1024" i="2" s="1"/>
  <c r="E1025" i="2"/>
  <c r="F1025" i="2" s="1"/>
  <c r="E1026" i="2"/>
  <c r="F1026" i="2" s="1"/>
  <c r="E1027" i="2"/>
  <c r="E1028" i="2"/>
  <c r="F1028" i="2" s="1"/>
  <c r="E1029" i="2"/>
  <c r="F1029" i="2" s="1"/>
  <c r="E1030" i="2"/>
  <c r="F1030" i="2" s="1"/>
  <c r="E1031" i="2"/>
  <c r="F1031" i="2" s="1"/>
  <c r="E1032" i="2"/>
  <c r="E1033" i="2"/>
  <c r="F1033" i="2" s="1"/>
  <c r="E1034" i="2"/>
  <c r="F1034" i="2" s="1"/>
  <c r="E1035" i="2"/>
  <c r="F1035" i="2" s="1"/>
  <c r="E1036" i="2"/>
  <c r="F1036" i="2" s="1"/>
  <c r="E1037" i="2"/>
  <c r="F1037" i="2" s="1"/>
  <c r="E1038" i="2"/>
  <c r="F1038" i="2" s="1"/>
  <c r="E1039" i="2"/>
  <c r="F1039" i="2" s="1"/>
  <c r="E1040" i="2"/>
  <c r="F1040" i="2" s="1"/>
  <c r="E1041" i="2"/>
  <c r="F1041" i="2" s="1"/>
  <c r="E1042" i="2"/>
  <c r="F1042" i="2" s="1"/>
  <c r="E1043" i="2"/>
  <c r="F1043" i="2" s="1"/>
  <c r="E1044" i="2"/>
  <c r="F1044" i="2" s="1"/>
  <c r="E1045" i="2"/>
  <c r="F1045" i="2" s="1"/>
  <c r="E1046" i="2"/>
  <c r="F1046" i="2" s="1"/>
  <c r="E1047" i="2"/>
  <c r="F1047" i="2" s="1"/>
  <c r="E1048" i="2"/>
  <c r="E1049" i="2"/>
  <c r="F1049" i="2" s="1"/>
  <c r="E1050" i="2"/>
  <c r="F1050" i="2" s="1"/>
  <c r="E1051" i="2"/>
  <c r="F1051" i="2" s="1"/>
  <c r="AB1051" i="2" s="1"/>
  <c r="E1052" i="2"/>
  <c r="E1053" i="2"/>
  <c r="F1053" i="2" s="1"/>
  <c r="E1054" i="2"/>
  <c r="F1054" i="2" s="1"/>
  <c r="E1055" i="2"/>
  <c r="F1055" i="2" s="1"/>
  <c r="E1056" i="2"/>
  <c r="F1056" i="2" s="1"/>
  <c r="E1057" i="2"/>
  <c r="F1057" i="2" s="1"/>
  <c r="E1058" i="2"/>
  <c r="F1058" i="2" s="1"/>
  <c r="E1059" i="2"/>
  <c r="F1059" i="2" s="1"/>
  <c r="E1060" i="2"/>
  <c r="F1060" i="2" s="1"/>
  <c r="E1061" i="2"/>
  <c r="F1061" i="2" s="1"/>
  <c r="E1062" i="2"/>
  <c r="F1062" i="2" s="1"/>
  <c r="E1063" i="2"/>
  <c r="F1063" i="2" s="1"/>
  <c r="E1064" i="2"/>
  <c r="F1064" i="2" s="1"/>
  <c r="E1065" i="2"/>
  <c r="F1065" i="2" s="1"/>
  <c r="E1066" i="2"/>
  <c r="F1066" i="2" s="1"/>
  <c r="E1067" i="2"/>
  <c r="F1067" i="2" s="1"/>
  <c r="E1068" i="2"/>
  <c r="E1069" i="2"/>
  <c r="F1069" i="2" s="1"/>
  <c r="E1070" i="2"/>
  <c r="F1070" i="2" s="1"/>
  <c r="E1071" i="2"/>
  <c r="F1071" i="2" s="1"/>
  <c r="AB1071" i="2" s="1"/>
  <c r="E1072" i="2"/>
  <c r="F1072" i="2" s="1"/>
  <c r="E1073" i="2"/>
  <c r="F1073" i="2" s="1"/>
  <c r="E1074" i="2"/>
  <c r="F1074" i="2" s="1"/>
  <c r="E1075" i="2"/>
  <c r="E1076" i="2"/>
  <c r="F1076" i="2" s="1"/>
  <c r="E1077" i="2"/>
  <c r="F1077" i="2" s="1"/>
  <c r="E1078" i="2"/>
  <c r="F1078" i="2" s="1"/>
  <c r="E1079" i="2"/>
  <c r="F1079" i="2" s="1"/>
  <c r="E1080" i="2"/>
  <c r="F1080" i="2" s="1"/>
  <c r="E1081" i="2"/>
  <c r="F1081" i="2" s="1"/>
  <c r="E1082" i="2"/>
  <c r="F1082" i="2" s="1"/>
  <c r="E1083" i="2"/>
  <c r="F1083" i="2" s="1"/>
  <c r="E1084" i="2"/>
  <c r="F1084" i="2" s="1"/>
  <c r="E1085" i="2"/>
  <c r="F1085" i="2" s="1"/>
  <c r="E1086" i="2"/>
  <c r="F1086" i="2" s="1"/>
  <c r="E1087" i="2"/>
  <c r="F1087" i="2" s="1"/>
  <c r="E1088" i="2"/>
  <c r="F1088" i="2" s="1"/>
  <c r="E1089" i="2"/>
  <c r="F1089" i="2" s="1"/>
  <c r="E1090" i="2"/>
  <c r="F1090" i="2" s="1"/>
  <c r="E1091" i="2"/>
  <c r="E1092" i="2"/>
  <c r="F1092" i="2" s="1"/>
  <c r="E1093" i="2"/>
  <c r="F1093" i="2" s="1"/>
  <c r="E1094" i="2"/>
  <c r="F1094" i="2" s="1"/>
  <c r="E1095" i="2"/>
  <c r="F1095" i="2" s="1"/>
  <c r="E1096" i="2"/>
  <c r="E1097" i="2"/>
  <c r="F1097" i="2" s="1"/>
  <c r="E1098" i="2"/>
  <c r="F1098" i="2" s="1"/>
  <c r="E1099" i="2"/>
  <c r="F1099" i="2" s="1"/>
  <c r="E1100" i="2"/>
  <c r="F1100" i="2" s="1"/>
  <c r="E1101" i="2"/>
  <c r="F1101" i="2" s="1"/>
  <c r="E1102" i="2"/>
  <c r="F1102" i="2" s="1"/>
  <c r="E1103" i="2"/>
  <c r="F1103" i="2" s="1"/>
  <c r="E1104" i="2"/>
  <c r="F1104" i="2" s="1"/>
  <c r="E1105" i="2"/>
  <c r="F1105" i="2" s="1"/>
  <c r="E1106" i="2"/>
  <c r="F1106" i="2" s="1"/>
  <c r="E1107" i="2"/>
  <c r="F1107" i="2" s="1"/>
  <c r="E1108" i="2"/>
  <c r="F1108" i="2" s="1"/>
  <c r="E1109" i="2"/>
  <c r="F1109" i="2" s="1"/>
  <c r="E1110" i="2"/>
  <c r="F1110" i="2" s="1"/>
  <c r="E1111" i="2"/>
  <c r="F1111" i="2" s="1"/>
  <c r="E1112" i="2"/>
  <c r="E1113" i="2"/>
  <c r="F1113" i="2" s="1"/>
  <c r="E1114" i="2"/>
  <c r="F1114" i="2" s="1"/>
  <c r="E1115" i="2"/>
  <c r="F1115" i="2" s="1"/>
  <c r="E1116" i="2"/>
  <c r="E1117" i="2"/>
  <c r="F1117" i="2" s="1"/>
  <c r="E1118" i="2"/>
  <c r="F1118" i="2" s="1"/>
  <c r="E1119" i="2"/>
  <c r="F1119" i="2" s="1"/>
  <c r="E1120" i="2"/>
  <c r="F1120" i="2" s="1"/>
  <c r="E1121" i="2"/>
  <c r="F1121" i="2" s="1"/>
  <c r="E1122" i="2"/>
  <c r="F1122" i="2" s="1"/>
  <c r="E1123" i="2"/>
  <c r="F1123" i="2" s="1"/>
  <c r="E1124" i="2"/>
  <c r="F1124" i="2" s="1"/>
  <c r="E1125" i="2"/>
  <c r="F1125" i="2" s="1"/>
  <c r="E1126" i="2"/>
  <c r="F1126" i="2" s="1"/>
  <c r="E1127" i="2"/>
  <c r="F1127" i="2" s="1"/>
  <c r="E1128" i="2"/>
  <c r="F1128" i="2" s="1"/>
  <c r="E1129" i="2"/>
  <c r="F1129" i="2" s="1"/>
  <c r="E1130" i="2"/>
  <c r="F1130" i="2" s="1"/>
  <c r="E1131" i="2"/>
  <c r="F1131" i="2" s="1"/>
  <c r="E1132" i="2"/>
  <c r="E1133" i="2"/>
  <c r="F1133" i="2" s="1"/>
  <c r="E1134" i="2"/>
  <c r="F1134" i="2" s="1"/>
  <c r="E1135" i="2"/>
  <c r="F1135" i="2" s="1"/>
  <c r="AB1135" i="2" s="1"/>
  <c r="E1136" i="2"/>
  <c r="F1136" i="2" s="1"/>
  <c r="E1137" i="2"/>
  <c r="F1137" i="2" s="1"/>
  <c r="E1138" i="2"/>
  <c r="F1138" i="2" s="1"/>
  <c r="E1139" i="2"/>
  <c r="E1140" i="2"/>
  <c r="F1140" i="2" s="1"/>
  <c r="E1141" i="2"/>
  <c r="F1141" i="2" s="1"/>
  <c r="E1142" i="2"/>
  <c r="F1142" i="2" s="1"/>
  <c r="E1143" i="2"/>
  <c r="F1143" i="2" s="1"/>
  <c r="E1144" i="2"/>
  <c r="F1144" i="2" s="1"/>
  <c r="E1145" i="2"/>
  <c r="F1145" i="2" s="1"/>
  <c r="E1146" i="2"/>
  <c r="F1146" i="2" s="1"/>
  <c r="E1147" i="2"/>
  <c r="F1147" i="2" s="1"/>
  <c r="E1148" i="2"/>
  <c r="F1148" i="2" s="1"/>
  <c r="E1149" i="2"/>
  <c r="F1149" i="2" s="1"/>
  <c r="E1150" i="2"/>
  <c r="F1150" i="2" s="1"/>
  <c r="E1151" i="2"/>
  <c r="F1151" i="2" s="1"/>
  <c r="E1152" i="2"/>
  <c r="F1152" i="2" s="1"/>
  <c r="E1153" i="2"/>
  <c r="F1153" i="2" s="1"/>
  <c r="E1154" i="2"/>
  <c r="F1154" i="2" s="1"/>
  <c r="E1155" i="2"/>
  <c r="E1156" i="2"/>
  <c r="F1156" i="2" s="1"/>
  <c r="E1157" i="2"/>
  <c r="F1157" i="2" s="1"/>
  <c r="E1158" i="2"/>
  <c r="F1158" i="2" s="1"/>
  <c r="E1159" i="2"/>
  <c r="F1159" i="2" s="1"/>
  <c r="E1160" i="2"/>
  <c r="E1161" i="2"/>
  <c r="F1161" i="2" s="1"/>
  <c r="E1162" i="2"/>
  <c r="F1162" i="2" s="1"/>
  <c r="E1163" i="2"/>
  <c r="F1163" i="2" s="1"/>
  <c r="E1164" i="2"/>
  <c r="F1164" i="2" s="1"/>
  <c r="E1165" i="2"/>
  <c r="F1165" i="2" s="1"/>
  <c r="E1166" i="2"/>
  <c r="F1166" i="2" s="1"/>
  <c r="E1167" i="2"/>
  <c r="F1167" i="2" s="1"/>
  <c r="E1168" i="2"/>
  <c r="F1168" i="2" s="1"/>
  <c r="E1169" i="2"/>
  <c r="F1169" i="2" s="1"/>
  <c r="E1170" i="2"/>
  <c r="F1170" i="2" s="1"/>
  <c r="E1171" i="2"/>
  <c r="F1171" i="2" s="1"/>
  <c r="E1172" i="2"/>
  <c r="F1172" i="2" s="1"/>
  <c r="E1173" i="2"/>
  <c r="F1173" i="2" s="1"/>
  <c r="E1174" i="2"/>
  <c r="F1174" i="2" s="1"/>
  <c r="E1175" i="2"/>
  <c r="F1175" i="2" s="1"/>
  <c r="E1176" i="2"/>
  <c r="E1177" i="2"/>
  <c r="F1177" i="2" s="1"/>
  <c r="E1178" i="2"/>
  <c r="F1178" i="2" s="1"/>
  <c r="E1179" i="2"/>
  <c r="F1179" i="2" s="1"/>
  <c r="E1180" i="2"/>
  <c r="E1181" i="2"/>
  <c r="F1181" i="2" s="1"/>
  <c r="E1182" i="2"/>
  <c r="F1182" i="2" s="1"/>
  <c r="E1183" i="2"/>
  <c r="F1183" i="2" s="1"/>
  <c r="E1184" i="2"/>
  <c r="F1184" i="2" s="1"/>
  <c r="E1185" i="2"/>
  <c r="F1185" i="2" s="1"/>
  <c r="E1186" i="2"/>
  <c r="F1186" i="2" s="1"/>
  <c r="E1187" i="2"/>
  <c r="F1187" i="2" s="1"/>
  <c r="E1188" i="2"/>
  <c r="F1188" i="2" s="1"/>
  <c r="E1189" i="2"/>
  <c r="F1189" i="2" s="1"/>
  <c r="E1190" i="2"/>
  <c r="F1190" i="2" s="1"/>
  <c r="E1191" i="2"/>
  <c r="F1191" i="2" s="1"/>
  <c r="E1192" i="2"/>
  <c r="F1192" i="2" s="1"/>
  <c r="E1193" i="2"/>
  <c r="F1193" i="2" s="1"/>
  <c r="E1194" i="2"/>
  <c r="F1194" i="2" s="1"/>
  <c r="E1195" i="2"/>
  <c r="E1196" i="2"/>
  <c r="F1196" i="2" s="1"/>
  <c r="E1197" i="2"/>
  <c r="F1197" i="2" s="1"/>
  <c r="E1198" i="2"/>
  <c r="F1198" i="2" s="1"/>
  <c r="E1199" i="2"/>
  <c r="F1199" i="2" s="1"/>
  <c r="E1200" i="2"/>
  <c r="F1200" i="2" s="1"/>
  <c r="E1201" i="2"/>
  <c r="F1201" i="2" s="1"/>
  <c r="E1202" i="2"/>
  <c r="F1202" i="2" s="1"/>
  <c r="E1203" i="2"/>
  <c r="E1204" i="2"/>
  <c r="F1204" i="2" s="1"/>
  <c r="E1205" i="2"/>
  <c r="F1205" i="2" s="1"/>
  <c r="E1206" i="2"/>
  <c r="F1206" i="2" s="1"/>
  <c r="E1207" i="2"/>
  <c r="F1207" i="2" s="1"/>
  <c r="E1208" i="2"/>
  <c r="F1208" i="2" s="1"/>
  <c r="E1209" i="2"/>
  <c r="F1209" i="2" s="1"/>
  <c r="E1210" i="2"/>
  <c r="F1210" i="2" s="1"/>
  <c r="E1211" i="2"/>
  <c r="E1212" i="2"/>
  <c r="F1212" i="2" s="1"/>
  <c r="E1213" i="2"/>
  <c r="F1213" i="2" s="1"/>
  <c r="E1214" i="2"/>
  <c r="F1214" i="2" s="1"/>
  <c r="E1215" i="2"/>
  <c r="F1215" i="2" s="1"/>
  <c r="E1216" i="2"/>
  <c r="F1216" i="2" s="1"/>
  <c r="E1217" i="2"/>
  <c r="F1217" i="2" s="1"/>
  <c r="E1218" i="2"/>
  <c r="F1218" i="2" s="1"/>
  <c r="E1219" i="2"/>
  <c r="E1220" i="2"/>
  <c r="F1220" i="2" s="1"/>
  <c r="AB1220" i="2" s="1"/>
  <c r="E1221" i="2"/>
  <c r="F1221" i="2" s="1"/>
  <c r="E1222" i="2"/>
  <c r="F1222" i="2" s="1"/>
  <c r="E1223" i="2"/>
  <c r="F1223" i="2" s="1"/>
  <c r="E1224" i="2"/>
  <c r="F1224" i="2" s="1"/>
  <c r="E1225" i="2"/>
  <c r="F1225" i="2" s="1"/>
  <c r="E1226" i="2"/>
  <c r="F1226" i="2" s="1"/>
  <c r="E1227" i="2"/>
  <c r="E1228" i="2"/>
  <c r="F1228" i="2" s="1"/>
  <c r="E1229" i="2"/>
  <c r="F1229" i="2" s="1"/>
  <c r="E1230" i="2"/>
  <c r="F1230" i="2" s="1"/>
  <c r="E1231" i="2"/>
  <c r="F1231" i="2" s="1"/>
  <c r="E1232" i="2"/>
  <c r="F1232" i="2" s="1"/>
  <c r="E1233" i="2"/>
  <c r="F1233" i="2" s="1"/>
  <c r="E1234" i="2"/>
  <c r="F1234" i="2" s="1"/>
  <c r="E1235" i="2"/>
  <c r="E1236" i="2"/>
  <c r="F1236" i="2" s="1"/>
  <c r="E1237" i="2"/>
  <c r="F1237" i="2" s="1"/>
  <c r="E1238" i="2"/>
  <c r="F1238" i="2" s="1"/>
  <c r="E1239" i="2"/>
  <c r="F1239" i="2" s="1"/>
  <c r="E1240" i="2"/>
  <c r="F1240" i="2" s="1"/>
  <c r="E1241" i="2"/>
  <c r="F1241" i="2" s="1"/>
  <c r="E1242" i="2"/>
  <c r="F1242" i="2" s="1"/>
  <c r="E1243" i="2"/>
  <c r="E1244" i="2"/>
  <c r="F1244" i="2" s="1"/>
  <c r="E1245" i="2"/>
  <c r="F1245" i="2" s="1"/>
  <c r="E1246" i="2"/>
  <c r="F1246" i="2" s="1"/>
  <c r="E1247" i="2"/>
  <c r="F1247" i="2" s="1"/>
  <c r="E1248" i="2"/>
  <c r="F1248" i="2" s="1"/>
  <c r="E1249" i="2"/>
  <c r="F1249" i="2" s="1"/>
  <c r="E1250" i="2"/>
  <c r="F1250" i="2" s="1"/>
  <c r="E1251" i="2"/>
  <c r="E1252" i="2"/>
  <c r="F1252" i="2" s="1"/>
  <c r="E1253" i="2"/>
  <c r="F1253" i="2" s="1"/>
  <c r="E1254" i="2"/>
  <c r="F1254" i="2" s="1"/>
  <c r="E1255" i="2"/>
  <c r="F1255" i="2" s="1"/>
  <c r="E1256" i="2"/>
  <c r="F1256" i="2" s="1"/>
  <c r="E1257" i="2"/>
  <c r="F1257" i="2" s="1"/>
  <c r="E1258" i="2"/>
  <c r="F1258" i="2" s="1"/>
  <c r="E1259" i="2"/>
  <c r="E1260" i="2"/>
  <c r="F1260" i="2" s="1"/>
  <c r="E1261" i="2"/>
  <c r="F1261" i="2" s="1"/>
  <c r="E1262" i="2"/>
  <c r="F1262" i="2" s="1"/>
  <c r="E1263" i="2"/>
  <c r="F1263" i="2" s="1"/>
  <c r="E1264" i="2"/>
  <c r="F1264" i="2" s="1"/>
  <c r="E1265" i="2"/>
  <c r="F1265" i="2" s="1"/>
  <c r="E1266" i="2"/>
  <c r="F1266" i="2" s="1"/>
  <c r="E1267" i="2"/>
  <c r="E1268" i="2"/>
  <c r="F1268" i="2" s="1"/>
  <c r="E1269" i="2"/>
  <c r="F1269" i="2" s="1"/>
  <c r="E1270" i="2"/>
  <c r="F1270" i="2" s="1"/>
  <c r="E1271" i="2"/>
  <c r="F1271" i="2" s="1"/>
  <c r="E1272" i="2"/>
  <c r="F1272" i="2" s="1"/>
  <c r="E1273" i="2"/>
  <c r="F1273" i="2" s="1"/>
  <c r="E1274" i="2"/>
  <c r="F1274" i="2" s="1"/>
  <c r="E1275" i="2"/>
  <c r="E1276" i="2"/>
  <c r="F1276" i="2" s="1"/>
  <c r="E1277" i="2"/>
  <c r="F1277" i="2" s="1"/>
  <c r="E1278" i="2"/>
  <c r="F1278" i="2" s="1"/>
  <c r="E1279" i="2"/>
  <c r="F1279" i="2" s="1"/>
  <c r="E1280" i="2"/>
  <c r="F1280" i="2" s="1"/>
  <c r="E1281" i="2"/>
  <c r="F1281" i="2" s="1"/>
  <c r="E1282" i="2"/>
  <c r="F1282" i="2" s="1"/>
  <c r="E1283" i="2"/>
  <c r="E1284" i="2"/>
  <c r="F1284" i="2" s="1"/>
  <c r="E1285" i="2"/>
  <c r="F1285" i="2" s="1"/>
  <c r="E1286" i="2"/>
  <c r="F1286" i="2" s="1"/>
  <c r="E1287" i="2"/>
  <c r="F1287" i="2" s="1"/>
  <c r="E1288" i="2"/>
  <c r="F1288" i="2" s="1"/>
  <c r="E1289" i="2"/>
  <c r="F1289" i="2" s="1"/>
  <c r="E1290" i="2"/>
  <c r="F1290" i="2" s="1"/>
  <c r="E1291" i="2"/>
  <c r="E1292" i="2"/>
  <c r="F1292" i="2" s="1"/>
  <c r="E1293" i="2"/>
  <c r="F1293" i="2" s="1"/>
  <c r="E1294" i="2"/>
  <c r="F1294" i="2" s="1"/>
  <c r="E1295" i="2"/>
  <c r="F1295" i="2" s="1"/>
  <c r="E1296" i="2"/>
  <c r="F1296" i="2" s="1"/>
  <c r="E1297" i="2"/>
  <c r="F1297" i="2" s="1"/>
  <c r="E1298" i="2"/>
  <c r="F1298" i="2" s="1"/>
  <c r="E1299" i="2"/>
  <c r="E1300" i="2"/>
  <c r="F1300" i="2" s="1"/>
  <c r="E1301" i="2"/>
  <c r="F1301" i="2" s="1"/>
  <c r="E1302" i="2"/>
  <c r="F1302" i="2" s="1"/>
  <c r="E1303" i="2"/>
  <c r="F1303" i="2" s="1"/>
  <c r="E1304" i="2"/>
  <c r="F1304" i="2" s="1"/>
  <c r="E1305" i="2"/>
  <c r="F1305" i="2" s="1"/>
  <c r="E1306" i="2"/>
  <c r="F1306" i="2" s="1"/>
  <c r="E1307" i="2"/>
  <c r="E1308" i="2"/>
  <c r="F1308" i="2" s="1"/>
  <c r="E1309" i="2"/>
  <c r="F1309" i="2" s="1"/>
  <c r="E1310" i="2"/>
  <c r="F1310" i="2" s="1"/>
  <c r="E1311" i="2"/>
  <c r="F1311" i="2" s="1"/>
  <c r="E1312" i="2"/>
  <c r="E1313" i="2"/>
  <c r="F1313" i="2" s="1"/>
  <c r="E1314" i="2"/>
  <c r="F1314" i="2" s="1"/>
  <c r="E1315" i="2"/>
  <c r="E1316" i="2"/>
  <c r="F1316" i="2" s="1"/>
  <c r="E1317" i="2"/>
  <c r="F1317" i="2" s="1"/>
  <c r="E1318" i="2"/>
  <c r="F1318" i="2" s="1"/>
  <c r="E1319" i="2"/>
  <c r="F1319" i="2" s="1"/>
  <c r="E1320" i="2"/>
  <c r="E1321" i="2"/>
  <c r="F1321" i="2" s="1"/>
  <c r="E1322" i="2"/>
  <c r="F1322" i="2" s="1"/>
  <c r="E1323" i="2"/>
  <c r="E1324" i="2"/>
  <c r="F1324" i="2" s="1"/>
  <c r="E1325" i="2"/>
  <c r="F1325" i="2" s="1"/>
  <c r="E1326" i="2"/>
  <c r="F1326" i="2" s="1"/>
  <c r="E1327" i="2"/>
  <c r="F1327" i="2" s="1"/>
  <c r="AB1327" i="2" s="1"/>
  <c r="E1328" i="2"/>
  <c r="E1329" i="2"/>
  <c r="F1329" i="2" s="1"/>
  <c r="E1330" i="2"/>
  <c r="F1330" i="2" s="1"/>
  <c r="E1331" i="2"/>
  <c r="F1331" i="2" s="1"/>
  <c r="E1332" i="2"/>
  <c r="F1332" i="2" s="1"/>
  <c r="E1333" i="2"/>
  <c r="F1333" i="2" s="1"/>
  <c r="E1334" i="2"/>
  <c r="F1334" i="2" s="1"/>
  <c r="E1335" i="2"/>
  <c r="F1335" i="2" s="1"/>
  <c r="E1336" i="2"/>
  <c r="E1337" i="2"/>
  <c r="F1337" i="2" s="1"/>
  <c r="E1338" i="2"/>
  <c r="F1338" i="2" s="1"/>
  <c r="E1339" i="2"/>
  <c r="E1340" i="2"/>
  <c r="F1340" i="2" s="1"/>
  <c r="E1341" i="2"/>
  <c r="F1341" i="2" s="1"/>
  <c r="E1342" i="2"/>
  <c r="F1342" i="2" s="1"/>
  <c r="E1343" i="2"/>
  <c r="F1343" i="2" s="1"/>
  <c r="E1344" i="2"/>
  <c r="E1345" i="2"/>
  <c r="F1345" i="2" s="1"/>
  <c r="E1346" i="2"/>
  <c r="F1346" i="2" s="1"/>
  <c r="E1347" i="2"/>
  <c r="E1348" i="2"/>
  <c r="F1348" i="2" s="1"/>
  <c r="E1349" i="2"/>
  <c r="F1349" i="2" s="1"/>
  <c r="E1350" i="2"/>
  <c r="F1350" i="2" s="1"/>
  <c r="E1351" i="2"/>
  <c r="F1351" i="2" s="1"/>
  <c r="E1352" i="2"/>
  <c r="E1353" i="2"/>
  <c r="F1353" i="2" s="1"/>
  <c r="E1354" i="2"/>
  <c r="F1354" i="2" s="1"/>
  <c r="E1355" i="2"/>
  <c r="E1356" i="2"/>
  <c r="F1356" i="2" s="1"/>
  <c r="E1357" i="2"/>
  <c r="F1357" i="2" s="1"/>
  <c r="E1358" i="2"/>
  <c r="F1358" i="2" s="1"/>
  <c r="E1359" i="2"/>
  <c r="F1359" i="2" s="1"/>
  <c r="E1360" i="2"/>
  <c r="E1361" i="2"/>
  <c r="F1361" i="2" s="1"/>
  <c r="E1362" i="2"/>
  <c r="F1362" i="2" s="1"/>
  <c r="E1363" i="2"/>
  <c r="E1364" i="2"/>
  <c r="F1364" i="2" s="1"/>
  <c r="E1365" i="2"/>
  <c r="F1365" i="2" s="1"/>
  <c r="E1366" i="2"/>
  <c r="F1366" i="2" s="1"/>
  <c r="E1367" i="2"/>
  <c r="F1367" i="2" s="1"/>
  <c r="E1368" i="2"/>
  <c r="E1369" i="2"/>
  <c r="F1369" i="2" s="1"/>
  <c r="E1370" i="2"/>
  <c r="F1370" i="2" s="1"/>
  <c r="E1371" i="2"/>
  <c r="E1372" i="2"/>
  <c r="F1372" i="2" s="1"/>
  <c r="E1373" i="2"/>
  <c r="F1373" i="2" s="1"/>
  <c r="E1374" i="2"/>
  <c r="F1374" i="2" s="1"/>
  <c r="E1375" i="2"/>
  <c r="F1375" i="2" s="1"/>
  <c r="E1376" i="2"/>
  <c r="E1377" i="2"/>
  <c r="F1377" i="2" s="1"/>
  <c r="E1378" i="2"/>
  <c r="F1378" i="2" s="1"/>
  <c r="E1379" i="2"/>
  <c r="E1380" i="2"/>
  <c r="F1380" i="2" s="1"/>
  <c r="E1381" i="2"/>
  <c r="F1381" i="2" s="1"/>
  <c r="E1382" i="2"/>
  <c r="F1382" i="2" s="1"/>
  <c r="E1383" i="2"/>
  <c r="F1383" i="2" s="1"/>
  <c r="E1384" i="2"/>
  <c r="E1385" i="2"/>
  <c r="F1385" i="2" s="1"/>
  <c r="E1386" i="2"/>
  <c r="F1386" i="2" s="1"/>
  <c r="E1387" i="2"/>
  <c r="E1388" i="2"/>
  <c r="F1388" i="2" s="1"/>
  <c r="E1389" i="2"/>
  <c r="F1389" i="2" s="1"/>
  <c r="E1390" i="2"/>
  <c r="F1390" i="2" s="1"/>
  <c r="E1391" i="2"/>
  <c r="F1391" i="2" s="1"/>
  <c r="AB1391" i="2" s="1"/>
  <c r="E1392" i="2"/>
  <c r="E1393" i="2"/>
  <c r="F1393" i="2" s="1"/>
  <c r="E1394" i="2"/>
  <c r="F1394" i="2" s="1"/>
  <c r="E1395" i="2"/>
  <c r="E1396" i="2"/>
  <c r="F1396" i="2" s="1"/>
  <c r="E1397" i="2"/>
  <c r="F1397" i="2" s="1"/>
  <c r="E1398" i="2"/>
  <c r="F1398" i="2" s="1"/>
  <c r="E1399" i="2"/>
  <c r="F1399" i="2" s="1"/>
  <c r="E1400" i="2"/>
  <c r="E1401" i="2"/>
  <c r="F1401" i="2" s="1"/>
  <c r="E1402" i="2"/>
  <c r="F1402" i="2" s="1"/>
  <c r="E1403" i="2"/>
  <c r="E1404" i="2"/>
  <c r="F1404" i="2" s="1"/>
  <c r="E1405" i="2"/>
  <c r="F1405" i="2" s="1"/>
  <c r="E1406" i="2"/>
  <c r="F1406" i="2" s="1"/>
  <c r="E1407" i="2"/>
  <c r="F1407" i="2" s="1"/>
  <c r="E1408" i="2"/>
  <c r="E1409" i="2"/>
  <c r="F1409" i="2" s="1"/>
  <c r="E1410" i="2"/>
  <c r="F1410" i="2" s="1"/>
  <c r="E1411" i="2"/>
  <c r="E1412" i="2"/>
  <c r="F1412" i="2" s="1"/>
  <c r="AB1412" i="2" s="1"/>
  <c r="E1413" i="2"/>
  <c r="F1413" i="2" s="1"/>
  <c r="E1414" i="2"/>
  <c r="F1414" i="2" s="1"/>
  <c r="E1415" i="2"/>
  <c r="F1415" i="2" s="1"/>
  <c r="E1416" i="2"/>
  <c r="E1417" i="2"/>
  <c r="F1417" i="2" s="1"/>
  <c r="E1418" i="2"/>
  <c r="F1418" i="2" s="1"/>
  <c r="E1419" i="2"/>
  <c r="E1420" i="2"/>
  <c r="F1420" i="2" s="1"/>
  <c r="E1421" i="2"/>
  <c r="F1421" i="2" s="1"/>
  <c r="E1422" i="2"/>
  <c r="F1422" i="2" s="1"/>
  <c r="E1423" i="2"/>
  <c r="F1423" i="2" s="1"/>
  <c r="E1424" i="2"/>
  <c r="E1425" i="2"/>
  <c r="F1425" i="2" s="1"/>
  <c r="E1426" i="2"/>
  <c r="F1426" i="2" s="1"/>
  <c r="E1427" i="2"/>
  <c r="E1428" i="2"/>
  <c r="F1428" i="2" s="1"/>
  <c r="E1429" i="2"/>
  <c r="F1429" i="2" s="1"/>
  <c r="E1430" i="2"/>
  <c r="F1430" i="2" s="1"/>
  <c r="E1431" i="2"/>
  <c r="F1431" i="2" s="1"/>
  <c r="E1432" i="2"/>
  <c r="E1433" i="2"/>
  <c r="F1433" i="2" s="1"/>
  <c r="E1434" i="2"/>
  <c r="F1434" i="2" s="1"/>
  <c r="E1435" i="2"/>
  <c r="E1436" i="2"/>
  <c r="F1436" i="2" s="1"/>
  <c r="E1437" i="2"/>
  <c r="F1437" i="2" s="1"/>
  <c r="E1438" i="2"/>
  <c r="F1438" i="2" s="1"/>
  <c r="E1439" i="2"/>
  <c r="F1439" i="2" s="1"/>
  <c r="E1440" i="2"/>
  <c r="E1441" i="2"/>
  <c r="F1441" i="2" s="1"/>
  <c r="E1442" i="2"/>
  <c r="F1442" i="2" s="1"/>
  <c r="E1443" i="2"/>
  <c r="E1444" i="2"/>
  <c r="F1444" i="2" s="1"/>
  <c r="E1445" i="2"/>
  <c r="F1445" i="2" s="1"/>
  <c r="E1446" i="2"/>
  <c r="F1446" i="2" s="1"/>
  <c r="E1447" i="2"/>
  <c r="F1447" i="2" s="1"/>
  <c r="E1448" i="2"/>
  <c r="E1449" i="2"/>
  <c r="F1449" i="2" s="1"/>
  <c r="E1450" i="2"/>
  <c r="F1450" i="2" s="1"/>
  <c r="E1451" i="2"/>
  <c r="E1452" i="2"/>
  <c r="F1452" i="2" s="1"/>
  <c r="E1453" i="2"/>
  <c r="F1453" i="2" s="1"/>
  <c r="E1454" i="2"/>
  <c r="F1454" i="2" s="1"/>
  <c r="E1455" i="2"/>
  <c r="F1455" i="2" s="1"/>
  <c r="E1456" i="2"/>
  <c r="E1457" i="2"/>
  <c r="F1457" i="2" s="1"/>
  <c r="E1458" i="2"/>
  <c r="F1458" i="2" s="1"/>
  <c r="E1459" i="2"/>
  <c r="E1460" i="2"/>
  <c r="F1460" i="2" s="1"/>
  <c r="E1461" i="2"/>
  <c r="F1461" i="2" s="1"/>
  <c r="E1462" i="2"/>
  <c r="F1462" i="2" s="1"/>
  <c r="E1463" i="2"/>
  <c r="F1463" i="2" s="1"/>
  <c r="E1464" i="2"/>
  <c r="E1465" i="2"/>
  <c r="F1465" i="2" s="1"/>
  <c r="E1466" i="2"/>
  <c r="F1466" i="2" s="1"/>
  <c r="E1467" i="2"/>
  <c r="E1468" i="2"/>
  <c r="F1468" i="2" s="1"/>
  <c r="E1469" i="2"/>
  <c r="F1469" i="2" s="1"/>
  <c r="E1470" i="2"/>
  <c r="F1470" i="2" s="1"/>
  <c r="E1471" i="2"/>
  <c r="F1471" i="2" s="1"/>
  <c r="E1472" i="2"/>
  <c r="E1473" i="2"/>
  <c r="F1473" i="2" s="1"/>
  <c r="E1474" i="2"/>
  <c r="F1474" i="2" s="1"/>
  <c r="E1475" i="2"/>
  <c r="E1476" i="2"/>
  <c r="F1476" i="2" s="1"/>
  <c r="AB1476" i="2" s="1"/>
  <c r="E1477" i="2"/>
  <c r="F1477" i="2" s="1"/>
  <c r="E1478" i="2"/>
  <c r="F1478" i="2" s="1"/>
  <c r="E1479" i="2"/>
  <c r="F1479" i="2" s="1"/>
  <c r="E1480" i="2"/>
  <c r="E1481" i="2"/>
  <c r="F1481" i="2" s="1"/>
  <c r="E1482" i="2"/>
  <c r="F1482" i="2" s="1"/>
  <c r="E1483" i="2"/>
  <c r="E1484" i="2"/>
  <c r="F1484" i="2" s="1"/>
  <c r="E1485" i="2"/>
  <c r="F1485" i="2" s="1"/>
  <c r="E1486" i="2"/>
  <c r="F1486" i="2" s="1"/>
  <c r="E1487" i="2"/>
  <c r="F1487" i="2" s="1"/>
  <c r="E1488" i="2"/>
  <c r="E1489" i="2"/>
  <c r="F1489" i="2" s="1"/>
  <c r="E1490" i="2"/>
  <c r="F1490" i="2" s="1"/>
  <c r="E1491" i="2"/>
  <c r="E1492" i="2"/>
  <c r="F1492" i="2" s="1"/>
  <c r="E1493" i="2"/>
  <c r="F1493" i="2" s="1"/>
  <c r="E1494" i="2"/>
  <c r="F1494" i="2" s="1"/>
  <c r="E1495" i="2"/>
  <c r="F1495" i="2" s="1"/>
  <c r="E1496" i="2"/>
  <c r="E1497" i="2"/>
  <c r="F1497" i="2" s="1"/>
  <c r="E1498" i="2"/>
  <c r="F1498" i="2" s="1"/>
  <c r="E1499" i="2"/>
  <c r="V1499" i="2" s="1"/>
  <c r="E1500" i="2"/>
  <c r="F1500" i="2" s="1"/>
  <c r="E1501" i="2"/>
  <c r="F1501" i="2" s="1"/>
  <c r="E1502" i="2"/>
  <c r="F1502" i="2" s="1"/>
  <c r="E1503" i="2"/>
  <c r="F1503" i="2" s="1"/>
  <c r="E1504" i="2"/>
  <c r="E1505" i="2"/>
  <c r="F1505" i="2" s="1"/>
  <c r="E1506" i="2"/>
  <c r="F1506" i="2" s="1"/>
  <c r="E1507" i="2"/>
  <c r="E1508" i="2"/>
  <c r="F1508" i="2" s="1"/>
  <c r="E1509" i="2"/>
  <c r="F1509" i="2" s="1"/>
  <c r="E1510" i="2"/>
  <c r="F1510" i="2" s="1"/>
  <c r="E1511" i="2"/>
  <c r="F1511" i="2" s="1"/>
  <c r="E1512" i="2"/>
  <c r="E1513" i="2"/>
  <c r="F1513" i="2" s="1"/>
  <c r="E1514" i="2"/>
  <c r="F1514" i="2" s="1"/>
  <c r="E1515" i="2"/>
  <c r="V1515" i="2" s="1"/>
  <c r="E1516" i="2"/>
  <c r="F1516" i="2" s="1"/>
  <c r="E1517" i="2"/>
  <c r="F1517" i="2" s="1"/>
  <c r="E1518" i="2"/>
  <c r="F1518" i="2" s="1"/>
  <c r="E1519" i="2"/>
  <c r="F1519" i="2" s="1"/>
  <c r="E1520" i="2"/>
  <c r="E1521" i="2"/>
  <c r="F1521" i="2" s="1"/>
  <c r="E1522" i="2"/>
  <c r="F1522" i="2" s="1"/>
  <c r="E1523" i="2"/>
  <c r="E1524" i="2"/>
  <c r="F1524" i="2" s="1"/>
  <c r="E1525" i="2"/>
  <c r="F1525" i="2" s="1"/>
  <c r="E1526" i="2"/>
  <c r="F1526" i="2" s="1"/>
  <c r="E1527" i="2"/>
  <c r="F1527" i="2" s="1"/>
  <c r="E1528" i="2"/>
  <c r="V1528" i="2" s="1"/>
  <c r="E1529" i="2"/>
  <c r="F1529" i="2" s="1"/>
  <c r="E1530" i="2"/>
  <c r="F1530" i="2" s="1"/>
  <c r="E1531" i="2"/>
  <c r="E1532" i="2"/>
  <c r="F1532" i="2" s="1"/>
  <c r="E1533" i="2"/>
  <c r="F1533" i="2" s="1"/>
  <c r="E1534" i="2"/>
  <c r="F1534" i="2" s="1"/>
  <c r="E1535" i="2"/>
  <c r="F1535" i="2" s="1"/>
  <c r="E1536" i="2"/>
  <c r="V1536" i="2" s="1"/>
  <c r="E1537" i="2"/>
  <c r="F1537" i="2" s="1"/>
  <c r="E1538" i="2"/>
  <c r="F1538" i="2" s="1"/>
  <c r="E1539" i="2"/>
  <c r="E1540" i="2"/>
  <c r="F1540" i="2" s="1"/>
  <c r="E1541" i="2"/>
  <c r="F1541" i="2" s="1"/>
  <c r="E1542" i="2"/>
  <c r="F1542" i="2" s="1"/>
  <c r="E1543" i="2"/>
  <c r="F1543" i="2" s="1"/>
  <c r="E1544" i="2"/>
  <c r="V1544" i="2" s="1"/>
  <c r="E1545" i="2"/>
  <c r="F1545" i="2" s="1"/>
  <c r="E1546" i="2"/>
  <c r="F1546" i="2" s="1"/>
  <c r="E1547" i="2"/>
  <c r="E1548" i="2"/>
  <c r="F1548" i="2" s="1"/>
  <c r="E1549" i="2"/>
  <c r="F1549" i="2" s="1"/>
  <c r="E1550" i="2"/>
  <c r="F1550" i="2" s="1"/>
  <c r="E1551" i="2"/>
  <c r="F1551" i="2" s="1"/>
  <c r="E1552" i="2"/>
  <c r="V1552" i="2" s="1"/>
  <c r="E1553" i="2"/>
  <c r="F1553" i="2" s="1"/>
  <c r="E1554" i="2"/>
  <c r="F1554" i="2" s="1"/>
  <c r="E1555" i="2"/>
  <c r="E1556" i="2"/>
  <c r="F1556" i="2" s="1"/>
  <c r="E1557" i="2"/>
  <c r="F1557" i="2" s="1"/>
  <c r="E1558" i="2"/>
  <c r="F1558" i="2" s="1"/>
  <c r="E1559" i="2"/>
  <c r="F1559" i="2" s="1"/>
  <c r="E1560" i="2"/>
  <c r="V1560" i="2" s="1"/>
  <c r="E1561" i="2"/>
  <c r="F1561" i="2" s="1"/>
  <c r="E1562" i="2"/>
  <c r="F1562" i="2" s="1"/>
  <c r="E1563" i="2"/>
  <c r="E1564" i="2"/>
  <c r="F1564" i="2" s="1"/>
  <c r="E1565" i="2"/>
  <c r="F1565" i="2" s="1"/>
  <c r="E1566" i="2"/>
  <c r="F1566" i="2" s="1"/>
  <c r="E1567" i="2"/>
  <c r="F1567" i="2" s="1"/>
  <c r="E1568" i="2"/>
  <c r="V1568" i="2" s="1"/>
  <c r="E1569" i="2"/>
  <c r="F1569" i="2" s="1"/>
  <c r="E1570" i="2"/>
  <c r="F1570" i="2" s="1"/>
  <c r="E1571" i="2"/>
  <c r="E1572" i="2"/>
  <c r="F1572" i="2" s="1"/>
  <c r="E1573" i="2"/>
  <c r="F1573" i="2" s="1"/>
  <c r="E1574" i="2"/>
  <c r="F1574" i="2" s="1"/>
  <c r="E1575" i="2"/>
  <c r="F1575" i="2" s="1"/>
  <c r="E1576" i="2"/>
  <c r="V1576" i="2" s="1"/>
  <c r="E1577" i="2"/>
  <c r="F1577" i="2" s="1"/>
  <c r="E1578" i="2"/>
  <c r="F1578" i="2" s="1"/>
  <c r="E1579" i="2"/>
  <c r="E1580" i="2"/>
  <c r="F1580" i="2" s="1"/>
  <c r="E1581" i="2"/>
  <c r="F1581" i="2" s="1"/>
  <c r="E1582" i="2"/>
  <c r="F1582" i="2" s="1"/>
  <c r="E1583" i="2"/>
  <c r="F1583" i="2" s="1"/>
  <c r="E1584" i="2"/>
  <c r="V1584" i="2" s="1"/>
  <c r="E1585" i="2"/>
  <c r="F1585" i="2" s="1"/>
  <c r="E1586" i="2"/>
  <c r="F1586" i="2" s="1"/>
  <c r="E1587" i="2"/>
  <c r="E1588" i="2"/>
  <c r="F1588" i="2" s="1"/>
  <c r="E1589" i="2"/>
  <c r="F1589" i="2" s="1"/>
  <c r="E1590" i="2"/>
  <c r="F1590" i="2" s="1"/>
  <c r="E1591" i="2"/>
  <c r="F1591" i="2" s="1"/>
  <c r="E1592" i="2"/>
  <c r="V1592" i="2" s="1"/>
  <c r="E1593" i="2"/>
  <c r="F1593" i="2" s="1"/>
  <c r="E1594" i="2"/>
  <c r="F1594" i="2" s="1"/>
  <c r="E1595" i="2"/>
  <c r="E1596" i="2"/>
  <c r="F1596" i="2" s="1"/>
  <c r="E1597" i="2"/>
  <c r="F1597" i="2" s="1"/>
  <c r="E1598" i="2"/>
  <c r="F1598" i="2" s="1"/>
  <c r="E1599" i="2"/>
  <c r="F1599" i="2" s="1"/>
  <c r="E1600" i="2"/>
  <c r="V1600" i="2" s="1"/>
  <c r="E1601" i="2"/>
  <c r="F1601" i="2" s="1"/>
  <c r="E1602" i="2"/>
  <c r="F1602" i="2" s="1"/>
  <c r="E1603" i="2"/>
  <c r="E1604" i="2"/>
  <c r="F1604" i="2" s="1"/>
  <c r="E1605" i="2"/>
  <c r="F1605" i="2" s="1"/>
  <c r="E1606" i="2"/>
  <c r="F1606" i="2" s="1"/>
  <c r="E1607" i="2"/>
  <c r="F1607" i="2" s="1"/>
  <c r="E1608" i="2"/>
  <c r="V1608" i="2" s="1"/>
  <c r="E1609" i="2"/>
  <c r="F1609" i="2" s="1"/>
  <c r="E1610" i="2"/>
  <c r="F1610" i="2" s="1"/>
  <c r="E1611" i="2"/>
  <c r="E1612" i="2"/>
  <c r="F1612" i="2" s="1"/>
  <c r="E1613" i="2"/>
  <c r="F1613" i="2" s="1"/>
  <c r="E1614" i="2"/>
  <c r="F1614" i="2" s="1"/>
  <c r="E1615" i="2"/>
  <c r="F1615" i="2" s="1"/>
  <c r="E1616" i="2"/>
  <c r="V1616" i="2" s="1"/>
  <c r="E1617" i="2"/>
  <c r="F1617" i="2" s="1"/>
  <c r="E1618" i="2"/>
  <c r="E1619" i="2"/>
  <c r="E1620" i="2"/>
  <c r="F1620" i="2" s="1"/>
  <c r="E1621" i="2"/>
  <c r="F1621" i="2" s="1"/>
  <c r="E1622" i="2"/>
  <c r="F1622" i="2" s="1"/>
  <c r="E1623" i="2"/>
  <c r="F1623" i="2" s="1"/>
  <c r="E1624" i="2"/>
  <c r="V1624" i="2" s="1"/>
  <c r="E1625" i="2"/>
  <c r="F1625" i="2" s="1"/>
  <c r="E1626" i="2"/>
  <c r="E1627" i="2"/>
  <c r="E1628" i="2"/>
  <c r="F1628" i="2" s="1"/>
  <c r="E1629" i="2"/>
  <c r="F1629" i="2" s="1"/>
  <c r="E1630" i="2"/>
  <c r="F1630" i="2" s="1"/>
  <c r="E1631" i="2"/>
  <c r="F1631" i="2" s="1"/>
  <c r="E1632" i="2"/>
  <c r="V1632" i="2" s="1"/>
  <c r="E1633" i="2"/>
  <c r="F1633" i="2" s="1"/>
  <c r="E1634" i="2"/>
  <c r="E1635" i="2"/>
  <c r="E1636" i="2"/>
  <c r="F1636" i="2" s="1"/>
  <c r="E1637" i="2"/>
  <c r="F1637" i="2" s="1"/>
  <c r="E1638" i="2"/>
  <c r="F1638" i="2" s="1"/>
  <c r="E1639" i="2"/>
  <c r="V1639" i="2" s="1"/>
  <c r="E1640" i="2"/>
  <c r="V1640" i="2" s="1"/>
  <c r="E1641" i="2"/>
  <c r="F1641" i="2" s="1"/>
  <c r="E1642" i="2"/>
  <c r="E1643" i="2"/>
  <c r="E1644" i="2"/>
  <c r="F1644" i="2" s="1"/>
  <c r="E1645" i="2"/>
  <c r="F1645" i="2" s="1"/>
  <c r="E1646" i="2"/>
  <c r="F1646" i="2" s="1"/>
  <c r="E1647" i="2"/>
  <c r="V1647" i="2" s="1"/>
  <c r="E1648" i="2"/>
  <c r="V1648" i="2" s="1"/>
  <c r="E1649" i="2"/>
  <c r="F1649" i="2" s="1"/>
  <c r="E1650" i="2"/>
  <c r="E1651" i="2"/>
  <c r="E1652" i="2"/>
  <c r="F1652" i="2" s="1"/>
  <c r="E1653" i="2"/>
  <c r="F1653" i="2" s="1"/>
  <c r="E1654" i="2"/>
  <c r="F1654" i="2" s="1"/>
  <c r="E1655" i="2"/>
  <c r="V1655" i="2" s="1"/>
  <c r="E1656" i="2"/>
  <c r="V1656" i="2" s="1"/>
  <c r="E1657" i="2"/>
  <c r="F1657" i="2" s="1"/>
  <c r="E1658" i="2"/>
  <c r="E1659" i="2"/>
  <c r="E1660" i="2"/>
  <c r="F1660" i="2" s="1"/>
  <c r="E1661" i="2"/>
  <c r="F1661" i="2" s="1"/>
  <c r="E1662" i="2"/>
  <c r="F1662" i="2" s="1"/>
  <c r="E1663" i="2"/>
  <c r="V1663" i="2" s="1"/>
  <c r="E1664" i="2"/>
  <c r="V1664" i="2" s="1"/>
  <c r="E1665" i="2"/>
  <c r="F1665" i="2" s="1"/>
  <c r="E1666" i="2"/>
  <c r="E1667" i="2"/>
  <c r="E1668" i="2"/>
  <c r="F1668" i="2" s="1"/>
  <c r="E1669" i="2"/>
  <c r="F1669" i="2" s="1"/>
  <c r="E1670" i="2"/>
  <c r="F1670" i="2" s="1"/>
  <c r="E1671" i="2"/>
  <c r="V1671" i="2" s="1"/>
  <c r="E1672" i="2"/>
  <c r="V1672" i="2" s="1"/>
  <c r="E1673" i="2"/>
  <c r="F1673" i="2" s="1"/>
  <c r="E1674" i="2"/>
  <c r="E1675" i="2"/>
  <c r="E1676" i="2"/>
  <c r="F1676" i="2" s="1"/>
  <c r="E1677" i="2"/>
  <c r="F1677" i="2" s="1"/>
  <c r="E1678" i="2"/>
  <c r="F1678" i="2" s="1"/>
  <c r="E1679" i="2"/>
  <c r="V1679" i="2" s="1"/>
  <c r="E1680" i="2"/>
  <c r="V1680" i="2" s="1"/>
  <c r="E1681" i="2"/>
  <c r="F1681" i="2" s="1"/>
  <c r="E1682" i="2"/>
  <c r="E1683" i="2"/>
  <c r="E1684" i="2"/>
  <c r="F1684" i="2" s="1"/>
  <c r="E1685" i="2"/>
  <c r="F1685" i="2" s="1"/>
  <c r="E1686" i="2"/>
  <c r="F1686" i="2" s="1"/>
  <c r="E1687" i="2"/>
  <c r="V1687" i="2" s="1"/>
  <c r="E1688" i="2"/>
  <c r="V1688" i="2" s="1"/>
  <c r="E1689" i="2"/>
  <c r="F1689" i="2" s="1"/>
  <c r="E1690" i="2"/>
  <c r="E1691" i="2"/>
  <c r="E1692" i="2"/>
  <c r="F1692" i="2" s="1"/>
  <c r="E1693" i="2"/>
  <c r="F1693" i="2" s="1"/>
  <c r="E1694" i="2"/>
  <c r="F1694" i="2" s="1"/>
  <c r="E1695" i="2"/>
  <c r="V1695" i="2" s="1"/>
  <c r="E1696" i="2"/>
  <c r="V1696" i="2" s="1"/>
  <c r="E1697" i="2"/>
  <c r="F1697" i="2" s="1"/>
  <c r="E1698" i="2"/>
  <c r="E1699" i="2"/>
  <c r="E1700" i="2"/>
  <c r="F1700" i="2" s="1"/>
  <c r="E1701" i="2"/>
  <c r="F1701" i="2" s="1"/>
  <c r="E1702" i="2"/>
  <c r="F1702" i="2" s="1"/>
  <c r="AB1702" i="2" s="1"/>
  <c r="E1703" i="2"/>
  <c r="V1703" i="2" s="1"/>
  <c r="E1704" i="2"/>
  <c r="V1704" i="2" s="1"/>
  <c r="E1705" i="2"/>
  <c r="F1705" i="2" s="1"/>
  <c r="E1706" i="2"/>
  <c r="E1707" i="2"/>
  <c r="E1708" i="2"/>
  <c r="F1708" i="2" s="1"/>
  <c r="E1709" i="2"/>
  <c r="F1709" i="2" s="1"/>
  <c r="E1710" i="2"/>
  <c r="F1710" i="2" s="1"/>
  <c r="E1711" i="2"/>
  <c r="V1711" i="2" s="1"/>
  <c r="E1712" i="2"/>
  <c r="V1712" i="2" s="1"/>
  <c r="E1713" i="2"/>
  <c r="F1713" i="2" s="1"/>
  <c r="E1714" i="2"/>
  <c r="E1715" i="2"/>
  <c r="E1716" i="2"/>
  <c r="F1716" i="2" s="1"/>
  <c r="E1717" i="2"/>
  <c r="F1717" i="2" s="1"/>
  <c r="E1718" i="2"/>
  <c r="F1718" i="2" s="1"/>
  <c r="E1719" i="2"/>
  <c r="V1719" i="2" s="1"/>
  <c r="E1720" i="2"/>
  <c r="V1720" i="2" s="1"/>
  <c r="E1721" i="2"/>
  <c r="F1721" i="2" s="1"/>
  <c r="E1722" i="2"/>
  <c r="E1723" i="2"/>
  <c r="E1724" i="2"/>
  <c r="F1724" i="2" s="1"/>
  <c r="E1725" i="2"/>
  <c r="F1725" i="2" s="1"/>
  <c r="E1726" i="2"/>
  <c r="F1726" i="2" s="1"/>
  <c r="E1727" i="2"/>
  <c r="V1727" i="2" s="1"/>
  <c r="E1728" i="2"/>
  <c r="V1728" i="2" s="1"/>
  <c r="E1729" i="2"/>
  <c r="F1729" i="2" s="1"/>
  <c r="E1730" i="2"/>
  <c r="E1731" i="2"/>
  <c r="E1732" i="2"/>
  <c r="F1732" i="2" s="1"/>
  <c r="E1733" i="2"/>
  <c r="F1733" i="2" s="1"/>
  <c r="E1734" i="2"/>
  <c r="F1734" i="2" s="1"/>
  <c r="E1735" i="2"/>
  <c r="V1735" i="2" s="1"/>
  <c r="E1736" i="2"/>
  <c r="V1736" i="2" s="1"/>
  <c r="E1737" i="2"/>
  <c r="F1737" i="2" s="1"/>
  <c r="E1738" i="2"/>
  <c r="E1739" i="2"/>
  <c r="E1740" i="2"/>
  <c r="F1740" i="2" s="1"/>
  <c r="E1741" i="2"/>
  <c r="F1741" i="2" s="1"/>
  <c r="E1742" i="2"/>
  <c r="F1742" i="2" s="1"/>
  <c r="E1743" i="2"/>
  <c r="V1743" i="2" s="1"/>
  <c r="E1744" i="2"/>
  <c r="V1744" i="2" s="1"/>
  <c r="E1745" i="2"/>
  <c r="F1745" i="2" s="1"/>
  <c r="E1746" i="2"/>
  <c r="E1747" i="2"/>
  <c r="E1748" i="2"/>
  <c r="F1748" i="2" s="1"/>
  <c r="E1749" i="2"/>
  <c r="F1749" i="2" s="1"/>
  <c r="E1750" i="2"/>
  <c r="F1750" i="2" s="1"/>
  <c r="E1751" i="2"/>
  <c r="V1751" i="2" s="1"/>
  <c r="E1752" i="2"/>
  <c r="V1752" i="2" s="1"/>
  <c r="E1753" i="2"/>
  <c r="F1753" i="2" s="1"/>
  <c r="E1754" i="2"/>
  <c r="E1755" i="2"/>
  <c r="E1756" i="2"/>
  <c r="F1756" i="2" s="1"/>
  <c r="E1757" i="2"/>
  <c r="F1757" i="2" s="1"/>
  <c r="E1758" i="2"/>
  <c r="F1758" i="2" s="1"/>
  <c r="E1759" i="2"/>
  <c r="V1759" i="2" s="1"/>
  <c r="E1760" i="2"/>
  <c r="V1760" i="2" s="1"/>
  <c r="E1761" i="2"/>
  <c r="F1761" i="2" s="1"/>
  <c r="E1762" i="2"/>
  <c r="E1763" i="2"/>
  <c r="E1764" i="2"/>
  <c r="F1764" i="2" s="1"/>
  <c r="E1765" i="2"/>
  <c r="F1765" i="2" s="1"/>
  <c r="E1766" i="2"/>
  <c r="F1766" i="2" s="1"/>
  <c r="E1767" i="2"/>
  <c r="V1767" i="2" s="1"/>
  <c r="E1768" i="2"/>
  <c r="V1768" i="2" s="1"/>
  <c r="E1769" i="2"/>
  <c r="F1769" i="2" s="1"/>
  <c r="E1770" i="2"/>
  <c r="E1771" i="2"/>
  <c r="E1772" i="2"/>
  <c r="F1772" i="2" s="1"/>
  <c r="E1773" i="2"/>
  <c r="F1773" i="2" s="1"/>
  <c r="E1774" i="2"/>
  <c r="F1774" i="2" s="1"/>
  <c r="E1775" i="2"/>
  <c r="V1775" i="2" s="1"/>
  <c r="E1776" i="2"/>
  <c r="V1776" i="2" s="1"/>
  <c r="E1777" i="2"/>
  <c r="F1777" i="2" s="1"/>
  <c r="E1778" i="2"/>
  <c r="E1779" i="2"/>
  <c r="E1780" i="2"/>
  <c r="F1780" i="2" s="1"/>
  <c r="E1781" i="2"/>
  <c r="F1781" i="2" s="1"/>
  <c r="E1782" i="2"/>
  <c r="F1782" i="2" s="1"/>
  <c r="E1783" i="2"/>
  <c r="V1783" i="2" s="1"/>
  <c r="E1784" i="2"/>
  <c r="V1784" i="2" s="1"/>
  <c r="E1785" i="2"/>
  <c r="F1785" i="2" s="1"/>
  <c r="E1786" i="2"/>
  <c r="E1787" i="2"/>
  <c r="E1788" i="2"/>
  <c r="F1788" i="2" s="1"/>
  <c r="E1789" i="2"/>
  <c r="F1789" i="2" s="1"/>
  <c r="E1790" i="2"/>
  <c r="F1790" i="2" s="1"/>
  <c r="E1791" i="2"/>
  <c r="V1791" i="2" s="1"/>
  <c r="E1792" i="2"/>
  <c r="V1792" i="2" s="1"/>
  <c r="E1793" i="2"/>
  <c r="F1793" i="2" s="1"/>
  <c r="E1794" i="2"/>
  <c r="E1795" i="2"/>
  <c r="E1796" i="2"/>
  <c r="F1796" i="2" s="1"/>
  <c r="E1797" i="2"/>
  <c r="F1797" i="2" s="1"/>
  <c r="E1798" i="2"/>
  <c r="F1798" i="2" s="1"/>
  <c r="E1799" i="2"/>
  <c r="V1799" i="2" s="1"/>
  <c r="E1800" i="2"/>
  <c r="V1800" i="2" s="1"/>
  <c r="E1801" i="2"/>
  <c r="F1801" i="2" s="1"/>
  <c r="E1802" i="2"/>
  <c r="E1803" i="2"/>
  <c r="E1804" i="2"/>
  <c r="F1804" i="2" s="1"/>
  <c r="E1805" i="2"/>
  <c r="F1805" i="2" s="1"/>
  <c r="E1806" i="2"/>
  <c r="F1806" i="2" s="1"/>
  <c r="E1807" i="2"/>
  <c r="V1807" i="2" s="1"/>
  <c r="E1808" i="2"/>
  <c r="V1808" i="2" s="1"/>
  <c r="E1809" i="2"/>
  <c r="F1809" i="2" s="1"/>
  <c r="E1810" i="2"/>
  <c r="E1811" i="2"/>
  <c r="E1812" i="2"/>
  <c r="F1812" i="2" s="1"/>
  <c r="E1813" i="2"/>
  <c r="F1813" i="2" s="1"/>
  <c r="E1814" i="2"/>
  <c r="F1814" i="2" s="1"/>
  <c r="E1815" i="2"/>
  <c r="V1815" i="2" s="1"/>
  <c r="E1816" i="2"/>
  <c r="V1816" i="2" s="1"/>
  <c r="E1817" i="2"/>
  <c r="F1817" i="2" s="1"/>
  <c r="E1818" i="2"/>
  <c r="E1819" i="2"/>
  <c r="E1820" i="2"/>
  <c r="F1820" i="2" s="1"/>
  <c r="E1821" i="2"/>
  <c r="F1821" i="2" s="1"/>
  <c r="E1822" i="2"/>
  <c r="F1822" i="2" s="1"/>
  <c r="E1823" i="2"/>
  <c r="V1823" i="2" s="1"/>
  <c r="E1824" i="2"/>
  <c r="V1824" i="2" s="1"/>
  <c r="E1825" i="2"/>
  <c r="F1825" i="2" s="1"/>
  <c r="E1826" i="2"/>
  <c r="E1827" i="2"/>
  <c r="E1828" i="2"/>
  <c r="F1828" i="2" s="1"/>
  <c r="E1829" i="2"/>
  <c r="F1829" i="2" s="1"/>
  <c r="E1830" i="2"/>
  <c r="F1830" i="2" s="1"/>
  <c r="E1831" i="2"/>
  <c r="V1831" i="2" s="1"/>
  <c r="E1832" i="2"/>
  <c r="V1832" i="2" s="1"/>
  <c r="E1833" i="2"/>
  <c r="F1833" i="2" s="1"/>
  <c r="E1834" i="2"/>
  <c r="E1835" i="2"/>
  <c r="E1836" i="2"/>
  <c r="F1836" i="2" s="1"/>
  <c r="E1837" i="2"/>
  <c r="F1837" i="2" s="1"/>
  <c r="E1838" i="2"/>
  <c r="F1838" i="2" s="1"/>
  <c r="E1839" i="2"/>
  <c r="V1839" i="2" s="1"/>
  <c r="E1840" i="2"/>
  <c r="V1840" i="2" s="1"/>
  <c r="E1841" i="2"/>
  <c r="F1841" i="2" s="1"/>
  <c r="E1842" i="2"/>
  <c r="E1843" i="2"/>
  <c r="E1844" i="2"/>
  <c r="F1844" i="2" s="1"/>
  <c r="E1845" i="2"/>
  <c r="F1845" i="2" s="1"/>
  <c r="E1846" i="2"/>
  <c r="F1846" i="2" s="1"/>
  <c r="E1847" i="2"/>
  <c r="V1847" i="2" s="1"/>
  <c r="E1848" i="2"/>
  <c r="V1848" i="2" s="1"/>
  <c r="E1849" i="2"/>
  <c r="F1849" i="2" s="1"/>
  <c r="E1850" i="2"/>
  <c r="E1851" i="2"/>
  <c r="E1852" i="2"/>
  <c r="F1852" i="2" s="1"/>
  <c r="E1853" i="2"/>
  <c r="F1853" i="2" s="1"/>
  <c r="E1854" i="2"/>
  <c r="F1854" i="2" s="1"/>
  <c r="E1855" i="2"/>
  <c r="V1855" i="2" s="1"/>
  <c r="E1856" i="2"/>
  <c r="V1856" i="2" s="1"/>
  <c r="E1857" i="2"/>
  <c r="F1857" i="2" s="1"/>
  <c r="E1858" i="2"/>
  <c r="E1859" i="2"/>
  <c r="E1860" i="2"/>
  <c r="F1860" i="2" s="1"/>
  <c r="E1861" i="2"/>
  <c r="F1861" i="2" s="1"/>
  <c r="E1862" i="2"/>
  <c r="F1862" i="2" s="1"/>
  <c r="E1863" i="2"/>
  <c r="V1863" i="2" s="1"/>
  <c r="E1864" i="2"/>
  <c r="V1864" i="2" s="1"/>
  <c r="E1865" i="2"/>
  <c r="F1865" i="2" s="1"/>
  <c r="E1866" i="2"/>
  <c r="E1867" i="2"/>
  <c r="E1868" i="2"/>
  <c r="F1868" i="2" s="1"/>
  <c r="E1869" i="2"/>
  <c r="F1869" i="2" s="1"/>
  <c r="E1870" i="2"/>
  <c r="F1870" i="2" s="1"/>
  <c r="E1871" i="2"/>
  <c r="V1871" i="2" s="1"/>
  <c r="E1872" i="2"/>
  <c r="V1872" i="2" s="1"/>
  <c r="E1873" i="2"/>
  <c r="F1873" i="2" s="1"/>
  <c r="E1874" i="2"/>
  <c r="E1875" i="2"/>
  <c r="E1876" i="2"/>
  <c r="F1876" i="2" s="1"/>
  <c r="E1877" i="2"/>
  <c r="F1877" i="2" s="1"/>
  <c r="E1878" i="2"/>
  <c r="F1878" i="2" s="1"/>
  <c r="E1879" i="2"/>
  <c r="V1879" i="2" s="1"/>
  <c r="E1880" i="2"/>
  <c r="V1880" i="2" s="1"/>
  <c r="E1881" i="2"/>
  <c r="F1881" i="2" s="1"/>
  <c r="E1882" i="2"/>
  <c r="E1883" i="2"/>
  <c r="E1884" i="2"/>
  <c r="F1884" i="2" s="1"/>
  <c r="E1885" i="2"/>
  <c r="F1885" i="2" s="1"/>
  <c r="E1886" i="2"/>
  <c r="F1886" i="2" s="1"/>
  <c r="E1887" i="2"/>
  <c r="V1887" i="2" s="1"/>
  <c r="E1888" i="2"/>
  <c r="V1888" i="2" s="1"/>
  <c r="E1889" i="2"/>
  <c r="F1889" i="2" s="1"/>
  <c r="E1890" i="2"/>
  <c r="E1891" i="2"/>
  <c r="E1892" i="2"/>
  <c r="F1892" i="2" s="1"/>
  <c r="E1893" i="2"/>
  <c r="F1893" i="2" s="1"/>
  <c r="E1894" i="2"/>
  <c r="F1894" i="2" s="1"/>
  <c r="E1895" i="2"/>
  <c r="V1895" i="2" s="1"/>
  <c r="E1896" i="2"/>
  <c r="V1896" i="2" s="1"/>
  <c r="E1897" i="2"/>
  <c r="F1897" i="2" s="1"/>
  <c r="E1898" i="2"/>
  <c r="E1899" i="2"/>
  <c r="F1899" i="2" s="1"/>
  <c r="E1900" i="2"/>
  <c r="F1900" i="2" s="1"/>
  <c r="E1901" i="2"/>
  <c r="F1901" i="2" s="1"/>
  <c r="E1902" i="2"/>
  <c r="F1902" i="2" s="1"/>
  <c r="E1903" i="2"/>
  <c r="V1903" i="2" s="1"/>
  <c r="E1904" i="2"/>
  <c r="V1904" i="2" s="1"/>
  <c r="E1905" i="2"/>
  <c r="F1905" i="2" s="1"/>
  <c r="E1906" i="2"/>
  <c r="E1907" i="2"/>
  <c r="E1908" i="2"/>
  <c r="F1908" i="2" s="1"/>
  <c r="E1909" i="2"/>
  <c r="F1909" i="2" s="1"/>
  <c r="E1910" i="2"/>
  <c r="F1910" i="2" s="1"/>
  <c r="E1911" i="2"/>
  <c r="V1911" i="2" s="1"/>
  <c r="E1912" i="2"/>
  <c r="V1912" i="2" s="1"/>
  <c r="E1913" i="2"/>
  <c r="F1913" i="2" s="1"/>
  <c r="E1914" i="2"/>
  <c r="E1915" i="2"/>
  <c r="E1916" i="2"/>
  <c r="F1916" i="2" s="1"/>
  <c r="E1917" i="2"/>
  <c r="F1917" i="2" s="1"/>
  <c r="E1918" i="2"/>
  <c r="F1918" i="2" s="1"/>
  <c r="E1919" i="2"/>
  <c r="V1919" i="2" s="1"/>
  <c r="E1920" i="2"/>
  <c r="V1920" i="2" s="1"/>
  <c r="E1921" i="2"/>
  <c r="F1921" i="2" s="1"/>
  <c r="E1922" i="2"/>
  <c r="E1923" i="2"/>
  <c r="E1924" i="2"/>
  <c r="F1924" i="2" s="1"/>
  <c r="E1925" i="2"/>
  <c r="F1925" i="2" s="1"/>
  <c r="E1926" i="2"/>
  <c r="F1926" i="2" s="1"/>
  <c r="E1927" i="2"/>
  <c r="V1927" i="2" s="1"/>
  <c r="E1928" i="2"/>
  <c r="V1928" i="2" s="1"/>
  <c r="E1929" i="2"/>
  <c r="F1929" i="2" s="1"/>
  <c r="E1930" i="2"/>
  <c r="E1931" i="2"/>
  <c r="E1932" i="2"/>
  <c r="F1932" i="2" s="1"/>
  <c r="E1933" i="2"/>
  <c r="F1933" i="2" s="1"/>
  <c r="E1934" i="2"/>
  <c r="F1934" i="2" s="1"/>
  <c r="E1935" i="2"/>
  <c r="V1935" i="2" s="1"/>
  <c r="E1936" i="2"/>
  <c r="V1936" i="2" s="1"/>
  <c r="E1937" i="2"/>
  <c r="F1937" i="2" s="1"/>
  <c r="E1938" i="2"/>
  <c r="E1939" i="2"/>
  <c r="E1940" i="2"/>
  <c r="F1940" i="2" s="1"/>
  <c r="E1941" i="2"/>
  <c r="F1941" i="2" s="1"/>
  <c r="AB1941" i="2" s="1"/>
  <c r="E1942" i="2"/>
  <c r="F1942" i="2" s="1"/>
  <c r="E1943" i="2"/>
  <c r="V1943" i="2" s="1"/>
  <c r="E1944" i="2"/>
  <c r="V1944" i="2" s="1"/>
  <c r="E1945" i="2"/>
  <c r="F1945" i="2" s="1"/>
  <c r="E1946" i="2"/>
  <c r="E1947" i="2"/>
  <c r="E1948" i="2"/>
  <c r="F1948" i="2" s="1"/>
  <c r="E1949" i="2"/>
  <c r="F1949" i="2" s="1"/>
  <c r="E1950" i="2"/>
  <c r="F1950" i="2" s="1"/>
  <c r="AA1950" i="2" s="1"/>
  <c r="E1951" i="2"/>
  <c r="V1951" i="2" s="1"/>
  <c r="E1952" i="2"/>
  <c r="V1952" i="2" s="1"/>
  <c r="E1953" i="2"/>
  <c r="F1953" i="2" s="1"/>
  <c r="E1954" i="2"/>
  <c r="E1955" i="2"/>
  <c r="E1956" i="2"/>
  <c r="F1956" i="2" s="1"/>
  <c r="E1957" i="2"/>
  <c r="F1957" i="2" s="1"/>
  <c r="AB1957" i="2" s="1"/>
  <c r="E1958" i="2"/>
  <c r="F1958" i="2" s="1"/>
  <c r="E1959" i="2"/>
  <c r="V1959" i="2" s="1"/>
  <c r="E1960" i="2"/>
  <c r="V1960" i="2" s="1"/>
  <c r="E1961" i="2"/>
  <c r="F1961" i="2" s="1"/>
  <c r="E1962" i="2"/>
  <c r="E1963" i="2"/>
  <c r="E1964" i="2"/>
  <c r="F1964" i="2" s="1"/>
  <c r="E1965" i="2"/>
  <c r="F1965" i="2" s="1"/>
  <c r="E1966" i="2"/>
  <c r="F1966" i="2" s="1"/>
  <c r="E1967" i="2"/>
  <c r="V1967" i="2" s="1"/>
  <c r="E1968" i="2"/>
  <c r="V1968" i="2" s="1"/>
  <c r="E1969" i="2"/>
  <c r="F1969" i="2" s="1"/>
  <c r="E1970" i="2"/>
  <c r="E1971" i="2"/>
  <c r="E1972" i="2"/>
  <c r="F1972" i="2" s="1"/>
  <c r="E1973" i="2"/>
  <c r="F1973" i="2" s="1"/>
  <c r="E1974" i="2"/>
  <c r="F1974" i="2" s="1"/>
  <c r="E1975" i="2"/>
  <c r="V1975" i="2" s="1"/>
  <c r="E1976" i="2"/>
  <c r="V1976" i="2" s="1"/>
  <c r="E1977" i="2"/>
  <c r="F1977" i="2" s="1"/>
  <c r="E1978" i="2"/>
  <c r="E1979" i="2"/>
  <c r="E1980" i="2"/>
  <c r="F1980" i="2" s="1"/>
  <c r="E1981" i="2"/>
  <c r="F1981" i="2" s="1"/>
  <c r="E1982" i="2"/>
  <c r="F1982" i="2" s="1"/>
  <c r="E1983" i="2"/>
  <c r="V1983" i="2" s="1"/>
  <c r="E1984" i="2"/>
  <c r="V1984" i="2" s="1"/>
  <c r="E1985" i="2"/>
  <c r="F1985" i="2" s="1"/>
  <c r="E1986" i="2"/>
  <c r="E1987" i="2"/>
  <c r="E1988" i="2"/>
  <c r="F1988" i="2" s="1"/>
  <c r="E1989" i="2"/>
  <c r="F1989" i="2" s="1"/>
  <c r="E1990" i="2"/>
  <c r="F1990" i="2" s="1"/>
  <c r="E1991" i="2"/>
  <c r="V1991" i="2" s="1"/>
  <c r="E1992" i="2"/>
  <c r="V1992" i="2" s="1"/>
  <c r="E1993" i="2"/>
  <c r="F1993" i="2" s="1"/>
  <c r="E1994" i="2"/>
  <c r="E1995" i="2"/>
  <c r="E1996" i="2"/>
  <c r="F1996" i="2" s="1"/>
  <c r="E1997" i="2"/>
  <c r="F1997" i="2" s="1"/>
  <c r="E1998" i="2"/>
  <c r="F1998" i="2" s="1"/>
  <c r="E1999" i="2"/>
  <c r="V1999" i="2" s="1"/>
  <c r="E2000" i="2"/>
  <c r="V2000" i="2" s="1"/>
  <c r="E2001" i="2"/>
  <c r="F2001" i="2" s="1"/>
  <c r="E2002" i="2"/>
  <c r="E2003" i="2"/>
  <c r="E2004" i="2"/>
  <c r="F2004" i="2" s="1"/>
  <c r="E2005" i="2"/>
  <c r="F2005" i="2" s="1"/>
  <c r="AB2005" i="2" s="1"/>
  <c r="E2006" i="2"/>
  <c r="F2006" i="2" s="1"/>
  <c r="E2007" i="2"/>
  <c r="V2007" i="2" s="1"/>
  <c r="E2008" i="2"/>
  <c r="V2008" i="2" s="1"/>
  <c r="E2009" i="2"/>
  <c r="F2009" i="2" s="1"/>
  <c r="E2010" i="2"/>
  <c r="E2011" i="2"/>
  <c r="E2012" i="2"/>
  <c r="F2012" i="2" s="1"/>
  <c r="E2013" i="2"/>
  <c r="F2013" i="2" s="1"/>
  <c r="E2014" i="2"/>
  <c r="F2014" i="2" s="1"/>
  <c r="E2015" i="2"/>
  <c r="V2015" i="2" s="1"/>
  <c r="E2016" i="2"/>
  <c r="V2016" i="2" s="1"/>
  <c r="E2017" i="2"/>
  <c r="F2017" i="2" s="1"/>
  <c r="E2018" i="2"/>
  <c r="E2019" i="2"/>
  <c r="V2019" i="2" s="1"/>
  <c r="E2020" i="2"/>
  <c r="F2020" i="2" s="1"/>
  <c r="E2021" i="2"/>
  <c r="F2021" i="2" s="1"/>
  <c r="AB2021" i="2" s="1"/>
  <c r="E2022" i="2"/>
  <c r="F2022" i="2" s="1"/>
  <c r="E2023" i="2"/>
  <c r="V2023" i="2" s="1"/>
  <c r="E2024" i="2"/>
  <c r="V2024" i="2" s="1"/>
  <c r="E2025" i="2"/>
  <c r="F2025" i="2" s="1"/>
  <c r="E2026" i="2"/>
  <c r="E2027" i="2"/>
  <c r="V2027" i="2" s="1"/>
  <c r="E2028" i="2"/>
  <c r="F2028" i="2" s="1"/>
  <c r="E2029" i="2"/>
  <c r="F2029" i="2" s="1"/>
  <c r="E2030" i="2"/>
  <c r="F2030" i="2" s="1"/>
  <c r="E2031" i="2"/>
  <c r="V2031" i="2" s="1"/>
  <c r="E2032" i="2"/>
  <c r="V2032" i="2" s="1"/>
  <c r="E2033" i="2"/>
  <c r="F2033" i="2" s="1"/>
  <c r="E2034" i="2"/>
  <c r="E2035" i="2"/>
  <c r="V2035" i="2" s="1"/>
  <c r="E2036" i="2"/>
  <c r="F2036" i="2" s="1"/>
  <c r="E2037" i="2"/>
  <c r="F2037" i="2" s="1"/>
  <c r="E2038" i="2"/>
  <c r="F2038" i="2" s="1"/>
  <c r="E2039" i="2"/>
  <c r="V2039" i="2" s="1"/>
  <c r="E2040" i="2"/>
  <c r="V2040" i="2" s="1"/>
  <c r="E2041" i="2"/>
  <c r="F2041" i="2" s="1"/>
  <c r="E2042" i="2"/>
  <c r="E2043" i="2"/>
  <c r="V2043" i="2" s="1"/>
  <c r="E2044" i="2"/>
  <c r="F2044" i="2" s="1"/>
  <c r="E2045" i="2"/>
  <c r="F2045" i="2" s="1"/>
  <c r="AB2045" i="2" s="1"/>
  <c r="E2046" i="2"/>
  <c r="F2046" i="2" s="1"/>
  <c r="E2047" i="2"/>
  <c r="V2047" i="2" s="1"/>
  <c r="E2048" i="2"/>
  <c r="V2048" i="2" s="1"/>
  <c r="E2049" i="2"/>
  <c r="F2049" i="2" s="1"/>
  <c r="E2050" i="2"/>
  <c r="E2051" i="2"/>
  <c r="V2051" i="2" s="1"/>
  <c r="E2052" i="2"/>
  <c r="F2052" i="2" s="1"/>
  <c r="E2053" i="2"/>
  <c r="F2053" i="2" s="1"/>
  <c r="AB2053" i="2" s="1"/>
  <c r="E2054" i="2"/>
  <c r="F2054" i="2" s="1"/>
  <c r="E2055" i="2"/>
  <c r="V2055" i="2" s="1"/>
  <c r="E2056" i="2"/>
  <c r="V2056" i="2" s="1"/>
  <c r="E2057" i="2"/>
  <c r="F2057" i="2" s="1"/>
  <c r="E2058" i="2"/>
  <c r="E2059" i="2"/>
  <c r="V2059" i="2" s="1"/>
  <c r="E2060" i="2"/>
  <c r="F2060" i="2" s="1"/>
  <c r="E2061" i="2"/>
  <c r="F2061" i="2" s="1"/>
  <c r="AB2061" i="2" s="1"/>
  <c r="E2062" i="2"/>
  <c r="F2062" i="2" s="1"/>
  <c r="E2063" i="2"/>
  <c r="V2063" i="2" s="1"/>
  <c r="E2064" i="2"/>
  <c r="V2064" i="2" s="1"/>
  <c r="E2065" i="2"/>
  <c r="F2065" i="2" s="1"/>
  <c r="E2066" i="2"/>
  <c r="E2067" i="2"/>
  <c r="V2067" i="2" s="1"/>
  <c r="E2068" i="2"/>
  <c r="F2068" i="2" s="1"/>
  <c r="E2069" i="2"/>
  <c r="F2069" i="2" s="1"/>
  <c r="AB2069" i="2" s="1"/>
  <c r="E2070" i="2"/>
  <c r="F2070" i="2" s="1"/>
  <c r="E2071" i="2"/>
  <c r="V2071" i="2" s="1"/>
  <c r="E2072" i="2"/>
  <c r="V2072" i="2" s="1"/>
  <c r="E2073" i="2"/>
  <c r="F2073" i="2" s="1"/>
  <c r="E2074" i="2"/>
  <c r="E2075" i="2"/>
  <c r="V2075" i="2" s="1"/>
  <c r="E2076" i="2"/>
  <c r="F2076" i="2" s="1"/>
  <c r="E2077" i="2"/>
  <c r="F2077" i="2" s="1"/>
  <c r="AB2077" i="2" s="1"/>
  <c r="E2078" i="2"/>
  <c r="F2078" i="2" s="1"/>
  <c r="E2079" i="2"/>
  <c r="V2079" i="2" s="1"/>
  <c r="E2080" i="2"/>
  <c r="V2080" i="2" s="1"/>
  <c r="D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1002" i="2"/>
  <c r="D1003" i="2"/>
  <c r="D1004" i="2"/>
  <c r="D1005" i="2"/>
  <c r="D1006" i="2"/>
  <c r="D1007" i="2"/>
  <c r="D1008" i="2"/>
  <c r="D1009" i="2"/>
  <c r="D1010" i="2"/>
  <c r="D1011" i="2"/>
  <c r="D1012" i="2"/>
  <c r="D1013" i="2"/>
  <c r="D1014" i="2"/>
  <c r="D1015" i="2"/>
  <c r="D1016" i="2"/>
  <c r="D1017" i="2"/>
  <c r="D1018" i="2"/>
  <c r="D1019" i="2"/>
  <c r="D1020" i="2"/>
  <c r="D1021" i="2"/>
  <c r="D1022" i="2"/>
  <c r="D1023" i="2"/>
  <c r="D1024" i="2"/>
  <c r="D1025" i="2"/>
  <c r="D1026" i="2"/>
  <c r="D1027" i="2"/>
  <c r="D1028" i="2"/>
  <c r="D1029" i="2"/>
  <c r="D1030" i="2"/>
  <c r="D1031" i="2"/>
  <c r="D1032" i="2"/>
  <c r="D1033" i="2"/>
  <c r="D1034" i="2"/>
  <c r="D1035" i="2"/>
  <c r="D1036" i="2"/>
  <c r="D1037" i="2"/>
  <c r="D1038" i="2"/>
  <c r="D1039" i="2"/>
  <c r="D1040" i="2"/>
  <c r="D1041" i="2"/>
  <c r="D1042" i="2"/>
  <c r="D1043" i="2"/>
  <c r="D1044" i="2"/>
  <c r="D1045" i="2"/>
  <c r="D1046" i="2"/>
  <c r="D1047" i="2"/>
  <c r="D1048" i="2"/>
  <c r="D1049" i="2"/>
  <c r="D1050" i="2"/>
  <c r="D1051" i="2"/>
  <c r="D1052" i="2"/>
  <c r="D1053" i="2"/>
  <c r="D1054" i="2"/>
  <c r="D1055" i="2"/>
  <c r="D1056" i="2"/>
  <c r="D1057" i="2"/>
  <c r="D1058" i="2"/>
  <c r="D1059" i="2"/>
  <c r="D1060" i="2"/>
  <c r="D1061" i="2"/>
  <c r="D1062" i="2"/>
  <c r="D1063" i="2"/>
  <c r="D1064" i="2"/>
  <c r="D1065" i="2"/>
  <c r="D1066" i="2"/>
  <c r="D1067" i="2"/>
  <c r="D1068" i="2"/>
  <c r="D1069" i="2"/>
  <c r="D1070" i="2"/>
  <c r="D1071" i="2"/>
  <c r="D1072" i="2"/>
  <c r="D1073" i="2"/>
  <c r="D1074" i="2"/>
  <c r="D1075" i="2"/>
  <c r="D1076" i="2"/>
  <c r="D1077" i="2"/>
  <c r="D1078" i="2"/>
  <c r="D1079" i="2"/>
  <c r="D1080" i="2"/>
  <c r="D1081" i="2"/>
  <c r="D1082" i="2"/>
  <c r="D1083" i="2"/>
  <c r="D1084" i="2"/>
  <c r="D1085" i="2"/>
  <c r="D1086" i="2"/>
  <c r="D1087" i="2"/>
  <c r="D1088" i="2"/>
  <c r="D1089" i="2"/>
  <c r="D1090" i="2"/>
  <c r="D1091" i="2"/>
  <c r="D1092" i="2"/>
  <c r="D1093" i="2"/>
  <c r="D1094" i="2"/>
  <c r="D1095" i="2"/>
  <c r="D1096" i="2"/>
  <c r="D1097" i="2"/>
  <c r="D1098" i="2"/>
  <c r="D1099" i="2"/>
  <c r="D1100" i="2"/>
  <c r="D1101" i="2"/>
  <c r="D1102" i="2"/>
  <c r="D1103" i="2"/>
  <c r="D1104" i="2"/>
  <c r="D1105" i="2"/>
  <c r="D1106" i="2"/>
  <c r="D1107" i="2"/>
  <c r="D1108" i="2"/>
  <c r="D1109" i="2"/>
  <c r="D1110" i="2"/>
  <c r="D1111" i="2"/>
  <c r="D1112" i="2"/>
  <c r="D1113" i="2"/>
  <c r="D1114" i="2"/>
  <c r="D1115" i="2"/>
  <c r="D1116" i="2"/>
  <c r="D1117" i="2"/>
  <c r="D1118" i="2"/>
  <c r="D1119" i="2"/>
  <c r="D1120" i="2"/>
  <c r="D1121" i="2"/>
  <c r="D1122" i="2"/>
  <c r="D1123" i="2"/>
  <c r="D1124" i="2"/>
  <c r="D1125" i="2"/>
  <c r="D1126" i="2"/>
  <c r="D1127" i="2"/>
  <c r="D1128" i="2"/>
  <c r="D1129" i="2"/>
  <c r="D1130" i="2"/>
  <c r="D1131" i="2"/>
  <c r="D1132" i="2"/>
  <c r="D1133" i="2"/>
  <c r="D1134" i="2"/>
  <c r="D1135" i="2"/>
  <c r="D1136" i="2"/>
  <c r="D1137" i="2"/>
  <c r="D1138" i="2"/>
  <c r="D1139" i="2"/>
  <c r="D1140" i="2"/>
  <c r="D1141" i="2"/>
  <c r="D1142" i="2"/>
  <c r="D1143" i="2"/>
  <c r="D1144" i="2"/>
  <c r="D1145" i="2"/>
  <c r="D1146" i="2"/>
  <c r="D1147" i="2"/>
  <c r="D1148" i="2"/>
  <c r="D1149" i="2"/>
  <c r="D1150" i="2"/>
  <c r="D1151" i="2"/>
  <c r="D1152" i="2"/>
  <c r="D1153" i="2"/>
  <c r="D1154" i="2"/>
  <c r="D1155" i="2"/>
  <c r="D1156" i="2"/>
  <c r="D1157" i="2"/>
  <c r="D1158" i="2"/>
  <c r="D1159" i="2"/>
  <c r="D1160" i="2"/>
  <c r="D1161" i="2"/>
  <c r="D1162" i="2"/>
  <c r="D1163" i="2"/>
  <c r="D1164" i="2"/>
  <c r="D1165" i="2"/>
  <c r="D1166" i="2"/>
  <c r="D1167" i="2"/>
  <c r="D1168" i="2"/>
  <c r="D1169" i="2"/>
  <c r="D1170" i="2"/>
  <c r="D1171" i="2"/>
  <c r="D1172" i="2"/>
  <c r="D1173" i="2"/>
  <c r="D1174" i="2"/>
  <c r="D1175" i="2"/>
  <c r="D1176" i="2"/>
  <c r="D1177" i="2"/>
  <c r="D1178" i="2"/>
  <c r="D1179" i="2"/>
  <c r="D1180" i="2"/>
  <c r="D1181" i="2"/>
  <c r="D1182" i="2"/>
  <c r="D1183" i="2"/>
  <c r="D1184" i="2"/>
  <c r="D1185" i="2"/>
  <c r="D1186" i="2"/>
  <c r="D1187" i="2"/>
  <c r="D1188" i="2"/>
  <c r="D1189" i="2"/>
  <c r="D1190" i="2"/>
  <c r="D1191" i="2"/>
  <c r="D1192" i="2"/>
  <c r="D1193" i="2"/>
  <c r="D1194" i="2"/>
  <c r="D1195" i="2"/>
  <c r="D1196" i="2"/>
  <c r="D1197" i="2"/>
  <c r="D1198" i="2"/>
  <c r="D1199" i="2"/>
  <c r="D1200" i="2"/>
  <c r="D1201" i="2"/>
  <c r="D1202" i="2"/>
  <c r="D1203" i="2"/>
  <c r="D1204" i="2"/>
  <c r="D1205" i="2"/>
  <c r="D1206" i="2"/>
  <c r="D1207" i="2"/>
  <c r="D1208" i="2"/>
  <c r="D1209" i="2"/>
  <c r="D1210" i="2"/>
  <c r="D1211" i="2"/>
  <c r="D1212" i="2"/>
  <c r="D1213" i="2"/>
  <c r="D1214" i="2"/>
  <c r="D1215" i="2"/>
  <c r="D1216" i="2"/>
  <c r="D1217" i="2"/>
  <c r="D1218" i="2"/>
  <c r="D1219" i="2"/>
  <c r="D1220" i="2"/>
  <c r="D1221" i="2"/>
  <c r="D1222" i="2"/>
  <c r="D1223" i="2"/>
  <c r="D1224" i="2"/>
  <c r="D1225" i="2"/>
  <c r="D1226" i="2"/>
  <c r="D1227" i="2"/>
  <c r="D1228" i="2"/>
  <c r="D1229" i="2"/>
  <c r="D1230" i="2"/>
  <c r="D1231" i="2"/>
  <c r="D1232" i="2"/>
  <c r="D1233" i="2"/>
  <c r="D1234" i="2"/>
  <c r="D1235" i="2"/>
  <c r="D1236" i="2"/>
  <c r="D1237" i="2"/>
  <c r="D1238" i="2"/>
  <c r="D1239" i="2"/>
  <c r="D1240" i="2"/>
  <c r="D1241" i="2"/>
  <c r="D1242" i="2"/>
  <c r="D1243" i="2"/>
  <c r="D1244" i="2"/>
  <c r="D1245" i="2"/>
  <c r="D1246" i="2"/>
  <c r="D1247" i="2"/>
  <c r="D1248" i="2"/>
  <c r="D1249" i="2"/>
  <c r="D1250" i="2"/>
  <c r="D1251" i="2"/>
  <c r="D1252" i="2"/>
  <c r="D1253" i="2"/>
  <c r="D1254" i="2"/>
  <c r="D1255" i="2"/>
  <c r="D1256" i="2"/>
  <c r="D1257" i="2"/>
  <c r="D1258" i="2"/>
  <c r="D1259" i="2"/>
  <c r="D1260" i="2"/>
  <c r="D1261" i="2"/>
  <c r="D1262" i="2"/>
  <c r="D1263" i="2"/>
  <c r="D1264" i="2"/>
  <c r="D1265" i="2"/>
  <c r="D1266" i="2"/>
  <c r="D1267" i="2"/>
  <c r="D1268" i="2"/>
  <c r="D1269" i="2"/>
  <c r="D1270" i="2"/>
  <c r="D1271" i="2"/>
  <c r="D1272" i="2"/>
  <c r="D1273" i="2"/>
  <c r="D1274" i="2"/>
  <c r="D1275" i="2"/>
  <c r="D1276" i="2"/>
  <c r="D1277" i="2"/>
  <c r="D1278" i="2"/>
  <c r="D1279" i="2"/>
  <c r="D1280" i="2"/>
  <c r="D1281" i="2"/>
  <c r="D1282" i="2"/>
  <c r="D1283" i="2"/>
  <c r="D1284" i="2"/>
  <c r="D1285" i="2"/>
  <c r="D1286" i="2"/>
  <c r="D1287" i="2"/>
  <c r="D1288" i="2"/>
  <c r="D1289" i="2"/>
  <c r="D1290" i="2"/>
  <c r="D1291" i="2"/>
  <c r="D1292" i="2"/>
  <c r="D1293" i="2"/>
  <c r="D1294" i="2"/>
  <c r="D1295" i="2"/>
  <c r="D1296" i="2"/>
  <c r="D1297" i="2"/>
  <c r="D1298" i="2"/>
  <c r="D1299" i="2"/>
  <c r="D1300" i="2"/>
  <c r="D1301" i="2"/>
  <c r="D1302" i="2"/>
  <c r="D1303" i="2"/>
  <c r="D1304" i="2"/>
  <c r="D1305" i="2"/>
  <c r="D1306" i="2"/>
  <c r="D1307" i="2"/>
  <c r="D1308" i="2"/>
  <c r="D1309" i="2"/>
  <c r="D1310" i="2"/>
  <c r="D1311" i="2"/>
  <c r="D1312" i="2"/>
  <c r="D1313" i="2"/>
  <c r="D1314" i="2"/>
  <c r="D1315" i="2"/>
  <c r="D1316" i="2"/>
  <c r="D1317" i="2"/>
  <c r="D1318" i="2"/>
  <c r="D1319" i="2"/>
  <c r="D1320" i="2"/>
  <c r="D1321" i="2"/>
  <c r="D1322" i="2"/>
  <c r="D1323" i="2"/>
  <c r="D1324" i="2"/>
  <c r="D1325" i="2"/>
  <c r="D1326" i="2"/>
  <c r="D1327" i="2"/>
  <c r="D1328" i="2"/>
  <c r="D1329" i="2"/>
  <c r="D1330" i="2"/>
  <c r="D1331" i="2"/>
  <c r="D1332" i="2"/>
  <c r="D1333" i="2"/>
  <c r="D1334" i="2"/>
  <c r="D1335" i="2"/>
  <c r="D1336" i="2"/>
  <c r="D1337" i="2"/>
  <c r="D1338" i="2"/>
  <c r="D1339" i="2"/>
  <c r="D1340" i="2"/>
  <c r="D1341" i="2"/>
  <c r="D1342" i="2"/>
  <c r="D1343" i="2"/>
  <c r="D1344" i="2"/>
  <c r="D1345" i="2"/>
  <c r="D1346" i="2"/>
  <c r="D1347" i="2"/>
  <c r="D1348" i="2"/>
  <c r="D1349" i="2"/>
  <c r="D1350" i="2"/>
  <c r="D1351" i="2"/>
  <c r="D1352" i="2"/>
  <c r="D1353" i="2"/>
  <c r="D1354" i="2"/>
  <c r="D1355" i="2"/>
  <c r="D1356" i="2"/>
  <c r="D1357" i="2"/>
  <c r="D1358" i="2"/>
  <c r="D1359" i="2"/>
  <c r="D1360" i="2"/>
  <c r="D1361" i="2"/>
  <c r="D1362" i="2"/>
  <c r="D1363" i="2"/>
  <c r="D1364" i="2"/>
  <c r="D1365" i="2"/>
  <c r="D1366" i="2"/>
  <c r="D1367" i="2"/>
  <c r="D1368" i="2"/>
  <c r="D1369" i="2"/>
  <c r="D1370" i="2"/>
  <c r="D1371" i="2"/>
  <c r="D1372" i="2"/>
  <c r="D1373" i="2"/>
  <c r="D1374" i="2"/>
  <c r="D1375" i="2"/>
  <c r="D1376" i="2"/>
  <c r="D1377" i="2"/>
  <c r="D1378" i="2"/>
  <c r="D1379" i="2"/>
  <c r="D1380" i="2"/>
  <c r="D1381" i="2"/>
  <c r="D1382" i="2"/>
  <c r="D1383" i="2"/>
  <c r="D1384" i="2"/>
  <c r="D1385" i="2"/>
  <c r="D1386" i="2"/>
  <c r="D1387" i="2"/>
  <c r="D1388" i="2"/>
  <c r="D1389" i="2"/>
  <c r="D1390" i="2"/>
  <c r="D1391" i="2"/>
  <c r="D1392" i="2"/>
  <c r="D1393" i="2"/>
  <c r="D1394" i="2"/>
  <c r="D1395" i="2"/>
  <c r="D1396" i="2"/>
  <c r="D1397" i="2"/>
  <c r="D1398" i="2"/>
  <c r="D1399" i="2"/>
  <c r="D1400" i="2"/>
  <c r="D1401" i="2"/>
  <c r="D1402" i="2"/>
  <c r="D1403" i="2"/>
  <c r="D1404" i="2"/>
  <c r="D1405" i="2"/>
  <c r="D1406" i="2"/>
  <c r="D1407" i="2"/>
  <c r="D1408" i="2"/>
  <c r="D1409" i="2"/>
  <c r="D1410" i="2"/>
  <c r="D1411" i="2"/>
  <c r="D1412" i="2"/>
  <c r="D1413" i="2"/>
  <c r="D1414" i="2"/>
  <c r="D1415" i="2"/>
  <c r="D1416" i="2"/>
  <c r="D1417" i="2"/>
  <c r="D1418" i="2"/>
  <c r="D1419" i="2"/>
  <c r="D1420" i="2"/>
  <c r="D1421" i="2"/>
  <c r="D1422" i="2"/>
  <c r="D1423" i="2"/>
  <c r="D1424" i="2"/>
  <c r="D1425" i="2"/>
  <c r="D1426" i="2"/>
  <c r="D1427" i="2"/>
  <c r="D1428" i="2"/>
  <c r="D1429" i="2"/>
  <c r="D1430" i="2"/>
  <c r="D1431" i="2"/>
  <c r="D1432" i="2"/>
  <c r="D1433" i="2"/>
  <c r="D1434" i="2"/>
  <c r="D1435" i="2"/>
  <c r="D1436" i="2"/>
  <c r="D1437" i="2"/>
  <c r="D1438" i="2"/>
  <c r="D1439" i="2"/>
  <c r="D1440" i="2"/>
  <c r="D1441" i="2"/>
  <c r="D1442" i="2"/>
  <c r="D1443" i="2"/>
  <c r="D1444" i="2"/>
  <c r="D1445" i="2"/>
  <c r="D1446" i="2"/>
  <c r="D1447" i="2"/>
  <c r="D1448" i="2"/>
  <c r="D1449" i="2"/>
  <c r="D1450" i="2"/>
  <c r="D1451" i="2"/>
  <c r="D1452" i="2"/>
  <c r="D1453" i="2"/>
  <c r="D1454" i="2"/>
  <c r="D1455" i="2"/>
  <c r="D1456" i="2"/>
  <c r="D1457" i="2"/>
  <c r="D1458" i="2"/>
  <c r="D1459" i="2"/>
  <c r="D1460" i="2"/>
  <c r="D1461" i="2"/>
  <c r="D1462" i="2"/>
  <c r="D1463" i="2"/>
  <c r="D1464" i="2"/>
  <c r="D1465" i="2"/>
  <c r="D1466" i="2"/>
  <c r="D1467" i="2"/>
  <c r="D1468" i="2"/>
  <c r="D1469" i="2"/>
  <c r="D1470" i="2"/>
  <c r="D1471" i="2"/>
  <c r="D1472" i="2"/>
  <c r="D1473" i="2"/>
  <c r="D1474" i="2"/>
  <c r="D1475" i="2"/>
  <c r="D1476" i="2"/>
  <c r="D1477" i="2"/>
  <c r="D1478" i="2"/>
  <c r="D1479" i="2"/>
  <c r="D1480" i="2"/>
  <c r="D1481" i="2"/>
  <c r="D1482" i="2"/>
  <c r="D1483" i="2"/>
  <c r="D1484" i="2"/>
  <c r="D1485" i="2"/>
  <c r="D1486" i="2"/>
  <c r="D1487" i="2"/>
  <c r="D1488" i="2"/>
  <c r="D1489" i="2"/>
  <c r="D1490" i="2"/>
  <c r="D1491" i="2"/>
  <c r="D1492" i="2"/>
  <c r="D1493" i="2"/>
  <c r="D1494" i="2"/>
  <c r="D1495" i="2"/>
  <c r="D1496" i="2"/>
  <c r="D1497" i="2"/>
  <c r="D1498" i="2"/>
  <c r="D1499" i="2"/>
  <c r="D1500" i="2"/>
  <c r="D1501" i="2"/>
  <c r="D1502" i="2"/>
  <c r="D1503" i="2"/>
  <c r="D1504" i="2"/>
  <c r="D1505" i="2"/>
  <c r="D1506" i="2"/>
  <c r="D1507" i="2"/>
  <c r="D1508" i="2"/>
  <c r="D1509" i="2"/>
  <c r="D1510" i="2"/>
  <c r="D1511" i="2"/>
  <c r="D1512" i="2"/>
  <c r="D1513" i="2"/>
  <c r="D1514" i="2"/>
  <c r="D1515" i="2"/>
  <c r="D1516" i="2"/>
  <c r="D1517" i="2"/>
  <c r="D1518" i="2"/>
  <c r="D1519" i="2"/>
  <c r="D1520" i="2"/>
  <c r="D1521" i="2"/>
  <c r="D1522" i="2"/>
  <c r="D1523" i="2"/>
  <c r="D1524" i="2"/>
  <c r="D1525" i="2"/>
  <c r="D1526" i="2"/>
  <c r="D1527" i="2"/>
  <c r="D1528" i="2"/>
  <c r="D1529" i="2"/>
  <c r="D1530" i="2"/>
  <c r="D1531" i="2"/>
  <c r="D1532" i="2"/>
  <c r="D1533" i="2"/>
  <c r="D1534" i="2"/>
  <c r="D1535" i="2"/>
  <c r="D1536" i="2"/>
  <c r="D1537" i="2"/>
  <c r="D1538" i="2"/>
  <c r="D1539" i="2"/>
  <c r="D1540" i="2"/>
  <c r="D1541" i="2"/>
  <c r="D1542" i="2"/>
  <c r="D1543" i="2"/>
  <c r="D1544" i="2"/>
  <c r="D1545" i="2"/>
  <c r="D1546" i="2"/>
  <c r="D1547" i="2"/>
  <c r="D1548" i="2"/>
  <c r="D1549" i="2"/>
  <c r="D1550" i="2"/>
  <c r="D1551" i="2"/>
  <c r="D1552" i="2"/>
  <c r="D1553" i="2"/>
  <c r="D1554" i="2"/>
  <c r="D1555" i="2"/>
  <c r="D1556" i="2"/>
  <c r="D1557" i="2"/>
  <c r="D1558" i="2"/>
  <c r="D1559" i="2"/>
  <c r="D1560" i="2"/>
  <c r="D1561" i="2"/>
  <c r="D1562" i="2"/>
  <c r="D1563" i="2"/>
  <c r="D1564" i="2"/>
  <c r="D1565" i="2"/>
  <c r="D1566" i="2"/>
  <c r="D1567" i="2"/>
  <c r="D1568" i="2"/>
  <c r="D1569" i="2"/>
  <c r="D1570" i="2"/>
  <c r="D1571" i="2"/>
  <c r="D1572" i="2"/>
  <c r="D1573" i="2"/>
  <c r="D1574" i="2"/>
  <c r="D1575" i="2"/>
  <c r="D1576" i="2"/>
  <c r="D1577" i="2"/>
  <c r="D1578" i="2"/>
  <c r="D1579" i="2"/>
  <c r="D1580" i="2"/>
  <c r="D1581" i="2"/>
  <c r="D1582" i="2"/>
  <c r="D1583" i="2"/>
  <c r="D1584" i="2"/>
  <c r="D1585" i="2"/>
  <c r="D1586" i="2"/>
  <c r="D1587" i="2"/>
  <c r="D1588" i="2"/>
  <c r="D1589" i="2"/>
  <c r="D1590" i="2"/>
  <c r="D1591" i="2"/>
  <c r="D1592" i="2"/>
  <c r="D1593" i="2"/>
  <c r="D1594" i="2"/>
  <c r="D1595" i="2"/>
  <c r="D1596" i="2"/>
  <c r="D1597" i="2"/>
  <c r="D1598" i="2"/>
  <c r="D1599" i="2"/>
  <c r="D1600" i="2"/>
  <c r="D1601" i="2"/>
  <c r="D1602" i="2"/>
  <c r="D1603" i="2"/>
  <c r="D1604" i="2"/>
  <c r="D1605" i="2"/>
  <c r="D1606" i="2"/>
  <c r="D1607" i="2"/>
  <c r="D1608" i="2"/>
  <c r="D1609" i="2"/>
  <c r="D1610" i="2"/>
  <c r="D1611" i="2"/>
  <c r="D1612" i="2"/>
  <c r="D1613" i="2"/>
  <c r="D1614" i="2"/>
  <c r="D1615" i="2"/>
  <c r="D1616" i="2"/>
  <c r="D1617" i="2"/>
  <c r="D1618" i="2"/>
  <c r="D1619" i="2"/>
  <c r="D1620" i="2"/>
  <c r="D1621" i="2"/>
  <c r="D1622" i="2"/>
  <c r="D1623" i="2"/>
  <c r="D1624" i="2"/>
  <c r="D1625" i="2"/>
  <c r="D1626" i="2"/>
  <c r="D1627" i="2"/>
  <c r="D1628" i="2"/>
  <c r="D1629" i="2"/>
  <c r="D1630" i="2"/>
  <c r="D1631" i="2"/>
  <c r="D1632" i="2"/>
  <c r="D1633" i="2"/>
  <c r="D1634" i="2"/>
  <c r="D1635" i="2"/>
  <c r="D1636" i="2"/>
  <c r="D1637" i="2"/>
  <c r="D1638" i="2"/>
  <c r="D1639" i="2"/>
  <c r="D1640" i="2"/>
  <c r="D1641" i="2"/>
  <c r="D1642" i="2"/>
  <c r="D1643" i="2"/>
  <c r="D1644" i="2"/>
  <c r="D1645" i="2"/>
  <c r="D1646" i="2"/>
  <c r="D1647" i="2"/>
  <c r="D1648" i="2"/>
  <c r="D1649" i="2"/>
  <c r="D1650" i="2"/>
  <c r="D1651" i="2"/>
  <c r="D1652" i="2"/>
  <c r="D1653" i="2"/>
  <c r="D1654" i="2"/>
  <c r="D1655" i="2"/>
  <c r="D1656" i="2"/>
  <c r="D1657" i="2"/>
  <c r="D1658" i="2"/>
  <c r="D1659" i="2"/>
  <c r="D1660" i="2"/>
  <c r="D1661" i="2"/>
  <c r="D1662" i="2"/>
  <c r="D1663" i="2"/>
  <c r="D1664" i="2"/>
  <c r="D1665" i="2"/>
  <c r="D1666" i="2"/>
  <c r="D1667" i="2"/>
  <c r="D1668" i="2"/>
  <c r="D1669" i="2"/>
  <c r="D1670" i="2"/>
  <c r="D1671" i="2"/>
  <c r="D1672" i="2"/>
  <c r="D1673" i="2"/>
  <c r="D1674" i="2"/>
  <c r="D1675" i="2"/>
  <c r="D1676" i="2"/>
  <c r="D1677" i="2"/>
  <c r="D1678" i="2"/>
  <c r="D1679" i="2"/>
  <c r="D1680" i="2"/>
  <c r="D1681" i="2"/>
  <c r="D1682" i="2"/>
  <c r="D1683" i="2"/>
  <c r="D1684" i="2"/>
  <c r="D1685" i="2"/>
  <c r="D1686" i="2"/>
  <c r="D1687" i="2"/>
  <c r="D1688" i="2"/>
  <c r="D1689" i="2"/>
  <c r="D1690" i="2"/>
  <c r="D1691" i="2"/>
  <c r="D1692" i="2"/>
  <c r="D1693" i="2"/>
  <c r="D1694" i="2"/>
  <c r="D1695" i="2"/>
  <c r="D1696" i="2"/>
  <c r="D1697" i="2"/>
  <c r="D1698" i="2"/>
  <c r="D1699" i="2"/>
  <c r="D1700" i="2"/>
  <c r="D1701" i="2"/>
  <c r="D1702" i="2"/>
  <c r="D1703" i="2"/>
  <c r="D1704" i="2"/>
  <c r="D1705" i="2"/>
  <c r="D1706" i="2"/>
  <c r="D1707" i="2"/>
  <c r="D1708" i="2"/>
  <c r="D1709" i="2"/>
  <c r="D1710" i="2"/>
  <c r="D1711" i="2"/>
  <c r="D1712" i="2"/>
  <c r="D1713" i="2"/>
  <c r="D1714" i="2"/>
  <c r="D1715" i="2"/>
  <c r="D1716" i="2"/>
  <c r="D1717" i="2"/>
  <c r="D1718" i="2"/>
  <c r="D1719" i="2"/>
  <c r="D1720" i="2"/>
  <c r="D1721" i="2"/>
  <c r="D1722" i="2"/>
  <c r="D1723" i="2"/>
  <c r="D1724" i="2"/>
  <c r="D1725" i="2"/>
  <c r="D1726" i="2"/>
  <c r="D1727" i="2"/>
  <c r="D1728" i="2"/>
  <c r="D1729" i="2"/>
  <c r="D1730" i="2"/>
  <c r="D1731" i="2"/>
  <c r="D1732" i="2"/>
  <c r="D1733" i="2"/>
  <c r="D1734" i="2"/>
  <c r="D1735" i="2"/>
  <c r="D1736" i="2"/>
  <c r="D1737" i="2"/>
  <c r="D1738" i="2"/>
  <c r="D1739" i="2"/>
  <c r="D1740" i="2"/>
  <c r="D1741" i="2"/>
  <c r="D1742" i="2"/>
  <c r="D1743" i="2"/>
  <c r="D1744" i="2"/>
  <c r="D1745" i="2"/>
  <c r="D1746" i="2"/>
  <c r="D1747" i="2"/>
  <c r="D1748" i="2"/>
  <c r="D1749" i="2"/>
  <c r="D1750" i="2"/>
  <c r="D1751" i="2"/>
  <c r="D1752" i="2"/>
  <c r="D1753" i="2"/>
  <c r="D1754" i="2"/>
  <c r="D1755" i="2"/>
  <c r="D1756" i="2"/>
  <c r="D1757" i="2"/>
  <c r="D1758" i="2"/>
  <c r="D1759" i="2"/>
  <c r="D1760" i="2"/>
  <c r="D1761" i="2"/>
  <c r="D1762" i="2"/>
  <c r="D1763" i="2"/>
  <c r="D1764" i="2"/>
  <c r="D1765" i="2"/>
  <c r="D1766" i="2"/>
  <c r="D1767" i="2"/>
  <c r="D1768" i="2"/>
  <c r="D1769" i="2"/>
  <c r="D1770" i="2"/>
  <c r="D1771" i="2"/>
  <c r="D1772" i="2"/>
  <c r="D1773" i="2"/>
  <c r="D1774" i="2"/>
  <c r="D1775" i="2"/>
  <c r="D1776" i="2"/>
  <c r="D1777" i="2"/>
  <c r="D1778" i="2"/>
  <c r="D1779" i="2"/>
  <c r="D1780" i="2"/>
  <c r="D1781" i="2"/>
  <c r="D1782" i="2"/>
  <c r="D1783" i="2"/>
  <c r="D1784" i="2"/>
  <c r="D1785" i="2"/>
  <c r="D1786" i="2"/>
  <c r="D1787" i="2"/>
  <c r="D1788" i="2"/>
  <c r="D1789" i="2"/>
  <c r="D1790" i="2"/>
  <c r="D1791" i="2"/>
  <c r="D1792" i="2"/>
  <c r="D1793" i="2"/>
  <c r="D1794" i="2"/>
  <c r="D1795" i="2"/>
  <c r="D1796" i="2"/>
  <c r="D1797" i="2"/>
  <c r="D1798" i="2"/>
  <c r="D1799" i="2"/>
  <c r="D1800" i="2"/>
  <c r="D1801" i="2"/>
  <c r="D1802" i="2"/>
  <c r="D1803" i="2"/>
  <c r="D1804" i="2"/>
  <c r="D1805" i="2"/>
  <c r="D1806" i="2"/>
  <c r="D1807" i="2"/>
  <c r="D1808" i="2"/>
  <c r="D1809" i="2"/>
  <c r="D1810" i="2"/>
  <c r="D1811" i="2"/>
  <c r="D1812" i="2"/>
  <c r="D1813" i="2"/>
  <c r="D1814" i="2"/>
  <c r="D1815" i="2"/>
  <c r="D1816" i="2"/>
  <c r="D1817" i="2"/>
  <c r="D1818" i="2"/>
  <c r="D1819" i="2"/>
  <c r="D1820" i="2"/>
  <c r="D1821" i="2"/>
  <c r="D1822" i="2"/>
  <c r="D1823" i="2"/>
  <c r="D1824" i="2"/>
  <c r="D1825" i="2"/>
  <c r="D1826" i="2"/>
  <c r="D1827" i="2"/>
  <c r="D1828" i="2"/>
  <c r="D1829" i="2"/>
  <c r="D1830" i="2"/>
  <c r="D1831" i="2"/>
  <c r="D1832" i="2"/>
  <c r="D1833" i="2"/>
  <c r="D1834" i="2"/>
  <c r="D1835" i="2"/>
  <c r="D1836" i="2"/>
  <c r="D1837" i="2"/>
  <c r="D1838" i="2"/>
  <c r="D1839" i="2"/>
  <c r="D1840" i="2"/>
  <c r="D1841" i="2"/>
  <c r="D1842" i="2"/>
  <c r="D1843" i="2"/>
  <c r="D1844" i="2"/>
  <c r="D1845" i="2"/>
  <c r="D1846" i="2"/>
  <c r="D1847" i="2"/>
  <c r="D1848" i="2"/>
  <c r="D1849" i="2"/>
  <c r="D1850" i="2"/>
  <c r="D1851" i="2"/>
  <c r="D1852" i="2"/>
  <c r="D1853" i="2"/>
  <c r="D1854" i="2"/>
  <c r="D1855" i="2"/>
  <c r="D1856" i="2"/>
  <c r="D1857" i="2"/>
  <c r="D1858" i="2"/>
  <c r="D1859" i="2"/>
  <c r="D1860" i="2"/>
  <c r="D1861" i="2"/>
  <c r="D1862" i="2"/>
  <c r="D1863" i="2"/>
  <c r="D1864" i="2"/>
  <c r="D1865" i="2"/>
  <c r="D1866" i="2"/>
  <c r="D1867" i="2"/>
  <c r="D1868" i="2"/>
  <c r="D1869" i="2"/>
  <c r="D1870" i="2"/>
  <c r="D1871" i="2"/>
  <c r="D1872" i="2"/>
  <c r="D1873" i="2"/>
  <c r="D1874" i="2"/>
  <c r="D1875" i="2"/>
  <c r="D1876" i="2"/>
  <c r="D1877" i="2"/>
  <c r="D1878" i="2"/>
  <c r="D1879" i="2"/>
  <c r="D1880" i="2"/>
  <c r="D1881" i="2"/>
  <c r="D1882" i="2"/>
  <c r="D1883" i="2"/>
  <c r="D1884" i="2"/>
  <c r="D1885" i="2"/>
  <c r="D1886" i="2"/>
  <c r="D1887" i="2"/>
  <c r="D1888" i="2"/>
  <c r="D1889" i="2"/>
  <c r="D1890" i="2"/>
  <c r="D1891" i="2"/>
  <c r="D1892" i="2"/>
  <c r="D1893" i="2"/>
  <c r="D1894" i="2"/>
  <c r="D1895" i="2"/>
  <c r="D1896" i="2"/>
  <c r="D1897" i="2"/>
  <c r="D1898" i="2"/>
  <c r="D1899" i="2"/>
  <c r="D1900" i="2"/>
  <c r="D1901" i="2"/>
  <c r="D1902" i="2"/>
  <c r="D1903" i="2"/>
  <c r="D1904" i="2"/>
  <c r="D1905" i="2"/>
  <c r="D1906" i="2"/>
  <c r="D1907" i="2"/>
  <c r="D1908" i="2"/>
  <c r="D1909" i="2"/>
  <c r="D1910" i="2"/>
  <c r="D1911" i="2"/>
  <c r="D1912" i="2"/>
  <c r="D1913" i="2"/>
  <c r="D1914" i="2"/>
  <c r="D1915" i="2"/>
  <c r="D1916" i="2"/>
  <c r="D1917" i="2"/>
  <c r="D1918" i="2"/>
  <c r="D1919" i="2"/>
  <c r="D1920" i="2"/>
  <c r="D1921" i="2"/>
  <c r="D1922" i="2"/>
  <c r="D1923" i="2"/>
  <c r="D1924" i="2"/>
  <c r="D1925" i="2"/>
  <c r="D1926" i="2"/>
  <c r="D1927" i="2"/>
  <c r="D1928" i="2"/>
  <c r="D1929" i="2"/>
  <c r="D1930" i="2"/>
  <c r="D1931" i="2"/>
  <c r="D1932" i="2"/>
  <c r="D1933" i="2"/>
  <c r="D1934" i="2"/>
  <c r="D1935" i="2"/>
  <c r="D1936" i="2"/>
  <c r="D1937" i="2"/>
  <c r="D1938" i="2"/>
  <c r="D1939" i="2"/>
  <c r="D1940" i="2"/>
  <c r="D1941" i="2"/>
  <c r="D1942" i="2"/>
  <c r="D1943" i="2"/>
  <c r="D1944" i="2"/>
  <c r="D1945" i="2"/>
  <c r="D1946" i="2"/>
  <c r="D1947" i="2"/>
  <c r="D1948" i="2"/>
  <c r="D1949" i="2"/>
  <c r="D1950" i="2"/>
  <c r="D1951" i="2"/>
  <c r="D1952" i="2"/>
  <c r="D1953" i="2"/>
  <c r="D1954" i="2"/>
  <c r="D1955" i="2"/>
  <c r="D1956" i="2"/>
  <c r="D1957" i="2"/>
  <c r="D1958" i="2"/>
  <c r="D1959" i="2"/>
  <c r="D1960" i="2"/>
  <c r="D1961" i="2"/>
  <c r="D1962" i="2"/>
  <c r="D1963" i="2"/>
  <c r="D1964" i="2"/>
  <c r="D1965" i="2"/>
  <c r="D1966" i="2"/>
  <c r="D1967" i="2"/>
  <c r="D1968" i="2"/>
  <c r="D1969" i="2"/>
  <c r="D1970" i="2"/>
  <c r="D1971" i="2"/>
  <c r="D1972" i="2"/>
  <c r="D1973" i="2"/>
  <c r="D1974" i="2"/>
  <c r="D1975" i="2"/>
  <c r="D1976" i="2"/>
  <c r="D1977" i="2"/>
  <c r="D1978" i="2"/>
  <c r="D1979" i="2"/>
  <c r="D1980" i="2"/>
  <c r="D1981" i="2"/>
  <c r="D1982" i="2"/>
  <c r="D1983" i="2"/>
  <c r="D1984" i="2"/>
  <c r="D1985" i="2"/>
  <c r="D1986" i="2"/>
  <c r="D1987" i="2"/>
  <c r="D1988" i="2"/>
  <c r="D1989" i="2"/>
  <c r="D1990" i="2"/>
  <c r="D1991" i="2"/>
  <c r="D1992" i="2"/>
  <c r="D1993" i="2"/>
  <c r="D1994" i="2"/>
  <c r="D1995" i="2"/>
  <c r="D1996" i="2"/>
  <c r="D1997" i="2"/>
  <c r="D1998" i="2"/>
  <c r="D1999" i="2"/>
  <c r="D2000" i="2"/>
  <c r="D2001" i="2"/>
  <c r="D2002" i="2"/>
  <c r="D2003" i="2"/>
  <c r="D2004" i="2"/>
  <c r="D2005" i="2"/>
  <c r="D2006" i="2"/>
  <c r="D2007" i="2"/>
  <c r="D2008" i="2"/>
  <c r="D2009" i="2"/>
  <c r="D2010" i="2"/>
  <c r="D2011" i="2"/>
  <c r="D2012" i="2"/>
  <c r="D2013" i="2"/>
  <c r="D2014" i="2"/>
  <c r="D2015" i="2"/>
  <c r="D2016" i="2"/>
  <c r="D2017" i="2"/>
  <c r="D2018" i="2"/>
  <c r="D2019" i="2"/>
  <c r="D2020" i="2"/>
  <c r="D2021" i="2"/>
  <c r="D2022" i="2"/>
  <c r="D2023" i="2"/>
  <c r="D2024" i="2"/>
  <c r="D2025" i="2"/>
  <c r="D2026" i="2"/>
  <c r="D2027" i="2"/>
  <c r="D2028" i="2"/>
  <c r="D2029" i="2"/>
  <c r="D2030" i="2"/>
  <c r="D2031" i="2"/>
  <c r="D2032" i="2"/>
  <c r="D2033" i="2"/>
  <c r="D2034" i="2"/>
  <c r="D2035" i="2"/>
  <c r="D2036" i="2"/>
  <c r="D2037" i="2"/>
  <c r="D2038" i="2"/>
  <c r="D2039" i="2"/>
  <c r="D2040" i="2"/>
  <c r="D2041" i="2"/>
  <c r="D2042" i="2"/>
  <c r="D2043" i="2"/>
  <c r="D2044" i="2"/>
  <c r="D2045" i="2"/>
  <c r="D2046" i="2"/>
  <c r="D2047" i="2"/>
  <c r="D2048" i="2"/>
  <c r="D2049" i="2"/>
  <c r="D2050" i="2"/>
  <c r="D2051" i="2"/>
  <c r="D2052" i="2"/>
  <c r="D2053" i="2"/>
  <c r="D2054" i="2"/>
  <c r="D2055" i="2"/>
  <c r="D2056" i="2"/>
  <c r="D2057" i="2"/>
  <c r="D2058" i="2"/>
  <c r="D2059" i="2"/>
  <c r="D2060" i="2"/>
  <c r="D2061" i="2"/>
  <c r="D2062" i="2"/>
  <c r="D2063" i="2"/>
  <c r="D2064" i="2"/>
  <c r="D2065" i="2"/>
  <c r="D2066" i="2"/>
  <c r="D2067" i="2"/>
  <c r="D2068" i="2"/>
  <c r="D2069" i="2"/>
  <c r="D2070" i="2"/>
  <c r="D2071" i="2"/>
  <c r="D2072" i="2"/>
  <c r="D2073" i="2"/>
  <c r="D2074" i="2"/>
  <c r="D2075" i="2"/>
  <c r="D2076" i="2"/>
  <c r="D2077" i="2"/>
  <c r="D2078" i="2"/>
  <c r="D2079" i="2"/>
  <c r="D2080"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C1516" i="2"/>
  <c r="C1517" i="2"/>
  <c r="C1518" i="2"/>
  <c r="C1519" i="2"/>
  <c r="C1520" i="2"/>
  <c r="C1521" i="2"/>
  <c r="C1522" i="2"/>
  <c r="C1523" i="2"/>
  <c r="C1524" i="2"/>
  <c r="C1525" i="2"/>
  <c r="C1526" i="2"/>
  <c r="C1527" i="2"/>
  <c r="C1528" i="2"/>
  <c r="C1529" i="2"/>
  <c r="C1530" i="2"/>
  <c r="C1531" i="2"/>
  <c r="C1532" i="2"/>
  <c r="C1533" i="2"/>
  <c r="C1534" i="2"/>
  <c r="C1535" i="2"/>
  <c r="C1536" i="2"/>
  <c r="C1537" i="2"/>
  <c r="C1538" i="2"/>
  <c r="C1539" i="2"/>
  <c r="C1540" i="2"/>
  <c r="C1541" i="2"/>
  <c r="C1542" i="2"/>
  <c r="C1543" i="2"/>
  <c r="C1544" i="2"/>
  <c r="C1545" i="2"/>
  <c r="C1546" i="2"/>
  <c r="C1547" i="2"/>
  <c r="C1548" i="2"/>
  <c r="C1549" i="2"/>
  <c r="C1550" i="2"/>
  <c r="C1551" i="2"/>
  <c r="C1552" i="2"/>
  <c r="C1553" i="2"/>
  <c r="C1554" i="2"/>
  <c r="C1555" i="2"/>
  <c r="C1556" i="2"/>
  <c r="C1557" i="2"/>
  <c r="C1558" i="2"/>
  <c r="C1559" i="2"/>
  <c r="C1560" i="2"/>
  <c r="C1561" i="2"/>
  <c r="C1562" i="2"/>
  <c r="C1563" i="2"/>
  <c r="C1564" i="2"/>
  <c r="C1565" i="2"/>
  <c r="C1566" i="2"/>
  <c r="C1567" i="2"/>
  <c r="C1568" i="2"/>
  <c r="C1569" i="2"/>
  <c r="C1570" i="2"/>
  <c r="C1571" i="2"/>
  <c r="C1572" i="2"/>
  <c r="C1573" i="2"/>
  <c r="C1574" i="2"/>
  <c r="C1575" i="2"/>
  <c r="C1576" i="2"/>
  <c r="C1577" i="2"/>
  <c r="C1578" i="2"/>
  <c r="C1579" i="2"/>
  <c r="C1580" i="2"/>
  <c r="C1581" i="2"/>
  <c r="C1582" i="2"/>
  <c r="C1583" i="2"/>
  <c r="C1584" i="2"/>
  <c r="C1585" i="2"/>
  <c r="C1586" i="2"/>
  <c r="C1587" i="2"/>
  <c r="C1588" i="2"/>
  <c r="C1589" i="2"/>
  <c r="C1590" i="2"/>
  <c r="C1591" i="2"/>
  <c r="C1592" i="2"/>
  <c r="C1593" i="2"/>
  <c r="C1594" i="2"/>
  <c r="C1595" i="2"/>
  <c r="C1596" i="2"/>
  <c r="C1597" i="2"/>
  <c r="C1598" i="2"/>
  <c r="C1599" i="2"/>
  <c r="C1600" i="2"/>
  <c r="C1601" i="2"/>
  <c r="C1602" i="2"/>
  <c r="C1603" i="2"/>
  <c r="C1604" i="2"/>
  <c r="C1605" i="2"/>
  <c r="C1606" i="2"/>
  <c r="C1607" i="2"/>
  <c r="C1608" i="2"/>
  <c r="C1609" i="2"/>
  <c r="C1610" i="2"/>
  <c r="C1611" i="2"/>
  <c r="C1612" i="2"/>
  <c r="C1613" i="2"/>
  <c r="C1614" i="2"/>
  <c r="C1615" i="2"/>
  <c r="C1616" i="2"/>
  <c r="C1617" i="2"/>
  <c r="C1618" i="2"/>
  <c r="C1619" i="2"/>
  <c r="C1620" i="2"/>
  <c r="C1621" i="2"/>
  <c r="C1622" i="2"/>
  <c r="C1623" i="2"/>
  <c r="C1624" i="2"/>
  <c r="C1625" i="2"/>
  <c r="C1626" i="2"/>
  <c r="C1627" i="2"/>
  <c r="C1628" i="2"/>
  <c r="C1629" i="2"/>
  <c r="C1630" i="2"/>
  <c r="C1631" i="2"/>
  <c r="C1632" i="2"/>
  <c r="C1633" i="2"/>
  <c r="C1634" i="2"/>
  <c r="C1635" i="2"/>
  <c r="C1636" i="2"/>
  <c r="C1637" i="2"/>
  <c r="C1638" i="2"/>
  <c r="C1639" i="2"/>
  <c r="C1640" i="2"/>
  <c r="C1641" i="2"/>
  <c r="C1642" i="2"/>
  <c r="C1643" i="2"/>
  <c r="C1644" i="2"/>
  <c r="C1645" i="2"/>
  <c r="C1646" i="2"/>
  <c r="C1647" i="2"/>
  <c r="C1648" i="2"/>
  <c r="C1649" i="2"/>
  <c r="C1650" i="2"/>
  <c r="C1651" i="2"/>
  <c r="C1652" i="2"/>
  <c r="C1653" i="2"/>
  <c r="C1654" i="2"/>
  <c r="C1655" i="2"/>
  <c r="C1656" i="2"/>
  <c r="C1657" i="2"/>
  <c r="C1658" i="2"/>
  <c r="C1659" i="2"/>
  <c r="C1660" i="2"/>
  <c r="C1661" i="2"/>
  <c r="C1662" i="2"/>
  <c r="C1663" i="2"/>
  <c r="C1664" i="2"/>
  <c r="C1665" i="2"/>
  <c r="C1666" i="2"/>
  <c r="C1667" i="2"/>
  <c r="C1668" i="2"/>
  <c r="C1669" i="2"/>
  <c r="C1670" i="2"/>
  <c r="C1671" i="2"/>
  <c r="C1672" i="2"/>
  <c r="C1673" i="2"/>
  <c r="C1674" i="2"/>
  <c r="C1675" i="2"/>
  <c r="C1676" i="2"/>
  <c r="C1677" i="2"/>
  <c r="C1678" i="2"/>
  <c r="C1679" i="2"/>
  <c r="C1680" i="2"/>
  <c r="C1681" i="2"/>
  <c r="C1682" i="2"/>
  <c r="C1683" i="2"/>
  <c r="C1684" i="2"/>
  <c r="C1685" i="2"/>
  <c r="C1686" i="2"/>
  <c r="C1687" i="2"/>
  <c r="C1688" i="2"/>
  <c r="C1689" i="2"/>
  <c r="C1690" i="2"/>
  <c r="C1691" i="2"/>
  <c r="C1692" i="2"/>
  <c r="C1693" i="2"/>
  <c r="C1694" i="2"/>
  <c r="C1695" i="2"/>
  <c r="C1696" i="2"/>
  <c r="C1697" i="2"/>
  <c r="C1698" i="2"/>
  <c r="C1699" i="2"/>
  <c r="C1700" i="2"/>
  <c r="C1701" i="2"/>
  <c r="C1702" i="2"/>
  <c r="C1703" i="2"/>
  <c r="C1704" i="2"/>
  <c r="C1705" i="2"/>
  <c r="C1706" i="2"/>
  <c r="C1707" i="2"/>
  <c r="C1708" i="2"/>
  <c r="C1709" i="2"/>
  <c r="C1710" i="2"/>
  <c r="C1711" i="2"/>
  <c r="C1712" i="2"/>
  <c r="C1713" i="2"/>
  <c r="C1714" i="2"/>
  <c r="C1715" i="2"/>
  <c r="C1716" i="2"/>
  <c r="C1717" i="2"/>
  <c r="C1718" i="2"/>
  <c r="C1719" i="2"/>
  <c r="C1720" i="2"/>
  <c r="C1721" i="2"/>
  <c r="C1722" i="2"/>
  <c r="C1723" i="2"/>
  <c r="C1724" i="2"/>
  <c r="C1725" i="2"/>
  <c r="C1726" i="2"/>
  <c r="C1727" i="2"/>
  <c r="C1728" i="2"/>
  <c r="C1729" i="2"/>
  <c r="C1730" i="2"/>
  <c r="C1731" i="2"/>
  <c r="C1732" i="2"/>
  <c r="C1733" i="2"/>
  <c r="C1734" i="2"/>
  <c r="C1735" i="2"/>
  <c r="C1736" i="2"/>
  <c r="C1737" i="2"/>
  <c r="C1738" i="2"/>
  <c r="C1739" i="2"/>
  <c r="C1740" i="2"/>
  <c r="C1741" i="2"/>
  <c r="C1742" i="2"/>
  <c r="C1743" i="2"/>
  <c r="C1744" i="2"/>
  <c r="C1745" i="2"/>
  <c r="C1746" i="2"/>
  <c r="C1747" i="2"/>
  <c r="C1748" i="2"/>
  <c r="C1749" i="2"/>
  <c r="C1750" i="2"/>
  <c r="C1751" i="2"/>
  <c r="C1752" i="2"/>
  <c r="C1753" i="2"/>
  <c r="C1754" i="2"/>
  <c r="C1755" i="2"/>
  <c r="C1756" i="2"/>
  <c r="C1757" i="2"/>
  <c r="C1758" i="2"/>
  <c r="C1759" i="2"/>
  <c r="C1760" i="2"/>
  <c r="C1761" i="2"/>
  <c r="C1762" i="2"/>
  <c r="C1763" i="2"/>
  <c r="C1764" i="2"/>
  <c r="C1765" i="2"/>
  <c r="C1766" i="2"/>
  <c r="C1767" i="2"/>
  <c r="C1768" i="2"/>
  <c r="C1769" i="2"/>
  <c r="C1770" i="2"/>
  <c r="C1771" i="2"/>
  <c r="C1772" i="2"/>
  <c r="C1773" i="2"/>
  <c r="C1774" i="2"/>
  <c r="C1775" i="2"/>
  <c r="C1776" i="2"/>
  <c r="C1777" i="2"/>
  <c r="C1778" i="2"/>
  <c r="C1779" i="2"/>
  <c r="C1780" i="2"/>
  <c r="C1781" i="2"/>
  <c r="C1782" i="2"/>
  <c r="C1783" i="2"/>
  <c r="C1784" i="2"/>
  <c r="C1785" i="2"/>
  <c r="C1786" i="2"/>
  <c r="C1787" i="2"/>
  <c r="C1788" i="2"/>
  <c r="C1789" i="2"/>
  <c r="C1790" i="2"/>
  <c r="C1791" i="2"/>
  <c r="C1792" i="2"/>
  <c r="C1793" i="2"/>
  <c r="C1794" i="2"/>
  <c r="C1795" i="2"/>
  <c r="C1796" i="2"/>
  <c r="C1797" i="2"/>
  <c r="C1798" i="2"/>
  <c r="C1799" i="2"/>
  <c r="C1800" i="2"/>
  <c r="C1801" i="2"/>
  <c r="C1802" i="2"/>
  <c r="C1803" i="2"/>
  <c r="C1804" i="2"/>
  <c r="C1805" i="2"/>
  <c r="C1806" i="2"/>
  <c r="C1807" i="2"/>
  <c r="C1808" i="2"/>
  <c r="C1809" i="2"/>
  <c r="C1810" i="2"/>
  <c r="C1811" i="2"/>
  <c r="C1812" i="2"/>
  <c r="C1813" i="2"/>
  <c r="C1814" i="2"/>
  <c r="C1815" i="2"/>
  <c r="C1816" i="2"/>
  <c r="C1817" i="2"/>
  <c r="C1818" i="2"/>
  <c r="C1819" i="2"/>
  <c r="C1820" i="2"/>
  <c r="C1821" i="2"/>
  <c r="C1822" i="2"/>
  <c r="C1823" i="2"/>
  <c r="C1824" i="2"/>
  <c r="C1825" i="2"/>
  <c r="C1826" i="2"/>
  <c r="C1827" i="2"/>
  <c r="C1828" i="2"/>
  <c r="C1829" i="2"/>
  <c r="C1830" i="2"/>
  <c r="C1831" i="2"/>
  <c r="C1832" i="2"/>
  <c r="C1833" i="2"/>
  <c r="C1834" i="2"/>
  <c r="C1835" i="2"/>
  <c r="C1836" i="2"/>
  <c r="C1837" i="2"/>
  <c r="C1838" i="2"/>
  <c r="C1839" i="2"/>
  <c r="C1840" i="2"/>
  <c r="C1841" i="2"/>
  <c r="C1842" i="2"/>
  <c r="C1843" i="2"/>
  <c r="C1844" i="2"/>
  <c r="C1845" i="2"/>
  <c r="C1846" i="2"/>
  <c r="C1847" i="2"/>
  <c r="C1848" i="2"/>
  <c r="C1849" i="2"/>
  <c r="C1850" i="2"/>
  <c r="C1851" i="2"/>
  <c r="C1852" i="2"/>
  <c r="C1853" i="2"/>
  <c r="C1854" i="2"/>
  <c r="C1855" i="2"/>
  <c r="C1856" i="2"/>
  <c r="C1857" i="2"/>
  <c r="C1858" i="2"/>
  <c r="C1859" i="2"/>
  <c r="C1860" i="2"/>
  <c r="C1861" i="2"/>
  <c r="C1862" i="2"/>
  <c r="C1863" i="2"/>
  <c r="C1864" i="2"/>
  <c r="C1865" i="2"/>
  <c r="C1866" i="2"/>
  <c r="C1867" i="2"/>
  <c r="C1868" i="2"/>
  <c r="C1869" i="2"/>
  <c r="C1870" i="2"/>
  <c r="C1871" i="2"/>
  <c r="C1872" i="2"/>
  <c r="C1873" i="2"/>
  <c r="C1874" i="2"/>
  <c r="C1875" i="2"/>
  <c r="C1876" i="2"/>
  <c r="C1877" i="2"/>
  <c r="C1878" i="2"/>
  <c r="C1879" i="2"/>
  <c r="C1880" i="2"/>
  <c r="C1881" i="2"/>
  <c r="C1882" i="2"/>
  <c r="C1883" i="2"/>
  <c r="C1884" i="2"/>
  <c r="C1885" i="2"/>
  <c r="C1886" i="2"/>
  <c r="C1887" i="2"/>
  <c r="C1888" i="2"/>
  <c r="C1889" i="2"/>
  <c r="C1890" i="2"/>
  <c r="C1891" i="2"/>
  <c r="C1892" i="2"/>
  <c r="C1893" i="2"/>
  <c r="C1894" i="2"/>
  <c r="C1895" i="2"/>
  <c r="C1896" i="2"/>
  <c r="C1897" i="2"/>
  <c r="C1898" i="2"/>
  <c r="C1899" i="2"/>
  <c r="C1900" i="2"/>
  <c r="C1901" i="2"/>
  <c r="C1902" i="2"/>
  <c r="C1903" i="2"/>
  <c r="C1904" i="2"/>
  <c r="C1905" i="2"/>
  <c r="C1906" i="2"/>
  <c r="C1907" i="2"/>
  <c r="C1908" i="2"/>
  <c r="C1909" i="2"/>
  <c r="C1910" i="2"/>
  <c r="C1911" i="2"/>
  <c r="C1912" i="2"/>
  <c r="C1913" i="2"/>
  <c r="C1914" i="2"/>
  <c r="C1915" i="2"/>
  <c r="C1916" i="2"/>
  <c r="C1917" i="2"/>
  <c r="C1918" i="2"/>
  <c r="C1919" i="2"/>
  <c r="C1920" i="2"/>
  <c r="C1921" i="2"/>
  <c r="C1922" i="2"/>
  <c r="C1923" i="2"/>
  <c r="C1924" i="2"/>
  <c r="C1925" i="2"/>
  <c r="C1926" i="2"/>
  <c r="C1927" i="2"/>
  <c r="C1928" i="2"/>
  <c r="C1929" i="2"/>
  <c r="C1930" i="2"/>
  <c r="C1931" i="2"/>
  <c r="C1932" i="2"/>
  <c r="C1933" i="2"/>
  <c r="C1934" i="2"/>
  <c r="C1935" i="2"/>
  <c r="C1936" i="2"/>
  <c r="C1937" i="2"/>
  <c r="C1938" i="2"/>
  <c r="C1939" i="2"/>
  <c r="C1940" i="2"/>
  <c r="C1941" i="2"/>
  <c r="C1942" i="2"/>
  <c r="C1943" i="2"/>
  <c r="C1944" i="2"/>
  <c r="C1945" i="2"/>
  <c r="C1946" i="2"/>
  <c r="C1947" i="2"/>
  <c r="C1948" i="2"/>
  <c r="C1949" i="2"/>
  <c r="C1950" i="2"/>
  <c r="C1951" i="2"/>
  <c r="C1952" i="2"/>
  <c r="C1953" i="2"/>
  <c r="C1954" i="2"/>
  <c r="C1955" i="2"/>
  <c r="C1956" i="2"/>
  <c r="C1957" i="2"/>
  <c r="C1958" i="2"/>
  <c r="C1959" i="2"/>
  <c r="C1960" i="2"/>
  <c r="C1961" i="2"/>
  <c r="C1962" i="2"/>
  <c r="C1963" i="2"/>
  <c r="C1964" i="2"/>
  <c r="C1965" i="2"/>
  <c r="C1966" i="2"/>
  <c r="C1967" i="2"/>
  <c r="C1968" i="2"/>
  <c r="C1969" i="2"/>
  <c r="C1970" i="2"/>
  <c r="C1971" i="2"/>
  <c r="C1972" i="2"/>
  <c r="C1973" i="2"/>
  <c r="C1974" i="2"/>
  <c r="C1975" i="2"/>
  <c r="C1976" i="2"/>
  <c r="C1977" i="2"/>
  <c r="C1978" i="2"/>
  <c r="C1979" i="2"/>
  <c r="C1980" i="2"/>
  <c r="C1981" i="2"/>
  <c r="C1982" i="2"/>
  <c r="C1983" i="2"/>
  <c r="C1984" i="2"/>
  <c r="C1985" i="2"/>
  <c r="C1986" i="2"/>
  <c r="C1987" i="2"/>
  <c r="C1988" i="2"/>
  <c r="C1989" i="2"/>
  <c r="C1990" i="2"/>
  <c r="C1991" i="2"/>
  <c r="C1992" i="2"/>
  <c r="C1993" i="2"/>
  <c r="C1994" i="2"/>
  <c r="C1995" i="2"/>
  <c r="C1996" i="2"/>
  <c r="C1997" i="2"/>
  <c r="C1998" i="2"/>
  <c r="C1999" i="2"/>
  <c r="C2000" i="2"/>
  <c r="C2001" i="2"/>
  <c r="C2002" i="2"/>
  <c r="C2003" i="2"/>
  <c r="C2004" i="2"/>
  <c r="C2005" i="2"/>
  <c r="C2006" i="2"/>
  <c r="C2007" i="2"/>
  <c r="C2008" i="2"/>
  <c r="C2009" i="2"/>
  <c r="C2010" i="2"/>
  <c r="C2011" i="2"/>
  <c r="C2012" i="2"/>
  <c r="C2013" i="2"/>
  <c r="C2014" i="2"/>
  <c r="C2015" i="2"/>
  <c r="C2016" i="2"/>
  <c r="C2017" i="2"/>
  <c r="C2018" i="2"/>
  <c r="C2019" i="2"/>
  <c r="C2020" i="2"/>
  <c r="C2021" i="2"/>
  <c r="C2022" i="2"/>
  <c r="C2023" i="2"/>
  <c r="C2024" i="2"/>
  <c r="C2025" i="2"/>
  <c r="C2026" i="2"/>
  <c r="C2027" i="2"/>
  <c r="C2028" i="2"/>
  <c r="C2029" i="2"/>
  <c r="C2030" i="2"/>
  <c r="C2031" i="2"/>
  <c r="C2032" i="2"/>
  <c r="C2033" i="2"/>
  <c r="C2034" i="2"/>
  <c r="C2035" i="2"/>
  <c r="C2036" i="2"/>
  <c r="C2037" i="2"/>
  <c r="C2038" i="2"/>
  <c r="C2039" i="2"/>
  <c r="C2040" i="2"/>
  <c r="C2041" i="2"/>
  <c r="C2042" i="2"/>
  <c r="C2043" i="2"/>
  <c r="C2044" i="2"/>
  <c r="C2045" i="2"/>
  <c r="C2046" i="2"/>
  <c r="C2047" i="2"/>
  <c r="C2048" i="2"/>
  <c r="C2049" i="2"/>
  <c r="C2050" i="2"/>
  <c r="C2051" i="2"/>
  <c r="C2052" i="2"/>
  <c r="C2053" i="2"/>
  <c r="C2054" i="2"/>
  <c r="C2055" i="2"/>
  <c r="C2056" i="2"/>
  <c r="C2057" i="2"/>
  <c r="C2058" i="2"/>
  <c r="C2059" i="2"/>
  <c r="C2060" i="2"/>
  <c r="C2061" i="2"/>
  <c r="C2062" i="2"/>
  <c r="C2063" i="2"/>
  <c r="C2064" i="2"/>
  <c r="C2065" i="2"/>
  <c r="C2066" i="2"/>
  <c r="C2067" i="2"/>
  <c r="C2068" i="2"/>
  <c r="C2069" i="2"/>
  <c r="C2070" i="2"/>
  <c r="C2071" i="2"/>
  <c r="C2072" i="2"/>
  <c r="C2073" i="2"/>
  <c r="C2074" i="2"/>
  <c r="C2075" i="2"/>
  <c r="C2076" i="2"/>
  <c r="C2077" i="2"/>
  <c r="C2078" i="2"/>
  <c r="C2079" i="2"/>
  <c r="C2080" i="2"/>
  <c r="C2" i="2"/>
  <c r="B3" i="2"/>
  <c r="Z3" i="2" s="1"/>
  <c r="B4" i="2"/>
  <c r="Z4" i="2" s="1"/>
  <c r="B5" i="2"/>
  <c r="Z5" i="2" s="1"/>
  <c r="B6" i="2"/>
  <c r="Z6" i="2" s="1"/>
  <c r="B7" i="2"/>
  <c r="Z7" i="2" s="1"/>
  <c r="B8" i="2"/>
  <c r="Z8" i="2" s="1"/>
  <c r="B9" i="2"/>
  <c r="Z9" i="2" s="1"/>
  <c r="B10" i="2"/>
  <c r="Z10" i="2" s="1"/>
  <c r="B11" i="2"/>
  <c r="Z11" i="2" s="1"/>
  <c r="B12" i="2"/>
  <c r="Z12" i="2" s="1"/>
  <c r="B13" i="2"/>
  <c r="Z13" i="2" s="1"/>
  <c r="B14" i="2"/>
  <c r="Z14" i="2" s="1"/>
  <c r="B15" i="2"/>
  <c r="Z15" i="2" s="1"/>
  <c r="B16" i="2"/>
  <c r="Z16" i="2" s="1"/>
  <c r="B17" i="2"/>
  <c r="Z17" i="2" s="1"/>
  <c r="B18" i="2"/>
  <c r="Z18" i="2" s="1"/>
  <c r="B19" i="2"/>
  <c r="Z19" i="2" s="1"/>
  <c r="B20" i="2"/>
  <c r="Z20" i="2" s="1"/>
  <c r="B21" i="2"/>
  <c r="Z21" i="2" s="1"/>
  <c r="B22" i="2"/>
  <c r="Z22" i="2" s="1"/>
  <c r="B23" i="2"/>
  <c r="Z23" i="2" s="1"/>
  <c r="B24" i="2"/>
  <c r="Z24" i="2" s="1"/>
  <c r="B25" i="2"/>
  <c r="Z25" i="2" s="1"/>
  <c r="B26" i="2"/>
  <c r="Z26" i="2" s="1"/>
  <c r="B27" i="2"/>
  <c r="Z27" i="2" s="1"/>
  <c r="B28" i="2"/>
  <c r="Z28" i="2" s="1"/>
  <c r="B29" i="2"/>
  <c r="Z29" i="2" s="1"/>
  <c r="B30" i="2"/>
  <c r="Z30" i="2" s="1"/>
  <c r="B31" i="2"/>
  <c r="Z31" i="2" s="1"/>
  <c r="B32" i="2"/>
  <c r="Z32" i="2" s="1"/>
  <c r="B33" i="2"/>
  <c r="Z33" i="2" s="1"/>
  <c r="B34" i="2"/>
  <c r="Z34" i="2" s="1"/>
  <c r="B35" i="2"/>
  <c r="Z35" i="2" s="1"/>
  <c r="B36" i="2"/>
  <c r="Z36" i="2" s="1"/>
  <c r="B37" i="2"/>
  <c r="Z37" i="2" s="1"/>
  <c r="B38" i="2"/>
  <c r="Z38" i="2" s="1"/>
  <c r="B39" i="2"/>
  <c r="Z39" i="2" s="1"/>
  <c r="B40" i="2"/>
  <c r="Z40" i="2" s="1"/>
  <c r="B41" i="2"/>
  <c r="Z41" i="2" s="1"/>
  <c r="B42" i="2"/>
  <c r="Z42" i="2" s="1"/>
  <c r="B43" i="2"/>
  <c r="Z43" i="2" s="1"/>
  <c r="B44" i="2"/>
  <c r="Z44" i="2" s="1"/>
  <c r="B45" i="2"/>
  <c r="Z45" i="2" s="1"/>
  <c r="B46" i="2"/>
  <c r="Z46" i="2" s="1"/>
  <c r="B47" i="2"/>
  <c r="Z47" i="2" s="1"/>
  <c r="B48" i="2"/>
  <c r="Z48" i="2" s="1"/>
  <c r="B49" i="2"/>
  <c r="Z49" i="2" s="1"/>
  <c r="B50" i="2"/>
  <c r="Z50" i="2" s="1"/>
  <c r="B51" i="2"/>
  <c r="Z51" i="2" s="1"/>
  <c r="B52" i="2"/>
  <c r="Z52" i="2" s="1"/>
  <c r="B53" i="2"/>
  <c r="Z53" i="2" s="1"/>
  <c r="B54" i="2"/>
  <c r="Z54" i="2" s="1"/>
  <c r="B55" i="2"/>
  <c r="Z55" i="2" s="1"/>
  <c r="B56" i="2"/>
  <c r="Z56" i="2" s="1"/>
  <c r="B57" i="2"/>
  <c r="Z57" i="2" s="1"/>
  <c r="B58" i="2"/>
  <c r="Z58" i="2" s="1"/>
  <c r="B59" i="2"/>
  <c r="Z59" i="2" s="1"/>
  <c r="B60" i="2"/>
  <c r="Z60" i="2" s="1"/>
  <c r="B61" i="2"/>
  <c r="Z61" i="2" s="1"/>
  <c r="B62" i="2"/>
  <c r="Z62" i="2" s="1"/>
  <c r="B63" i="2"/>
  <c r="Z63" i="2" s="1"/>
  <c r="B64" i="2"/>
  <c r="Z64" i="2" s="1"/>
  <c r="B65" i="2"/>
  <c r="Z65" i="2" s="1"/>
  <c r="B66" i="2"/>
  <c r="Z66" i="2" s="1"/>
  <c r="B67" i="2"/>
  <c r="Z67" i="2" s="1"/>
  <c r="B68" i="2"/>
  <c r="Z68" i="2" s="1"/>
  <c r="B69" i="2"/>
  <c r="Z69" i="2" s="1"/>
  <c r="B70" i="2"/>
  <c r="Z70" i="2" s="1"/>
  <c r="B71" i="2"/>
  <c r="Z71" i="2" s="1"/>
  <c r="B72" i="2"/>
  <c r="Z72" i="2" s="1"/>
  <c r="B73" i="2"/>
  <c r="Z73" i="2" s="1"/>
  <c r="B74" i="2"/>
  <c r="Z74" i="2" s="1"/>
  <c r="B75" i="2"/>
  <c r="Z75" i="2" s="1"/>
  <c r="B76" i="2"/>
  <c r="Z76" i="2" s="1"/>
  <c r="B77" i="2"/>
  <c r="Z77" i="2" s="1"/>
  <c r="B78" i="2"/>
  <c r="Z78" i="2" s="1"/>
  <c r="B79" i="2"/>
  <c r="Z79" i="2" s="1"/>
  <c r="B80" i="2"/>
  <c r="Z80" i="2" s="1"/>
  <c r="B81" i="2"/>
  <c r="Z81" i="2" s="1"/>
  <c r="B82" i="2"/>
  <c r="Z82" i="2" s="1"/>
  <c r="B83" i="2"/>
  <c r="Z83" i="2" s="1"/>
  <c r="B84" i="2"/>
  <c r="Z84" i="2" s="1"/>
  <c r="B85" i="2"/>
  <c r="Z85" i="2" s="1"/>
  <c r="B86" i="2"/>
  <c r="Z86" i="2" s="1"/>
  <c r="B87" i="2"/>
  <c r="Z87" i="2" s="1"/>
  <c r="B88" i="2"/>
  <c r="Z88" i="2" s="1"/>
  <c r="B89" i="2"/>
  <c r="Z89" i="2" s="1"/>
  <c r="B90" i="2"/>
  <c r="Z90" i="2" s="1"/>
  <c r="B91" i="2"/>
  <c r="Z91" i="2" s="1"/>
  <c r="B92" i="2"/>
  <c r="Z92" i="2" s="1"/>
  <c r="B93" i="2"/>
  <c r="Z93" i="2" s="1"/>
  <c r="B94" i="2"/>
  <c r="Z94" i="2" s="1"/>
  <c r="B95" i="2"/>
  <c r="Z95" i="2" s="1"/>
  <c r="B96" i="2"/>
  <c r="Z96" i="2" s="1"/>
  <c r="B97" i="2"/>
  <c r="Z97" i="2" s="1"/>
  <c r="B98" i="2"/>
  <c r="Z98" i="2" s="1"/>
  <c r="B99" i="2"/>
  <c r="Z99" i="2" s="1"/>
  <c r="B100" i="2"/>
  <c r="Z100" i="2" s="1"/>
  <c r="B101" i="2"/>
  <c r="Z101" i="2" s="1"/>
  <c r="B102" i="2"/>
  <c r="Z102" i="2" s="1"/>
  <c r="B103" i="2"/>
  <c r="Z103" i="2" s="1"/>
  <c r="B104" i="2"/>
  <c r="Z104" i="2" s="1"/>
  <c r="B105" i="2"/>
  <c r="Z105" i="2" s="1"/>
  <c r="B106" i="2"/>
  <c r="Z106" i="2" s="1"/>
  <c r="B107" i="2"/>
  <c r="Z107" i="2" s="1"/>
  <c r="B108" i="2"/>
  <c r="Z108" i="2" s="1"/>
  <c r="B109" i="2"/>
  <c r="Z109" i="2" s="1"/>
  <c r="B110" i="2"/>
  <c r="Z110" i="2" s="1"/>
  <c r="B111" i="2"/>
  <c r="Z111" i="2" s="1"/>
  <c r="B112" i="2"/>
  <c r="Z112" i="2" s="1"/>
  <c r="B113" i="2"/>
  <c r="Z113" i="2" s="1"/>
  <c r="B114" i="2"/>
  <c r="Z114" i="2" s="1"/>
  <c r="B115" i="2"/>
  <c r="Z115" i="2" s="1"/>
  <c r="B116" i="2"/>
  <c r="Z116" i="2" s="1"/>
  <c r="B117" i="2"/>
  <c r="Z117" i="2" s="1"/>
  <c r="B118" i="2"/>
  <c r="Z118" i="2" s="1"/>
  <c r="B119" i="2"/>
  <c r="Z119" i="2" s="1"/>
  <c r="B120" i="2"/>
  <c r="Z120" i="2" s="1"/>
  <c r="B121" i="2"/>
  <c r="Z121" i="2" s="1"/>
  <c r="B122" i="2"/>
  <c r="Z122" i="2" s="1"/>
  <c r="B123" i="2"/>
  <c r="Z123" i="2" s="1"/>
  <c r="B124" i="2"/>
  <c r="Z124" i="2" s="1"/>
  <c r="B125" i="2"/>
  <c r="Z125" i="2" s="1"/>
  <c r="B126" i="2"/>
  <c r="Z126" i="2" s="1"/>
  <c r="B127" i="2"/>
  <c r="Z127" i="2" s="1"/>
  <c r="B128" i="2"/>
  <c r="Z128" i="2" s="1"/>
  <c r="B129" i="2"/>
  <c r="Z129" i="2" s="1"/>
  <c r="B130" i="2"/>
  <c r="Z130" i="2" s="1"/>
  <c r="B131" i="2"/>
  <c r="Z131" i="2" s="1"/>
  <c r="B132" i="2"/>
  <c r="Z132" i="2" s="1"/>
  <c r="B133" i="2"/>
  <c r="Z133" i="2" s="1"/>
  <c r="B134" i="2"/>
  <c r="Z134" i="2" s="1"/>
  <c r="B135" i="2"/>
  <c r="Z135" i="2" s="1"/>
  <c r="B136" i="2"/>
  <c r="Z136" i="2" s="1"/>
  <c r="B137" i="2"/>
  <c r="Z137" i="2" s="1"/>
  <c r="B138" i="2"/>
  <c r="Z138" i="2" s="1"/>
  <c r="B139" i="2"/>
  <c r="Z139" i="2" s="1"/>
  <c r="B140" i="2"/>
  <c r="Z140" i="2" s="1"/>
  <c r="B141" i="2"/>
  <c r="Z141" i="2" s="1"/>
  <c r="B142" i="2"/>
  <c r="Z142" i="2" s="1"/>
  <c r="B143" i="2"/>
  <c r="Z143" i="2" s="1"/>
  <c r="B144" i="2"/>
  <c r="Z144" i="2" s="1"/>
  <c r="B145" i="2"/>
  <c r="Z145" i="2" s="1"/>
  <c r="B146" i="2"/>
  <c r="Z146" i="2" s="1"/>
  <c r="B147" i="2"/>
  <c r="Z147" i="2" s="1"/>
  <c r="B148" i="2"/>
  <c r="Z148" i="2" s="1"/>
  <c r="B149" i="2"/>
  <c r="Z149" i="2" s="1"/>
  <c r="B150" i="2"/>
  <c r="Z150" i="2" s="1"/>
  <c r="B151" i="2"/>
  <c r="Z151" i="2" s="1"/>
  <c r="B152" i="2"/>
  <c r="Z152" i="2" s="1"/>
  <c r="B153" i="2"/>
  <c r="Z153" i="2" s="1"/>
  <c r="B154" i="2"/>
  <c r="Z154" i="2" s="1"/>
  <c r="B155" i="2"/>
  <c r="Z155" i="2" s="1"/>
  <c r="B156" i="2"/>
  <c r="Z156" i="2" s="1"/>
  <c r="B157" i="2"/>
  <c r="Z157" i="2" s="1"/>
  <c r="B158" i="2"/>
  <c r="Z158" i="2" s="1"/>
  <c r="B159" i="2"/>
  <c r="Z159" i="2" s="1"/>
  <c r="B160" i="2"/>
  <c r="Z160" i="2" s="1"/>
  <c r="B161" i="2"/>
  <c r="Z161" i="2" s="1"/>
  <c r="B162" i="2"/>
  <c r="Z162" i="2" s="1"/>
  <c r="B163" i="2"/>
  <c r="Z163" i="2" s="1"/>
  <c r="B164" i="2"/>
  <c r="Z164" i="2" s="1"/>
  <c r="B165" i="2"/>
  <c r="Z165" i="2" s="1"/>
  <c r="B166" i="2"/>
  <c r="Z166" i="2" s="1"/>
  <c r="B167" i="2"/>
  <c r="Z167" i="2" s="1"/>
  <c r="B168" i="2"/>
  <c r="Z168" i="2" s="1"/>
  <c r="B169" i="2"/>
  <c r="Z169" i="2" s="1"/>
  <c r="B170" i="2"/>
  <c r="Z170" i="2" s="1"/>
  <c r="B171" i="2"/>
  <c r="Z171" i="2" s="1"/>
  <c r="B172" i="2"/>
  <c r="Z172" i="2" s="1"/>
  <c r="B173" i="2"/>
  <c r="Z173" i="2" s="1"/>
  <c r="B174" i="2"/>
  <c r="Z174" i="2" s="1"/>
  <c r="B175" i="2"/>
  <c r="Z175" i="2" s="1"/>
  <c r="B176" i="2"/>
  <c r="Z176" i="2" s="1"/>
  <c r="B177" i="2"/>
  <c r="Z177" i="2" s="1"/>
  <c r="B178" i="2"/>
  <c r="Z178" i="2" s="1"/>
  <c r="B179" i="2"/>
  <c r="Z179" i="2" s="1"/>
  <c r="B180" i="2"/>
  <c r="Z180" i="2" s="1"/>
  <c r="B181" i="2"/>
  <c r="Z181" i="2" s="1"/>
  <c r="B182" i="2"/>
  <c r="Z182" i="2" s="1"/>
  <c r="B183" i="2"/>
  <c r="Z183" i="2" s="1"/>
  <c r="B184" i="2"/>
  <c r="Z184" i="2" s="1"/>
  <c r="B185" i="2"/>
  <c r="Z185" i="2" s="1"/>
  <c r="B186" i="2"/>
  <c r="Z186" i="2" s="1"/>
  <c r="B187" i="2"/>
  <c r="Z187" i="2" s="1"/>
  <c r="B188" i="2"/>
  <c r="Z188" i="2" s="1"/>
  <c r="B189" i="2"/>
  <c r="Z189" i="2" s="1"/>
  <c r="B190" i="2"/>
  <c r="Z190" i="2" s="1"/>
  <c r="B191" i="2"/>
  <c r="Z191" i="2" s="1"/>
  <c r="B192" i="2"/>
  <c r="Z192" i="2" s="1"/>
  <c r="B193" i="2"/>
  <c r="Z193" i="2" s="1"/>
  <c r="B194" i="2"/>
  <c r="Z194" i="2" s="1"/>
  <c r="B195" i="2"/>
  <c r="Z195" i="2" s="1"/>
  <c r="B196" i="2"/>
  <c r="Z196" i="2" s="1"/>
  <c r="B197" i="2"/>
  <c r="Z197" i="2" s="1"/>
  <c r="B198" i="2"/>
  <c r="Z198" i="2" s="1"/>
  <c r="B199" i="2"/>
  <c r="Z199" i="2" s="1"/>
  <c r="B200" i="2"/>
  <c r="Z200" i="2" s="1"/>
  <c r="B201" i="2"/>
  <c r="Z201" i="2" s="1"/>
  <c r="B202" i="2"/>
  <c r="Z202" i="2" s="1"/>
  <c r="B203" i="2"/>
  <c r="Z203" i="2" s="1"/>
  <c r="B204" i="2"/>
  <c r="Z204" i="2" s="1"/>
  <c r="B205" i="2"/>
  <c r="Z205" i="2" s="1"/>
  <c r="B206" i="2"/>
  <c r="Z206" i="2" s="1"/>
  <c r="B207" i="2"/>
  <c r="Z207" i="2" s="1"/>
  <c r="B208" i="2"/>
  <c r="Z208" i="2" s="1"/>
  <c r="B209" i="2"/>
  <c r="Z209" i="2" s="1"/>
  <c r="B210" i="2"/>
  <c r="Z210" i="2" s="1"/>
  <c r="B211" i="2"/>
  <c r="Z211" i="2" s="1"/>
  <c r="B212" i="2"/>
  <c r="Z212" i="2" s="1"/>
  <c r="B213" i="2"/>
  <c r="Z213" i="2" s="1"/>
  <c r="B214" i="2"/>
  <c r="Z214" i="2" s="1"/>
  <c r="B215" i="2"/>
  <c r="Z215" i="2" s="1"/>
  <c r="B216" i="2"/>
  <c r="Z216" i="2" s="1"/>
  <c r="B217" i="2"/>
  <c r="Z217" i="2" s="1"/>
  <c r="B218" i="2"/>
  <c r="Z218" i="2" s="1"/>
  <c r="B219" i="2"/>
  <c r="Z219" i="2" s="1"/>
  <c r="B220" i="2"/>
  <c r="Z220" i="2" s="1"/>
  <c r="B221" i="2"/>
  <c r="Z221" i="2" s="1"/>
  <c r="B222" i="2"/>
  <c r="Z222" i="2" s="1"/>
  <c r="B223" i="2"/>
  <c r="Z223" i="2" s="1"/>
  <c r="B224" i="2"/>
  <c r="Z224" i="2" s="1"/>
  <c r="B225" i="2"/>
  <c r="Z225" i="2" s="1"/>
  <c r="B226" i="2"/>
  <c r="Z226" i="2" s="1"/>
  <c r="B227" i="2"/>
  <c r="Z227" i="2" s="1"/>
  <c r="B228" i="2"/>
  <c r="Z228" i="2" s="1"/>
  <c r="B229" i="2"/>
  <c r="Z229" i="2" s="1"/>
  <c r="B230" i="2"/>
  <c r="Z230" i="2" s="1"/>
  <c r="B231" i="2"/>
  <c r="Z231" i="2" s="1"/>
  <c r="B232" i="2"/>
  <c r="Z232" i="2" s="1"/>
  <c r="B233" i="2"/>
  <c r="Z233" i="2" s="1"/>
  <c r="B234" i="2"/>
  <c r="Z234" i="2" s="1"/>
  <c r="B235" i="2"/>
  <c r="Z235" i="2" s="1"/>
  <c r="B236" i="2"/>
  <c r="Z236" i="2" s="1"/>
  <c r="B237" i="2"/>
  <c r="Z237" i="2" s="1"/>
  <c r="B238" i="2"/>
  <c r="Z238" i="2" s="1"/>
  <c r="B239" i="2"/>
  <c r="Z239" i="2" s="1"/>
  <c r="B240" i="2"/>
  <c r="Z240" i="2" s="1"/>
  <c r="B241" i="2"/>
  <c r="Z241" i="2" s="1"/>
  <c r="B242" i="2"/>
  <c r="Z242" i="2" s="1"/>
  <c r="B243" i="2"/>
  <c r="Z243" i="2" s="1"/>
  <c r="B244" i="2"/>
  <c r="Z244" i="2" s="1"/>
  <c r="B245" i="2"/>
  <c r="Z245" i="2" s="1"/>
  <c r="B246" i="2"/>
  <c r="Z246" i="2" s="1"/>
  <c r="B247" i="2"/>
  <c r="Z247" i="2" s="1"/>
  <c r="B248" i="2"/>
  <c r="Z248" i="2" s="1"/>
  <c r="B249" i="2"/>
  <c r="Z249" i="2" s="1"/>
  <c r="B250" i="2"/>
  <c r="Z250" i="2" s="1"/>
  <c r="B251" i="2"/>
  <c r="Z251" i="2" s="1"/>
  <c r="B252" i="2"/>
  <c r="Z252" i="2" s="1"/>
  <c r="B253" i="2"/>
  <c r="Z253" i="2" s="1"/>
  <c r="B254" i="2"/>
  <c r="Z254" i="2" s="1"/>
  <c r="B255" i="2"/>
  <c r="Z255" i="2" s="1"/>
  <c r="B256" i="2"/>
  <c r="Z256" i="2" s="1"/>
  <c r="B257" i="2"/>
  <c r="Z257" i="2" s="1"/>
  <c r="B258" i="2"/>
  <c r="Z258" i="2" s="1"/>
  <c r="B259" i="2"/>
  <c r="Z259" i="2" s="1"/>
  <c r="B260" i="2"/>
  <c r="Z260" i="2" s="1"/>
  <c r="B261" i="2"/>
  <c r="Z261" i="2" s="1"/>
  <c r="B262" i="2"/>
  <c r="Z262" i="2" s="1"/>
  <c r="B263" i="2"/>
  <c r="Z263" i="2" s="1"/>
  <c r="B264" i="2"/>
  <c r="Z264" i="2" s="1"/>
  <c r="B265" i="2"/>
  <c r="Z265" i="2" s="1"/>
  <c r="B266" i="2"/>
  <c r="Z266" i="2" s="1"/>
  <c r="B267" i="2"/>
  <c r="Z267" i="2" s="1"/>
  <c r="B268" i="2"/>
  <c r="Z268" i="2" s="1"/>
  <c r="B269" i="2"/>
  <c r="Z269" i="2" s="1"/>
  <c r="B270" i="2"/>
  <c r="Z270" i="2" s="1"/>
  <c r="B271" i="2"/>
  <c r="Z271" i="2" s="1"/>
  <c r="B272" i="2"/>
  <c r="Z272" i="2" s="1"/>
  <c r="B273" i="2"/>
  <c r="Z273" i="2" s="1"/>
  <c r="B274" i="2"/>
  <c r="Z274" i="2" s="1"/>
  <c r="B275" i="2"/>
  <c r="Z275" i="2" s="1"/>
  <c r="B276" i="2"/>
  <c r="Z276" i="2" s="1"/>
  <c r="B277" i="2"/>
  <c r="Z277" i="2" s="1"/>
  <c r="B278" i="2"/>
  <c r="Z278" i="2" s="1"/>
  <c r="B279" i="2"/>
  <c r="Z279" i="2" s="1"/>
  <c r="B280" i="2"/>
  <c r="Z280" i="2" s="1"/>
  <c r="B281" i="2"/>
  <c r="Z281" i="2" s="1"/>
  <c r="B282" i="2"/>
  <c r="Z282" i="2" s="1"/>
  <c r="B283" i="2"/>
  <c r="Z283" i="2" s="1"/>
  <c r="B284" i="2"/>
  <c r="Z284" i="2" s="1"/>
  <c r="B285" i="2"/>
  <c r="Z285" i="2" s="1"/>
  <c r="B286" i="2"/>
  <c r="Z286" i="2" s="1"/>
  <c r="B287" i="2"/>
  <c r="Z287" i="2" s="1"/>
  <c r="B288" i="2"/>
  <c r="Z288" i="2" s="1"/>
  <c r="B289" i="2"/>
  <c r="Z289" i="2" s="1"/>
  <c r="B290" i="2"/>
  <c r="Z290" i="2" s="1"/>
  <c r="B291" i="2"/>
  <c r="Z291" i="2" s="1"/>
  <c r="B292" i="2"/>
  <c r="Z292" i="2" s="1"/>
  <c r="B293" i="2"/>
  <c r="Z293" i="2" s="1"/>
  <c r="B294" i="2"/>
  <c r="Z294" i="2" s="1"/>
  <c r="B295" i="2"/>
  <c r="Z295" i="2" s="1"/>
  <c r="B296" i="2"/>
  <c r="Z296" i="2" s="1"/>
  <c r="B297" i="2"/>
  <c r="Z297" i="2" s="1"/>
  <c r="B298" i="2"/>
  <c r="Z298" i="2" s="1"/>
  <c r="B299" i="2"/>
  <c r="Z299" i="2" s="1"/>
  <c r="B300" i="2"/>
  <c r="Z300" i="2" s="1"/>
  <c r="B301" i="2"/>
  <c r="Z301" i="2" s="1"/>
  <c r="B302" i="2"/>
  <c r="Z302" i="2" s="1"/>
  <c r="B303" i="2"/>
  <c r="Z303" i="2" s="1"/>
  <c r="B304" i="2"/>
  <c r="Z304" i="2" s="1"/>
  <c r="B305" i="2"/>
  <c r="Z305" i="2" s="1"/>
  <c r="B306" i="2"/>
  <c r="Z306" i="2" s="1"/>
  <c r="B307" i="2"/>
  <c r="Z307" i="2" s="1"/>
  <c r="B308" i="2"/>
  <c r="Z308" i="2" s="1"/>
  <c r="B309" i="2"/>
  <c r="Z309" i="2" s="1"/>
  <c r="B310" i="2"/>
  <c r="Z310" i="2" s="1"/>
  <c r="B311" i="2"/>
  <c r="Z311" i="2" s="1"/>
  <c r="B312" i="2"/>
  <c r="Z312" i="2" s="1"/>
  <c r="B313" i="2"/>
  <c r="Z313" i="2" s="1"/>
  <c r="B314" i="2"/>
  <c r="Z314" i="2" s="1"/>
  <c r="B315" i="2"/>
  <c r="Z315" i="2" s="1"/>
  <c r="B316" i="2"/>
  <c r="Z316" i="2" s="1"/>
  <c r="B317" i="2"/>
  <c r="Z317" i="2" s="1"/>
  <c r="B318" i="2"/>
  <c r="Z318" i="2" s="1"/>
  <c r="B319" i="2"/>
  <c r="Z319" i="2" s="1"/>
  <c r="B320" i="2"/>
  <c r="Z320" i="2" s="1"/>
  <c r="B321" i="2"/>
  <c r="Z321" i="2" s="1"/>
  <c r="B322" i="2"/>
  <c r="Z322" i="2" s="1"/>
  <c r="B323" i="2"/>
  <c r="Z323" i="2" s="1"/>
  <c r="B324" i="2"/>
  <c r="Z324" i="2" s="1"/>
  <c r="B325" i="2"/>
  <c r="Z325" i="2" s="1"/>
  <c r="B326" i="2"/>
  <c r="Z326" i="2" s="1"/>
  <c r="B327" i="2"/>
  <c r="Z327" i="2" s="1"/>
  <c r="B328" i="2"/>
  <c r="Z328" i="2" s="1"/>
  <c r="B329" i="2"/>
  <c r="Z329" i="2" s="1"/>
  <c r="B330" i="2"/>
  <c r="Z330" i="2" s="1"/>
  <c r="B331" i="2"/>
  <c r="Z331" i="2" s="1"/>
  <c r="B332" i="2"/>
  <c r="Z332" i="2" s="1"/>
  <c r="B333" i="2"/>
  <c r="Z333" i="2" s="1"/>
  <c r="B334" i="2"/>
  <c r="Z334" i="2" s="1"/>
  <c r="B335" i="2"/>
  <c r="Z335" i="2" s="1"/>
  <c r="B336" i="2"/>
  <c r="Z336" i="2" s="1"/>
  <c r="B337" i="2"/>
  <c r="Z337" i="2" s="1"/>
  <c r="B338" i="2"/>
  <c r="Z338" i="2" s="1"/>
  <c r="B339" i="2"/>
  <c r="Z339" i="2" s="1"/>
  <c r="B340" i="2"/>
  <c r="Z340" i="2" s="1"/>
  <c r="B341" i="2"/>
  <c r="Z341" i="2" s="1"/>
  <c r="B342" i="2"/>
  <c r="Z342" i="2" s="1"/>
  <c r="B343" i="2"/>
  <c r="Z343" i="2" s="1"/>
  <c r="B344" i="2"/>
  <c r="Z344" i="2" s="1"/>
  <c r="B345" i="2"/>
  <c r="Z345" i="2" s="1"/>
  <c r="B346" i="2"/>
  <c r="Z346" i="2" s="1"/>
  <c r="B347" i="2"/>
  <c r="Z347" i="2" s="1"/>
  <c r="B348" i="2"/>
  <c r="Z348" i="2" s="1"/>
  <c r="B349" i="2"/>
  <c r="Z349" i="2" s="1"/>
  <c r="B350" i="2"/>
  <c r="Z350" i="2" s="1"/>
  <c r="B351" i="2"/>
  <c r="Z351" i="2" s="1"/>
  <c r="B352" i="2"/>
  <c r="Z352" i="2" s="1"/>
  <c r="B353" i="2"/>
  <c r="Z353" i="2" s="1"/>
  <c r="B354" i="2"/>
  <c r="Z354" i="2" s="1"/>
  <c r="B355" i="2"/>
  <c r="Z355" i="2" s="1"/>
  <c r="B356" i="2"/>
  <c r="Z356" i="2" s="1"/>
  <c r="B357" i="2"/>
  <c r="Z357" i="2" s="1"/>
  <c r="B358" i="2"/>
  <c r="Z358" i="2" s="1"/>
  <c r="B359" i="2"/>
  <c r="Z359" i="2" s="1"/>
  <c r="B360" i="2"/>
  <c r="Z360" i="2" s="1"/>
  <c r="B361" i="2"/>
  <c r="Z361" i="2" s="1"/>
  <c r="B362" i="2"/>
  <c r="Z362" i="2" s="1"/>
  <c r="B363" i="2"/>
  <c r="Z363" i="2" s="1"/>
  <c r="B364" i="2"/>
  <c r="Z364" i="2" s="1"/>
  <c r="B365" i="2"/>
  <c r="Z365" i="2" s="1"/>
  <c r="B366" i="2"/>
  <c r="Z366" i="2" s="1"/>
  <c r="B367" i="2"/>
  <c r="Z367" i="2" s="1"/>
  <c r="B368" i="2"/>
  <c r="Z368" i="2" s="1"/>
  <c r="B369" i="2"/>
  <c r="Z369" i="2" s="1"/>
  <c r="B370" i="2"/>
  <c r="Z370" i="2" s="1"/>
  <c r="B371" i="2"/>
  <c r="Z371" i="2" s="1"/>
  <c r="B372" i="2"/>
  <c r="Z372" i="2" s="1"/>
  <c r="B373" i="2"/>
  <c r="Z373" i="2" s="1"/>
  <c r="B374" i="2"/>
  <c r="Z374" i="2" s="1"/>
  <c r="B375" i="2"/>
  <c r="Z375" i="2" s="1"/>
  <c r="B376" i="2"/>
  <c r="Z376" i="2" s="1"/>
  <c r="B377" i="2"/>
  <c r="Z377" i="2" s="1"/>
  <c r="B378" i="2"/>
  <c r="Z378" i="2" s="1"/>
  <c r="B379" i="2"/>
  <c r="Z379" i="2" s="1"/>
  <c r="B380" i="2"/>
  <c r="Z380" i="2" s="1"/>
  <c r="B381" i="2"/>
  <c r="Z381" i="2" s="1"/>
  <c r="B382" i="2"/>
  <c r="Z382" i="2" s="1"/>
  <c r="B383" i="2"/>
  <c r="Z383" i="2" s="1"/>
  <c r="B384" i="2"/>
  <c r="Z384" i="2" s="1"/>
  <c r="B385" i="2"/>
  <c r="Z385" i="2" s="1"/>
  <c r="B386" i="2"/>
  <c r="Z386" i="2" s="1"/>
  <c r="B387" i="2"/>
  <c r="Z387" i="2" s="1"/>
  <c r="B388" i="2"/>
  <c r="Z388" i="2" s="1"/>
  <c r="B389" i="2"/>
  <c r="Z389" i="2" s="1"/>
  <c r="B390" i="2"/>
  <c r="Z390" i="2" s="1"/>
  <c r="B391" i="2"/>
  <c r="Z391" i="2" s="1"/>
  <c r="B392" i="2"/>
  <c r="Z392" i="2" s="1"/>
  <c r="B393" i="2"/>
  <c r="Z393" i="2" s="1"/>
  <c r="B394" i="2"/>
  <c r="Z394" i="2" s="1"/>
  <c r="B395" i="2"/>
  <c r="Z395" i="2" s="1"/>
  <c r="B396" i="2"/>
  <c r="Z396" i="2" s="1"/>
  <c r="B397" i="2"/>
  <c r="Z397" i="2" s="1"/>
  <c r="B398" i="2"/>
  <c r="Z398" i="2" s="1"/>
  <c r="B399" i="2"/>
  <c r="Z399" i="2" s="1"/>
  <c r="B400" i="2"/>
  <c r="Z400" i="2" s="1"/>
  <c r="B401" i="2"/>
  <c r="Z401" i="2" s="1"/>
  <c r="B402" i="2"/>
  <c r="Z402" i="2" s="1"/>
  <c r="B403" i="2"/>
  <c r="Z403" i="2" s="1"/>
  <c r="B404" i="2"/>
  <c r="Z404" i="2" s="1"/>
  <c r="B405" i="2"/>
  <c r="Z405" i="2" s="1"/>
  <c r="B406" i="2"/>
  <c r="Z406" i="2" s="1"/>
  <c r="B407" i="2"/>
  <c r="Z407" i="2" s="1"/>
  <c r="B408" i="2"/>
  <c r="Z408" i="2" s="1"/>
  <c r="B409" i="2"/>
  <c r="Z409" i="2" s="1"/>
  <c r="B410" i="2"/>
  <c r="Z410" i="2" s="1"/>
  <c r="B411" i="2"/>
  <c r="Z411" i="2" s="1"/>
  <c r="B412" i="2"/>
  <c r="Z412" i="2" s="1"/>
  <c r="B413" i="2"/>
  <c r="Z413" i="2" s="1"/>
  <c r="B414" i="2"/>
  <c r="Z414" i="2" s="1"/>
  <c r="B415" i="2"/>
  <c r="Z415" i="2" s="1"/>
  <c r="B416" i="2"/>
  <c r="Z416" i="2" s="1"/>
  <c r="B417" i="2"/>
  <c r="Z417" i="2" s="1"/>
  <c r="B418" i="2"/>
  <c r="Z418" i="2" s="1"/>
  <c r="B419" i="2"/>
  <c r="Z419" i="2" s="1"/>
  <c r="B420" i="2"/>
  <c r="Z420" i="2" s="1"/>
  <c r="B421" i="2"/>
  <c r="Z421" i="2" s="1"/>
  <c r="B422" i="2"/>
  <c r="Z422" i="2" s="1"/>
  <c r="B423" i="2"/>
  <c r="Z423" i="2" s="1"/>
  <c r="B424" i="2"/>
  <c r="Z424" i="2" s="1"/>
  <c r="B425" i="2"/>
  <c r="Z425" i="2" s="1"/>
  <c r="B426" i="2"/>
  <c r="Z426" i="2" s="1"/>
  <c r="B427" i="2"/>
  <c r="Z427" i="2" s="1"/>
  <c r="B428" i="2"/>
  <c r="Z428" i="2" s="1"/>
  <c r="B429" i="2"/>
  <c r="Z429" i="2" s="1"/>
  <c r="B430" i="2"/>
  <c r="Z430" i="2" s="1"/>
  <c r="B431" i="2"/>
  <c r="Z431" i="2" s="1"/>
  <c r="B432" i="2"/>
  <c r="Z432" i="2" s="1"/>
  <c r="B433" i="2"/>
  <c r="Z433" i="2" s="1"/>
  <c r="B434" i="2"/>
  <c r="Z434" i="2" s="1"/>
  <c r="B435" i="2"/>
  <c r="Z435" i="2" s="1"/>
  <c r="B436" i="2"/>
  <c r="Z436" i="2" s="1"/>
  <c r="B437" i="2"/>
  <c r="Z437" i="2" s="1"/>
  <c r="B438" i="2"/>
  <c r="Z438" i="2" s="1"/>
  <c r="B439" i="2"/>
  <c r="Z439" i="2" s="1"/>
  <c r="B440" i="2"/>
  <c r="Z440" i="2" s="1"/>
  <c r="B441" i="2"/>
  <c r="Z441" i="2" s="1"/>
  <c r="B442" i="2"/>
  <c r="Z442" i="2" s="1"/>
  <c r="B443" i="2"/>
  <c r="Z443" i="2" s="1"/>
  <c r="B444" i="2"/>
  <c r="Z444" i="2" s="1"/>
  <c r="B445" i="2"/>
  <c r="Z445" i="2" s="1"/>
  <c r="B446" i="2"/>
  <c r="Z446" i="2" s="1"/>
  <c r="B447" i="2"/>
  <c r="Z447" i="2" s="1"/>
  <c r="B448" i="2"/>
  <c r="Z448" i="2" s="1"/>
  <c r="B449" i="2"/>
  <c r="Z449" i="2" s="1"/>
  <c r="B450" i="2"/>
  <c r="Z450" i="2" s="1"/>
  <c r="B451" i="2"/>
  <c r="Z451" i="2" s="1"/>
  <c r="B452" i="2"/>
  <c r="Z452" i="2" s="1"/>
  <c r="B453" i="2"/>
  <c r="Z453" i="2" s="1"/>
  <c r="B454" i="2"/>
  <c r="Z454" i="2" s="1"/>
  <c r="B455" i="2"/>
  <c r="Z455" i="2" s="1"/>
  <c r="B456" i="2"/>
  <c r="Z456" i="2" s="1"/>
  <c r="B457" i="2"/>
  <c r="Z457" i="2" s="1"/>
  <c r="B458" i="2"/>
  <c r="Z458" i="2" s="1"/>
  <c r="B459" i="2"/>
  <c r="Z459" i="2" s="1"/>
  <c r="B460" i="2"/>
  <c r="Z460" i="2" s="1"/>
  <c r="B461" i="2"/>
  <c r="Z461" i="2" s="1"/>
  <c r="B462" i="2"/>
  <c r="Z462" i="2" s="1"/>
  <c r="B463" i="2"/>
  <c r="Z463" i="2" s="1"/>
  <c r="B464" i="2"/>
  <c r="Z464" i="2" s="1"/>
  <c r="B465" i="2"/>
  <c r="Z465" i="2" s="1"/>
  <c r="B466" i="2"/>
  <c r="Z466" i="2" s="1"/>
  <c r="B467" i="2"/>
  <c r="Z467" i="2" s="1"/>
  <c r="B468" i="2"/>
  <c r="Z468" i="2" s="1"/>
  <c r="B469" i="2"/>
  <c r="Z469" i="2" s="1"/>
  <c r="B470" i="2"/>
  <c r="Z470" i="2" s="1"/>
  <c r="B471" i="2"/>
  <c r="Z471" i="2" s="1"/>
  <c r="B472" i="2"/>
  <c r="Z472" i="2" s="1"/>
  <c r="B473" i="2"/>
  <c r="Z473" i="2" s="1"/>
  <c r="B474" i="2"/>
  <c r="Z474" i="2" s="1"/>
  <c r="B475" i="2"/>
  <c r="Z475" i="2" s="1"/>
  <c r="B476" i="2"/>
  <c r="Z476" i="2" s="1"/>
  <c r="B477" i="2"/>
  <c r="Z477" i="2" s="1"/>
  <c r="B478" i="2"/>
  <c r="Z478" i="2" s="1"/>
  <c r="B479" i="2"/>
  <c r="Z479" i="2" s="1"/>
  <c r="B480" i="2"/>
  <c r="Z480" i="2" s="1"/>
  <c r="B481" i="2"/>
  <c r="Z481" i="2" s="1"/>
  <c r="B482" i="2"/>
  <c r="Z482" i="2" s="1"/>
  <c r="B483" i="2"/>
  <c r="Z483" i="2" s="1"/>
  <c r="B484" i="2"/>
  <c r="Z484" i="2" s="1"/>
  <c r="B485" i="2"/>
  <c r="Z485" i="2" s="1"/>
  <c r="B486" i="2"/>
  <c r="Z486" i="2" s="1"/>
  <c r="B487" i="2"/>
  <c r="Z487" i="2" s="1"/>
  <c r="B488" i="2"/>
  <c r="Z488" i="2" s="1"/>
  <c r="B489" i="2"/>
  <c r="Z489" i="2" s="1"/>
  <c r="B490" i="2"/>
  <c r="Z490" i="2" s="1"/>
  <c r="B491" i="2"/>
  <c r="Z491" i="2" s="1"/>
  <c r="B492" i="2"/>
  <c r="Z492" i="2" s="1"/>
  <c r="B493" i="2"/>
  <c r="Z493" i="2" s="1"/>
  <c r="B494" i="2"/>
  <c r="Z494" i="2" s="1"/>
  <c r="B495" i="2"/>
  <c r="Z495" i="2" s="1"/>
  <c r="B496" i="2"/>
  <c r="Z496" i="2" s="1"/>
  <c r="B497" i="2"/>
  <c r="Z497" i="2" s="1"/>
  <c r="B498" i="2"/>
  <c r="Z498" i="2" s="1"/>
  <c r="B499" i="2"/>
  <c r="Z499" i="2" s="1"/>
  <c r="B500" i="2"/>
  <c r="Z500" i="2" s="1"/>
  <c r="B501" i="2"/>
  <c r="Z501" i="2" s="1"/>
  <c r="B502" i="2"/>
  <c r="Z502" i="2" s="1"/>
  <c r="B503" i="2"/>
  <c r="Z503" i="2" s="1"/>
  <c r="B504" i="2"/>
  <c r="Z504" i="2" s="1"/>
  <c r="B505" i="2"/>
  <c r="Z505" i="2" s="1"/>
  <c r="B506" i="2"/>
  <c r="Z506" i="2" s="1"/>
  <c r="B507" i="2"/>
  <c r="Z507" i="2" s="1"/>
  <c r="B508" i="2"/>
  <c r="Z508" i="2" s="1"/>
  <c r="B509" i="2"/>
  <c r="Z509" i="2" s="1"/>
  <c r="B510" i="2"/>
  <c r="Z510" i="2" s="1"/>
  <c r="B511" i="2"/>
  <c r="Z511" i="2" s="1"/>
  <c r="B512" i="2"/>
  <c r="Z512" i="2" s="1"/>
  <c r="B513" i="2"/>
  <c r="Z513" i="2" s="1"/>
  <c r="B514" i="2"/>
  <c r="Z514" i="2" s="1"/>
  <c r="B515" i="2"/>
  <c r="Z515" i="2" s="1"/>
  <c r="B516" i="2"/>
  <c r="Z516" i="2" s="1"/>
  <c r="B517" i="2"/>
  <c r="Z517" i="2" s="1"/>
  <c r="B518" i="2"/>
  <c r="Z518" i="2" s="1"/>
  <c r="B519" i="2"/>
  <c r="Z519" i="2" s="1"/>
  <c r="B520" i="2"/>
  <c r="Z520" i="2" s="1"/>
  <c r="B521" i="2"/>
  <c r="Z521" i="2" s="1"/>
  <c r="B522" i="2"/>
  <c r="Z522" i="2" s="1"/>
  <c r="B523" i="2"/>
  <c r="Z523" i="2" s="1"/>
  <c r="B524" i="2"/>
  <c r="Z524" i="2" s="1"/>
  <c r="B525" i="2"/>
  <c r="Z525" i="2" s="1"/>
  <c r="B526" i="2"/>
  <c r="Z526" i="2" s="1"/>
  <c r="B527" i="2"/>
  <c r="Z527" i="2" s="1"/>
  <c r="B528" i="2"/>
  <c r="Z528" i="2" s="1"/>
  <c r="B529" i="2"/>
  <c r="Z529" i="2" s="1"/>
  <c r="B530" i="2"/>
  <c r="Z530" i="2" s="1"/>
  <c r="B531" i="2"/>
  <c r="Z531" i="2" s="1"/>
  <c r="B532" i="2"/>
  <c r="Z532" i="2" s="1"/>
  <c r="B533" i="2"/>
  <c r="Z533" i="2" s="1"/>
  <c r="B534" i="2"/>
  <c r="Z534" i="2" s="1"/>
  <c r="B535" i="2"/>
  <c r="Z535" i="2" s="1"/>
  <c r="B536" i="2"/>
  <c r="Z536" i="2" s="1"/>
  <c r="B537" i="2"/>
  <c r="Z537" i="2" s="1"/>
  <c r="B538" i="2"/>
  <c r="Z538" i="2" s="1"/>
  <c r="B539" i="2"/>
  <c r="Z539" i="2" s="1"/>
  <c r="B540" i="2"/>
  <c r="Z540" i="2" s="1"/>
  <c r="B541" i="2"/>
  <c r="Z541" i="2" s="1"/>
  <c r="B542" i="2"/>
  <c r="Z542" i="2" s="1"/>
  <c r="B543" i="2"/>
  <c r="Z543" i="2" s="1"/>
  <c r="B544" i="2"/>
  <c r="Z544" i="2" s="1"/>
  <c r="B545" i="2"/>
  <c r="Z545" i="2" s="1"/>
  <c r="B546" i="2"/>
  <c r="Z546" i="2" s="1"/>
  <c r="B547" i="2"/>
  <c r="Z547" i="2" s="1"/>
  <c r="B548" i="2"/>
  <c r="Z548" i="2" s="1"/>
  <c r="B549" i="2"/>
  <c r="Z549" i="2" s="1"/>
  <c r="B550" i="2"/>
  <c r="Z550" i="2" s="1"/>
  <c r="B551" i="2"/>
  <c r="Z551" i="2" s="1"/>
  <c r="B552" i="2"/>
  <c r="Z552" i="2" s="1"/>
  <c r="B553" i="2"/>
  <c r="Z553" i="2" s="1"/>
  <c r="B554" i="2"/>
  <c r="Z554" i="2" s="1"/>
  <c r="B555" i="2"/>
  <c r="Z555" i="2" s="1"/>
  <c r="B556" i="2"/>
  <c r="Z556" i="2" s="1"/>
  <c r="B557" i="2"/>
  <c r="Z557" i="2" s="1"/>
  <c r="B558" i="2"/>
  <c r="Z558" i="2" s="1"/>
  <c r="B559" i="2"/>
  <c r="Z559" i="2" s="1"/>
  <c r="B560" i="2"/>
  <c r="Z560" i="2" s="1"/>
  <c r="B561" i="2"/>
  <c r="Z561" i="2" s="1"/>
  <c r="B562" i="2"/>
  <c r="Z562" i="2" s="1"/>
  <c r="B563" i="2"/>
  <c r="Z563" i="2" s="1"/>
  <c r="B564" i="2"/>
  <c r="Z564" i="2" s="1"/>
  <c r="B565" i="2"/>
  <c r="Z565" i="2" s="1"/>
  <c r="B566" i="2"/>
  <c r="Z566" i="2" s="1"/>
  <c r="B567" i="2"/>
  <c r="Z567" i="2" s="1"/>
  <c r="B568" i="2"/>
  <c r="Z568" i="2" s="1"/>
  <c r="B569" i="2"/>
  <c r="Z569" i="2" s="1"/>
  <c r="B570" i="2"/>
  <c r="Z570" i="2" s="1"/>
  <c r="B571" i="2"/>
  <c r="Z571" i="2" s="1"/>
  <c r="B572" i="2"/>
  <c r="Z572" i="2" s="1"/>
  <c r="B573" i="2"/>
  <c r="Z573" i="2" s="1"/>
  <c r="B574" i="2"/>
  <c r="Z574" i="2" s="1"/>
  <c r="B575" i="2"/>
  <c r="Z575" i="2" s="1"/>
  <c r="B576" i="2"/>
  <c r="Z576" i="2" s="1"/>
  <c r="B577" i="2"/>
  <c r="Z577" i="2" s="1"/>
  <c r="B578" i="2"/>
  <c r="Z578" i="2" s="1"/>
  <c r="B579" i="2"/>
  <c r="Z579" i="2" s="1"/>
  <c r="B580" i="2"/>
  <c r="Z580" i="2" s="1"/>
  <c r="B581" i="2"/>
  <c r="Z581" i="2" s="1"/>
  <c r="B582" i="2"/>
  <c r="Z582" i="2" s="1"/>
  <c r="B583" i="2"/>
  <c r="Z583" i="2" s="1"/>
  <c r="B584" i="2"/>
  <c r="Z584" i="2" s="1"/>
  <c r="B585" i="2"/>
  <c r="Z585" i="2" s="1"/>
  <c r="B586" i="2"/>
  <c r="Z586" i="2" s="1"/>
  <c r="B587" i="2"/>
  <c r="Z587" i="2" s="1"/>
  <c r="B588" i="2"/>
  <c r="Z588" i="2" s="1"/>
  <c r="B589" i="2"/>
  <c r="Z589" i="2" s="1"/>
  <c r="B590" i="2"/>
  <c r="Z590" i="2" s="1"/>
  <c r="B591" i="2"/>
  <c r="Z591" i="2" s="1"/>
  <c r="B592" i="2"/>
  <c r="Z592" i="2" s="1"/>
  <c r="B593" i="2"/>
  <c r="Z593" i="2" s="1"/>
  <c r="B594" i="2"/>
  <c r="Z594" i="2" s="1"/>
  <c r="B595" i="2"/>
  <c r="Z595" i="2" s="1"/>
  <c r="B596" i="2"/>
  <c r="Z596" i="2" s="1"/>
  <c r="B597" i="2"/>
  <c r="Z597" i="2" s="1"/>
  <c r="B598" i="2"/>
  <c r="Z598" i="2" s="1"/>
  <c r="B599" i="2"/>
  <c r="Z599" i="2" s="1"/>
  <c r="B600" i="2"/>
  <c r="Z600" i="2" s="1"/>
  <c r="B601" i="2"/>
  <c r="Z601" i="2" s="1"/>
  <c r="B602" i="2"/>
  <c r="Z602" i="2" s="1"/>
  <c r="B603" i="2"/>
  <c r="Z603" i="2" s="1"/>
  <c r="B604" i="2"/>
  <c r="Z604" i="2" s="1"/>
  <c r="B605" i="2"/>
  <c r="Z605" i="2" s="1"/>
  <c r="B606" i="2"/>
  <c r="Z606" i="2" s="1"/>
  <c r="B607" i="2"/>
  <c r="Z607" i="2" s="1"/>
  <c r="B608" i="2"/>
  <c r="Z608" i="2" s="1"/>
  <c r="B609" i="2"/>
  <c r="Z609" i="2" s="1"/>
  <c r="B610" i="2"/>
  <c r="Z610" i="2" s="1"/>
  <c r="B611" i="2"/>
  <c r="Z611" i="2" s="1"/>
  <c r="B612" i="2"/>
  <c r="Z612" i="2" s="1"/>
  <c r="B613" i="2"/>
  <c r="Z613" i="2" s="1"/>
  <c r="B614" i="2"/>
  <c r="Z614" i="2" s="1"/>
  <c r="B615" i="2"/>
  <c r="Z615" i="2" s="1"/>
  <c r="B616" i="2"/>
  <c r="Z616" i="2" s="1"/>
  <c r="B617" i="2"/>
  <c r="Z617" i="2" s="1"/>
  <c r="B618" i="2"/>
  <c r="Z618" i="2" s="1"/>
  <c r="B619" i="2"/>
  <c r="Z619" i="2" s="1"/>
  <c r="B620" i="2"/>
  <c r="Z620" i="2" s="1"/>
  <c r="B621" i="2"/>
  <c r="Z621" i="2" s="1"/>
  <c r="B622" i="2"/>
  <c r="Z622" i="2" s="1"/>
  <c r="B623" i="2"/>
  <c r="Z623" i="2" s="1"/>
  <c r="B624" i="2"/>
  <c r="Z624" i="2" s="1"/>
  <c r="B625" i="2"/>
  <c r="Z625" i="2" s="1"/>
  <c r="B626" i="2"/>
  <c r="Z626" i="2" s="1"/>
  <c r="B627" i="2"/>
  <c r="Z627" i="2" s="1"/>
  <c r="B628" i="2"/>
  <c r="Z628" i="2" s="1"/>
  <c r="B629" i="2"/>
  <c r="Z629" i="2" s="1"/>
  <c r="B630" i="2"/>
  <c r="Z630" i="2" s="1"/>
  <c r="B631" i="2"/>
  <c r="Z631" i="2" s="1"/>
  <c r="B632" i="2"/>
  <c r="Z632" i="2" s="1"/>
  <c r="B633" i="2"/>
  <c r="Z633" i="2" s="1"/>
  <c r="B634" i="2"/>
  <c r="Z634" i="2" s="1"/>
  <c r="B635" i="2"/>
  <c r="Z635" i="2" s="1"/>
  <c r="B636" i="2"/>
  <c r="Z636" i="2" s="1"/>
  <c r="B637" i="2"/>
  <c r="Z637" i="2" s="1"/>
  <c r="B638" i="2"/>
  <c r="Z638" i="2" s="1"/>
  <c r="B639" i="2"/>
  <c r="Z639" i="2" s="1"/>
  <c r="B640" i="2"/>
  <c r="Z640" i="2" s="1"/>
  <c r="B641" i="2"/>
  <c r="Z641" i="2" s="1"/>
  <c r="B642" i="2"/>
  <c r="Z642" i="2" s="1"/>
  <c r="B643" i="2"/>
  <c r="Z643" i="2" s="1"/>
  <c r="B644" i="2"/>
  <c r="Z644" i="2" s="1"/>
  <c r="B645" i="2"/>
  <c r="Z645" i="2" s="1"/>
  <c r="B646" i="2"/>
  <c r="Z646" i="2" s="1"/>
  <c r="B647" i="2"/>
  <c r="Z647" i="2" s="1"/>
  <c r="B648" i="2"/>
  <c r="Z648" i="2" s="1"/>
  <c r="B649" i="2"/>
  <c r="Z649" i="2" s="1"/>
  <c r="B650" i="2"/>
  <c r="Z650" i="2" s="1"/>
  <c r="B651" i="2"/>
  <c r="Z651" i="2" s="1"/>
  <c r="B652" i="2"/>
  <c r="Z652" i="2" s="1"/>
  <c r="B653" i="2"/>
  <c r="Z653" i="2" s="1"/>
  <c r="B654" i="2"/>
  <c r="Z654" i="2" s="1"/>
  <c r="B655" i="2"/>
  <c r="Z655" i="2" s="1"/>
  <c r="B656" i="2"/>
  <c r="Z656" i="2" s="1"/>
  <c r="B657" i="2"/>
  <c r="Z657" i="2" s="1"/>
  <c r="B658" i="2"/>
  <c r="Z658" i="2" s="1"/>
  <c r="B659" i="2"/>
  <c r="Z659" i="2" s="1"/>
  <c r="B660" i="2"/>
  <c r="Z660" i="2" s="1"/>
  <c r="B661" i="2"/>
  <c r="Z661" i="2" s="1"/>
  <c r="B662" i="2"/>
  <c r="Z662" i="2" s="1"/>
  <c r="B663" i="2"/>
  <c r="Z663" i="2" s="1"/>
  <c r="B664" i="2"/>
  <c r="Z664" i="2" s="1"/>
  <c r="B665" i="2"/>
  <c r="Z665" i="2" s="1"/>
  <c r="B666" i="2"/>
  <c r="Z666" i="2" s="1"/>
  <c r="B667" i="2"/>
  <c r="Z667" i="2" s="1"/>
  <c r="B668" i="2"/>
  <c r="Z668" i="2" s="1"/>
  <c r="B669" i="2"/>
  <c r="Z669" i="2" s="1"/>
  <c r="B670" i="2"/>
  <c r="Z670" i="2" s="1"/>
  <c r="B671" i="2"/>
  <c r="Z671" i="2" s="1"/>
  <c r="B672" i="2"/>
  <c r="Z672" i="2" s="1"/>
  <c r="B673" i="2"/>
  <c r="Z673" i="2" s="1"/>
  <c r="B674" i="2"/>
  <c r="Z674" i="2" s="1"/>
  <c r="B675" i="2"/>
  <c r="Z675" i="2" s="1"/>
  <c r="B676" i="2"/>
  <c r="Z676" i="2" s="1"/>
  <c r="B677" i="2"/>
  <c r="Z677" i="2" s="1"/>
  <c r="B678" i="2"/>
  <c r="Z678" i="2" s="1"/>
  <c r="B679" i="2"/>
  <c r="Z679" i="2" s="1"/>
  <c r="B680" i="2"/>
  <c r="Z680" i="2" s="1"/>
  <c r="B681" i="2"/>
  <c r="Z681" i="2" s="1"/>
  <c r="B682" i="2"/>
  <c r="Z682" i="2" s="1"/>
  <c r="B683" i="2"/>
  <c r="Z683" i="2" s="1"/>
  <c r="B684" i="2"/>
  <c r="Z684" i="2" s="1"/>
  <c r="B685" i="2"/>
  <c r="Z685" i="2" s="1"/>
  <c r="B686" i="2"/>
  <c r="Z686" i="2" s="1"/>
  <c r="B687" i="2"/>
  <c r="Z687" i="2" s="1"/>
  <c r="B688" i="2"/>
  <c r="Z688" i="2" s="1"/>
  <c r="B689" i="2"/>
  <c r="Z689" i="2" s="1"/>
  <c r="B690" i="2"/>
  <c r="Z690" i="2" s="1"/>
  <c r="B691" i="2"/>
  <c r="Z691" i="2" s="1"/>
  <c r="B692" i="2"/>
  <c r="Z692" i="2" s="1"/>
  <c r="B693" i="2"/>
  <c r="Z693" i="2" s="1"/>
  <c r="B694" i="2"/>
  <c r="Z694" i="2" s="1"/>
  <c r="B695" i="2"/>
  <c r="Z695" i="2" s="1"/>
  <c r="B696" i="2"/>
  <c r="Z696" i="2" s="1"/>
  <c r="B697" i="2"/>
  <c r="Z697" i="2" s="1"/>
  <c r="B698" i="2"/>
  <c r="Z698" i="2" s="1"/>
  <c r="B699" i="2"/>
  <c r="Z699" i="2" s="1"/>
  <c r="B700" i="2"/>
  <c r="Z700" i="2" s="1"/>
  <c r="B701" i="2"/>
  <c r="Z701" i="2" s="1"/>
  <c r="B702" i="2"/>
  <c r="Z702" i="2" s="1"/>
  <c r="B703" i="2"/>
  <c r="Z703" i="2" s="1"/>
  <c r="B704" i="2"/>
  <c r="Z704" i="2" s="1"/>
  <c r="B705" i="2"/>
  <c r="Z705" i="2" s="1"/>
  <c r="B706" i="2"/>
  <c r="Z706" i="2" s="1"/>
  <c r="B707" i="2"/>
  <c r="Z707" i="2" s="1"/>
  <c r="B708" i="2"/>
  <c r="Z708" i="2" s="1"/>
  <c r="B709" i="2"/>
  <c r="Z709" i="2" s="1"/>
  <c r="B710" i="2"/>
  <c r="Z710" i="2" s="1"/>
  <c r="B711" i="2"/>
  <c r="Z711" i="2" s="1"/>
  <c r="B712" i="2"/>
  <c r="Z712" i="2" s="1"/>
  <c r="B713" i="2"/>
  <c r="Z713" i="2" s="1"/>
  <c r="B714" i="2"/>
  <c r="Z714" i="2" s="1"/>
  <c r="B715" i="2"/>
  <c r="Z715" i="2" s="1"/>
  <c r="B716" i="2"/>
  <c r="Z716" i="2" s="1"/>
  <c r="B717" i="2"/>
  <c r="Z717" i="2" s="1"/>
  <c r="B718" i="2"/>
  <c r="Z718" i="2" s="1"/>
  <c r="B719" i="2"/>
  <c r="Z719" i="2" s="1"/>
  <c r="B720" i="2"/>
  <c r="Z720" i="2" s="1"/>
  <c r="B721" i="2"/>
  <c r="Z721" i="2" s="1"/>
  <c r="B722" i="2"/>
  <c r="Z722" i="2" s="1"/>
  <c r="B723" i="2"/>
  <c r="Z723" i="2" s="1"/>
  <c r="B724" i="2"/>
  <c r="Z724" i="2" s="1"/>
  <c r="B725" i="2"/>
  <c r="Z725" i="2" s="1"/>
  <c r="B726" i="2"/>
  <c r="Z726" i="2" s="1"/>
  <c r="B727" i="2"/>
  <c r="Z727" i="2" s="1"/>
  <c r="B728" i="2"/>
  <c r="Z728" i="2" s="1"/>
  <c r="B729" i="2"/>
  <c r="Z729" i="2" s="1"/>
  <c r="B730" i="2"/>
  <c r="Z730" i="2" s="1"/>
  <c r="B731" i="2"/>
  <c r="Z731" i="2" s="1"/>
  <c r="B732" i="2"/>
  <c r="Z732" i="2" s="1"/>
  <c r="B733" i="2"/>
  <c r="Z733" i="2" s="1"/>
  <c r="B734" i="2"/>
  <c r="Z734" i="2" s="1"/>
  <c r="B735" i="2"/>
  <c r="Z735" i="2" s="1"/>
  <c r="B736" i="2"/>
  <c r="Z736" i="2" s="1"/>
  <c r="B737" i="2"/>
  <c r="Z737" i="2" s="1"/>
  <c r="B738" i="2"/>
  <c r="Z738" i="2" s="1"/>
  <c r="B739" i="2"/>
  <c r="Z739" i="2" s="1"/>
  <c r="B740" i="2"/>
  <c r="Z740" i="2" s="1"/>
  <c r="B741" i="2"/>
  <c r="Z741" i="2" s="1"/>
  <c r="B742" i="2"/>
  <c r="Z742" i="2" s="1"/>
  <c r="B743" i="2"/>
  <c r="Z743" i="2" s="1"/>
  <c r="B744" i="2"/>
  <c r="Z744" i="2" s="1"/>
  <c r="B745" i="2"/>
  <c r="Z745" i="2" s="1"/>
  <c r="B746" i="2"/>
  <c r="Z746" i="2" s="1"/>
  <c r="B747" i="2"/>
  <c r="Z747" i="2" s="1"/>
  <c r="B748" i="2"/>
  <c r="Z748" i="2" s="1"/>
  <c r="B749" i="2"/>
  <c r="Z749" i="2" s="1"/>
  <c r="B750" i="2"/>
  <c r="Z750" i="2" s="1"/>
  <c r="B751" i="2"/>
  <c r="Z751" i="2" s="1"/>
  <c r="B752" i="2"/>
  <c r="Z752" i="2" s="1"/>
  <c r="B753" i="2"/>
  <c r="Z753" i="2" s="1"/>
  <c r="B754" i="2"/>
  <c r="Z754" i="2" s="1"/>
  <c r="B755" i="2"/>
  <c r="Z755" i="2" s="1"/>
  <c r="B756" i="2"/>
  <c r="Z756" i="2" s="1"/>
  <c r="B757" i="2"/>
  <c r="Z757" i="2" s="1"/>
  <c r="B758" i="2"/>
  <c r="Z758" i="2" s="1"/>
  <c r="B759" i="2"/>
  <c r="Z759" i="2" s="1"/>
  <c r="B760" i="2"/>
  <c r="Z760" i="2" s="1"/>
  <c r="B761" i="2"/>
  <c r="Z761" i="2" s="1"/>
  <c r="B762" i="2"/>
  <c r="Z762" i="2" s="1"/>
  <c r="B763" i="2"/>
  <c r="Z763" i="2" s="1"/>
  <c r="B764" i="2"/>
  <c r="Z764" i="2" s="1"/>
  <c r="B765" i="2"/>
  <c r="Z765" i="2" s="1"/>
  <c r="B766" i="2"/>
  <c r="Z766" i="2" s="1"/>
  <c r="B767" i="2"/>
  <c r="Z767" i="2" s="1"/>
  <c r="B768" i="2"/>
  <c r="Z768" i="2" s="1"/>
  <c r="B769" i="2"/>
  <c r="Z769" i="2" s="1"/>
  <c r="B770" i="2"/>
  <c r="Z770" i="2" s="1"/>
  <c r="B771" i="2"/>
  <c r="Z771" i="2" s="1"/>
  <c r="B772" i="2"/>
  <c r="Z772" i="2" s="1"/>
  <c r="B773" i="2"/>
  <c r="Z773" i="2" s="1"/>
  <c r="B774" i="2"/>
  <c r="Z774" i="2" s="1"/>
  <c r="B775" i="2"/>
  <c r="Z775" i="2" s="1"/>
  <c r="B776" i="2"/>
  <c r="Z776" i="2" s="1"/>
  <c r="B777" i="2"/>
  <c r="Z777" i="2" s="1"/>
  <c r="B778" i="2"/>
  <c r="Z778" i="2" s="1"/>
  <c r="B779" i="2"/>
  <c r="Z779" i="2" s="1"/>
  <c r="B780" i="2"/>
  <c r="Z780" i="2" s="1"/>
  <c r="B781" i="2"/>
  <c r="Z781" i="2" s="1"/>
  <c r="B782" i="2"/>
  <c r="Z782" i="2" s="1"/>
  <c r="B783" i="2"/>
  <c r="Z783" i="2" s="1"/>
  <c r="B784" i="2"/>
  <c r="Z784" i="2" s="1"/>
  <c r="B785" i="2"/>
  <c r="Z785" i="2" s="1"/>
  <c r="B786" i="2"/>
  <c r="Z786" i="2" s="1"/>
  <c r="B787" i="2"/>
  <c r="Z787" i="2" s="1"/>
  <c r="B788" i="2"/>
  <c r="Z788" i="2" s="1"/>
  <c r="B789" i="2"/>
  <c r="Z789" i="2" s="1"/>
  <c r="B790" i="2"/>
  <c r="Z790" i="2" s="1"/>
  <c r="B791" i="2"/>
  <c r="Z791" i="2" s="1"/>
  <c r="B792" i="2"/>
  <c r="Z792" i="2" s="1"/>
  <c r="B793" i="2"/>
  <c r="Z793" i="2" s="1"/>
  <c r="B794" i="2"/>
  <c r="Z794" i="2" s="1"/>
  <c r="B795" i="2"/>
  <c r="Z795" i="2" s="1"/>
  <c r="B796" i="2"/>
  <c r="Z796" i="2" s="1"/>
  <c r="B797" i="2"/>
  <c r="Z797" i="2" s="1"/>
  <c r="B798" i="2"/>
  <c r="Z798" i="2" s="1"/>
  <c r="B799" i="2"/>
  <c r="Z799" i="2" s="1"/>
  <c r="B800" i="2"/>
  <c r="Z800" i="2" s="1"/>
  <c r="B801" i="2"/>
  <c r="Z801" i="2" s="1"/>
  <c r="B802" i="2"/>
  <c r="Z802" i="2" s="1"/>
  <c r="B803" i="2"/>
  <c r="Z803" i="2" s="1"/>
  <c r="B804" i="2"/>
  <c r="Z804" i="2" s="1"/>
  <c r="B805" i="2"/>
  <c r="Z805" i="2" s="1"/>
  <c r="B806" i="2"/>
  <c r="Z806" i="2" s="1"/>
  <c r="B807" i="2"/>
  <c r="Z807" i="2" s="1"/>
  <c r="B808" i="2"/>
  <c r="Z808" i="2" s="1"/>
  <c r="B809" i="2"/>
  <c r="Z809" i="2" s="1"/>
  <c r="B810" i="2"/>
  <c r="Z810" i="2" s="1"/>
  <c r="B811" i="2"/>
  <c r="Z811" i="2" s="1"/>
  <c r="B812" i="2"/>
  <c r="Z812" i="2" s="1"/>
  <c r="B813" i="2"/>
  <c r="Z813" i="2" s="1"/>
  <c r="B814" i="2"/>
  <c r="Z814" i="2" s="1"/>
  <c r="B815" i="2"/>
  <c r="Z815" i="2" s="1"/>
  <c r="B816" i="2"/>
  <c r="Z816" i="2" s="1"/>
  <c r="B817" i="2"/>
  <c r="Z817" i="2" s="1"/>
  <c r="B818" i="2"/>
  <c r="Z818" i="2" s="1"/>
  <c r="B819" i="2"/>
  <c r="Z819" i="2" s="1"/>
  <c r="B820" i="2"/>
  <c r="Z820" i="2" s="1"/>
  <c r="B821" i="2"/>
  <c r="Z821" i="2" s="1"/>
  <c r="B822" i="2"/>
  <c r="Z822" i="2" s="1"/>
  <c r="B823" i="2"/>
  <c r="Z823" i="2" s="1"/>
  <c r="B824" i="2"/>
  <c r="Z824" i="2" s="1"/>
  <c r="B825" i="2"/>
  <c r="Z825" i="2" s="1"/>
  <c r="B826" i="2"/>
  <c r="Z826" i="2" s="1"/>
  <c r="B827" i="2"/>
  <c r="Z827" i="2" s="1"/>
  <c r="B828" i="2"/>
  <c r="Z828" i="2" s="1"/>
  <c r="B829" i="2"/>
  <c r="Z829" i="2" s="1"/>
  <c r="B830" i="2"/>
  <c r="Z830" i="2" s="1"/>
  <c r="B831" i="2"/>
  <c r="Z831" i="2" s="1"/>
  <c r="B832" i="2"/>
  <c r="Z832" i="2" s="1"/>
  <c r="B833" i="2"/>
  <c r="Z833" i="2" s="1"/>
  <c r="B834" i="2"/>
  <c r="Z834" i="2" s="1"/>
  <c r="B835" i="2"/>
  <c r="Z835" i="2" s="1"/>
  <c r="B836" i="2"/>
  <c r="Z836" i="2" s="1"/>
  <c r="B837" i="2"/>
  <c r="Z837" i="2" s="1"/>
  <c r="B838" i="2"/>
  <c r="Z838" i="2" s="1"/>
  <c r="B839" i="2"/>
  <c r="Z839" i="2" s="1"/>
  <c r="B840" i="2"/>
  <c r="Z840" i="2" s="1"/>
  <c r="B841" i="2"/>
  <c r="Z841" i="2" s="1"/>
  <c r="B842" i="2"/>
  <c r="Z842" i="2" s="1"/>
  <c r="B843" i="2"/>
  <c r="Z843" i="2" s="1"/>
  <c r="B844" i="2"/>
  <c r="Z844" i="2" s="1"/>
  <c r="B845" i="2"/>
  <c r="Z845" i="2" s="1"/>
  <c r="B846" i="2"/>
  <c r="Z846" i="2" s="1"/>
  <c r="B847" i="2"/>
  <c r="Z847" i="2" s="1"/>
  <c r="B848" i="2"/>
  <c r="Z848" i="2" s="1"/>
  <c r="B849" i="2"/>
  <c r="Z849" i="2" s="1"/>
  <c r="B850" i="2"/>
  <c r="Z850" i="2" s="1"/>
  <c r="B851" i="2"/>
  <c r="Z851" i="2" s="1"/>
  <c r="B852" i="2"/>
  <c r="Z852" i="2" s="1"/>
  <c r="B853" i="2"/>
  <c r="Z853" i="2" s="1"/>
  <c r="B854" i="2"/>
  <c r="Z854" i="2" s="1"/>
  <c r="B855" i="2"/>
  <c r="Z855" i="2" s="1"/>
  <c r="B856" i="2"/>
  <c r="Z856" i="2" s="1"/>
  <c r="B857" i="2"/>
  <c r="Z857" i="2" s="1"/>
  <c r="B858" i="2"/>
  <c r="Z858" i="2" s="1"/>
  <c r="B859" i="2"/>
  <c r="Z859" i="2" s="1"/>
  <c r="B860" i="2"/>
  <c r="Z860" i="2" s="1"/>
  <c r="B861" i="2"/>
  <c r="Z861" i="2" s="1"/>
  <c r="B862" i="2"/>
  <c r="Z862" i="2" s="1"/>
  <c r="B863" i="2"/>
  <c r="Z863" i="2" s="1"/>
  <c r="B864" i="2"/>
  <c r="Z864" i="2" s="1"/>
  <c r="B865" i="2"/>
  <c r="Z865" i="2" s="1"/>
  <c r="B866" i="2"/>
  <c r="Z866" i="2" s="1"/>
  <c r="B867" i="2"/>
  <c r="Z867" i="2" s="1"/>
  <c r="B868" i="2"/>
  <c r="Z868" i="2" s="1"/>
  <c r="B869" i="2"/>
  <c r="Z869" i="2" s="1"/>
  <c r="B870" i="2"/>
  <c r="Z870" i="2" s="1"/>
  <c r="B871" i="2"/>
  <c r="Z871" i="2" s="1"/>
  <c r="B872" i="2"/>
  <c r="Z872" i="2" s="1"/>
  <c r="B873" i="2"/>
  <c r="Z873" i="2" s="1"/>
  <c r="B874" i="2"/>
  <c r="Z874" i="2" s="1"/>
  <c r="B875" i="2"/>
  <c r="Z875" i="2" s="1"/>
  <c r="B876" i="2"/>
  <c r="Z876" i="2" s="1"/>
  <c r="B877" i="2"/>
  <c r="Z877" i="2" s="1"/>
  <c r="B878" i="2"/>
  <c r="Z878" i="2" s="1"/>
  <c r="B879" i="2"/>
  <c r="Z879" i="2" s="1"/>
  <c r="B880" i="2"/>
  <c r="Z880" i="2" s="1"/>
  <c r="B881" i="2"/>
  <c r="Z881" i="2" s="1"/>
  <c r="B882" i="2"/>
  <c r="Z882" i="2" s="1"/>
  <c r="B883" i="2"/>
  <c r="Z883" i="2" s="1"/>
  <c r="B884" i="2"/>
  <c r="Z884" i="2" s="1"/>
  <c r="B885" i="2"/>
  <c r="Z885" i="2" s="1"/>
  <c r="B886" i="2"/>
  <c r="Z886" i="2" s="1"/>
  <c r="B887" i="2"/>
  <c r="Z887" i="2" s="1"/>
  <c r="B888" i="2"/>
  <c r="Z888" i="2" s="1"/>
  <c r="B889" i="2"/>
  <c r="Z889" i="2" s="1"/>
  <c r="B890" i="2"/>
  <c r="Z890" i="2" s="1"/>
  <c r="B891" i="2"/>
  <c r="Z891" i="2" s="1"/>
  <c r="B892" i="2"/>
  <c r="Z892" i="2" s="1"/>
  <c r="B893" i="2"/>
  <c r="Z893" i="2" s="1"/>
  <c r="B894" i="2"/>
  <c r="Z894" i="2" s="1"/>
  <c r="B895" i="2"/>
  <c r="Z895" i="2" s="1"/>
  <c r="B896" i="2"/>
  <c r="Z896" i="2" s="1"/>
  <c r="B897" i="2"/>
  <c r="Z897" i="2" s="1"/>
  <c r="B898" i="2"/>
  <c r="Z898" i="2" s="1"/>
  <c r="B899" i="2"/>
  <c r="Z899" i="2" s="1"/>
  <c r="B900" i="2"/>
  <c r="Z900" i="2" s="1"/>
  <c r="B901" i="2"/>
  <c r="Z901" i="2" s="1"/>
  <c r="B902" i="2"/>
  <c r="Z902" i="2" s="1"/>
  <c r="B903" i="2"/>
  <c r="Z903" i="2" s="1"/>
  <c r="B904" i="2"/>
  <c r="Z904" i="2" s="1"/>
  <c r="B905" i="2"/>
  <c r="Z905" i="2" s="1"/>
  <c r="B906" i="2"/>
  <c r="Z906" i="2" s="1"/>
  <c r="B907" i="2"/>
  <c r="Z907" i="2" s="1"/>
  <c r="B908" i="2"/>
  <c r="Z908" i="2" s="1"/>
  <c r="B909" i="2"/>
  <c r="Z909" i="2" s="1"/>
  <c r="B910" i="2"/>
  <c r="Z910" i="2" s="1"/>
  <c r="B911" i="2"/>
  <c r="Z911" i="2" s="1"/>
  <c r="B912" i="2"/>
  <c r="Z912" i="2" s="1"/>
  <c r="B913" i="2"/>
  <c r="Z913" i="2" s="1"/>
  <c r="B914" i="2"/>
  <c r="Z914" i="2" s="1"/>
  <c r="B915" i="2"/>
  <c r="Z915" i="2" s="1"/>
  <c r="B916" i="2"/>
  <c r="Z916" i="2" s="1"/>
  <c r="B917" i="2"/>
  <c r="Z917" i="2" s="1"/>
  <c r="B918" i="2"/>
  <c r="Z918" i="2" s="1"/>
  <c r="B919" i="2"/>
  <c r="Z919" i="2" s="1"/>
  <c r="B920" i="2"/>
  <c r="Z920" i="2" s="1"/>
  <c r="B921" i="2"/>
  <c r="Z921" i="2" s="1"/>
  <c r="B922" i="2"/>
  <c r="Z922" i="2" s="1"/>
  <c r="B923" i="2"/>
  <c r="Z923" i="2" s="1"/>
  <c r="B924" i="2"/>
  <c r="Z924" i="2" s="1"/>
  <c r="B925" i="2"/>
  <c r="Z925" i="2" s="1"/>
  <c r="B926" i="2"/>
  <c r="Z926" i="2" s="1"/>
  <c r="B927" i="2"/>
  <c r="Z927" i="2" s="1"/>
  <c r="B928" i="2"/>
  <c r="Z928" i="2" s="1"/>
  <c r="B929" i="2"/>
  <c r="Z929" i="2" s="1"/>
  <c r="B930" i="2"/>
  <c r="Z930" i="2" s="1"/>
  <c r="B931" i="2"/>
  <c r="Z931" i="2" s="1"/>
  <c r="B932" i="2"/>
  <c r="Z932" i="2" s="1"/>
  <c r="B933" i="2"/>
  <c r="Z933" i="2" s="1"/>
  <c r="B934" i="2"/>
  <c r="Z934" i="2" s="1"/>
  <c r="B935" i="2"/>
  <c r="Z935" i="2" s="1"/>
  <c r="B936" i="2"/>
  <c r="Z936" i="2" s="1"/>
  <c r="B937" i="2"/>
  <c r="Z937" i="2" s="1"/>
  <c r="B938" i="2"/>
  <c r="Z938" i="2" s="1"/>
  <c r="B939" i="2"/>
  <c r="Z939" i="2" s="1"/>
  <c r="B940" i="2"/>
  <c r="Z940" i="2" s="1"/>
  <c r="B941" i="2"/>
  <c r="Z941" i="2" s="1"/>
  <c r="B942" i="2"/>
  <c r="Z942" i="2" s="1"/>
  <c r="B943" i="2"/>
  <c r="Z943" i="2" s="1"/>
  <c r="B944" i="2"/>
  <c r="Z944" i="2" s="1"/>
  <c r="B945" i="2"/>
  <c r="Z945" i="2" s="1"/>
  <c r="B946" i="2"/>
  <c r="Z946" i="2" s="1"/>
  <c r="B947" i="2"/>
  <c r="Z947" i="2" s="1"/>
  <c r="B948" i="2"/>
  <c r="Z948" i="2" s="1"/>
  <c r="B949" i="2"/>
  <c r="Z949" i="2" s="1"/>
  <c r="B950" i="2"/>
  <c r="Z950" i="2" s="1"/>
  <c r="B951" i="2"/>
  <c r="Z951" i="2" s="1"/>
  <c r="B952" i="2"/>
  <c r="Z952" i="2" s="1"/>
  <c r="B953" i="2"/>
  <c r="Z953" i="2" s="1"/>
  <c r="B954" i="2"/>
  <c r="Z954" i="2" s="1"/>
  <c r="B955" i="2"/>
  <c r="Z955" i="2" s="1"/>
  <c r="B956" i="2"/>
  <c r="Z956" i="2" s="1"/>
  <c r="B957" i="2"/>
  <c r="Z957" i="2" s="1"/>
  <c r="B958" i="2"/>
  <c r="Z958" i="2" s="1"/>
  <c r="B959" i="2"/>
  <c r="Z959" i="2" s="1"/>
  <c r="B960" i="2"/>
  <c r="Z960" i="2" s="1"/>
  <c r="B961" i="2"/>
  <c r="Z961" i="2" s="1"/>
  <c r="B962" i="2"/>
  <c r="Z962" i="2" s="1"/>
  <c r="B963" i="2"/>
  <c r="Z963" i="2" s="1"/>
  <c r="B964" i="2"/>
  <c r="Z964" i="2" s="1"/>
  <c r="B965" i="2"/>
  <c r="Z965" i="2" s="1"/>
  <c r="B966" i="2"/>
  <c r="Z966" i="2" s="1"/>
  <c r="B967" i="2"/>
  <c r="Z967" i="2" s="1"/>
  <c r="B968" i="2"/>
  <c r="Z968" i="2" s="1"/>
  <c r="B969" i="2"/>
  <c r="Z969" i="2" s="1"/>
  <c r="B970" i="2"/>
  <c r="Z970" i="2" s="1"/>
  <c r="B971" i="2"/>
  <c r="Z971" i="2" s="1"/>
  <c r="B972" i="2"/>
  <c r="Z972" i="2" s="1"/>
  <c r="B973" i="2"/>
  <c r="Z973" i="2" s="1"/>
  <c r="B974" i="2"/>
  <c r="Z974" i="2" s="1"/>
  <c r="B975" i="2"/>
  <c r="Z975" i="2" s="1"/>
  <c r="B976" i="2"/>
  <c r="Z976" i="2" s="1"/>
  <c r="B977" i="2"/>
  <c r="Z977" i="2" s="1"/>
  <c r="B978" i="2"/>
  <c r="Z978" i="2" s="1"/>
  <c r="B979" i="2"/>
  <c r="Z979" i="2" s="1"/>
  <c r="B980" i="2"/>
  <c r="Z980" i="2" s="1"/>
  <c r="B981" i="2"/>
  <c r="Z981" i="2" s="1"/>
  <c r="B982" i="2"/>
  <c r="Z982" i="2" s="1"/>
  <c r="B983" i="2"/>
  <c r="Z983" i="2" s="1"/>
  <c r="B984" i="2"/>
  <c r="Z984" i="2" s="1"/>
  <c r="B985" i="2"/>
  <c r="Z985" i="2" s="1"/>
  <c r="B986" i="2"/>
  <c r="Z986" i="2" s="1"/>
  <c r="B987" i="2"/>
  <c r="Z987" i="2" s="1"/>
  <c r="B988" i="2"/>
  <c r="Z988" i="2" s="1"/>
  <c r="B989" i="2"/>
  <c r="Z989" i="2" s="1"/>
  <c r="B990" i="2"/>
  <c r="Z990" i="2" s="1"/>
  <c r="B991" i="2"/>
  <c r="Z991" i="2" s="1"/>
  <c r="B992" i="2"/>
  <c r="Z992" i="2" s="1"/>
  <c r="B993" i="2"/>
  <c r="Z993" i="2" s="1"/>
  <c r="B994" i="2"/>
  <c r="Z994" i="2" s="1"/>
  <c r="B995" i="2"/>
  <c r="Z995" i="2" s="1"/>
  <c r="B996" i="2"/>
  <c r="Z996" i="2" s="1"/>
  <c r="B997" i="2"/>
  <c r="Z997" i="2" s="1"/>
  <c r="B998" i="2"/>
  <c r="Z998" i="2" s="1"/>
  <c r="B999" i="2"/>
  <c r="Z999" i="2" s="1"/>
  <c r="B1000" i="2"/>
  <c r="Z1000" i="2" s="1"/>
  <c r="B1001" i="2"/>
  <c r="Z1001" i="2" s="1"/>
  <c r="B1002" i="2"/>
  <c r="Z1002" i="2" s="1"/>
  <c r="B1003" i="2"/>
  <c r="Z1003" i="2" s="1"/>
  <c r="B1004" i="2"/>
  <c r="Z1004" i="2" s="1"/>
  <c r="B1005" i="2"/>
  <c r="Z1005" i="2" s="1"/>
  <c r="B1006" i="2"/>
  <c r="Z1006" i="2" s="1"/>
  <c r="B1007" i="2"/>
  <c r="Z1007" i="2" s="1"/>
  <c r="B1008" i="2"/>
  <c r="Z1008" i="2" s="1"/>
  <c r="B1009" i="2"/>
  <c r="Z1009" i="2" s="1"/>
  <c r="B1010" i="2"/>
  <c r="Z1010" i="2" s="1"/>
  <c r="B1011" i="2"/>
  <c r="Z1011" i="2" s="1"/>
  <c r="B1012" i="2"/>
  <c r="Z1012" i="2" s="1"/>
  <c r="B1013" i="2"/>
  <c r="Z1013" i="2" s="1"/>
  <c r="B1014" i="2"/>
  <c r="Z1014" i="2" s="1"/>
  <c r="B1015" i="2"/>
  <c r="Z1015" i="2" s="1"/>
  <c r="B1016" i="2"/>
  <c r="Z1016" i="2" s="1"/>
  <c r="B1017" i="2"/>
  <c r="Z1017" i="2" s="1"/>
  <c r="B1018" i="2"/>
  <c r="Z1018" i="2" s="1"/>
  <c r="B1019" i="2"/>
  <c r="Z1019" i="2" s="1"/>
  <c r="B1020" i="2"/>
  <c r="Z1020" i="2" s="1"/>
  <c r="B1021" i="2"/>
  <c r="Z1021" i="2" s="1"/>
  <c r="B1022" i="2"/>
  <c r="Z1022" i="2" s="1"/>
  <c r="B1023" i="2"/>
  <c r="Z1023" i="2" s="1"/>
  <c r="B1024" i="2"/>
  <c r="Z1024" i="2" s="1"/>
  <c r="B1025" i="2"/>
  <c r="Z1025" i="2" s="1"/>
  <c r="B1026" i="2"/>
  <c r="Z1026" i="2" s="1"/>
  <c r="B1027" i="2"/>
  <c r="Z1027" i="2" s="1"/>
  <c r="B1028" i="2"/>
  <c r="Z1028" i="2" s="1"/>
  <c r="B1029" i="2"/>
  <c r="Z1029" i="2" s="1"/>
  <c r="B1030" i="2"/>
  <c r="Z1030" i="2" s="1"/>
  <c r="B1031" i="2"/>
  <c r="Z1031" i="2" s="1"/>
  <c r="B1032" i="2"/>
  <c r="Z1032" i="2" s="1"/>
  <c r="B1033" i="2"/>
  <c r="Z1033" i="2" s="1"/>
  <c r="B1034" i="2"/>
  <c r="Z1034" i="2" s="1"/>
  <c r="B1035" i="2"/>
  <c r="Z1035" i="2" s="1"/>
  <c r="B1036" i="2"/>
  <c r="Z1036" i="2" s="1"/>
  <c r="B1037" i="2"/>
  <c r="Z1037" i="2" s="1"/>
  <c r="B1038" i="2"/>
  <c r="Z1038" i="2" s="1"/>
  <c r="B1039" i="2"/>
  <c r="Z1039" i="2" s="1"/>
  <c r="B1040" i="2"/>
  <c r="Z1040" i="2" s="1"/>
  <c r="B1041" i="2"/>
  <c r="Z1041" i="2" s="1"/>
  <c r="B1042" i="2"/>
  <c r="Z1042" i="2" s="1"/>
  <c r="B1043" i="2"/>
  <c r="Z1043" i="2" s="1"/>
  <c r="B1044" i="2"/>
  <c r="Z1044" i="2" s="1"/>
  <c r="B1045" i="2"/>
  <c r="Z1045" i="2" s="1"/>
  <c r="B1046" i="2"/>
  <c r="Z1046" i="2" s="1"/>
  <c r="B1047" i="2"/>
  <c r="Z1047" i="2" s="1"/>
  <c r="B1048" i="2"/>
  <c r="Z1048" i="2" s="1"/>
  <c r="B1049" i="2"/>
  <c r="Z1049" i="2" s="1"/>
  <c r="B1050" i="2"/>
  <c r="Z1050" i="2" s="1"/>
  <c r="B1051" i="2"/>
  <c r="Z1051" i="2" s="1"/>
  <c r="B1052" i="2"/>
  <c r="Z1052" i="2" s="1"/>
  <c r="B1053" i="2"/>
  <c r="Z1053" i="2" s="1"/>
  <c r="B1054" i="2"/>
  <c r="Z1054" i="2" s="1"/>
  <c r="B1055" i="2"/>
  <c r="Z1055" i="2" s="1"/>
  <c r="B1056" i="2"/>
  <c r="Z1056" i="2" s="1"/>
  <c r="B1057" i="2"/>
  <c r="Z1057" i="2" s="1"/>
  <c r="B1058" i="2"/>
  <c r="Z1058" i="2" s="1"/>
  <c r="B1059" i="2"/>
  <c r="Z1059" i="2" s="1"/>
  <c r="B1060" i="2"/>
  <c r="Z1060" i="2" s="1"/>
  <c r="B1061" i="2"/>
  <c r="Z1061" i="2" s="1"/>
  <c r="B1062" i="2"/>
  <c r="Z1062" i="2" s="1"/>
  <c r="B1063" i="2"/>
  <c r="Z1063" i="2" s="1"/>
  <c r="B1064" i="2"/>
  <c r="Z1064" i="2" s="1"/>
  <c r="B1065" i="2"/>
  <c r="Z1065" i="2" s="1"/>
  <c r="B1066" i="2"/>
  <c r="Z1066" i="2" s="1"/>
  <c r="B1067" i="2"/>
  <c r="Z1067" i="2" s="1"/>
  <c r="B1068" i="2"/>
  <c r="Z1068" i="2" s="1"/>
  <c r="B1069" i="2"/>
  <c r="Z1069" i="2" s="1"/>
  <c r="B1070" i="2"/>
  <c r="Z1070" i="2" s="1"/>
  <c r="B1071" i="2"/>
  <c r="Z1071" i="2" s="1"/>
  <c r="B1072" i="2"/>
  <c r="Z1072" i="2" s="1"/>
  <c r="B1073" i="2"/>
  <c r="Z1073" i="2" s="1"/>
  <c r="B1074" i="2"/>
  <c r="Z1074" i="2" s="1"/>
  <c r="B1075" i="2"/>
  <c r="Z1075" i="2" s="1"/>
  <c r="B1076" i="2"/>
  <c r="Z1076" i="2" s="1"/>
  <c r="B1077" i="2"/>
  <c r="Z1077" i="2" s="1"/>
  <c r="B1078" i="2"/>
  <c r="Z1078" i="2" s="1"/>
  <c r="B1079" i="2"/>
  <c r="Z1079" i="2" s="1"/>
  <c r="B1080" i="2"/>
  <c r="Z1080" i="2" s="1"/>
  <c r="B1081" i="2"/>
  <c r="Z1081" i="2" s="1"/>
  <c r="B1082" i="2"/>
  <c r="Z1082" i="2" s="1"/>
  <c r="B1083" i="2"/>
  <c r="Z1083" i="2" s="1"/>
  <c r="B1084" i="2"/>
  <c r="Z1084" i="2" s="1"/>
  <c r="B1085" i="2"/>
  <c r="Z1085" i="2" s="1"/>
  <c r="B1086" i="2"/>
  <c r="Z1086" i="2" s="1"/>
  <c r="B1087" i="2"/>
  <c r="Z1087" i="2" s="1"/>
  <c r="B1088" i="2"/>
  <c r="Z1088" i="2" s="1"/>
  <c r="B1089" i="2"/>
  <c r="Z1089" i="2" s="1"/>
  <c r="B1090" i="2"/>
  <c r="Z1090" i="2" s="1"/>
  <c r="B1091" i="2"/>
  <c r="Z1091" i="2" s="1"/>
  <c r="B1092" i="2"/>
  <c r="Z1092" i="2" s="1"/>
  <c r="B1093" i="2"/>
  <c r="Z1093" i="2" s="1"/>
  <c r="B1094" i="2"/>
  <c r="Z1094" i="2" s="1"/>
  <c r="B1095" i="2"/>
  <c r="Z1095" i="2" s="1"/>
  <c r="B1096" i="2"/>
  <c r="Z1096" i="2" s="1"/>
  <c r="B1097" i="2"/>
  <c r="Z1097" i="2" s="1"/>
  <c r="B1098" i="2"/>
  <c r="Z1098" i="2" s="1"/>
  <c r="B1099" i="2"/>
  <c r="Z1099" i="2" s="1"/>
  <c r="B1100" i="2"/>
  <c r="Z1100" i="2" s="1"/>
  <c r="B1101" i="2"/>
  <c r="Z1101" i="2" s="1"/>
  <c r="B1102" i="2"/>
  <c r="Z1102" i="2" s="1"/>
  <c r="B1103" i="2"/>
  <c r="Z1103" i="2" s="1"/>
  <c r="B1104" i="2"/>
  <c r="Z1104" i="2" s="1"/>
  <c r="B1105" i="2"/>
  <c r="Z1105" i="2" s="1"/>
  <c r="B1106" i="2"/>
  <c r="Z1106" i="2" s="1"/>
  <c r="B1107" i="2"/>
  <c r="Z1107" i="2" s="1"/>
  <c r="B1108" i="2"/>
  <c r="Z1108" i="2" s="1"/>
  <c r="B1109" i="2"/>
  <c r="Z1109" i="2" s="1"/>
  <c r="B1110" i="2"/>
  <c r="Z1110" i="2" s="1"/>
  <c r="B1111" i="2"/>
  <c r="Z1111" i="2" s="1"/>
  <c r="B1112" i="2"/>
  <c r="Z1112" i="2" s="1"/>
  <c r="B1113" i="2"/>
  <c r="Z1113" i="2" s="1"/>
  <c r="B1114" i="2"/>
  <c r="Z1114" i="2" s="1"/>
  <c r="B1115" i="2"/>
  <c r="Z1115" i="2" s="1"/>
  <c r="B1116" i="2"/>
  <c r="Z1116" i="2" s="1"/>
  <c r="B1117" i="2"/>
  <c r="Z1117" i="2" s="1"/>
  <c r="B1118" i="2"/>
  <c r="Z1118" i="2" s="1"/>
  <c r="B1119" i="2"/>
  <c r="Z1119" i="2" s="1"/>
  <c r="B1120" i="2"/>
  <c r="Z1120" i="2" s="1"/>
  <c r="B1121" i="2"/>
  <c r="Z1121" i="2" s="1"/>
  <c r="B1122" i="2"/>
  <c r="Z1122" i="2" s="1"/>
  <c r="B1123" i="2"/>
  <c r="Z1123" i="2" s="1"/>
  <c r="B1124" i="2"/>
  <c r="Z1124" i="2" s="1"/>
  <c r="B1125" i="2"/>
  <c r="Z1125" i="2" s="1"/>
  <c r="B1126" i="2"/>
  <c r="Z1126" i="2" s="1"/>
  <c r="B1127" i="2"/>
  <c r="Z1127" i="2" s="1"/>
  <c r="B1128" i="2"/>
  <c r="Z1128" i="2" s="1"/>
  <c r="B1129" i="2"/>
  <c r="Z1129" i="2" s="1"/>
  <c r="B1130" i="2"/>
  <c r="Z1130" i="2" s="1"/>
  <c r="B1131" i="2"/>
  <c r="Z1131" i="2" s="1"/>
  <c r="B1132" i="2"/>
  <c r="Z1132" i="2" s="1"/>
  <c r="B1133" i="2"/>
  <c r="Z1133" i="2" s="1"/>
  <c r="B1134" i="2"/>
  <c r="Z1134" i="2" s="1"/>
  <c r="B1135" i="2"/>
  <c r="Z1135" i="2" s="1"/>
  <c r="B1136" i="2"/>
  <c r="Z1136" i="2" s="1"/>
  <c r="B1137" i="2"/>
  <c r="Z1137" i="2" s="1"/>
  <c r="B1138" i="2"/>
  <c r="Z1138" i="2" s="1"/>
  <c r="B1139" i="2"/>
  <c r="Z1139" i="2" s="1"/>
  <c r="B1140" i="2"/>
  <c r="Z1140" i="2" s="1"/>
  <c r="B1141" i="2"/>
  <c r="Z1141" i="2" s="1"/>
  <c r="B1142" i="2"/>
  <c r="Z1142" i="2" s="1"/>
  <c r="B1143" i="2"/>
  <c r="Z1143" i="2" s="1"/>
  <c r="B1144" i="2"/>
  <c r="Z1144" i="2" s="1"/>
  <c r="B1145" i="2"/>
  <c r="Z1145" i="2" s="1"/>
  <c r="B1146" i="2"/>
  <c r="Z1146" i="2" s="1"/>
  <c r="B1147" i="2"/>
  <c r="Z1147" i="2" s="1"/>
  <c r="B1148" i="2"/>
  <c r="Z1148" i="2" s="1"/>
  <c r="B1149" i="2"/>
  <c r="Z1149" i="2" s="1"/>
  <c r="B1150" i="2"/>
  <c r="Z1150" i="2" s="1"/>
  <c r="B1151" i="2"/>
  <c r="Z1151" i="2" s="1"/>
  <c r="B1152" i="2"/>
  <c r="Z1152" i="2" s="1"/>
  <c r="B1153" i="2"/>
  <c r="Z1153" i="2" s="1"/>
  <c r="B1154" i="2"/>
  <c r="Z1154" i="2" s="1"/>
  <c r="B1155" i="2"/>
  <c r="Z1155" i="2" s="1"/>
  <c r="B1156" i="2"/>
  <c r="Z1156" i="2" s="1"/>
  <c r="B1157" i="2"/>
  <c r="Z1157" i="2" s="1"/>
  <c r="B1158" i="2"/>
  <c r="Z1158" i="2" s="1"/>
  <c r="B1159" i="2"/>
  <c r="Z1159" i="2" s="1"/>
  <c r="B1160" i="2"/>
  <c r="Z1160" i="2" s="1"/>
  <c r="B1161" i="2"/>
  <c r="Z1161" i="2" s="1"/>
  <c r="B1162" i="2"/>
  <c r="Z1162" i="2" s="1"/>
  <c r="B1163" i="2"/>
  <c r="Z1163" i="2" s="1"/>
  <c r="B1164" i="2"/>
  <c r="Z1164" i="2" s="1"/>
  <c r="B1165" i="2"/>
  <c r="Z1165" i="2" s="1"/>
  <c r="B1166" i="2"/>
  <c r="Z1166" i="2" s="1"/>
  <c r="B1167" i="2"/>
  <c r="Z1167" i="2" s="1"/>
  <c r="B1168" i="2"/>
  <c r="Z1168" i="2" s="1"/>
  <c r="B1169" i="2"/>
  <c r="Z1169" i="2" s="1"/>
  <c r="B1170" i="2"/>
  <c r="Z1170" i="2" s="1"/>
  <c r="B1171" i="2"/>
  <c r="Z1171" i="2" s="1"/>
  <c r="B1172" i="2"/>
  <c r="Z1172" i="2" s="1"/>
  <c r="B1173" i="2"/>
  <c r="Z1173" i="2" s="1"/>
  <c r="B1174" i="2"/>
  <c r="Z1174" i="2" s="1"/>
  <c r="B1175" i="2"/>
  <c r="Z1175" i="2" s="1"/>
  <c r="B1176" i="2"/>
  <c r="Z1176" i="2" s="1"/>
  <c r="B1177" i="2"/>
  <c r="Z1177" i="2" s="1"/>
  <c r="B1178" i="2"/>
  <c r="Z1178" i="2" s="1"/>
  <c r="B1179" i="2"/>
  <c r="Z1179" i="2" s="1"/>
  <c r="B1180" i="2"/>
  <c r="Z1180" i="2" s="1"/>
  <c r="B1181" i="2"/>
  <c r="Z1181" i="2" s="1"/>
  <c r="B1182" i="2"/>
  <c r="Z1182" i="2" s="1"/>
  <c r="B1183" i="2"/>
  <c r="Z1183" i="2" s="1"/>
  <c r="B1184" i="2"/>
  <c r="Z1184" i="2" s="1"/>
  <c r="B1185" i="2"/>
  <c r="Z1185" i="2" s="1"/>
  <c r="B1186" i="2"/>
  <c r="Z1186" i="2" s="1"/>
  <c r="B1187" i="2"/>
  <c r="Z1187" i="2" s="1"/>
  <c r="B1188" i="2"/>
  <c r="Z1188" i="2" s="1"/>
  <c r="B1189" i="2"/>
  <c r="Z1189" i="2" s="1"/>
  <c r="B1190" i="2"/>
  <c r="Z1190" i="2" s="1"/>
  <c r="B1191" i="2"/>
  <c r="Z1191" i="2" s="1"/>
  <c r="B1192" i="2"/>
  <c r="Z1192" i="2" s="1"/>
  <c r="B1193" i="2"/>
  <c r="Z1193" i="2" s="1"/>
  <c r="B1194" i="2"/>
  <c r="Z1194" i="2" s="1"/>
  <c r="B1195" i="2"/>
  <c r="Z1195" i="2" s="1"/>
  <c r="B1196" i="2"/>
  <c r="Z1196" i="2" s="1"/>
  <c r="B1197" i="2"/>
  <c r="Z1197" i="2" s="1"/>
  <c r="B1198" i="2"/>
  <c r="Z1198" i="2" s="1"/>
  <c r="B1199" i="2"/>
  <c r="Z1199" i="2" s="1"/>
  <c r="B1200" i="2"/>
  <c r="Z1200" i="2" s="1"/>
  <c r="B1201" i="2"/>
  <c r="Z1201" i="2" s="1"/>
  <c r="B1202" i="2"/>
  <c r="Z1202" i="2" s="1"/>
  <c r="B1203" i="2"/>
  <c r="Z1203" i="2" s="1"/>
  <c r="B1204" i="2"/>
  <c r="Z1204" i="2" s="1"/>
  <c r="B1205" i="2"/>
  <c r="Z1205" i="2" s="1"/>
  <c r="B1206" i="2"/>
  <c r="Z1206" i="2" s="1"/>
  <c r="B1207" i="2"/>
  <c r="Z1207" i="2" s="1"/>
  <c r="B1208" i="2"/>
  <c r="Z1208" i="2" s="1"/>
  <c r="B1209" i="2"/>
  <c r="Z1209" i="2" s="1"/>
  <c r="B1210" i="2"/>
  <c r="Z1210" i="2" s="1"/>
  <c r="B1211" i="2"/>
  <c r="Z1211" i="2" s="1"/>
  <c r="B1212" i="2"/>
  <c r="Z1212" i="2" s="1"/>
  <c r="B1213" i="2"/>
  <c r="Z1213" i="2" s="1"/>
  <c r="B1214" i="2"/>
  <c r="Z1214" i="2" s="1"/>
  <c r="B1215" i="2"/>
  <c r="Z1215" i="2" s="1"/>
  <c r="B1216" i="2"/>
  <c r="Z1216" i="2" s="1"/>
  <c r="B1217" i="2"/>
  <c r="Z1217" i="2" s="1"/>
  <c r="B1218" i="2"/>
  <c r="Z1218" i="2" s="1"/>
  <c r="B1219" i="2"/>
  <c r="Z1219" i="2" s="1"/>
  <c r="B1220" i="2"/>
  <c r="Z1220" i="2" s="1"/>
  <c r="B1221" i="2"/>
  <c r="Z1221" i="2" s="1"/>
  <c r="B1222" i="2"/>
  <c r="Z1222" i="2" s="1"/>
  <c r="B1223" i="2"/>
  <c r="Z1223" i="2" s="1"/>
  <c r="B1224" i="2"/>
  <c r="Z1224" i="2" s="1"/>
  <c r="B1225" i="2"/>
  <c r="Z1225" i="2" s="1"/>
  <c r="B1226" i="2"/>
  <c r="Z1226" i="2" s="1"/>
  <c r="B1227" i="2"/>
  <c r="Z1227" i="2" s="1"/>
  <c r="B1228" i="2"/>
  <c r="Z1228" i="2" s="1"/>
  <c r="B1229" i="2"/>
  <c r="Z1229" i="2" s="1"/>
  <c r="B1230" i="2"/>
  <c r="Z1230" i="2" s="1"/>
  <c r="B1231" i="2"/>
  <c r="Z1231" i="2" s="1"/>
  <c r="B1232" i="2"/>
  <c r="Z1232" i="2" s="1"/>
  <c r="B1233" i="2"/>
  <c r="Z1233" i="2" s="1"/>
  <c r="B1234" i="2"/>
  <c r="Z1234" i="2" s="1"/>
  <c r="B1235" i="2"/>
  <c r="Z1235" i="2" s="1"/>
  <c r="B1236" i="2"/>
  <c r="Z1236" i="2" s="1"/>
  <c r="B1237" i="2"/>
  <c r="Z1237" i="2" s="1"/>
  <c r="B1238" i="2"/>
  <c r="Z1238" i="2" s="1"/>
  <c r="B1239" i="2"/>
  <c r="Z1239" i="2" s="1"/>
  <c r="B1240" i="2"/>
  <c r="Z1240" i="2" s="1"/>
  <c r="B1241" i="2"/>
  <c r="Z1241" i="2" s="1"/>
  <c r="B1242" i="2"/>
  <c r="Z1242" i="2" s="1"/>
  <c r="B1243" i="2"/>
  <c r="Z1243" i="2" s="1"/>
  <c r="B1244" i="2"/>
  <c r="Z1244" i="2" s="1"/>
  <c r="B1245" i="2"/>
  <c r="Z1245" i="2" s="1"/>
  <c r="B1246" i="2"/>
  <c r="Z1246" i="2" s="1"/>
  <c r="B1247" i="2"/>
  <c r="Z1247" i="2" s="1"/>
  <c r="B1248" i="2"/>
  <c r="Z1248" i="2" s="1"/>
  <c r="B1249" i="2"/>
  <c r="Z1249" i="2" s="1"/>
  <c r="B1250" i="2"/>
  <c r="Z1250" i="2" s="1"/>
  <c r="B1251" i="2"/>
  <c r="Z1251" i="2" s="1"/>
  <c r="B1252" i="2"/>
  <c r="Z1252" i="2" s="1"/>
  <c r="B1253" i="2"/>
  <c r="Z1253" i="2" s="1"/>
  <c r="B1254" i="2"/>
  <c r="Z1254" i="2" s="1"/>
  <c r="B1255" i="2"/>
  <c r="Z1255" i="2" s="1"/>
  <c r="B1256" i="2"/>
  <c r="Z1256" i="2" s="1"/>
  <c r="B1257" i="2"/>
  <c r="Z1257" i="2" s="1"/>
  <c r="B1258" i="2"/>
  <c r="Z1258" i="2" s="1"/>
  <c r="B1259" i="2"/>
  <c r="Z1259" i="2" s="1"/>
  <c r="B1260" i="2"/>
  <c r="Z1260" i="2" s="1"/>
  <c r="B1261" i="2"/>
  <c r="Z1261" i="2" s="1"/>
  <c r="B1262" i="2"/>
  <c r="Z1262" i="2" s="1"/>
  <c r="B1263" i="2"/>
  <c r="Z1263" i="2" s="1"/>
  <c r="B1264" i="2"/>
  <c r="Z1264" i="2" s="1"/>
  <c r="B1265" i="2"/>
  <c r="Z1265" i="2" s="1"/>
  <c r="B1266" i="2"/>
  <c r="Z1266" i="2" s="1"/>
  <c r="B1267" i="2"/>
  <c r="Z1267" i="2" s="1"/>
  <c r="B1268" i="2"/>
  <c r="Z1268" i="2" s="1"/>
  <c r="B1269" i="2"/>
  <c r="Z1269" i="2" s="1"/>
  <c r="B1270" i="2"/>
  <c r="Z1270" i="2" s="1"/>
  <c r="B1271" i="2"/>
  <c r="Z1271" i="2" s="1"/>
  <c r="B1272" i="2"/>
  <c r="Z1272" i="2" s="1"/>
  <c r="B1273" i="2"/>
  <c r="Z1273" i="2" s="1"/>
  <c r="B1274" i="2"/>
  <c r="Z1274" i="2" s="1"/>
  <c r="B1275" i="2"/>
  <c r="Z1275" i="2" s="1"/>
  <c r="B1276" i="2"/>
  <c r="Z1276" i="2" s="1"/>
  <c r="B1277" i="2"/>
  <c r="Z1277" i="2" s="1"/>
  <c r="B1278" i="2"/>
  <c r="Z1278" i="2" s="1"/>
  <c r="B1279" i="2"/>
  <c r="Z1279" i="2" s="1"/>
  <c r="B1280" i="2"/>
  <c r="Z1280" i="2" s="1"/>
  <c r="B1281" i="2"/>
  <c r="Z1281" i="2" s="1"/>
  <c r="B1282" i="2"/>
  <c r="Z1282" i="2" s="1"/>
  <c r="B1283" i="2"/>
  <c r="Z1283" i="2" s="1"/>
  <c r="B1284" i="2"/>
  <c r="Z1284" i="2" s="1"/>
  <c r="B1285" i="2"/>
  <c r="Z1285" i="2" s="1"/>
  <c r="B1286" i="2"/>
  <c r="Z1286" i="2" s="1"/>
  <c r="B1287" i="2"/>
  <c r="Z1287" i="2" s="1"/>
  <c r="B1288" i="2"/>
  <c r="Z1288" i="2" s="1"/>
  <c r="B1289" i="2"/>
  <c r="Z1289" i="2" s="1"/>
  <c r="B1290" i="2"/>
  <c r="Z1290" i="2" s="1"/>
  <c r="B1291" i="2"/>
  <c r="Z1291" i="2" s="1"/>
  <c r="B1292" i="2"/>
  <c r="Z1292" i="2" s="1"/>
  <c r="B1293" i="2"/>
  <c r="Z1293" i="2" s="1"/>
  <c r="B1294" i="2"/>
  <c r="Z1294" i="2" s="1"/>
  <c r="B1295" i="2"/>
  <c r="Z1295" i="2" s="1"/>
  <c r="B1296" i="2"/>
  <c r="Z1296" i="2" s="1"/>
  <c r="B1297" i="2"/>
  <c r="Z1297" i="2" s="1"/>
  <c r="B1298" i="2"/>
  <c r="Z1298" i="2" s="1"/>
  <c r="B1299" i="2"/>
  <c r="Z1299" i="2" s="1"/>
  <c r="B1300" i="2"/>
  <c r="Z1300" i="2" s="1"/>
  <c r="B1301" i="2"/>
  <c r="Z1301" i="2" s="1"/>
  <c r="B1302" i="2"/>
  <c r="Z1302" i="2" s="1"/>
  <c r="B1303" i="2"/>
  <c r="Z1303" i="2" s="1"/>
  <c r="B1304" i="2"/>
  <c r="Z1304" i="2" s="1"/>
  <c r="B1305" i="2"/>
  <c r="Z1305" i="2" s="1"/>
  <c r="B1306" i="2"/>
  <c r="Z1306" i="2" s="1"/>
  <c r="B1307" i="2"/>
  <c r="Z1307" i="2" s="1"/>
  <c r="B1308" i="2"/>
  <c r="Z1308" i="2" s="1"/>
  <c r="B1309" i="2"/>
  <c r="Z1309" i="2" s="1"/>
  <c r="B1310" i="2"/>
  <c r="Z1310" i="2" s="1"/>
  <c r="B1311" i="2"/>
  <c r="Z1311" i="2" s="1"/>
  <c r="B1312" i="2"/>
  <c r="Z1312" i="2" s="1"/>
  <c r="B1313" i="2"/>
  <c r="Z1313" i="2" s="1"/>
  <c r="B1314" i="2"/>
  <c r="Z1314" i="2" s="1"/>
  <c r="B1315" i="2"/>
  <c r="Z1315" i="2" s="1"/>
  <c r="B1316" i="2"/>
  <c r="Z1316" i="2" s="1"/>
  <c r="B1317" i="2"/>
  <c r="Z1317" i="2" s="1"/>
  <c r="B1318" i="2"/>
  <c r="Z1318" i="2" s="1"/>
  <c r="B1319" i="2"/>
  <c r="Z1319" i="2" s="1"/>
  <c r="B1320" i="2"/>
  <c r="Z1320" i="2" s="1"/>
  <c r="B1321" i="2"/>
  <c r="Z1321" i="2" s="1"/>
  <c r="B1322" i="2"/>
  <c r="Z1322" i="2" s="1"/>
  <c r="B1323" i="2"/>
  <c r="Z1323" i="2" s="1"/>
  <c r="B1324" i="2"/>
  <c r="Z1324" i="2" s="1"/>
  <c r="B1325" i="2"/>
  <c r="Z1325" i="2" s="1"/>
  <c r="B1326" i="2"/>
  <c r="Z1326" i="2" s="1"/>
  <c r="B1327" i="2"/>
  <c r="Z1327" i="2" s="1"/>
  <c r="B1328" i="2"/>
  <c r="Z1328" i="2" s="1"/>
  <c r="B1329" i="2"/>
  <c r="Z1329" i="2" s="1"/>
  <c r="B1330" i="2"/>
  <c r="Z1330" i="2" s="1"/>
  <c r="B1331" i="2"/>
  <c r="Z1331" i="2" s="1"/>
  <c r="B1332" i="2"/>
  <c r="Z1332" i="2" s="1"/>
  <c r="B1333" i="2"/>
  <c r="Z1333" i="2" s="1"/>
  <c r="B1334" i="2"/>
  <c r="Z1334" i="2" s="1"/>
  <c r="B1335" i="2"/>
  <c r="Z1335" i="2" s="1"/>
  <c r="B1336" i="2"/>
  <c r="Z1336" i="2" s="1"/>
  <c r="B1337" i="2"/>
  <c r="Z1337" i="2" s="1"/>
  <c r="B1338" i="2"/>
  <c r="Z1338" i="2" s="1"/>
  <c r="B1339" i="2"/>
  <c r="Z1339" i="2" s="1"/>
  <c r="B1340" i="2"/>
  <c r="Z1340" i="2" s="1"/>
  <c r="B1341" i="2"/>
  <c r="Z1341" i="2" s="1"/>
  <c r="B1342" i="2"/>
  <c r="Z1342" i="2" s="1"/>
  <c r="B1343" i="2"/>
  <c r="Z1343" i="2" s="1"/>
  <c r="B1344" i="2"/>
  <c r="Z1344" i="2" s="1"/>
  <c r="B1345" i="2"/>
  <c r="Z1345" i="2" s="1"/>
  <c r="B1346" i="2"/>
  <c r="Z1346" i="2" s="1"/>
  <c r="B1347" i="2"/>
  <c r="Z1347" i="2" s="1"/>
  <c r="B1348" i="2"/>
  <c r="Z1348" i="2" s="1"/>
  <c r="B1349" i="2"/>
  <c r="Z1349" i="2" s="1"/>
  <c r="B1350" i="2"/>
  <c r="Z1350" i="2" s="1"/>
  <c r="B1351" i="2"/>
  <c r="Z1351" i="2" s="1"/>
  <c r="B1352" i="2"/>
  <c r="Z1352" i="2" s="1"/>
  <c r="B1353" i="2"/>
  <c r="Z1353" i="2" s="1"/>
  <c r="B1354" i="2"/>
  <c r="Z1354" i="2" s="1"/>
  <c r="B1355" i="2"/>
  <c r="Z1355" i="2" s="1"/>
  <c r="B1356" i="2"/>
  <c r="Z1356" i="2" s="1"/>
  <c r="B1357" i="2"/>
  <c r="Z1357" i="2" s="1"/>
  <c r="B1358" i="2"/>
  <c r="Z1358" i="2" s="1"/>
  <c r="B1359" i="2"/>
  <c r="Z1359" i="2" s="1"/>
  <c r="B1360" i="2"/>
  <c r="Z1360" i="2" s="1"/>
  <c r="B1361" i="2"/>
  <c r="Z1361" i="2" s="1"/>
  <c r="B1362" i="2"/>
  <c r="Z1362" i="2" s="1"/>
  <c r="B1363" i="2"/>
  <c r="Z1363" i="2" s="1"/>
  <c r="B1364" i="2"/>
  <c r="Z1364" i="2" s="1"/>
  <c r="B1365" i="2"/>
  <c r="Z1365" i="2" s="1"/>
  <c r="B1366" i="2"/>
  <c r="Z1366" i="2" s="1"/>
  <c r="B1367" i="2"/>
  <c r="Z1367" i="2" s="1"/>
  <c r="B1368" i="2"/>
  <c r="Z1368" i="2" s="1"/>
  <c r="B1369" i="2"/>
  <c r="Z1369" i="2" s="1"/>
  <c r="B1370" i="2"/>
  <c r="Z1370" i="2" s="1"/>
  <c r="B1371" i="2"/>
  <c r="Z1371" i="2" s="1"/>
  <c r="B1372" i="2"/>
  <c r="Z1372" i="2" s="1"/>
  <c r="B1373" i="2"/>
  <c r="Z1373" i="2" s="1"/>
  <c r="B1374" i="2"/>
  <c r="Z1374" i="2" s="1"/>
  <c r="B1375" i="2"/>
  <c r="Z1375" i="2" s="1"/>
  <c r="B1376" i="2"/>
  <c r="Z1376" i="2" s="1"/>
  <c r="B1377" i="2"/>
  <c r="Z1377" i="2" s="1"/>
  <c r="B1378" i="2"/>
  <c r="Z1378" i="2" s="1"/>
  <c r="B1379" i="2"/>
  <c r="Z1379" i="2" s="1"/>
  <c r="B1380" i="2"/>
  <c r="Z1380" i="2" s="1"/>
  <c r="B1381" i="2"/>
  <c r="Z1381" i="2" s="1"/>
  <c r="B1382" i="2"/>
  <c r="Z1382" i="2" s="1"/>
  <c r="B1383" i="2"/>
  <c r="Z1383" i="2" s="1"/>
  <c r="B1384" i="2"/>
  <c r="Z1384" i="2" s="1"/>
  <c r="B1385" i="2"/>
  <c r="Z1385" i="2" s="1"/>
  <c r="B1386" i="2"/>
  <c r="Z1386" i="2" s="1"/>
  <c r="B1387" i="2"/>
  <c r="Z1387" i="2" s="1"/>
  <c r="B1388" i="2"/>
  <c r="Z1388" i="2" s="1"/>
  <c r="B1389" i="2"/>
  <c r="Z1389" i="2" s="1"/>
  <c r="B1390" i="2"/>
  <c r="Z1390" i="2" s="1"/>
  <c r="B1391" i="2"/>
  <c r="Z1391" i="2" s="1"/>
  <c r="B1392" i="2"/>
  <c r="Z1392" i="2" s="1"/>
  <c r="B1393" i="2"/>
  <c r="Z1393" i="2" s="1"/>
  <c r="B1394" i="2"/>
  <c r="Z1394" i="2" s="1"/>
  <c r="B1395" i="2"/>
  <c r="Z1395" i="2" s="1"/>
  <c r="B1396" i="2"/>
  <c r="Z1396" i="2" s="1"/>
  <c r="B1397" i="2"/>
  <c r="Z1397" i="2" s="1"/>
  <c r="B1398" i="2"/>
  <c r="Z1398" i="2" s="1"/>
  <c r="B1399" i="2"/>
  <c r="Z1399" i="2" s="1"/>
  <c r="B1400" i="2"/>
  <c r="Z1400" i="2" s="1"/>
  <c r="B1401" i="2"/>
  <c r="Z1401" i="2" s="1"/>
  <c r="B1402" i="2"/>
  <c r="Z1402" i="2" s="1"/>
  <c r="B1403" i="2"/>
  <c r="Z1403" i="2" s="1"/>
  <c r="B1404" i="2"/>
  <c r="Z1404" i="2" s="1"/>
  <c r="B1405" i="2"/>
  <c r="Z1405" i="2" s="1"/>
  <c r="B1406" i="2"/>
  <c r="Z1406" i="2" s="1"/>
  <c r="B1407" i="2"/>
  <c r="Z1407" i="2" s="1"/>
  <c r="B1408" i="2"/>
  <c r="Z1408" i="2" s="1"/>
  <c r="B1409" i="2"/>
  <c r="Z1409" i="2" s="1"/>
  <c r="B1410" i="2"/>
  <c r="Z1410" i="2" s="1"/>
  <c r="B1411" i="2"/>
  <c r="Z1411" i="2" s="1"/>
  <c r="B1412" i="2"/>
  <c r="Z1412" i="2" s="1"/>
  <c r="B1413" i="2"/>
  <c r="Z1413" i="2" s="1"/>
  <c r="B1414" i="2"/>
  <c r="Z1414" i="2" s="1"/>
  <c r="B1415" i="2"/>
  <c r="Z1415" i="2" s="1"/>
  <c r="B1416" i="2"/>
  <c r="Z1416" i="2" s="1"/>
  <c r="B1417" i="2"/>
  <c r="Z1417" i="2" s="1"/>
  <c r="B1418" i="2"/>
  <c r="Z1418" i="2" s="1"/>
  <c r="B1419" i="2"/>
  <c r="Z1419" i="2" s="1"/>
  <c r="B1420" i="2"/>
  <c r="Z1420" i="2" s="1"/>
  <c r="B1421" i="2"/>
  <c r="Z1421" i="2" s="1"/>
  <c r="B1422" i="2"/>
  <c r="Z1422" i="2" s="1"/>
  <c r="B1423" i="2"/>
  <c r="Z1423" i="2" s="1"/>
  <c r="B1424" i="2"/>
  <c r="Z1424" i="2" s="1"/>
  <c r="B1425" i="2"/>
  <c r="Z1425" i="2" s="1"/>
  <c r="B1426" i="2"/>
  <c r="Z1426" i="2" s="1"/>
  <c r="B1427" i="2"/>
  <c r="Z1427" i="2" s="1"/>
  <c r="B1428" i="2"/>
  <c r="Z1428" i="2" s="1"/>
  <c r="B1429" i="2"/>
  <c r="Z1429" i="2" s="1"/>
  <c r="B1430" i="2"/>
  <c r="Z1430" i="2" s="1"/>
  <c r="B1431" i="2"/>
  <c r="Z1431" i="2" s="1"/>
  <c r="B1432" i="2"/>
  <c r="Z1432" i="2" s="1"/>
  <c r="B1433" i="2"/>
  <c r="Z1433" i="2" s="1"/>
  <c r="B1434" i="2"/>
  <c r="Z1434" i="2" s="1"/>
  <c r="B1435" i="2"/>
  <c r="Z1435" i="2" s="1"/>
  <c r="B1436" i="2"/>
  <c r="Z1436" i="2" s="1"/>
  <c r="B1437" i="2"/>
  <c r="Z1437" i="2" s="1"/>
  <c r="B1438" i="2"/>
  <c r="Z1438" i="2" s="1"/>
  <c r="B1439" i="2"/>
  <c r="Z1439" i="2" s="1"/>
  <c r="B1440" i="2"/>
  <c r="Z1440" i="2" s="1"/>
  <c r="B1441" i="2"/>
  <c r="Z1441" i="2" s="1"/>
  <c r="B1442" i="2"/>
  <c r="Z1442" i="2" s="1"/>
  <c r="B1443" i="2"/>
  <c r="Z1443" i="2" s="1"/>
  <c r="B1444" i="2"/>
  <c r="Z1444" i="2" s="1"/>
  <c r="B1445" i="2"/>
  <c r="Z1445" i="2" s="1"/>
  <c r="B1446" i="2"/>
  <c r="Z1446" i="2" s="1"/>
  <c r="B1447" i="2"/>
  <c r="Z1447" i="2" s="1"/>
  <c r="B1448" i="2"/>
  <c r="Z1448" i="2" s="1"/>
  <c r="B1449" i="2"/>
  <c r="Z1449" i="2" s="1"/>
  <c r="B1450" i="2"/>
  <c r="Z1450" i="2" s="1"/>
  <c r="B1451" i="2"/>
  <c r="Z1451" i="2" s="1"/>
  <c r="B1452" i="2"/>
  <c r="Z1452" i="2" s="1"/>
  <c r="B1453" i="2"/>
  <c r="Z1453" i="2" s="1"/>
  <c r="B1454" i="2"/>
  <c r="Z1454" i="2" s="1"/>
  <c r="B1455" i="2"/>
  <c r="Z1455" i="2" s="1"/>
  <c r="B1456" i="2"/>
  <c r="Z1456" i="2" s="1"/>
  <c r="B1457" i="2"/>
  <c r="Z1457" i="2" s="1"/>
  <c r="B1458" i="2"/>
  <c r="Z1458" i="2" s="1"/>
  <c r="B1459" i="2"/>
  <c r="Z1459" i="2" s="1"/>
  <c r="B1460" i="2"/>
  <c r="Z1460" i="2" s="1"/>
  <c r="B1461" i="2"/>
  <c r="Z1461" i="2" s="1"/>
  <c r="B1462" i="2"/>
  <c r="Z1462" i="2" s="1"/>
  <c r="B1463" i="2"/>
  <c r="Z1463" i="2" s="1"/>
  <c r="B1464" i="2"/>
  <c r="Z1464" i="2" s="1"/>
  <c r="B1465" i="2"/>
  <c r="Z1465" i="2" s="1"/>
  <c r="B1466" i="2"/>
  <c r="Z1466" i="2" s="1"/>
  <c r="B1467" i="2"/>
  <c r="Z1467" i="2" s="1"/>
  <c r="B1468" i="2"/>
  <c r="Z1468" i="2" s="1"/>
  <c r="B1469" i="2"/>
  <c r="Z1469" i="2" s="1"/>
  <c r="B1470" i="2"/>
  <c r="Z1470" i="2" s="1"/>
  <c r="B1471" i="2"/>
  <c r="Z1471" i="2" s="1"/>
  <c r="B1472" i="2"/>
  <c r="Z1472" i="2" s="1"/>
  <c r="B1473" i="2"/>
  <c r="Z1473" i="2" s="1"/>
  <c r="B1474" i="2"/>
  <c r="Z1474" i="2" s="1"/>
  <c r="B1475" i="2"/>
  <c r="Z1475" i="2" s="1"/>
  <c r="B1476" i="2"/>
  <c r="Z1476" i="2" s="1"/>
  <c r="B1477" i="2"/>
  <c r="Z1477" i="2" s="1"/>
  <c r="B1478" i="2"/>
  <c r="Z1478" i="2" s="1"/>
  <c r="B1479" i="2"/>
  <c r="Z1479" i="2" s="1"/>
  <c r="B1480" i="2"/>
  <c r="Z1480" i="2" s="1"/>
  <c r="B1481" i="2"/>
  <c r="Z1481" i="2" s="1"/>
  <c r="B1482" i="2"/>
  <c r="Z1482" i="2" s="1"/>
  <c r="B1483" i="2"/>
  <c r="Z1483" i="2" s="1"/>
  <c r="B1484" i="2"/>
  <c r="Z1484" i="2" s="1"/>
  <c r="B1485" i="2"/>
  <c r="Z1485" i="2" s="1"/>
  <c r="B1486" i="2"/>
  <c r="Z1486" i="2" s="1"/>
  <c r="B1487" i="2"/>
  <c r="Z1487" i="2" s="1"/>
  <c r="B1488" i="2"/>
  <c r="Z1488" i="2" s="1"/>
  <c r="B1489" i="2"/>
  <c r="Z1489" i="2" s="1"/>
  <c r="B1490" i="2"/>
  <c r="Z1490" i="2" s="1"/>
  <c r="B1491" i="2"/>
  <c r="Z1491" i="2" s="1"/>
  <c r="B1492" i="2"/>
  <c r="Z1492" i="2" s="1"/>
  <c r="B1493" i="2"/>
  <c r="Z1493" i="2" s="1"/>
  <c r="B1494" i="2"/>
  <c r="Z1494" i="2" s="1"/>
  <c r="B1495" i="2"/>
  <c r="Z1495" i="2" s="1"/>
  <c r="B1496" i="2"/>
  <c r="Z1496" i="2" s="1"/>
  <c r="B1497" i="2"/>
  <c r="Z1497" i="2" s="1"/>
  <c r="B1498" i="2"/>
  <c r="Z1498" i="2" s="1"/>
  <c r="B1499" i="2"/>
  <c r="Z1499" i="2" s="1"/>
  <c r="B1500" i="2"/>
  <c r="Z1500" i="2" s="1"/>
  <c r="B1501" i="2"/>
  <c r="Z1501" i="2" s="1"/>
  <c r="B1502" i="2"/>
  <c r="Z1502" i="2" s="1"/>
  <c r="B1503" i="2"/>
  <c r="Z1503" i="2" s="1"/>
  <c r="B1504" i="2"/>
  <c r="Z1504" i="2" s="1"/>
  <c r="B1505" i="2"/>
  <c r="Z1505" i="2" s="1"/>
  <c r="B1506" i="2"/>
  <c r="Z1506" i="2" s="1"/>
  <c r="B1507" i="2"/>
  <c r="Z1507" i="2" s="1"/>
  <c r="B1508" i="2"/>
  <c r="Z1508" i="2" s="1"/>
  <c r="B1509" i="2"/>
  <c r="Z1509" i="2" s="1"/>
  <c r="B1510" i="2"/>
  <c r="Z1510" i="2" s="1"/>
  <c r="B1511" i="2"/>
  <c r="Z1511" i="2" s="1"/>
  <c r="B1512" i="2"/>
  <c r="Z1512" i="2" s="1"/>
  <c r="B1513" i="2"/>
  <c r="Z1513" i="2" s="1"/>
  <c r="B1514" i="2"/>
  <c r="Z1514" i="2" s="1"/>
  <c r="B1515" i="2"/>
  <c r="Z1515" i="2" s="1"/>
  <c r="B1516" i="2"/>
  <c r="Z1516" i="2" s="1"/>
  <c r="B1517" i="2"/>
  <c r="Z1517" i="2" s="1"/>
  <c r="B1518" i="2"/>
  <c r="Z1518" i="2" s="1"/>
  <c r="B1519" i="2"/>
  <c r="Z1519" i="2" s="1"/>
  <c r="B1520" i="2"/>
  <c r="Z1520" i="2" s="1"/>
  <c r="B1521" i="2"/>
  <c r="Z1521" i="2" s="1"/>
  <c r="B1522" i="2"/>
  <c r="Z1522" i="2" s="1"/>
  <c r="B1523" i="2"/>
  <c r="Z1523" i="2" s="1"/>
  <c r="B1524" i="2"/>
  <c r="Z1524" i="2" s="1"/>
  <c r="B1525" i="2"/>
  <c r="Z1525" i="2" s="1"/>
  <c r="B1526" i="2"/>
  <c r="Z1526" i="2" s="1"/>
  <c r="B1527" i="2"/>
  <c r="Z1527" i="2" s="1"/>
  <c r="B1528" i="2"/>
  <c r="Z1528" i="2" s="1"/>
  <c r="B1529" i="2"/>
  <c r="Z1529" i="2" s="1"/>
  <c r="B1530" i="2"/>
  <c r="Z1530" i="2" s="1"/>
  <c r="B1531" i="2"/>
  <c r="Z1531" i="2" s="1"/>
  <c r="B1532" i="2"/>
  <c r="Z1532" i="2" s="1"/>
  <c r="B1533" i="2"/>
  <c r="Z1533" i="2" s="1"/>
  <c r="B1534" i="2"/>
  <c r="Z1534" i="2" s="1"/>
  <c r="B1535" i="2"/>
  <c r="Z1535" i="2" s="1"/>
  <c r="B1536" i="2"/>
  <c r="Z1536" i="2" s="1"/>
  <c r="B1537" i="2"/>
  <c r="Z1537" i="2" s="1"/>
  <c r="B1538" i="2"/>
  <c r="Z1538" i="2" s="1"/>
  <c r="B1539" i="2"/>
  <c r="Z1539" i="2" s="1"/>
  <c r="B1540" i="2"/>
  <c r="Z1540" i="2" s="1"/>
  <c r="B1541" i="2"/>
  <c r="Z1541" i="2" s="1"/>
  <c r="B1542" i="2"/>
  <c r="Z1542" i="2" s="1"/>
  <c r="B1543" i="2"/>
  <c r="Z1543" i="2" s="1"/>
  <c r="B1544" i="2"/>
  <c r="Z1544" i="2" s="1"/>
  <c r="B1545" i="2"/>
  <c r="Z1545" i="2" s="1"/>
  <c r="B1546" i="2"/>
  <c r="Z1546" i="2" s="1"/>
  <c r="B1547" i="2"/>
  <c r="Z1547" i="2" s="1"/>
  <c r="B1548" i="2"/>
  <c r="Z1548" i="2" s="1"/>
  <c r="B1549" i="2"/>
  <c r="Z1549" i="2" s="1"/>
  <c r="B1550" i="2"/>
  <c r="Z1550" i="2" s="1"/>
  <c r="B1551" i="2"/>
  <c r="Z1551" i="2" s="1"/>
  <c r="B1552" i="2"/>
  <c r="Z1552" i="2" s="1"/>
  <c r="B1553" i="2"/>
  <c r="Z1553" i="2" s="1"/>
  <c r="B1554" i="2"/>
  <c r="Z1554" i="2" s="1"/>
  <c r="B1555" i="2"/>
  <c r="Z1555" i="2" s="1"/>
  <c r="B1556" i="2"/>
  <c r="Z1556" i="2" s="1"/>
  <c r="B1557" i="2"/>
  <c r="Z1557" i="2" s="1"/>
  <c r="B1558" i="2"/>
  <c r="Z1558" i="2" s="1"/>
  <c r="B1559" i="2"/>
  <c r="Z1559" i="2" s="1"/>
  <c r="B1560" i="2"/>
  <c r="Z1560" i="2" s="1"/>
  <c r="B1561" i="2"/>
  <c r="Z1561" i="2" s="1"/>
  <c r="B1562" i="2"/>
  <c r="Z1562" i="2" s="1"/>
  <c r="B1563" i="2"/>
  <c r="Z1563" i="2" s="1"/>
  <c r="B1564" i="2"/>
  <c r="Z1564" i="2" s="1"/>
  <c r="B1565" i="2"/>
  <c r="Z1565" i="2" s="1"/>
  <c r="B1566" i="2"/>
  <c r="Z1566" i="2" s="1"/>
  <c r="B1567" i="2"/>
  <c r="Z1567" i="2" s="1"/>
  <c r="B1568" i="2"/>
  <c r="Z1568" i="2" s="1"/>
  <c r="B1569" i="2"/>
  <c r="Z1569" i="2" s="1"/>
  <c r="B1570" i="2"/>
  <c r="Z1570" i="2" s="1"/>
  <c r="B1571" i="2"/>
  <c r="Z1571" i="2" s="1"/>
  <c r="B1572" i="2"/>
  <c r="Z1572" i="2" s="1"/>
  <c r="B1573" i="2"/>
  <c r="Z1573" i="2" s="1"/>
  <c r="B1574" i="2"/>
  <c r="Z1574" i="2" s="1"/>
  <c r="B1575" i="2"/>
  <c r="Z1575" i="2" s="1"/>
  <c r="B1576" i="2"/>
  <c r="Z1576" i="2" s="1"/>
  <c r="B1577" i="2"/>
  <c r="Z1577" i="2" s="1"/>
  <c r="B1578" i="2"/>
  <c r="Z1578" i="2" s="1"/>
  <c r="B1579" i="2"/>
  <c r="Z1579" i="2" s="1"/>
  <c r="B1580" i="2"/>
  <c r="Z1580" i="2" s="1"/>
  <c r="B1581" i="2"/>
  <c r="Z1581" i="2" s="1"/>
  <c r="B1582" i="2"/>
  <c r="Z1582" i="2" s="1"/>
  <c r="B1583" i="2"/>
  <c r="Z1583" i="2" s="1"/>
  <c r="B1584" i="2"/>
  <c r="Z1584" i="2" s="1"/>
  <c r="B1585" i="2"/>
  <c r="Z1585" i="2" s="1"/>
  <c r="B1586" i="2"/>
  <c r="Z1586" i="2" s="1"/>
  <c r="B1587" i="2"/>
  <c r="Z1587" i="2" s="1"/>
  <c r="B1588" i="2"/>
  <c r="Z1588" i="2" s="1"/>
  <c r="B1589" i="2"/>
  <c r="Z1589" i="2" s="1"/>
  <c r="B1590" i="2"/>
  <c r="Z1590" i="2" s="1"/>
  <c r="B1591" i="2"/>
  <c r="Z1591" i="2" s="1"/>
  <c r="B1592" i="2"/>
  <c r="Z1592" i="2" s="1"/>
  <c r="B1593" i="2"/>
  <c r="Z1593" i="2" s="1"/>
  <c r="B1594" i="2"/>
  <c r="Z1594" i="2" s="1"/>
  <c r="B1595" i="2"/>
  <c r="Z1595" i="2" s="1"/>
  <c r="B1596" i="2"/>
  <c r="Z1596" i="2" s="1"/>
  <c r="B1597" i="2"/>
  <c r="Z1597" i="2" s="1"/>
  <c r="B1598" i="2"/>
  <c r="Z1598" i="2" s="1"/>
  <c r="B1599" i="2"/>
  <c r="Z1599" i="2" s="1"/>
  <c r="B1600" i="2"/>
  <c r="Z1600" i="2" s="1"/>
  <c r="B1601" i="2"/>
  <c r="Z1601" i="2" s="1"/>
  <c r="B1602" i="2"/>
  <c r="Z1602" i="2" s="1"/>
  <c r="B1603" i="2"/>
  <c r="Z1603" i="2" s="1"/>
  <c r="B1604" i="2"/>
  <c r="Z1604" i="2" s="1"/>
  <c r="B1605" i="2"/>
  <c r="Z1605" i="2" s="1"/>
  <c r="B1606" i="2"/>
  <c r="Z1606" i="2" s="1"/>
  <c r="B1607" i="2"/>
  <c r="Z1607" i="2" s="1"/>
  <c r="B1608" i="2"/>
  <c r="Z1608" i="2" s="1"/>
  <c r="B1609" i="2"/>
  <c r="Z1609" i="2" s="1"/>
  <c r="B1610" i="2"/>
  <c r="Z1610" i="2" s="1"/>
  <c r="B1611" i="2"/>
  <c r="Z1611" i="2" s="1"/>
  <c r="B1612" i="2"/>
  <c r="Z1612" i="2" s="1"/>
  <c r="B1613" i="2"/>
  <c r="Z1613" i="2" s="1"/>
  <c r="B1614" i="2"/>
  <c r="Z1614" i="2" s="1"/>
  <c r="B1615" i="2"/>
  <c r="Z1615" i="2" s="1"/>
  <c r="B1616" i="2"/>
  <c r="Z1616" i="2" s="1"/>
  <c r="B1617" i="2"/>
  <c r="Z1617" i="2" s="1"/>
  <c r="B1618" i="2"/>
  <c r="Z1618" i="2" s="1"/>
  <c r="B1619" i="2"/>
  <c r="Z1619" i="2" s="1"/>
  <c r="B1620" i="2"/>
  <c r="Z1620" i="2" s="1"/>
  <c r="B1621" i="2"/>
  <c r="Z1621" i="2" s="1"/>
  <c r="B1622" i="2"/>
  <c r="Z1622" i="2" s="1"/>
  <c r="B1623" i="2"/>
  <c r="Z1623" i="2" s="1"/>
  <c r="B1624" i="2"/>
  <c r="Z1624" i="2" s="1"/>
  <c r="B1625" i="2"/>
  <c r="Z1625" i="2" s="1"/>
  <c r="B1626" i="2"/>
  <c r="Z1626" i="2" s="1"/>
  <c r="B1627" i="2"/>
  <c r="Z1627" i="2" s="1"/>
  <c r="B1628" i="2"/>
  <c r="Z1628" i="2" s="1"/>
  <c r="B1629" i="2"/>
  <c r="Z1629" i="2" s="1"/>
  <c r="B1630" i="2"/>
  <c r="Z1630" i="2" s="1"/>
  <c r="B1631" i="2"/>
  <c r="Z1631" i="2" s="1"/>
  <c r="B1632" i="2"/>
  <c r="Z1632" i="2" s="1"/>
  <c r="B1633" i="2"/>
  <c r="Z1633" i="2" s="1"/>
  <c r="B1634" i="2"/>
  <c r="Z1634" i="2" s="1"/>
  <c r="B1635" i="2"/>
  <c r="Z1635" i="2" s="1"/>
  <c r="B1636" i="2"/>
  <c r="Z1636" i="2" s="1"/>
  <c r="B1637" i="2"/>
  <c r="Z1637" i="2" s="1"/>
  <c r="B1638" i="2"/>
  <c r="Z1638" i="2" s="1"/>
  <c r="B1639" i="2"/>
  <c r="Z1639" i="2" s="1"/>
  <c r="B1640" i="2"/>
  <c r="Z1640" i="2" s="1"/>
  <c r="B1641" i="2"/>
  <c r="Z1641" i="2" s="1"/>
  <c r="B1642" i="2"/>
  <c r="Z1642" i="2" s="1"/>
  <c r="B1643" i="2"/>
  <c r="Z1643" i="2" s="1"/>
  <c r="B1644" i="2"/>
  <c r="Z1644" i="2" s="1"/>
  <c r="B1645" i="2"/>
  <c r="Z1645" i="2" s="1"/>
  <c r="B1646" i="2"/>
  <c r="Z1646" i="2" s="1"/>
  <c r="B1647" i="2"/>
  <c r="Z1647" i="2" s="1"/>
  <c r="B1648" i="2"/>
  <c r="Z1648" i="2" s="1"/>
  <c r="B1649" i="2"/>
  <c r="Z1649" i="2" s="1"/>
  <c r="B1650" i="2"/>
  <c r="Z1650" i="2" s="1"/>
  <c r="B1651" i="2"/>
  <c r="Z1651" i="2" s="1"/>
  <c r="B1652" i="2"/>
  <c r="Z1652" i="2" s="1"/>
  <c r="B1653" i="2"/>
  <c r="Z1653" i="2" s="1"/>
  <c r="B1654" i="2"/>
  <c r="Z1654" i="2" s="1"/>
  <c r="B1655" i="2"/>
  <c r="Z1655" i="2" s="1"/>
  <c r="B1656" i="2"/>
  <c r="Z1656" i="2" s="1"/>
  <c r="B1657" i="2"/>
  <c r="Z1657" i="2" s="1"/>
  <c r="B1658" i="2"/>
  <c r="Z1658" i="2" s="1"/>
  <c r="B1659" i="2"/>
  <c r="Z1659" i="2" s="1"/>
  <c r="B1660" i="2"/>
  <c r="Z1660" i="2" s="1"/>
  <c r="B1661" i="2"/>
  <c r="Z1661" i="2" s="1"/>
  <c r="B1662" i="2"/>
  <c r="Z1662" i="2" s="1"/>
  <c r="B1663" i="2"/>
  <c r="Z1663" i="2" s="1"/>
  <c r="B1664" i="2"/>
  <c r="Z1664" i="2" s="1"/>
  <c r="B1665" i="2"/>
  <c r="Z1665" i="2" s="1"/>
  <c r="B1666" i="2"/>
  <c r="Z1666" i="2" s="1"/>
  <c r="B1667" i="2"/>
  <c r="Z1667" i="2" s="1"/>
  <c r="B1668" i="2"/>
  <c r="Z1668" i="2" s="1"/>
  <c r="B1669" i="2"/>
  <c r="Z1669" i="2" s="1"/>
  <c r="B1670" i="2"/>
  <c r="Z1670" i="2" s="1"/>
  <c r="B1671" i="2"/>
  <c r="Z1671" i="2" s="1"/>
  <c r="B1672" i="2"/>
  <c r="Z1672" i="2" s="1"/>
  <c r="B1673" i="2"/>
  <c r="Z1673" i="2" s="1"/>
  <c r="B1674" i="2"/>
  <c r="Z1674" i="2" s="1"/>
  <c r="B1675" i="2"/>
  <c r="Z1675" i="2" s="1"/>
  <c r="B1676" i="2"/>
  <c r="Z1676" i="2" s="1"/>
  <c r="B1677" i="2"/>
  <c r="Z1677" i="2" s="1"/>
  <c r="B1678" i="2"/>
  <c r="Z1678" i="2" s="1"/>
  <c r="B1679" i="2"/>
  <c r="Z1679" i="2" s="1"/>
  <c r="B1680" i="2"/>
  <c r="Z1680" i="2" s="1"/>
  <c r="B1681" i="2"/>
  <c r="Z1681" i="2" s="1"/>
  <c r="B1682" i="2"/>
  <c r="Z1682" i="2" s="1"/>
  <c r="B1683" i="2"/>
  <c r="Z1683" i="2" s="1"/>
  <c r="B1684" i="2"/>
  <c r="Z1684" i="2" s="1"/>
  <c r="B1685" i="2"/>
  <c r="Z1685" i="2" s="1"/>
  <c r="B1686" i="2"/>
  <c r="Z1686" i="2" s="1"/>
  <c r="B1687" i="2"/>
  <c r="Z1687" i="2" s="1"/>
  <c r="B1688" i="2"/>
  <c r="Z1688" i="2" s="1"/>
  <c r="B1689" i="2"/>
  <c r="Z1689" i="2" s="1"/>
  <c r="B1690" i="2"/>
  <c r="Z1690" i="2" s="1"/>
  <c r="B1691" i="2"/>
  <c r="Z1691" i="2" s="1"/>
  <c r="B1692" i="2"/>
  <c r="Z1692" i="2" s="1"/>
  <c r="B1693" i="2"/>
  <c r="Z1693" i="2" s="1"/>
  <c r="B1694" i="2"/>
  <c r="Z1694" i="2" s="1"/>
  <c r="B1695" i="2"/>
  <c r="Z1695" i="2" s="1"/>
  <c r="B1696" i="2"/>
  <c r="Z1696" i="2" s="1"/>
  <c r="B1697" i="2"/>
  <c r="Z1697" i="2" s="1"/>
  <c r="B1698" i="2"/>
  <c r="Z1698" i="2" s="1"/>
  <c r="B1699" i="2"/>
  <c r="Z1699" i="2" s="1"/>
  <c r="B1700" i="2"/>
  <c r="Z1700" i="2" s="1"/>
  <c r="B1701" i="2"/>
  <c r="Z1701" i="2" s="1"/>
  <c r="B1702" i="2"/>
  <c r="Z1702" i="2" s="1"/>
  <c r="B1703" i="2"/>
  <c r="Z1703" i="2" s="1"/>
  <c r="B1704" i="2"/>
  <c r="Z1704" i="2" s="1"/>
  <c r="B1705" i="2"/>
  <c r="Z1705" i="2" s="1"/>
  <c r="B1706" i="2"/>
  <c r="Z1706" i="2" s="1"/>
  <c r="B1707" i="2"/>
  <c r="Z1707" i="2" s="1"/>
  <c r="B1708" i="2"/>
  <c r="Z1708" i="2" s="1"/>
  <c r="B1709" i="2"/>
  <c r="Z1709" i="2" s="1"/>
  <c r="B1710" i="2"/>
  <c r="Z1710" i="2" s="1"/>
  <c r="B1711" i="2"/>
  <c r="Z1711" i="2" s="1"/>
  <c r="B1712" i="2"/>
  <c r="Z1712" i="2" s="1"/>
  <c r="B1713" i="2"/>
  <c r="Z1713" i="2" s="1"/>
  <c r="B1714" i="2"/>
  <c r="Z1714" i="2" s="1"/>
  <c r="B1715" i="2"/>
  <c r="Z1715" i="2" s="1"/>
  <c r="B1716" i="2"/>
  <c r="Z1716" i="2" s="1"/>
  <c r="B1717" i="2"/>
  <c r="Z1717" i="2" s="1"/>
  <c r="B1718" i="2"/>
  <c r="Z1718" i="2" s="1"/>
  <c r="B1719" i="2"/>
  <c r="Z1719" i="2" s="1"/>
  <c r="B1720" i="2"/>
  <c r="Z1720" i="2" s="1"/>
  <c r="B1721" i="2"/>
  <c r="Z1721" i="2" s="1"/>
  <c r="B1722" i="2"/>
  <c r="Z1722" i="2" s="1"/>
  <c r="B1723" i="2"/>
  <c r="Z1723" i="2" s="1"/>
  <c r="B1724" i="2"/>
  <c r="Z1724" i="2" s="1"/>
  <c r="B1725" i="2"/>
  <c r="Z1725" i="2" s="1"/>
  <c r="B1726" i="2"/>
  <c r="Z1726" i="2" s="1"/>
  <c r="B1727" i="2"/>
  <c r="Z1727" i="2" s="1"/>
  <c r="B1728" i="2"/>
  <c r="Z1728" i="2" s="1"/>
  <c r="B1729" i="2"/>
  <c r="Z1729" i="2" s="1"/>
  <c r="B1730" i="2"/>
  <c r="Z1730" i="2" s="1"/>
  <c r="B1731" i="2"/>
  <c r="Z1731" i="2" s="1"/>
  <c r="B1732" i="2"/>
  <c r="Z1732" i="2" s="1"/>
  <c r="B1733" i="2"/>
  <c r="Z1733" i="2" s="1"/>
  <c r="B1734" i="2"/>
  <c r="Z1734" i="2" s="1"/>
  <c r="B1735" i="2"/>
  <c r="Z1735" i="2" s="1"/>
  <c r="B1736" i="2"/>
  <c r="Z1736" i="2" s="1"/>
  <c r="B1737" i="2"/>
  <c r="Z1737" i="2" s="1"/>
  <c r="B1738" i="2"/>
  <c r="Z1738" i="2" s="1"/>
  <c r="B1739" i="2"/>
  <c r="Z1739" i="2" s="1"/>
  <c r="B1740" i="2"/>
  <c r="Z1740" i="2" s="1"/>
  <c r="B1741" i="2"/>
  <c r="Z1741" i="2" s="1"/>
  <c r="B1742" i="2"/>
  <c r="Z1742" i="2" s="1"/>
  <c r="B1743" i="2"/>
  <c r="Z1743" i="2" s="1"/>
  <c r="B1744" i="2"/>
  <c r="Z1744" i="2" s="1"/>
  <c r="B1745" i="2"/>
  <c r="Z1745" i="2" s="1"/>
  <c r="B1746" i="2"/>
  <c r="Z1746" i="2" s="1"/>
  <c r="B1747" i="2"/>
  <c r="Z1747" i="2" s="1"/>
  <c r="B1748" i="2"/>
  <c r="Z1748" i="2" s="1"/>
  <c r="B1749" i="2"/>
  <c r="Z1749" i="2" s="1"/>
  <c r="B1750" i="2"/>
  <c r="Z1750" i="2" s="1"/>
  <c r="B1751" i="2"/>
  <c r="Z1751" i="2" s="1"/>
  <c r="B1752" i="2"/>
  <c r="Z1752" i="2" s="1"/>
  <c r="B1753" i="2"/>
  <c r="Z1753" i="2" s="1"/>
  <c r="B1754" i="2"/>
  <c r="Z1754" i="2" s="1"/>
  <c r="B1755" i="2"/>
  <c r="Z1755" i="2" s="1"/>
  <c r="B1756" i="2"/>
  <c r="Z1756" i="2" s="1"/>
  <c r="B1757" i="2"/>
  <c r="Z1757" i="2" s="1"/>
  <c r="B1758" i="2"/>
  <c r="Z1758" i="2" s="1"/>
  <c r="B1759" i="2"/>
  <c r="Z1759" i="2" s="1"/>
  <c r="B1760" i="2"/>
  <c r="Z1760" i="2" s="1"/>
  <c r="B1761" i="2"/>
  <c r="Z1761" i="2" s="1"/>
  <c r="B1762" i="2"/>
  <c r="Z1762" i="2" s="1"/>
  <c r="B1763" i="2"/>
  <c r="Z1763" i="2" s="1"/>
  <c r="B1764" i="2"/>
  <c r="Z1764" i="2" s="1"/>
  <c r="B1765" i="2"/>
  <c r="Z1765" i="2" s="1"/>
  <c r="B1766" i="2"/>
  <c r="Z1766" i="2" s="1"/>
  <c r="B1767" i="2"/>
  <c r="Z1767" i="2" s="1"/>
  <c r="B1768" i="2"/>
  <c r="Z1768" i="2" s="1"/>
  <c r="B1769" i="2"/>
  <c r="Z1769" i="2" s="1"/>
  <c r="B1770" i="2"/>
  <c r="Z1770" i="2" s="1"/>
  <c r="B1771" i="2"/>
  <c r="Z1771" i="2" s="1"/>
  <c r="B1772" i="2"/>
  <c r="Z1772" i="2" s="1"/>
  <c r="B1773" i="2"/>
  <c r="Z1773" i="2" s="1"/>
  <c r="B1774" i="2"/>
  <c r="Z1774" i="2" s="1"/>
  <c r="B1775" i="2"/>
  <c r="Z1775" i="2" s="1"/>
  <c r="B1776" i="2"/>
  <c r="Z1776" i="2" s="1"/>
  <c r="B1777" i="2"/>
  <c r="Z1777" i="2" s="1"/>
  <c r="B1778" i="2"/>
  <c r="Z1778" i="2" s="1"/>
  <c r="B1779" i="2"/>
  <c r="Z1779" i="2" s="1"/>
  <c r="B1780" i="2"/>
  <c r="Z1780" i="2" s="1"/>
  <c r="B1781" i="2"/>
  <c r="Z1781" i="2" s="1"/>
  <c r="B1782" i="2"/>
  <c r="Z1782" i="2" s="1"/>
  <c r="B1783" i="2"/>
  <c r="Z1783" i="2" s="1"/>
  <c r="B1784" i="2"/>
  <c r="Z1784" i="2" s="1"/>
  <c r="B1785" i="2"/>
  <c r="Z1785" i="2" s="1"/>
  <c r="B1786" i="2"/>
  <c r="Z1786" i="2" s="1"/>
  <c r="B1787" i="2"/>
  <c r="Z1787" i="2" s="1"/>
  <c r="B1788" i="2"/>
  <c r="Z1788" i="2" s="1"/>
  <c r="B1789" i="2"/>
  <c r="Z1789" i="2" s="1"/>
  <c r="B1790" i="2"/>
  <c r="Z1790" i="2" s="1"/>
  <c r="B1791" i="2"/>
  <c r="Z1791" i="2" s="1"/>
  <c r="B1792" i="2"/>
  <c r="Z1792" i="2" s="1"/>
  <c r="B1793" i="2"/>
  <c r="Z1793" i="2" s="1"/>
  <c r="B1794" i="2"/>
  <c r="Z1794" i="2" s="1"/>
  <c r="B1795" i="2"/>
  <c r="Z1795" i="2" s="1"/>
  <c r="B1796" i="2"/>
  <c r="Z1796" i="2" s="1"/>
  <c r="B1797" i="2"/>
  <c r="Z1797" i="2" s="1"/>
  <c r="B1798" i="2"/>
  <c r="Z1798" i="2" s="1"/>
  <c r="B1799" i="2"/>
  <c r="Z1799" i="2" s="1"/>
  <c r="B1800" i="2"/>
  <c r="Z1800" i="2" s="1"/>
  <c r="B1801" i="2"/>
  <c r="Z1801" i="2" s="1"/>
  <c r="B1802" i="2"/>
  <c r="Z1802" i="2" s="1"/>
  <c r="B1803" i="2"/>
  <c r="Z1803" i="2" s="1"/>
  <c r="B1804" i="2"/>
  <c r="Z1804" i="2" s="1"/>
  <c r="B1805" i="2"/>
  <c r="Z1805" i="2" s="1"/>
  <c r="B1806" i="2"/>
  <c r="Z1806" i="2" s="1"/>
  <c r="B1807" i="2"/>
  <c r="Z1807" i="2" s="1"/>
  <c r="B1808" i="2"/>
  <c r="Z1808" i="2" s="1"/>
  <c r="B1809" i="2"/>
  <c r="Z1809" i="2" s="1"/>
  <c r="B1810" i="2"/>
  <c r="Z1810" i="2" s="1"/>
  <c r="B1811" i="2"/>
  <c r="Z1811" i="2" s="1"/>
  <c r="B1812" i="2"/>
  <c r="Z1812" i="2" s="1"/>
  <c r="B1813" i="2"/>
  <c r="Z1813" i="2" s="1"/>
  <c r="B1814" i="2"/>
  <c r="Z1814" i="2" s="1"/>
  <c r="B1815" i="2"/>
  <c r="Z1815" i="2" s="1"/>
  <c r="B1816" i="2"/>
  <c r="Z1816" i="2" s="1"/>
  <c r="B1817" i="2"/>
  <c r="Z1817" i="2" s="1"/>
  <c r="B1818" i="2"/>
  <c r="Z1818" i="2" s="1"/>
  <c r="B1819" i="2"/>
  <c r="Z1819" i="2" s="1"/>
  <c r="B1820" i="2"/>
  <c r="Z1820" i="2" s="1"/>
  <c r="B1821" i="2"/>
  <c r="Z1821" i="2" s="1"/>
  <c r="B1822" i="2"/>
  <c r="Z1822" i="2" s="1"/>
  <c r="B1823" i="2"/>
  <c r="Z1823" i="2" s="1"/>
  <c r="B1824" i="2"/>
  <c r="Z1824" i="2" s="1"/>
  <c r="B1825" i="2"/>
  <c r="Z1825" i="2" s="1"/>
  <c r="B1826" i="2"/>
  <c r="Z1826" i="2" s="1"/>
  <c r="B1827" i="2"/>
  <c r="Z1827" i="2" s="1"/>
  <c r="B1828" i="2"/>
  <c r="Z1828" i="2" s="1"/>
  <c r="B1829" i="2"/>
  <c r="Z1829" i="2" s="1"/>
  <c r="B1830" i="2"/>
  <c r="Z1830" i="2" s="1"/>
  <c r="B1831" i="2"/>
  <c r="Z1831" i="2" s="1"/>
  <c r="B1832" i="2"/>
  <c r="Z1832" i="2" s="1"/>
  <c r="B1833" i="2"/>
  <c r="Z1833" i="2" s="1"/>
  <c r="B1834" i="2"/>
  <c r="Z1834" i="2" s="1"/>
  <c r="B1835" i="2"/>
  <c r="Z1835" i="2" s="1"/>
  <c r="B1836" i="2"/>
  <c r="Z1836" i="2" s="1"/>
  <c r="B1837" i="2"/>
  <c r="Z1837" i="2" s="1"/>
  <c r="B1838" i="2"/>
  <c r="Z1838" i="2" s="1"/>
  <c r="B1839" i="2"/>
  <c r="Z1839" i="2" s="1"/>
  <c r="B1840" i="2"/>
  <c r="Z1840" i="2" s="1"/>
  <c r="B1841" i="2"/>
  <c r="Z1841" i="2" s="1"/>
  <c r="B1842" i="2"/>
  <c r="Z1842" i="2" s="1"/>
  <c r="B1843" i="2"/>
  <c r="Z1843" i="2" s="1"/>
  <c r="B1844" i="2"/>
  <c r="Z1844" i="2" s="1"/>
  <c r="B1845" i="2"/>
  <c r="Z1845" i="2" s="1"/>
  <c r="B1846" i="2"/>
  <c r="Z1846" i="2" s="1"/>
  <c r="B1847" i="2"/>
  <c r="Z1847" i="2" s="1"/>
  <c r="B1848" i="2"/>
  <c r="Z1848" i="2" s="1"/>
  <c r="B1849" i="2"/>
  <c r="Z1849" i="2" s="1"/>
  <c r="B1850" i="2"/>
  <c r="Z1850" i="2" s="1"/>
  <c r="B1851" i="2"/>
  <c r="Z1851" i="2" s="1"/>
  <c r="B1852" i="2"/>
  <c r="Z1852" i="2" s="1"/>
  <c r="B1853" i="2"/>
  <c r="Z1853" i="2" s="1"/>
  <c r="B1854" i="2"/>
  <c r="Z1854" i="2" s="1"/>
  <c r="B1855" i="2"/>
  <c r="Z1855" i="2" s="1"/>
  <c r="B1856" i="2"/>
  <c r="Z1856" i="2" s="1"/>
  <c r="B1857" i="2"/>
  <c r="Z1857" i="2" s="1"/>
  <c r="B1858" i="2"/>
  <c r="Z1858" i="2" s="1"/>
  <c r="B1859" i="2"/>
  <c r="Z1859" i="2" s="1"/>
  <c r="B1860" i="2"/>
  <c r="Z1860" i="2" s="1"/>
  <c r="B1861" i="2"/>
  <c r="Z1861" i="2" s="1"/>
  <c r="B1862" i="2"/>
  <c r="Z1862" i="2" s="1"/>
  <c r="B1863" i="2"/>
  <c r="Z1863" i="2" s="1"/>
  <c r="B1864" i="2"/>
  <c r="Z1864" i="2" s="1"/>
  <c r="B1865" i="2"/>
  <c r="Z1865" i="2" s="1"/>
  <c r="B1866" i="2"/>
  <c r="Z1866" i="2" s="1"/>
  <c r="B1867" i="2"/>
  <c r="Z1867" i="2" s="1"/>
  <c r="B1868" i="2"/>
  <c r="Z1868" i="2" s="1"/>
  <c r="B1869" i="2"/>
  <c r="Z1869" i="2" s="1"/>
  <c r="B1870" i="2"/>
  <c r="Z1870" i="2" s="1"/>
  <c r="B1871" i="2"/>
  <c r="Z1871" i="2" s="1"/>
  <c r="B1872" i="2"/>
  <c r="Z1872" i="2" s="1"/>
  <c r="B1873" i="2"/>
  <c r="Z1873" i="2" s="1"/>
  <c r="B1874" i="2"/>
  <c r="Z1874" i="2" s="1"/>
  <c r="B1875" i="2"/>
  <c r="Z1875" i="2" s="1"/>
  <c r="B1876" i="2"/>
  <c r="Z1876" i="2" s="1"/>
  <c r="B1877" i="2"/>
  <c r="Z1877" i="2" s="1"/>
  <c r="B1878" i="2"/>
  <c r="Z1878" i="2" s="1"/>
  <c r="B1879" i="2"/>
  <c r="Z1879" i="2" s="1"/>
  <c r="B1880" i="2"/>
  <c r="Z1880" i="2" s="1"/>
  <c r="B1881" i="2"/>
  <c r="Z1881" i="2" s="1"/>
  <c r="B1882" i="2"/>
  <c r="Z1882" i="2" s="1"/>
  <c r="B1883" i="2"/>
  <c r="Z1883" i="2" s="1"/>
  <c r="B1884" i="2"/>
  <c r="Z1884" i="2" s="1"/>
  <c r="B1885" i="2"/>
  <c r="Z1885" i="2" s="1"/>
  <c r="B1886" i="2"/>
  <c r="Z1886" i="2" s="1"/>
  <c r="B1887" i="2"/>
  <c r="Z1887" i="2" s="1"/>
  <c r="B1888" i="2"/>
  <c r="Z1888" i="2" s="1"/>
  <c r="B1889" i="2"/>
  <c r="Z1889" i="2" s="1"/>
  <c r="B1890" i="2"/>
  <c r="Z1890" i="2" s="1"/>
  <c r="B1891" i="2"/>
  <c r="Z1891" i="2" s="1"/>
  <c r="B1892" i="2"/>
  <c r="Z1892" i="2" s="1"/>
  <c r="B1893" i="2"/>
  <c r="Z1893" i="2" s="1"/>
  <c r="B1894" i="2"/>
  <c r="Z1894" i="2" s="1"/>
  <c r="B1895" i="2"/>
  <c r="Z1895" i="2" s="1"/>
  <c r="B1896" i="2"/>
  <c r="Z1896" i="2" s="1"/>
  <c r="B1897" i="2"/>
  <c r="Z1897" i="2" s="1"/>
  <c r="B1898" i="2"/>
  <c r="Z1898" i="2" s="1"/>
  <c r="B1899" i="2"/>
  <c r="Z1899" i="2" s="1"/>
  <c r="B1900" i="2"/>
  <c r="Z1900" i="2" s="1"/>
  <c r="B1901" i="2"/>
  <c r="Z1901" i="2" s="1"/>
  <c r="B1902" i="2"/>
  <c r="Z1902" i="2" s="1"/>
  <c r="B1903" i="2"/>
  <c r="Z1903" i="2" s="1"/>
  <c r="B1904" i="2"/>
  <c r="Z1904" i="2" s="1"/>
  <c r="B1905" i="2"/>
  <c r="Z1905" i="2" s="1"/>
  <c r="B1906" i="2"/>
  <c r="Z1906" i="2" s="1"/>
  <c r="B1907" i="2"/>
  <c r="Z1907" i="2" s="1"/>
  <c r="B1908" i="2"/>
  <c r="Z1908" i="2" s="1"/>
  <c r="B1909" i="2"/>
  <c r="Z1909" i="2" s="1"/>
  <c r="B1910" i="2"/>
  <c r="Z1910" i="2" s="1"/>
  <c r="B1911" i="2"/>
  <c r="Z1911" i="2" s="1"/>
  <c r="B1912" i="2"/>
  <c r="Z1912" i="2" s="1"/>
  <c r="B1913" i="2"/>
  <c r="Z1913" i="2" s="1"/>
  <c r="B1914" i="2"/>
  <c r="Z1914" i="2" s="1"/>
  <c r="B1915" i="2"/>
  <c r="Z1915" i="2" s="1"/>
  <c r="B1916" i="2"/>
  <c r="Z1916" i="2" s="1"/>
  <c r="B1917" i="2"/>
  <c r="Z1917" i="2" s="1"/>
  <c r="B1918" i="2"/>
  <c r="Z1918" i="2" s="1"/>
  <c r="B1919" i="2"/>
  <c r="Z1919" i="2" s="1"/>
  <c r="B1920" i="2"/>
  <c r="Z1920" i="2" s="1"/>
  <c r="B1921" i="2"/>
  <c r="Z1921" i="2" s="1"/>
  <c r="B1922" i="2"/>
  <c r="Z1922" i="2" s="1"/>
  <c r="B1923" i="2"/>
  <c r="Z1923" i="2" s="1"/>
  <c r="B1924" i="2"/>
  <c r="Z1924" i="2" s="1"/>
  <c r="B1925" i="2"/>
  <c r="Z1925" i="2" s="1"/>
  <c r="B1926" i="2"/>
  <c r="Z1926" i="2" s="1"/>
  <c r="B1927" i="2"/>
  <c r="Z1927" i="2" s="1"/>
  <c r="B1928" i="2"/>
  <c r="Z1928" i="2" s="1"/>
  <c r="B1929" i="2"/>
  <c r="Z1929" i="2" s="1"/>
  <c r="B1930" i="2"/>
  <c r="Z1930" i="2" s="1"/>
  <c r="B1931" i="2"/>
  <c r="Z1931" i="2" s="1"/>
  <c r="B1932" i="2"/>
  <c r="Z1932" i="2" s="1"/>
  <c r="B1933" i="2"/>
  <c r="Z1933" i="2" s="1"/>
  <c r="B1934" i="2"/>
  <c r="Z1934" i="2" s="1"/>
  <c r="B1935" i="2"/>
  <c r="Z1935" i="2" s="1"/>
  <c r="B1936" i="2"/>
  <c r="Z1936" i="2" s="1"/>
  <c r="B1937" i="2"/>
  <c r="Z1937" i="2" s="1"/>
  <c r="B1938" i="2"/>
  <c r="Z1938" i="2" s="1"/>
  <c r="B1939" i="2"/>
  <c r="Z1939" i="2" s="1"/>
  <c r="B1940" i="2"/>
  <c r="Z1940" i="2" s="1"/>
  <c r="B1941" i="2"/>
  <c r="Z1941" i="2" s="1"/>
  <c r="B1942" i="2"/>
  <c r="Z1942" i="2" s="1"/>
  <c r="B1943" i="2"/>
  <c r="Z1943" i="2" s="1"/>
  <c r="B1944" i="2"/>
  <c r="Z1944" i="2" s="1"/>
  <c r="B1945" i="2"/>
  <c r="Z1945" i="2" s="1"/>
  <c r="B1946" i="2"/>
  <c r="Z1946" i="2" s="1"/>
  <c r="B1947" i="2"/>
  <c r="Z1947" i="2" s="1"/>
  <c r="B1948" i="2"/>
  <c r="Z1948" i="2" s="1"/>
  <c r="B1949" i="2"/>
  <c r="Z1949" i="2" s="1"/>
  <c r="B1950" i="2"/>
  <c r="Z1950" i="2" s="1"/>
  <c r="B1951" i="2"/>
  <c r="Z1951" i="2" s="1"/>
  <c r="B1952" i="2"/>
  <c r="Z1952" i="2" s="1"/>
  <c r="B1953" i="2"/>
  <c r="Z1953" i="2" s="1"/>
  <c r="B1954" i="2"/>
  <c r="Z1954" i="2" s="1"/>
  <c r="B1955" i="2"/>
  <c r="Z1955" i="2" s="1"/>
  <c r="B1956" i="2"/>
  <c r="Z1956" i="2" s="1"/>
  <c r="B1957" i="2"/>
  <c r="Z1957" i="2" s="1"/>
  <c r="B1958" i="2"/>
  <c r="Z1958" i="2" s="1"/>
  <c r="B1959" i="2"/>
  <c r="Z1959" i="2" s="1"/>
  <c r="B1960" i="2"/>
  <c r="Z1960" i="2" s="1"/>
  <c r="B1961" i="2"/>
  <c r="Z1961" i="2" s="1"/>
  <c r="B1962" i="2"/>
  <c r="Z1962" i="2" s="1"/>
  <c r="B1963" i="2"/>
  <c r="Z1963" i="2" s="1"/>
  <c r="B1964" i="2"/>
  <c r="Z1964" i="2" s="1"/>
  <c r="B1965" i="2"/>
  <c r="Z1965" i="2" s="1"/>
  <c r="B1966" i="2"/>
  <c r="Z1966" i="2" s="1"/>
  <c r="B1967" i="2"/>
  <c r="Z1967" i="2" s="1"/>
  <c r="B1968" i="2"/>
  <c r="Z1968" i="2" s="1"/>
  <c r="B1969" i="2"/>
  <c r="Z1969" i="2" s="1"/>
  <c r="B1970" i="2"/>
  <c r="Z1970" i="2" s="1"/>
  <c r="B1971" i="2"/>
  <c r="Z1971" i="2" s="1"/>
  <c r="B1972" i="2"/>
  <c r="Z1972" i="2" s="1"/>
  <c r="B1973" i="2"/>
  <c r="Z1973" i="2" s="1"/>
  <c r="B1974" i="2"/>
  <c r="Z1974" i="2" s="1"/>
  <c r="B1975" i="2"/>
  <c r="Z1975" i="2" s="1"/>
  <c r="B1976" i="2"/>
  <c r="Z1976" i="2" s="1"/>
  <c r="B1977" i="2"/>
  <c r="Z1977" i="2" s="1"/>
  <c r="B1978" i="2"/>
  <c r="Z1978" i="2" s="1"/>
  <c r="B1979" i="2"/>
  <c r="Z1979" i="2" s="1"/>
  <c r="B1980" i="2"/>
  <c r="Z1980" i="2" s="1"/>
  <c r="B1981" i="2"/>
  <c r="Z1981" i="2" s="1"/>
  <c r="B1982" i="2"/>
  <c r="Z1982" i="2" s="1"/>
  <c r="B1983" i="2"/>
  <c r="Z1983" i="2" s="1"/>
  <c r="B1984" i="2"/>
  <c r="Z1984" i="2" s="1"/>
  <c r="B1985" i="2"/>
  <c r="Z1985" i="2" s="1"/>
  <c r="B1986" i="2"/>
  <c r="Z1986" i="2" s="1"/>
  <c r="B1987" i="2"/>
  <c r="Z1987" i="2" s="1"/>
  <c r="B1988" i="2"/>
  <c r="Z1988" i="2" s="1"/>
  <c r="B1989" i="2"/>
  <c r="Z1989" i="2" s="1"/>
  <c r="B1990" i="2"/>
  <c r="Z1990" i="2" s="1"/>
  <c r="B1991" i="2"/>
  <c r="Z1991" i="2" s="1"/>
  <c r="B1992" i="2"/>
  <c r="Z1992" i="2" s="1"/>
  <c r="B1993" i="2"/>
  <c r="Z1993" i="2" s="1"/>
  <c r="B1994" i="2"/>
  <c r="Z1994" i="2" s="1"/>
  <c r="B1995" i="2"/>
  <c r="Z1995" i="2" s="1"/>
  <c r="B1996" i="2"/>
  <c r="Z1996" i="2" s="1"/>
  <c r="B1997" i="2"/>
  <c r="Z1997" i="2" s="1"/>
  <c r="B1998" i="2"/>
  <c r="Z1998" i="2" s="1"/>
  <c r="B1999" i="2"/>
  <c r="Z1999" i="2" s="1"/>
  <c r="B2000" i="2"/>
  <c r="Z2000" i="2" s="1"/>
  <c r="B2001" i="2"/>
  <c r="Z2001" i="2" s="1"/>
  <c r="B2002" i="2"/>
  <c r="Z2002" i="2" s="1"/>
  <c r="B2003" i="2"/>
  <c r="Z2003" i="2" s="1"/>
  <c r="B2004" i="2"/>
  <c r="Z2004" i="2" s="1"/>
  <c r="B2005" i="2"/>
  <c r="Z2005" i="2" s="1"/>
  <c r="B2006" i="2"/>
  <c r="Z2006" i="2" s="1"/>
  <c r="B2007" i="2"/>
  <c r="Z2007" i="2" s="1"/>
  <c r="B2008" i="2"/>
  <c r="Z2008" i="2" s="1"/>
  <c r="B2009" i="2"/>
  <c r="Z2009" i="2" s="1"/>
  <c r="B2010" i="2"/>
  <c r="Z2010" i="2" s="1"/>
  <c r="B2011" i="2"/>
  <c r="Z2011" i="2" s="1"/>
  <c r="B2012" i="2"/>
  <c r="Z2012" i="2" s="1"/>
  <c r="B2013" i="2"/>
  <c r="Z2013" i="2" s="1"/>
  <c r="B2014" i="2"/>
  <c r="Z2014" i="2" s="1"/>
  <c r="B2015" i="2"/>
  <c r="Z2015" i="2" s="1"/>
  <c r="B2016" i="2"/>
  <c r="Z2016" i="2" s="1"/>
  <c r="B2017" i="2"/>
  <c r="Z2017" i="2" s="1"/>
  <c r="B2018" i="2"/>
  <c r="Z2018" i="2" s="1"/>
  <c r="B2019" i="2"/>
  <c r="Z2019" i="2" s="1"/>
  <c r="B2020" i="2"/>
  <c r="Z2020" i="2" s="1"/>
  <c r="B2021" i="2"/>
  <c r="Z2021" i="2" s="1"/>
  <c r="B2022" i="2"/>
  <c r="Z2022" i="2" s="1"/>
  <c r="B2023" i="2"/>
  <c r="Z2023" i="2" s="1"/>
  <c r="B2024" i="2"/>
  <c r="Z2024" i="2" s="1"/>
  <c r="B2025" i="2"/>
  <c r="Z2025" i="2" s="1"/>
  <c r="B2026" i="2"/>
  <c r="Z2026" i="2" s="1"/>
  <c r="B2027" i="2"/>
  <c r="Z2027" i="2" s="1"/>
  <c r="B2028" i="2"/>
  <c r="Z2028" i="2" s="1"/>
  <c r="B2029" i="2"/>
  <c r="Z2029" i="2" s="1"/>
  <c r="B2030" i="2"/>
  <c r="Z2030" i="2" s="1"/>
  <c r="B2031" i="2"/>
  <c r="Z2031" i="2" s="1"/>
  <c r="B2032" i="2"/>
  <c r="Z2032" i="2" s="1"/>
  <c r="B2033" i="2"/>
  <c r="Z2033" i="2" s="1"/>
  <c r="B2034" i="2"/>
  <c r="Z2034" i="2" s="1"/>
  <c r="B2035" i="2"/>
  <c r="Z2035" i="2" s="1"/>
  <c r="B2036" i="2"/>
  <c r="Z2036" i="2" s="1"/>
  <c r="B2037" i="2"/>
  <c r="Z2037" i="2" s="1"/>
  <c r="B2038" i="2"/>
  <c r="Z2038" i="2" s="1"/>
  <c r="B2039" i="2"/>
  <c r="Z2039" i="2" s="1"/>
  <c r="B2040" i="2"/>
  <c r="Z2040" i="2" s="1"/>
  <c r="B2041" i="2"/>
  <c r="Z2041" i="2" s="1"/>
  <c r="B2042" i="2"/>
  <c r="Z2042" i="2" s="1"/>
  <c r="B2043" i="2"/>
  <c r="Z2043" i="2" s="1"/>
  <c r="B2044" i="2"/>
  <c r="Z2044" i="2" s="1"/>
  <c r="B2045" i="2"/>
  <c r="Z2045" i="2" s="1"/>
  <c r="B2046" i="2"/>
  <c r="Z2046" i="2" s="1"/>
  <c r="B2047" i="2"/>
  <c r="Z2047" i="2" s="1"/>
  <c r="B2048" i="2"/>
  <c r="Z2048" i="2" s="1"/>
  <c r="B2049" i="2"/>
  <c r="Z2049" i="2" s="1"/>
  <c r="B2050" i="2"/>
  <c r="Z2050" i="2" s="1"/>
  <c r="B2051" i="2"/>
  <c r="Z2051" i="2" s="1"/>
  <c r="B2052" i="2"/>
  <c r="Z2052" i="2" s="1"/>
  <c r="B2053" i="2"/>
  <c r="Z2053" i="2" s="1"/>
  <c r="B2054" i="2"/>
  <c r="Z2054" i="2" s="1"/>
  <c r="B2055" i="2"/>
  <c r="Z2055" i="2" s="1"/>
  <c r="B2056" i="2"/>
  <c r="Z2056" i="2" s="1"/>
  <c r="B2057" i="2"/>
  <c r="Z2057" i="2" s="1"/>
  <c r="B2058" i="2"/>
  <c r="Z2058" i="2" s="1"/>
  <c r="B2059" i="2"/>
  <c r="Z2059" i="2" s="1"/>
  <c r="B2060" i="2"/>
  <c r="Z2060" i="2" s="1"/>
  <c r="B2061" i="2"/>
  <c r="Z2061" i="2" s="1"/>
  <c r="B2062" i="2"/>
  <c r="Z2062" i="2" s="1"/>
  <c r="B2063" i="2"/>
  <c r="Z2063" i="2" s="1"/>
  <c r="B2064" i="2"/>
  <c r="Z2064" i="2" s="1"/>
  <c r="B2065" i="2"/>
  <c r="Z2065" i="2" s="1"/>
  <c r="B2066" i="2"/>
  <c r="Z2066" i="2" s="1"/>
  <c r="B2067" i="2"/>
  <c r="Z2067" i="2" s="1"/>
  <c r="B2068" i="2"/>
  <c r="Z2068" i="2" s="1"/>
  <c r="B2069" i="2"/>
  <c r="Z2069" i="2" s="1"/>
  <c r="B2070" i="2"/>
  <c r="Z2070" i="2" s="1"/>
  <c r="B2071" i="2"/>
  <c r="Z2071" i="2" s="1"/>
  <c r="B2072" i="2"/>
  <c r="Z2072" i="2" s="1"/>
  <c r="B2073" i="2"/>
  <c r="Z2073" i="2" s="1"/>
  <c r="B2074" i="2"/>
  <c r="Z2074" i="2" s="1"/>
  <c r="B2075" i="2"/>
  <c r="Z2075" i="2" s="1"/>
  <c r="B2076" i="2"/>
  <c r="Z2076" i="2" s="1"/>
  <c r="B2077" i="2"/>
  <c r="Z2077" i="2" s="1"/>
  <c r="B2078" i="2"/>
  <c r="Z2078" i="2" s="1"/>
  <c r="B2079" i="2"/>
  <c r="Z2079" i="2" s="1"/>
  <c r="B2080" i="2"/>
  <c r="Z2080" i="2" s="1"/>
  <c r="B2" i="2"/>
  <c r="Z2" i="2" s="1"/>
  <c r="A2" i="2"/>
  <c r="A551" i="2"/>
  <c r="A552" i="2"/>
  <c r="A553" i="2"/>
  <c r="A554" i="2"/>
  <c r="A555" i="2"/>
  <c r="A556" i="2"/>
  <c r="A557" i="2"/>
  <c r="A558" i="2"/>
  <c r="A559" i="2"/>
  <c r="A560" i="2"/>
  <c r="A561" i="2"/>
  <c r="A562" i="2"/>
  <c r="A563" i="2"/>
  <c r="A564" i="2"/>
  <c r="A565" i="2"/>
  <c r="A566" i="2"/>
  <c r="A567" i="2"/>
  <c r="A568" i="2"/>
  <c r="A569" i="2"/>
  <c r="A570" i="2"/>
  <c r="A571" i="2"/>
  <c r="A572" i="2"/>
  <c r="A573" i="2"/>
  <c r="A574" i="2"/>
  <c r="A575" i="2"/>
  <c r="A576" i="2"/>
  <c r="A577" i="2"/>
  <c r="A578" i="2"/>
  <c r="A579" i="2"/>
  <c r="A580" i="2"/>
  <c r="A581" i="2"/>
  <c r="A582" i="2"/>
  <c r="A583" i="2"/>
  <c r="A584" i="2"/>
  <c r="A585" i="2"/>
  <c r="A586" i="2"/>
  <c r="A587" i="2"/>
  <c r="A588" i="2"/>
  <c r="A589" i="2"/>
  <c r="A590" i="2"/>
  <c r="A591" i="2"/>
  <c r="A592" i="2"/>
  <c r="A593" i="2"/>
  <c r="A594" i="2"/>
  <c r="A595" i="2"/>
  <c r="A596" i="2"/>
  <c r="A597" i="2"/>
  <c r="A598" i="2"/>
  <c r="A599" i="2"/>
  <c r="A600" i="2"/>
  <c r="A601" i="2"/>
  <c r="A602" i="2"/>
  <c r="A603" i="2"/>
  <c r="A604" i="2"/>
  <c r="A605" i="2"/>
  <c r="A606" i="2"/>
  <c r="A607" i="2"/>
  <c r="A608" i="2"/>
  <c r="A609" i="2"/>
  <c r="A610" i="2"/>
  <c r="A611" i="2"/>
  <c r="A612" i="2"/>
  <c r="A613" i="2"/>
  <c r="A614" i="2"/>
  <c r="A615" i="2"/>
  <c r="A616" i="2"/>
  <c r="A617" i="2"/>
  <c r="A618" i="2"/>
  <c r="A619" i="2"/>
  <c r="A620" i="2"/>
  <c r="A621" i="2"/>
  <c r="A622" i="2"/>
  <c r="A623" i="2"/>
  <c r="A624" i="2"/>
  <c r="A625" i="2"/>
  <c r="A626" i="2"/>
  <c r="A627" i="2"/>
  <c r="A628" i="2"/>
  <c r="A629" i="2"/>
  <c r="A630" i="2"/>
  <c r="A631" i="2"/>
  <c r="A632" i="2"/>
  <c r="A633" i="2"/>
  <c r="A634" i="2"/>
  <c r="A635" i="2"/>
  <c r="A636" i="2"/>
  <c r="A637" i="2"/>
  <c r="A638" i="2"/>
  <c r="A639" i="2"/>
  <c r="A640" i="2"/>
  <c r="A641" i="2"/>
  <c r="A642" i="2"/>
  <c r="A643" i="2"/>
  <c r="A644" i="2"/>
  <c r="A645" i="2"/>
  <c r="A646" i="2"/>
  <c r="A647" i="2"/>
  <c r="A648" i="2"/>
  <c r="A649" i="2"/>
  <c r="A650" i="2"/>
  <c r="A651" i="2"/>
  <c r="A652" i="2"/>
  <c r="A653" i="2"/>
  <c r="A654" i="2"/>
  <c r="A655" i="2"/>
  <c r="A656" i="2"/>
  <c r="A657" i="2"/>
  <c r="A658" i="2"/>
  <c r="A659" i="2"/>
  <c r="A660" i="2"/>
  <c r="A661" i="2"/>
  <c r="A662" i="2"/>
  <c r="A663" i="2"/>
  <c r="A664" i="2"/>
  <c r="A665" i="2"/>
  <c r="A666" i="2"/>
  <c r="A667" i="2"/>
  <c r="A668" i="2"/>
  <c r="A669" i="2"/>
  <c r="A670" i="2"/>
  <c r="A671" i="2"/>
  <c r="A672" i="2"/>
  <c r="A673" i="2"/>
  <c r="A674" i="2"/>
  <c r="A675" i="2"/>
  <c r="A676" i="2"/>
  <c r="A677" i="2"/>
  <c r="A678" i="2"/>
  <c r="A679" i="2"/>
  <c r="A680" i="2"/>
  <c r="A681" i="2"/>
  <c r="A682" i="2"/>
  <c r="A683" i="2"/>
  <c r="A684" i="2"/>
  <c r="A685" i="2"/>
  <c r="A686" i="2"/>
  <c r="A687" i="2"/>
  <c r="A688" i="2"/>
  <c r="A689" i="2"/>
  <c r="A690" i="2"/>
  <c r="A691" i="2"/>
  <c r="A692" i="2"/>
  <c r="A693" i="2"/>
  <c r="A694" i="2"/>
  <c r="A695" i="2"/>
  <c r="A696" i="2"/>
  <c r="A697" i="2"/>
  <c r="A698" i="2"/>
  <c r="A699" i="2"/>
  <c r="A700" i="2"/>
  <c r="A701" i="2"/>
  <c r="A702" i="2"/>
  <c r="A703" i="2"/>
  <c r="A704" i="2"/>
  <c r="A705" i="2"/>
  <c r="A706" i="2"/>
  <c r="A707" i="2"/>
  <c r="A708" i="2"/>
  <c r="A709" i="2"/>
  <c r="A710" i="2"/>
  <c r="A711" i="2"/>
  <c r="A712" i="2"/>
  <c r="A713" i="2"/>
  <c r="A714" i="2"/>
  <c r="A715" i="2"/>
  <c r="A716" i="2"/>
  <c r="A717" i="2"/>
  <c r="A718" i="2"/>
  <c r="A719" i="2"/>
  <c r="A720" i="2"/>
  <c r="A721" i="2"/>
  <c r="A722" i="2"/>
  <c r="A723" i="2"/>
  <c r="A724" i="2"/>
  <c r="A725" i="2"/>
  <c r="A726" i="2"/>
  <c r="A727" i="2"/>
  <c r="A728" i="2"/>
  <c r="A729" i="2"/>
  <c r="A730" i="2"/>
  <c r="A731" i="2"/>
  <c r="A732" i="2"/>
  <c r="A733" i="2"/>
  <c r="A734" i="2"/>
  <c r="A735" i="2"/>
  <c r="A736" i="2"/>
  <c r="A737" i="2"/>
  <c r="A738" i="2"/>
  <c r="A739" i="2"/>
  <c r="A740" i="2"/>
  <c r="A741" i="2"/>
  <c r="A742" i="2"/>
  <c r="A743" i="2"/>
  <c r="A744" i="2"/>
  <c r="A745" i="2"/>
  <c r="A746" i="2"/>
  <c r="A747" i="2"/>
  <c r="A748" i="2"/>
  <c r="A749" i="2"/>
  <c r="A750" i="2"/>
  <c r="A751" i="2"/>
  <c r="A752" i="2"/>
  <c r="A753" i="2"/>
  <c r="A754" i="2"/>
  <c r="A755" i="2"/>
  <c r="A756" i="2"/>
  <c r="A757" i="2"/>
  <c r="A758" i="2"/>
  <c r="A759" i="2"/>
  <c r="A760" i="2"/>
  <c r="A761" i="2"/>
  <c r="A762" i="2"/>
  <c r="A763" i="2"/>
  <c r="A764" i="2"/>
  <c r="A765" i="2"/>
  <c r="A766" i="2"/>
  <c r="A767" i="2"/>
  <c r="A768" i="2"/>
  <c r="A769" i="2"/>
  <c r="A770" i="2"/>
  <c r="A771" i="2"/>
  <c r="A772" i="2"/>
  <c r="A773" i="2"/>
  <c r="A774" i="2"/>
  <c r="A775" i="2"/>
  <c r="A776" i="2"/>
  <c r="A777" i="2"/>
  <c r="A778" i="2"/>
  <c r="A779" i="2"/>
  <c r="A780" i="2"/>
  <c r="A781" i="2"/>
  <c r="A782" i="2"/>
  <c r="A783" i="2"/>
  <c r="A784" i="2"/>
  <c r="A785" i="2"/>
  <c r="A786" i="2"/>
  <c r="A787" i="2"/>
  <c r="A788" i="2"/>
  <c r="A789" i="2"/>
  <c r="A790" i="2"/>
  <c r="A791" i="2"/>
  <c r="A792" i="2"/>
  <c r="A793" i="2"/>
  <c r="A794" i="2"/>
  <c r="A795" i="2"/>
  <c r="A796" i="2"/>
  <c r="A797" i="2"/>
  <c r="A798" i="2"/>
  <c r="A799" i="2"/>
  <c r="A800" i="2"/>
  <c r="A801" i="2"/>
  <c r="A802" i="2"/>
  <c r="A803" i="2"/>
  <c r="A804" i="2"/>
  <c r="A805" i="2"/>
  <c r="A806" i="2"/>
  <c r="A807" i="2"/>
  <c r="A808" i="2"/>
  <c r="A809" i="2"/>
  <c r="A810" i="2"/>
  <c r="A811" i="2"/>
  <c r="A812" i="2"/>
  <c r="A813" i="2"/>
  <c r="A814" i="2"/>
  <c r="A815" i="2"/>
  <c r="A816" i="2"/>
  <c r="A817" i="2"/>
  <c r="A818" i="2"/>
  <c r="A819" i="2"/>
  <c r="A820" i="2"/>
  <c r="A821" i="2"/>
  <c r="A822" i="2"/>
  <c r="A823" i="2"/>
  <c r="A824" i="2"/>
  <c r="A825" i="2"/>
  <c r="A826" i="2"/>
  <c r="A827" i="2"/>
  <c r="A828" i="2"/>
  <c r="A829" i="2"/>
  <c r="A830" i="2"/>
  <c r="A831" i="2"/>
  <c r="A832" i="2"/>
  <c r="A833" i="2"/>
  <c r="A834" i="2"/>
  <c r="A835" i="2"/>
  <c r="A836" i="2"/>
  <c r="A837" i="2"/>
  <c r="A838" i="2"/>
  <c r="A839" i="2"/>
  <c r="A840" i="2"/>
  <c r="A841" i="2"/>
  <c r="A842" i="2"/>
  <c r="A843" i="2"/>
  <c r="A844" i="2"/>
  <c r="A845" i="2"/>
  <c r="A846" i="2"/>
  <c r="A847" i="2"/>
  <c r="A848" i="2"/>
  <c r="A849" i="2"/>
  <c r="A850" i="2"/>
  <c r="A851" i="2"/>
  <c r="A852" i="2"/>
  <c r="A853" i="2"/>
  <c r="A854" i="2"/>
  <c r="A855" i="2"/>
  <c r="A856" i="2"/>
  <c r="A857" i="2"/>
  <c r="A858" i="2"/>
  <c r="A859" i="2"/>
  <c r="A860" i="2"/>
  <c r="A861" i="2"/>
  <c r="A862" i="2"/>
  <c r="A863" i="2"/>
  <c r="A864" i="2"/>
  <c r="A865" i="2"/>
  <c r="A866" i="2"/>
  <c r="A867" i="2"/>
  <c r="A868" i="2"/>
  <c r="A869" i="2"/>
  <c r="A870" i="2"/>
  <c r="A871" i="2"/>
  <c r="A872" i="2"/>
  <c r="A873" i="2"/>
  <c r="A874" i="2"/>
  <c r="A875" i="2"/>
  <c r="A876" i="2"/>
  <c r="A877" i="2"/>
  <c r="A878" i="2"/>
  <c r="A879" i="2"/>
  <c r="A880" i="2"/>
  <c r="A881" i="2"/>
  <c r="A882" i="2"/>
  <c r="A883" i="2"/>
  <c r="A884" i="2"/>
  <c r="A885" i="2"/>
  <c r="A886" i="2"/>
  <c r="A887" i="2"/>
  <c r="A888" i="2"/>
  <c r="A889" i="2"/>
  <c r="A890" i="2"/>
  <c r="A891" i="2"/>
  <c r="A892" i="2"/>
  <c r="A893" i="2"/>
  <c r="A894" i="2"/>
  <c r="A895" i="2"/>
  <c r="A896" i="2"/>
  <c r="A897" i="2"/>
  <c r="A898" i="2"/>
  <c r="A899" i="2"/>
  <c r="A900" i="2"/>
  <c r="A901" i="2"/>
  <c r="A902" i="2"/>
  <c r="A903" i="2"/>
  <c r="A904" i="2"/>
  <c r="A905" i="2"/>
  <c r="A906" i="2"/>
  <c r="A907" i="2"/>
  <c r="A908" i="2"/>
  <c r="A909" i="2"/>
  <c r="A910" i="2"/>
  <c r="A911" i="2"/>
  <c r="A912" i="2"/>
  <c r="A913" i="2"/>
  <c r="A914" i="2"/>
  <c r="A915" i="2"/>
  <c r="A916" i="2"/>
  <c r="A917" i="2"/>
  <c r="A918" i="2"/>
  <c r="A919" i="2"/>
  <c r="A920" i="2"/>
  <c r="A921" i="2"/>
  <c r="A922" i="2"/>
  <c r="A923" i="2"/>
  <c r="A924" i="2"/>
  <c r="A925" i="2"/>
  <c r="A926" i="2"/>
  <c r="A927" i="2"/>
  <c r="A928" i="2"/>
  <c r="A929" i="2"/>
  <c r="A930" i="2"/>
  <c r="A931" i="2"/>
  <c r="A932" i="2"/>
  <c r="A933" i="2"/>
  <c r="A934" i="2"/>
  <c r="A935" i="2"/>
  <c r="A936" i="2"/>
  <c r="A937" i="2"/>
  <c r="A938" i="2"/>
  <c r="A939" i="2"/>
  <c r="A940" i="2"/>
  <c r="A941" i="2"/>
  <c r="A942" i="2"/>
  <c r="A943" i="2"/>
  <c r="A944" i="2"/>
  <c r="A945" i="2"/>
  <c r="A946" i="2"/>
  <c r="A947" i="2"/>
  <c r="A948" i="2"/>
  <c r="A949" i="2"/>
  <c r="A950" i="2"/>
  <c r="A951" i="2"/>
  <c r="A952" i="2"/>
  <c r="A953" i="2"/>
  <c r="A954" i="2"/>
  <c r="A955" i="2"/>
  <c r="A956" i="2"/>
  <c r="A957" i="2"/>
  <c r="A958" i="2"/>
  <c r="A959" i="2"/>
  <c r="A960" i="2"/>
  <c r="A961" i="2"/>
  <c r="A962" i="2"/>
  <c r="A963" i="2"/>
  <c r="A964" i="2"/>
  <c r="A965" i="2"/>
  <c r="A966" i="2"/>
  <c r="A967" i="2"/>
  <c r="A968" i="2"/>
  <c r="A969" i="2"/>
  <c r="A970" i="2"/>
  <c r="A971" i="2"/>
  <c r="A972" i="2"/>
  <c r="A973" i="2"/>
  <c r="A974" i="2"/>
  <c r="A975" i="2"/>
  <c r="A976" i="2"/>
  <c r="A977" i="2"/>
  <c r="A978" i="2"/>
  <c r="A979" i="2"/>
  <c r="A980" i="2"/>
  <c r="A981" i="2"/>
  <c r="A982" i="2"/>
  <c r="A983" i="2"/>
  <c r="A984" i="2"/>
  <c r="A985" i="2"/>
  <c r="A986" i="2"/>
  <c r="A987" i="2"/>
  <c r="A988" i="2"/>
  <c r="A989" i="2"/>
  <c r="A990" i="2"/>
  <c r="A991" i="2"/>
  <c r="A992" i="2"/>
  <c r="A993" i="2"/>
  <c r="A994" i="2"/>
  <c r="A995" i="2"/>
  <c r="A996" i="2"/>
  <c r="A997" i="2"/>
  <c r="A998" i="2"/>
  <c r="A999" i="2"/>
  <c r="A1000" i="2"/>
  <c r="A1001" i="2"/>
  <c r="A1002" i="2"/>
  <c r="A1003" i="2"/>
  <c r="A1004" i="2"/>
  <c r="A1005" i="2"/>
  <c r="A1006" i="2"/>
  <c r="A1007" i="2"/>
  <c r="A1008" i="2"/>
  <c r="A1009" i="2"/>
  <c r="A1010" i="2"/>
  <c r="A1011" i="2"/>
  <c r="A1012" i="2"/>
  <c r="A1013" i="2"/>
  <c r="A1014" i="2"/>
  <c r="A1015" i="2"/>
  <c r="A1016" i="2"/>
  <c r="A1017" i="2"/>
  <c r="A1018" i="2"/>
  <c r="A1019" i="2"/>
  <c r="A1020" i="2"/>
  <c r="A1021" i="2"/>
  <c r="A1022" i="2"/>
  <c r="A1023" i="2"/>
  <c r="A1024" i="2"/>
  <c r="A1025" i="2"/>
  <c r="A1026" i="2"/>
  <c r="A1027" i="2"/>
  <c r="A1028" i="2"/>
  <c r="A1029" i="2"/>
  <c r="A1030" i="2"/>
  <c r="A1031" i="2"/>
  <c r="A1032" i="2"/>
  <c r="A1033" i="2"/>
  <c r="A1034" i="2"/>
  <c r="A1035" i="2"/>
  <c r="A1036" i="2"/>
  <c r="A1037" i="2"/>
  <c r="A1038" i="2"/>
  <c r="A1039" i="2"/>
  <c r="A1040" i="2"/>
  <c r="A1041" i="2"/>
  <c r="A1042" i="2"/>
  <c r="A1043" i="2"/>
  <c r="A1044" i="2"/>
  <c r="A1045" i="2"/>
  <c r="A1046" i="2"/>
  <c r="A1047" i="2"/>
  <c r="A1048" i="2"/>
  <c r="A1049" i="2"/>
  <c r="A1050" i="2"/>
  <c r="A1051" i="2"/>
  <c r="A1052" i="2"/>
  <c r="A1053" i="2"/>
  <c r="A1054" i="2"/>
  <c r="A1055" i="2"/>
  <c r="A1056" i="2"/>
  <c r="A1057" i="2"/>
  <c r="A1058" i="2"/>
  <c r="A1059" i="2"/>
  <c r="A1060" i="2"/>
  <c r="A1061" i="2"/>
  <c r="A1062" i="2"/>
  <c r="A1063" i="2"/>
  <c r="A1064" i="2"/>
  <c r="A1065" i="2"/>
  <c r="A1066" i="2"/>
  <c r="A1067" i="2"/>
  <c r="A1068" i="2"/>
  <c r="A1069" i="2"/>
  <c r="A1070" i="2"/>
  <c r="A1071" i="2"/>
  <c r="A1072" i="2"/>
  <c r="A1073" i="2"/>
  <c r="A1074" i="2"/>
  <c r="A1075" i="2"/>
  <c r="A1076" i="2"/>
  <c r="A1077" i="2"/>
  <c r="A1078" i="2"/>
  <c r="A1079" i="2"/>
  <c r="A1080" i="2"/>
  <c r="A1081" i="2"/>
  <c r="A1082" i="2"/>
  <c r="A1083" i="2"/>
  <c r="A1084" i="2"/>
  <c r="A1085" i="2"/>
  <c r="A1086" i="2"/>
  <c r="A1087" i="2"/>
  <c r="A1088" i="2"/>
  <c r="A1089" i="2"/>
  <c r="A1090" i="2"/>
  <c r="A1091" i="2"/>
  <c r="A1092" i="2"/>
  <c r="A1093" i="2"/>
  <c r="A1094" i="2"/>
  <c r="A1095" i="2"/>
  <c r="A1096" i="2"/>
  <c r="A1097" i="2"/>
  <c r="A1098" i="2"/>
  <c r="A1099" i="2"/>
  <c r="A1100" i="2"/>
  <c r="A1101" i="2"/>
  <c r="A1102" i="2"/>
  <c r="A1103" i="2"/>
  <c r="A1104" i="2"/>
  <c r="A1105" i="2"/>
  <c r="A1106" i="2"/>
  <c r="A1107" i="2"/>
  <c r="A1108" i="2"/>
  <c r="A1109" i="2"/>
  <c r="A1110" i="2"/>
  <c r="A1111" i="2"/>
  <c r="A1112" i="2"/>
  <c r="A1113" i="2"/>
  <c r="A1114" i="2"/>
  <c r="A1115" i="2"/>
  <c r="A1116" i="2"/>
  <c r="A1117" i="2"/>
  <c r="A1118" i="2"/>
  <c r="A1119" i="2"/>
  <c r="A1120" i="2"/>
  <c r="A1121" i="2"/>
  <c r="A1122" i="2"/>
  <c r="A1123" i="2"/>
  <c r="A1124" i="2"/>
  <c r="A1125" i="2"/>
  <c r="A1126" i="2"/>
  <c r="A1127" i="2"/>
  <c r="A1128" i="2"/>
  <c r="A1129" i="2"/>
  <c r="A1130" i="2"/>
  <c r="A1131" i="2"/>
  <c r="A1132" i="2"/>
  <c r="A1133" i="2"/>
  <c r="A1134" i="2"/>
  <c r="A1135" i="2"/>
  <c r="A1136" i="2"/>
  <c r="A1137" i="2"/>
  <c r="A1138" i="2"/>
  <c r="A1139" i="2"/>
  <c r="A1140" i="2"/>
  <c r="A1141" i="2"/>
  <c r="A1142" i="2"/>
  <c r="A1143" i="2"/>
  <c r="A1144" i="2"/>
  <c r="A1145" i="2"/>
  <c r="A1146" i="2"/>
  <c r="A1147" i="2"/>
  <c r="A1148" i="2"/>
  <c r="A1149" i="2"/>
  <c r="A1150" i="2"/>
  <c r="A1151" i="2"/>
  <c r="A1152" i="2"/>
  <c r="A1153" i="2"/>
  <c r="A1154" i="2"/>
  <c r="A1155" i="2"/>
  <c r="A1156" i="2"/>
  <c r="A1157" i="2"/>
  <c r="A1158" i="2"/>
  <c r="A1159" i="2"/>
  <c r="A1160" i="2"/>
  <c r="A1161" i="2"/>
  <c r="A1162" i="2"/>
  <c r="A1163" i="2"/>
  <c r="A1164" i="2"/>
  <c r="A1165" i="2"/>
  <c r="A1166" i="2"/>
  <c r="A1167" i="2"/>
  <c r="A1168" i="2"/>
  <c r="A1169" i="2"/>
  <c r="A1170" i="2"/>
  <c r="A1171" i="2"/>
  <c r="A1172" i="2"/>
  <c r="A1173" i="2"/>
  <c r="A1174" i="2"/>
  <c r="A1175" i="2"/>
  <c r="A1176" i="2"/>
  <c r="A1177" i="2"/>
  <c r="A1178" i="2"/>
  <c r="A1179" i="2"/>
  <c r="A1180" i="2"/>
  <c r="A1181" i="2"/>
  <c r="A1182" i="2"/>
  <c r="A1183" i="2"/>
  <c r="A1184" i="2"/>
  <c r="A1185" i="2"/>
  <c r="A1186" i="2"/>
  <c r="A1187" i="2"/>
  <c r="A1188" i="2"/>
  <c r="A1189" i="2"/>
  <c r="A1190" i="2"/>
  <c r="A1191" i="2"/>
  <c r="A1192" i="2"/>
  <c r="A1193" i="2"/>
  <c r="A1194" i="2"/>
  <c r="A1195" i="2"/>
  <c r="A1196" i="2"/>
  <c r="A1197" i="2"/>
  <c r="A1198" i="2"/>
  <c r="A1199" i="2"/>
  <c r="A1200" i="2"/>
  <c r="A1201" i="2"/>
  <c r="A1202" i="2"/>
  <c r="A1203" i="2"/>
  <c r="A1204" i="2"/>
  <c r="A1205" i="2"/>
  <c r="A1206" i="2"/>
  <c r="A1207" i="2"/>
  <c r="A1208" i="2"/>
  <c r="A1209" i="2"/>
  <c r="A1210" i="2"/>
  <c r="A1211" i="2"/>
  <c r="A1212" i="2"/>
  <c r="A1213" i="2"/>
  <c r="A1214" i="2"/>
  <c r="A1215" i="2"/>
  <c r="A1216" i="2"/>
  <c r="A1217" i="2"/>
  <c r="A1218" i="2"/>
  <c r="A1219" i="2"/>
  <c r="A1220" i="2"/>
  <c r="A1221" i="2"/>
  <c r="A1222" i="2"/>
  <c r="A1223" i="2"/>
  <c r="A1224" i="2"/>
  <c r="A1225" i="2"/>
  <c r="A1226" i="2"/>
  <c r="A1227" i="2"/>
  <c r="A1228" i="2"/>
  <c r="A1229" i="2"/>
  <c r="A1230" i="2"/>
  <c r="A1231" i="2"/>
  <c r="A1232" i="2"/>
  <c r="A1233" i="2"/>
  <c r="A1234" i="2"/>
  <c r="A1235" i="2"/>
  <c r="A1236" i="2"/>
  <c r="A1237" i="2"/>
  <c r="A1238" i="2"/>
  <c r="A1239" i="2"/>
  <c r="A1240" i="2"/>
  <c r="A1241" i="2"/>
  <c r="A1242" i="2"/>
  <c r="A1243" i="2"/>
  <c r="A1244" i="2"/>
  <c r="A1245" i="2"/>
  <c r="A1246" i="2"/>
  <c r="A1247" i="2"/>
  <c r="A1248" i="2"/>
  <c r="A1249" i="2"/>
  <c r="A1250" i="2"/>
  <c r="A1251" i="2"/>
  <c r="A1252" i="2"/>
  <c r="A1253" i="2"/>
  <c r="A1254" i="2"/>
  <c r="A1255" i="2"/>
  <c r="A1256" i="2"/>
  <c r="A1257" i="2"/>
  <c r="A1258" i="2"/>
  <c r="A1259" i="2"/>
  <c r="A1260" i="2"/>
  <c r="A1261" i="2"/>
  <c r="A1262" i="2"/>
  <c r="A1263" i="2"/>
  <c r="A1264" i="2"/>
  <c r="A1265" i="2"/>
  <c r="A1266" i="2"/>
  <c r="A1267" i="2"/>
  <c r="A1268" i="2"/>
  <c r="A1269" i="2"/>
  <c r="A1270" i="2"/>
  <c r="A1271" i="2"/>
  <c r="A1272" i="2"/>
  <c r="A1273" i="2"/>
  <c r="A1274" i="2"/>
  <c r="A1275" i="2"/>
  <c r="A1276" i="2"/>
  <c r="A1277" i="2"/>
  <c r="A1278" i="2"/>
  <c r="A1279" i="2"/>
  <c r="A1280" i="2"/>
  <c r="A1281" i="2"/>
  <c r="A1282" i="2"/>
  <c r="A1283" i="2"/>
  <c r="A1284" i="2"/>
  <c r="A1285" i="2"/>
  <c r="A1286" i="2"/>
  <c r="A1287" i="2"/>
  <c r="A1288" i="2"/>
  <c r="A1289" i="2"/>
  <c r="A1290" i="2"/>
  <c r="A1291" i="2"/>
  <c r="A1292" i="2"/>
  <c r="A1293" i="2"/>
  <c r="A1294" i="2"/>
  <c r="A1295" i="2"/>
  <c r="A1296" i="2"/>
  <c r="A1297" i="2"/>
  <c r="A1298" i="2"/>
  <c r="A1299" i="2"/>
  <c r="A1300" i="2"/>
  <c r="A1301" i="2"/>
  <c r="A1302" i="2"/>
  <c r="A1303" i="2"/>
  <c r="A1304" i="2"/>
  <c r="A1305" i="2"/>
  <c r="A1306" i="2"/>
  <c r="A1307" i="2"/>
  <c r="A1308" i="2"/>
  <c r="A1309" i="2"/>
  <c r="A1310" i="2"/>
  <c r="A1311" i="2"/>
  <c r="A1312" i="2"/>
  <c r="A1313" i="2"/>
  <c r="A1314" i="2"/>
  <c r="A1315" i="2"/>
  <c r="A1316" i="2"/>
  <c r="A1317" i="2"/>
  <c r="A1318" i="2"/>
  <c r="A1319" i="2"/>
  <c r="A1320" i="2"/>
  <c r="A1321" i="2"/>
  <c r="A1322" i="2"/>
  <c r="A1323" i="2"/>
  <c r="A1324" i="2"/>
  <c r="A1325" i="2"/>
  <c r="A1326" i="2"/>
  <c r="A1327" i="2"/>
  <c r="A1328" i="2"/>
  <c r="A1329" i="2"/>
  <c r="A1330" i="2"/>
  <c r="A1331" i="2"/>
  <c r="A1332" i="2"/>
  <c r="A1333" i="2"/>
  <c r="A1334" i="2"/>
  <c r="A1335" i="2"/>
  <c r="A1336" i="2"/>
  <c r="A1337" i="2"/>
  <c r="A1338" i="2"/>
  <c r="A1339" i="2"/>
  <c r="A1340" i="2"/>
  <c r="A1341" i="2"/>
  <c r="A1342" i="2"/>
  <c r="A1343" i="2"/>
  <c r="A1344" i="2"/>
  <c r="A1345" i="2"/>
  <c r="A1346" i="2"/>
  <c r="A1347" i="2"/>
  <c r="A1348" i="2"/>
  <c r="A1349" i="2"/>
  <c r="A1350" i="2"/>
  <c r="A1351" i="2"/>
  <c r="A1352" i="2"/>
  <c r="A1353" i="2"/>
  <c r="A1354" i="2"/>
  <c r="A1355" i="2"/>
  <c r="A1356" i="2"/>
  <c r="A1357" i="2"/>
  <c r="A1358" i="2"/>
  <c r="A1359" i="2"/>
  <c r="A1360" i="2"/>
  <c r="A1361" i="2"/>
  <c r="A1362" i="2"/>
  <c r="A1363" i="2"/>
  <c r="A1364" i="2"/>
  <c r="A1365" i="2"/>
  <c r="A1366" i="2"/>
  <c r="A1367" i="2"/>
  <c r="A1368" i="2"/>
  <c r="A1369" i="2"/>
  <c r="A1370" i="2"/>
  <c r="A1371" i="2"/>
  <c r="A1372" i="2"/>
  <c r="A1373" i="2"/>
  <c r="A1374" i="2"/>
  <c r="A1375" i="2"/>
  <c r="A1376" i="2"/>
  <c r="A1377" i="2"/>
  <c r="A1378" i="2"/>
  <c r="A1379" i="2"/>
  <c r="A1380" i="2"/>
  <c r="A1381" i="2"/>
  <c r="A1382" i="2"/>
  <c r="A1383" i="2"/>
  <c r="A1384" i="2"/>
  <c r="A1385" i="2"/>
  <c r="A1386" i="2"/>
  <c r="A1387" i="2"/>
  <c r="A1388" i="2"/>
  <c r="A1389" i="2"/>
  <c r="A1390" i="2"/>
  <c r="A1391" i="2"/>
  <c r="A1392" i="2"/>
  <c r="A1393" i="2"/>
  <c r="A1394" i="2"/>
  <c r="A1395" i="2"/>
  <c r="A1396" i="2"/>
  <c r="A1397" i="2"/>
  <c r="A1398" i="2"/>
  <c r="A1399" i="2"/>
  <c r="A1400" i="2"/>
  <c r="A1401" i="2"/>
  <c r="A1402" i="2"/>
  <c r="A1403" i="2"/>
  <c r="A1404" i="2"/>
  <c r="A1405" i="2"/>
  <c r="A1406" i="2"/>
  <c r="A1407" i="2"/>
  <c r="A1408" i="2"/>
  <c r="A1409" i="2"/>
  <c r="A1410" i="2"/>
  <c r="A1411" i="2"/>
  <c r="A1412" i="2"/>
  <c r="A1413" i="2"/>
  <c r="A1414" i="2"/>
  <c r="A1415" i="2"/>
  <c r="A1416" i="2"/>
  <c r="A1417" i="2"/>
  <c r="A1418" i="2"/>
  <c r="A1419" i="2"/>
  <c r="A1420" i="2"/>
  <c r="A1421" i="2"/>
  <c r="A1422" i="2"/>
  <c r="A1423" i="2"/>
  <c r="A1424" i="2"/>
  <c r="A1425" i="2"/>
  <c r="A1426" i="2"/>
  <c r="A1427" i="2"/>
  <c r="A1428" i="2"/>
  <c r="A1429" i="2"/>
  <c r="A1430" i="2"/>
  <c r="A1431" i="2"/>
  <c r="A1432" i="2"/>
  <c r="A1433" i="2"/>
  <c r="A1434" i="2"/>
  <c r="A1435" i="2"/>
  <c r="A1436" i="2"/>
  <c r="A1437" i="2"/>
  <c r="A1438" i="2"/>
  <c r="A1439" i="2"/>
  <c r="A1440" i="2"/>
  <c r="A1441" i="2"/>
  <c r="A1442" i="2"/>
  <c r="A1443" i="2"/>
  <c r="A1444" i="2"/>
  <c r="A1445" i="2"/>
  <c r="A1446" i="2"/>
  <c r="A1447" i="2"/>
  <c r="A1448" i="2"/>
  <c r="A1449" i="2"/>
  <c r="A1450" i="2"/>
  <c r="A1451" i="2"/>
  <c r="A1452" i="2"/>
  <c r="A1453" i="2"/>
  <c r="A1454" i="2"/>
  <c r="A1455" i="2"/>
  <c r="A1456" i="2"/>
  <c r="A1457" i="2"/>
  <c r="A1458" i="2"/>
  <c r="A1459" i="2"/>
  <c r="A1460" i="2"/>
  <c r="A1461" i="2"/>
  <c r="A1462" i="2"/>
  <c r="A1463" i="2"/>
  <c r="A1464" i="2"/>
  <c r="A1465" i="2"/>
  <c r="A1466" i="2"/>
  <c r="A1467" i="2"/>
  <c r="A1468" i="2"/>
  <c r="A1469" i="2"/>
  <c r="A1470" i="2"/>
  <c r="A1471" i="2"/>
  <c r="A1472" i="2"/>
  <c r="A1473" i="2"/>
  <c r="A1474" i="2"/>
  <c r="A1475" i="2"/>
  <c r="A1476" i="2"/>
  <c r="A1477" i="2"/>
  <c r="A1478" i="2"/>
  <c r="A1479" i="2"/>
  <c r="A1480" i="2"/>
  <c r="A1481" i="2"/>
  <c r="A1482" i="2"/>
  <c r="A1483" i="2"/>
  <c r="A1484" i="2"/>
  <c r="A1485" i="2"/>
  <c r="A1486" i="2"/>
  <c r="A1487" i="2"/>
  <c r="A1488" i="2"/>
  <c r="A1489" i="2"/>
  <c r="A1490" i="2"/>
  <c r="A1491" i="2"/>
  <c r="A1492" i="2"/>
  <c r="A1493" i="2"/>
  <c r="A1494" i="2"/>
  <c r="A1495" i="2"/>
  <c r="A1496" i="2"/>
  <c r="A1497" i="2"/>
  <c r="A1498" i="2"/>
  <c r="A1499" i="2"/>
  <c r="A1500" i="2"/>
  <c r="A1501" i="2"/>
  <c r="A1502" i="2"/>
  <c r="A1503" i="2"/>
  <c r="A1504" i="2"/>
  <c r="A1505" i="2"/>
  <c r="A1506" i="2"/>
  <c r="A1507" i="2"/>
  <c r="A1508" i="2"/>
  <c r="A1509" i="2"/>
  <c r="A1510" i="2"/>
  <c r="A1511" i="2"/>
  <c r="A1512" i="2"/>
  <c r="A1513" i="2"/>
  <c r="A1514" i="2"/>
  <c r="A1515" i="2"/>
  <c r="A1516" i="2"/>
  <c r="A1517" i="2"/>
  <c r="A1518" i="2"/>
  <c r="A1519" i="2"/>
  <c r="A1520" i="2"/>
  <c r="A1521" i="2"/>
  <c r="A1522" i="2"/>
  <c r="A1523" i="2"/>
  <c r="A1524" i="2"/>
  <c r="A1525" i="2"/>
  <c r="A1526" i="2"/>
  <c r="A1527" i="2"/>
  <c r="A1528" i="2"/>
  <c r="A1529" i="2"/>
  <c r="A1530" i="2"/>
  <c r="A1531" i="2"/>
  <c r="A1532" i="2"/>
  <c r="A1533" i="2"/>
  <c r="A1534" i="2"/>
  <c r="A1535" i="2"/>
  <c r="A1536" i="2"/>
  <c r="A1537" i="2"/>
  <c r="A1538" i="2"/>
  <c r="A1539" i="2"/>
  <c r="A1540" i="2"/>
  <c r="A1541" i="2"/>
  <c r="A1542" i="2"/>
  <c r="A1543" i="2"/>
  <c r="A1544" i="2"/>
  <c r="A1545" i="2"/>
  <c r="A1546" i="2"/>
  <c r="A1547" i="2"/>
  <c r="A1548" i="2"/>
  <c r="A1549" i="2"/>
  <c r="A1550" i="2"/>
  <c r="A1551" i="2"/>
  <c r="A1552" i="2"/>
  <c r="A1553" i="2"/>
  <c r="A1554" i="2"/>
  <c r="A1555" i="2"/>
  <c r="A1556" i="2"/>
  <c r="A1557" i="2"/>
  <c r="A1558" i="2"/>
  <c r="A1559" i="2"/>
  <c r="A1560" i="2"/>
  <c r="A1561" i="2"/>
  <c r="A1562" i="2"/>
  <c r="A1563" i="2"/>
  <c r="A1564" i="2"/>
  <c r="A1565" i="2"/>
  <c r="A1566" i="2"/>
  <c r="A1567" i="2"/>
  <c r="A1568" i="2"/>
  <c r="A1569" i="2"/>
  <c r="A1570" i="2"/>
  <c r="A1571" i="2"/>
  <c r="A1572" i="2"/>
  <c r="A1573" i="2"/>
  <c r="A1574" i="2"/>
  <c r="A1575" i="2"/>
  <c r="A1576" i="2"/>
  <c r="A1577" i="2"/>
  <c r="A1578" i="2"/>
  <c r="A1579" i="2"/>
  <c r="A1580" i="2"/>
  <c r="A1581" i="2"/>
  <c r="A1582" i="2"/>
  <c r="A1583" i="2"/>
  <c r="A1584" i="2"/>
  <c r="A1585" i="2"/>
  <c r="A1586" i="2"/>
  <c r="A1587" i="2"/>
  <c r="A1588" i="2"/>
  <c r="A1589" i="2"/>
  <c r="A1590" i="2"/>
  <c r="A1591" i="2"/>
  <c r="A1592" i="2"/>
  <c r="A1593" i="2"/>
  <c r="A1594" i="2"/>
  <c r="A1595" i="2"/>
  <c r="A1596" i="2"/>
  <c r="A1597" i="2"/>
  <c r="A1598" i="2"/>
  <c r="A1599" i="2"/>
  <c r="A1600" i="2"/>
  <c r="A1601" i="2"/>
  <c r="A1602" i="2"/>
  <c r="A1603" i="2"/>
  <c r="A1604" i="2"/>
  <c r="A1605" i="2"/>
  <c r="A1606" i="2"/>
  <c r="A1607" i="2"/>
  <c r="A1608" i="2"/>
  <c r="A1609" i="2"/>
  <c r="A1610" i="2"/>
  <c r="A1611" i="2"/>
  <c r="A1612" i="2"/>
  <c r="A1613" i="2"/>
  <c r="A1614" i="2"/>
  <c r="A1615" i="2"/>
  <c r="A1616" i="2"/>
  <c r="A1617" i="2"/>
  <c r="A1618" i="2"/>
  <c r="A1619" i="2"/>
  <c r="A1620" i="2"/>
  <c r="A1621" i="2"/>
  <c r="A1622" i="2"/>
  <c r="A1623" i="2"/>
  <c r="A1624" i="2"/>
  <c r="A1625" i="2"/>
  <c r="A1626" i="2"/>
  <c r="A1627" i="2"/>
  <c r="A1628" i="2"/>
  <c r="A1629" i="2"/>
  <c r="A1630" i="2"/>
  <c r="A1631" i="2"/>
  <c r="A1632" i="2"/>
  <c r="A1633" i="2"/>
  <c r="A1634" i="2"/>
  <c r="A1635" i="2"/>
  <c r="A1636" i="2"/>
  <c r="A1637" i="2"/>
  <c r="A1638" i="2"/>
  <c r="A1639" i="2"/>
  <c r="A1640" i="2"/>
  <c r="A1641" i="2"/>
  <c r="A1642" i="2"/>
  <c r="A1643" i="2"/>
  <c r="A1644" i="2"/>
  <c r="A1645" i="2"/>
  <c r="A1646" i="2"/>
  <c r="A1647" i="2"/>
  <c r="A1648" i="2"/>
  <c r="A1649" i="2"/>
  <c r="A1650" i="2"/>
  <c r="A1651" i="2"/>
  <c r="A1652" i="2"/>
  <c r="A1653" i="2"/>
  <c r="A1654" i="2"/>
  <c r="A1655" i="2"/>
  <c r="A1656" i="2"/>
  <c r="A1657" i="2"/>
  <c r="A1658" i="2"/>
  <c r="A1659" i="2"/>
  <c r="A1660" i="2"/>
  <c r="A1661" i="2"/>
  <c r="A1662" i="2"/>
  <c r="A1663" i="2"/>
  <c r="A1664" i="2"/>
  <c r="A1665" i="2"/>
  <c r="A1666" i="2"/>
  <c r="A1667" i="2"/>
  <c r="A1668" i="2"/>
  <c r="A1669" i="2"/>
  <c r="A1670" i="2"/>
  <c r="A1671" i="2"/>
  <c r="A1672" i="2"/>
  <c r="A1673" i="2"/>
  <c r="A1674" i="2"/>
  <c r="A1675" i="2"/>
  <c r="A1676" i="2"/>
  <c r="A1677" i="2"/>
  <c r="A1678" i="2"/>
  <c r="A1679" i="2"/>
  <c r="A1680" i="2"/>
  <c r="A1681" i="2"/>
  <c r="A1682" i="2"/>
  <c r="A1683" i="2"/>
  <c r="A1684" i="2"/>
  <c r="A1685" i="2"/>
  <c r="A1686" i="2"/>
  <c r="A1687" i="2"/>
  <c r="A1688" i="2"/>
  <c r="A1689" i="2"/>
  <c r="A1690" i="2"/>
  <c r="A1691" i="2"/>
  <c r="A1692" i="2"/>
  <c r="A1693" i="2"/>
  <c r="A1694" i="2"/>
  <c r="A1695" i="2"/>
  <c r="A1696" i="2"/>
  <c r="A1697" i="2"/>
  <c r="A1698" i="2"/>
  <c r="A1699" i="2"/>
  <c r="A1700" i="2"/>
  <c r="A1701" i="2"/>
  <c r="A1702" i="2"/>
  <c r="A1703" i="2"/>
  <c r="A1704" i="2"/>
  <c r="A1705" i="2"/>
  <c r="A1706" i="2"/>
  <c r="A1707" i="2"/>
  <c r="A1708" i="2"/>
  <c r="A1709" i="2"/>
  <c r="A1710" i="2"/>
  <c r="A1711" i="2"/>
  <c r="A1712" i="2"/>
  <c r="A1713" i="2"/>
  <c r="A1714" i="2"/>
  <c r="A1715" i="2"/>
  <c r="A1716" i="2"/>
  <c r="A1717" i="2"/>
  <c r="A1718" i="2"/>
  <c r="A1719" i="2"/>
  <c r="A1720" i="2"/>
  <c r="A1721" i="2"/>
  <c r="A1722" i="2"/>
  <c r="A1723" i="2"/>
  <c r="A1724" i="2"/>
  <c r="A1725" i="2"/>
  <c r="A1726" i="2"/>
  <c r="A1727" i="2"/>
  <c r="A1728" i="2"/>
  <c r="A1729" i="2"/>
  <c r="A1730" i="2"/>
  <c r="A1731" i="2"/>
  <c r="A1732" i="2"/>
  <c r="A1733" i="2"/>
  <c r="A1734" i="2"/>
  <c r="A1735" i="2"/>
  <c r="A1736" i="2"/>
  <c r="A1737" i="2"/>
  <c r="A1738" i="2"/>
  <c r="A1739" i="2"/>
  <c r="A1740" i="2"/>
  <c r="A1741" i="2"/>
  <c r="A1742" i="2"/>
  <c r="A1743" i="2"/>
  <c r="A1744" i="2"/>
  <c r="A1745" i="2"/>
  <c r="A1746" i="2"/>
  <c r="A1747" i="2"/>
  <c r="A1748" i="2"/>
  <c r="A1749" i="2"/>
  <c r="A1750" i="2"/>
  <c r="A1751" i="2"/>
  <c r="A1752" i="2"/>
  <c r="A1753" i="2"/>
  <c r="A1754" i="2"/>
  <c r="A1755" i="2"/>
  <c r="A1756" i="2"/>
  <c r="A1757" i="2"/>
  <c r="A1758" i="2"/>
  <c r="A1759" i="2"/>
  <c r="A1760" i="2"/>
  <c r="A1761" i="2"/>
  <c r="A1762" i="2"/>
  <c r="A1763" i="2"/>
  <c r="A1764" i="2"/>
  <c r="A1765" i="2"/>
  <c r="A1766" i="2"/>
  <c r="A1767" i="2"/>
  <c r="A1768" i="2"/>
  <c r="A1769" i="2"/>
  <c r="A1770" i="2"/>
  <c r="A1771" i="2"/>
  <c r="A1772" i="2"/>
  <c r="A1773" i="2"/>
  <c r="A1774" i="2"/>
  <c r="A1775" i="2"/>
  <c r="A1776" i="2"/>
  <c r="A1777" i="2"/>
  <c r="A1778" i="2"/>
  <c r="A1779" i="2"/>
  <c r="A1780" i="2"/>
  <c r="A1781" i="2"/>
  <c r="A1782" i="2"/>
  <c r="A1783" i="2"/>
  <c r="A1784" i="2"/>
  <c r="A1785" i="2"/>
  <c r="A1786" i="2"/>
  <c r="A1787" i="2"/>
  <c r="A1788" i="2"/>
  <c r="A1789" i="2"/>
  <c r="A1790" i="2"/>
  <c r="A1791" i="2"/>
  <c r="A1792" i="2"/>
  <c r="A1793" i="2"/>
  <c r="A1794" i="2"/>
  <c r="A1795" i="2"/>
  <c r="A1796" i="2"/>
  <c r="A1797" i="2"/>
  <c r="A1798" i="2"/>
  <c r="A1799" i="2"/>
  <c r="A1800" i="2"/>
  <c r="A1801" i="2"/>
  <c r="A1802" i="2"/>
  <c r="A1803" i="2"/>
  <c r="A1804" i="2"/>
  <c r="A1805" i="2"/>
  <c r="A1806" i="2"/>
  <c r="A1807" i="2"/>
  <c r="A1808" i="2"/>
  <c r="A1809" i="2"/>
  <c r="A1810" i="2"/>
  <c r="A1811" i="2"/>
  <c r="A1812" i="2"/>
  <c r="A1813" i="2"/>
  <c r="A1814" i="2"/>
  <c r="A1815" i="2"/>
  <c r="A1816" i="2"/>
  <c r="A1817" i="2"/>
  <c r="A1818" i="2"/>
  <c r="A1819" i="2"/>
  <c r="A1820" i="2"/>
  <c r="A1821" i="2"/>
  <c r="A1822" i="2"/>
  <c r="A1823" i="2"/>
  <c r="A1824" i="2"/>
  <c r="A1825" i="2"/>
  <c r="A1826" i="2"/>
  <c r="A1827" i="2"/>
  <c r="A1828" i="2"/>
  <c r="A1829" i="2"/>
  <c r="A1830" i="2"/>
  <c r="A1831" i="2"/>
  <c r="A1832" i="2"/>
  <c r="A1833" i="2"/>
  <c r="A1834" i="2"/>
  <c r="A1835" i="2"/>
  <c r="A1836" i="2"/>
  <c r="A1837" i="2"/>
  <c r="A1838" i="2"/>
  <c r="A1839" i="2"/>
  <c r="A1840" i="2"/>
  <c r="A1841" i="2"/>
  <c r="A1842" i="2"/>
  <c r="A1843" i="2"/>
  <c r="A1844" i="2"/>
  <c r="A1845" i="2"/>
  <c r="A1846" i="2"/>
  <c r="A1847" i="2"/>
  <c r="A1848" i="2"/>
  <c r="A1849" i="2"/>
  <c r="A1850" i="2"/>
  <c r="A1851" i="2"/>
  <c r="A1852" i="2"/>
  <c r="A1853" i="2"/>
  <c r="A1854" i="2"/>
  <c r="A1855" i="2"/>
  <c r="A1856" i="2"/>
  <c r="A1857" i="2"/>
  <c r="A1858" i="2"/>
  <c r="A1859" i="2"/>
  <c r="A1860" i="2"/>
  <c r="A1861" i="2"/>
  <c r="A1862" i="2"/>
  <c r="A1863" i="2"/>
  <c r="A1864" i="2"/>
  <c r="A1865" i="2"/>
  <c r="A1866" i="2"/>
  <c r="A1867" i="2"/>
  <c r="A1868" i="2"/>
  <c r="A1869" i="2"/>
  <c r="A1870" i="2"/>
  <c r="A1871" i="2"/>
  <c r="A1872" i="2"/>
  <c r="A1873" i="2"/>
  <c r="A1874" i="2"/>
  <c r="A1875" i="2"/>
  <c r="A1876" i="2"/>
  <c r="A1877" i="2"/>
  <c r="A1878" i="2"/>
  <c r="A1879" i="2"/>
  <c r="A1880" i="2"/>
  <c r="A1881" i="2"/>
  <c r="A1882" i="2"/>
  <c r="A1883" i="2"/>
  <c r="A1884" i="2"/>
  <c r="A1885" i="2"/>
  <c r="A1886" i="2"/>
  <c r="A1887" i="2"/>
  <c r="A1888" i="2"/>
  <c r="A1889" i="2"/>
  <c r="A1890" i="2"/>
  <c r="A1891" i="2"/>
  <c r="A1892" i="2"/>
  <c r="A1893" i="2"/>
  <c r="A1894" i="2"/>
  <c r="A1895" i="2"/>
  <c r="A1896" i="2"/>
  <c r="A1897" i="2"/>
  <c r="A1898" i="2"/>
  <c r="A1899" i="2"/>
  <c r="A1900" i="2"/>
  <c r="A1901" i="2"/>
  <c r="A1902" i="2"/>
  <c r="A1903" i="2"/>
  <c r="A1904" i="2"/>
  <c r="A1905" i="2"/>
  <c r="A1906" i="2"/>
  <c r="A1907" i="2"/>
  <c r="A1908" i="2"/>
  <c r="A1909" i="2"/>
  <c r="A1910" i="2"/>
  <c r="A1911" i="2"/>
  <c r="A1912" i="2"/>
  <c r="A1913" i="2"/>
  <c r="A1914" i="2"/>
  <c r="A1915" i="2"/>
  <c r="A1916" i="2"/>
  <c r="A1917" i="2"/>
  <c r="A1918" i="2"/>
  <c r="A1919" i="2"/>
  <c r="A1920" i="2"/>
  <c r="A1921" i="2"/>
  <c r="A1922" i="2"/>
  <c r="A1923" i="2"/>
  <c r="A1924" i="2"/>
  <c r="A1925" i="2"/>
  <c r="A1926" i="2"/>
  <c r="A1927" i="2"/>
  <c r="A1928" i="2"/>
  <c r="A1929" i="2"/>
  <c r="A1930" i="2"/>
  <c r="A1931" i="2"/>
  <c r="A1932" i="2"/>
  <c r="A1933" i="2"/>
  <c r="A1934" i="2"/>
  <c r="A1935" i="2"/>
  <c r="A1936" i="2"/>
  <c r="A1937" i="2"/>
  <c r="A1938" i="2"/>
  <c r="A1939" i="2"/>
  <c r="A1940" i="2"/>
  <c r="A1941" i="2"/>
  <c r="A1942" i="2"/>
  <c r="A1943" i="2"/>
  <c r="A1944" i="2"/>
  <c r="A1945" i="2"/>
  <c r="A1946" i="2"/>
  <c r="A1947" i="2"/>
  <c r="A1948" i="2"/>
  <c r="A1949" i="2"/>
  <c r="A1950" i="2"/>
  <c r="A1951" i="2"/>
  <c r="A1952" i="2"/>
  <c r="A1953" i="2"/>
  <c r="A1954" i="2"/>
  <c r="A1955" i="2"/>
  <c r="A1956" i="2"/>
  <c r="A1957" i="2"/>
  <c r="A1958" i="2"/>
  <c r="A1959" i="2"/>
  <c r="A1960" i="2"/>
  <c r="A1961" i="2"/>
  <c r="A1962" i="2"/>
  <c r="A1963" i="2"/>
  <c r="A1964" i="2"/>
  <c r="A1965" i="2"/>
  <c r="A1966" i="2"/>
  <c r="A1967" i="2"/>
  <c r="A1968" i="2"/>
  <c r="A1969" i="2"/>
  <c r="A1970" i="2"/>
  <c r="A1971" i="2"/>
  <c r="A1972" i="2"/>
  <c r="A1973" i="2"/>
  <c r="A1974" i="2"/>
  <c r="A1975" i="2"/>
  <c r="A1976" i="2"/>
  <c r="A1977" i="2"/>
  <c r="A1978" i="2"/>
  <c r="A1979" i="2"/>
  <c r="A1980" i="2"/>
  <c r="A1981" i="2"/>
  <c r="A1982" i="2"/>
  <c r="A1983" i="2"/>
  <c r="A1984" i="2"/>
  <c r="A1985" i="2"/>
  <c r="A1986" i="2"/>
  <c r="A1987" i="2"/>
  <c r="A1988" i="2"/>
  <c r="A1989" i="2"/>
  <c r="A1990" i="2"/>
  <c r="A1991" i="2"/>
  <c r="A1992" i="2"/>
  <c r="A1993" i="2"/>
  <c r="A1994" i="2"/>
  <c r="A1995" i="2"/>
  <c r="A1996" i="2"/>
  <c r="A1997" i="2"/>
  <c r="A1998" i="2"/>
  <c r="A1999" i="2"/>
  <c r="A2000" i="2"/>
  <c r="A2001" i="2"/>
  <c r="A2002" i="2"/>
  <c r="A2003" i="2"/>
  <c r="A2004" i="2"/>
  <c r="A2005" i="2"/>
  <c r="A2006" i="2"/>
  <c r="A2007" i="2"/>
  <c r="A2008" i="2"/>
  <c r="A2009" i="2"/>
  <c r="A2010" i="2"/>
  <c r="A2011" i="2"/>
  <c r="A2012" i="2"/>
  <c r="A2013" i="2"/>
  <c r="A2014" i="2"/>
  <c r="A2015" i="2"/>
  <c r="A2016" i="2"/>
  <c r="A2017" i="2"/>
  <c r="A2018" i="2"/>
  <c r="A2019" i="2"/>
  <c r="A2020" i="2"/>
  <c r="A2021" i="2"/>
  <c r="A2022" i="2"/>
  <c r="A2023" i="2"/>
  <c r="A2024" i="2"/>
  <c r="A2025" i="2"/>
  <c r="A2026" i="2"/>
  <c r="A2027" i="2"/>
  <c r="A2028" i="2"/>
  <c r="A2029" i="2"/>
  <c r="A2030" i="2"/>
  <c r="A2031" i="2"/>
  <c r="A2032" i="2"/>
  <c r="A2033" i="2"/>
  <c r="A2034" i="2"/>
  <c r="A2035" i="2"/>
  <c r="A2036" i="2"/>
  <c r="A2037" i="2"/>
  <c r="A2038" i="2"/>
  <c r="A2039" i="2"/>
  <c r="A2040" i="2"/>
  <c r="A2041" i="2"/>
  <c r="A2042" i="2"/>
  <c r="A2043" i="2"/>
  <c r="A2044" i="2"/>
  <c r="A2045" i="2"/>
  <c r="A2046" i="2"/>
  <c r="A2047" i="2"/>
  <c r="A2048" i="2"/>
  <c r="A2049" i="2"/>
  <c r="A2050" i="2"/>
  <c r="A2051" i="2"/>
  <c r="A2052" i="2"/>
  <c r="A2053" i="2"/>
  <c r="A2054" i="2"/>
  <c r="A2055" i="2"/>
  <c r="A2056" i="2"/>
  <c r="A2057" i="2"/>
  <c r="A2058" i="2"/>
  <c r="A2059" i="2"/>
  <c r="A2060" i="2"/>
  <c r="A2061" i="2"/>
  <c r="A2062" i="2"/>
  <c r="A2063" i="2"/>
  <c r="A2064" i="2"/>
  <c r="A2065" i="2"/>
  <c r="A2066" i="2"/>
  <c r="A2067" i="2"/>
  <c r="A2068" i="2"/>
  <c r="A2069" i="2"/>
  <c r="A2070" i="2"/>
  <c r="A2071" i="2"/>
  <c r="A2072" i="2"/>
  <c r="A2073" i="2"/>
  <c r="A2074" i="2"/>
  <c r="A2075" i="2"/>
  <c r="A2076" i="2"/>
  <c r="A2077" i="2"/>
  <c r="A2078" i="2"/>
  <c r="A2079" i="2"/>
  <c r="A2080"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A347" i="2"/>
  <c r="A348" i="2"/>
  <c r="A349" i="2"/>
  <c r="A350" i="2"/>
  <c r="A351" i="2"/>
  <c r="A352" i="2"/>
  <c r="A353" i="2"/>
  <c r="A354" i="2"/>
  <c r="A355" i="2"/>
  <c r="A356" i="2"/>
  <c r="A357" i="2"/>
  <c r="A358" i="2"/>
  <c r="A359" i="2"/>
  <c r="A360" i="2"/>
  <c r="A361" i="2"/>
  <c r="A362" i="2"/>
  <c r="A363" i="2"/>
  <c r="A364" i="2"/>
  <c r="A365" i="2"/>
  <c r="A366" i="2"/>
  <c r="A367" i="2"/>
  <c r="A368" i="2"/>
  <c r="A369" i="2"/>
  <c r="A370" i="2"/>
  <c r="A371" i="2"/>
  <c r="A372" i="2"/>
  <c r="A373" i="2"/>
  <c r="A374" i="2"/>
  <c r="A375" i="2"/>
  <c r="A376" i="2"/>
  <c r="A377" i="2"/>
  <c r="A378" i="2"/>
  <c r="A379" i="2"/>
  <c r="A380" i="2"/>
  <c r="A381" i="2"/>
  <c r="A382" i="2"/>
  <c r="A383" i="2"/>
  <c r="A384" i="2"/>
  <c r="A385" i="2"/>
  <c r="A386" i="2"/>
  <c r="A387" i="2"/>
  <c r="A388" i="2"/>
  <c r="A389" i="2"/>
  <c r="A390" i="2"/>
  <c r="A391" i="2"/>
  <c r="A392" i="2"/>
  <c r="A393" i="2"/>
  <c r="A394" i="2"/>
  <c r="A395" i="2"/>
  <c r="A396" i="2"/>
  <c r="A397" i="2"/>
  <c r="A398" i="2"/>
  <c r="A399" i="2"/>
  <c r="A400" i="2"/>
  <c r="A401" i="2"/>
  <c r="A402" i="2"/>
  <c r="A403" i="2"/>
  <c r="A404" i="2"/>
  <c r="A405" i="2"/>
  <c r="A406" i="2"/>
  <c r="A407" i="2"/>
  <c r="A408" i="2"/>
  <c r="A409" i="2"/>
  <c r="A410" i="2"/>
  <c r="A411" i="2"/>
  <c r="A412" i="2"/>
  <c r="A413" i="2"/>
  <c r="A414" i="2"/>
  <c r="A415" i="2"/>
  <c r="A416" i="2"/>
  <c r="A417" i="2"/>
  <c r="A418" i="2"/>
  <c r="A419" i="2"/>
  <c r="A420" i="2"/>
  <c r="A421" i="2"/>
  <c r="A422" i="2"/>
  <c r="A423" i="2"/>
  <c r="A424" i="2"/>
  <c r="A425" i="2"/>
  <c r="A426" i="2"/>
  <c r="A427" i="2"/>
  <c r="A428" i="2"/>
  <c r="A429" i="2"/>
  <c r="A430" i="2"/>
  <c r="A431" i="2"/>
  <c r="A432" i="2"/>
  <c r="A433" i="2"/>
  <c r="A434" i="2"/>
  <c r="A435" i="2"/>
  <c r="A436" i="2"/>
  <c r="A437" i="2"/>
  <c r="A438" i="2"/>
  <c r="A439" i="2"/>
  <c r="A440" i="2"/>
  <c r="A441" i="2"/>
  <c r="A442" i="2"/>
  <c r="A443" i="2"/>
  <c r="A444" i="2"/>
  <c r="A445" i="2"/>
  <c r="A446" i="2"/>
  <c r="A447" i="2"/>
  <c r="A448" i="2"/>
  <c r="A449" i="2"/>
  <c r="A450" i="2"/>
  <c r="A451" i="2"/>
  <c r="A452" i="2"/>
  <c r="A453" i="2"/>
  <c r="A454" i="2"/>
  <c r="A455" i="2"/>
  <c r="A456" i="2"/>
  <c r="A457" i="2"/>
  <c r="A458" i="2"/>
  <c r="A459" i="2"/>
  <c r="A460" i="2"/>
  <c r="A461" i="2"/>
  <c r="A462" i="2"/>
  <c r="A463" i="2"/>
  <c r="A464" i="2"/>
  <c r="A465" i="2"/>
  <c r="A466" i="2"/>
  <c r="A467" i="2"/>
  <c r="A468" i="2"/>
  <c r="A469" i="2"/>
  <c r="A470" i="2"/>
  <c r="A471" i="2"/>
  <c r="A472" i="2"/>
  <c r="A473" i="2"/>
  <c r="A474" i="2"/>
  <c r="A475" i="2"/>
  <c r="A476" i="2"/>
  <c r="A477" i="2"/>
  <c r="A478" i="2"/>
  <c r="A479" i="2"/>
  <c r="A480" i="2"/>
  <c r="A481" i="2"/>
  <c r="A482" i="2"/>
  <c r="A483" i="2"/>
  <c r="A484" i="2"/>
  <c r="A485" i="2"/>
  <c r="A486" i="2"/>
  <c r="A487" i="2"/>
  <c r="A488" i="2"/>
  <c r="A489" i="2"/>
  <c r="A490" i="2"/>
  <c r="A491" i="2"/>
  <c r="A492" i="2"/>
  <c r="A493" i="2"/>
  <c r="A494" i="2"/>
  <c r="A495" i="2"/>
  <c r="A496" i="2"/>
  <c r="A497" i="2"/>
  <c r="A498" i="2"/>
  <c r="A499" i="2"/>
  <c r="A500" i="2"/>
  <c r="A501" i="2"/>
  <c r="A502" i="2"/>
  <c r="A503" i="2"/>
  <c r="A504" i="2"/>
  <c r="A505" i="2"/>
  <c r="A506" i="2"/>
  <c r="A507" i="2"/>
  <c r="A508" i="2"/>
  <c r="A509" i="2"/>
  <c r="A510" i="2"/>
  <c r="A511" i="2"/>
  <c r="A512" i="2"/>
  <c r="A513" i="2"/>
  <c r="A514" i="2"/>
  <c r="A515" i="2"/>
  <c r="A516" i="2"/>
  <c r="A517" i="2"/>
  <c r="A518" i="2"/>
  <c r="A519" i="2"/>
  <c r="A520" i="2"/>
  <c r="A521" i="2"/>
  <c r="A522" i="2"/>
  <c r="A523" i="2"/>
  <c r="A524" i="2"/>
  <c r="A525" i="2"/>
  <c r="A526" i="2"/>
  <c r="A527" i="2"/>
  <c r="A528" i="2"/>
  <c r="A529" i="2"/>
  <c r="A530" i="2"/>
  <c r="A531" i="2"/>
  <c r="A532" i="2"/>
  <c r="A533" i="2"/>
  <c r="A534" i="2"/>
  <c r="A535" i="2"/>
  <c r="A536" i="2"/>
  <c r="A537" i="2"/>
  <c r="A538" i="2"/>
  <c r="A539" i="2"/>
  <c r="A540" i="2"/>
  <c r="A541" i="2"/>
  <c r="A542" i="2"/>
  <c r="A543" i="2"/>
  <c r="A544" i="2"/>
  <c r="A545" i="2"/>
  <c r="A546" i="2"/>
  <c r="A547" i="2"/>
  <c r="A548" i="2"/>
  <c r="A549" i="2"/>
  <c r="A550" i="2"/>
  <c r="A3" i="2"/>
  <c r="A4" i="2"/>
  <c r="A5" i="2"/>
  <c r="A6" i="2"/>
  <c r="A7" i="2"/>
  <c r="A8" i="2"/>
  <c r="E5" i="6" l="1"/>
  <c r="E4" i="6"/>
  <c r="E6" i="6"/>
  <c r="F6" i="6" s="1"/>
  <c r="AB2038" i="2"/>
  <c r="AA2038" i="2"/>
  <c r="AB987" i="2"/>
  <c r="AA987" i="2"/>
  <c r="AB1156" i="2"/>
  <c r="AA1156" i="2"/>
  <c r="AB964" i="2"/>
  <c r="AA964" i="2"/>
  <c r="AB210" i="2"/>
  <c r="AA210" i="2"/>
  <c r="AB721" i="2"/>
  <c r="AA721" i="2"/>
  <c r="AB900" i="2"/>
  <c r="AA900" i="2"/>
  <c r="AB767" i="2"/>
  <c r="AA767" i="2"/>
  <c r="Y2075" i="2"/>
  <c r="Y2067" i="2"/>
  <c r="Y2059" i="2"/>
  <c r="Y2051" i="2"/>
  <c r="Y2043" i="2"/>
  <c r="Y2035" i="2"/>
  <c r="Y2027" i="2"/>
  <c r="Y2019" i="2"/>
  <c r="Y2011" i="2"/>
  <c r="Y2003" i="2"/>
  <c r="Y1995" i="2"/>
  <c r="Y1987" i="2"/>
  <c r="Y1979" i="2"/>
  <c r="Y1971" i="2"/>
  <c r="Y1963" i="2"/>
  <c r="Y1955" i="2"/>
  <c r="Y1947" i="2"/>
  <c r="Y1939" i="2"/>
  <c r="Y1931" i="2"/>
  <c r="Y1923" i="2"/>
  <c r="Y1915" i="2"/>
  <c r="Y1907" i="2"/>
  <c r="Y1899" i="2"/>
  <c r="Y1891" i="2"/>
  <c r="Y1883" i="2"/>
  <c r="Y1875" i="2"/>
  <c r="Y1867" i="2"/>
  <c r="Y1859" i="2"/>
  <c r="Y1851" i="2"/>
  <c r="Y1843" i="2"/>
  <c r="Y1835" i="2"/>
  <c r="Y1827" i="2"/>
  <c r="Y1819" i="2"/>
  <c r="Y1811" i="2"/>
  <c r="Y1803" i="2"/>
  <c r="Y1795" i="2"/>
  <c r="Y1787" i="2"/>
  <c r="Y1779" i="2"/>
  <c r="Y1771" i="2"/>
  <c r="Y1763" i="2"/>
  <c r="Y1755" i="2"/>
  <c r="Y1747" i="2"/>
  <c r="Y1739" i="2"/>
  <c r="Y1731" i="2"/>
  <c r="Y1723" i="2"/>
  <c r="Y1715" i="2"/>
  <c r="Y1707" i="2"/>
  <c r="Y1699" i="2"/>
  <c r="Y1691" i="2"/>
  <c r="Y1683" i="2"/>
  <c r="Y1675" i="2"/>
  <c r="Y1667" i="2"/>
  <c r="Y1659" i="2"/>
  <c r="Y1651" i="2"/>
  <c r="Y1643" i="2"/>
  <c r="Y1635" i="2"/>
  <c r="Y1627" i="2"/>
  <c r="Y1619" i="2"/>
  <c r="Y1611" i="2"/>
  <c r="Y1603" i="2"/>
  <c r="Y1595" i="2"/>
  <c r="Y1587" i="2"/>
  <c r="Y1579" i="2"/>
  <c r="Y1571" i="2"/>
  <c r="Y1563" i="2"/>
  <c r="Y1555" i="2"/>
  <c r="Y1547" i="2"/>
  <c r="Y1539" i="2"/>
  <c r="Y1531" i="2"/>
  <c r="Y1523" i="2"/>
  <c r="Y1515" i="2"/>
  <c r="Y1507" i="2"/>
  <c r="Y1499" i="2"/>
  <c r="Y1491" i="2"/>
  <c r="Y1483" i="2"/>
  <c r="Y1475" i="2"/>
  <c r="Y1467" i="2"/>
  <c r="Y1459" i="2"/>
  <c r="Y1451" i="2"/>
  <c r="Y1443" i="2"/>
  <c r="Y1435" i="2"/>
  <c r="Y1427" i="2"/>
  <c r="Y1419" i="2"/>
  <c r="Y1411" i="2"/>
  <c r="Y1403" i="2"/>
  <c r="Y1395" i="2"/>
  <c r="Y1387" i="2"/>
  <c r="Y1379" i="2"/>
  <c r="Y1371" i="2"/>
  <c r="Y1363" i="2"/>
  <c r="Y1355" i="2"/>
  <c r="Y1157" i="2"/>
  <c r="Y1347" i="2"/>
  <c r="Y1339" i="2"/>
  <c r="Y1331" i="2"/>
  <c r="Y1323" i="2"/>
  <c r="Y1315" i="2"/>
  <c r="Y1307" i="2"/>
  <c r="Y1299" i="2"/>
  <c r="Y1291" i="2"/>
  <c r="Y1283" i="2"/>
  <c r="Y1275" i="2"/>
  <c r="Y1267" i="2"/>
  <c r="Y1259" i="2"/>
  <c r="Y1251" i="2"/>
  <c r="Y1243" i="2"/>
  <c r="Y1235" i="2"/>
  <c r="Y1227" i="2"/>
  <c r="Y1219" i="2"/>
  <c r="Y1211" i="2"/>
  <c r="Y1203" i="2"/>
  <c r="Y1195" i="2"/>
  <c r="Y1187" i="2"/>
  <c r="Y1179" i="2"/>
  <c r="Y1171" i="2"/>
  <c r="Y1163" i="2"/>
  <c r="Y1155" i="2"/>
  <c r="Y1147" i="2"/>
  <c r="Y1139" i="2"/>
  <c r="Y1131" i="2"/>
  <c r="Y1123" i="2"/>
  <c r="Y1115" i="2"/>
  <c r="Y1107" i="2"/>
  <c r="Y1099" i="2"/>
  <c r="Y1091" i="2"/>
  <c r="Y1083" i="2"/>
  <c r="Y1075" i="2"/>
  <c r="Y1067" i="2"/>
  <c r="Y1059" i="2"/>
  <c r="Y1051" i="2"/>
  <c r="Y1043" i="2"/>
  <c r="Y1035" i="2"/>
  <c r="Y1027" i="2"/>
  <c r="Y1019" i="2"/>
  <c r="Y1011" i="2"/>
  <c r="Y1003" i="2"/>
  <c r="Y995" i="2"/>
  <c r="Y987" i="2"/>
  <c r="Y979" i="2"/>
  <c r="Y971" i="2"/>
  <c r="Y963" i="2"/>
  <c r="Y955" i="2"/>
  <c r="Y947" i="2"/>
  <c r="Y939" i="2"/>
  <c r="Y931" i="2"/>
  <c r="Y923" i="2"/>
  <c r="Y915" i="2"/>
  <c r="Y907" i="2"/>
  <c r="Y899" i="2"/>
  <c r="Y891" i="2"/>
  <c r="Y883" i="2"/>
  <c r="Y875" i="2"/>
  <c r="Y867" i="2"/>
  <c r="Y859" i="2"/>
  <c r="Y851" i="2"/>
  <c r="Y843" i="2"/>
  <c r="Y835" i="2"/>
  <c r="Y827" i="2"/>
  <c r="Y819" i="2"/>
  <c r="Y811" i="2"/>
  <c r="Y803" i="2"/>
  <c r="Y795" i="2"/>
  <c r="Y787" i="2"/>
  <c r="Y779" i="2"/>
  <c r="Y771" i="2"/>
  <c r="Y763" i="2"/>
  <c r="Y755" i="2"/>
  <c r="Y747" i="2"/>
  <c r="Y739" i="2"/>
  <c r="Y731" i="2"/>
  <c r="Y723" i="2"/>
  <c r="Y715" i="2"/>
  <c r="Y707" i="2"/>
  <c r="Y699" i="2"/>
  <c r="Y691" i="2"/>
  <c r="Y683" i="2"/>
  <c r="Y675" i="2"/>
  <c r="Y667" i="2"/>
  <c r="Y659" i="2"/>
  <c r="Y651" i="2"/>
  <c r="Y643" i="2"/>
  <c r="Y635" i="2"/>
  <c r="Y627" i="2"/>
  <c r="Y619" i="2"/>
  <c r="Y611" i="2"/>
  <c r="Y603" i="2"/>
  <c r="Y595" i="2"/>
  <c r="Y587" i="2"/>
  <c r="Y579" i="2"/>
  <c r="Y571" i="2"/>
  <c r="Y563" i="2"/>
  <c r="Y555" i="2"/>
  <c r="Y547" i="2"/>
  <c r="Y539" i="2"/>
  <c r="Y531" i="2"/>
  <c r="Y523" i="2"/>
  <c r="Y515" i="2"/>
  <c r="Y507" i="2"/>
  <c r="Y499" i="2"/>
  <c r="Y491" i="2"/>
  <c r="Y483" i="2"/>
  <c r="Y475" i="2"/>
  <c r="Y467" i="2"/>
  <c r="Y459" i="2"/>
  <c r="Y451" i="2"/>
  <c r="Y443" i="2"/>
  <c r="Y435" i="2"/>
  <c r="Y427" i="2"/>
  <c r="Y419" i="2"/>
  <c r="Y411" i="2"/>
  <c r="Y403" i="2"/>
  <c r="Y395" i="2"/>
  <c r="Y387" i="2"/>
  <c r="Y379" i="2"/>
  <c r="Y371" i="2"/>
  <c r="Y363" i="2"/>
  <c r="Y355" i="2"/>
  <c r="Y347" i="2"/>
  <c r="Y339" i="2"/>
  <c r="Y331" i="2"/>
  <c r="Y323" i="2"/>
  <c r="Y315" i="2"/>
  <c r="Y307" i="2"/>
  <c r="Y299" i="2"/>
  <c r="Y291" i="2"/>
  <c r="Y283" i="2"/>
  <c r="Y275" i="2"/>
  <c r="Y267" i="2"/>
  <c r="Y259" i="2"/>
  <c r="Y251" i="2"/>
  <c r="Y243" i="2"/>
  <c r="Y235" i="2"/>
  <c r="Y227" i="2"/>
  <c r="Y219" i="2"/>
  <c r="Y211" i="2"/>
  <c r="Y203" i="2"/>
  <c r="Y195" i="2"/>
  <c r="Y187" i="2"/>
  <c r="Y179" i="2"/>
  <c r="Y171" i="2"/>
  <c r="Y163" i="2"/>
  <c r="Y155" i="2"/>
  <c r="Y147" i="2"/>
  <c r="Y139" i="2"/>
  <c r="Y131" i="2"/>
  <c r="Y123" i="2"/>
  <c r="Y115" i="2"/>
  <c r="Y107" i="2"/>
  <c r="Y99" i="2"/>
  <c r="Y91" i="2"/>
  <c r="Y83" i="2"/>
  <c r="Y75" i="2"/>
  <c r="Y67" i="2"/>
  <c r="Y59" i="2"/>
  <c r="Y51" i="2"/>
  <c r="Y43" i="2"/>
  <c r="Y35" i="2"/>
  <c r="Y27" i="2"/>
  <c r="Y19" i="2"/>
  <c r="Y11" i="2"/>
  <c r="Y3" i="2"/>
  <c r="AB1602" i="2"/>
  <c r="AA1602" i="2"/>
  <c r="AB1586" i="2"/>
  <c r="AA1586" i="2"/>
  <c r="AB1562" i="2"/>
  <c r="AA1562" i="2"/>
  <c r="AB1546" i="2"/>
  <c r="AA1546" i="2"/>
  <c r="AB1530" i="2"/>
  <c r="AA1530" i="2"/>
  <c r="AB1522" i="2"/>
  <c r="AA1522" i="2"/>
  <c r="AB1506" i="2"/>
  <c r="AA1506" i="2"/>
  <c r="AB1482" i="2"/>
  <c r="AA1482" i="2"/>
  <c r="AB1450" i="2"/>
  <c r="AA1450" i="2"/>
  <c r="AB1434" i="2"/>
  <c r="AA1434" i="2"/>
  <c r="AB1418" i="2"/>
  <c r="AA1418" i="2"/>
  <c r="AB1402" i="2"/>
  <c r="AA1402" i="2"/>
  <c r="AB1386" i="2"/>
  <c r="AA1386" i="2"/>
  <c r="AB1370" i="2"/>
  <c r="AA1370" i="2"/>
  <c r="AB1354" i="2"/>
  <c r="AA1354" i="2"/>
  <c r="AB1338" i="2"/>
  <c r="AA1338" i="2"/>
  <c r="AB1322" i="2"/>
  <c r="AA1322" i="2"/>
  <c r="AB1306" i="2"/>
  <c r="AA1306" i="2"/>
  <c r="AB1290" i="2"/>
  <c r="AA1290" i="2"/>
  <c r="AB1274" i="2"/>
  <c r="AA1274" i="2"/>
  <c r="AB1266" i="2"/>
  <c r="AA1266" i="2"/>
  <c r="AB1250" i="2"/>
  <c r="AA1250" i="2"/>
  <c r="AB1234" i="2"/>
  <c r="AA1234" i="2"/>
  <c r="AB1218" i="2"/>
  <c r="AA1218" i="2"/>
  <c r="AB1202" i="2"/>
  <c r="AA1202" i="2"/>
  <c r="AB1186" i="2"/>
  <c r="AA1186" i="2"/>
  <c r="AB1170" i="2"/>
  <c r="AA1170" i="2"/>
  <c r="AB1154" i="2"/>
  <c r="AA1154" i="2"/>
  <c r="AB1138" i="2"/>
  <c r="AA1138" i="2"/>
  <c r="AB1122" i="2"/>
  <c r="AA1122" i="2"/>
  <c r="AB1106" i="2"/>
  <c r="AA1106" i="2"/>
  <c r="AB1098" i="2"/>
  <c r="AA1098" i="2"/>
  <c r="AB1082" i="2"/>
  <c r="AA1082" i="2"/>
  <c r="AB1066" i="2"/>
  <c r="AA1066" i="2"/>
  <c r="AB1050" i="2"/>
  <c r="AA1050" i="2"/>
  <c r="AB1034" i="2"/>
  <c r="AA1034" i="2"/>
  <c r="AB1026" i="2"/>
  <c r="AA1026" i="2"/>
  <c r="AB1010" i="2"/>
  <c r="AA1010" i="2"/>
  <c r="AB994" i="2"/>
  <c r="AA994" i="2"/>
  <c r="AB978" i="2"/>
  <c r="AA978" i="2"/>
  <c r="AB962" i="2"/>
  <c r="AA962" i="2"/>
  <c r="AB946" i="2"/>
  <c r="AA946" i="2"/>
  <c r="AB930" i="2"/>
  <c r="AA930" i="2"/>
  <c r="AB914" i="2"/>
  <c r="AA914" i="2"/>
  <c r="AB898" i="2"/>
  <c r="AA898" i="2"/>
  <c r="AB882" i="2"/>
  <c r="AA882" i="2"/>
  <c r="AB866" i="2"/>
  <c r="AA866" i="2"/>
  <c r="AB850" i="2"/>
  <c r="AA850" i="2"/>
  <c r="AB842" i="2"/>
  <c r="AA842" i="2"/>
  <c r="AB826" i="2"/>
  <c r="AA826" i="2"/>
  <c r="AB810" i="2"/>
  <c r="AA810" i="2"/>
  <c r="AB794" i="2"/>
  <c r="AA794" i="2"/>
  <c r="AB778" i="2"/>
  <c r="AA778" i="2"/>
  <c r="AB762" i="2"/>
  <c r="AA762" i="2"/>
  <c r="AB746" i="2"/>
  <c r="AA746" i="2"/>
  <c r="AB730" i="2"/>
  <c r="AA730" i="2"/>
  <c r="AB714" i="2"/>
  <c r="AA714" i="2"/>
  <c r="AB698" i="2"/>
  <c r="AA698" i="2"/>
  <c r="AB674" i="2"/>
  <c r="AA674" i="2"/>
  <c r="AB658" i="2"/>
  <c r="AA658" i="2"/>
  <c r="AB642" i="2"/>
  <c r="AA642" i="2"/>
  <c r="AB618" i="2"/>
  <c r="AA618" i="2"/>
  <c r="AB602" i="2"/>
  <c r="AA602" i="2"/>
  <c r="AB586" i="2"/>
  <c r="AA586" i="2"/>
  <c r="AB570" i="2"/>
  <c r="AA570" i="2"/>
  <c r="AB554" i="2"/>
  <c r="AA554" i="2"/>
  <c r="AB538" i="2"/>
  <c r="AA538" i="2"/>
  <c r="AB514" i="2"/>
  <c r="AA514" i="2"/>
  <c r="AB506" i="2"/>
  <c r="AA506" i="2"/>
  <c r="AB498" i="2"/>
  <c r="AA498" i="2"/>
  <c r="AB490" i="2"/>
  <c r="AA490" i="2"/>
  <c r="AB482" i="2"/>
  <c r="AA482" i="2"/>
  <c r="AB474" i="2"/>
  <c r="AA474" i="2"/>
  <c r="AB458" i="2"/>
  <c r="AA458" i="2"/>
  <c r="AB442" i="2"/>
  <c r="AA442" i="2"/>
  <c r="AB426" i="2"/>
  <c r="AA426" i="2"/>
  <c r="AB410" i="2"/>
  <c r="AA410" i="2"/>
  <c r="AB394" i="2"/>
  <c r="AA394" i="2"/>
  <c r="AB378" i="2"/>
  <c r="AA378" i="2"/>
  <c r="AB362" i="2"/>
  <c r="AA362" i="2"/>
  <c r="AB346" i="2"/>
  <c r="AA346" i="2"/>
  <c r="AB330" i="2"/>
  <c r="AA330" i="2"/>
  <c r="AB314" i="2"/>
  <c r="AA314" i="2"/>
  <c r="AB298" i="2"/>
  <c r="AA298" i="2"/>
  <c r="AB282" i="2"/>
  <c r="AA282" i="2"/>
  <c r="AB266" i="2"/>
  <c r="AA266" i="2"/>
  <c r="AB250" i="2"/>
  <c r="AA250" i="2"/>
  <c r="AB242" i="2"/>
  <c r="AA242" i="2"/>
  <c r="AB218" i="2"/>
  <c r="AA218" i="2"/>
  <c r="AB2073" i="2"/>
  <c r="AA2073" i="2"/>
  <c r="AB2065" i="2"/>
  <c r="AA2065" i="2"/>
  <c r="AB2057" i="2"/>
  <c r="AA2057" i="2"/>
  <c r="AB2049" i="2"/>
  <c r="AA2049" i="2"/>
  <c r="AB2041" i="2"/>
  <c r="AA2041" i="2"/>
  <c r="AA2033" i="2"/>
  <c r="AB2033" i="2"/>
  <c r="AB2025" i="2"/>
  <c r="AA2025" i="2"/>
  <c r="AB2017" i="2"/>
  <c r="AA2017" i="2"/>
  <c r="AA2009" i="2"/>
  <c r="AB2009" i="2"/>
  <c r="AB2001" i="2"/>
  <c r="AA2001" i="2"/>
  <c r="AB1993" i="2"/>
  <c r="AA1993" i="2"/>
  <c r="AB1985" i="2"/>
  <c r="AA1985" i="2"/>
  <c r="AB1977" i="2"/>
  <c r="AA1977" i="2"/>
  <c r="AB1969" i="2"/>
  <c r="AA1969" i="2"/>
  <c r="AB1961" i="2"/>
  <c r="AA1961" i="2"/>
  <c r="AB1953" i="2"/>
  <c r="AA1953" i="2"/>
  <c r="AA1945" i="2"/>
  <c r="AB1945" i="2"/>
  <c r="AB1937" i="2"/>
  <c r="AA1937" i="2"/>
  <c r="AB1929" i="2"/>
  <c r="AA1929" i="2"/>
  <c r="AB1921" i="2"/>
  <c r="AA1921" i="2"/>
  <c r="AB1913" i="2"/>
  <c r="AA1913" i="2"/>
  <c r="AA1905" i="2"/>
  <c r="AB1905" i="2"/>
  <c r="AB1897" i="2"/>
  <c r="AA1897" i="2"/>
  <c r="AB1889" i="2"/>
  <c r="AA1889" i="2"/>
  <c r="AB1881" i="2"/>
  <c r="AA1881" i="2"/>
  <c r="AB1873" i="2"/>
  <c r="AA1873" i="2"/>
  <c r="AB1865" i="2"/>
  <c r="AA1865" i="2"/>
  <c r="AB1857" i="2"/>
  <c r="AA1857" i="2"/>
  <c r="AB1849" i="2"/>
  <c r="AA1849" i="2"/>
  <c r="AB1841" i="2"/>
  <c r="AA1841" i="2"/>
  <c r="AB1833" i="2"/>
  <c r="AA1833" i="2"/>
  <c r="AB1825" i="2"/>
  <c r="AA1825" i="2"/>
  <c r="AB1817" i="2"/>
  <c r="AA1817" i="2"/>
  <c r="AB1809" i="2"/>
  <c r="AA1809" i="2"/>
  <c r="AB1801" i="2"/>
  <c r="AA1801" i="2"/>
  <c r="AB1793" i="2"/>
  <c r="AA1793" i="2"/>
  <c r="AB1785" i="2"/>
  <c r="AA1785" i="2"/>
  <c r="AB1777" i="2"/>
  <c r="AA1777" i="2"/>
  <c r="AB1769" i="2"/>
  <c r="AA1769" i="2"/>
  <c r="AB1761" i="2"/>
  <c r="AA1761" i="2"/>
  <c r="AB1753" i="2"/>
  <c r="AA1753" i="2"/>
  <c r="AB1745" i="2"/>
  <c r="AA1745" i="2"/>
  <c r="AB1737" i="2"/>
  <c r="AA1737" i="2"/>
  <c r="AB1729" i="2"/>
  <c r="AA1729" i="2"/>
  <c r="AB1721" i="2"/>
  <c r="AA1721" i="2"/>
  <c r="AB1713" i="2"/>
  <c r="AA1713" i="2"/>
  <c r="AB1705" i="2"/>
  <c r="AA1705" i="2"/>
  <c r="AB1697" i="2"/>
  <c r="AA1697" i="2"/>
  <c r="AB1689" i="2"/>
  <c r="AA1689" i="2"/>
  <c r="AB1681" i="2"/>
  <c r="AA1681" i="2"/>
  <c r="AB1673" i="2"/>
  <c r="AA1673" i="2"/>
  <c r="AB1665" i="2"/>
  <c r="AA1665" i="2"/>
  <c r="AB1657" i="2"/>
  <c r="AA1657" i="2"/>
  <c r="AB1649" i="2"/>
  <c r="AA1649" i="2"/>
  <c r="AB1641" i="2"/>
  <c r="AA1641" i="2"/>
  <c r="AB1633" i="2"/>
  <c r="AA1633" i="2"/>
  <c r="AB1625" i="2"/>
  <c r="AA1625" i="2"/>
  <c r="AB1617" i="2"/>
  <c r="AA1617" i="2"/>
  <c r="AB1609" i="2"/>
  <c r="AA1609" i="2"/>
  <c r="AB1601" i="2"/>
  <c r="AA1601" i="2"/>
  <c r="AB1593" i="2"/>
  <c r="AA1593" i="2"/>
  <c r="AB1585" i="2"/>
  <c r="AA1585" i="2"/>
  <c r="AB1577" i="2"/>
  <c r="AA1577" i="2"/>
  <c r="AB1569" i="2"/>
  <c r="AA1569" i="2"/>
  <c r="AB1561" i="2"/>
  <c r="AA1561" i="2"/>
  <c r="AB1553" i="2"/>
  <c r="AA1553" i="2"/>
  <c r="AB1545" i="2"/>
  <c r="AA1545" i="2"/>
  <c r="AB1537" i="2"/>
  <c r="AA1537" i="2"/>
  <c r="AB1529" i="2"/>
  <c r="AA1529" i="2"/>
  <c r="AB1521" i="2"/>
  <c r="AA1521" i="2"/>
  <c r="AB1513" i="2"/>
  <c r="AA1513" i="2"/>
  <c r="AB1505" i="2"/>
  <c r="AA1505" i="2"/>
  <c r="AB1497" i="2"/>
  <c r="AA1497" i="2"/>
  <c r="AB1489" i="2"/>
  <c r="AA1489" i="2"/>
  <c r="AB1481" i="2"/>
  <c r="AA1481" i="2"/>
  <c r="AB1473" i="2"/>
  <c r="AA1473" i="2"/>
  <c r="AB1465" i="2"/>
  <c r="AA1465" i="2"/>
  <c r="AB1457" i="2"/>
  <c r="AA1457" i="2"/>
  <c r="AB1449" i="2"/>
  <c r="AA1449" i="2"/>
  <c r="AB1441" i="2"/>
  <c r="AA1441" i="2"/>
  <c r="AB1433" i="2"/>
  <c r="AA1433" i="2"/>
  <c r="AB1425" i="2"/>
  <c r="AA1425" i="2"/>
  <c r="AB1417" i="2"/>
  <c r="AA1417" i="2"/>
  <c r="AB1409" i="2"/>
  <c r="AA1409" i="2"/>
  <c r="AB1401" i="2"/>
  <c r="AA1401" i="2"/>
  <c r="AB1393" i="2"/>
  <c r="AA1393" i="2"/>
  <c r="AB1385" i="2"/>
  <c r="AA1385" i="2"/>
  <c r="AB1377" i="2"/>
  <c r="AA1377" i="2"/>
  <c r="AB1369" i="2"/>
  <c r="AA1369" i="2"/>
  <c r="AB1361" i="2"/>
  <c r="AA1361" i="2"/>
  <c r="AB1353" i="2"/>
  <c r="AA1353" i="2"/>
  <c r="AB1345" i="2"/>
  <c r="AA1345" i="2"/>
  <c r="AB1337" i="2"/>
  <c r="AA1337" i="2"/>
  <c r="AB1329" i="2"/>
  <c r="AA1329" i="2"/>
  <c r="AB1321" i="2"/>
  <c r="AA1321" i="2"/>
  <c r="AB1313" i="2"/>
  <c r="AA1313" i="2"/>
  <c r="AB1305" i="2"/>
  <c r="AA1305" i="2"/>
  <c r="AB1297" i="2"/>
  <c r="AA1297" i="2"/>
  <c r="AB1289" i="2"/>
  <c r="AA1289" i="2"/>
  <c r="AB1281" i="2"/>
  <c r="AA1281" i="2"/>
  <c r="AB1273" i="2"/>
  <c r="AA1273" i="2"/>
  <c r="AB1265" i="2"/>
  <c r="AA1265" i="2"/>
  <c r="AB1257" i="2"/>
  <c r="AA1257" i="2"/>
  <c r="AB1249" i="2"/>
  <c r="AA1249" i="2"/>
  <c r="AB1241" i="2"/>
  <c r="AA1241" i="2"/>
  <c r="AB1233" i="2"/>
  <c r="AA1233" i="2"/>
  <c r="AB1225" i="2"/>
  <c r="AA1225" i="2"/>
  <c r="AB1217" i="2"/>
  <c r="AA1217" i="2"/>
  <c r="AB1209" i="2"/>
  <c r="AA1209" i="2"/>
  <c r="AB1201" i="2"/>
  <c r="AA1201" i="2"/>
  <c r="AB1193" i="2"/>
  <c r="AA1193" i="2"/>
  <c r="AB1185" i="2"/>
  <c r="AA1185" i="2"/>
  <c r="AB1177" i="2"/>
  <c r="AA1177" i="2"/>
  <c r="AB1169" i="2"/>
  <c r="AA1169" i="2"/>
  <c r="AB1161" i="2"/>
  <c r="AA1161" i="2"/>
  <c r="AB1153" i="2"/>
  <c r="AA1153" i="2"/>
  <c r="AB1145" i="2"/>
  <c r="AA1145" i="2"/>
  <c r="AB1137" i="2"/>
  <c r="AA1137" i="2"/>
  <c r="AB1129" i="2"/>
  <c r="AA1129" i="2"/>
  <c r="AB1121" i="2"/>
  <c r="AA1121" i="2"/>
  <c r="AB1113" i="2"/>
  <c r="AA1113" i="2"/>
  <c r="AB1105" i="2"/>
  <c r="AA1105" i="2"/>
  <c r="AB1097" i="2"/>
  <c r="AA1097" i="2"/>
  <c r="AB1089" i="2"/>
  <c r="AA1089" i="2"/>
  <c r="AB1081" i="2"/>
  <c r="AA1081" i="2"/>
  <c r="AB1073" i="2"/>
  <c r="AA1073" i="2"/>
  <c r="AB1065" i="2"/>
  <c r="AA1065" i="2"/>
  <c r="AB1057" i="2"/>
  <c r="AA1057" i="2"/>
  <c r="AB1049" i="2"/>
  <c r="AA1049" i="2"/>
  <c r="AB1041" i="2"/>
  <c r="AA1041" i="2"/>
  <c r="AB1033" i="2"/>
  <c r="AA1033" i="2"/>
  <c r="AB1025" i="2"/>
  <c r="AA1025" i="2"/>
  <c r="AB1017" i="2"/>
  <c r="AA1017" i="2"/>
  <c r="AB1009" i="2"/>
  <c r="AA1009" i="2"/>
  <c r="AB1001" i="2"/>
  <c r="AA1001" i="2"/>
  <c r="AB993" i="2"/>
  <c r="AA993" i="2"/>
  <c r="AB985" i="2"/>
  <c r="AA985" i="2"/>
  <c r="AB977" i="2"/>
  <c r="AA977" i="2"/>
  <c r="AB969" i="2"/>
  <c r="AA969" i="2"/>
  <c r="AB961" i="2"/>
  <c r="AA961" i="2"/>
  <c r="AB953" i="2"/>
  <c r="AA953" i="2"/>
  <c r="AB945" i="2"/>
  <c r="AA945" i="2"/>
  <c r="AB937" i="2"/>
  <c r="AA937" i="2"/>
  <c r="AB929" i="2"/>
  <c r="AA929" i="2"/>
  <c r="AB921" i="2"/>
  <c r="AA921" i="2"/>
  <c r="AB913" i="2"/>
  <c r="AA913" i="2"/>
  <c r="AB905" i="2"/>
  <c r="AA905" i="2"/>
  <c r="AB897" i="2"/>
  <c r="AA897" i="2"/>
  <c r="AB889" i="2"/>
  <c r="AA889" i="2"/>
  <c r="AB881" i="2"/>
  <c r="AA881" i="2"/>
  <c r="AB873" i="2"/>
  <c r="AA873" i="2"/>
  <c r="AB865" i="2"/>
  <c r="AA865" i="2"/>
  <c r="AB857" i="2"/>
  <c r="AA857" i="2"/>
  <c r="AB849" i="2"/>
  <c r="AA849" i="2"/>
  <c r="AB841" i="2"/>
  <c r="AA841" i="2"/>
  <c r="AB833" i="2"/>
  <c r="AA833" i="2"/>
  <c r="AB825" i="2"/>
  <c r="AA825" i="2"/>
  <c r="AB817" i="2"/>
  <c r="AA817" i="2"/>
  <c r="AB809" i="2"/>
  <c r="AA809" i="2"/>
  <c r="AB801" i="2"/>
  <c r="AA801" i="2"/>
  <c r="AA2069" i="2"/>
  <c r="AA1957" i="2"/>
  <c r="AA1476" i="2"/>
  <c r="AA1135" i="2"/>
  <c r="AB1610" i="2"/>
  <c r="AA1610" i="2"/>
  <c r="AB1594" i="2"/>
  <c r="AA1594" i="2"/>
  <c r="AB1578" i="2"/>
  <c r="AA1578" i="2"/>
  <c r="AB1570" i="2"/>
  <c r="AA1570" i="2"/>
  <c r="AB1554" i="2"/>
  <c r="AA1554" i="2"/>
  <c r="AB1538" i="2"/>
  <c r="AA1538" i="2"/>
  <c r="AB1514" i="2"/>
  <c r="AA1514" i="2"/>
  <c r="AB1498" i="2"/>
  <c r="AA1498" i="2"/>
  <c r="AB1490" i="2"/>
  <c r="AA1490" i="2"/>
  <c r="AB1458" i="2"/>
  <c r="AA1458" i="2"/>
  <c r="AB1442" i="2"/>
  <c r="AA1442" i="2"/>
  <c r="AB1426" i="2"/>
  <c r="AA1426" i="2"/>
  <c r="AB1410" i="2"/>
  <c r="AA1410" i="2"/>
  <c r="AB1394" i="2"/>
  <c r="AA1394" i="2"/>
  <c r="AB1378" i="2"/>
  <c r="AA1378" i="2"/>
  <c r="AB1362" i="2"/>
  <c r="AA1362" i="2"/>
  <c r="AB1346" i="2"/>
  <c r="AA1346" i="2"/>
  <c r="AB1330" i="2"/>
  <c r="AA1330" i="2"/>
  <c r="AB1314" i="2"/>
  <c r="AA1314" i="2"/>
  <c r="AB1298" i="2"/>
  <c r="AA1298" i="2"/>
  <c r="AB1282" i="2"/>
  <c r="AA1282" i="2"/>
  <c r="AB1258" i="2"/>
  <c r="AA1258" i="2"/>
  <c r="AB1242" i="2"/>
  <c r="AA1242" i="2"/>
  <c r="AB1226" i="2"/>
  <c r="AA1226" i="2"/>
  <c r="AB1210" i="2"/>
  <c r="AA1210" i="2"/>
  <c r="AB1194" i="2"/>
  <c r="AA1194" i="2"/>
  <c r="AB1178" i="2"/>
  <c r="AA1178" i="2"/>
  <c r="AB1162" i="2"/>
  <c r="AA1162" i="2"/>
  <c r="AB1146" i="2"/>
  <c r="AA1146" i="2"/>
  <c r="AB1130" i="2"/>
  <c r="AA1130" i="2"/>
  <c r="AB1114" i="2"/>
  <c r="AA1114" i="2"/>
  <c r="AB1090" i="2"/>
  <c r="AA1090" i="2"/>
  <c r="AB1074" i="2"/>
  <c r="AA1074" i="2"/>
  <c r="AB1058" i="2"/>
  <c r="AA1058" i="2"/>
  <c r="AB1042" i="2"/>
  <c r="AA1042" i="2"/>
  <c r="AB1018" i="2"/>
  <c r="AA1018" i="2"/>
  <c r="AB1002" i="2"/>
  <c r="AA1002" i="2"/>
  <c r="AB986" i="2"/>
  <c r="AA986" i="2"/>
  <c r="AB970" i="2"/>
  <c r="AA970" i="2"/>
  <c r="AB954" i="2"/>
  <c r="AA954" i="2"/>
  <c r="AB938" i="2"/>
  <c r="AA938" i="2"/>
  <c r="AB922" i="2"/>
  <c r="AA922" i="2"/>
  <c r="AB906" i="2"/>
  <c r="AA906" i="2"/>
  <c r="AB890" i="2"/>
  <c r="AA890" i="2"/>
  <c r="AB874" i="2"/>
  <c r="AA874" i="2"/>
  <c r="AB858" i="2"/>
  <c r="AA858" i="2"/>
  <c r="AB834" i="2"/>
  <c r="AA834" i="2"/>
  <c r="AB818" i="2"/>
  <c r="AA818" i="2"/>
  <c r="AB802" i="2"/>
  <c r="AA802" i="2"/>
  <c r="AB786" i="2"/>
  <c r="AA786" i="2"/>
  <c r="AB770" i="2"/>
  <c r="AA770" i="2"/>
  <c r="AB754" i="2"/>
  <c r="AA754" i="2"/>
  <c r="AB738" i="2"/>
  <c r="AA738" i="2"/>
  <c r="AB722" i="2"/>
  <c r="AA722" i="2"/>
  <c r="AB706" i="2"/>
  <c r="AA706" i="2"/>
  <c r="AB690" i="2"/>
  <c r="AA690" i="2"/>
  <c r="AB682" i="2"/>
  <c r="AA682" i="2"/>
  <c r="AB666" i="2"/>
  <c r="AA666" i="2"/>
  <c r="AB650" i="2"/>
  <c r="AA650" i="2"/>
  <c r="AB626" i="2"/>
  <c r="AA626" i="2"/>
  <c r="AB610" i="2"/>
  <c r="AA610" i="2"/>
  <c r="AB594" i="2"/>
  <c r="AA594" i="2"/>
  <c r="AB578" i="2"/>
  <c r="AA578" i="2"/>
  <c r="AB562" i="2"/>
  <c r="AA562" i="2"/>
  <c r="AB546" i="2"/>
  <c r="AA546" i="2"/>
  <c r="AB530" i="2"/>
  <c r="AA530" i="2"/>
  <c r="AB522" i="2"/>
  <c r="AA522" i="2"/>
  <c r="AB450" i="2"/>
  <c r="AA450" i="2"/>
  <c r="AB434" i="2"/>
  <c r="AA434" i="2"/>
  <c r="AB418" i="2"/>
  <c r="AA418" i="2"/>
  <c r="AB402" i="2"/>
  <c r="AA402" i="2"/>
  <c r="AB386" i="2"/>
  <c r="AA386" i="2"/>
  <c r="AB370" i="2"/>
  <c r="AA370" i="2"/>
  <c r="AB354" i="2"/>
  <c r="AA354" i="2"/>
  <c r="AB338" i="2"/>
  <c r="AA338" i="2"/>
  <c r="AB322" i="2"/>
  <c r="AA322" i="2"/>
  <c r="AB306" i="2"/>
  <c r="AA306" i="2"/>
  <c r="AB290" i="2"/>
  <c r="AA290" i="2"/>
  <c r="AB274" i="2"/>
  <c r="AA274" i="2"/>
  <c r="AB258" i="2"/>
  <c r="AA258" i="2"/>
  <c r="AB234" i="2"/>
  <c r="AA234" i="2"/>
  <c r="AB226" i="2"/>
  <c r="AA226" i="2"/>
  <c r="AA1941" i="2"/>
  <c r="AA1702" i="2"/>
  <c r="AA1412" i="2"/>
  <c r="AA1071" i="2"/>
  <c r="AA551" i="2"/>
  <c r="AB1466" i="2"/>
  <c r="AA1466" i="2"/>
  <c r="AB1631" i="2"/>
  <c r="AA1631" i="2"/>
  <c r="AB1615" i="2"/>
  <c r="AA1615" i="2"/>
  <c r="AB1599" i="2"/>
  <c r="AA1599" i="2"/>
  <c r="AB1583" i="2"/>
  <c r="AA1583" i="2"/>
  <c r="AB1575" i="2"/>
  <c r="AA1575" i="2"/>
  <c r="AB1559" i="2"/>
  <c r="AA1559" i="2"/>
  <c r="AB1543" i="2"/>
  <c r="AA1543" i="2"/>
  <c r="AB1527" i="2"/>
  <c r="AA1527" i="2"/>
  <c r="AB1511" i="2"/>
  <c r="AA1511" i="2"/>
  <c r="AB1495" i="2"/>
  <c r="AA1495" i="2"/>
  <c r="AB1479" i="2"/>
  <c r="AA1479" i="2"/>
  <c r="AB1463" i="2"/>
  <c r="AA1463" i="2"/>
  <c r="AB1447" i="2"/>
  <c r="AA1447" i="2"/>
  <c r="AB1431" i="2"/>
  <c r="AA1431" i="2"/>
  <c r="AB1423" i="2"/>
  <c r="AA1423" i="2"/>
  <c r="AB1407" i="2"/>
  <c r="AA1407" i="2"/>
  <c r="AB1399" i="2"/>
  <c r="AA1399" i="2"/>
  <c r="AB1383" i="2"/>
  <c r="AA1383" i="2"/>
  <c r="AB1375" i="2"/>
  <c r="AA1375" i="2"/>
  <c r="AB1367" i="2"/>
  <c r="AA1367" i="2"/>
  <c r="AB1359" i="2"/>
  <c r="AA1359" i="2"/>
  <c r="AB1351" i="2"/>
  <c r="AA1351" i="2"/>
  <c r="AB1343" i="2"/>
  <c r="AA1343" i="2"/>
  <c r="AB1335" i="2"/>
  <c r="AA1335" i="2"/>
  <c r="AB1311" i="2"/>
  <c r="AA1311" i="2"/>
  <c r="AB1303" i="2"/>
  <c r="AA1303" i="2"/>
  <c r="AB1287" i="2"/>
  <c r="AA1287" i="2"/>
  <c r="AB1271" i="2"/>
  <c r="AA1271" i="2"/>
  <c r="AB1255" i="2"/>
  <c r="AA1255" i="2"/>
  <c r="AB1247" i="2"/>
  <c r="AA1247" i="2"/>
  <c r="AB1231" i="2"/>
  <c r="AA1231" i="2"/>
  <c r="AB1215" i="2"/>
  <c r="AA1215" i="2"/>
  <c r="AB1199" i="2"/>
  <c r="AA1199" i="2"/>
  <c r="AB1183" i="2"/>
  <c r="AA1183" i="2"/>
  <c r="AB1175" i="2"/>
  <c r="AA1175" i="2"/>
  <c r="AB1159" i="2"/>
  <c r="AA1159" i="2"/>
  <c r="AB1143" i="2"/>
  <c r="AA1143" i="2"/>
  <c r="AB1127" i="2"/>
  <c r="AA1127" i="2"/>
  <c r="AB1119" i="2"/>
  <c r="AA1119" i="2"/>
  <c r="AB1111" i="2"/>
  <c r="AA1111" i="2"/>
  <c r="AB1103" i="2"/>
  <c r="AA1103" i="2"/>
  <c r="AB1095" i="2"/>
  <c r="AA1095" i="2"/>
  <c r="AB1087" i="2"/>
  <c r="AA1087" i="2"/>
  <c r="AB1079" i="2"/>
  <c r="AA1079" i="2"/>
  <c r="AB1063" i="2"/>
  <c r="AA1063" i="2"/>
  <c r="AB1047" i="2"/>
  <c r="AA1047" i="2"/>
  <c r="AB1039" i="2"/>
  <c r="AA1039" i="2"/>
  <c r="AB1023" i="2"/>
  <c r="AA1023" i="2"/>
  <c r="AB1015" i="2"/>
  <c r="AA1015" i="2"/>
  <c r="AB1007" i="2"/>
  <c r="AA1007" i="2"/>
  <c r="AB999" i="2"/>
  <c r="AA999" i="2"/>
  <c r="AB991" i="2"/>
  <c r="AA991" i="2"/>
  <c r="AB983" i="2"/>
  <c r="AA983" i="2"/>
  <c r="AB975" i="2"/>
  <c r="AA975" i="2"/>
  <c r="AB967" i="2"/>
  <c r="AA967" i="2"/>
  <c r="AB959" i="2"/>
  <c r="AA959" i="2"/>
  <c r="AB951" i="2"/>
  <c r="AA951" i="2"/>
  <c r="AB943" i="2"/>
  <c r="AA943" i="2"/>
  <c r="AB935" i="2"/>
  <c r="AA935" i="2"/>
  <c r="AB927" i="2"/>
  <c r="AA927" i="2"/>
  <c r="AB919" i="2"/>
  <c r="AA919" i="2"/>
  <c r="AB911" i="2"/>
  <c r="AA911" i="2"/>
  <c r="AB903" i="2"/>
  <c r="AA903" i="2"/>
  <c r="AB895" i="2"/>
  <c r="AA895" i="2"/>
  <c r="AB871" i="2"/>
  <c r="AA871" i="2"/>
  <c r="AB863" i="2"/>
  <c r="AA863" i="2"/>
  <c r="AB855" i="2"/>
  <c r="AA855" i="2"/>
  <c r="AB847" i="2"/>
  <c r="AA847" i="2"/>
  <c r="AB839" i="2"/>
  <c r="AA839" i="2"/>
  <c r="AB831" i="2"/>
  <c r="AA831" i="2"/>
  <c r="AB823" i="2"/>
  <c r="AA823" i="2"/>
  <c r="AB815" i="2"/>
  <c r="AA815" i="2"/>
  <c r="AB807" i="2"/>
  <c r="AA807" i="2"/>
  <c r="AB799" i="2"/>
  <c r="AA799" i="2"/>
  <c r="AB791" i="2"/>
  <c r="AA791" i="2"/>
  <c r="AB783" i="2"/>
  <c r="AA783" i="2"/>
  <c r="AB775" i="2"/>
  <c r="AA775" i="2"/>
  <c r="AB759" i="2"/>
  <c r="AA759" i="2"/>
  <c r="AB751" i="2"/>
  <c r="AA751" i="2"/>
  <c r="AB743" i="2"/>
  <c r="AA743" i="2"/>
  <c r="AB735" i="2"/>
  <c r="AA735" i="2"/>
  <c r="AB727" i="2"/>
  <c r="AA727" i="2"/>
  <c r="AB719" i="2"/>
  <c r="AA719" i="2"/>
  <c r="AB711" i="2"/>
  <c r="AA711" i="2"/>
  <c r="AB703" i="2"/>
  <c r="AA703" i="2"/>
  <c r="AB695" i="2"/>
  <c r="AA695" i="2"/>
  <c r="AB687" i="2"/>
  <c r="AA687" i="2"/>
  <c r="AB679" i="2"/>
  <c r="AA679" i="2"/>
  <c r="AB671" i="2"/>
  <c r="AA671" i="2"/>
  <c r="AB663" i="2"/>
  <c r="AA663" i="2"/>
  <c r="AB655" i="2"/>
  <c r="AA655" i="2"/>
  <c r="AB647" i="2"/>
  <c r="AA647" i="2"/>
  <c r="AB639" i="2"/>
  <c r="AA639" i="2"/>
  <c r="AB631" i="2"/>
  <c r="AA631" i="2"/>
  <c r="AB623" i="2"/>
  <c r="AA623" i="2"/>
  <c r="AB615" i="2"/>
  <c r="AA615" i="2"/>
  <c r="AB607" i="2"/>
  <c r="AA607" i="2"/>
  <c r="AB599" i="2"/>
  <c r="AA599" i="2"/>
  <c r="AB591" i="2"/>
  <c r="AA591" i="2"/>
  <c r="AB583" i="2"/>
  <c r="AA583" i="2"/>
  <c r="AB575" i="2"/>
  <c r="AA575" i="2"/>
  <c r="AB567" i="2"/>
  <c r="AA567" i="2"/>
  <c r="AB559" i="2"/>
  <c r="AA559" i="2"/>
  <c r="AB543" i="2"/>
  <c r="AA543" i="2"/>
  <c r="AB535" i="2"/>
  <c r="AA535" i="2"/>
  <c r="AB527" i="2"/>
  <c r="AA527" i="2"/>
  <c r="AB519" i="2"/>
  <c r="AA519" i="2"/>
  <c r="AB511" i="2"/>
  <c r="AA511" i="2"/>
  <c r="AB503" i="2"/>
  <c r="AA503" i="2"/>
  <c r="AB495" i="2"/>
  <c r="AA495" i="2"/>
  <c r="AB487" i="2"/>
  <c r="AA487" i="2"/>
  <c r="AB479" i="2"/>
  <c r="AA479" i="2"/>
  <c r="AB471" i="2"/>
  <c r="AA471" i="2"/>
  <c r="AB463" i="2"/>
  <c r="AA463" i="2"/>
  <c r="AB455" i="2"/>
  <c r="AA455" i="2"/>
  <c r="AB447" i="2"/>
  <c r="AA447" i="2"/>
  <c r="AB439" i="2"/>
  <c r="AA439" i="2"/>
  <c r="AB431" i="2"/>
  <c r="AA431" i="2"/>
  <c r="AB423" i="2"/>
  <c r="AA423" i="2"/>
  <c r="AB415" i="2"/>
  <c r="AA415" i="2"/>
  <c r="AB407" i="2"/>
  <c r="AA407" i="2"/>
  <c r="AB399" i="2"/>
  <c r="AA399" i="2"/>
  <c r="AB391" i="2"/>
  <c r="AA391" i="2"/>
  <c r="AB383" i="2"/>
  <c r="AA383" i="2"/>
  <c r="AB375" i="2"/>
  <c r="AA375" i="2"/>
  <c r="AB367" i="2"/>
  <c r="AA367" i="2"/>
  <c r="AB359" i="2"/>
  <c r="AA359" i="2"/>
  <c r="AB351" i="2"/>
  <c r="AA351" i="2"/>
  <c r="AB343" i="2"/>
  <c r="AA343" i="2"/>
  <c r="AB335" i="2"/>
  <c r="AA335" i="2"/>
  <c r="AB327" i="2"/>
  <c r="AA327" i="2"/>
  <c r="AB319" i="2"/>
  <c r="AA319" i="2"/>
  <c r="AB311" i="2"/>
  <c r="AA311" i="2"/>
  <c r="AB303" i="2"/>
  <c r="AA303" i="2"/>
  <c r="AB295" i="2"/>
  <c r="AA295" i="2"/>
  <c r="AB287" i="2"/>
  <c r="AA287" i="2"/>
  <c r="AB279" i="2"/>
  <c r="AA279" i="2"/>
  <c r="AB271" i="2"/>
  <c r="AA271" i="2"/>
  <c r="AB263" i="2"/>
  <c r="AA263" i="2"/>
  <c r="AB255" i="2"/>
  <c r="AA255" i="2"/>
  <c r="AB247" i="2"/>
  <c r="AA247" i="2"/>
  <c r="AB239" i="2"/>
  <c r="AA239" i="2"/>
  <c r="AB231" i="2"/>
  <c r="AA231" i="2"/>
  <c r="AB223" i="2"/>
  <c r="AA223" i="2"/>
  <c r="AB215" i="2"/>
  <c r="AA215" i="2"/>
  <c r="AB207" i="2"/>
  <c r="AA207" i="2"/>
  <c r="AB199" i="2"/>
  <c r="AA199" i="2"/>
  <c r="AB191" i="2"/>
  <c r="AA191" i="2"/>
  <c r="AB183" i="2"/>
  <c r="AA183" i="2"/>
  <c r="AB175" i="2"/>
  <c r="AA175" i="2"/>
  <c r="AB167" i="2"/>
  <c r="AA167" i="2"/>
  <c r="AB159" i="2"/>
  <c r="AA159" i="2"/>
  <c r="AB151" i="2"/>
  <c r="AA151" i="2"/>
  <c r="AB143" i="2"/>
  <c r="AA143" i="2"/>
  <c r="AB135" i="2"/>
  <c r="AA135" i="2"/>
  <c r="AB119" i="2"/>
  <c r="AA119" i="2"/>
  <c r="AB111" i="2"/>
  <c r="AA111" i="2"/>
  <c r="AB103" i="2"/>
  <c r="AA103" i="2"/>
  <c r="AB95" i="2"/>
  <c r="AA95" i="2"/>
  <c r="AB87" i="2"/>
  <c r="AA87" i="2"/>
  <c r="AB79" i="2"/>
  <c r="AA79" i="2"/>
  <c r="AB71" i="2"/>
  <c r="AA71" i="2"/>
  <c r="AB63" i="2"/>
  <c r="AA63" i="2"/>
  <c r="AB55" i="2"/>
  <c r="AA55" i="2"/>
  <c r="AB47" i="2"/>
  <c r="AA47" i="2"/>
  <c r="AB39" i="2"/>
  <c r="AA39" i="2"/>
  <c r="AB31" i="2"/>
  <c r="AA31" i="2"/>
  <c r="AB23" i="2"/>
  <c r="AA23" i="2"/>
  <c r="AB15" i="2"/>
  <c r="AA15" i="2"/>
  <c r="AB6" i="2"/>
  <c r="AA6" i="2"/>
  <c r="AA2061" i="2"/>
  <c r="AA2021" i="2"/>
  <c r="AA1391" i="2"/>
  <c r="AA1051" i="2"/>
  <c r="AA466" i="2"/>
  <c r="AB1474" i="2"/>
  <c r="AA1474" i="2"/>
  <c r="AB1623" i="2"/>
  <c r="AA1623" i="2"/>
  <c r="AB1607" i="2"/>
  <c r="AA1607" i="2"/>
  <c r="AB1591" i="2"/>
  <c r="AA1591" i="2"/>
  <c r="AB1567" i="2"/>
  <c r="AA1567" i="2"/>
  <c r="AB1551" i="2"/>
  <c r="AA1551" i="2"/>
  <c r="AB1535" i="2"/>
  <c r="AA1535" i="2"/>
  <c r="AB1519" i="2"/>
  <c r="AA1519" i="2"/>
  <c r="AB1503" i="2"/>
  <c r="AA1503" i="2"/>
  <c r="AB1487" i="2"/>
  <c r="AA1487" i="2"/>
  <c r="AB1471" i="2"/>
  <c r="AA1471" i="2"/>
  <c r="AB1455" i="2"/>
  <c r="AA1455" i="2"/>
  <c r="AB1439" i="2"/>
  <c r="AA1439" i="2"/>
  <c r="AB1415" i="2"/>
  <c r="AA1415" i="2"/>
  <c r="AB1319" i="2"/>
  <c r="AA1319" i="2"/>
  <c r="AB1295" i="2"/>
  <c r="AA1295" i="2"/>
  <c r="AB1279" i="2"/>
  <c r="AA1279" i="2"/>
  <c r="AB1263" i="2"/>
  <c r="AA1263" i="2"/>
  <c r="AB1239" i="2"/>
  <c r="AA1239" i="2"/>
  <c r="AB1223" i="2"/>
  <c r="AA1223" i="2"/>
  <c r="AB1207" i="2"/>
  <c r="AA1207" i="2"/>
  <c r="AB1191" i="2"/>
  <c r="AA1191" i="2"/>
  <c r="AB1167" i="2"/>
  <c r="AA1167" i="2"/>
  <c r="AB1151" i="2"/>
  <c r="AA1151" i="2"/>
  <c r="AB1055" i="2"/>
  <c r="AA1055" i="2"/>
  <c r="AB1031" i="2"/>
  <c r="AA1031" i="2"/>
  <c r="AB887" i="2"/>
  <c r="AA887" i="2"/>
  <c r="AB2078" i="2"/>
  <c r="AA2078" i="2"/>
  <c r="AB2070" i="2"/>
  <c r="AA2070" i="2"/>
  <c r="AB2062" i="2"/>
  <c r="AA2062" i="2"/>
  <c r="AB2054" i="2"/>
  <c r="AA2054" i="2"/>
  <c r="AB2046" i="2"/>
  <c r="AA2046" i="2"/>
  <c r="AB2030" i="2"/>
  <c r="AA2030" i="2"/>
  <c r="AB2022" i="2"/>
  <c r="AA2022" i="2"/>
  <c r="AA2014" i="2"/>
  <c r="AB2014" i="2"/>
  <c r="AB2006" i="2"/>
  <c r="AA2006" i="2"/>
  <c r="AB1998" i="2"/>
  <c r="AA1998" i="2"/>
  <c r="AB1990" i="2"/>
  <c r="AA1990" i="2"/>
  <c r="AB1982" i="2"/>
  <c r="AA1982" i="2"/>
  <c r="AB1974" i="2"/>
  <c r="AA1974" i="2"/>
  <c r="AB1966" i="2"/>
  <c r="AA1966" i="2"/>
  <c r="AB1958" i="2"/>
  <c r="AA1958" i="2"/>
  <c r="AB1942" i="2"/>
  <c r="AA1942" i="2"/>
  <c r="AB1934" i="2"/>
  <c r="AA1934" i="2"/>
  <c r="AB1926" i="2"/>
  <c r="AA1926" i="2"/>
  <c r="AB1918" i="2"/>
  <c r="AA1918" i="2"/>
  <c r="AB1910" i="2"/>
  <c r="AA1910" i="2"/>
  <c r="AB1902" i="2"/>
  <c r="AA1902" i="2"/>
  <c r="AB1894" i="2"/>
  <c r="AA1894" i="2"/>
  <c r="AB1886" i="2"/>
  <c r="AA1886" i="2"/>
  <c r="AB1878" i="2"/>
  <c r="AA1878" i="2"/>
  <c r="AB1870" i="2"/>
  <c r="AA1870" i="2"/>
  <c r="AB1862" i="2"/>
  <c r="AA1862" i="2"/>
  <c r="AB1854" i="2"/>
  <c r="AA1854" i="2"/>
  <c r="AB1846" i="2"/>
  <c r="AA1846" i="2"/>
  <c r="AB1838" i="2"/>
  <c r="AA1838" i="2"/>
  <c r="AB1830" i="2"/>
  <c r="AA1830" i="2"/>
  <c r="AB1822" i="2"/>
  <c r="AA1822" i="2"/>
  <c r="AB1814" i="2"/>
  <c r="AA1814" i="2"/>
  <c r="AB1806" i="2"/>
  <c r="AA1806" i="2"/>
  <c r="AB1798" i="2"/>
  <c r="AA1798" i="2"/>
  <c r="AB1790" i="2"/>
  <c r="AA1790" i="2"/>
  <c r="AB1782" i="2"/>
  <c r="AA1782" i="2"/>
  <c r="AB1774" i="2"/>
  <c r="AA1774" i="2"/>
  <c r="AB1766" i="2"/>
  <c r="AA1766" i="2"/>
  <c r="AB1758" i="2"/>
  <c r="AA1758" i="2"/>
  <c r="AB1750" i="2"/>
  <c r="AA1750" i="2"/>
  <c r="AB1742" i="2"/>
  <c r="AA1742" i="2"/>
  <c r="AB1734" i="2"/>
  <c r="AA1734" i="2"/>
  <c r="AB1726" i="2"/>
  <c r="AA1726" i="2"/>
  <c r="AB1718" i="2"/>
  <c r="AA1718" i="2"/>
  <c r="AB1710" i="2"/>
  <c r="AA1710" i="2"/>
  <c r="AB1694" i="2"/>
  <c r="AA1694" i="2"/>
  <c r="AA1686" i="2"/>
  <c r="AB1686" i="2"/>
  <c r="AB1678" i="2"/>
  <c r="AA1678" i="2"/>
  <c r="AB1670" i="2"/>
  <c r="AA1670" i="2"/>
  <c r="AB1662" i="2"/>
  <c r="AA1662" i="2"/>
  <c r="AB1654" i="2"/>
  <c r="AA1654" i="2"/>
  <c r="AB1646" i="2"/>
  <c r="AA1646" i="2"/>
  <c r="AA1638" i="2"/>
  <c r="AB1638" i="2"/>
  <c r="AB1630" i="2"/>
  <c r="AA1630" i="2"/>
  <c r="AA1622" i="2"/>
  <c r="AB1622" i="2"/>
  <c r="AB1614" i="2"/>
  <c r="AA1614" i="2"/>
  <c r="AB1606" i="2"/>
  <c r="AA1606" i="2"/>
  <c r="AB1598" i="2"/>
  <c r="AA1598" i="2"/>
  <c r="AB1590" i="2"/>
  <c r="AA1590" i="2"/>
  <c r="AB1582" i="2"/>
  <c r="AA1582" i="2"/>
  <c r="AA1574" i="2"/>
  <c r="AB1574" i="2"/>
  <c r="AB1566" i="2"/>
  <c r="AA1566" i="2"/>
  <c r="AA1558" i="2"/>
  <c r="AB1558" i="2"/>
  <c r="AB1550" i="2"/>
  <c r="AA1550" i="2"/>
  <c r="AB1542" i="2"/>
  <c r="AA1542" i="2"/>
  <c r="AB1534" i="2"/>
  <c r="AA1534" i="2"/>
  <c r="AB1526" i="2"/>
  <c r="AA1526" i="2"/>
  <c r="AB1518" i="2"/>
  <c r="AA1518" i="2"/>
  <c r="AA1510" i="2"/>
  <c r="AB1510" i="2"/>
  <c r="AB1502" i="2"/>
  <c r="AA1502" i="2"/>
  <c r="AB1494" i="2"/>
  <c r="AA1494" i="2"/>
  <c r="AB1486" i="2"/>
  <c r="AA1486" i="2"/>
  <c r="AB1478" i="2"/>
  <c r="AA1478" i="2"/>
  <c r="AB1470" i="2"/>
  <c r="AA1470" i="2"/>
  <c r="AB1462" i="2"/>
  <c r="AA1462" i="2"/>
  <c r="AB1454" i="2"/>
  <c r="AA1454" i="2"/>
  <c r="AB1446" i="2"/>
  <c r="AA1446" i="2"/>
  <c r="AB1438" i="2"/>
  <c r="AA1438" i="2"/>
  <c r="AB1430" i="2"/>
  <c r="AA1430" i="2"/>
  <c r="AB1422" i="2"/>
  <c r="AA1422" i="2"/>
  <c r="AB1414" i="2"/>
  <c r="AA1414" i="2"/>
  <c r="AB1406" i="2"/>
  <c r="AA1406" i="2"/>
  <c r="AB1398" i="2"/>
  <c r="AA1398" i="2"/>
  <c r="AB1390" i="2"/>
  <c r="AA1390" i="2"/>
  <c r="AB1382" i="2"/>
  <c r="AA1382" i="2"/>
  <c r="AB1374" i="2"/>
  <c r="AA1374" i="2"/>
  <c r="AB1366" i="2"/>
  <c r="AA1366" i="2"/>
  <c r="AB1358" i="2"/>
  <c r="AA1358" i="2"/>
  <c r="AB1350" i="2"/>
  <c r="AA1350" i="2"/>
  <c r="AB1342" i="2"/>
  <c r="AA1342" i="2"/>
  <c r="AB1334" i="2"/>
  <c r="AA1334" i="2"/>
  <c r="AB1326" i="2"/>
  <c r="AA1326" i="2"/>
  <c r="AB1318" i="2"/>
  <c r="AA1318" i="2"/>
  <c r="AB1310" i="2"/>
  <c r="AA1310" i="2"/>
  <c r="AB1302" i="2"/>
  <c r="AA1302" i="2"/>
  <c r="AB1294" i="2"/>
  <c r="AA1294" i="2"/>
  <c r="AB1286" i="2"/>
  <c r="AA1286" i="2"/>
  <c r="AB1278" i="2"/>
  <c r="AA1278" i="2"/>
  <c r="AB1270" i="2"/>
  <c r="AA1270" i="2"/>
  <c r="AB1262" i="2"/>
  <c r="AA1262" i="2"/>
  <c r="AB1254" i="2"/>
  <c r="AA1254" i="2"/>
  <c r="AB1246" i="2"/>
  <c r="AA1246" i="2"/>
  <c r="AB1238" i="2"/>
  <c r="AA1238" i="2"/>
  <c r="AB1230" i="2"/>
  <c r="AA1230" i="2"/>
  <c r="AB1222" i="2"/>
  <c r="AA1222" i="2"/>
  <c r="AB1214" i="2"/>
  <c r="AA1214" i="2"/>
  <c r="AB1206" i="2"/>
  <c r="AA1206" i="2"/>
  <c r="AB1198" i="2"/>
  <c r="AA1198" i="2"/>
  <c r="AB1190" i="2"/>
  <c r="AA1190" i="2"/>
  <c r="AB1182" i="2"/>
  <c r="AA1182" i="2"/>
  <c r="AB1174" i="2"/>
  <c r="AA1174" i="2"/>
  <c r="AB1166" i="2"/>
  <c r="AA1166" i="2"/>
  <c r="AB1158" i="2"/>
  <c r="AA1158" i="2"/>
  <c r="AB1150" i="2"/>
  <c r="AA1150" i="2"/>
  <c r="AA2005" i="2"/>
  <c r="AA1327" i="2"/>
  <c r="AB2037" i="2"/>
  <c r="AA2037" i="2"/>
  <c r="AB2029" i="2"/>
  <c r="AA2029" i="2"/>
  <c r="AB2013" i="2"/>
  <c r="AA2013" i="2"/>
  <c r="AB1997" i="2"/>
  <c r="AA1997" i="2"/>
  <c r="AB1989" i="2"/>
  <c r="AA1989" i="2"/>
  <c r="AB1981" i="2"/>
  <c r="AA1981" i="2"/>
  <c r="AB1973" i="2"/>
  <c r="AA1973" i="2"/>
  <c r="AB1965" i="2"/>
  <c r="AA1965" i="2"/>
  <c r="AB1949" i="2"/>
  <c r="AA1949" i="2"/>
  <c r="AB1933" i="2"/>
  <c r="AA1933" i="2"/>
  <c r="AB1925" i="2"/>
  <c r="AA1925" i="2"/>
  <c r="AB1917" i="2"/>
  <c r="AA1917" i="2"/>
  <c r="AB1909" i="2"/>
  <c r="AA1909" i="2"/>
  <c r="AB1901" i="2"/>
  <c r="AA1901" i="2"/>
  <c r="AB1893" i="2"/>
  <c r="AA1893" i="2"/>
  <c r="AB1885" i="2"/>
  <c r="AA1885" i="2"/>
  <c r="AB1877" i="2"/>
  <c r="AA1877" i="2"/>
  <c r="AB1869" i="2"/>
  <c r="AA1869" i="2"/>
  <c r="AB1861" i="2"/>
  <c r="AA1861" i="2"/>
  <c r="AB1853" i="2"/>
  <c r="AA1853" i="2"/>
  <c r="AB1845" i="2"/>
  <c r="AA1845" i="2"/>
  <c r="AB1837" i="2"/>
  <c r="AA1837" i="2"/>
  <c r="AB1829" i="2"/>
  <c r="AA1829" i="2"/>
  <c r="AB1821" i="2"/>
  <c r="AA1821" i="2"/>
  <c r="AB1813" i="2"/>
  <c r="AA1813" i="2"/>
  <c r="AB1805" i="2"/>
  <c r="AA1805" i="2"/>
  <c r="AB1797" i="2"/>
  <c r="AA1797" i="2"/>
  <c r="AB1789" i="2"/>
  <c r="AA1789" i="2"/>
  <c r="AB1781" i="2"/>
  <c r="AA1781" i="2"/>
  <c r="AB1773" i="2"/>
  <c r="AA1773" i="2"/>
  <c r="AB1765" i="2"/>
  <c r="AA1765" i="2"/>
  <c r="AB1757" i="2"/>
  <c r="AA1757" i="2"/>
  <c r="AB1749" i="2"/>
  <c r="AA1749" i="2"/>
  <c r="AB1741" i="2"/>
  <c r="AA1741" i="2"/>
  <c r="AB1733" i="2"/>
  <c r="AA1733" i="2"/>
  <c r="AB1725" i="2"/>
  <c r="AA1725" i="2"/>
  <c r="AB1717" i="2"/>
  <c r="AA1717" i="2"/>
  <c r="AB1709" i="2"/>
  <c r="AA1709" i="2"/>
  <c r="AB1701" i="2"/>
  <c r="AA1701" i="2"/>
  <c r="AB1693" i="2"/>
  <c r="AA1693" i="2"/>
  <c r="AB1685" i="2"/>
  <c r="AA1685" i="2"/>
  <c r="AB1677" i="2"/>
  <c r="AA1677" i="2"/>
  <c r="AA1669" i="2"/>
  <c r="AB1669" i="2"/>
  <c r="AA1661" i="2"/>
  <c r="AB1661" i="2"/>
  <c r="AB1653" i="2"/>
  <c r="AA1653" i="2"/>
  <c r="AB1645" i="2"/>
  <c r="AA1645" i="2"/>
  <c r="AB1637" i="2"/>
  <c r="AA1637" i="2"/>
  <c r="AB1629" i="2"/>
  <c r="AA1629" i="2"/>
  <c r="AB1621" i="2"/>
  <c r="AA1621" i="2"/>
  <c r="AB1613" i="2"/>
  <c r="AA1613" i="2"/>
  <c r="AA1605" i="2"/>
  <c r="AB1605" i="2"/>
  <c r="AA1597" i="2"/>
  <c r="AB1597" i="2"/>
  <c r="AB1589" i="2"/>
  <c r="AA1589" i="2"/>
  <c r="AA1581" i="2"/>
  <c r="AB1581" i="2"/>
  <c r="AB1573" i="2"/>
  <c r="AA1573" i="2"/>
  <c r="AB1565" i="2"/>
  <c r="AA1565" i="2"/>
  <c r="AB1557" i="2"/>
  <c r="AA1557" i="2"/>
  <c r="AB1549" i="2"/>
  <c r="AA1549" i="2"/>
  <c r="AA1541" i="2"/>
  <c r="AB1541" i="2"/>
  <c r="AB1533" i="2"/>
  <c r="AA1533" i="2"/>
  <c r="AB1525" i="2"/>
  <c r="AA1525" i="2"/>
  <c r="AB1517" i="2"/>
  <c r="AA1517" i="2"/>
  <c r="AA1509" i="2"/>
  <c r="AB1509" i="2"/>
  <c r="AB1501" i="2"/>
  <c r="AA1501" i="2"/>
  <c r="AB1493" i="2"/>
  <c r="AA1493" i="2"/>
  <c r="AB1485" i="2"/>
  <c r="AA1485" i="2"/>
  <c r="AA1477" i="2"/>
  <c r="AB1477" i="2"/>
  <c r="AB1469" i="2"/>
  <c r="AA1469" i="2"/>
  <c r="AA1461" i="2"/>
  <c r="AB1461" i="2"/>
  <c r="AB1453" i="2"/>
  <c r="AA1453" i="2"/>
  <c r="AB1445" i="2"/>
  <c r="AA1445" i="2"/>
  <c r="AB1437" i="2"/>
  <c r="AA1437" i="2"/>
  <c r="AB1429" i="2"/>
  <c r="AA1429" i="2"/>
  <c r="AB1421" i="2"/>
  <c r="AA1421" i="2"/>
  <c r="AB1413" i="2"/>
  <c r="AA1413" i="2"/>
  <c r="AB1405" i="2"/>
  <c r="AA1405" i="2"/>
  <c r="AB1397" i="2"/>
  <c r="AA1397" i="2"/>
  <c r="AB1389" i="2"/>
  <c r="AA1389" i="2"/>
  <c r="AB1381" i="2"/>
  <c r="AA1381" i="2"/>
  <c r="AB1373" i="2"/>
  <c r="AA1373" i="2"/>
  <c r="AB1365" i="2"/>
  <c r="AA1365" i="2"/>
  <c r="AB1357" i="2"/>
  <c r="AA1357" i="2"/>
  <c r="AA1349" i="2"/>
  <c r="AB1349" i="2"/>
  <c r="AB1341" i="2"/>
  <c r="AA1341" i="2"/>
  <c r="AA1333" i="2"/>
  <c r="AB1333" i="2"/>
  <c r="AB1325" i="2"/>
  <c r="AA1325" i="2"/>
  <c r="AB1317" i="2"/>
  <c r="AA1317" i="2"/>
  <c r="AB1309" i="2"/>
  <c r="AA1309" i="2"/>
  <c r="AA1301" i="2"/>
  <c r="AB1301" i="2"/>
  <c r="AB1293" i="2"/>
  <c r="AA1293" i="2"/>
  <c r="AB1285" i="2"/>
  <c r="AA1285" i="2"/>
  <c r="AB1277" i="2"/>
  <c r="AA1277" i="2"/>
  <c r="AB1269" i="2"/>
  <c r="AA1269" i="2"/>
  <c r="AB1261" i="2"/>
  <c r="AA1261" i="2"/>
  <c r="AB1253" i="2"/>
  <c r="AA1253" i="2"/>
  <c r="AB1245" i="2"/>
  <c r="AA1245" i="2"/>
  <c r="AB1237" i="2"/>
  <c r="AA1237" i="2"/>
  <c r="AB1229" i="2"/>
  <c r="AA1229" i="2"/>
  <c r="AA1221" i="2"/>
  <c r="AB1221" i="2"/>
  <c r="AB1213" i="2"/>
  <c r="AA1213" i="2"/>
  <c r="AB1205" i="2"/>
  <c r="AA1205" i="2"/>
  <c r="AB1197" i="2"/>
  <c r="AA1197" i="2"/>
  <c r="AB1189" i="2"/>
  <c r="AA1189" i="2"/>
  <c r="AB1181" i="2"/>
  <c r="AA1181" i="2"/>
  <c r="AA1173" i="2"/>
  <c r="AB1173" i="2"/>
  <c r="AB1165" i="2"/>
  <c r="AA1165" i="2"/>
  <c r="AB1157" i="2"/>
  <c r="AA1157" i="2"/>
  <c r="AB1149" i="2"/>
  <c r="AA1149" i="2"/>
  <c r="AB1141" i="2"/>
  <c r="AA1141" i="2"/>
  <c r="AB1133" i="2"/>
  <c r="AA1133" i="2"/>
  <c r="AB1125" i="2"/>
  <c r="AA1125" i="2"/>
  <c r="AB1117" i="2"/>
  <c r="AA1117" i="2"/>
  <c r="AB1109" i="2"/>
  <c r="AA1109" i="2"/>
  <c r="AB1101" i="2"/>
  <c r="AA1101" i="2"/>
  <c r="AA1093" i="2"/>
  <c r="AB1093" i="2"/>
  <c r="AB1085" i="2"/>
  <c r="AA1085" i="2"/>
  <c r="AA1077" i="2"/>
  <c r="AB1077" i="2"/>
  <c r="AB1069" i="2"/>
  <c r="AA1069" i="2"/>
  <c r="AB1061" i="2"/>
  <c r="AA1061" i="2"/>
  <c r="AB1053" i="2"/>
  <c r="AA1053" i="2"/>
  <c r="AA1045" i="2"/>
  <c r="AB1045" i="2"/>
  <c r="AB1037" i="2"/>
  <c r="AA1037" i="2"/>
  <c r="AB1029" i="2"/>
  <c r="AA1029" i="2"/>
  <c r="AB1021" i="2"/>
  <c r="AA1021" i="2"/>
  <c r="AB1013" i="2"/>
  <c r="AA1013" i="2"/>
  <c r="AB1005" i="2"/>
  <c r="AA1005" i="2"/>
  <c r="AB997" i="2"/>
  <c r="AA997" i="2"/>
  <c r="AB989" i="2"/>
  <c r="AA989" i="2"/>
  <c r="AB981" i="2"/>
  <c r="AA981" i="2"/>
  <c r="AB973" i="2"/>
  <c r="AA973" i="2"/>
  <c r="AB965" i="2"/>
  <c r="AA965" i="2"/>
  <c r="AB957" i="2"/>
  <c r="AA957" i="2"/>
  <c r="AB949" i="2"/>
  <c r="AA949" i="2"/>
  <c r="AB941" i="2"/>
  <c r="AA941" i="2"/>
  <c r="AB933" i="2"/>
  <c r="AA933" i="2"/>
  <c r="AB925" i="2"/>
  <c r="AA925" i="2"/>
  <c r="AB917" i="2"/>
  <c r="AA917" i="2"/>
  <c r="AB909" i="2"/>
  <c r="AA909" i="2"/>
  <c r="AB901" i="2"/>
  <c r="AA901" i="2"/>
  <c r="AB893" i="2"/>
  <c r="AA893" i="2"/>
  <c r="AB885" i="2"/>
  <c r="AA885" i="2"/>
  <c r="AB877" i="2"/>
  <c r="AA877" i="2"/>
  <c r="AB869" i="2"/>
  <c r="AA869" i="2"/>
  <c r="AB861" i="2"/>
  <c r="AA861" i="2"/>
  <c r="AB853" i="2"/>
  <c r="AA853" i="2"/>
  <c r="AB845" i="2"/>
  <c r="AA845" i="2"/>
  <c r="AB837" i="2"/>
  <c r="AA837" i="2"/>
  <c r="AB829" i="2"/>
  <c r="AA829" i="2"/>
  <c r="AB821" i="2"/>
  <c r="AA821" i="2"/>
  <c r="AB813" i="2"/>
  <c r="AA813" i="2"/>
  <c r="AB805" i="2"/>
  <c r="AA805" i="2"/>
  <c r="AB797" i="2"/>
  <c r="AA797" i="2"/>
  <c r="AB789" i="2"/>
  <c r="AA789" i="2"/>
  <c r="AB781" i="2"/>
  <c r="AA781" i="2"/>
  <c r="AB773" i="2"/>
  <c r="AA773" i="2"/>
  <c r="AB765" i="2"/>
  <c r="AA765" i="2"/>
  <c r="AB757" i="2"/>
  <c r="AA757" i="2"/>
  <c r="AB749" i="2"/>
  <c r="AA749" i="2"/>
  <c r="AB741" i="2"/>
  <c r="AA741" i="2"/>
  <c r="AB733" i="2"/>
  <c r="AA733" i="2"/>
  <c r="AB725" i="2"/>
  <c r="AA725" i="2"/>
  <c r="AB717" i="2"/>
  <c r="AA717" i="2"/>
  <c r="AB709" i="2"/>
  <c r="AA709" i="2"/>
  <c r="AB701" i="2"/>
  <c r="AA701" i="2"/>
  <c r="AB693" i="2"/>
  <c r="AA693" i="2"/>
  <c r="AB685" i="2"/>
  <c r="AA685" i="2"/>
  <c r="AB677" i="2"/>
  <c r="AA677" i="2"/>
  <c r="AB669" i="2"/>
  <c r="AA669" i="2"/>
  <c r="AB661" i="2"/>
  <c r="AA661" i="2"/>
  <c r="AA653" i="2"/>
  <c r="AB653" i="2"/>
  <c r="AB645" i="2"/>
  <c r="AA645" i="2"/>
  <c r="AB637" i="2"/>
  <c r="AA637" i="2"/>
  <c r="AB629" i="2"/>
  <c r="AA629" i="2"/>
  <c r="AB621" i="2"/>
  <c r="AA621" i="2"/>
  <c r="AB613" i="2"/>
  <c r="AA613" i="2"/>
  <c r="AB605" i="2"/>
  <c r="AA605" i="2"/>
  <c r="AB597" i="2"/>
  <c r="AA597" i="2"/>
  <c r="AB589" i="2"/>
  <c r="AA589" i="2"/>
  <c r="AB581" i="2"/>
  <c r="AA581" i="2"/>
  <c r="AB573" i="2"/>
  <c r="AA573" i="2"/>
  <c r="AB565" i="2"/>
  <c r="AA565" i="2"/>
  <c r="AB557" i="2"/>
  <c r="AA557" i="2"/>
  <c r="AB549" i="2"/>
  <c r="AA549" i="2"/>
  <c r="AB541" i="2"/>
  <c r="AA541" i="2"/>
  <c r="AB533" i="2"/>
  <c r="AA533" i="2"/>
  <c r="AB525" i="2"/>
  <c r="AA525" i="2"/>
  <c r="AB517" i="2"/>
  <c r="AA517" i="2"/>
  <c r="AB509" i="2"/>
  <c r="AA509" i="2"/>
  <c r="AB501" i="2"/>
  <c r="AA501" i="2"/>
  <c r="AB493" i="2"/>
  <c r="AA493" i="2"/>
  <c r="AB485" i="2"/>
  <c r="AA485" i="2"/>
  <c r="AB477" i="2"/>
  <c r="AA477" i="2"/>
  <c r="AB469" i="2"/>
  <c r="AA469" i="2"/>
  <c r="AB461" i="2"/>
  <c r="AA461" i="2"/>
  <c r="AB453" i="2"/>
  <c r="AA453" i="2"/>
  <c r="AB445" i="2"/>
  <c r="AA445" i="2"/>
  <c r="AB437" i="2"/>
  <c r="AA437" i="2"/>
  <c r="AB429" i="2"/>
  <c r="AA429" i="2"/>
  <c r="AB421" i="2"/>
  <c r="AA421" i="2"/>
  <c r="AB413" i="2"/>
  <c r="AA413" i="2"/>
  <c r="AB405" i="2"/>
  <c r="AA405" i="2"/>
  <c r="AB397" i="2"/>
  <c r="AA397" i="2"/>
  <c r="AB389" i="2"/>
  <c r="AA389" i="2"/>
  <c r="AB381" i="2"/>
  <c r="AA381" i="2"/>
  <c r="AB373" i="2"/>
  <c r="AA373" i="2"/>
  <c r="AB365" i="2"/>
  <c r="AA365" i="2"/>
  <c r="AB357" i="2"/>
  <c r="AA357" i="2"/>
  <c r="AB349" i="2"/>
  <c r="AA349" i="2"/>
  <c r="AB341" i="2"/>
  <c r="AA341" i="2"/>
  <c r="AB333" i="2"/>
  <c r="AA333" i="2"/>
  <c r="AB325" i="2"/>
  <c r="AA325" i="2"/>
  <c r="AB317" i="2"/>
  <c r="AA317" i="2"/>
  <c r="AB309" i="2"/>
  <c r="AA309" i="2"/>
  <c r="AB301" i="2"/>
  <c r="AA301" i="2"/>
  <c r="AB293" i="2"/>
  <c r="AA293" i="2"/>
  <c r="AB285" i="2"/>
  <c r="AA285" i="2"/>
  <c r="AB277" i="2"/>
  <c r="AA277" i="2"/>
  <c r="AB269" i="2"/>
  <c r="AA269" i="2"/>
  <c r="AB261" i="2"/>
  <c r="AA261" i="2"/>
  <c r="AB253" i="2"/>
  <c r="AA253" i="2"/>
  <c r="AB245" i="2"/>
  <c r="AA245" i="2"/>
  <c r="AB237" i="2"/>
  <c r="AA237" i="2"/>
  <c r="AB229" i="2"/>
  <c r="AA229" i="2"/>
  <c r="AB221" i="2"/>
  <c r="AA221" i="2"/>
  <c r="AB213" i="2"/>
  <c r="AA213" i="2"/>
  <c r="AB205" i="2"/>
  <c r="AA205" i="2"/>
  <c r="AB197" i="2"/>
  <c r="AA197" i="2"/>
  <c r="AB189" i="2"/>
  <c r="AA189" i="2"/>
  <c r="AB181" i="2"/>
  <c r="AA181" i="2"/>
  <c r="AB173" i="2"/>
  <c r="AA173" i="2"/>
  <c r="AB165" i="2"/>
  <c r="AA165" i="2"/>
  <c r="AB157" i="2"/>
  <c r="AA157" i="2"/>
  <c r="AB149" i="2"/>
  <c r="AA149" i="2"/>
  <c r="AB141" i="2"/>
  <c r="AA141" i="2"/>
  <c r="AB133" i="2"/>
  <c r="AA133" i="2"/>
  <c r="AB125" i="2"/>
  <c r="AA125" i="2"/>
  <c r="AB117" i="2"/>
  <c r="AA117" i="2"/>
  <c r="AB109" i="2"/>
  <c r="AA109" i="2"/>
  <c r="AB101" i="2"/>
  <c r="AA101" i="2"/>
  <c r="AB93" i="2"/>
  <c r="AA93" i="2"/>
  <c r="AB85" i="2"/>
  <c r="AA85" i="2"/>
  <c r="AB77" i="2"/>
  <c r="AA77" i="2"/>
  <c r="AB69" i="2"/>
  <c r="AA69" i="2"/>
  <c r="AB61" i="2"/>
  <c r="AA61" i="2"/>
  <c r="AB53" i="2"/>
  <c r="AA53" i="2"/>
  <c r="AB45" i="2"/>
  <c r="AA45" i="2"/>
  <c r="AB37" i="2"/>
  <c r="AA37" i="2"/>
  <c r="AB29" i="2"/>
  <c r="AA29" i="2"/>
  <c r="AB21" i="2"/>
  <c r="AA21" i="2"/>
  <c r="AB13" i="2"/>
  <c r="AA13" i="2"/>
  <c r="AB7" i="2"/>
  <c r="AA7" i="2"/>
  <c r="AA2053" i="2"/>
  <c r="AA127" i="2"/>
  <c r="AB1252" i="2"/>
  <c r="AA1252" i="2"/>
  <c r="AB1244" i="2"/>
  <c r="AA1244" i="2"/>
  <c r="AB1236" i="2"/>
  <c r="AA1236" i="2"/>
  <c r="AB1228" i="2"/>
  <c r="AA1228" i="2"/>
  <c r="AB1212" i="2"/>
  <c r="AA1212" i="2"/>
  <c r="AB1204" i="2"/>
  <c r="AA1204" i="2"/>
  <c r="AB1196" i="2"/>
  <c r="AA1196" i="2"/>
  <c r="AB1188" i="2"/>
  <c r="AA1188" i="2"/>
  <c r="AB1172" i="2"/>
  <c r="AA1172" i="2"/>
  <c r="AB1164" i="2"/>
  <c r="AA1164" i="2"/>
  <c r="AB1148" i="2"/>
  <c r="AA1148" i="2"/>
  <c r="AB1140" i="2"/>
  <c r="AA1140" i="2"/>
  <c r="AB1124" i="2"/>
  <c r="AA1124" i="2"/>
  <c r="AB1108" i="2"/>
  <c r="AA1108" i="2"/>
  <c r="AB1100" i="2"/>
  <c r="AA1100" i="2"/>
  <c r="AB1092" i="2"/>
  <c r="AA1092" i="2"/>
  <c r="AB1084" i="2"/>
  <c r="AA1084" i="2"/>
  <c r="AB1076" i="2"/>
  <c r="AA1076" i="2"/>
  <c r="AB1060" i="2"/>
  <c r="AA1060" i="2"/>
  <c r="AB1044" i="2"/>
  <c r="AA1044" i="2"/>
  <c r="AB1036" i="2"/>
  <c r="AA1036" i="2"/>
  <c r="AB1028" i="2"/>
  <c r="AA1028" i="2"/>
  <c r="AB1020" i="2"/>
  <c r="AA1020" i="2"/>
  <c r="AB1012" i="2"/>
  <c r="AA1012" i="2"/>
  <c r="AB996" i="2"/>
  <c r="AA996" i="2"/>
  <c r="AB1950" i="2"/>
  <c r="AB2076" i="2"/>
  <c r="AA2076" i="2"/>
  <c r="AB2068" i="2"/>
  <c r="AA2068" i="2"/>
  <c r="AB2060" i="2"/>
  <c r="AA2060" i="2"/>
  <c r="AB2052" i="2"/>
  <c r="AA2052" i="2"/>
  <c r="AB2044" i="2"/>
  <c r="AA2044" i="2"/>
  <c r="AB2036" i="2"/>
  <c r="AA2036" i="2"/>
  <c r="AB2028" i="2"/>
  <c r="AA2028" i="2"/>
  <c r="AB2020" i="2"/>
  <c r="AA2020" i="2"/>
  <c r="AB2012" i="2"/>
  <c r="AA2012" i="2"/>
  <c r="AB2004" i="2"/>
  <c r="AA2004" i="2"/>
  <c r="AB1996" i="2"/>
  <c r="AA1996" i="2"/>
  <c r="AB1988" i="2"/>
  <c r="AA1988" i="2"/>
  <c r="AB1980" i="2"/>
  <c r="AA1980" i="2"/>
  <c r="AB1972" i="2"/>
  <c r="AA1972" i="2"/>
  <c r="AB1964" i="2"/>
  <c r="AA1964" i="2"/>
  <c r="AB1956" i="2"/>
  <c r="AA1956" i="2"/>
  <c r="AB1948" i="2"/>
  <c r="AA1948" i="2"/>
  <c r="AB1940" i="2"/>
  <c r="AA1940" i="2"/>
  <c r="AB1932" i="2"/>
  <c r="AA1932" i="2"/>
  <c r="AB1924" i="2"/>
  <c r="AA1924" i="2"/>
  <c r="AB1916" i="2"/>
  <c r="AA1916" i="2"/>
  <c r="AB1908" i="2"/>
  <c r="AA1908" i="2"/>
  <c r="AB1900" i="2"/>
  <c r="AA1900" i="2"/>
  <c r="AB1892" i="2"/>
  <c r="AA1892" i="2"/>
  <c r="AB1884" i="2"/>
  <c r="AA1884" i="2"/>
  <c r="AB1876" i="2"/>
  <c r="AA1876" i="2"/>
  <c r="AB1868" i="2"/>
  <c r="AA1868" i="2"/>
  <c r="AB1860" i="2"/>
  <c r="AA1860" i="2"/>
  <c r="AB1852" i="2"/>
  <c r="AA1852" i="2"/>
  <c r="AB1844" i="2"/>
  <c r="AA1844" i="2"/>
  <c r="AB1836" i="2"/>
  <c r="AA1836" i="2"/>
  <c r="AB1828" i="2"/>
  <c r="AA1828" i="2"/>
  <c r="AB1820" i="2"/>
  <c r="AA1820" i="2"/>
  <c r="AB1812" i="2"/>
  <c r="AA1812" i="2"/>
  <c r="AB1804" i="2"/>
  <c r="AA1804" i="2"/>
  <c r="AB1796" i="2"/>
  <c r="AA1796" i="2"/>
  <c r="AB1788" i="2"/>
  <c r="AA1788" i="2"/>
  <c r="AB1780" i="2"/>
  <c r="AA1780" i="2"/>
  <c r="AB1772" i="2"/>
  <c r="AA1772" i="2"/>
  <c r="AB1764" i="2"/>
  <c r="AA1764" i="2"/>
  <c r="AB1756" i="2"/>
  <c r="AA1756" i="2"/>
  <c r="AB1748" i="2"/>
  <c r="AA1748" i="2"/>
  <c r="AB1740" i="2"/>
  <c r="AA1740" i="2"/>
  <c r="AB1732" i="2"/>
  <c r="AA1732" i="2"/>
  <c r="AB1724" i="2"/>
  <c r="AA1724" i="2"/>
  <c r="AB1716" i="2"/>
  <c r="AA1716" i="2"/>
  <c r="AB1708" i="2"/>
  <c r="AA1708" i="2"/>
  <c r="AB1700" i="2"/>
  <c r="AA1700" i="2"/>
  <c r="AB1692" i="2"/>
  <c r="AA1692" i="2"/>
  <c r="AB1684" i="2"/>
  <c r="AA1684" i="2"/>
  <c r="AB1676" i="2"/>
  <c r="AA1676" i="2"/>
  <c r="AB1668" i="2"/>
  <c r="AA1668" i="2"/>
  <c r="AB1660" i="2"/>
  <c r="AA1660" i="2"/>
  <c r="AB1652" i="2"/>
  <c r="AA1652" i="2"/>
  <c r="AB1644" i="2"/>
  <c r="AA1644" i="2"/>
  <c r="AB1636" i="2"/>
  <c r="AA1636" i="2"/>
  <c r="AB1628" i="2"/>
  <c r="AA1628" i="2"/>
  <c r="AB1620" i="2"/>
  <c r="AA1620" i="2"/>
  <c r="AB1612" i="2"/>
  <c r="AA1612" i="2"/>
  <c r="AB1604" i="2"/>
  <c r="AA1604" i="2"/>
  <c r="AB1596" i="2"/>
  <c r="AA1596" i="2"/>
  <c r="AB1588" i="2"/>
  <c r="AA1588" i="2"/>
  <c r="AB1580" i="2"/>
  <c r="AA1580" i="2"/>
  <c r="AB1572" i="2"/>
  <c r="AA1572" i="2"/>
  <c r="AB1564" i="2"/>
  <c r="AA1564" i="2"/>
  <c r="AB1556" i="2"/>
  <c r="AA1556" i="2"/>
  <c r="AB1548" i="2"/>
  <c r="AA1548" i="2"/>
  <c r="AB1540" i="2"/>
  <c r="AA1540" i="2"/>
  <c r="AB1532" i="2"/>
  <c r="AA1532" i="2"/>
  <c r="AB1524" i="2"/>
  <c r="AA1524" i="2"/>
  <c r="AB1516" i="2"/>
  <c r="AA1516" i="2"/>
  <c r="AB1508" i="2"/>
  <c r="AA1508" i="2"/>
  <c r="AB1500" i="2"/>
  <c r="AA1500" i="2"/>
  <c r="AB1492" i="2"/>
  <c r="AA1492" i="2"/>
  <c r="AB1484" i="2"/>
  <c r="AA1484" i="2"/>
  <c r="AB1468" i="2"/>
  <c r="AA1468" i="2"/>
  <c r="AB1460" i="2"/>
  <c r="AA1460" i="2"/>
  <c r="AB1452" i="2"/>
  <c r="AA1452" i="2"/>
  <c r="AB1444" i="2"/>
  <c r="AA1444" i="2"/>
  <c r="AB1436" i="2"/>
  <c r="AA1436" i="2"/>
  <c r="AB1428" i="2"/>
  <c r="AA1428" i="2"/>
  <c r="AB1420" i="2"/>
  <c r="AA1420" i="2"/>
  <c r="AB1404" i="2"/>
  <c r="AA1404" i="2"/>
  <c r="AB1396" i="2"/>
  <c r="AA1396" i="2"/>
  <c r="AB1388" i="2"/>
  <c r="AA1388" i="2"/>
  <c r="AB1380" i="2"/>
  <c r="AA1380" i="2"/>
  <c r="AB1372" i="2"/>
  <c r="AA1372" i="2"/>
  <c r="AB1364" i="2"/>
  <c r="AA1364" i="2"/>
  <c r="AB1356" i="2"/>
  <c r="AA1356" i="2"/>
  <c r="AB1348" i="2"/>
  <c r="AA1348" i="2"/>
  <c r="AB1340" i="2"/>
  <c r="AA1340" i="2"/>
  <c r="AB1332" i="2"/>
  <c r="AA1332" i="2"/>
  <c r="AB1324" i="2"/>
  <c r="AA1324" i="2"/>
  <c r="AB1316" i="2"/>
  <c r="AA1316" i="2"/>
  <c r="AB1308" i="2"/>
  <c r="AA1308" i="2"/>
  <c r="AB1300" i="2"/>
  <c r="AA1300" i="2"/>
  <c r="AB1292" i="2"/>
  <c r="AA1292" i="2"/>
  <c r="AB1284" i="2"/>
  <c r="AA1284" i="2"/>
  <c r="AB1276" i="2"/>
  <c r="AA1276" i="2"/>
  <c r="AB1268" i="2"/>
  <c r="AA1268" i="2"/>
  <c r="AB1260" i="2"/>
  <c r="AA1260" i="2"/>
  <c r="AB1899" i="2"/>
  <c r="AA1899" i="2"/>
  <c r="AB1331" i="2"/>
  <c r="AA1331" i="2"/>
  <c r="AB1187" i="2"/>
  <c r="AA1187" i="2"/>
  <c r="AB1179" i="2"/>
  <c r="AA1179" i="2"/>
  <c r="AB1171" i="2"/>
  <c r="AA1171" i="2"/>
  <c r="AB1163" i="2"/>
  <c r="AA1163" i="2"/>
  <c r="AB1147" i="2"/>
  <c r="AA1147" i="2"/>
  <c r="AB1131" i="2"/>
  <c r="AA1131" i="2"/>
  <c r="AB1123" i="2"/>
  <c r="AA1123" i="2"/>
  <c r="AB1115" i="2"/>
  <c r="AA1115" i="2"/>
  <c r="AB1107" i="2"/>
  <c r="AA1107" i="2"/>
  <c r="AB1099" i="2"/>
  <c r="AA1099" i="2"/>
  <c r="AB1083" i="2"/>
  <c r="AA1083" i="2"/>
  <c r="AB1067" i="2"/>
  <c r="AA1067" i="2"/>
  <c r="AB1059" i="2"/>
  <c r="AA1059" i="2"/>
  <c r="AB1043" i="2"/>
  <c r="AA1043" i="2"/>
  <c r="AB1035" i="2"/>
  <c r="AA1035" i="2"/>
  <c r="AB1019" i="2"/>
  <c r="AA1019" i="2"/>
  <c r="Y2063" i="2"/>
  <c r="Y1367" i="2"/>
  <c r="AA2077" i="2"/>
  <c r="AA2045" i="2"/>
  <c r="AA1220" i="2"/>
  <c r="AA879" i="2"/>
  <c r="AB1142" i="2"/>
  <c r="AA1142" i="2"/>
  <c r="AB1134" i="2"/>
  <c r="AA1134" i="2"/>
  <c r="AB1126" i="2"/>
  <c r="AA1126" i="2"/>
  <c r="AB1118" i="2"/>
  <c r="AA1118" i="2"/>
  <c r="AB1110" i="2"/>
  <c r="AA1110" i="2"/>
  <c r="AB1102" i="2"/>
  <c r="AA1102" i="2"/>
  <c r="AB1094" i="2"/>
  <c r="AA1094" i="2"/>
  <c r="AB1086" i="2"/>
  <c r="AA1086" i="2"/>
  <c r="AB1078" i="2"/>
  <c r="AA1078" i="2"/>
  <c r="AB1070" i="2"/>
  <c r="AA1070" i="2"/>
  <c r="AB1062" i="2"/>
  <c r="AA1062" i="2"/>
  <c r="AB1054" i="2"/>
  <c r="AA1054" i="2"/>
  <c r="AB1046" i="2"/>
  <c r="AA1046" i="2"/>
  <c r="AB1038" i="2"/>
  <c r="AA1038" i="2"/>
  <c r="AB1030" i="2"/>
  <c r="AA1030" i="2"/>
  <c r="AB1022" i="2"/>
  <c r="AA1022" i="2"/>
  <c r="AB1014" i="2"/>
  <c r="AA1014" i="2"/>
  <c r="AB1006" i="2"/>
  <c r="AA1006" i="2"/>
  <c r="AB998" i="2"/>
  <c r="AA998" i="2"/>
  <c r="AB990" i="2"/>
  <c r="AA990" i="2"/>
  <c r="AB982" i="2"/>
  <c r="AA982" i="2"/>
  <c r="AB974" i="2"/>
  <c r="AA974" i="2"/>
  <c r="AB966" i="2"/>
  <c r="AA966" i="2"/>
  <c r="AB958" i="2"/>
  <c r="AA958" i="2"/>
  <c r="AB950" i="2"/>
  <c r="AA950" i="2"/>
  <c r="AB942" i="2"/>
  <c r="AA942" i="2"/>
  <c r="AB934" i="2"/>
  <c r="AA934" i="2"/>
  <c r="AB926" i="2"/>
  <c r="AA926" i="2"/>
  <c r="AB918" i="2"/>
  <c r="AA918" i="2"/>
  <c r="AB910" i="2"/>
  <c r="AA910" i="2"/>
  <c r="AB902" i="2"/>
  <c r="AA902" i="2"/>
  <c r="AB894" i="2"/>
  <c r="AA894" i="2"/>
  <c r="AB886" i="2"/>
  <c r="AA886" i="2"/>
  <c r="AB878" i="2"/>
  <c r="AA878" i="2"/>
  <c r="AB870" i="2"/>
  <c r="AA870" i="2"/>
  <c r="AB862" i="2"/>
  <c r="AA862" i="2"/>
  <c r="AB854" i="2"/>
  <c r="AA854" i="2"/>
  <c r="AB846" i="2"/>
  <c r="AA846" i="2"/>
  <c r="AB838" i="2"/>
  <c r="AA838" i="2"/>
  <c r="AB830" i="2"/>
  <c r="AA830" i="2"/>
  <c r="AB822" i="2"/>
  <c r="AA822" i="2"/>
  <c r="AB814" i="2"/>
  <c r="AA814" i="2"/>
  <c r="AB806" i="2"/>
  <c r="AA806" i="2"/>
  <c r="AB798" i="2"/>
  <c r="AA798" i="2"/>
  <c r="AB790" i="2"/>
  <c r="AA790" i="2"/>
  <c r="AB782" i="2"/>
  <c r="AA782" i="2"/>
  <c r="AB774" i="2"/>
  <c r="AA774" i="2"/>
  <c r="AB766" i="2"/>
  <c r="AA766" i="2"/>
  <c r="AB758" i="2"/>
  <c r="AA758" i="2"/>
  <c r="AB750" i="2"/>
  <c r="AA750" i="2"/>
  <c r="AB742" i="2"/>
  <c r="AA742" i="2"/>
  <c r="AB734" i="2"/>
  <c r="AA734" i="2"/>
  <c r="AB726" i="2"/>
  <c r="AA726" i="2"/>
  <c r="AB718" i="2"/>
  <c r="AA718" i="2"/>
  <c r="AB710" i="2"/>
  <c r="AA710" i="2"/>
  <c r="AB702" i="2"/>
  <c r="AA702" i="2"/>
  <c r="AB694" i="2"/>
  <c r="AA694" i="2"/>
  <c r="AB686" i="2"/>
  <c r="AA686" i="2"/>
  <c r="AB678" i="2"/>
  <c r="AA678" i="2"/>
  <c r="AB670" i="2"/>
  <c r="AA670" i="2"/>
  <c r="AB662" i="2"/>
  <c r="AA662" i="2"/>
  <c r="AB654" i="2"/>
  <c r="AA654" i="2"/>
  <c r="AB646" i="2"/>
  <c r="AA646" i="2"/>
  <c r="AB638" i="2"/>
  <c r="AA638" i="2"/>
  <c r="AB630" i="2"/>
  <c r="AA630" i="2"/>
  <c r="AB622" i="2"/>
  <c r="AA622" i="2"/>
  <c r="AB614" i="2"/>
  <c r="AA614" i="2"/>
  <c r="AB606" i="2"/>
  <c r="AA606" i="2"/>
  <c r="AB598" i="2"/>
  <c r="AA598" i="2"/>
  <c r="AB590" i="2"/>
  <c r="AA590" i="2"/>
  <c r="AB582" i="2"/>
  <c r="AA582" i="2"/>
  <c r="AB574" i="2"/>
  <c r="AA574" i="2"/>
  <c r="AB566" i="2"/>
  <c r="AA566" i="2"/>
  <c r="AB558" i="2"/>
  <c r="AA558" i="2"/>
  <c r="AB550" i="2"/>
  <c r="AA550" i="2"/>
  <c r="AB542" i="2"/>
  <c r="AA542" i="2"/>
  <c r="AB534" i="2"/>
  <c r="AA534" i="2"/>
  <c r="AB526" i="2"/>
  <c r="AA526" i="2"/>
  <c r="AB518" i="2"/>
  <c r="AA518" i="2"/>
  <c r="AB510" i="2"/>
  <c r="AA510" i="2"/>
  <c r="AB502" i="2"/>
  <c r="AA502" i="2"/>
  <c r="AB494" i="2"/>
  <c r="AA494" i="2"/>
  <c r="AB486" i="2"/>
  <c r="AA486" i="2"/>
  <c r="AB478" i="2"/>
  <c r="AA478" i="2"/>
  <c r="AB470" i="2"/>
  <c r="AA470" i="2"/>
  <c r="AB462" i="2"/>
  <c r="AA462" i="2"/>
  <c r="AB454" i="2"/>
  <c r="AA454" i="2"/>
  <c r="AB446" i="2"/>
  <c r="AA446" i="2"/>
  <c r="AB438" i="2"/>
  <c r="AA438" i="2"/>
  <c r="AB430" i="2"/>
  <c r="AA430" i="2"/>
  <c r="AB422" i="2"/>
  <c r="AA422" i="2"/>
  <c r="AB414" i="2"/>
  <c r="AA414" i="2"/>
  <c r="AB406" i="2"/>
  <c r="AA406" i="2"/>
  <c r="AB398" i="2"/>
  <c r="AA398" i="2"/>
  <c r="AB390" i="2"/>
  <c r="AA390" i="2"/>
  <c r="AB382" i="2"/>
  <c r="AA382" i="2"/>
  <c r="AB374" i="2"/>
  <c r="AA374" i="2"/>
  <c r="AB366" i="2"/>
  <c r="AA366" i="2"/>
  <c r="AB358" i="2"/>
  <c r="AA358" i="2"/>
  <c r="AB350" i="2"/>
  <c r="AA350" i="2"/>
  <c r="AB342" i="2"/>
  <c r="AA342" i="2"/>
  <c r="AB334" i="2"/>
  <c r="AA334" i="2"/>
  <c r="AB326" i="2"/>
  <c r="AA326" i="2"/>
  <c r="AB318" i="2"/>
  <c r="AA318" i="2"/>
  <c r="AB310" i="2"/>
  <c r="AA310" i="2"/>
  <c r="AB302" i="2"/>
  <c r="AA302" i="2"/>
  <c r="AB294" i="2"/>
  <c r="AA294" i="2"/>
  <c r="AB286" i="2"/>
  <c r="AA286" i="2"/>
  <c r="AB278" i="2"/>
  <c r="AA278" i="2"/>
  <c r="AB270" i="2"/>
  <c r="AA270" i="2"/>
  <c r="AB262" i="2"/>
  <c r="AA262" i="2"/>
  <c r="AB254" i="2"/>
  <c r="AA254" i="2"/>
  <c r="AB246" i="2"/>
  <c r="AA246" i="2"/>
  <c r="AB238" i="2"/>
  <c r="AA238" i="2"/>
  <c r="AB230" i="2"/>
  <c r="AA230" i="2"/>
  <c r="AB222" i="2"/>
  <c r="AA222" i="2"/>
  <c r="AB214" i="2"/>
  <c r="AA214" i="2"/>
  <c r="AB206" i="2"/>
  <c r="AA206" i="2"/>
  <c r="AB198" i="2"/>
  <c r="AA198" i="2"/>
  <c r="AB190" i="2"/>
  <c r="AA190" i="2"/>
  <c r="AB182" i="2"/>
  <c r="AA182" i="2"/>
  <c r="AB174" i="2"/>
  <c r="AA174" i="2"/>
  <c r="AB166" i="2"/>
  <c r="AA166" i="2"/>
  <c r="AB158" i="2"/>
  <c r="AA158" i="2"/>
  <c r="AB150" i="2"/>
  <c r="AA150" i="2"/>
  <c r="AB142" i="2"/>
  <c r="AA142" i="2"/>
  <c r="AB134" i="2"/>
  <c r="AA134" i="2"/>
  <c r="AB126" i="2"/>
  <c r="AA126" i="2"/>
  <c r="AB118" i="2"/>
  <c r="AA118" i="2"/>
  <c r="AB110" i="2"/>
  <c r="AA110" i="2"/>
  <c r="AB102" i="2"/>
  <c r="AA102" i="2"/>
  <c r="AB94" i="2"/>
  <c r="AA94" i="2"/>
  <c r="AB86" i="2"/>
  <c r="AA86" i="2"/>
  <c r="AB78" i="2"/>
  <c r="AA78" i="2"/>
  <c r="AB70" i="2"/>
  <c r="AA70" i="2"/>
  <c r="AB62" i="2"/>
  <c r="AA62" i="2"/>
  <c r="AB54" i="2"/>
  <c r="AA54" i="2"/>
  <c r="AB46" i="2"/>
  <c r="AA46" i="2"/>
  <c r="AB38" i="2"/>
  <c r="AA38" i="2"/>
  <c r="AB30" i="2"/>
  <c r="AA30" i="2"/>
  <c r="AB22" i="2"/>
  <c r="AA22" i="2"/>
  <c r="AB14" i="2"/>
  <c r="AA14" i="2"/>
  <c r="X5" i="2"/>
  <c r="AB5" i="2"/>
  <c r="AA5" i="2"/>
  <c r="Y2074" i="2"/>
  <c r="Y2066" i="2"/>
  <c r="Y2058" i="2"/>
  <c r="Y2050" i="2"/>
  <c r="Y2042" i="2"/>
  <c r="Y2034" i="2"/>
  <c r="Y2026" i="2"/>
  <c r="Y2018" i="2"/>
  <c r="Y2010" i="2"/>
  <c r="Y2002" i="2"/>
  <c r="Y1994" i="2"/>
  <c r="Y1986" i="2"/>
  <c r="Y1978" i="2"/>
  <c r="Y1970" i="2"/>
  <c r="Y1962" i="2"/>
  <c r="Y1954" i="2"/>
  <c r="Y1946" i="2"/>
  <c r="Y1938" i="2"/>
  <c r="Y1930" i="2"/>
  <c r="Y1922" i="2"/>
  <c r="Y1914" i="2"/>
  <c r="Y1906" i="2"/>
  <c r="Y1898" i="2"/>
  <c r="Y1890" i="2"/>
  <c r="Y1882" i="2"/>
  <c r="Y1874" i="2"/>
  <c r="Y1866" i="2"/>
  <c r="Y1858" i="2"/>
  <c r="Y1850" i="2"/>
  <c r="Y1842" i="2"/>
  <c r="Y1834" i="2"/>
  <c r="Y1826" i="2"/>
  <c r="Y1818" i="2"/>
  <c r="Y1810" i="2"/>
  <c r="Y1802" i="2"/>
  <c r="Y1794" i="2"/>
  <c r="Y1786" i="2"/>
  <c r="Y1778" i="2"/>
  <c r="Y1770" i="2"/>
  <c r="Y1762" i="2"/>
  <c r="Y1754" i="2"/>
  <c r="Y1746" i="2"/>
  <c r="Y1738" i="2"/>
  <c r="Y1730" i="2"/>
  <c r="Y1722" i="2"/>
  <c r="Y1714" i="2"/>
  <c r="Y1706" i="2"/>
  <c r="Y1698" i="2"/>
  <c r="Y1690" i="2"/>
  <c r="Y1682" i="2"/>
  <c r="Y1674" i="2"/>
  <c r="Y1666" i="2"/>
  <c r="Y1658" i="2"/>
  <c r="Y1650" i="2"/>
  <c r="Y1642" i="2"/>
  <c r="Y1634" i="2"/>
  <c r="Y1626" i="2"/>
  <c r="Y1618" i="2"/>
  <c r="Y1610" i="2"/>
  <c r="Y1602" i="2"/>
  <c r="Y1594" i="2"/>
  <c r="Y1586" i="2"/>
  <c r="Y1578" i="2"/>
  <c r="Y1570" i="2"/>
  <c r="Y1562" i="2"/>
  <c r="Y1554" i="2"/>
  <c r="Y1546" i="2"/>
  <c r="Y1538" i="2"/>
  <c r="Y1530" i="2"/>
  <c r="Y1522" i="2"/>
  <c r="Y1514" i="2"/>
  <c r="Y1506" i="2"/>
  <c r="Y1498" i="2"/>
  <c r="Y1490" i="2"/>
  <c r="Y1482" i="2"/>
  <c r="Y1474" i="2"/>
  <c r="Y1466" i="2"/>
  <c r="Y1458" i="2"/>
  <c r="Y1450" i="2"/>
  <c r="Y1442" i="2"/>
  <c r="Y1434" i="2"/>
  <c r="Y1426" i="2"/>
  <c r="Y1418" i="2"/>
  <c r="Y1410" i="2"/>
  <c r="Y1402" i="2"/>
  <c r="Y1394" i="2"/>
  <c r="Y1386" i="2"/>
  <c r="Y1378" i="2"/>
  <c r="Y1370" i="2"/>
  <c r="Y1362" i="2"/>
  <c r="Y1354" i="2"/>
  <c r="Y1346" i="2"/>
  <c r="Y1338" i="2"/>
  <c r="Y1330" i="2"/>
  <c r="Y1322" i="2"/>
  <c r="Y1314" i="2"/>
  <c r="Y1306" i="2"/>
  <c r="Y1298" i="2"/>
  <c r="Y1290" i="2"/>
  <c r="Y1282" i="2"/>
  <c r="Y1274" i="2"/>
  <c r="Y1266" i="2"/>
  <c r="Y1258" i="2"/>
  <c r="Y1250" i="2"/>
  <c r="Y1242" i="2"/>
  <c r="Y1234" i="2"/>
  <c r="Y1226" i="2"/>
  <c r="Y1218" i="2"/>
  <c r="Y1210" i="2"/>
  <c r="Y1202" i="2"/>
  <c r="Y1194" i="2"/>
  <c r="Y1186" i="2"/>
  <c r="Y1178" i="2"/>
  <c r="Y1170" i="2"/>
  <c r="Y1162" i="2"/>
  <c r="Y1154" i="2"/>
  <c r="Y1146" i="2"/>
  <c r="Y1138" i="2"/>
  <c r="Y1130" i="2"/>
  <c r="Y1122" i="2"/>
  <c r="Y1114" i="2"/>
  <c r="Y1106" i="2"/>
  <c r="Y1098" i="2"/>
  <c r="Y1090" i="2"/>
  <c r="Y1082" i="2"/>
  <c r="Y1074" i="2"/>
  <c r="Y1066" i="2"/>
  <c r="Y1058" i="2"/>
  <c r="Y1050" i="2"/>
  <c r="Y1042" i="2"/>
  <c r="Y1034" i="2"/>
  <c r="Y1026" i="2"/>
  <c r="Y1018" i="2"/>
  <c r="Y1010" i="2"/>
  <c r="Y1002" i="2"/>
  <c r="Y994" i="2"/>
  <c r="Y986" i="2"/>
  <c r="Y978" i="2"/>
  <c r="Y970" i="2"/>
  <c r="Y962" i="2"/>
  <c r="Y954" i="2"/>
  <c r="Y946" i="2"/>
  <c r="Y938" i="2"/>
  <c r="Y930" i="2"/>
  <c r="Y922" i="2"/>
  <c r="Y914" i="2"/>
  <c r="Y906" i="2"/>
  <c r="Y898" i="2"/>
  <c r="Y890" i="2"/>
  <c r="Y882" i="2"/>
  <c r="Y874" i="2"/>
  <c r="Y866" i="2"/>
  <c r="Y858" i="2"/>
  <c r="Y850" i="2"/>
  <c r="Y842" i="2"/>
  <c r="Y834" i="2"/>
  <c r="Y826" i="2"/>
  <c r="Y818" i="2"/>
  <c r="Y810" i="2"/>
  <c r="Y802" i="2"/>
  <c r="Y794" i="2"/>
  <c r="Y786" i="2"/>
  <c r="Y778" i="2"/>
  <c r="Y770" i="2"/>
  <c r="Y762" i="2"/>
  <c r="Y754" i="2"/>
  <c r="Y746" i="2"/>
  <c r="Y738" i="2"/>
  <c r="Y730" i="2"/>
  <c r="Y722" i="2"/>
  <c r="Y714" i="2"/>
  <c r="Y706" i="2"/>
  <c r="Y698" i="2"/>
  <c r="Y690" i="2"/>
  <c r="Y682" i="2"/>
  <c r="Y674" i="2"/>
  <c r="Y666" i="2"/>
  <c r="Y658" i="2"/>
  <c r="Y650" i="2"/>
  <c r="Y642" i="2"/>
  <c r="Y634" i="2"/>
  <c r="Y626" i="2"/>
  <c r="Y618" i="2"/>
  <c r="Y610" i="2"/>
  <c r="Y602" i="2"/>
  <c r="Y594" i="2"/>
  <c r="Y586" i="2"/>
  <c r="Y578" i="2"/>
  <c r="Y570" i="2"/>
  <c r="Y562" i="2"/>
  <c r="Y554" i="2"/>
  <c r="Y546" i="2"/>
  <c r="Y538" i="2"/>
  <c r="Y530" i="2"/>
  <c r="Y522" i="2"/>
  <c r="Y514" i="2"/>
  <c r="Y506" i="2"/>
  <c r="Y498" i="2"/>
  <c r="Y490" i="2"/>
  <c r="Y482" i="2"/>
  <c r="Y474" i="2"/>
  <c r="Y466" i="2"/>
  <c r="Y458" i="2"/>
  <c r="Y450" i="2"/>
  <c r="Y442" i="2"/>
  <c r="Y434" i="2"/>
  <c r="Y426" i="2"/>
  <c r="Y418" i="2"/>
  <c r="Y410" i="2"/>
  <c r="Y402" i="2"/>
  <c r="Y394" i="2"/>
  <c r="Y386" i="2"/>
  <c r="Y378" i="2"/>
  <c r="Y370" i="2"/>
  <c r="Y362" i="2"/>
  <c r="Y354" i="2"/>
  <c r="Y346" i="2"/>
  <c r="Y338" i="2"/>
  <c r="Y330" i="2"/>
  <c r="Y322" i="2"/>
  <c r="Y314" i="2"/>
  <c r="Y306" i="2"/>
  <c r="Y298" i="2"/>
  <c r="Y290" i="2"/>
  <c r="Y282" i="2"/>
  <c r="Y274" i="2"/>
  <c r="Y266" i="2"/>
  <c r="Y258" i="2"/>
  <c r="Y250" i="2"/>
  <c r="Y242" i="2"/>
  <c r="Y234" i="2"/>
  <c r="Y226" i="2"/>
  <c r="Y218" i="2"/>
  <c r="Y210" i="2"/>
  <c r="Y202" i="2"/>
  <c r="Y194" i="2"/>
  <c r="Y186" i="2"/>
  <c r="Y178" i="2"/>
  <c r="Y170" i="2"/>
  <c r="Y162" i="2"/>
  <c r="Y154" i="2"/>
  <c r="Y146" i="2"/>
  <c r="Y138" i="2"/>
  <c r="Y130" i="2"/>
  <c r="Y122" i="2"/>
  <c r="Y114" i="2"/>
  <c r="Y106" i="2"/>
  <c r="Y98" i="2"/>
  <c r="Y90" i="2"/>
  <c r="Y82" i="2"/>
  <c r="Y74" i="2"/>
  <c r="Y66" i="2"/>
  <c r="Y58" i="2"/>
  <c r="Y50" i="2"/>
  <c r="Y42" i="2"/>
  <c r="Y34" i="2"/>
  <c r="Y26" i="2"/>
  <c r="Y18" i="2"/>
  <c r="Y10" i="2"/>
  <c r="AA980" i="2"/>
  <c r="AB972" i="2"/>
  <c r="AA972" i="2"/>
  <c r="AB956" i="2"/>
  <c r="AA956" i="2"/>
  <c r="AB948" i="2"/>
  <c r="AA948" i="2"/>
  <c r="AB932" i="2"/>
  <c r="AA932" i="2"/>
  <c r="AB908" i="2"/>
  <c r="AA908" i="2"/>
  <c r="AB892" i="2"/>
  <c r="AA892" i="2"/>
  <c r="AB884" i="2"/>
  <c r="AA884" i="2"/>
  <c r="AB868" i="2"/>
  <c r="AA868" i="2"/>
  <c r="AB852" i="2"/>
  <c r="AA852" i="2"/>
  <c r="AB844" i="2"/>
  <c r="AA844" i="2"/>
  <c r="AB836" i="2"/>
  <c r="AA836" i="2"/>
  <c r="AB828" i="2"/>
  <c r="AA828" i="2"/>
  <c r="AB820" i="2"/>
  <c r="AA820" i="2"/>
  <c r="AB804" i="2"/>
  <c r="AA804" i="2"/>
  <c r="AB788" i="2"/>
  <c r="AA788" i="2"/>
  <c r="AB780" i="2"/>
  <c r="AA780" i="2"/>
  <c r="AB772" i="2"/>
  <c r="AA772" i="2"/>
  <c r="AB764" i="2"/>
  <c r="AA764" i="2"/>
  <c r="AB756" i="2"/>
  <c r="AA756" i="2"/>
  <c r="AB740" i="2"/>
  <c r="AA740" i="2"/>
  <c r="AB724" i="2"/>
  <c r="AA724" i="2"/>
  <c r="AB716" i="2"/>
  <c r="AA716" i="2"/>
  <c r="AB708" i="2"/>
  <c r="AA708" i="2"/>
  <c r="AB700" i="2"/>
  <c r="AA700" i="2"/>
  <c r="AB692" i="2"/>
  <c r="AA692" i="2"/>
  <c r="AB676" i="2"/>
  <c r="AA676" i="2"/>
  <c r="AB668" i="2"/>
  <c r="AA668" i="2"/>
  <c r="AB660" i="2"/>
  <c r="AA660" i="2"/>
  <c r="AB652" i="2"/>
  <c r="AA652" i="2"/>
  <c r="AB644" i="2"/>
  <c r="AA644" i="2"/>
  <c r="AB636" i="2"/>
  <c r="AA636" i="2"/>
  <c r="AB628" i="2"/>
  <c r="AA628" i="2"/>
  <c r="AB620" i="2"/>
  <c r="AA620" i="2"/>
  <c r="AB612" i="2"/>
  <c r="AA612" i="2"/>
  <c r="AB604" i="2"/>
  <c r="AA604" i="2"/>
  <c r="AB596" i="2"/>
  <c r="AA596" i="2"/>
  <c r="AB588" i="2"/>
  <c r="AA588" i="2"/>
  <c r="AB580" i="2"/>
  <c r="AA580" i="2"/>
  <c r="AB572" i="2"/>
  <c r="AA572" i="2"/>
  <c r="AB564" i="2"/>
  <c r="AA564" i="2"/>
  <c r="AB556" i="2"/>
  <c r="AA556" i="2"/>
  <c r="AB548" i="2"/>
  <c r="AA548" i="2"/>
  <c r="AB540" i="2"/>
  <c r="AA540" i="2"/>
  <c r="AB532" i="2"/>
  <c r="AA532" i="2"/>
  <c r="AB524" i="2"/>
  <c r="AA524" i="2"/>
  <c r="AB516" i="2"/>
  <c r="AA516" i="2"/>
  <c r="AB508" i="2"/>
  <c r="AA508" i="2"/>
  <c r="AB500" i="2"/>
  <c r="AA500" i="2"/>
  <c r="AB492" i="2"/>
  <c r="AA492" i="2"/>
  <c r="AB484" i="2"/>
  <c r="AA484" i="2"/>
  <c r="AB476" i="2"/>
  <c r="AA476" i="2"/>
  <c r="AB468" i="2"/>
  <c r="AA468" i="2"/>
  <c r="AB460" i="2"/>
  <c r="AA460" i="2"/>
  <c r="AB452" i="2"/>
  <c r="AA452" i="2"/>
  <c r="AB444" i="2"/>
  <c r="AA444" i="2"/>
  <c r="AB436" i="2"/>
  <c r="AA436" i="2"/>
  <c r="AB428" i="2"/>
  <c r="AA428" i="2"/>
  <c r="AB420" i="2"/>
  <c r="AA420" i="2"/>
  <c r="AB412" i="2"/>
  <c r="AA412" i="2"/>
  <c r="AB404" i="2"/>
  <c r="AA404" i="2"/>
  <c r="AB396" i="2"/>
  <c r="AA396" i="2"/>
  <c r="AB388" i="2"/>
  <c r="AA388" i="2"/>
  <c r="AB380" i="2"/>
  <c r="AA380" i="2"/>
  <c r="AB372" i="2"/>
  <c r="AA372" i="2"/>
  <c r="AB364" i="2"/>
  <c r="AA364" i="2"/>
  <c r="AB356" i="2"/>
  <c r="AA356" i="2"/>
  <c r="AB348" i="2"/>
  <c r="AA348" i="2"/>
  <c r="AB340" i="2"/>
  <c r="AA340" i="2"/>
  <c r="AB332" i="2"/>
  <c r="AA332" i="2"/>
  <c r="AB324" i="2"/>
  <c r="AA324" i="2"/>
  <c r="AB316" i="2"/>
  <c r="AA316" i="2"/>
  <c r="AB308" i="2"/>
  <c r="AA308" i="2"/>
  <c r="AB300" i="2"/>
  <c r="AA300" i="2"/>
  <c r="AB292" i="2"/>
  <c r="AA292" i="2"/>
  <c r="AB284" i="2"/>
  <c r="AA284" i="2"/>
  <c r="AB276" i="2"/>
  <c r="AA276" i="2"/>
  <c r="AB268" i="2"/>
  <c r="AA268" i="2"/>
  <c r="AB260" i="2"/>
  <c r="AA260" i="2"/>
  <c r="AB252" i="2"/>
  <c r="AA252" i="2"/>
  <c r="AB244" i="2"/>
  <c r="AA244" i="2"/>
  <c r="AB236" i="2"/>
  <c r="AA236" i="2"/>
  <c r="AB228" i="2"/>
  <c r="AA228" i="2"/>
  <c r="AB220" i="2"/>
  <c r="AA220" i="2"/>
  <c r="AB212" i="2"/>
  <c r="AA212" i="2"/>
  <c r="AB204" i="2"/>
  <c r="AA204" i="2"/>
  <c r="AB196" i="2"/>
  <c r="AA196" i="2"/>
  <c r="AB188" i="2"/>
  <c r="AA188" i="2"/>
  <c r="AB180" i="2"/>
  <c r="AA180" i="2"/>
  <c r="AB172" i="2"/>
  <c r="AA172" i="2"/>
  <c r="AB164" i="2"/>
  <c r="AA164" i="2"/>
  <c r="AB156" i="2"/>
  <c r="AA156" i="2"/>
  <c r="AB148" i="2"/>
  <c r="AA148" i="2"/>
  <c r="AB140" i="2"/>
  <c r="AA140" i="2"/>
  <c r="AB132" i="2"/>
  <c r="AA132" i="2"/>
  <c r="AB124" i="2"/>
  <c r="AA124" i="2"/>
  <c r="AB116" i="2"/>
  <c r="AA116" i="2"/>
  <c r="AB108" i="2"/>
  <c r="AA108" i="2"/>
  <c r="AB100" i="2"/>
  <c r="AA100" i="2"/>
  <c r="AB92" i="2"/>
  <c r="AA92" i="2"/>
  <c r="AB84" i="2"/>
  <c r="AA84" i="2"/>
  <c r="AB76" i="2"/>
  <c r="AA76" i="2"/>
  <c r="AB68" i="2"/>
  <c r="AA68" i="2"/>
  <c r="AB60" i="2"/>
  <c r="AA60" i="2"/>
  <c r="AB52" i="2"/>
  <c r="AA52" i="2"/>
  <c r="AB44" i="2"/>
  <c r="AA44" i="2"/>
  <c r="AB36" i="2"/>
  <c r="AA36" i="2"/>
  <c r="AB28" i="2"/>
  <c r="AA28" i="2"/>
  <c r="AB20" i="2"/>
  <c r="AA20" i="2"/>
  <c r="AB12" i="2"/>
  <c r="AA12" i="2"/>
  <c r="X4" i="2"/>
  <c r="AB4" i="2"/>
  <c r="AA4" i="2"/>
  <c r="AA875" i="2"/>
  <c r="AA105" i="2"/>
  <c r="AB995" i="2"/>
  <c r="AA995" i="2"/>
  <c r="AB979" i="2"/>
  <c r="AA979" i="2"/>
  <c r="AB971" i="2"/>
  <c r="AA971" i="2"/>
  <c r="AB955" i="2"/>
  <c r="AA955" i="2"/>
  <c r="AB931" i="2"/>
  <c r="AA931" i="2"/>
  <c r="AB915" i="2"/>
  <c r="AA915" i="2"/>
  <c r="AB907" i="2"/>
  <c r="AA907" i="2"/>
  <c r="AB891" i="2"/>
  <c r="AA891" i="2"/>
  <c r="AB867" i="2"/>
  <c r="AA867" i="2"/>
  <c r="AB859" i="2"/>
  <c r="AA859" i="2"/>
  <c r="AB851" i="2"/>
  <c r="AA851" i="2"/>
  <c r="AB843" i="2"/>
  <c r="AA843" i="2"/>
  <c r="AB827" i="2"/>
  <c r="AA827" i="2"/>
  <c r="AB811" i="2"/>
  <c r="AA811" i="2"/>
  <c r="AA803" i="2"/>
  <c r="AB803" i="2"/>
  <c r="AB795" i="2"/>
  <c r="AA795" i="2"/>
  <c r="AB787" i="2"/>
  <c r="AA787" i="2"/>
  <c r="AB779" i="2"/>
  <c r="AA779" i="2"/>
  <c r="AB763" i="2"/>
  <c r="AA763" i="2"/>
  <c r="AB747" i="2"/>
  <c r="AA747" i="2"/>
  <c r="AB739" i="2"/>
  <c r="AA739" i="2"/>
  <c r="AB731" i="2"/>
  <c r="AA731" i="2"/>
  <c r="AB723" i="2"/>
  <c r="AA723" i="2"/>
  <c r="AB715" i="2"/>
  <c r="AA715" i="2"/>
  <c r="AB699" i="2"/>
  <c r="AA699" i="2"/>
  <c r="AB683" i="2"/>
  <c r="AA683" i="2"/>
  <c r="AB675" i="2"/>
  <c r="AA675" i="2"/>
  <c r="AB667" i="2"/>
  <c r="AA667" i="2"/>
  <c r="AB659" i="2"/>
  <c r="AA659" i="2"/>
  <c r="AB651" i="2"/>
  <c r="AA651" i="2"/>
  <c r="AB643" i="2"/>
  <c r="AA643" i="2"/>
  <c r="AB635" i="2"/>
  <c r="AA635" i="2"/>
  <c r="AB627" i="2"/>
  <c r="AA627" i="2"/>
  <c r="AB619" i="2"/>
  <c r="AA619" i="2"/>
  <c r="AB611" i="2"/>
  <c r="AA611" i="2"/>
  <c r="AB603" i="2"/>
  <c r="AA603" i="2"/>
  <c r="AB595" i="2"/>
  <c r="AA595" i="2"/>
  <c r="AA587" i="2"/>
  <c r="AB587" i="2"/>
  <c r="AB579" i="2"/>
  <c r="AA579" i="2"/>
  <c r="AB571" i="2"/>
  <c r="AA571" i="2"/>
  <c r="AB563" i="2"/>
  <c r="AA563" i="2"/>
  <c r="AB555" i="2"/>
  <c r="AA555" i="2"/>
  <c r="AB547" i="2"/>
  <c r="AA547" i="2"/>
  <c r="AB539" i="2"/>
  <c r="AA539" i="2"/>
  <c r="AB531" i="2"/>
  <c r="AA531" i="2"/>
  <c r="AB523" i="2"/>
  <c r="AA523" i="2"/>
  <c r="AB515" i="2"/>
  <c r="AA515" i="2"/>
  <c r="AB507" i="2"/>
  <c r="AA507" i="2"/>
  <c r="AB499" i="2"/>
  <c r="AA499" i="2"/>
  <c r="AB491" i="2"/>
  <c r="AA491" i="2"/>
  <c r="AB483" i="2"/>
  <c r="AA483" i="2"/>
  <c r="AB475" i="2"/>
  <c r="AA475" i="2"/>
  <c r="AB467" i="2"/>
  <c r="AA467" i="2"/>
  <c r="AB459" i="2"/>
  <c r="AA459" i="2"/>
  <c r="AB451" i="2"/>
  <c r="AA451" i="2"/>
  <c r="AB443" i="2"/>
  <c r="AA443" i="2"/>
  <c r="AB435" i="2"/>
  <c r="AA435" i="2"/>
  <c r="AB427" i="2"/>
  <c r="AA427" i="2"/>
  <c r="AB419" i="2"/>
  <c r="AA419" i="2"/>
  <c r="AB411" i="2"/>
  <c r="AA411" i="2"/>
  <c r="AB403" i="2"/>
  <c r="AA403" i="2"/>
  <c r="AB395" i="2"/>
  <c r="AA395" i="2"/>
  <c r="AB387" i="2"/>
  <c r="AA387" i="2"/>
  <c r="AB379" i="2"/>
  <c r="AA379" i="2"/>
  <c r="AB371" i="2"/>
  <c r="AA371" i="2"/>
  <c r="AB363" i="2"/>
  <c r="AA363" i="2"/>
  <c r="AB355" i="2"/>
  <c r="AA355" i="2"/>
  <c r="AB347" i="2"/>
  <c r="AA347" i="2"/>
  <c r="AB339" i="2"/>
  <c r="AA339" i="2"/>
  <c r="AB331" i="2"/>
  <c r="AA331" i="2"/>
  <c r="AB323" i="2"/>
  <c r="AA323" i="2"/>
  <c r="AB315" i="2"/>
  <c r="AA315" i="2"/>
  <c r="AB307" i="2"/>
  <c r="AA307" i="2"/>
  <c r="AB299" i="2"/>
  <c r="AA299" i="2"/>
  <c r="AB291" i="2"/>
  <c r="AA291" i="2"/>
  <c r="AB283" i="2"/>
  <c r="AA283" i="2"/>
  <c r="AB275" i="2"/>
  <c r="AA275" i="2"/>
  <c r="AB267" i="2"/>
  <c r="AA267" i="2"/>
  <c r="AB259" i="2"/>
  <c r="AA259" i="2"/>
  <c r="AB251" i="2"/>
  <c r="AA251" i="2"/>
  <c r="AB243" i="2"/>
  <c r="AA243" i="2"/>
  <c r="AB235" i="2"/>
  <c r="AA235" i="2"/>
  <c r="AB227" i="2"/>
  <c r="AA227" i="2"/>
  <c r="AB219" i="2"/>
  <c r="AA219" i="2"/>
  <c r="AB211" i="2"/>
  <c r="AA211" i="2"/>
  <c r="AB203" i="2"/>
  <c r="AA203" i="2"/>
  <c r="AB195" i="2"/>
  <c r="AA195" i="2"/>
  <c r="AB187" i="2"/>
  <c r="AA187" i="2"/>
  <c r="AB179" i="2"/>
  <c r="AA179" i="2"/>
  <c r="AB171" i="2"/>
  <c r="AA171" i="2"/>
  <c r="AB163" i="2"/>
  <c r="AA163" i="2"/>
  <c r="AB155" i="2"/>
  <c r="AA155" i="2"/>
  <c r="AB147" i="2"/>
  <c r="AA147" i="2"/>
  <c r="AB139" i="2"/>
  <c r="AA139" i="2"/>
  <c r="AB131" i="2"/>
  <c r="AA131" i="2"/>
  <c r="AB123" i="2"/>
  <c r="AA123" i="2"/>
  <c r="AB115" i="2"/>
  <c r="AA115" i="2"/>
  <c r="AB107" i="2"/>
  <c r="AA107" i="2"/>
  <c r="AB99" i="2"/>
  <c r="AA99" i="2"/>
  <c r="AB91" i="2"/>
  <c r="AA91" i="2"/>
  <c r="AB83" i="2"/>
  <c r="AA83" i="2"/>
  <c r="AB75" i="2"/>
  <c r="AA75" i="2"/>
  <c r="AB67" i="2"/>
  <c r="AA67" i="2"/>
  <c r="AB59" i="2"/>
  <c r="AA59" i="2"/>
  <c r="AB51" i="2"/>
  <c r="AA51" i="2"/>
  <c r="AB43" i="2"/>
  <c r="AA43" i="2"/>
  <c r="AB35" i="2"/>
  <c r="AA35" i="2"/>
  <c r="AB27" i="2"/>
  <c r="AA27" i="2"/>
  <c r="AB19" i="2"/>
  <c r="AA19" i="2"/>
  <c r="AB11" i="2"/>
  <c r="AA11" i="2"/>
  <c r="AA41" i="2"/>
  <c r="AB202" i="2"/>
  <c r="AA202" i="2"/>
  <c r="AB194" i="2"/>
  <c r="AA194" i="2"/>
  <c r="AB186" i="2"/>
  <c r="AA186" i="2"/>
  <c r="AB178" i="2"/>
  <c r="AA178" i="2"/>
  <c r="AB170" i="2"/>
  <c r="AA170" i="2"/>
  <c r="AB162" i="2"/>
  <c r="AA162" i="2"/>
  <c r="AB154" i="2"/>
  <c r="AA154" i="2"/>
  <c r="AB146" i="2"/>
  <c r="AA146" i="2"/>
  <c r="AB138" i="2"/>
  <c r="AA138" i="2"/>
  <c r="AB130" i="2"/>
  <c r="AA130" i="2"/>
  <c r="AB122" i="2"/>
  <c r="AA122" i="2"/>
  <c r="AB114" i="2"/>
  <c r="AA114" i="2"/>
  <c r="AB106" i="2"/>
  <c r="AA106" i="2"/>
  <c r="AB98" i="2"/>
  <c r="AA98" i="2"/>
  <c r="AB90" i="2"/>
  <c r="AA90" i="2"/>
  <c r="AB82" i="2"/>
  <c r="AA82" i="2"/>
  <c r="AB74" i="2"/>
  <c r="AA74" i="2"/>
  <c r="AB66" i="2"/>
  <c r="AA66" i="2"/>
  <c r="AB58" i="2"/>
  <c r="AA58" i="2"/>
  <c r="AB50" i="2"/>
  <c r="AA50" i="2"/>
  <c r="AB42" i="2"/>
  <c r="AA42" i="2"/>
  <c r="AB34" i="2"/>
  <c r="AA34" i="2"/>
  <c r="AB26" i="2"/>
  <c r="AA26" i="2"/>
  <c r="AB10" i="2"/>
  <c r="AA10" i="2"/>
  <c r="AA939" i="2"/>
  <c r="AA361" i="2"/>
  <c r="AA18" i="2"/>
  <c r="AB793" i="2"/>
  <c r="AA793" i="2"/>
  <c r="AB785" i="2"/>
  <c r="AA785" i="2"/>
  <c r="AB777" i="2"/>
  <c r="AA777" i="2"/>
  <c r="AB769" i="2"/>
  <c r="AA769" i="2"/>
  <c r="AB761" i="2"/>
  <c r="AA761" i="2"/>
  <c r="AB753" i="2"/>
  <c r="AA753" i="2"/>
  <c r="AB745" i="2"/>
  <c r="AA745" i="2"/>
  <c r="AB737" i="2"/>
  <c r="AA737" i="2"/>
  <c r="AB729" i="2"/>
  <c r="AA729" i="2"/>
  <c r="AB713" i="2"/>
  <c r="AA713" i="2"/>
  <c r="AB705" i="2"/>
  <c r="AA705" i="2"/>
  <c r="AB697" i="2"/>
  <c r="AA697" i="2"/>
  <c r="AB689" i="2"/>
  <c r="AA689" i="2"/>
  <c r="AB681" i="2"/>
  <c r="AA681" i="2"/>
  <c r="AB673" i="2"/>
  <c r="AA673" i="2"/>
  <c r="AB665" i="2"/>
  <c r="AA665" i="2"/>
  <c r="AB657" i="2"/>
  <c r="AA657" i="2"/>
  <c r="AB649" i="2"/>
  <c r="AA649" i="2"/>
  <c r="AB641" i="2"/>
  <c r="AA641" i="2"/>
  <c r="AB633" i="2"/>
  <c r="AA633" i="2"/>
  <c r="AB625" i="2"/>
  <c r="AA625" i="2"/>
  <c r="AB617" i="2"/>
  <c r="AA617" i="2"/>
  <c r="AB609" i="2"/>
  <c r="AA609" i="2"/>
  <c r="AB601" i="2"/>
  <c r="AA601" i="2"/>
  <c r="AB585" i="2"/>
  <c r="AA585" i="2"/>
  <c r="AB577" i="2"/>
  <c r="AA577" i="2"/>
  <c r="AB561" i="2"/>
  <c r="AA561" i="2"/>
  <c r="AB553" i="2"/>
  <c r="AA553" i="2"/>
  <c r="AB545" i="2"/>
  <c r="AA545" i="2"/>
  <c r="AB537" i="2"/>
  <c r="AA537" i="2"/>
  <c r="AB529" i="2"/>
  <c r="AA529" i="2"/>
  <c r="AB521" i="2"/>
  <c r="AA521" i="2"/>
  <c r="AB513" i="2"/>
  <c r="AA513" i="2"/>
  <c r="AB497" i="2"/>
  <c r="AA497" i="2"/>
  <c r="AB489" i="2"/>
  <c r="AA489" i="2"/>
  <c r="AB481" i="2"/>
  <c r="AA481" i="2"/>
  <c r="AB473" i="2"/>
  <c r="AA473" i="2"/>
  <c r="AB465" i="2"/>
  <c r="AA465" i="2"/>
  <c r="AB457" i="2"/>
  <c r="AA457" i="2"/>
  <c r="AB449" i="2"/>
  <c r="AA449" i="2"/>
  <c r="AB441" i="2"/>
  <c r="AA441" i="2"/>
  <c r="AB433" i="2"/>
  <c r="AA433" i="2"/>
  <c r="AB425" i="2"/>
  <c r="AA425" i="2"/>
  <c r="AB417" i="2"/>
  <c r="AA417" i="2"/>
  <c r="AB409" i="2"/>
  <c r="AA409" i="2"/>
  <c r="AB401" i="2"/>
  <c r="AA401" i="2"/>
  <c r="AB393" i="2"/>
  <c r="AA393" i="2"/>
  <c r="AB385" i="2"/>
  <c r="AA385" i="2"/>
  <c r="AB377" i="2"/>
  <c r="AA377" i="2"/>
  <c r="AB369" i="2"/>
  <c r="AA369" i="2"/>
  <c r="AB353" i="2"/>
  <c r="AA353" i="2"/>
  <c r="AB345" i="2"/>
  <c r="AA345" i="2"/>
  <c r="AB337" i="2"/>
  <c r="AA337" i="2"/>
  <c r="AB329" i="2"/>
  <c r="AA329" i="2"/>
  <c r="AB321" i="2"/>
  <c r="AA321" i="2"/>
  <c r="AB305" i="2"/>
  <c r="AA305" i="2"/>
  <c r="AB289" i="2"/>
  <c r="AA289" i="2"/>
  <c r="AB281" i="2"/>
  <c r="AA281" i="2"/>
  <c r="AB273" i="2"/>
  <c r="AA273" i="2"/>
  <c r="AB265" i="2"/>
  <c r="AA265" i="2"/>
  <c r="AB257" i="2"/>
  <c r="AA257" i="2"/>
  <c r="AB241" i="2"/>
  <c r="AA241" i="2"/>
  <c r="AB233" i="2"/>
  <c r="AA233" i="2"/>
  <c r="AB225" i="2"/>
  <c r="AA225" i="2"/>
  <c r="AB217" i="2"/>
  <c r="AA217" i="2"/>
  <c r="AB209" i="2"/>
  <c r="AA209" i="2"/>
  <c r="AB201" i="2"/>
  <c r="AA201" i="2"/>
  <c r="AB193" i="2"/>
  <c r="AA193" i="2"/>
  <c r="AB185" i="2"/>
  <c r="AA185" i="2"/>
  <c r="AB177" i="2"/>
  <c r="AA177" i="2"/>
  <c r="AB169" i="2"/>
  <c r="AA169" i="2"/>
  <c r="AB161" i="2"/>
  <c r="AA161" i="2"/>
  <c r="AB153" i="2"/>
  <c r="AA153" i="2"/>
  <c r="AB145" i="2"/>
  <c r="AA145" i="2"/>
  <c r="AB137" i="2"/>
  <c r="AA137" i="2"/>
  <c r="AB129" i="2"/>
  <c r="AA129" i="2"/>
  <c r="AB121" i="2"/>
  <c r="AA121" i="2"/>
  <c r="AB113" i="2"/>
  <c r="AA113" i="2"/>
  <c r="AB97" i="2"/>
  <c r="AA97" i="2"/>
  <c r="AB89" i="2"/>
  <c r="AA89" i="2"/>
  <c r="AB81" i="2"/>
  <c r="AA81" i="2"/>
  <c r="AB73" i="2"/>
  <c r="AA73" i="2"/>
  <c r="AB65" i="2"/>
  <c r="AA65" i="2"/>
  <c r="AB49" i="2"/>
  <c r="AA49" i="2"/>
  <c r="AB33" i="2"/>
  <c r="AA33" i="2"/>
  <c r="AB25" i="2"/>
  <c r="AA25" i="2"/>
  <c r="AB17" i="2"/>
  <c r="AA17" i="2"/>
  <c r="AB9" i="2"/>
  <c r="AA9" i="2"/>
  <c r="Y1301" i="2"/>
  <c r="AA923" i="2"/>
  <c r="AA297" i="2"/>
  <c r="AB1304" i="2"/>
  <c r="AA1304" i="2"/>
  <c r="AB1296" i="2"/>
  <c r="AA1296" i="2"/>
  <c r="AA1288" i="2"/>
  <c r="AB1288" i="2"/>
  <c r="AB1280" i="2"/>
  <c r="AA1280" i="2"/>
  <c r="AB1272" i="2"/>
  <c r="AA1272" i="2"/>
  <c r="AB1264" i="2"/>
  <c r="AA1264" i="2"/>
  <c r="AA1256" i="2"/>
  <c r="AB1256" i="2"/>
  <c r="AB1248" i="2"/>
  <c r="AA1248" i="2"/>
  <c r="AB1240" i="2"/>
  <c r="AA1240" i="2"/>
  <c r="AB1232" i="2"/>
  <c r="AA1232" i="2"/>
  <c r="AB1224" i="2"/>
  <c r="AA1224" i="2"/>
  <c r="AB1216" i="2"/>
  <c r="AA1216" i="2"/>
  <c r="AB1208" i="2"/>
  <c r="AA1208" i="2"/>
  <c r="AB1200" i="2"/>
  <c r="AA1200" i="2"/>
  <c r="AB1192" i="2"/>
  <c r="AA1192" i="2"/>
  <c r="AB1184" i="2"/>
  <c r="AA1184" i="2"/>
  <c r="AB1168" i="2"/>
  <c r="AA1168" i="2"/>
  <c r="AB1152" i="2"/>
  <c r="AA1152" i="2"/>
  <c r="AB1144" i="2"/>
  <c r="AA1144" i="2"/>
  <c r="AB1136" i="2"/>
  <c r="AA1136" i="2"/>
  <c r="AB1128" i="2"/>
  <c r="AA1128" i="2"/>
  <c r="AB1120" i="2"/>
  <c r="AA1120" i="2"/>
  <c r="AB1104" i="2"/>
  <c r="AA1104" i="2"/>
  <c r="AB1088" i="2"/>
  <c r="AA1088" i="2"/>
  <c r="AB1080" i="2"/>
  <c r="AA1080" i="2"/>
  <c r="AB1072" i="2"/>
  <c r="AA1072" i="2"/>
  <c r="AB1064" i="2"/>
  <c r="AA1064" i="2"/>
  <c r="AB1056" i="2"/>
  <c r="AA1056" i="2"/>
  <c r="AB1040" i="2"/>
  <c r="AA1040" i="2"/>
  <c r="AB1024" i="2"/>
  <c r="AA1024" i="2"/>
  <c r="AB1016" i="2"/>
  <c r="AA1016" i="2"/>
  <c r="AB1008" i="2"/>
  <c r="AA1008" i="2"/>
  <c r="AB1000" i="2"/>
  <c r="AA1000" i="2"/>
  <c r="AB992" i="2"/>
  <c r="AA992" i="2"/>
  <c r="AB976" i="2"/>
  <c r="AA976" i="2"/>
  <c r="AB960" i="2"/>
  <c r="AA960" i="2"/>
  <c r="AB952" i="2"/>
  <c r="AA952" i="2"/>
  <c r="AB944" i="2"/>
  <c r="AA944" i="2"/>
  <c r="AB936" i="2"/>
  <c r="AA936" i="2"/>
  <c r="AB928" i="2"/>
  <c r="AA928" i="2"/>
  <c r="AB912" i="2"/>
  <c r="AA912" i="2"/>
  <c r="AB896" i="2"/>
  <c r="AA896" i="2"/>
  <c r="AB888" i="2"/>
  <c r="AA888" i="2"/>
  <c r="AB880" i="2"/>
  <c r="AA880" i="2"/>
  <c r="AB872" i="2"/>
  <c r="AA872" i="2"/>
  <c r="AB864" i="2"/>
  <c r="AA864" i="2"/>
  <c r="AB848" i="2"/>
  <c r="AA848" i="2"/>
  <c r="AB832" i="2"/>
  <c r="AA832" i="2"/>
  <c r="AB824" i="2"/>
  <c r="AA824" i="2"/>
  <c r="AB816" i="2"/>
  <c r="AA816" i="2"/>
  <c r="AB808" i="2"/>
  <c r="AA808" i="2"/>
  <c r="AB800" i="2"/>
  <c r="AA800" i="2"/>
  <c r="AB784" i="2"/>
  <c r="AA784" i="2"/>
  <c r="AB768" i="2"/>
  <c r="AA768" i="2"/>
  <c r="AB760" i="2"/>
  <c r="AA760" i="2"/>
  <c r="AB752" i="2"/>
  <c r="AA752" i="2"/>
  <c r="AB744" i="2"/>
  <c r="AA744" i="2"/>
  <c r="AB736" i="2"/>
  <c r="AA736" i="2"/>
  <c r="AB720" i="2"/>
  <c r="AA720" i="2"/>
  <c r="AB704" i="2"/>
  <c r="AA704" i="2"/>
  <c r="AB696" i="2"/>
  <c r="AA696" i="2"/>
  <c r="AB688" i="2"/>
  <c r="AA688" i="2"/>
  <c r="AB680" i="2"/>
  <c r="AA680" i="2"/>
  <c r="AB672" i="2"/>
  <c r="AA672" i="2"/>
  <c r="AB664" i="2"/>
  <c r="AA664" i="2"/>
  <c r="AB656" i="2"/>
  <c r="AA656" i="2"/>
  <c r="AB640" i="2"/>
  <c r="AA640" i="2"/>
  <c r="AB632" i="2"/>
  <c r="AA632" i="2"/>
  <c r="AB624" i="2"/>
  <c r="AA624" i="2"/>
  <c r="AB616" i="2"/>
  <c r="AA616" i="2"/>
  <c r="AB608" i="2"/>
  <c r="AA608" i="2"/>
  <c r="AB600" i="2"/>
  <c r="AA600" i="2"/>
  <c r="AB584" i="2"/>
  <c r="AA584" i="2"/>
  <c r="AB576" i="2"/>
  <c r="AA576" i="2"/>
  <c r="AA568" i="2"/>
  <c r="AB568" i="2"/>
  <c r="AB560" i="2"/>
  <c r="AA560" i="2"/>
  <c r="AB552" i="2"/>
  <c r="AA552" i="2"/>
  <c r="AB544" i="2"/>
  <c r="AA544" i="2"/>
  <c r="AB536" i="2"/>
  <c r="AA536" i="2"/>
  <c r="AB528" i="2"/>
  <c r="AA528" i="2"/>
  <c r="AB520" i="2"/>
  <c r="AA520" i="2"/>
  <c r="AB512" i="2"/>
  <c r="AA512" i="2"/>
  <c r="AB504" i="2"/>
  <c r="AA504" i="2"/>
  <c r="AB496" i="2"/>
  <c r="AA496" i="2"/>
  <c r="AB488" i="2"/>
  <c r="AA488" i="2"/>
  <c r="AB472" i="2"/>
  <c r="AA472" i="2"/>
  <c r="AB464" i="2"/>
  <c r="AA464" i="2"/>
  <c r="AB456" i="2"/>
  <c r="AA456" i="2"/>
  <c r="AB448" i="2"/>
  <c r="AA448" i="2"/>
  <c r="AB440" i="2"/>
  <c r="AA440" i="2"/>
  <c r="AB432" i="2"/>
  <c r="AA432" i="2"/>
  <c r="AB424" i="2"/>
  <c r="AA424" i="2"/>
  <c r="AB408" i="2"/>
  <c r="AA408" i="2"/>
  <c r="AB392" i="2"/>
  <c r="AA392" i="2"/>
  <c r="AB384" i="2"/>
  <c r="AA384" i="2"/>
  <c r="AB376" i="2"/>
  <c r="AA376" i="2"/>
  <c r="AB368" i="2"/>
  <c r="AA368" i="2"/>
  <c r="AB360" i="2"/>
  <c r="AA360" i="2"/>
  <c r="AB352" i="2"/>
  <c r="AA352" i="2"/>
  <c r="AB344" i="2"/>
  <c r="AA344" i="2"/>
  <c r="AB328" i="2"/>
  <c r="AA328" i="2"/>
  <c r="AB320" i="2"/>
  <c r="AA320" i="2"/>
  <c r="AA312" i="2"/>
  <c r="AB312" i="2"/>
  <c r="AB304" i="2"/>
  <c r="AA304" i="2"/>
  <c r="AB296" i="2"/>
  <c r="AA296" i="2"/>
  <c r="AB288" i="2"/>
  <c r="AA288" i="2"/>
  <c r="AB280" i="2"/>
  <c r="AA280" i="2"/>
  <c r="AB272" i="2"/>
  <c r="AA272" i="2"/>
  <c r="AB264" i="2"/>
  <c r="AA264" i="2"/>
  <c r="AB256" i="2"/>
  <c r="AA256" i="2"/>
  <c r="AB248" i="2"/>
  <c r="AA248" i="2"/>
  <c r="AB240" i="2"/>
  <c r="AA240" i="2"/>
  <c r="AB232" i="2"/>
  <c r="AA232" i="2"/>
  <c r="AB216" i="2"/>
  <c r="AA216" i="2"/>
  <c r="AB208" i="2"/>
  <c r="AA208" i="2"/>
  <c r="AB200" i="2"/>
  <c r="AA200" i="2"/>
  <c r="AB192" i="2"/>
  <c r="AA192" i="2"/>
  <c r="AB184" i="2"/>
  <c r="AA184" i="2"/>
  <c r="AB176" i="2"/>
  <c r="AA176" i="2"/>
  <c r="AB168" i="2"/>
  <c r="AA168" i="2"/>
  <c r="AB152" i="2"/>
  <c r="AA152" i="2"/>
  <c r="AB136" i="2"/>
  <c r="AA136" i="2"/>
  <c r="AB128" i="2"/>
  <c r="AA128" i="2"/>
  <c r="AB120" i="2"/>
  <c r="AA120" i="2"/>
  <c r="AB112" i="2"/>
  <c r="AA112" i="2"/>
  <c r="AB104" i="2"/>
  <c r="AA104" i="2"/>
  <c r="AB96" i="2"/>
  <c r="AA96" i="2"/>
  <c r="AB88" i="2"/>
  <c r="AA88" i="2"/>
  <c r="AB72" i="2"/>
  <c r="AA72" i="2"/>
  <c r="AB64" i="2"/>
  <c r="AA64" i="2"/>
  <c r="AB56" i="2"/>
  <c r="AA56" i="2"/>
  <c r="AB48" i="2"/>
  <c r="AA48" i="2"/>
  <c r="AB40" i="2"/>
  <c r="AA40" i="2"/>
  <c r="AB32" i="2"/>
  <c r="AA32" i="2"/>
  <c r="AB24" i="2"/>
  <c r="AA24" i="2"/>
  <c r="AB16" i="2"/>
  <c r="AA16" i="2"/>
  <c r="AB8" i="2"/>
  <c r="AA8" i="2"/>
  <c r="AA1003" i="2"/>
  <c r="AA916" i="2"/>
  <c r="AA593" i="2"/>
  <c r="W1623" i="2"/>
  <c r="X1623" i="2"/>
  <c r="W1567" i="2"/>
  <c r="X1567" i="2"/>
  <c r="W1519" i="2"/>
  <c r="X1519" i="2"/>
  <c r="W1479" i="2"/>
  <c r="X1479" i="2"/>
  <c r="W1415" i="2"/>
  <c r="X1415" i="2"/>
  <c r="W1367" i="2"/>
  <c r="X1367" i="2"/>
  <c r="W1311" i="2"/>
  <c r="X1311" i="2"/>
  <c r="W1263" i="2"/>
  <c r="X1263" i="2"/>
  <c r="W1215" i="2"/>
  <c r="X1215" i="2"/>
  <c r="W1167" i="2"/>
  <c r="X1167" i="2"/>
  <c r="W1135" i="2"/>
  <c r="X1135" i="2"/>
  <c r="W1087" i="2"/>
  <c r="X1087" i="2"/>
  <c r="W1007" i="2"/>
  <c r="X1007" i="2"/>
  <c r="W959" i="2"/>
  <c r="X959" i="2"/>
  <c r="W911" i="2"/>
  <c r="X911" i="2"/>
  <c r="W863" i="2"/>
  <c r="X863" i="2"/>
  <c r="W815" i="2"/>
  <c r="X815" i="2"/>
  <c r="W775" i="2"/>
  <c r="X775" i="2"/>
  <c r="W735" i="2"/>
  <c r="X735" i="2"/>
  <c r="W679" i="2"/>
  <c r="X679" i="2"/>
  <c r="W631" i="2"/>
  <c r="X631" i="2"/>
  <c r="W583" i="2"/>
  <c r="X583" i="2"/>
  <c r="W543" i="2"/>
  <c r="X543" i="2"/>
  <c r="W495" i="2"/>
  <c r="X495" i="2"/>
  <c r="W447" i="2"/>
  <c r="X447" i="2"/>
  <c r="W399" i="2"/>
  <c r="X399" i="2"/>
  <c r="W351" i="2"/>
  <c r="X351" i="2"/>
  <c r="W295" i="2"/>
  <c r="X295" i="2"/>
  <c r="W239" i="2"/>
  <c r="X239" i="2"/>
  <c r="W191" i="2"/>
  <c r="X191" i="2"/>
  <c r="W143" i="2"/>
  <c r="X143" i="2"/>
  <c r="W95" i="2"/>
  <c r="X95" i="2"/>
  <c r="W47" i="2"/>
  <c r="X47" i="2"/>
  <c r="W2078" i="2"/>
  <c r="X2078" i="2"/>
  <c r="W2070" i="2"/>
  <c r="X2070" i="2"/>
  <c r="W2062" i="2"/>
  <c r="X2062" i="2"/>
  <c r="W2054" i="2"/>
  <c r="X2054" i="2"/>
  <c r="W2046" i="2"/>
  <c r="X2046" i="2"/>
  <c r="W2038" i="2"/>
  <c r="X2038" i="2"/>
  <c r="W2030" i="2"/>
  <c r="X2030" i="2"/>
  <c r="W2022" i="2"/>
  <c r="X2022" i="2"/>
  <c r="W2014" i="2"/>
  <c r="X2014" i="2"/>
  <c r="W2006" i="2"/>
  <c r="X2006" i="2"/>
  <c r="W1998" i="2"/>
  <c r="X1998" i="2"/>
  <c r="W1990" i="2"/>
  <c r="X1990" i="2"/>
  <c r="W1982" i="2"/>
  <c r="X1982" i="2"/>
  <c r="W1974" i="2"/>
  <c r="X1974" i="2"/>
  <c r="W1966" i="2"/>
  <c r="X1966" i="2"/>
  <c r="W1958" i="2"/>
  <c r="X1958" i="2"/>
  <c r="W1950" i="2"/>
  <c r="X1950" i="2"/>
  <c r="W1942" i="2"/>
  <c r="X1942" i="2"/>
  <c r="W1934" i="2"/>
  <c r="X1934" i="2"/>
  <c r="W1926" i="2"/>
  <c r="X1926" i="2"/>
  <c r="W1918" i="2"/>
  <c r="X1918" i="2"/>
  <c r="W1910" i="2"/>
  <c r="X1910" i="2"/>
  <c r="W1902" i="2"/>
  <c r="X1902" i="2"/>
  <c r="W1894" i="2"/>
  <c r="X1894" i="2"/>
  <c r="W1886" i="2"/>
  <c r="X1886" i="2"/>
  <c r="W1878" i="2"/>
  <c r="X1878" i="2"/>
  <c r="W1870" i="2"/>
  <c r="X1870" i="2"/>
  <c r="W1862" i="2"/>
  <c r="X1862" i="2"/>
  <c r="W1854" i="2"/>
  <c r="X1854" i="2"/>
  <c r="W1846" i="2"/>
  <c r="X1846" i="2"/>
  <c r="W1838" i="2"/>
  <c r="X1838" i="2"/>
  <c r="W1830" i="2"/>
  <c r="X1830" i="2"/>
  <c r="W1822" i="2"/>
  <c r="X1822" i="2"/>
  <c r="W1814" i="2"/>
  <c r="X1814" i="2"/>
  <c r="W1806" i="2"/>
  <c r="X1806" i="2"/>
  <c r="W1798" i="2"/>
  <c r="X1798" i="2"/>
  <c r="W1790" i="2"/>
  <c r="X1790" i="2"/>
  <c r="W1782" i="2"/>
  <c r="X1782" i="2"/>
  <c r="W1774" i="2"/>
  <c r="X1774" i="2"/>
  <c r="W1766" i="2"/>
  <c r="X1766" i="2"/>
  <c r="W1758" i="2"/>
  <c r="X1758" i="2"/>
  <c r="W1750" i="2"/>
  <c r="X1750" i="2"/>
  <c r="W1742" i="2"/>
  <c r="X1742" i="2"/>
  <c r="W1734" i="2"/>
  <c r="X1734" i="2"/>
  <c r="W1726" i="2"/>
  <c r="X1726" i="2"/>
  <c r="W1718" i="2"/>
  <c r="X1718" i="2"/>
  <c r="W1710" i="2"/>
  <c r="X1710" i="2"/>
  <c r="W1702" i="2"/>
  <c r="X1702" i="2"/>
  <c r="W1694" i="2"/>
  <c r="X1694" i="2"/>
  <c r="W1686" i="2"/>
  <c r="X1686" i="2"/>
  <c r="W1678" i="2"/>
  <c r="X1678" i="2"/>
  <c r="W1670" i="2"/>
  <c r="X1670" i="2"/>
  <c r="W1662" i="2"/>
  <c r="X1662" i="2"/>
  <c r="W1654" i="2"/>
  <c r="X1654" i="2"/>
  <c r="W1646" i="2"/>
  <c r="X1646" i="2"/>
  <c r="W1638" i="2"/>
  <c r="X1638" i="2"/>
  <c r="W1630" i="2"/>
  <c r="X1630" i="2"/>
  <c r="W1622" i="2"/>
  <c r="X1622" i="2"/>
  <c r="W1614" i="2"/>
  <c r="X1614" i="2"/>
  <c r="W1606" i="2"/>
  <c r="X1606" i="2"/>
  <c r="W1598" i="2"/>
  <c r="X1598" i="2"/>
  <c r="W1590" i="2"/>
  <c r="X1590" i="2"/>
  <c r="W1582" i="2"/>
  <c r="X1582" i="2"/>
  <c r="W1574" i="2"/>
  <c r="X1574" i="2"/>
  <c r="W1566" i="2"/>
  <c r="X1566" i="2"/>
  <c r="W1558" i="2"/>
  <c r="X1558" i="2"/>
  <c r="W1550" i="2"/>
  <c r="X1550" i="2"/>
  <c r="W1542" i="2"/>
  <c r="X1542" i="2"/>
  <c r="W1534" i="2"/>
  <c r="X1534" i="2"/>
  <c r="W1526" i="2"/>
  <c r="X1526" i="2"/>
  <c r="W1518" i="2"/>
  <c r="X1518" i="2"/>
  <c r="W1510" i="2"/>
  <c r="X1510" i="2"/>
  <c r="W1502" i="2"/>
  <c r="X1502" i="2"/>
  <c r="W1494" i="2"/>
  <c r="X1494" i="2"/>
  <c r="W1486" i="2"/>
  <c r="X1486" i="2"/>
  <c r="W1478" i="2"/>
  <c r="X1478" i="2"/>
  <c r="W1470" i="2"/>
  <c r="X1470" i="2"/>
  <c r="W1462" i="2"/>
  <c r="X1462" i="2"/>
  <c r="W1454" i="2"/>
  <c r="X1454" i="2"/>
  <c r="W1446" i="2"/>
  <c r="X1446" i="2"/>
  <c r="W1438" i="2"/>
  <c r="X1438" i="2"/>
  <c r="W1430" i="2"/>
  <c r="X1430" i="2"/>
  <c r="W1422" i="2"/>
  <c r="X1422" i="2"/>
  <c r="W1414" i="2"/>
  <c r="X1414" i="2"/>
  <c r="W1406" i="2"/>
  <c r="X1406" i="2"/>
  <c r="W1398" i="2"/>
  <c r="X1398" i="2"/>
  <c r="W1390" i="2"/>
  <c r="X1390" i="2"/>
  <c r="W1382" i="2"/>
  <c r="X1382" i="2"/>
  <c r="W1374" i="2"/>
  <c r="X1374" i="2"/>
  <c r="W1366" i="2"/>
  <c r="X1366" i="2"/>
  <c r="W1358" i="2"/>
  <c r="X1358" i="2"/>
  <c r="W1350" i="2"/>
  <c r="X1350" i="2"/>
  <c r="W1342" i="2"/>
  <c r="X1342" i="2"/>
  <c r="W1334" i="2"/>
  <c r="X1334" i="2"/>
  <c r="W1326" i="2"/>
  <c r="X1326" i="2"/>
  <c r="W1318" i="2"/>
  <c r="X1318" i="2"/>
  <c r="W1310" i="2"/>
  <c r="X1310" i="2"/>
  <c r="W1302" i="2"/>
  <c r="X1302" i="2"/>
  <c r="W1294" i="2"/>
  <c r="X1294" i="2"/>
  <c r="W1286" i="2"/>
  <c r="X1286" i="2"/>
  <c r="W1278" i="2"/>
  <c r="X1278" i="2"/>
  <c r="W1270" i="2"/>
  <c r="X1270" i="2"/>
  <c r="W1262" i="2"/>
  <c r="X1262" i="2"/>
  <c r="W1254" i="2"/>
  <c r="X1254" i="2"/>
  <c r="W1246" i="2"/>
  <c r="X1246" i="2"/>
  <c r="W1238" i="2"/>
  <c r="X1238" i="2"/>
  <c r="W1230" i="2"/>
  <c r="X1230" i="2"/>
  <c r="W1222" i="2"/>
  <c r="X1222" i="2"/>
  <c r="W1214" i="2"/>
  <c r="X1214" i="2"/>
  <c r="W1206" i="2"/>
  <c r="X1206" i="2"/>
  <c r="W1198" i="2"/>
  <c r="X1198" i="2"/>
  <c r="W1190" i="2"/>
  <c r="X1190" i="2"/>
  <c r="W1182" i="2"/>
  <c r="X1182" i="2"/>
  <c r="W1174" i="2"/>
  <c r="X1174" i="2"/>
  <c r="W1166" i="2"/>
  <c r="X1166" i="2"/>
  <c r="W1158" i="2"/>
  <c r="X1158" i="2"/>
  <c r="W1150" i="2"/>
  <c r="X1150" i="2"/>
  <c r="W1142" i="2"/>
  <c r="X1142" i="2"/>
  <c r="W1134" i="2"/>
  <c r="X1134" i="2"/>
  <c r="W1126" i="2"/>
  <c r="X1126" i="2"/>
  <c r="W1118" i="2"/>
  <c r="X1118" i="2"/>
  <c r="W1110" i="2"/>
  <c r="X1110" i="2"/>
  <c r="W1102" i="2"/>
  <c r="X1102" i="2"/>
  <c r="W1094" i="2"/>
  <c r="X1094" i="2"/>
  <c r="W1086" i="2"/>
  <c r="X1086" i="2"/>
  <c r="W1078" i="2"/>
  <c r="X1078" i="2"/>
  <c r="W1070" i="2"/>
  <c r="X1070" i="2"/>
  <c r="W1062" i="2"/>
  <c r="X1062" i="2"/>
  <c r="W1054" i="2"/>
  <c r="X1054" i="2"/>
  <c r="W1046" i="2"/>
  <c r="X1046" i="2"/>
  <c r="W1038" i="2"/>
  <c r="X1038" i="2"/>
  <c r="W1030" i="2"/>
  <c r="X1030" i="2"/>
  <c r="W1022" i="2"/>
  <c r="X1022" i="2"/>
  <c r="W1014" i="2"/>
  <c r="X1014" i="2"/>
  <c r="W1006" i="2"/>
  <c r="X1006" i="2"/>
  <c r="W998" i="2"/>
  <c r="X998" i="2"/>
  <c r="W990" i="2"/>
  <c r="X990" i="2"/>
  <c r="W982" i="2"/>
  <c r="X982" i="2"/>
  <c r="W974" i="2"/>
  <c r="X974" i="2"/>
  <c r="W966" i="2"/>
  <c r="X966" i="2"/>
  <c r="W958" i="2"/>
  <c r="X958" i="2"/>
  <c r="W950" i="2"/>
  <c r="X950" i="2"/>
  <c r="W942" i="2"/>
  <c r="X942" i="2"/>
  <c r="W934" i="2"/>
  <c r="X934" i="2"/>
  <c r="W926" i="2"/>
  <c r="X926" i="2"/>
  <c r="W918" i="2"/>
  <c r="X918" i="2"/>
  <c r="W910" i="2"/>
  <c r="X910" i="2"/>
  <c r="W902" i="2"/>
  <c r="X902" i="2"/>
  <c r="W894" i="2"/>
  <c r="X894" i="2"/>
  <c r="W886" i="2"/>
  <c r="X886" i="2"/>
  <c r="W878" i="2"/>
  <c r="X878" i="2"/>
  <c r="W870" i="2"/>
  <c r="X870" i="2"/>
  <c r="W862" i="2"/>
  <c r="X862" i="2"/>
  <c r="W854" i="2"/>
  <c r="X854" i="2"/>
  <c r="W846" i="2"/>
  <c r="X846" i="2"/>
  <c r="W838" i="2"/>
  <c r="X838" i="2"/>
  <c r="W830" i="2"/>
  <c r="X830" i="2"/>
  <c r="W822" i="2"/>
  <c r="X822" i="2"/>
  <c r="W814" i="2"/>
  <c r="X814" i="2"/>
  <c r="W806" i="2"/>
  <c r="X806" i="2"/>
  <c r="W798" i="2"/>
  <c r="X798" i="2"/>
  <c r="W790" i="2"/>
  <c r="X790" i="2"/>
  <c r="W782" i="2"/>
  <c r="X782" i="2"/>
  <c r="W774" i="2"/>
  <c r="X774" i="2"/>
  <c r="W766" i="2"/>
  <c r="X766" i="2"/>
  <c r="W758" i="2"/>
  <c r="X758" i="2"/>
  <c r="W750" i="2"/>
  <c r="X750" i="2"/>
  <c r="W742" i="2"/>
  <c r="X742" i="2"/>
  <c r="W734" i="2"/>
  <c r="X734" i="2"/>
  <c r="W726" i="2"/>
  <c r="X726" i="2"/>
  <c r="W718" i="2"/>
  <c r="X718" i="2"/>
  <c r="W710" i="2"/>
  <c r="X710" i="2"/>
  <c r="W702" i="2"/>
  <c r="X702" i="2"/>
  <c r="W694" i="2"/>
  <c r="X694" i="2"/>
  <c r="W686" i="2"/>
  <c r="X686" i="2"/>
  <c r="W678" i="2"/>
  <c r="X678" i="2"/>
  <c r="W670" i="2"/>
  <c r="X670" i="2"/>
  <c r="W662" i="2"/>
  <c r="X662" i="2"/>
  <c r="W654" i="2"/>
  <c r="X654" i="2"/>
  <c r="W646" i="2"/>
  <c r="X646" i="2"/>
  <c r="W638" i="2"/>
  <c r="X638" i="2"/>
  <c r="W630" i="2"/>
  <c r="X630" i="2"/>
  <c r="W622" i="2"/>
  <c r="X622" i="2"/>
  <c r="W614" i="2"/>
  <c r="X614" i="2"/>
  <c r="W606" i="2"/>
  <c r="X606" i="2"/>
  <c r="W598" i="2"/>
  <c r="X598" i="2"/>
  <c r="W590" i="2"/>
  <c r="X590" i="2"/>
  <c r="W582" i="2"/>
  <c r="X582" i="2"/>
  <c r="W574" i="2"/>
  <c r="X574" i="2"/>
  <c r="W566" i="2"/>
  <c r="X566" i="2"/>
  <c r="W558" i="2"/>
  <c r="X558" i="2"/>
  <c r="W550" i="2"/>
  <c r="X550" i="2"/>
  <c r="W542" i="2"/>
  <c r="X542" i="2"/>
  <c r="W534" i="2"/>
  <c r="X534" i="2"/>
  <c r="W526" i="2"/>
  <c r="X526" i="2"/>
  <c r="W518" i="2"/>
  <c r="X518" i="2"/>
  <c r="W510" i="2"/>
  <c r="X510" i="2"/>
  <c r="W502" i="2"/>
  <c r="X502" i="2"/>
  <c r="W494" i="2"/>
  <c r="X494" i="2"/>
  <c r="W486" i="2"/>
  <c r="X486" i="2"/>
  <c r="W478" i="2"/>
  <c r="X478" i="2"/>
  <c r="W470" i="2"/>
  <c r="X470" i="2"/>
  <c r="W462" i="2"/>
  <c r="X462" i="2"/>
  <c r="W454" i="2"/>
  <c r="X454" i="2"/>
  <c r="W446" i="2"/>
  <c r="X446" i="2"/>
  <c r="W438" i="2"/>
  <c r="X438" i="2"/>
  <c r="W430" i="2"/>
  <c r="X430" i="2"/>
  <c r="W422" i="2"/>
  <c r="X422" i="2"/>
  <c r="W414" i="2"/>
  <c r="X414" i="2"/>
  <c r="W406" i="2"/>
  <c r="X406" i="2"/>
  <c r="W398" i="2"/>
  <c r="X398" i="2"/>
  <c r="W390" i="2"/>
  <c r="X390" i="2"/>
  <c r="W382" i="2"/>
  <c r="X382" i="2"/>
  <c r="W374" i="2"/>
  <c r="X374" i="2"/>
  <c r="W366" i="2"/>
  <c r="X366" i="2"/>
  <c r="W358" i="2"/>
  <c r="X358" i="2"/>
  <c r="W350" i="2"/>
  <c r="X350" i="2"/>
  <c r="W342" i="2"/>
  <c r="X342" i="2"/>
  <c r="W334" i="2"/>
  <c r="X334" i="2"/>
  <c r="W326" i="2"/>
  <c r="X326" i="2"/>
  <c r="W318" i="2"/>
  <c r="X318" i="2"/>
  <c r="W310" i="2"/>
  <c r="X310" i="2"/>
  <c r="W302" i="2"/>
  <c r="X302" i="2"/>
  <c r="W294" i="2"/>
  <c r="X294" i="2"/>
  <c r="W286" i="2"/>
  <c r="X286" i="2"/>
  <c r="W278" i="2"/>
  <c r="X278" i="2"/>
  <c r="W270" i="2"/>
  <c r="X270" i="2"/>
  <c r="W262" i="2"/>
  <c r="X262" i="2"/>
  <c r="W254" i="2"/>
  <c r="X254" i="2"/>
  <c r="W246" i="2"/>
  <c r="X246" i="2"/>
  <c r="W238" i="2"/>
  <c r="X238" i="2"/>
  <c r="W230" i="2"/>
  <c r="X230" i="2"/>
  <c r="W222" i="2"/>
  <c r="X222" i="2"/>
  <c r="W214" i="2"/>
  <c r="X214" i="2"/>
  <c r="W206" i="2"/>
  <c r="X206" i="2"/>
  <c r="W198" i="2"/>
  <c r="X198" i="2"/>
  <c r="W190" i="2"/>
  <c r="X190" i="2"/>
  <c r="W182" i="2"/>
  <c r="X182" i="2"/>
  <c r="W174" i="2"/>
  <c r="X174" i="2"/>
  <c r="W166" i="2"/>
  <c r="X166" i="2"/>
  <c r="W158" i="2"/>
  <c r="X158" i="2"/>
  <c r="W150" i="2"/>
  <c r="X150" i="2"/>
  <c r="W142" i="2"/>
  <c r="X142" i="2"/>
  <c r="W134" i="2"/>
  <c r="X134" i="2"/>
  <c r="W126" i="2"/>
  <c r="X126" i="2"/>
  <c r="W118" i="2"/>
  <c r="X118" i="2"/>
  <c r="W110" i="2"/>
  <c r="X110" i="2"/>
  <c r="W102" i="2"/>
  <c r="X102" i="2"/>
  <c r="W94" i="2"/>
  <c r="X94" i="2"/>
  <c r="W86" i="2"/>
  <c r="X86" i="2"/>
  <c r="W78" i="2"/>
  <c r="X78" i="2"/>
  <c r="W70" i="2"/>
  <c r="X70" i="2"/>
  <c r="W62" i="2"/>
  <c r="X62" i="2"/>
  <c r="W54" i="2"/>
  <c r="X54" i="2"/>
  <c r="W46" i="2"/>
  <c r="X46" i="2"/>
  <c r="W38" i="2"/>
  <c r="X38" i="2"/>
  <c r="W30" i="2"/>
  <c r="X30" i="2"/>
  <c r="W22" i="2"/>
  <c r="X22" i="2"/>
  <c r="W14" i="2"/>
  <c r="X14" i="2"/>
  <c r="W1615" i="2"/>
  <c r="X1615" i="2"/>
  <c r="W1559" i="2"/>
  <c r="X1559" i="2"/>
  <c r="W1527" i="2"/>
  <c r="X1527" i="2"/>
  <c r="W1471" i="2"/>
  <c r="X1471" i="2"/>
  <c r="W1431" i="2"/>
  <c r="X1431" i="2"/>
  <c r="W1383" i="2"/>
  <c r="X1383" i="2"/>
  <c r="W1343" i="2"/>
  <c r="X1343" i="2"/>
  <c r="W1303" i="2"/>
  <c r="X1303" i="2"/>
  <c r="W1255" i="2"/>
  <c r="X1255" i="2"/>
  <c r="W1199" i="2"/>
  <c r="X1199" i="2"/>
  <c r="W1151" i="2"/>
  <c r="X1151" i="2"/>
  <c r="W1103" i="2"/>
  <c r="X1103" i="2"/>
  <c r="W1055" i="2"/>
  <c r="X1055" i="2"/>
  <c r="W1031" i="2"/>
  <c r="X1031" i="2"/>
  <c r="W983" i="2"/>
  <c r="X983" i="2"/>
  <c r="W935" i="2"/>
  <c r="X935" i="2"/>
  <c r="W887" i="2"/>
  <c r="X887" i="2"/>
  <c r="W847" i="2"/>
  <c r="X847" i="2"/>
  <c r="W791" i="2"/>
  <c r="X791" i="2"/>
  <c r="W743" i="2"/>
  <c r="X743" i="2"/>
  <c r="W703" i="2"/>
  <c r="X703" i="2"/>
  <c r="W671" i="2"/>
  <c r="X671" i="2"/>
  <c r="W623" i="2"/>
  <c r="X623" i="2"/>
  <c r="W575" i="2"/>
  <c r="X575" i="2"/>
  <c r="W535" i="2"/>
  <c r="X535" i="2"/>
  <c r="W487" i="2"/>
  <c r="X487" i="2"/>
  <c r="W439" i="2"/>
  <c r="X439" i="2"/>
  <c r="W391" i="2"/>
  <c r="X391" i="2"/>
  <c r="W335" i="2"/>
  <c r="X335" i="2"/>
  <c r="W287" i="2"/>
  <c r="X287" i="2"/>
  <c r="W247" i="2"/>
  <c r="X247" i="2"/>
  <c r="W199" i="2"/>
  <c r="X199" i="2"/>
  <c r="W167" i="2"/>
  <c r="X167" i="2"/>
  <c r="W119" i="2"/>
  <c r="X119" i="2"/>
  <c r="W71" i="2"/>
  <c r="X71" i="2"/>
  <c r="W23" i="2"/>
  <c r="X23" i="2"/>
  <c r="W2077" i="2"/>
  <c r="X2077" i="2"/>
  <c r="W2021" i="2"/>
  <c r="X2021" i="2"/>
  <c r="W1981" i="2"/>
  <c r="X1981" i="2"/>
  <c r="W1941" i="2"/>
  <c r="X1941" i="2"/>
  <c r="W1901" i="2"/>
  <c r="X1901" i="2"/>
  <c r="W1869" i="2"/>
  <c r="X1869" i="2"/>
  <c r="W1829" i="2"/>
  <c r="X1829" i="2"/>
  <c r="W1797" i="2"/>
  <c r="X1797" i="2"/>
  <c r="W1757" i="2"/>
  <c r="X1757" i="2"/>
  <c r="W1709" i="2"/>
  <c r="X1709" i="2"/>
  <c r="W1669" i="2"/>
  <c r="X1669" i="2"/>
  <c r="W1645" i="2"/>
  <c r="X1645" i="2"/>
  <c r="W1605" i="2"/>
  <c r="X1605" i="2"/>
  <c r="W1565" i="2"/>
  <c r="X1565" i="2"/>
  <c r="W1525" i="2"/>
  <c r="X1525" i="2"/>
  <c r="W1477" i="2"/>
  <c r="X1477" i="2"/>
  <c r="W1429" i="2"/>
  <c r="X1429" i="2"/>
  <c r="W1397" i="2"/>
  <c r="X1397" i="2"/>
  <c r="W1357" i="2"/>
  <c r="X1357" i="2"/>
  <c r="W1317" i="2"/>
  <c r="X1317" i="2"/>
  <c r="W1277" i="2"/>
  <c r="X1277" i="2"/>
  <c r="W1237" i="2"/>
  <c r="X1237" i="2"/>
  <c r="W1181" i="2"/>
  <c r="X1181" i="2"/>
  <c r="W1141" i="2"/>
  <c r="X1141" i="2"/>
  <c r="W1101" i="2"/>
  <c r="X1101" i="2"/>
  <c r="W1053" i="2"/>
  <c r="X1053" i="2"/>
  <c r="W1013" i="2"/>
  <c r="X1013" i="2"/>
  <c r="W981" i="2"/>
  <c r="X981" i="2"/>
  <c r="W941" i="2"/>
  <c r="X941" i="2"/>
  <c r="W901" i="2"/>
  <c r="X901" i="2"/>
  <c r="W885" i="2"/>
  <c r="X885" i="2"/>
  <c r="W861" i="2"/>
  <c r="X861" i="2"/>
  <c r="W837" i="2"/>
  <c r="X837" i="2"/>
  <c r="W813" i="2"/>
  <c r="X813" i="2"/>
  <c r="W773" i="2"/>
  <c r="X773" i="2"/>
  <c r="W733" i="2"/>
  <c r="X733" i="2"/>
  <c r="W693" i="2"/>
  <c r="X693" i="2"/>
  <c r="W669" i="2"/>
  <c r="X669" i="2"/>
  <c r="W629" i="2"/>
  <c r="X629" i="2"/>
  <c r="W589" i="2"/>
  <c r="X589" i="2"/>
  <c r="W549" i="2"/>
  <c r="X549" i="2"/>
  <c r="W509" i="2"/>
  <c r="X509" i="2"/>
  <c r="W469" i="2"/>
  <c r="X469" i="2"/>
  <c r="W429" i="2"/>
  <c r="X429" i="2"/>
  <c r="W389" i="2"/>
  <c r="X389" i="2"/>
  <c r="W349" i="2"/>
  <c r="X349" i="2"/>
  <c r="W309" i="2"/>
  <c r="X309" i="2"/>
  <c r="W269" i="2"/>
  <c r="X269" i="2"/>
  <c r="W229" i="2"/>
  <c r="X229" i="2"/>
  <c r="W197" i="2"/>
  <c r="X197" i="2"/>
  <c r="W157" i="2"/>
  <c r="X157" i="2"/>
  <c r="W117" i="2"/>
  <c r="X117" i="2"/>
  <c r="W45" i="2"/>
  <c r="X45" i="2"/>
  <c r="W7" i="2"/>
  <c r="X7" i="2"/>
  <c r="Y2073" i="2"/>
  <c r="Y2025" i="2"/>
  <c r="Y1977" i="2"/>
  <c r="Y1937" i="2"/>
  <c r="Y1897" i="2"/>
  <c r="Y1873" i="2"/>
  <c r="Y1825" i="2"/>
  <c r="Y1785" i="2"/>
  <c r="Y1761" i="2"/>
  <c r="Y1713" i="2"/>
  <c r="Y1649" i="2"/>
  <c r="Y1617" i="2"/>
  <c r="Y1569" i="2"/>
  <c r="Y1529" i="2"/>
  <c r="Y1489" i="2"/>
  <c r="Y1449" i="2"/>
  <c r="Y1393" i="2"/>
  <c r="Y1353" i="2"/>
  <c r="Y1289" i="2"/>
  <c r="W2076" i="2"/>
  <c r="X2076" i="2"/>
  <c r="W2060" i="2"/>
  <c r="X2060" i="2"/>
  <c r="W2044" i="2"/>
  <c r="X2044" i="2"/>
  <c r="W2028" i="2"/>
  <c r="X2028" i="2"/>
  <c r="W2012" i="2"/>
  <c r="X2012" i="2"/>
  <c r="W2004" i="2"/>
  <c r="X2004" i="2"/>
  <c r="W1988" i="2"/>
  <c r="X1988" i="2"/>
  <c r="W1980" i="2"/>
  <c r="X1980" i="2"/>
  <c r="W1972" i="2"/>
  <c r="X1972" i="2"/>
  <c r="W1964" i="2"/>
  <c r="X1964" i="2"/>
  <c r="W1956" i="2"/>
  <c r="X1956" i="2"/>
  <c r="W1948" i="2"/>
  <c r="X1948" i="2"/>
  <c r="W1940" i="2"/>
  <c r="X1940" i="2"/>
  <c r="W1932" i="2"/>
  <c r="X1932" i="2"/>
  <c r="W1924" i="2"/>
  <c r="X1924" i="2"/>
  <c r="W1916" i="2"/>
  <c r="X1916" i="2"/>
  <c r="W1908" i="2"/>
  <c r="X1908" i="2"/>
  <c r="W1900" i="2"/>
  <c r="X1900" i="2"/>
  <c r="W1892" i="2"/>
  <c r="X1892" i="2"/>
  <c r="W1884" i="2"/>
  <c r="X1884" i="2"/>
  <c r="W1876" i="2"/>
  <c r="X1876" i="2"/>
  <c r="W1868" i="2"/>
  <c r="X1868" i="2"/>
  <c r="W1860" i="2"/>
  <c r="X1860" i="2"/>
  <c r="W1852" i="2"/>
  <c r="X1852" i="2"/>
  <c r="W1844" i="2"/>
  <c r="X1844" i="2"/>
  <c r="W1836" i="2"/>
  <c r="X1836" i="2"/>
  <c r="W1820" i="2"/>
  <c r="X1820" i="2"/>
  <c r="W1804" i="2"/>
  <c r="X1804" i="2"/>
  <c r="W1788" i="2"/>
  <c r="X1788" i="2"/>
  <c r="W1772" i="2"/>
  <c r="X1772" i="2"/>
  <c r="W1732" i="2"/>
  <c r="X1732" i="2"/>
  <c r="W1716" i="2"/>
  <c r="X1716" i="2"/>
  <c r="W1700" i="2"/>
  <c r="X1700" i="2"/>
  <c r="W1684" i="2"/>
  <c r="X1684" i="2"/>
  <c r="W1668" i="2"/>
  <c r="X1668" i="2"/>
  <c r="W1660" i="2"/>
  <c r="X1660" i="2"/>
  <c r="W1636" i="2"/>
  <c r="X1636" i="2"/>
  <c r="W1620" i="2"/>
  <c r="X1620" i="2"/>
  <c r="W1604" i="2"/>
  <c r="X1604" i="2"/>
  <c r="W1596" i="2"/>
  <c r="X1596" i="2"/>
  <c r="W1580" i="2"/>
  <c r="X1580" i="2"/>
  <c r="W1564" i="2"/>
  <c r="X1564" i="2"/>
  <c r="W1548" i="2"/>
  <c r="X1548" i="2"/>
  <c r="W1532" i="2"/>
  <c r="X1532" i="2"/>
  <c r="W1524" i="2"/>
  <c r="X1524" i="2"/>
  <c r="W1508" i="2"/>
  <c r="X1508" i="2"/>
  <c r="W1492" i="2"/>
  <c r="X1492" i="2"/>
  <c r="W1476" i="2"/>
  <c r="X1476" i="2"/>
  <c r="W1460" i="2"/>
  <c r="X1460" i="2"/>
  <c r="W1452" i="2"/>
  <c r="X1452" i="2"/>
  <c r="W1436" i="2"/>
  <c r="X1436" i="2"/>
  <c r="W1412" i="2"/>
  <c r="X1412" i="2"/>
  <c r="W1396" i="2"/>
  <c r="X1396" i="2"/>
  <c r="W1316" i="2"/>
  <c r="X1316" i="2"/>
  <c r="W1300" i="2"/>
  <c r="X1300" i="2"/>
  <c r="W1284" i="2"/>
  <c r="X1284" i="2"/>
  <c r="W1268" i="2"/>
  <c r="X1268" i="2"/>
  <c r="W1260" i="2"/>
  <c r="X1260" i="2"/>
  <c r="W1244" i="2"/>
  <c r="X1244" i="2"/>
  <c r="W1220" i="2"/>
  <c r="X1220" i="2"/>
  <c r="W1212" i="2"/>
  <c r="X1212" i="2"/>
  <c r="W1196" i="2"/>
  <c r="X1196" i="2"/>
  <c r="W1164" i="2"/>
  <c r="X1164" i="2"/>
  <c r="W1156" i="2"/>
  <c r="X1156" i="2"/>
  <c r="W1140" i="2"/>
  <c r="X1140" i="2"/>
  <c r="W1100" i="2"/>
  <c r="X1100" i="2"/>
  <c r="W1084" i="2"/>
  <c r="X1084" i="2"/>
  <c r="W1060" i="2"/>
  <c r="X1060" i="2"/>
  <c r="W1036" i="2"/>
  <c r="X1036" i="2"/>
  <c r="W1020" i="2"/>
  <c r="X1020" i="2"/>
  <c r="W996" i="2"/>
  <c r="X996" i="2"/>
  <c r="W980" i="2"/>
  <c r="X980" i="2"/>
  <c r="W964" i="2"/>
  <c r="X964" i="2"/>
  <c r="W948" i="2"/>
  <c r="X948" i="2"/>
  <c r="W916" i="2"/>
  <c r="X916" i="2"/>
  <c r="W900" i="2"/>
  <c r="X900" i="2"/>
  <c r="W892" i="2"/>
  <c r="X892" i="2"/>
  <c r="W868" i="2"/>
  <c r="X868" i="2"/>
  <c r="W844" i="2"/>
  <c r="X844" i="2"/>
  <c r="W828" i="2"/>
  <c r="X828" i="2"/>
  <c r="W804" i="2"/>
  <c r="X804" i="2"/>
  <c r="W780" i="2"/>
  <c r="X780" i="2"/>
  <c r="W764" i="2"/>
  <c r="X764" i="2"/>
  <c r="W740" i="2"/>
  <c r="X740" i="2"/>
  <c r="W716" i="2"/>
  <c r="X716" i="2"/>
  <c r="W700" i="2"/>
  <c r="X700" i="2"/>
  <c r="W676" i="2"/>
  <c r="X676" i="2"/>
  <c r="W660" i="2"/>
  <c r="X660" i="2"/>
  <c r="W644" i="2"/>
  <c r="X644" i="2"/>
  <c r="W628" i="2"/>
  <c r="X628" i="2"/>
  <c r="W612" i="2"/>
  <c r="X612" i="2"/>
  <c r="W596" i="2"/>
  <c r="X596" i="2"/>
  <c r="W588" i="2"/>
  <c r="X588" i="2"/>
  <c r="W572" i="2"/>
  <c r="X572" i="2"/>
  <c r="W556" i="2"/>
  <c r="X556" i="2"/>
  <c r="W548" i="2"/>
  <c r="X548" i="2"/>
  <c r="W540" i="2"/>
  <c r="X540" i="2"/>
  <c r="W532" i="2"/>
  <c r="X532" i="2"/>
  <c r="W524" i="2"/>
  <c r="X524" i="2"/>
  <c r="W516" i="2"/>
  <c r="X516" i="2"/>
  <c r="W508" i="2"/>
  <c r="X508" i="2"/>
  <c r="W500" i="2"/>
  <c r="X500" i="2"/>
  <c r="W492" i="2"/>
  <c r="X492" i="2"/>
  <c r="W484" i="2"/>
  <c r="X484" i="2"/>
  <c r="W476" i="2"/>
  <c r="X476" i="2"/>
  <c r="W468" i="2"/>
  <c r="X468" i="2"/>
  <c r="W460" i="2"/>
  <c r="X460" i="2"/>
  <c r="W452" i="2"/>
  <c r="X452" i="2"/>
  <c r="W444" i="2"/>
  <c r="X444" i="2"/>
  <c r="W436" i="2"/>
  <c r="X436" i="2"/>
  <c r="W428" i="2"/>
  <c r="X428" i="2"/>
  <c r="W420" i="2"/>
  <c r="X420" i="2"/>
  <c r="W412" i="2"/>
  <c r="X412" i="2"/>
  <c r="W404" i="2"/>
  <c r="X404" i="2"/>
  <c r="W396" i="2"/>
  <c r="X396" i="2"/>
  <c r="W388" i="2"/>
  <c r="X388" i="2"/>
  <c r="W380" i="2"/>
  <c r="X380" i="2"/>
  <c r="W372" i="2"/>
  <c r="X372" i="2"/>
  <c r="W356" i="2"/>
  <c r="X356" i="2"/>
  <c r="W348" i="2"/>
  <c r="X348" i="2"/>
  <c r="W340" i="2"/>
  <c r="X340" i="2"/>
  <c r="W332" i="2"/>
  <c r="X332" i="2"/>
  <c r="W324" i="2"/>
  <c r="X324" i="2"/>
  <c r="W316" i="2"/>
  <c r="X316" i="2"/>
  <c r="W308" i="2"/>
  <c r="X308" i="2"/>
  <c r="W300" i="2"/>
  <c r="X300" i="2"/>
  <c r="W292" i="2"/>
  <c r="X292" i="2"/>
  <c r="W284" i="2"/>
  <c r="X284" i="2"/>
  <c r="W276" i="2"/>
  <c r="X276" i="2"/>
  <c r="W268" i="2"/>
  <c r="X268" i="2"/>
  <c r="W260" i="2"/>
  <c r="X260" i="2"/>
  <c r="W252" i="2"/>
  <c r="X252" i="2"/>
  <c r="W244" i="2"/>
  <c r="X244" i="2"/>
  <c r="W236" i="2"/>
  <c r="X236" i="2"/>
  <c r="W228" i="2"/>
  <c r="X228" i="2"/>
  <c r="W220" i="2"/>
  <c r="X220" i="2"/>
  <c r="W212" i="2"/>
  <c r="X212" i="2"/>
  <c r="W204" i="2"/>
  <c r="X204" i="2"/>
  <c r="W196" i="2"/>
  <c r="X196" i="2"/>
  <c r="W188" i="2"/>
  <c r="X188" i="2"/>
  <c r="W180" i="2"/>
  <c r="X180" i="2"/>
  <c r="W172" i="2"/>
  <c r="X172" i="2"/>
  <c r="W164" i="2"/>
  <c r="X164" i="2"/>
  <c r="W156" i="2"/>
  <c r="X156" i="2"/>
  <c r="W148" i="2"/>
  <c r="X148" i="2"/>
  <c r="W140" i="2"/>
  <c r="X140" i="2"/>
  <c r="W132" i="2"/>
  <c r="X132" i="2"/>
  <c r="W124" i="2"/>
  <c r="X124" i="2"/>
  <c r="W116" i="2"/>
  <c r="X116" i="2"/>
  <c r="W108" i="2"/>
  <c r="X108" i="2"/>
  <c r="W100" i="2"/>
  <c r="X100" i="2"/>
  <c r="W92" i="2"/>
  <c r="X92" i="2"/>
  <c r="W84" i="2"/>
  <c r="X84" i="2"/>
  <c r="W76" i="2"/>
  <c r="X76" i="2"/>
  <c r="W68" i="2"/>
  <c r="X68" i="2"/>
  <c r="W60" i="2"/>
  <c r="X60" i="2"/>
  <c r="W52" i="2"/>
  <c r="X52" i="2"/>
  <c r="W44" i="2"/>
  <c r="X44" i="2"/>
  <c r="W36" i="2"/>
  <c r="X36" i="2"/>
  <c r="W28" i="2"/>
  <c r="X28" i="2"/>
  <c r="W20" i="2"/>
  <c r="X20" i="2"/>
  <c r="W12" i="2"/>
  <c r="X12" i="2"/>
  <c r="W1631" i="2"/>
  <c r="X1631" i="2"/>
  <c r="W1583" i="2"/>
  <c r="X1583" i="2"/>
  <c r="W1535" i="2"/>
  <c r="X1535" i="2"/>
  <c r="W1487" i="2"/>
  <c r="X1487" i="2"/>
  <c r="W1439" i="2"/>
  <c r="X1439" i="2"/>
  <c r="W1391" i="2"/>
  <c r="X1391" i="2"/>
  <c r="W1335" i="2"/>
  <c r="X1335" i="2"/>
  <c r="W1279" i="2"/>
  <c r="X1279" i="2"/>
  <c r="W1239" i="2"/>
  <c r="X1239" i="2"/>
  <c r="W1191" i="2"/>
  <c r="X1191" i="2"/>
  <c r="W1143" i="2"/>
  <c r="X1143" i="2"/>
  <c r="W1095" i="2"/>
  <c r="X1095" i="2"/>
  <c r="W1047" i="2"/>
  <c r="X1047" i="2"/>
  <c r="W999" i="2"/>
  <c r="X999" i="2"/>
  <c r="W951" i="2"/>
  <c r="X951" i="2"/>
  <c r="W895" i="2"/>
  <c r="X895" i="2"/>
  <c r="W839" i="2"/>
  <c r="X839" i="2"/>
  <c r="W807" i="2"/>
  <c r="X807" i="2"/>
  <c r="W759" i="2"/>
  <c r="X759" i="2"/>
  <c r="W711" i="2"/>
  <c r="X711" i="2"/>
  <c r="W655" i="2"/>
  <c r="X655" i="2"/>
  <c r="W615" i="2"/>
  <c r="X615" i="2"/>
  <c r="W567" i="2"/>
  <c r="X567" i="2"/>
  <c r="W519" i="2"/>
  <c r="X519" i="2"/>
  <c r="W471" i="2"/>
  <c r="X471" i="2"/>
  <c r="W423" i="2"/>
  <c r="X423" i="2"/>
  <c r="W375" i="2"/>
  <c r="X375" i="2"/>
  <c r="W327" i="2"/>
  <c r="X327" i="2"/>
  <c r="W279" i="2"/>
  <c r="X279" i="2"/>
  <c r="W231" i="2"/>
  <c r="X231" i="2"/>
  <c r="W183" i="2"/>
  <c r="X183" i="2"/>
  <c r="W135" i="2"/>
  <c r="X135" i="2"/>
  <c r="W87" i="2"/>
  <c r="X87" i="2"/>
  <c r="W39" i="2"/>
  <c r="X39" i="2"/>
  <c r="W2045" i="2"/>
  <c r="X2045" i="2"/>
  <c r="W2013" i="2"/>
  <c r="X2013" i="2"/>
  <c r="W1965" i="2"/>
  <c r="X1965" i="2"/>
  <c r="W1933" i="2"/>
  <c r="X1933" i="2"/>
  <c r="W1877" i="2"/>
  <c r="X1877" i="2"/>
  <c r="W1837" i="2"/>
  <c r="X1837" i="2"/>
  <c r="W1789" i="2"/>
  <c r="X1789" i="2"/>
  <c r="W1741" i="2"/>
  <c r="X1741" i="2"/>
  <c r="W1701" i="2"/>
  <c r="X1701" i="2"/>
  <c r="W1661" i="2"/>
  <c r="X1661" i="2"/>
  <c r="W1613" i="2"/>
  <c r="X1613" i="2"/>
  <c r="W1573" i="2"/>
  <c r="X1573" i="2"/>
  <c r="W1533" i="2"/>
  <c r="X1533" i="2"/>
  <c r="W1493" i="2"/>
  <c r="X1493" i="2"/>
  <c r="W1453" i="2"/>
  <c r="X1453" i="2"/>
  <c r="W1421" i="2"/>
  <c r="X1421" i="2"/>
  <c r="W1381" i="2"/>
  <c r="X1381" i="2"/>
  <c r="W1341" i="2"/>
  <c r="X1341" i="2"/>
  <c r="W1301" i="2"/>
  <c r="X1301" i="2"/>
  <c r="W1261" i="2"/>
  <c r="X1261" i="2"/>
  <c r="W1221" i="2"/>
  <c r="X1221" i="2"/>
  <c r="W1189" i="2"/>
  <c r="X1189" i="2"/>
  <c r="W1149" i="2"/>
  <c r="X1149" i="2"/>
  <c r="W1093" i="2"/>
  <c r="X1093" i="2"/>
  <c r="W1061" i="2"/>
  <c r="X1061" i="2"/>
  <c r="W1021" i="2"/>
  <c r="X1021" i="2"/>
  <c r="W973" i="2"/>
  <c r="X973" i="2"/>
  <c r="W933" i="2"/>
  <c r="X933" i="2"/>
  <c r="W797" i="2"/>
  <c r="X797" i="2"/>
  <c r="W749" i="2"/>
  <c r="X749" i="2"/>
  <c r="W701" i="2"/>
  <c r="X701" i="2"/>
  <c r="W661" i="2"/>
  <c r="X661" i="2"/>
  <c r="W621" i="2"/>
  <c r="X621" i="2"/>
  <c r="W581" i="2"/>
  <c r="X581" i="2"/>
  <c r="W541" i="2"/>
  <c r="X541" i="2"/>
  <c r="W493" i="2"/>
  <c r="X493" i="2"/>
  <c r="W453" i="2"/>
  <c r="X453" i="2"/>
  <c r="W405" i="2"/>
  <c r="X405" i="2"/>
  <c r="W365" i="2"/>
  <c r="X365" i="2"/>
  <c r="W325" i="2"/>
  <c r="X325" i="2"/>
  <c r="W285" i="2"/>
  <c r="X285" i="2"/>
  <c r="W245" i="2"/>
  <c r="X245" i="2"/>
  <c r="W205" i="2"/>
  <c r="X205" i="2"/>
  <c r="W173" i="2"/>
  <c r="X173" i="2"/>
  <c r="W125" i="2"/>
  <c r="X125" i="2"/>
  <c r="W93" i="2"/>
  <c r="X93" i="2"/>
  <c r="W61" i="2"/>
  <c r="X61" i="2"/>
  <c r="W13" i="2"/>
  <c r="X13" i="2"/>
  <c r="Y2057" i="2"/>
  <c r="Y2009" i="2"/>
  <c r="Y1969" i="2"/>
  <c r="Y1929" i="2"/>
  <c r="Y1881" i="2"/>
  <c r="Y1841" i="2"/>
  <c r="Y1801" i="2"/>
  <c r="Y1745" i="2"/>
  <c r="Y1705" i="2"/>
  <c r="Y1657" i="2"/>
  <c r="Y1609" i="2"/>
  <c r="Y1577" i="2"/>
  <c r="Y1537" i="2"/>
  <c r="Y1497" i="2"/>
  <c r="Y1457" i="2"/>
  <c r="Y1417" i="2"/>
  <c r="Y1377" i="2"/>
  <c r="Y1321" i="2"/>
  <c r="W2068" i="2"/>
  <c r="X2068" i="2"/>
  <c r="W2052" i="2"/>
  <c r="X2052" i="2"/>
  <c r="W2036" i="2"/>
  <c r="X2036" i="2"/>
  <c r="W2020" i="2"/>
  <c r="X2020" i="2"/>
  <c r="W1996" i="2"/>
  <c r="X1996" i="2"/>
  <c r="W1828" i="2"/>
  <c r="X1828" i="2"/>
  <c r="W1812" i="2"/>
  <c r="X1812" i="2"/>
  <c r="W1796" i="2"/>
  <c r="X1796" i="2"/>
  <c r="W1780" i="2"/>
  <c r="X1780" i="2"/>
  <c r="W1764" i="2"/>
  <c r="X1764" i="2"/>
  <c r="W1756" i="2"/>
  <c r="X1756" i="2"/>
  <c r="W1748" i="2"/>
  <c r="X1748" i="2"/>
  <c r="W1740" i="2"/>
  <c r="X1740" i="2"/>
  <c r="W1724" i="2"/>
  <c r="X1724" i="2"/>
  <c r="W1708" i="2"/>
  <c r="X1708" i="2"/>
  <c r="W1692" i="2"/>
  <c r="X1692" i="2"/>
  <c r="W1676" i="2"/>
  <c r="X1676" i="2"/>
  <c r="W1652" i="2"/>
  <c r="X1652" i="2"/>
  <c r="W1644" i="2"/>
  <c r="X1644" i="2"/>
  <c r="W1628" i="2"/>
  <c r="X1628" i="2"/>
  <c r="W1612" i="2"/>
  <c r="X1612" i="2"/>
  <c r="W1588" i="2"/>
  <c r="X1588" i="2"/>
  <c r="W1572" i="2"/>
  <c r="X1572" i="2"/>
  <c r="W1556" i="2"/>
  <c r="X1556" i="2"/>
  <c r="W1540" i="2"/>
  <c r="X1540" i="2"/>
  <c r="W1516" i="2"/>
  <c r="X1516" i="2"/>
  <c r="W1500" i="2"/>
  <c r="X1500" i="2"/>
  <c r="W1484" i="2"/>
  <c r="X1484" i="2"/>
  <c r="W1468" i="2"/>
  <c r="X1468" i="2"/>
  <c r="W1444" i="2"/>
  <c r="X1444" i="2"/>
  <c r="W1428" i="2"/>
  <c r="X1428" i="2"/>
  <c r="W1420" i="2"/>
  <c r="X1420" i="2"/>
  <c r="W1404" i="2"/>
  <c r="X1404" i="2"/>
  <c r="W1388" i="2"/>
  <c r="X1388" i="2"/>
  <c r="W1380" i="2"/>
  <c r="X1380" i="2"/>
  <c r="W1372" i="2"/>
  <c r="X1372" i="2"/>
  <c r="W1364" i="2"/>
  <c r="X1364" i="2"/>
  <c r="W1356" i="2"/>
  <c r="X1356" i="2"/>
  <c r="W1348" i="2"/>
  <c r="X1348" i="2"/>
  <c r="W1340" i="2"/>
  <c r="X1340" i="2"/>
  <c r="W1332" i="2"/>
  <c r="X1332" i="2"/>
  <c r="W1324" i="2"/>
  <c r="X1324" i="2"/>
  <c r="W1308" i="2"/>
  <c r="X1308" i="2"/>
  <c r="W1292" i="2"/>
  <c r="X1292" i="2"/>
  <c r="W1276" i="2"/>
  <c r="X1276" i="2"/>
  <c r="W1252" i="2"/>
  <c r="X1252" i="2"/>
  <c r="W1236" i="2"/>
  <c r="X1236" i="2"/>
  <c r="W1228" i="2"/>
  <c r="X1228" i="2"/>
  <c r="W1204" i="2"/>
  <c r="X1204" i="2"/>
  <c r="W1188" i="2"/>
  <c r="X1188" i="2"/>
  <c r="W1172" i="2"/>
  <c r="X1172" i="2"/>
  <c r="W1148" i="2"/>
  <c r="X1148" i="2"/>
  <c r="W1124" i="2"/>
  <c r="X1124" i="2"/>
  <c r="W1108" i="2"/>
  <c r="X1108" i="2"/>
  <c r="W1092" i="2"/>
  <c r="X1092" i="2"/>
  <c r="W1076" i="2"/>
  <c r="X1076" i="2"/>
  <c r="W1044" i="2"/>
  <c r="X1044" i="2"/>
  <c r="W1028" i="2"/>
  <c r="X1028" i="2"/>
  <c r="W1012" i="2"/>
  <c r="X1012" i="2"/>
  <c r="W972" i="2"/>
  <c r="X972" i="2"/>
  <c r="W956" i="2"/>
  <c r="X956" i="2"/>
  <c r="W932" i="2"/>
  <c r="X932" i="2"/>
  <c r="W908" i="2"/>
  <c r="X908" i="2"/>
  <c r="W884" i="2"/>
  <c r="X884" i="2"/>
  <c r="W852" i="2"/>
  <c r="X852" i="2"/>
  <c r="W836" i="2"/>
  <c r="X836" i="2"/>
  <c r="W820" i="2"/>
  <c r="X820" i="2"/>
  <c r="W788" i="2"/>
  <c r="X788" i="2"/>
  <c r="W772" i="2"/>
  <c r="X772" i="2"/>
  <c r="W756" i="2"/>
  <c r="X756" i="2"/>
  <c r="W724" i="2"/>
  <c r="X724" i="2"/>
  <c r="W708" i="2"/>
  <c r="X708" i="2"/>
  <c r="W692" i="2"/>
  <c r="X692" i="2"/>
  <c r="W668" i="2"/>
  <c r="X668" i="2"/>
  <c r="W652" i="2"/>
  <c r="X652" i="2"/>
  <c r="W636" i="2"/>
  <c r="X636" i="2"/>
  <c r="W620" i="2"/>
  <c r="X620" i="2"/>
  <c r="W604" i="2"/>
  <c r="X604" i="2"/>
  <c r="W580" i="2"/>
  <c r="X580" i="2"/>
  <c r="W564" i="2"/>
  <c r="X564" i="2"/>
  <c r="W364" i="2"/>
  <c r="X364" i="2"/>
  <c r="W1899" i="2"/>
  <c r="X1899" i="2"/>
  <c r="W1331" i="2"/>
  <c r="X1331" i="2"/>
  <c r="W1187" i="2"/>
  <c r="X1187" i="2"/>
  <c r="W1179" i="2"/>
  <c r="X1179" i="2"/>
  <c r="W1171" i="2"/>
  <c r="X1171" i="2"/>
  <c r="W1163" i="2"/>
  <c r="X1163" i="2"/>
  <c r="W1147" i="2"/>
  <c r="X1147" i="2"/>
  <c r="W1131" i="2"/>
  <c r="X1131" i="2"/>
  <c r="W1123" i="2"/>
  <c r="X1123" i="2"/>
  <c r="W1115" i="2"/>
  <c r="X1115" i="2"/>
  <c r="W1107" i="2"/>
  <c r="X1107" i="2"/>
  <c r="W1099" i="2"/>
  <c r="X1099" i="2"/>
  <c r="W1083" i="2"/>
  <c r="X1083" i="2"/>
  <c r="W1067" i="2"/>
  <c r="X1067" i="2"/>
  <c r="W1059" i="2"/>
  <c r="X1059" i="2"/>
  <c r="W1051" i="2"/>
  <c r="X1051" i="2"/>
  <c r="W1043" i="2"/>
  <c r="X1043" i="2"/>
  <c r="W1035" i="2"/>
  <c r="X1035" i="2"/>
  <c r="W1019" i="2"/>
  <c r="X1019" i="2"/>
  <c r="W1003" i="2"/>
  <c r="X1003" i="2"/>
  <c r="W995" i="2"/>
  <c r="X995" i="2"/>
  <c r="W987" i="2"/>
  <c r="X987" i="2"/>
  <c r="W979" i="2"/>
  <c r="X979" i="2"/>
  <c r="W971" i="2"/>
  <c r="X971" i="2"/>
  <c r="W955" i="2"/>
  <c r="X955" i="2"/>
  <c r="W939" i="2"/>
  <c r="X939" i="2"/>
  <c r="W931" i="2"/>
  <c r="X931" i="2"/>
  <c r="W923" i="2"/>
  <c r="X923" i="2"/>
  <c r="W915" i="2"/>
  <c r="X915" i="2"/>
  <c r="W907" i="2"/>
  <c r="X907" i="2"/>
  <c r="W891" i="2"/>
  <c r="X891" i="2"/>
  <c r="W875" i="2"/>
  <c r="X875" i="2"/>
  <c r="W867" i="2"/>
  <c r="X867" i="2"/>
  <c r="W859" i="2"/>
  <c r="X859" i="2"/>
  <c r="W851" i="2"/>
  <c r="X851" i="2"/>
  <c r="W843" i="2"/>
  <c r="X843" i="2"/>
  <c r="W827" i="2"/>
  <c r="X827" i="2"/>
  <c r="W811" i="2"/>
  <c r="X811" i="2"/>
  <c r="W803" i="2"/>
  <c r="X803" i="2"/>
  <c r="W795" i="2"/>
  <c r="X795" i="2"/>
  <c r="W787" i="2"/>
  <c r="X787" i="2"/>
  <c r="W779" i="2"/>
  <c r="X779" i="2"/>
  <c r="W763" i="2"/>
  <c r="X763" i="2"/>
  <c r="W747" i="2"/>
  <c r="X747" i="2"/>
  <c r="W739" i="2"/>
  <c r="X739" i="2"/>
  <c r="W731" i="2"/>
  <c r="X731" i="2"/>
  <c r="W723" i="2"/>
  <c r="X723" i="2"/>
  <c r="W715" i="2"/>
  <c r="X715" i="2"/>
  <c r="W699" i="2"/>
  <c r="X699" i="2"/>
  <c r="W683" i="2"/>
  <c r="X683" i="2"/>
  <c r="W675" i="2"/>
  <c r="X675" i="2"/>
  <c r="W667" i="2"/>
  <c r="X667" i="2"/>
  <c r="W659" i="2"/>
  <c r="X659" i="2"/>
  <c r="W651" i="2"/>
  <c r="X651" i="2"/>
  <c r="W643" i="2"/>
  <c r="X643" i="2"/>
  <c r="W635" i="2"/>
  <c r="X635" i="2"/>
  <c r="W627" i="2"/>
  <c r="X627" i="2"/>
  <c r="W619" i="2"/>
  <c r="X619" i="2"/>
  <c r="W611" i="2"/>
  <c r="X611" i="2"/>
  <c r="W603" i="2"/>
  <c r="X603" i="2"/>
  <c r="W595" i="2"/>
  <c r="X595" i="2"/>
  <c r="W587" i="2"/>
  <c r="X587" i="2"/>
  <c r="W579" i="2"/>
  <c r="X579" i="2"/>
  <c r="W571" i="2"/>
  <c r="X571" i="2"/>
  <c r="W563" i="2"/>
  <c r="X563" i="2"/>
  <c r="W555" i="2"/>
  <c r="X555" i="2"/>
  <c r="W547" i="2"/>
  <c r="X547" i="2"/>
  <c r="W539" i="2"/>
  <c r="X539" i="2"/>
  <c r="W531" i="2"/>
  <c r="X531" i="2"/>
  <c r="W523" i="2"/>
  <c r="X523" i="2"/>
  <c r="W515" i="2"/>
  <c r="X515" i="2"/>
  <c r="W507" i="2"/>
  <c r="X507" i="2"/>
  <c r="W499" i="2"/>
  <c r="X499" i="2"/>
  <c r="W491" i="2"/>
  <c r="X491" i="2"/>
  <c r="W483" i="2"/>
  <c r="X483" i="2"/>
  <c r="W475" i="2"/>
  <c r="X475" i="2"/>
  <c r="W467" i="2"/>
  <c r="X467" i="2"/>
  <c r="W459" i="2"/>
  <c r="X459" i="2"/>
  <c r="W451" i="2"/>
  <c r="X451" i="2"/>
  <c r="W443" i="2"/>
  <c r="X443" i="2"/>
  <c r="W435" i="2"/>
  <c r="X435" i="2"/>
  <c r="W427" i="2"/>
  <c r="X427" i="2"/>
  <c r="W419" i="2"/>
  <c r="X419" i="2"/>
  <c r="W411" i="2"/>
  <c r="X411" i="2"/>
  <c r="W403" i="2"/>
  <c r="X403" i="2"/>
  <c r="W395" i="2"/>
  <c r="X395" i="2"/>
  <c r="W387" i="2"/>
  <c r="X387" i="2"/>
  <c r="W379" i="2"/>
  <c r="X379" i="2"/>
  <c r="W371" i="2"/>
  <c r="X371" i="2"/>
  <c r="W363" i="2"/>
  <c r="X363" i="2"/>
  <c r="W355" i="2"/>
  <c r="X355" i="2"/>
  <c r="W347" i="2"/>
  <c r="X347" i="2"/>
  <c r="W339" i="2"/>
  <c r="X339" i="2"/>
  <c r="W331" i="2"/>
  <c r="X331" i="2"/>
  <c r="W323" i="2"/>
  <c r="X323" i="2"/>
  <c r="W315" i="2"/>
  <c r="X315" i="2"/>
  <c r="W307" i="2"/>
  <c r="X307" i="2"/>
  <c r="W299" i="2"/>
  <c r="X299" i="2"/>
  <c r="W291" i="2"/>
  <c r="X291" i="2"/>
  <c r="W283" i="2"/>
  <c r="X283" i="2"/>
  <c r="W275" i="2"/>
  <c r="X275" i="2"/>
  <c r="W267" i="2"/>
  <c r="X267" i="2"/>
  <c r="W259" i="2"/>
  <c r="X259" i="2"/>
  <c r="W251" i="2"/>
  <c r="X251" i="2"/>
  <c r="W243" i="2"/>
  <c r="X243" i="2"/>
  <c r="W235" i="2"/>
  <c r="X235" i="2"/>
  <c r="W227" i="2"/>
  <c r="X227" i="2"/>
  <c r="W219" i="2"/>
  <c r="X219" i="2"/>
  <c r="W211" i="2"/>
  <c r="X211" i="2"/>
  <c r="W203" i="2"/>
  <c r="X203" i="2"/>
  <c r="W195" i="2"/>
  <c r="X195" i="2"/>
  <c r="W187" i="2"/>
  <c r="X187" i="2"/>
  <c r="W179" i="2"/>
  <c r="X179" i="2"/>
  <c r="W171" i="2"/>
  <c r="X171" i="2"/>
  <c r="W163" i="2"/>
  <c r="X163" i="2"/>
  <c r="W155" i="2"/>
  <c r="X155" i="2"/>
  <c r="W147" i="2"/>
  <c r="X147" i="2"/>
  <c r="W139" i="2"/>
  <c r="X139" i="2"/>
  <c r="W131" i="2"/>
  <c r="X131" i="2"/>
  <c r="W123" i="2"/>
  <c r="X123" i="2"/>
  <c r="W115" i="2"/>
  <c r="X115" i="2"/>
  <c r="W107" i="2"/>
  <c r="X107" i="2"/>
  <c r="W99" i="2"/>
  <c r="X99" i="2"/>
  <c r="W91" i="2"/>
  <c r="X91" i="2"/>
  <c r="W83" i="2"/>
  <c r="X83" i="2"/>
  <c r="W75" i="2"/>
  <c r="X75" i="2"/>
  <c r="W67" i="2"/>
  <c r="X67" i="2"/>
  <c r="W59" i="2"/>
  <c r="X59" i="2"/>
  <c r="W51" i="2"/>
  <c r="X51" i="2"/>
  <c r="W43" i="2"/>
  <c r="X43" i="2"/>
  <c r="W35" i="2"/>
  <c r="X35" i="2"/>
  <c r="W27" i="2"/>
  <c r="X27" i="2"/>
  <c r="W19" i="2"/>
  <c r="X19" i="2"/>
  <c r="W11" i="2"/>
  <c r="X11" i="2"/>
  <c r="W1599" i="2"/>
  <c r="X1599" i="2"/>
  <c r="W1543" i="2"/>
  <c r="X1543" i="2"/>
  <c r="W1495" i="2"/>
  <c r="X1495" i="2"/>
  <c r="W1447" i="2"/>
  <c r="X1447" i="2"/>
  <c r="W1399" i="2"/>
  <c r="X1399" i="2"/>
  <c r="W1351" i="2"/>
  <c r="X1351" i="2"/>
  <c r="W1295" i="2"/>
  <c r="X1295" i="2"/>
  <c r="W1247" i="2"/>
  <c r="X1247" i="2"/>
  <c r="W1207" i="2"/>
  <c r="X1207" i="2"/>
  <c r="W1159" i="2"/>
  <c r="X1159" i="2"/>
  <c r="W1119" i="2"/>
  <c r="X1119" i="2"/>
  <c r="W1071" i="2"/>
  <c r="X1071" i="2"/>
  <c r="W1039" i="2"/>
  <c r="X1039" i="2"/>
  <c r="W991" i="2"/>
  <c r="X991" i="2"/>
  <c r="W943" i="2"/>
  <c r="X943" i="2"/>
  <c r="W903" i="2"/>
  <c r="X903" i="2"/>
  <c r="W855" i="2"/>
  <c r="X855" i="2"/>
  <c r="W799" i="2"/>
  <c r="X799" i="2"/>
  <c r="W751" i="2"/>
  <c r="X751" i="2"/>
  <c r="W719" i="2"/>
  <c r="X719" i="2"/>
  <c r="W663" i="2"/>
  <c r="X663" i="2"/>
  <c r="W607" i="2"/>
  <c r="X607" i="2"/>
  <c r="W559" i="2"/>
  <c r="X559" i="2"/>
  <c r="W511" i="2"/>
  <c r="X511" i="2"/>
  <c r="W463" i="2"/>
  <c r="X463" i="2"/>
  <c r="W415" i="2"/>
  <c r="X415" i="2"/>
  <c r="W367" i="2"/>
  <c r="X367" i="2"/>
  <c r="W319" i="2"/>
  <c r="X319" i="2"/>
  <c r="W271" i="2"/>
  <c r="X271" i="2"/>
  <c r="W223" i="2"/>
  <c r="X223" i="2"/>
  <c r="W175" i="2"/>
  <c r="X175" i="2"/>
  <c r="W127" i="2"/>
  <c r="X127" i="2"/>
  <c r="W79" i="2"/>
  <c r="X79" i="2"/>
  <c r="W31" i="2"/>
  <c r="X31" i="2"/>
  <c r="W2069" i="2"/>
  <c r="X2069" i="2"/>
  <c r="W2037" i="2"/>
  <c r="X2037" i="2"/>
  <c r="W1997" i="2"/>
  <c r="X1997" i="2"/>
  <c r="W1949" i="2"/>
  <c r="X1949" i="2"/>
  <c r="W1917" i="2"/>
  <c r="X1917" i="2"/>
  <c r="W1861" i="2"/>
  <c r="X1861" i="2"/>
  <c r="W1821" i="2"/>
  <c r="X1821" i="2"/>
  <c r="W1773" i="2"/>
  <c r="X1773" i="2"/>
  <c r="W1733" i="2"/>
  <c r="X1733" i="2"/>
  <c r="W1693" i="2"/>
  <c r="X1693" i="2"/>
  <c r="W1653" i="2"/>
  <c r="X1653" i="2"/>
  <c r="W1621" i="2"/>
  <c r="X1621" i="2"/>
  <c r="W1581" i="2"/>
  <c r="X1581" i="2"/>
  <c r="W1541" i="2"/>
  <c r="X1541" i="2"/>
  <c r="W1501" i="2"/>
  <c r="X1501" i="2"/>
  <c r="W1461" i="2"/>
  <c r="X1461" i="2"/>
  <c r="W1413" i="2"/>
  <c r="X1413" i="2"/>
  <c r="W1373" i="2"/>
  <c r="X1373" i="2"/>
  <c r="W1325" i="2"/>
  <c r="X1325" i="2"/>
  <c r="W1285" i="2"/>
  <c r="X1285" i="2"/>
  <c r="W1253" i="2"/>
  <c r="X1253" i="2"/>
  <c r="W1213" i="2"/>
  <c r="X1213" i="2"/>
  <c r="W1173" i="2"/>
  <c r="X1173" i="2"/>
  <c r="W1133" i="2"/>
  <c r="X1133" i="2"/>
  <c r="W1109" i="2"/>
  <c r="X1109" i="2"/>
  <c r="W1069" i="2"/>
  <c r="X1069" i="2"/>
  <c r="W1029" i="2"/>
  <c r="X1029" i="2"/>
  <c r="W989" i="2"/>
  <c r="X989" i="2"/>
  <c r="W949" i="2"/>
  <c r="X949" i="2"/>
  <c r="W909" i="2"/>
  <c r="X909" i="2"/>
  <c r="W877" i="2"/>
  <c r="X877" i="2"/>
  <c r="W853" i="2"/>
  <c r="X853" i="2"/>
  <c r="W829" i="2"/>
  <c r="X829" i="2"/>
  <c r="W805" i="2"/>
  <c r="X805" i="2"/>
  <c r="W765" i="2"/>
  <c r="X765" i="2"/>
  <c r="W725" i="2"/>
  <c r="X725" i="2"/>
  <c r="W677" i="2"/>
  <c r="X677" i="2"/>
  <c r="W637" i="2"/>
  <c r="X637" i="2"/>
  <c r="W597" i="2"/>
  <c r="X597" i="2"/>
  <c r="W557" i="2"/>
  <c r="X557" i="2"/>
  <c r="W517" i="2"/>
  <c r="X517" i="2"/>
  <c r="W477" i="2"/>
  <c r="X477" i="2"/>
  <c r="W437" i="2"/>
  <c r="X437" i="2"/>
  <c r="W397" i="2"/>
  <c r="X397" i="2"/>
  <c r="W357" i="2"/>
  <c r="X357" i="2"/>
  <c r="W317" i="2"/>
  <c r="X317" i="2"/>
  <c r="W277" i="2"/>
  <c r="X277" i="2"/>
  <c r="W237" i="2"/>
  <c r="X237" i="2"/>
  <c r="W181" i="2"/>
  <c r="X181" i="2"/>
  <c r="W149" i="2"/>
  <c r="X149" i="2"/>
  <c r="W109" i="2"/>
  <c r="X109" i="2"/>
  <c r="W77" i="2"/>
  <c r="X77" i="2"/>
  <c r="W29" i="2"/>
  <c r="X29" i="2"/>
  <c r="Y2049" i="2"/>
  <c r="Y2017" i="2"/>
  <c r="Y1993" i="2"/>
  <c r="Y1961" i="2"/>
  <c r="Y1921" i="2"/>
  <c r="Y1889" i="2"/>
  <c r="Y1849" i="2"/>
  <c r="Y1809" i="2"/>
  <c r="Y1769" i="2"/>
  <c r="Y1729" i="2"/>
  <c r="Y1689" i="2"/>
  <c r="Y1665" i="2"/>
  <c r="Y1641" i="2"/>
  <c r="Y1601" i="2"/>
  <c r="Y1553" i="2"/>
  <c r="Y1505" i="2"/>
  <c r="Y1473" i="2"/>
  <c r="Y1433" i="2"/>
  <c r="Y1401" i="2"/>
  <c r="Y1361" i="2"/>
  <c r="Y1329" i="2"/>
  <c r="Y1273" i="2"/>
  <c r="W1290" i="2"/>
  <c r="X1290" i="2"/>
  <c r="W1282" i="2"/>
  <c r="X1282" i="2"/>
  <c r="W1274" i="2"/>
  <c r="X1274" i="2"/>
  <c r="W1266" i="2"/>
  <c r="X1266" i="2"/>
  <c r="W1258" i="2"/>
  <c r="X1258" i="2"/>
  <c r="W1250" i="2"/>
  <c r="X1250" i="2"/>
  <c r="W1242" i="2"/>
  <c r="X1242" i="2"/>
  <c r="W1234" i="2"/>
  <c r="X1234" i="2"/>
  <c r="W1226" i="2"/>
  <c r="X1226" i="2"/>
  <c r="W1218" i="2"/>
  <c r="X1218" i="2"/>
  <c r="W1210" i="2"/>
  <c r="X1210" i="2"/>
  <c r="W1202" i="2"/>
  <c r="X1202" i="2"/>
  <c r="W1194" i="2"/>
  <c r="X1194" i="2"/>
  <c r="W1186" i="2"/>
  <c r="X1186" i="2"/>
  <c r="W1178" i="2"/>
  <c r="X1178" i="2"/>
  <c r="W1170" i="2"/>
  <c r="X1170" i="2"/>
  <c r="W1162" i="2"/>
  <c r="X1162" i="2"/>
  <c r="W1154" i="2"/>
  <c r="X1154" i="2"/>
  <c r="W1146" i="2"/>
  <c r="X1146" i="2"/>
  <c r="W1138" i="2"/>
  <c r="X1138" i="2"/>
  <c r="W1130" i="2"/>
  <c r="X1130" i="2"/>
  <c r="W1122" i="2"/>
  <c r="X1122" i="2"/>
  <c r="W1114" i="2"/>
  <c r="X1114" i="2"/>
  <c r="W1106" i="2"/>
  <c r="X1106" i="2"/>
  <c r="W1098" i="2"/>
  <c r="X1098" i="2"/>
  <c r="W1090" i="2"/>
  <c r="X1090" i="2"/>
  <c r="W1082" i="2"/>
  <c r="X1082" i="2"/>
  <c r="W1074" i="2"/>
  <c r="X1074" i="2"/>
  <c r="W1066" i="2"/>
  <c r="X1066" i="2"/>
  <c r="W1058" i="2"/>
  <c r="X1058" i="2"/>
  <c r="W1050" i="2"/>
  <c r="X1050" i="2"/>
  <c r="W1042" i="2"/>
  <c r="X1042" i="2"/>
  <c r="W1034" i="2"/>
  <c r="X1034" i="2"/>
  <c r="W1026" i="2"/>
  <c r="X1026" i="2"/>
  <c r="W1018" i="2"/>
  <c r="X1018" i="2"/>
  <c r="W1010" i="2"/>
  <c r="X1010" i="2"/>
  <c r="W1002" i="2"/>
  <c r="X1002" i="2"/>
  <c r="W994" i="2"/>
  <c r="X994" i="2"/>
  <c r="W986" i="2"/>
  <c r="X986" i="2"/>
  <c r="W978" i="2"/>
  <c r="X978" i="2"/>
  <c r="W970" i="2"/>
  <c r="X970" i="2"/>
  <c r="W962" i="2"/>
  <c r="X962" i="2"/>
  <c r="W954" i="2"/>
  <c r="X954" i="2"/>
  <c r="W946" i="2"/>
  <c r="X946" i="2"/>
  <c r="W938" i="2"/>
  <c r="X938" i="2"/>
  <c r="W930" i="2"/>
  <c r="X930" i="2"/>
  <c r="W922" i="2"/>
  <c r="X922" i="2"/>
  <c r="W914" i="2"/>
  <c r="X914" i="2"/>
  <c r="W906" i="2"/>
  <c r="X906" i="2"/>
  <c r="W898" i="2"/>
  <c r="X898" i="2"/>
  <c r="W890" i="2"/>
  <c r="X890" i="2"/>
  <c r="W882" i="2"/>
  <c r="X882" i="2"/>
  <c r="W874" i="2"/>
  <c r="X874" i="2"/>
  <c r="W866" i="2"/>
  <c r="X866" i="2"/>
  <c r="W858" i="2"/>
  <c r="X858" i="2"/>
  <c r="W850" i="2"/>
  <c r="X850" i="2"/>
  <c r="W842" i="2"/>
  <c r="X842" i="2"/>
  <c r="W834" i="2"/>
  <c r="X834" i="2"/>
  <c r="W826" i="2"/>
  <c r="X826" i="2"/>
  <c r="W818" i="2"/>
  <c r="X818" i="2"/>
  <c r="W810" i="2"/>
  <c r="X810" i="2"/>
  <c r="W802" i="2"/>
  <c r="X802" i="2"/>
  <c r="W794" i="2"/>
  <c r="X794" i="2"/>
  <c r="W786" i="2"/>
  <c r="X786" i="2"/>
  <c r="W778" i="2"/>
  <c r="X778" i="2"/>
  <c r="W770" i="2"/>
  <c r="X770" i="2"/>
  <c r="W762" i="2"/>
  <c r="X762" i="2"/>
  <c r="W754" i="2"/>
  <c r="X754" i="2"/>
  <c r="W746" i="2"/>
  <c r="X746" i="2"/>
  <c r="W738" i="2"/>
  <c r="X738" i="2"/>
  <c r="W730" i="2"/>
  <c r="X730" i="2"/>
  <c r="W722" i="2"/>
  <c r="X722" i="2"/>
  <c r="W714" i="2"/>
  <c r="X714" i="2"/>
  <c r="W706" i="2"/>
  <c r="X706" i="2"/>
  <c r="W698" i="2"/>
  <c r="X698" i="2"/>
  <c r="W690" i="2"/>
  <c r="X690" i="2"/>
  <c r="W682" i="2"/>
  <c r="X682" i="2"/>
  <c r="W674" i="2"/>
  <c r="X674" i="2"/>
  <c r="W666" i="2"/>
  <c r="X666" i="2"/>
  <c r="W658" i="2"/>
  <c r="X658" i="2"/>
  <c r="W650" i="2"/>
  <c r="X650" i="2"/>
  <c r="W642" i="2"/>
  <c r="X642" i="2"/>
  <c r="W626" i="2"/>
  <c r="X626" i="2"/>
  <c r="W618" i="2"/>
  <c r="X618" i="2"/>
  <c r="W610" i="2"/>
  <c r="X610" i="2"/>
  <c r="W602" i="2"/>
  <c r="X602" i="2"/>
  <c r="W594" i="2"/>
  <c r="X594" i="2"/>
  <c r="W586" i="2"/>
  <c r="X586" i="2"/>
  <c r="W578" i="2"/>
  <c r="X578" i="2"/>
  <c r="W570" i="2"/>
  <c r="X570" i="2"/>
  <c r="W562" i="2"/>
  <c r="X562" i="2"/>
  <c r="W554" i="2"/>
  <c r="X554" i="2"/>
  <c r="W546" i="2"/>
  <c r="X546" i="2"/>
  <c r="W538" i="2"/>
  <c r="X538" i="2"/>
  <c r="W530" i="2"/>
  <c r="X530" i="2"/>
  <c r="W522" i="2"/>
  <c r="X522" i="2"/>
  <c r="W514" i="2"/>
  <c r="X514" i="2"/>
  <c r="W506" i="2"/>
  <c r="X506" i="2"/>
  <c r="W498" i="2"/>
  <c r="X498" i="2"/>
  <c r="W490" i="2"/>
  <c r="X490" i="2"/>
  <c r="W482" i="2"/>
  <c r="X482" i="2"/>
  <c r="W474" i="2"/>
  <c r="X474" i="2"/>
  <c r="W466" i="2"/>
  <c r="X466" i="2"/>
  <c r="W458" i="2"/>
  <c r="X458" i="2"/>
  <c r="W450" i="2"/>
  <c r="X450" i="2"/>
  <c r="W442" i="2"/>
  <c r="X442" i="2"/>
  <c r="W434" i="2"/>
  <c r="X434" i="2"/>
  <c r="W426" i="2"/>
  <c r="X426" i="2"/>
  <c r="W418" i="2"/>
  <c r="X418" i="2"/>
  <c r="W410" i="2"/>
  <c r="X410" i="2"/>
  <c r="W402" i="2"/>
  <c r="X402" i="2"/>
  <c r="W394" i="2"/>
  <c r="X394" i="2"/>
  <c r="W386" i="2"/>
  <c r="X386" i="2"/>
  <c r="W378" i="2"/>
  <c r="X378" i="2"/>
  <c r="W370" i="2"/>
  <c r="X370" i="2"/>
  <c r="W362" i="2"/>
  <c r="X362" i="2"/>
  <c r="W354" i="2"/>
  <c r="X354" i="2"/>
  <c r="W346" i="2"/>
  <c r="X346" i="2"/>
  <c r="W338" i="2"/>
  <c r="X338" i="2"/>
  <c r="W330" i="2"/>
  <c r="X330" i="2"/>
  <c r="W322" i="2"/>
  <c r="X322" i="2"/>
  <c r="W314" i="2"/>
  <c r="X314" i="2"/>
  <c r="W306" i="2"/>
  <c r="X306" i="2"/>
  <c r="W298" i="2"/>
  <c r="X298" i="2"/>
  <c r="W290" i="2"/>
  <c r="X290" i="2"/>
  <c r="W282" i="2"/>
  <c r="X282" i="2"/>
  <c r="W274" i="2"/>
  <c r="X274" i="2"/>
  <c r="W266" i="2"/>
  <c r="X266" i="2"/>
  <c r="W258" i="2"/>
  <c r="X258" i="2"/>
  <c r="W250" i="2"/>
  <c r="X250" i="2"/>
  <c r="W242" i="2"/>
  <c r="X242" i="2"/>
  <c r="W234" i="2"/>
  <c r="X234" i="2"/>
  <c r="W226" i="2"/>
  <c r="X226" i="2"/>
  <c r="W218" i="2"/>
  <c r="X218" i="2"/>
  <c r="W210" i="2"/>
  <c r="X210" i="2"/>
  <c r="W202" i="2"/>
  <c r="X202" i="2"/>
  <c r="W194" i="2"/>
  <c r="X194" i="2"/>
  <c r="W186" i="2"/>
  <c r="X186" i="2"/>
  <c r="W178" i="2"/>
  <c r="X178" i="2"/>
  <c r="W170" i="2"/>
  <c r="X170" i="2"/>
  <c r="W162" i="2"/>
  <c r="X162" i="2"/>
  <c r="W154" i="2"/>
  <c r="X154" i="2"/>
  <c r="W146" i="2"/>
  <c r="X146" i="2"/>
  <c r="W138" i="2"/>
  <c r="X138" i="2"/>
  <c r="W130" i="2"/>
  <c r="X130" i="2"/>
  <c r="W122" i="2"/>
  <c r="X122" i="2"/>
  <c r="W114" i="2"/>
  <c r="X114" i="2"/>
  <c r="W106" i="2"/>
  <c r="X106" i="2"/>
  <c r="W98" i="2"/>
  <c r="X98" i="2"/>
  <c r="W90" i="2"/>
  <c r="X90" i="2"/>
  <c r="W82" i="2"/>
  <c r="X82" i="2"/>
  <c r="W74" i="2"/>
  <c r="X74" i="2"/>
  <c r="W66" i="2"/>
  <c r="X66" i="2"/>
  <c r="W58" i="2"/>
  <c r="X58" i="2"/>
  <c r="W50" i="2"/>
  <c r="X50" i="2"/>
  <c r="W42" i="2"/>
  <c r="X42" i="2"/>
  <c r="W34" i="2"/>
  <c r="X34" i="2"/>
  <c r="W26" i="2"/>
  <c r="X26" i="2"/>
  <c r="W18" i="2"/>
  <c r="X18" i="2"/>
  <c r="W10" i="2"/>
  <c r="X10" i="2"/>
  <c r="W1591" i="2"/>
  <c r="X1591" i="2"/>
  <c r="W1551" i="2"/>
  <c r="X1551" i="2"/>
  <c r="W1503" i="2"/>
  <c r="X1503" i="2"/>
  <c r="W1455" i="2"/>
  <c r="X1455" i="2"/>
  <c r="W1407" i="2"/>
  <c r="X1407" i="2"/>
  <c r="W1359" i="2"/>
  <c r="X1359" i="2"/>
  <c r="W1319" i="2"/>
  <c r="X1319" i="2"/>
  <c r="W1271" i="2"/>
  <c r="X1271" i="2"/>
  <c r="W1231" i="2"/>
  <c r="X1231" i="2"/>
  <c r="W1175" i="2"/>
  <c r="X1175" i="2"/>
  <c r="W1127" i="2"/>
  <c r="X1127" i="2"/>
  <c r="W1079" i="2"/>
  <c r="X1079" i="2"/>
  <c r="W1015" i="2"/>
  <c r="X1015" i="2"/>
  <c r="W975" i="2"/>
  <c r="X975" i="2"/>
  <c r="W927" i="2"/>
  <c r="X927" i="2"/>
  <c r="W879" i="2"/>
  <c r="X879" i="2"/>
  <c r="W831" i="2"/>
  <c r="X831" i="2"/>
  <c r="W783" i="2"/>
  <c r="X783" i="2"/>
  <c r="W695" i="2"/>
  <c r="X695" i="2"/>
  <c r="W639" i="2"/>
  <c r="X639" i="2"/>
  <c r="W599" i="2"/>
  <c r="X599" i="2"/>
  <c r="W551" i="2"/>
  <c r="X551" i="2"/>
  <c r="W503" i="2"/>
  <c r="X503" i="2"/>
  <c r="W455" i="2"/>
  <c r="X455" i="2"/>
  <c r="W407" i="2"/>
  <c r="X407" i="2"/>
  <c r="W359" i="2"/>
  <c r="X359" i="2"/>
  <c r="W311" i="2"/>
  <c r="X311" i="2"/>
  <c r="W263" i="2"/>
  <c r="X263" i="2"/>
  <c r="W207" i="2"/>
  <c r="X207" i="2"/>
  <c r="W151" i="2"/>
  <c r="X151" i="2"/>
  <c r="W103" i="2"/>
  <c r="X103" i="2"/>
  <c r="W63" i="2"/>
  <c r="X63" i="2"/>
  <c r="W15" i="2"/>
  <c r="X15" i="2"/>
  <c r="W2061" i="2"/>
  <c r="X2061" i="2"/>
  <c r="W2005" i="2"/>
  <c r="X2005" i="2"/>
  <c r="W1973" i="2"/>
  <c r="X1973" i="2"/>
  <c r="W1925" i="2"/>
  <c r="X1925" i="2"/>
  <c r="W1893" i="2"/>
  <c r="X1893" i="2"/>
  <c r="W1853" i="2"/>
  <c r="X1853" i="2"/>
  <c r="W1813" i="2"/>
  <c r="X1813" i="2"/>
  <c r="W1781" i="2"/>
  <c r="X1781" i="2"/>
  <c r="W1749" i="2"/>
  <c r="X1749" i="2"/>
  <c r="W1717" i="2"/>
  <c r="X1717" i="2"/>
  <c r="W1677" i="2"/>
  <c r="X1677" i="2"/>
  <c r="W1629" i="2"/>
  <c r="X1629" i="2"/>
  <c r="W1597" i="2"/>
  <c r="X1597" i="2"/>
  <c r="W1549" i="2"/>
  <c r="X1549" i="2"/>
  <c r="W1509" i="2"/>
  <c r="X1509" i="2"/>
  <c r="W1469" i="2"/>
  <c r="X1469" i="2"/>
  <c r="W1437" i="2"/>
  <c r="X1437" i="2"/>
  <c r="W1389" i="2"/>
  <c r="X1389" i="2"/>
  <c r="W1349" i="2"/>
  <c r="X1349" i="2"/>
  <c r="W1333" i="2"/>
  <c r="X1333" i="2"/>
  <c r="W1293" i="2"/>
  <c r="X1293" i="2"/>
  <c r="W1245" i="2"/>
  <c r="X1245" i="2"/>
  <c r="W1205" i="2"/>
  <c r="X1205" i="2"/>
  <c r="W1165" i="2"/>
  <c r="X1165" i="2"/>
  <c r="W1125" i="2"/>
  <c r="X1125" i="2"/>
  <c r="W1085" i="2"/>
  <c r="X1085" i="2"/>
  <c r="W1037" i="2"/>
  <c r="X1037" i="2"/>
  <c r="W997" i="2"/>
  <c r="X997" i="2"/>
  <c r="W957" i="2"/>
  <c r="X957" i="2"/>
  <c r="W917" i="2"/>
  <c r="X917" i="2"/>
  <c r="W893" i="2"/>
  <c r="X893" i="2"/>
  <c r="W869" i="2"/>
  <c r="X869" i="2"/>
  <c r="W845" i="2"/>
  <c r="X845" i="2"/>
  <c r="W821" i="2"/>
  <c r="X821" i="2"/>
  <c r="W781" i="2"/>
  <c r="X781" i="2"/>
  <c r="W741" i="2"/>
  <c r="X741" i="2"/>
  <c r="W709" i="2"/>
  <c r="X709" i="2"/>
  <c r="W653" i="2"/>
  <c r="X653" i="2"/>
  <c r="W613" i="2"/>
  <c r="X613" i="2"/>
  <c r="W573" i="2"/>
  <c r="X573" i="2"/>
  <c r="W525" i="2"/>
  <c r="X525" i="2"/>
  <c r="W501" i="2"/>
  <c r="X501" i="2"/>
  <c r="W461" i="2"/>
  <c r="X461" i="2"/>
  <c r="W421" i="2"/>
  <c r="X421" i="2"/>
  <c r="W381" i="2"/>
  <c r="X381" i="2"/>
  <c r="W333" i="2"/>
  <c r="X333" i="2"/>
  <c r="W293" i="2"/>
  <c r="X293" i="2"/>
  <c r="W253" i="2"/>
  <c r="X253" i="2"/>
  <c r="W213" i="2"/>
  <c r="X213" i="2"/>
  <c r="W165" i="2"/>
  <c r="X165" i="2"/>
  <c r="W133" i="2"/>
  <c r="X133" i="2"/>
  <c r="W85" i="2"/>
  <c r="X85" i="2"/>
  <c r="W53" i="2"/>
  <c r="X53" i="2"/>
  <c r="W37" i="2"/>
  <c r="X37" i="2"/>
  <c r="Y2041" i="2"/>
  <c r="Y2001" i="2"/>
  <c r="Y1953" i="2"/>
  <c r="Y1913" i="2"/>
  <c r="Y1865" i="2"/>
  <c r="Y1817" i="2"/>
  <c r="Y1777" i="2"/>
  <c r="Y1753" i="2"/>
  <c r="Y1721" i="2"/>
  <c r="Y1673" i="2"/>
  <c r="Y1633" i="2"/>
  <c r="Y1593" i="2"/>
  <c r="Y1561" i="2"/>
  <c r="Y1521" i="2"/>
  <c r="Y1465" i="2"/>
  <c r="Y1425" i="2"/>
  <c r="Y1385" i="2"/>
  <c r="Y1337" i="2"/>
  <c r="Y1305" i="2"/>
  <c r="Y1281" i="2"/>
  <c r="W1594" i="2"/>
  <c r="X1594" i="2"/>
  <c r="W1578" i="2"/>
  <c r="X1578" i="2"/>
  <c r="W1570" i="2"/>
  <c r="X1570" i="2"/>
  <c r="W1554" i="2"/>
  <c r="X1554" i="2"/>
  <c r="W1538" i="2"/>
  <c r="X1538" i="2"/>
  <c r="W1522" i="2"/>
  <c r="X1522" i="2"/>
  <c r="W1506" i="2"/>
  <c r="X1506" i="2"/>
  <c r="W1490" i="2"/>
  <c r="X1490" i="2"/>
  <c r="W1474" i="2"/>
  <c r="X1474" i="2"/>
  <c r="W1458" i="2"/>
  <c r="X1458" i="2"/>
  <c r="W1434" i="2"/>
  <c r="X1434" i="2"/>
  <c r="W1426" i="2"/>
  <c r="X1426" i="2"/>
  <c r="W1410" i="2"/>
  <c r="X1410" i="2"/>
  <c r="W1394" i="2"/>
  <c r="X1394" i="2"/>
  <c r="W1378" i="2"/>
  <c r="X1378" i="2"/>
  <c r="W1354" i="2"/>
  <c r="X1354" i="2"/>
  <c r="W1338" i="2"/>
  <c r="X1338" i="2"/>
  <c r="W1330" i="2"/>
  <c r="X1330" i="2"/>
  <c r="W1314" i="2"/>
  <c r="X1314" i="2"/>
  <c r="W1306" i="2"/>
  <c r="X1306" i="2"/>
  <c r="W2073" i="2"/>
  <c r="X2073" i="2"/>
  <c r="W2065" i="2"/>
  <c r="X2065" i="2"/>
  <c r="W2057" i="2"/>
  <c r="X2057" i="2"/>
  <c r="W2049" i="2"/>
  <c r="X2049" i="2"/>
  <c r="W2041" i="2"/>
  <c r="X2041" i="2"/>
  <c r="W2033" i="2"/>
  <c r="X2033" i="2"/>
  <c r="W2025" i="2"/>
  <c r="X2025" i="2"/>
  <c r="W2017" i="2"/>
  <c r="X2017" i="2"/>
  <c r="W2009" i="2"/>
  <c r="X2009" i="2"/>
  <c r="W2001" i="2"/>
  <c r="X2001" i="2"/>
  <c r="W1993" i="2"/>
  <c r="X1993" i="2"/>
  <c r="W1985" i="2"/>
  <c r="X1985" i="2"/>
  <c r="W1977" i="2"/>
  <c r="X1977" i="2"/>
  <c r="W1969" i="2"/>
  <c r="X1969" i="2"/>
  <c r="W1961" i="2"/>
  <c r="X1961" i="2"/>
  <c r="W1953" i="2"/>
  <c r="X1953" i="2"/>
  <c r="W1945" i="2"/>
  <c r="X1945" i="2"/>
  <c r="W1937" i="2"/>
  <c r="X1937" i="2"/>
  <c r="W1929" i="2"/>
  <c r="X1929" i="2"/>
  <c r="W1921" i="2"/>
  <c r="X1921" i="2"/>
  <c r="W1913" i="2"/>
  <c r="X1913" i="2"/>
  <c r="W1905" i="2"/>
  <c r="X1905" i="2"/>
  <c r="W1897" i="2"/>
  <c r="X1897" i="2"/>
  <c r="W1889" i="2"/>
  <c r="X1889" i="2"/>
  <c r="W1881" i="2"/>
  <c r="X1881" i="2"/>
  <c r="W1873" i="2"/>
  <c r="X1873" i="2"/>
  <c r="W1865" i="2"/>
  <c r="X1865" i="2"/>
  <c r="W1857" i="2"/>
  <c r="X1857" i="2"/>
  <c r="W1849" i="2"/>
  <c r="X1849" i="2"/>
  <c r="W1841" i="2"/>
  <c r="X1841" i="2"/>
  <c r="W1833" i="2"/>
  <c r="X1833" i="2"/>
  <c r="W1825" i="2"/>
  <c r="X1825" i="2"/>
  <c r="W1817" i="2"/>
  <c r="X1817" i="2"/>
  <c r="W1809" i="2"/>
  <c r="X1809" i="2"/>
  <c r="W1801" i="2"/>
  <c r="X1801" i="2"/>
  <c r="W1793" i="2"/>
  <c r="X1793" i="2"/>
  <c r="W1785" i="2"/>
  <c r="X1785" i="2"/>
  <c r="W1777" i="2"/>
  <c r="X1777" i="2"/>
  <c r="W1769" i="2"/>
  <c r="X1769" i="2"/>
  <c r="W1761" i="2"/>
  <c r="X1761" i="2"/>
  <c r="W1753" i="2"/>
  <c r="X1753" i="2"/>
  <c r="W1745" i="2"/>
  <c r="X1745" i="2"/>
  <c r="W1737" i="2"/>
  <c r="X1737" i="2"/>
  <c r="W1729" i="2"/>
  <c r="X1729" i="2"/>
  <c r="W1721" i="2"/>
  <c r="X1721" i="2"/>
  <c r="W1713" i="2"/>
  <c r="X1713" i="2"/>
  <c r="W1705" i="2"/>
  <c r="X1705" i="2"/>
  <c r="W1697" i="2"/>
  <c r="X1697" i="2"/>
  <c r="W1689" i="2"/>
  <c r="X1689" i="2"/>
  <c r="W1681" i="2"/>
  <c r="X1681" i="2"/>
  <c r="W1673" i="2"/>
  <c r="X1673" i="2"/>
  <c r="W1665" i="2"/>
  <c r="X1665" i="2"/>
  <c r="W1657" i="2"/>
  <c r="X1657" i="2"/>
  <c r="W1649" i="2"/>
  <c r="X1649" i="2"/>
  <c r="W1641" i="2"/>
  <c r="X1641" i="2"/>
  <c r="W1633" i="2"/>
  <c r="X1633" i="2"/>
  <c r="W1625" i="2"/>
  <c r="X1625" i="2"/>
  <c r="W1617" i="2"/>
  <c r="X1617" i="2"/>
  <c r="W1609" i="2"/>
  <c r="X1609" i="2"/>
  <c r="W1601" i="2"/>
  <c r="X1601" i="2"/>
  <c r="W1593" i="2"/>
  <c r="X1593" i="2"/>
  <c r="W1585" i="2"/>
  <c r="X1585" i="2"/>
  <c r="W1577" i="2"/>
  <c r="X1577" i="2"/>
  <c r="W1569" i="2"/>
  <c r="X1569" i="2"/>
  <c r="W1561" i="2"/>
  <c r="X1561" i="2"/>
  <c r="W1553" i="2"/>
  <c r="X1553" i="2"/>
  <c r="W1545" i="2"/>
  <c r="X1545" i="2"/>
  <c r="W1537" i="2"/>
  <c r="X1537" i="2"/>
  <c r="W1529" i="2"/>
  <c r="X1529" i="2"/>
  <c r="W1521" i="2"/>
  <c r="X1521" i="2"/>
  <c r="W1513" i="2"/>
  <c r="X1513" i="2"/>
  <c r="W1505" i="2"/>
  <c r="X1505" i="2"/>
  <c r="W1497" i="2"/>
  <c r="X1497" i="2"/>
  <c r="W1489" i="2"/>
  <c r="X1489" i="2"/>
  <c r="W1481" i="2"/>
  <c r="X1481" i="2"/>
  <c r="W1473" i="2"/>
  <c r="X1473" i="2"/>
  <c r="W1465" i="2"/>
  <c r="X1465" i="2"/>
  <c r="W1457" i="2"/>
  <c r="X1457" i="2"/>
  <c r="W1449" i="2"/>
  <c r="X1449" i="2"/>
  <c r="W1441" i="2"/>
  <c r="X1441" i="2"/>
  <c r="W1433" i="2"/>
  <c r="X1433" i="2"/>
  <c r="W1425" i="2"/>
  <c r="X1425" i="2"/>
  <c r="W1417" i="2"/>
  <c r="X1417" i="2"/>
  <c r="W1409" i="2"/>
  <c r="X1409" i="2"/>
  <c r="W1401" i="2"/>
  <c r="X1401" i="2"/>
  <c r="W1393" i="2"/>
  <c r="X1393" i="2"/>
  <c r="W1385" i="2"/>
  <c r="X1385" i="2"/>
  <c r="W1377" i="2"/>
  <c r="X1377" i="2"/>
  <c r="W1369" i="2"/>
  <c r="X1369" i="2"/>
  <c r="W1361" i="2"/>
  <c r="X1361" i="2"/>
  <c r="W1353" i="2"/>
  <c r="X1353" i="2"/>
  <c r="W1345" i="2"/>
  <c r="X1345" i="2"/>
  <c r="W1337" i="2"/>
  <c r="X1337" i="2"/>
  <c r="W1329" i="2"/>
  <c r="X1329" i="2"/>
  <c r="W1321" i="2"/>
  <c r="X1321" i="2"/>
  <c r="W1313" i="2"/>
  <c r="X1313" i="2"/>
  <c r="W1305" i="2"/>
  <c r="X1305" i="2"/>
  <c r="W1297" i="2"/>
  <c r="X1297" i="2"/>
  <c r="W1289" i="2"/>
  <c r="X1289" i="2"/>
  <c r="W1281" i="2"/>
  <c r="X1281" i="2"/>
  <c r="W1273" i="2"/>
  <c r="X1273" i="2"/>
  <c r="W1265" i="2"/>
  <c r="X1265" i="2"/>
  <c r="W1257" i="2"/>
  <c r="X1257" i="2"/>
  <c r="W1249" i="2"/>
  <c r="X1249" i="2"/>
  <c r="W1241" i="2"/>
  <c r="X1241" i="2"/>
  <c r="W1233" i="2"/>
  <c r="X1233" i="2"/>
  <c r="W1225" i="2"/>
  <c r="X1225" i="2"/>
  <c r="W1217" i="2"/>
  <c r="X1217" i="2"/>
  <c r="W1209" i="2"/>
  <c r="X1209" i="2"/>
  <c r="W1201" i="2"/>
  <c r="X1201" i="2"/>
  <c r="W1193" i="2"/>
  <c r="X1193" i="2"/>
  <c r="W1185" i="2"/>
  <c r="X1185" i="2"/>
  <c r="W1177" i="2"/>
  <c r="X1177" i="2"/>
  <c r="W1169" i="2"/>
  <c r="X1169" i="2"/>
  <c r="W1161" i="2"/>
  <c r="X1161" i="2"/>
  <c r="W1153" i="2"/>
  <c r="X1153" i="2"/>
  <c r="W1145" i="2"/>
  <c r="X1145" i="2"/>
  <c r="W1137" i="2"/>
  <c r="X1137" i="2"/>
  <c r="W1129" i="2"/>
  <c r="X1129" i="2"/>
  <c r="W1121" i="2"/>
  <c r="X1121" i="2"/>
  <c r="W1113" i="2"/>
  <c r="X1113" i="2"/>
  <c r="W1105" i="2"/>
  <c r="X1105" i="2"/>
  <c r="W1097" i="2"/>
  <c r="X1097" i="2"/>
  <c r="W1089" i="2"/>
  <c r="X1089" i="2"/>
  <c r="W1081" i="2"/>
  <c r="X1081" i="2"/>
  <c r="W1073" i="2"/>
  <c r="X1073" i="2"/>
  <c r="W1065" i="2"/>
  <c r="X1065" i="2"/>
  <c r="W1057" i="2"/>
  <c r="X1057" i="2"/>
  <c r="W1049" i="2"/>
  <c r="X1049" i="2"/>
  <c r="W1041" i="2"/>
  <c r="X1041" i="2"/>
  <c r="W1033" i="2"/>
  <c r="X1033" i="2"/>
  <c r="W1025" i="2"/>
  <c r="X1025" i="2"/>
  <c r="W1017" i="2"/>
  <c r="X1017" i="2"/>
  <c r="W1009" i="2"/>
  <c r="X1009" i="2"/>
  <c r="W1001" i="2"/>
  <c r="X1001" i="2"/>
  <c r="W993" i="2"/>
  <c r="X993" i="2"/>
  <c r="W985" i="2"/>
  <c r="X985" i="2"/>
  <c r="W977" i="2"/>
  <c r="X977" i="2"/>
  <c r="W969" i="2"/>
  <c r="X969" i="2"/>
  <c r="W961" i="2"/>
  <c r="X961" i="2"/>
  <c r="W953" i="2"/>
  <c r="X953" i="2"/>
  <c r="W945" i="2"/>
  <c r="X945" i="2"/>
  <c r="W937" i="2"/>
  <c r="X937" i="2"/>
  <c r="W929" i="2"/>
  <c r="X929" i="2"/>
  <c r="W921" i="2"/>
  <c r="X921" i="2"/>
  <c r="W913" i="2"/>
  <c r="X913" i="2"/>
  <c r="W905" i="2"/>
  <c r="X905" i="2"/>
  <c r="W897" i="2"/>
  <c r="X897" i="2"/>
  <c r="W889" i="2"/>
  <c r="X889" i="2"/>
  <c r="W881" i="2"/>
  <c r="X881" i="2"/>
  <c r="W873" i="2"/>
  <c r="X873" i="2"/>
  <c r="W865" i="2"/>
  <c r="X865" i="2"/>
  <c r="W857" i="2"/>
  <c r="X857" i="2"/>
  <c r="W849" i="2"/>
  <c r="X849" i="2"/>
  <c r="W841" i="2"/>
  <c r="X841" i="2"/>
  <c r="W833" i="2"/>
  <c r="X833" i="2"/>
  <c r="W825" i="2"/>
  <c r="X825" i="2"/>
  <c r="W817" i="2"/>
  <c r="X817" i="2"/>
  <c r="W809" i="2"/>
  <c r="X809" i="2"/>
  <c r="W801" i="2"/>
  <c r="X801" i="2"/>
  <c r="W793" i="2"/>
  <c r="X793" i="2"/>
  <c r="W785" i="2"/>
  <c r="X785" i="2"/>
  <c r="W777" i="2"/>
  <c r="X777" i="2"/>
  <c r="W769" i="2"/>
  <c r="X769" i="2"/>
  <c r="W761" i="2"/>
  <c r="X761" i="2"/>
  <c r="W753" i="2"/>
  <c r="X753" i="2"/>
  <c r="W745" i="2"/>
  <c r="X745" i="2"/>
  <c r="W737" i="2"/>
  <c r="X737" i="2"/>
  <c r="W729" i="2"/>
  <c r="X729" i="2"/>
  <c r="W721" i="2"/>
  <c r="X721" i="2"/>
  <c r="W713" i="2"/>
  <c r="X713" i="2"/>
  <c r="W705" i="2"/>
  <c r="X705" i="2"/>
  <c r="W697" i="2"/>
  <c r="X697" i="2"/>
  <c r="W689" i="2"/>
  <c r="X689" i="2"/>
  <c r="W681" i="2"/>
  <c r="X681" i="2"/>
  <c r="W673" i="2"/>
  <c r="X673" i="2"/>
  <c r="W665" i="2"/>
  <c r="X665" i="2"/>
  <c r="W657" i="2"/>
  <c r="X657" i="2"/>
  <c r="W649" i="2"/>
  <c r="X649" i="2"/>
  <c r="W641" i="2"/>
  <c r="X641" i="2"/>
  <c r="W633" i="2"/>
  <c r="X633" i="2"/>
  <c r="W625" i="2"/>
  <c r="X625" i="2"/>
  <c r="W617" i="2"/>
  <c r="X617" i="2"/>
  <c r="W609" i="2"/>
  <c r="X609" i="2"/>
  <c r="W601" i="2"/>
  <c r="X601" i="2"/>
  <c r="W593" i="2"/>
  <c r="X593" i="2"/>
  <c r="W585" i="2"/>
  <c r="X585" i="2"/>
  <c r="W577" i="2"/>
  <c r="X577" i="2"/>
  <c r="W561" i="2"/>
  <c r="X561" i="2"/>
  <c r="W553" i="2"/>
  <c r="X553" i="2"/>
  <c r="W545" i="2"/>
  <c r="X545" i="2"/>
  <c r="W537" i="2"/>
  <c r="X537" i="2"/>
  <c r="W529" i="2"/>
  <c r="X529" i="2"/>
  <c r="W521" i="2"/>
  <c r="X521" i="2"/>
  <c r="W513" i="2"/>
  <c r="X513" i="2"/>
  <c r="W497" i="2"/>
  <c r="X497" i="2"/>
  <c r="W489" i="2"/>
  <c r="X489" i="2"/>
  <c r="W481" i="2"/>
  <c r="X481" i="2"/>
  <c r="W473" i="2"/>
  <c r="X473" i="2"/>
  <c r="W465" i="2"/>
  <c r="X465" i="2"/>
  <c r="W457" i="2"/>
  <c r="X457" i="2"/>
  <c r="W449" i="2"/>
  <c r="X449" i="2"/>
  <c r="W441" i="2"/>
  <c r="X441" i="2"/>
  <c r="W433" i="2"/>
  <c r="X433" i="2"/>
  <c r="W425" i="2"/>
  <c r="X425" i="2"/>
  <c r="W417" i="2"/>
  <c r="X417" i="2"/>
  <c r="W409" i="2"/>
  <c r="X409" i="2"/>
  <c r="W401" i="2"/>
  <c r="X401" i="2"/>
  <c r="W393" i="2"/>
  <c r="X393" i="2"/>
  <c r="W385" i="2"/>
  <c r="X385" i="2"/>
  <c r="W377" i="2"/>
  <c r="X377" i="2"/>
  <c r="W369" i="2"/>
  <c r="X369" i="2"/>
  <c r="W361" i="2"/>
  <c r="X361" i="2"/>
  <c r="W353" i="2"/>
  <c r="X353" i="2"/>
  <c r="W345" i="2"/>
  <c r="X345" i="2"/>
  <c r="W337" i="2"/>
  <c r="X337" i="2"/>
  <c r="W329" i="2"/>
  <c r="X329" i="2"/>
  <c r="W321" i="2"/>
  <c r="X321" i="2"/>
  <c r="W305" i="2"/>
  <c r="X305" i="2"/>
  <c r="W297" i="2"/>
  <c r="X297" i="2"/>
  <c r="W289" i="2"/>
  <c r="X289" i="2"/>
  <c r="W281" i="2"/>
  <c r="X281" i="2"/>
  <c r="W273" i="2"/>
  <c r="X273" i="2"/>
  <c r="W265" i="2"/>
  <c r="X265" i="2"/>
  <c r="W257" i="2"/>
  <c r="X257" i="2"/>
  <c r="W241" i="2"/>
  <c r="X241" i="2"/>
  <c r="W233" i="2"/>
  <c r="X233" i="2"/>
  <c r="W225" i="2"/>
  <c r="X225" i="2"/>
  <c r="W217" i="2"/>
  <c r="X217" i="2"/>
  <c r="W209" i="2"/>
  <c r="X209" i="2"/>
  <c r="W201" i="2"/>
  <c r="X201" i="2"/>
  <c r="W193" i="2"/>
  <c r="X193" i="2"/>
  <c r="W185" i="2"/>
  <c r="X185" i="2"/>
  <c r="W177" i="2"/>
  <c r="X177" i="2"/>
  <c r="W169" i="2"/>
  <c r="X169" i="2"/>
  <c r="W161" i="2"/>
  <c r="X161" i="2"/>
  <c r="W153" i="2"/>
  <c r="X153" i="2"/>
  <c r="W145" i="2"/>
  <c r="X145" i="2"/>
  <c r="W137" i="2"/>
  <c r="X137" i="2"/>
  <c r="W129" i="2"/>
  <c r="X129" i="2"/>
  <c r="W121" i="2"/>
  <c r="X121" i="2"/>
  <c r="W113" i="2"/>
  <c r="X113" i="2"/>
  <c r="W105" i="2"/>
  <c r="X105" i="2"/>
  <c r="W97" i="2"/>
  <c r="X97" i="2"/>
  <c r="W89" i="2"/>
  <c r="X89" i="2"/>
  <c r="W81" i="2"/>
  <c r="X81" i="2"/>
  <c r="W73" i="2"/>
  <c r="X73" i="2"/>
  <c r="W65" i="2"/>
  <c r="X65" i="2"/>
  <c r="W49" i="2"/>
  <c r="X49" i="2"/>
  <c r="W41" i="2"/>
  <c r="X41" i="2"/>
  <c r="W33" i="2"/>
  <c r="X33" i="2"/>
  <c r="W25" i="2"/>
  <c r="X25" i="2"/>
  <c r="W17" i="2"/>
  <c r="X17" i="2"/>
  <c r="W9" i="2"/>
  <c r="X9" i="2"/>
  <c r="Y2" i="2"/>
  <c r="W1607" i="2"/>
  <c r="X1607" i="2"/>
  <c r="W1575" i="2"/>
  <c r="X1575" i="2"/>
  <c r="W1511" i="2"/>
  <c r="X1511" i="2"/>
  <c r="W1463" i="2"/>
  <c r="X1463" i="2"/>
  <c r="W1423" i="2"/>
  <c r="X1423" i="2"/>
  <c r="W1375" i="2"/>
  <c r="X1375" i="2"/>
  <c r="W1327" i="2"/>
  <c r="X1327" i="2"/>
  <c r="W1287" i="2"/>
  <c r="X1287" i="2"/>
  <c r="W1223" i="2"/>
  <c r="X1223" i="2"/>
  <c r="W1183" i="2"/>
  <c r="X1183" i="2"/>
  <c r="W1111" i="2"/>
  <c r="X1111" i="2"/>
  <c r="W1063" i="2"/>
  <c r="X1063" i="2"/>
  <c r="W1023" i="2"/>
  <c r="X1023" i="2"/>
  <c r="W967" i="2"/>
  <c r="X967" i="2"/>
  <c r="W919" i="2"/>
  <c r="X919" i="2"/>
  <c r="W871" i="2"/>
  <c r="X871" i="2"/>
  <c r="W823" i="2"/>
  <c r="X823" i="2"/>
  <c r="W767" i="2"/>
  <c r="X767" i="2"/>
  <c r="W727" i="2"/>
  <c r="X727" i="2"/>
  <c r="W687" i="2"/>
  <c r="X687" i="2"/>
  <c r="W647" i="2"/>
  <c r="X647" i="2"/>
  <c r="W591" i="2"/>
  <c r="X591" i="2"/>
  <c r="W527" i="2"/>
  <c r="X527" i="2"/>
  <c r="W479" i="2"/>
  <c r="X479" i="2"/>
  <c r="W431" i="2"/>
  <c r="X431" i="2"/>
  <c r="W383" i="2"/>
  <c r="X383" i="2"/>
  <c r="W343" i="2"/>
  <c r="X343" i="2"/>
  <c r="W303" i="2"/>
  <c r="X303" i="2"/>
  <c r="W255" i="2"/>
  <c r="X255" i="2"/>
  <c r="W215" i="2"/>
  <c r="X215" i="2"/>
  <c r="W159" i="2"/>
  <c r="X159" i="2"/>
  <c r="W111" i="2"/>
  <c r="X111" i="2"/>
  <c r="W55" i="2"/>
  <c r="X55" i="2"/>
  <c r="W6" i="2"/>
  <c r="X6" i="2"/>
  <c r="W2053" i="2"/>
  <c r="X2053" i="2"/>
  <c r="W2029" i="2"/>
  <c r="X2029" i="2"/>
  <c r="W1989" i="2"/>
  <c r="X1989" i="2"/>
  <c r="W1957" i="2"/>
  <c r="X1957" i="2"/>
  <c r="W1909" i="2"/>
  <c r="X1909" i="2"/>
  <c r="W1885" i="2"/>
  <c r="X1885" i="2"/>
  <c r="W1845" i="2"/>
  <c r="X1845" i="2"/>
  <c r="W1805" i="2"/>
  <c r="X1805" i="2"/>
  <c r="W1765" i="2"/>
  <c r="X1765" i="2"/>
  <c r="W1725" i="2"/>
  <c r="X1725" i="2"/>
  <c r="W1685" i="2"/>
  <c r="X1685" i="2"/>
  <c r="W1637" i="2"/>
  <c r="X1637" i="2"/>
  <c r="W1589" i="2"/>
  <c r="X1589" i="2"/>
  <c r="W1557" i="2"/>
  <c r="X1557" i="2"/>
  <c r="W1517" i="2"/>
  <c r="X1517" i="2"/>
  <c r="W1485" i="2"/>
  <c r="X1485" i="2"/>
  <c r="W1445" i="2"/>
  <c r="X1445" i="2"/>
  <c r="W1405" i="2"/>
  <c r="X1405" i="2"/>
  <c r="W1365" i="2"/>
  <c r="X1365" i="2"/>
  <c r="W1309" i="2"/>
  <c r="X1309" i="2"/>
  <c r="W1269" i="2"/>
  <c r="X1269" i="2"/>
  <c r="W1229" i="2"/>
  <c r="X1229" i="2"/>
  <c r="W1197" i="2"/>
  <c r="X1197" i="2"/>
  <c r="W1157" i="2"/>
  <c r="X1157" i="2"/>
  <c r="W1117" i="2"/>
  <c r="X1117" i="2"/>
  <c r="W1077" i="2"/>
  <c r="X1077" i="2"/>
  <c r="W1045" i="2"/>
  <c r="X1045" i="2"/>
  <c r="W1005" i="2"/>
  <c r="X1005" i="2"/>
  <c r="W965" i="2"/>
  <c r="X965" i="2"/>
  <c r="W925" i="2"/>
  <c r="X925" i="2"/>
  <c r="W789" i="2"/>
  <c r="X789" i="2"/>
  <c r="W757" i="2"/>
  <c r="X757" i="2"/>
  <c r="W717" i="2"/>
  <c r="X717" i="2"/>
  <c r="W685" i="2"/>
  <c r="X685" i="2"/>
  <c r="W645" i="2"/>
  <c r="X645" i="2"/>
  <c r="W605" i="2"/>
  <c r="X605" i="2"/>
  <c r="W565" i="2"/>
  <c r="X565" i="2"/>
  <c r="W533" i="2"/>
  <c r="X533" i="2"/>
  <c r="W485" i="2"/>
  <c r="X485" i="2"/>
  <c r="W445" i="2"/>
  <c r="X445" i="2"/>
  <c r="W413" i="2"/>
  <c r="X413" i="2"/>
  <c r="W373" i="2"/>
  <c r="X373" i="2"/>
  <c r="W341" i="2"/>
  <c r="X341" i="2"/>
  <c r="W301" i="2"/>
  <c r="X301" i="2"/>
  <c r="W261" i="2"/>
  <c r="X261" i="2"/>
  <c r="W221" i="2"/>
  <c r="X221" i="2"/>
  <c r="W189" i="2"/>
  <c r="X189" i="2"/>
  <c r="W141" i="2"/>
  <c r="X141" i="2"/>
  <c r="W101" i="2"/>
  <c r="X101" i="2"/>
  <c r="W69" i="2"/>
  <c r="X69" i="2"/>
  <c r="W21" i="2"/>
  <c r="X21" i="2"/>
  <c r="Y2065" i="2"/>
  <c r="Y2033" i="2"/>
  <c r="Y1985" i="2"/>
  <c r="Y1945" i="2"/>
  <c r="Y1905" i="2"/>
  <c r="Y1857" i="2"/>
  <c r="Y1833" i="2"/>
  <c r="Y1793" i="2"/>
  <c r="Y1737" i="2"/>
  <c r="Y1697" i="2"/>
  <c r="Y1681" i="2"/>
  <c r="Y1625" i="2"/>
  <c r="Y1585" i="2"/>
  <c r="Y1545" i="2"/>
  <c r="Y1513" i="2"/>
  <c r="Y1481" i="2"/>
  <c r="Y1441" i="2"/>
  <c r="Y1409" i="2"/>
  <c r="Y1369" i="2"/>
  <c r="Y1345" i="2"/>
  <c r="Y1313" i="2"/>
  <c r="Y1297" i="2"/>
  <c r="W1610" i="2"/>
  <c r="X1610" i="2"/>
  <c r="W1602" i="2"/>
  <c r="X1602" i="2"/>
  <c r="W1586" i="2"/>
  <c r="X1586" i="2"/>
  <c r="W1562" i="2"/>
  <c r="X1562" i="2"/>
  <c r="W1546" i="2"/>
  <c r="X1546" i="2"/>
  <c r="W1530" i="2"/>
  <c r="X1530" i="2"/>
  <c r="W1514" i="2"/>
  <c r="X1514" i="2"/>
  <c r="W1498" i="2"/>
  <c r="X1498" i="2"/>
  <c r="W1482" i="2"/>
  <c r="X1482" i="2"/>
  <c r="W1466" i="2"/>
  <c r="X1466" i="2"/>
  <c r="W1450" i="2"/>
  <c r="X1450" i="2"/>
  <c r="W1442" i="2"/>
  <c r="X1442" i="2"/>
  <c r="W1418" i="2"/>
  <c r="X1418" i="2"/>
  <c r="W1402" i="2"/>
  <c r="X1402" i="2"/>
  <c r="W1386" i="2"/>
  <c r="X1386" i="2"/>
  <c r="W1370" i="2"/>
  <c r="X1370" i="2"/>
  <c r="W1362" i="2"/>
  <c r="X1362" i="2"/>
  <c r="W1346" i="2"/>
  <c r="X1346" i="2"/>
  <c r="W1322" i="2"/>
  <c r="X1322" i="2"/>
  <c r="W1298" i="2"/>
  <c r="X1298" i="2"/>
  <c r="W1304" i="2"/>
  <c r="X1304" i="2"/>
  <c r="W1296" i="2"/>
  <c r="X1296" i="2"/>
  <c r="W1288" i="2"/>
  <c r="X1288" i="2"/>
  <c r="W1280" i="2"/>
  <c r="X1280" i="2"/>
  <c r="W1272" i="2"/>
  <c r="X1272" i="2"/>
  <c r="W1264" i="2"/>
  <c r="X1264" i="2"/>
  <c r="W1256" i="2"/>
  <c r="X1256" i="2"/>
  <c r="W1248" i="2"/>
  <c r="X1248" i="2"/>
  <c r="W1240" i="2"/>
  <c r="X1240" i="2"/>
  <c r="W1232" i="2"/>
  <c r="X1232" i="2"/>
  <c r="W1224" i="2"/>
  <c r="X1224" i="2"/>
  <c r="W1216" i="2"/>
  <c r="X1216" i="2"/>
  <c r="W1208" i="2"/>
  <c r="X1208" i="2"/>
  <c r="W1200" i="2"/>
  <c r="X1200" i="2"/>
  <c r="W1192" i="2"/>
  <c r="X1192" i="2"/>
  <c r="W1184" i="2"/>
  <c r="X1184" i="2"/>
  <c r="W1168" i="2"/>
  <c r="X1168" i="2"/>
  <c r="W1152" i="2"/>
  <c r="X1152" i="2"/>
  <c r="W1144" i="2"/>
  <c r="X1144" i="2"/>
  <c r="W1136" i="2"/>
  <c r="X1136" i="2"/>
  <c r="W1128" i="2"/>
  <c r="X1128" i="2"/>
  <c r="W1120" i="2"/>
  <c r="X1120" i="2"/>
  <c r="W1104" i="2"/>
  <c r="X1104" i="2"/>
  <c r="W1088" i="2"/>
  <c r="X1088" i="2"/>
  <c r="W1080" i="2"/>
  <c r="X1080" i="2"/>
  <c r="W1072" i="2"/>
  <c r="X1072" i="2"/>
  <c r="W1064" i="2"/>
  <c r="X1064" i="2"/>
  <c r="W1056" i="2"/>
  <c r="X1056" i="2"/>
  <c r="W1040" i="2"/>
  <c r="X1040" i="2"/>
  <c r="W1024" i="2"/>
  <c r="X1024" i="2"/>
  <c r="W1016" i="2"/>
  <c r="X1016" i="2"/>
  <c r="W1008" i="2"/>
  <c r="X1008" i="2"/>
  <c r="W1000" i="2"/>
  <c r="X1000" i="2"/>
  <c r="W992" i="2"/>
  <c r="X992" i="2"/>
  <c r="W976" i="2"/>
  <c r="X976" i="2"/>
  <c r="W960" i="2"/>
  <c r="X960" i="2"/>
  <c r="W952" i="2"/>
  <c r="X952" i="2"/>
  <c r="W944" i="2"/>
  <c r="X944" i="2"/>
  <c r="W936" i="2"/>
  <c r="X936" i="2"/>
  <c r="W928" i="2"/>
  <c r="X928" i="2"/>
  <c r="W912" i="2"/>
  <c r="X912" i="2"/>
  <c r="W896" i="2"/>
  <c r="X896" i="2"/>
  <c r="W888" i="2"/>
  <c r="X888" i="2"/>
  <c r="W880" i="2"/>
  <c r="X880" i="2"/>
  <c r="W872" i="2"/>
  <c r="X872" i="2"/>
  <c r="W864" i="2"/>
  <c r="X864" i="2"/>
  <c r="W848" i="2"/>
  <c r="X848" i="2"/>
  <c r="W832" i="2"/>
  <c r="X832" i="2"/>
  <c r="W824" i="2"/>
  <c r="X824" i="2"/>
  <c r="W816" i="2"/>
  <c r="X816" i="2"/>
  <c r="W808" i="2"/>
  <c r="X808" i="2"/>
  <c r="W800" i="2"/>
  <c r="X800" i="2"/>
  <c r="W784" i="2"/>
  <c r="X784" i="2"/>
  <c r="W768" i="2"/>
  <c r="X768" i="2"/>
  <c r="W760" i="2"/>
  <c r="X760" i="2"/>
  <c r="W752" i="2"/>
  <c r="X752" i="2"/>
  <c r="W744" i="2"/>
  <c r="X744" i="2"/>
  <c r="W736" i="2"/>
  <c r="X736" i="2"/>
  <c r="W720" i="2"/>
  <c r="X720" i="2"/>
  <c r="W704" i="2"/>
  <c r="X704" i="2"/>
  <c r="W696" i="2"/>
  <c r="X696" i="2"/>
  <c r="W688" i="2"/>
  <c r="X688" i="2"/>
  <c r="W680" i="2"/>
  <c r="X680" i="2"/>
  <c r="W672" i="2"/>
  <c r="X672" i="2"/>
  <c r="W664" i="2"/>
  <c r="X664" i="2"/>
  <c r="W656" i="2"/>
  <c r="X656" i="2"/>
  <c r="W640" i="2"/>
  <c r="X640" i="2"/>
  <c r="W632" i="2"/>
  <c r="X632" i="2"/>
  <c r="W624" i="2"/>
  <c r="X624" i="2"/>
  <c r="W616" i="2"/>
  <c r="X616" i="2"/>
  <c r="W608" i="2"/>
  <c r="X608" i="2"/>
  <c r="W600" i="2"/>
  <c r="X600" i="2"/>
  <c r="W584" i="2"/>
  <c r="X584" i="2"/>
  <c r="W576" i="2"/>
  <c r="X576" i="2"/>
  <c r="W568" i="2"/>
  <c r="X568" i="2"/>
  <c r="W560" i="2"/>
  <c r="X560" i="2"/>
  <c r="W552" i="2"/>
  <c r="X552" i="2"/>
  <c r="W544" i="2"/>
  <c r="X544" i="2"/>
  <c r="W536" i="2"/>
  <c r="X536" i="2"/>
  <c r="W528" i="2"/>
  <c r="X528" i="2"/>
  <c r="W520" i="2"/>
  <c r="X520" i="2"/>
  <c r="W512" i="2"/>
  <c r="X512" i="2"/>
  <c r="W504" i="2"/>
  <c r="X504" i="2"/>
  <c r="W496" i="2"/>
  <c r="X496" i="2"/>
  <c r="W488" i="2"/>
  <c r="X488" i="2"/>
  <c r="W472" i="2"/>
  <c r="X472" i="2"/>
  <c r="W464" i="2"/>
  <c r="X464" i="2"/>
  <c r="W456" i="2"/>
  <c r="X456" i="2"/>
  <c r="W448" i="2"/>
  <c r="X448" i="2"/>
  <c r="W440" i="2"/>
  <c r="X440" i="2"/>
  <c r="W432" i="2"/>
  <c r="X432" i="2"/>
  <c r="W424" i="2"/>
  <c r="X424" i="2"/>
  <c r="W408" i="2"/>
  <c r="X408" i="2"/>
  <c r="W392" i="2"/>
  <c r="X392" i="2"/>
  <c r="W384" i="2"/>
  <c r="X384" i="2"/>
  <c r="W376" i="2"/>
  <c r="X376" i="2"/>
  <c r="W368" i="2"/>
  <c r="X368" i="2"/>
  <c r="W360" i="2"/>
  <c r="X360" i="2"/>
  <c r="W352" i="2"/>
  <c r="X352" i="2"/>
  <c r="W344" i="2"/>
  <c r="X344" i="2"/>
  <c r="W328" i="2"/>
  <c r="X328" i="2"/>
  <c r="W320" i="2"/>
  <c r="X320" i="2"/>
  <c r="W312" i="2"/>
  <c r="X312" i="2"/>
  <c r="W304" i="2"/>
  <c r="X304" i="2"/>
  <c r="W296" i="2"/>
  <c r="X296" i="2"/>
  <c r="W288" i="2"/>
  <c r="X288" i="2"/>
  <c r="W280" i="2"/>
  <c r="X280" i="2"/>
  <c r="W272" i="2"/>
  <c r="X272" i="2"/>
  <c r="W264" i="2"/>
  <c r="X264" i="2"/>
  <c r="W256" i="2"/>
  <c r="X256" i="2"/>
  <c r="W248" i="2"/>
  <c r="X248" i="2"/>
  <c r="W240" i="2"/>
  <c r="X240" i="2"/>
  <c r="W232" i="2"/>
  <c r="X232" i="2"/>
  <c r="W216" i="2"/>
  <c r="X216" i="2"/>
  <c r="W208" i="2"/>
  <c r="X208" i="2"/>
  <c r="W200" i="2"/>
  <c r="X200" i="2"/>
  <c r="W192" i="2"/>
  <c r="X192" i="2"/>
  <c r="W184" i="2"/>
  <c r="X184" i="2"/>
  <c r="W176" i="2"/>
  <c r="X176" i="2"/>
  <c r="W168" i="2"/>
  <c r="X168" i="2"/>
  <c r="W152" i="2"/>
  <c r="X152" i="2"/>
  <c r="W136" i="2"/>
  <c r="X136" i="2"/>
  <c r="W128" i="2"/>
  <c r="X128" i="2"/>
  <c r="W120" i="2"/>
  <c r="X120" i="2"/>
  <c r="W112" i="2"/>
  <c r="X112" i="2"/>
  <c r="W104" i="2"/>
  <c r="X104" i="2"/>
  <c r="W96" i="2"/>
  <c r="X96" i="2"/>
  <c r="W88" i="2"/>
  <c r="X88" i="2"/>
  <c r="W72" i="2"/>
  <c r="X72" i="2"/>
  <c r="W64" i="2"/>
  <c r="X64" i="2"/>
  <c r="W56" i="2"/>
  <c r="X56" i="2"/>
  <c r="W48" i="2"/>
  <c r="X48" i="2"/>
  <c r="W40" i="2"/>
  <c r="X40" i="2"/>
  <c r="W32" i="2"/>
  <c r="X32" i="2"/>
  <c r="W24" i="2"/>
  <c r="X24" i="2"/>
  <c r="W16" i="2"/>
  <c r="X16" i="2"/>
  <c r="W8" i="2"/>
  <c r="X8" i="2"/>
  <c r="Y2076" i="2"/>
  <c r="Y2068" i="2"/>
  <c r="Y2060" i="2"/>
  <c r="Y2052" i="2"/>
  <c r="Y2044" i="2"/>
  <c r="Y2036" i="2"/>
  <c r="Y2028" i="2"/>
  <c r="Y2020" i="2"/>
  <c r="Y2012" i="2"/>
  <c r="Y2004" i="2"/>
  <c r="Y1996" i="2"/>
  <c r="Y1988" i="2"/>
  <c r="Y1980" i="2"/>
  <c r="Y1972" i="2"/>
  <c r="Y1964" i="2"/>
  <c r="Y1956" i="2"/>
  <c r="Y1948" i="2"/>
  <c r="Y1940" i="2"/>
  <c r="Y1932" i="2"/>
  <c r="Y1924" i="2"/>
  <c r="Y1916" i="2"/>
  <c r="Y1908" i="2"/>
  <c r="Y1900" i="2"/>
  <c r="Y1892" i="2"/>
  <c r="Y1884" i="2"/>
  <c r="Y1876" i="2"/>
  <c r="Y1868" i="2"/>
  <c r="Y1860" i="2"/>
  <c r="Y1852" i="2"/>
  <c r="Y1844" i="2"/>
  <c r="Y1836" i="2"/>
  <c r="Y1828" i="2"/>
  <c r="Y1820" i="2"/>
  <c r="Y1812" i="2"/>
  <c r="Y1804" i="2"/>
  <c r="Y1796" i="2"/>
  <c r="Y1788" i="2"/>
  <c r="Y1780" i="2"/>
  <c r="Y1772" i="2"/>
  <c r="Y1764" i="2"/>
  <c r="Y1756" i="2"/>
  <c r="Y1748" i="2"/>
  <c r="Y1740" i="2"/>
  <c r="Y1732" i="2"/>
  <c r="Y1724" i="2"/>
  <c r="Y1716" i="2"/>
  <c r="Y1708" i="2"/>
  <c r="Y1700" i="2"/>
  <c r="Y1692" i="2"/>
  <c r="Y1684" i="2"/>
  <c r="Y1676" i="2"/>
  <c r="Y2055" i="2"/>
  <c r="Y2047" i="2"/>
  <c r="Y2039" i="2"/>
  <c r="Y2031" i="2"/>
  <c r="Y2023" i="2"/>
  <c r="Y1991" i="2"/>
  <c r="Y1983" i="2"/>
  <c r="Y1975" i="2"/>
  <c r="Y1967" i="2"/>
  <c r="Y1959" i="2"/>
  <c r="Y1927" i="2"/>
  <c r="Y1919" i="2"/>
  <c r="Y1911" i="2"/>
  <c r="Y1903" i="2"/>
  <c r="Y1895" i="2"/>
  <c r="Y1863" i="2"/>
  <c r="Y1855" i="2"/>
  <c r="Y1847" i="2"/>
  <c r="Y1839" i="2"/>
  <c r="Y1831" i="2"/>
  <c r="Y1799" i="2"/>
  <c r="Y1791" i="2"/>
  <c r="Y1783" i="2"/>
  <c r="Y1775" i="2"/>
  <c r="Y1767" i="2"/>
  <c r="Y1735" i="2"/>
  <c r="Y1727" i="2"/>
  <c r="Y1719" i="2"/>
  <c r="Y1711" i="2"/>
  <c r="Y1703" i="2"/>
  <c r="Y1671" i="2"/>
  <c r="Y1663" i="2"/>
  <c r="Y1655" i="2"/>
  <c r="Y1647" i="2"/>
  <c r="Y1639" i="2"/>
  <c r="Y1607" i="2"/>
  <c r="Y1599" i="2"/>
  <c r="Y1591" i="2"/>
  <c r="Y1583" i="2"/>
  <c r="Y1575" i="2"/>
  <c r="Y1543" i="2"/>
  <c r="Y1535" i="2"/>
  <c r="Y1527" i="2"/>
  <c r="Y1519" i="2"/>
  <c r="Y1511" i="2"/>
  <c r="Y1479" i="2"/>
  <c r="Y1471" i="2"/>
  <c r="Y1463" i="2"/>
  <c r="Y1455" i="2"/>
  <c r="Y1447" i="2"/>
  <c r="Y1415" i="2"/>
  <c r="Y1407" i="2"/>
  <c r="Y1399" i="2"/>
  <c r="Y1391" i="2"/>
  <c r="Y1383" i="2"/>
  <c r="Y1351" i="2"/>
  <c r="Y1343" i="2"/>
  <c r="Y1335" i="2"/>
  <c r="Y1327" i="2"/>
  <c r="Y1319" i="2"/>
  <c r="Y1263" i="2"/>
  <c r="Y1031" i="2"/>
  <c r="Y967" i="2"/>
  <c r="Y711" i="2"/>
  <c r="Y647" i="2"/>
  <c r="Y583" i="2"/>
  <c r="Y2077" i="2"/>
  <c r="Y2069" i="2"/>
  <c r="Y2061" i="2"/>
  <c r="Y2053" i="2"/>
  <c r="Y2045" i="2"/>
  <c r="Y2037" i="2"/>
  <c r="Y2029" i="2"/>
  <c r="Y2021" i="2"/>
  <c r="Y2013" i="2"/>
  <c r="Y2005" i="2"/>
  <c r="Y1997" i="2"/>
  <c r="Y1989" i="2"/>
  <c r="Y1981" i="2"/>
  <c r="Y1973" i="2"/>
  <c r="Y1965" i="2"/>
  <c r="Y1957" i="2"/>
  <c r="Y1949" i="2"/>
  <c r="Y1941" i="2"/>
  <c r="Y1933" i="2"/>
  <c r="Y1925" i="2"/>
  <c r="Y1917" i="2"/>
  <c r="Y1909" i="2"/>
  <c r="Y1901" i="2"/>
  <c r="Y1893" i="2"/>
  <c r="Y1885" i="2"/>
  <c r="Y1877" i="2"/>
  <c r="Y1869" i="2"/>
  <c r="Y1861" i="2"/>
  <c r="Y1853" i="2"/>
  <c r="Y1845" i="2"/>
  <c r="Y1837" i="2"/>
  <c r="Y1829" i="2"/>
  <c r="Y1821" i="2"/>
  <c r="Y1813" i="2"/>
  <c r="Y1805" i="2"/>
  <c r="Y1797" i="2"/>
  <c r="Y1789" i="2"/>
  <c r="Y1781" i="2"/>
  <c r="Y1773" i="2"/>
  <c r="Y1765" i="2"/>
  <c r="Y1757" i="2"/>
  <c r="Y1749" i="2"/>
  <c r="Y1741" i="2"/>
  <c r="Y1733" i="2"/>
  <c r="Y1725" i="2"/>
  <c r="Y1717" i="2"/>
  <c r="Y1709" i="2"/>
  <c r="Y1701" i="2"/>
  <c r="Y1693" i="2"/>
  <c r="Y1685" i="2"/>
  <c r="Y1677" i="2"/>
  <c r="Y1669" i="2"/>
  <c r="Y1661" i="2"/>
  <c r="Y1653" i="2"/>
  <c r="Y1645" i="2"/>
  <c r="Y1637" i="2"/>
  <c r="Y1629" i="2"/>
  <c r="Y1621" i="2"/>
  <c r="Y1613" i="2"/>
  <c r="Y1605" i="2"/>
  <c r="Y1597" i="2"/>
  <c r="Y1589" i="2"/>
  <c r="Y1581" i="2"/>
  <c r="Y1573" i="2"/>
  <c r="Y1565" i="2"/>
  <c r="Y1557" i="2"/>
  <c r="Y1549" i="2"/>
  <c r="Y1541" i="2"/>
  <c r="Y1533" i="2"/>
  <c r="Y1525" i="2"/>
  <c r="Y1517" i="2"/>
  <c r="Y1509" i="2"/>
  <c r="Y1501" i="2"/>
  <c r="Y1493" i="2"/>
  <c r="Y1485" i="2"/>
  <c r="Y1477" i="2"/>
  <c r="Y1469" i="2"/>
  <c r="Y1461" i="2"/>
  <c r="Y1453" i="2"/>
  <c r="Y1445" i="2"/>
  <c r="Y1437" i="2"/>
  <c r="Y1429" i="2"/>
  <c r="Y1421" i="2"/>
  <c r="Y1413" i="2"/>
  <c r="Y1405" i="2"/>
  <c r="Y1397" i="2"/>
  <c r="Y1389" i="2"/>
  <c r="Y1381" i="2"/>
  <c r="Y1373" i="2"/>
  <c r="Y1365" i="2"/>
  <c r="Y1357" i="2"/>
  <c r="Y1349" i="2"/>
  <c r="Y1341" i="2"/>
  <c r="Y1333" i="2"/>
  <c r="Y1325" i="2"/>
  <c r="Y1317" i="2"/>
  <c r="Y1309" i="2"/>
  <c r="Y1293" i="2"/>
  <c r="Y1285" i="2"/>
  <c r="Y1277" i="2"/>
  <c r="Y1269" i="2"/>
  <c r="Y1261" i="2"/>
  <c r="Y1253" i="2"/>
  <c r="Y1245" i="2"/>
  <c r="Y1237" i="2"/>
  <c r="Y1221" i="2"/>
  <c r="Y1133" i="2"/>
  <c r="Y1101" i="2"/>
  <c r="Y1069" i="2"/>
  <c r="Y1668" i="2"/>
  <c r="Y1660" i="2"/>
  <c r="Y1652" i="2"/>
  <c r="Y1644" i="2"/>
  <c r="Y1636" i="2"/>
  <c r="Y1628" i="2"/>
  <c r="Y1620" i="2"/>
  <c r="Y1612" i="2"/>
  <c r="Y1604" i="2"/>
  <c r="Y1596" i="2"/>
  <c r="Y1588" i="2"/>
  <c r="Y1580" i="2"/>
  <c r="Y1572" i="2"/>
  <c r="Y1564" i="2"/>
  <c r="Y1556" i="2"/>
  <c r="Y1548" i="2"/>
  <c r="Y1540" i="2"/>
  <c r="Y1532" i="2"/>
  <c r="Y1524" i="2"/>
  <c r="Y1516" i="2"/>
  <c r="Y1508" i="2"/>
  <c r="Y1500" i="2"/>
  <c r="Y1492" i="2"/>
  <c r="Y1484" i="2"/>
  <c r="Y1476" i="2"/>
  <c r="Y1468" i="2"/>
  <c r="Y1460" i="2"/>
  <c r="Y1452" i="2"/>
  <c r="Y1444" i="2"/>
  <c r="Y1436" i="2"/>
  <c r="Y1428" i="2"/>
  <c r="Y1420" i="2"/>
  <c r="Y1412" i="2"/>
  <c r="Y1404" i="2"/>
  <c r="Y1396" i="2"/>
  <c r="Y1388" i="2"/>
  <c r="Y1380" i="2"/>
  <c r="Y1372" i="2"/>
  <c r="Y1364" i="2"/>
  <c r="Y1356" i="2"/>
  <c r="Y1348" i="2"/>
  <c r="Y1340" i="2"/>
  <c r="Y1332" i="2"/>
  <c r="Y1324" i="2"/>
  <c r="Y1316" i="2"/>
  <c r="Y1308" i="2"/>
  <c r="Y1300" i="2"/>
  <c r="Y1292" i="2"/>
  <c r="Y1284" i="2"/>
  <c r="Y1276" i="2"/>
  <c r="Y1268" i="2"/>
  <c r="Y1260" i="2"/>
  <c r="Y1252" i="2"/>
  <c r="Y1244" i="2"/>
  <c r="Y1236" i="2"/>
  <c r="Y1228" i="2"/>
  <c r="Y1220" i="2"/>
  <c r="Y1212" i="2"/>
  <c r="Y1204" i="2"/>
  <c r="Y1196" i="2"/>
  <c r="Y1188" i="2"/>
  <c r="Y1180" i="2"/>
  <c r="Y1172" i="2"/>
  <c r="Y1164" i="2"/>
  <c r="Y1156" i="2"/>
  <c r="Y1148" i="2"/>
  <c r="Y1140" i="2"/>
  <c r="Y1132" i="2"/>
  <c r="Y1124" i="2"/>
  <c r="Y1116" i="2"/>
  <c r="Y1108" i="2"/>
  <c r="Y1100" i="2"/>
  <c r="Y1092" i="2"/>
  <c r="Y1084" i="2"/>
  <c r="Y1076" i="2"/>
  <c r="Y1068" i="2"/>
  <c r="Y1060" i="2"/>
  <c r="Y1052" i="2"/>
  <c r="Y1044" i="2"/>
  <c r="Y1036" i="2"/>
  <c r="Y1028" i="2"/>
  <c r="Y1020" i="2"/>
  <c r="Y1012" i="2"/>
  <c r="Y1004" i="2"/>
  <c r="Y996" i="2"/>
  <c r="Y988" i="2"/>
  <c r="Y980" i="2"/>
  <c r="Y972" i="2"/>
  <c r="Y964" i="2"/>
  <c r="Y956" i="2"/>
  <c r="Y948" i="2"/>
  <c r="Y940" i="2"/>
  <c r="Y932" i="2"/>
  <c r="Y924" i="2"/>
  <c r="Y916" i="2"/>
  <c r="Y908" i="2"/>
  <c r="Y900" i="2"/>
  <c r="Y892" i="2"/>
  <c r="Y884" i="2"/>
  <c r="Y876" i="2"/>
  <c r="Y868" i="2"/>
  <c r="Y860" i="2"/>
  <c r="Y852" i="2"/>
  <c r="Y844" i="2"/>
  <c r="Y836" i="2"/>
  <c r="Y828" i="2"/>
  <c r="Y820" i="2"/>
  <c r="Y812" i="2"/>
  <c r="Y804" i="2"/>
  <c r="Y796" i="2"/>
  <c r="Y788" i="2"/>
  <c r="Y780" i="2"/>
  <c r="Y772" i="2"/>
  <c r="Y764" i="2"/>
  <c r="Y756" i="2"/>
  <c r="Y748" i="2"/>
  <c r="Y740" i="2"/>
  <c r="Y732" i="2"/>
  <c r="Y724" i="2"/>
  <c r="Y716" i="2"/>
  <c r="Y708" i="2"/>
  <c r="Y700" i="2"/>
  <c r="Y692" i="2"/>
  <c r="Y684" i="2"/>
  <c r="Y676" i="2"/>
  <c r="Y668" i="2"/>
  <c r="Y660" i="2"/>
  <c r="Y652" i="2"/>
  <c r="Y644" i="2"/>
  <c r="Y636" i="2"/>
  <c r="Y628" i="2"/>
  <c r="Y620" i="2"/>
  <c r="Y612" i="2"/>
  <c r="Y604" i="2"/>
  <c r="Y596" i="2"/>
  <c r="Y588" i="2"/>
  <c r="Y580" i="2"/>
  <c r="Y572" i="2"/>
  <c r="Y564" i="2"/>
  <c r="Y556" i="2"/>
  <c r="Y548" i="2"/>
  <c r="Y540" i="2"/>
  <c r="Y532" i="2"/>
  <c r="Y524" i="2"/>
  <c r="Y516" i="2"/>
  <c r="Y508" i="2"/>
  <c r="Y500" i="2"/>
  <c r="Y492" i="2"/>
  <c r="Y484" i="2"/>
  <c r="Y476" i="2"/>
  <c r="Y468" i="2"/>
  <c r="Y460" i="2"/>
  <c r="Y452" i="2"/>
  <c r="Y444" i="2"/>
  <c r="Y436" i="2"/>
  <c r="Y428" i="2"/>
  <c r="Y420" i="2"/>
  <c r="Y412" i="2"/>
  <c r="Y404" i="2"/>
  <c r="Y396" i="2"/>
  <c r="Y388" i="2"/>
  <c r="Y380" i="2"/>
  <c r="Y372" i="2"/>
  <c r="Y364" i="2"/>
  <c r="Y1265" i="2"/>
  <c r="Y1257" i="2"/>
  <c r="Y1249" i="2"/>
  <c r="Y1241" i="2"/>
  <c r="Y1233" i="2"/>
  <c r="Y1225" i="2"/>
  <c r="Y1217" i="2"/>
  <c r="Y1209" i="2"/>
  <c r="Y1201" i="2"/>
  <c r="Y1193" i="2"/>
  <c r="Y1185" i="2"/>
  <c r="Y1177" i="2"/>
  <c r="Y1169" i="2"/>
  <c r="Y1161" i="2"/>
  <c r="Y1153" i="2"/>
  <c r="Y1145" i="2"/>
  <c r="Y1137" i="2"/>
  <c r="Y1129" i="2"/>
  <c r="Y1121" i="2"/>
  <c r="Y1113" i="2"/>
  <c r="Y1105" i="2"/>
  <c r="Y1097" i="2"/>
  <c r="Y1089" i="2"/>
  <c r="Y1081" i="2"/>
  <c r="Y1073" i="2"/>
  <c r="Y1065" i="2"/>
  <c r="Y1057" i="2"/>
  <c r="Y1049" i="2"/>
  <c r="Y1041" i="2"/>
  <c r="Y1033" i="2"/>
  <c r="Y1025" i="2"/>
  <c r="Y1017" i="2"/>
  <c r="Y1009" i="2"/>
  <c r="Y1001" i="2"/>
  <c r="Y993" i="2"/>
  <c r="Y985" i="2"/>
  <c r="Y977" i="2"/>
  <c r="Y969" i="2"/>
  <c r="Y961" i="2"/>
  <c r="Y953" i="2"/>
  <c r="Y945" i="2"/>
  <c r="Y937" i="2"/>
  <c r="Y929" i="2"/>
  <c r="Y921" i="2"/>
  <c r="Y913" i="2"/>
  <c r="Y905" i="2"/>
  <c r="Y897" i="2"/>
  <c r="Y889" i="2"/>
  <c r="Y881" i="2"/>
  <c r="Y873" i="2"/>
  <c r="Y865" i="2"/>
  <c r="Y857" i="2"/>
  <c r="Y849" i="2"/>
  <c r="Y841" i="2"/>
  <c r="Y833" i="2"/>
  <c r="Y825" i="2"/>
  <c r="Y817" i="2"/>
  <c r="Y809" i="2"/>
  <c r="Y801" i="2"/>
  <c r="Y793" i="2"/>
  <c r="Y785" i="2"/>
  <c r="Y777" i="2"/>
  <c r="Y769" i="2"/>
  <c r="Y761" i="2"/>
  <c r="Y753" i="2"/>
  <c r="Y745" i="2"/>
  <c r="Y737" i="2"/>
  <c r="Y729" i="2"/>
  <c r="Y721" i="2"/>
  <c r="Y713" i="2"/>
  <c r="Y705" i="2"/>
  <c r="Y697" i="2"/>
  <c r="Y689" i="2"/>
  <c r="Y681" i="2"/>
  <c r="Y673" i="2"/>
  <c r="Y665" i="2"/>
  <c r="Y657" i="2"/>
  <c r="Y649" i="2"/>
  <c r="Y641" i="2"/>
  <c r="Y633" i="2"/>
  <c r="Y625" i="2"/>
  <c r="Y617" i="2"/>
  <c r="Y609" i="2"/>
  <c r="Y601" i="2"/>
  <c r="Y593" i="2"/>
  <c r="Y585" i="2"/>
  <c r="Y577" i="2"/>
  <c r="Y569" i="2"/>
  <c r="Y561" i="2"/>
  <c r="Y553" i="2"/>
  <c r="Y545" i="2"/>
  <c r="Y537" i="2"/>
  <c r="Y529" i="2"/>
  <c r="Y521" i="2"/>
  <c r="Y513" i="2"/>
  <c r="Y505" i="2"/>
  <c r="Y497" i="2"/>
  <c r="Y489" i="2"/>
  <c r="Y481" i="2"/>
  <c r="Y473" i="2"/>
  <c r="Y465" i="2"/>
  <c r="Y457" i="2"/>
  <c r="Y449" i="2"/>
  <c r="Y441" i="2"/>
  <c r="Y433" i="2"/>
  <c r="Y425" i="2"/>
  <c r="Y417" i="2"/>
  <c r="Y409" i="2"/>
  <c r="Y401" i="2"/>
  <c r="Y393" i="2"/>
  <c r="Y385" i="2"/>
  <c r="Y377" i="2"/>
  <c r="Y369" i="2"/>
  <c r="Y361" i="2"/>
  <c r="Y353" i="2"/>
  <c r="Y345" i="2"/>
  <c r="Y337" i="2"/>
  <c r="Y329" i="2"/>
  <c r="Y321" i="2"/>
  <c r="Y313" i="2"/>
  <c r="Y305" i="2"/>
  <c r="Y297" i="2"/>
  <c r="Y289" i="2"/>
  <c r="Y281" i="2"/>
  <c r="Y273" i="2"/>
  <c r="Y265" i="2"/>
  <c r="Y257" i="2"/>
  <c r="Y249" i="2"/>
  <c r="Y241" i="2"/>
  <c r="Y233" i="2"/>
  <c r="Y225" i="2"/>
  <c r="Y217" i="2"/>
  <c r="Y209" i="2"/>
  <c r="Y201" i="2"/>
  <c r="Y193" i="2"/>
  <c r="Y185" i="2"/>
  <c r="Y177" i="2"/>
  <c r="Y169" i="2"/>
  <c r="Y161" i="2"/>
  <c r="Y153" i="2"/>
  <c r="Y145" i="2"/>
  <c r="Y137" i="2"/>
  <c r="Y129" i="2"/>
  <c r="Y121" i="2"/>
  <c r="Y113" i="2"/>
  <c r="Y105" i="2"/>
  <c r="Y97" i="2"/>
  <c r="Y89" i="2"/>
  <c r="Y81" i="2"/>
  <c r="Y73" i="2"/>
  <c r="Y65" i="2"/>
  <c r="Y57" i="2"/>
  <c r="Y49" i="2"/>
  <c r="Y41" i="2"/>
  <c r="Y2080" i="2"/>
  <c r="Y2072" i="2"/>
  <c r="Y2064" i="2"/>
  <c r="Y2056" i="2"/>
  <c r="Y2048" i="2"/>
  <c r="Y2040" i="2"/>
  <c r="Y2032" i="2"/>
  <c r="Y2024" i="2"/>
  <c r="Y2016" i="2"/>
  <c r="Y2008" i="2"/>
  <c r="Y2000" i="2"/>
  <c r="Y1992" i="2"/>
  <c r="Y1984" i="2"/>
  <c r="Y1976" i="2"/>
  <c r="Y1968" i="2"/>
  <c r="Y1960" i="2"/>
  <c r="Y1952" i="2"/>
  <c r="Y1944" i="2"/>
  <c r="Y1936" i="2"/>
  <c r="Y1928" i="2"/>
  <c r="Y1920" i="2"/>
  <c r="Y1912" i="2"/>
  <c r="Y1904" i="2"/>
  <c r="Y1896" i="2"/>
  <c r="Y1888" i="2"/>
  <c r="Y1880" i="2"/>
  <c r="Y1872" i="2"/>
  <c r="Y1864" i="2"/>
  <c r="Y1856" i="2"/>
  <c r="Y1848" i="2"/>
  <c r="Y1840" i="2"/>
  <c r="Y1832" i="2"/>
  <c r="Y1824" i="2"/>
  <c r="Y1816" i="2"/>
  <c r="Y1808" i="2"/>
  <c r="Y1800" i="2"/>
  <c r="Y1792" i="2"/>
  <c r="Y1784" i="2"/>
  <c r="Y1776" i="2"/>
  <c r="Y1768" i="2"/>
  <c r="Y1760" i="2"/>
  <c r="Y1752" i="2"/>
  <c r="Y1744" i="2"/>
  <c r="Y1736" i="2"/>
  <c r="Y1728" i="2"/>
  <c r="Y1720" i="2"/>
  <c r="Y1712" i="2"/>
  <c r="Y1704" i="2"/>
  <c r="Y1696" i="2"/>
  <c r="Y1688" i="2"/>
  <c r="Y1680" i="2"/>
  <c r="Y1672" i="2"/>
  <c r="Y1664" i="2"/>
  <c r="Y1656" i="2"/>
  <c r="Y1648" i="2"/>
  <c r="Y1640" i="2"/>
  <c r="Y1632" i="2"/>
  <c r="Y1624" i="2"/>
  <c r="Y1616" i="2"/>
  <c r="Y1608" i="2"/>
  <c r="Y1600" i="2"/>
  <c r="Y1592" i="2"/>
  <c r="Y1584" i="2"/>
  <c r="Y1576" i="2"/>
  <c r="Y1568" i="2"/>
  <c r="Y1560" i="2"/>
  <c r="Y1552" i="2"/>
  <c r="Y1544" i="2"/>
  <c r="Y1536" i="2"/>
  <c r="Y1528" i="2"/>
  <c r="Y1520" i="2"/>
  <c r="Y1512" i="2"/>
  <c r="Y1504" i="2"/>
  <c r="Y1496" i="2"/>
  <c r="Y1488" i="2"/>
  <c r="Y1480" i="2"/>
  <c r="Y1472" i="2"/>
  <c r="Y1464" i="2"/>
  <c r="Y1456" i="2"/>
  <c r="Y1448" i="2"/>
  <c r="Y1440" i="2"/>
  <c r="Y1432" i="2"/>
  <c r="Y1424" i="2"/>
  <c r="Y1416" i="2"/>
  <c r="Y1408" i="2"/>
  <c r="Y1400" i="2"/>
  <c r="Y1392" i="2"/>
  <c r="Y1384" i="2"/>
  <c r="Y1376" i="2"/>
  <c r="Y1368" i="2"/>
  <c r="Y1360" i="2"/>
  <c r="Y1352" i="2"/>
  <c r="Y1344" i="2"/>
  <c r="Y1336" i="2"/>
  <c r="Y1328" i="2"/>
  <c r="Y1320" i="2"/>
  <c r="Y1312" i="2"/>
  <c r="Y1304" i="2"/>
  <c r="Y1296" i="2"/>
  <c r="Y1280" i="2"/>
  <c r="Y1272" i="2"/>
  <c r="Y1264" i="2"/>
  <c r="Y1256" i="2"/>
  <c r="Y1248" i="2"/>
  <c r="Y1240" i="2"/>
  <c r="Y1232" i="2"/>
  <c r="Y1224" i="2"/>
  <c r="Y1216" i="2"/>
  <c r="Y1208" i="2"/>
  <c r="Y1200" i="2"/>
  <c r="Y1192" i="2"/>
  <c r="Y1184" i="2"/>
  <c r="Y1176" i="2"/>
  <c r="Y1168" i="2"/>
  <c r="Y1160" i="2"/>
  <c r="Y1152" i="2"/>
  <c r="Y1144" i="2"/>
  <c r="Y1136" i="2"/>
  <c r="Y1128" i="2"/>
  <c r="Y1120" i="2"/>
  <c r="Y1112" i="2"/>
  <c r="Y1104" i="2"/>
  <c r="Y1096" i="2"/>
  <c r="Y1088" i="2"/>
  <c r="Y1080" i="2"/>
  <c r="Y1072" i="2"/>
  <c r="Y1064" i="2"/>
  <c r="Y1056" i="2"/>
  <c r="Y1048" i="2"/>
  <c r="Y1040" i="2"/>
  <c r="Y1032" i="2"/>
  <c r="Y1024" i="2"/>
  <c r="Y1016" i="2"/>
  <c r="Y1008" i="2"/>
  <c r="Y1000" i="2"/>
  <c r="Y992" i="2"/>
  <c r="Y984" i="2"/>
  <c r="Y976" i="2"/>
  <c r="Y968" i="2"/>
  <c r="Y960" i="2"/>
  <c r="Y952" i="2"/>
  <c r="Y944" i="2"/>
  <c r="Y936" i="2"/>
  <c r="Y928" i="2"/>
  <c r="Y920" i="2"/>
  <c r="Y912" i="2"/>
  <c r="Y904" i="2"/>
  <c r="Y896" i="2"/>
  <c r="Y888" i="2"/>
  <c r="Y880" i="2"/>
  <c r="Y872" i="2"/>
  <c r="Y864" i="2"/>
  <c r="Y856" i="2"/>
  <c r="Y848" i="2"/>
  <c r="Y840" i="2"/>
  <c r="Y832" i="2"/>
  <c r="Y824" i="2"/>
  <c r="Y816" i="2"/>
  <c r="Y808" i="2"/>
  <c r="Y800" i="2"/>
  <c r="Y792" i="2"/>
  <c r="Y784" i="2"/>
  <c r="Y776" i="2"/>
  <c r="Y768" i="2"/>
  <c r="Y760" i="2"/>
  <c r="Y752" i="2"/>
  <c r="Y744" i="2"/>
  <c r="Y736" i="2"/>
  <c r="Y728" i="2"/>
  <c r="Y720" i="2"/>
  <c r="Y712" i="2"/>
  <c r="Y704" i="2"/>
  <c r="Y696" i="2"/>
  <c r="Y688" i="2"/>
  <c r="Y680" i="2"/>
  <c r="Y672" i="2"/>
  <c r="Y664" i="2"/>
  <c r="Y656" i="2"/>
  <c r="Y648" i="2"/>
  <c r="Y640" i="2"/>
  <c r="Y632" i="2"/>
  <c r="Y624" i="2"/>
  <c r="Y616" i="2"/>
  <c r="Y608" i="2"/>
  <c r="Y600" i="2"/>
  <c r="Y592" i="2"/>
  <c r="Y584" i="2"/>
  <c r="Y576" i="2"/>
  <c r="Y568" i="2"/>
  <c r="Y560" i="2"/>
  <c r="Y552" i="2"/>
  <c r="Y544" i="2"/>
  <c r="Y536" i="2"/>
  <c r="Y528" i="2"/>
  <c r="Y520" i="2"/>
  <c r="Y512" i="2"/>
  <c r="Y504" i="2"/>
  <c r="Y496" i="2"/>
  <c r="Y488" i="2"/>
  <c r="Y480" i="2"/>
  <c r="Y472" i="2"/>
  <c r="Y464" i="2"/>
  <c r="Y456" i="2"/>
  <c r="Y448" i="2"/>
  <c r="Y440" i="2"/>
  <c r="Y432" i="2"/>
  <c r="Y424" i="2"/>
  <c r="Y416" i="2"/>
  <c r="Y408" i="2"/>
  <c r="Y400" i="2"/>
  <c r="Y392" i="2"/>
  <c r="Y384" i="2"/>
  <c r="Y376" i="2"/>
  <c r="Y368" i="2"/>
  <c r="Y360" i="2"/>
  <c r="Y352" i="2"/>
  <c r="Y344" i="2"/>
  <c r="Y336" i="2"/>
  <c r="Y328" i="2"/>
  <c r="Y320" i="2"/>
  <c r="Y312" i="2"/>
  <c r="Y304" i="2"/>
  <c r="Y296" i="2"/>
  <c r="Y288" i="2"/>
  <c r="Y280" i="2"/>
  <c r="Y272" i="2"/>
  <c r="Y264" i="2"/>
  <c r="Y256" i="2"/>
  <c r="Y248" i="2"/>
  <c r="Y32" i="2"/>
  <c r="Y1303" i="2"/>
  <c r="Y1295" i="2"/>
  <c r="Y1287" i="2"/>
  <c r="Y1279" i="2"/>
  <c r="Y1271" i="2"/>
  <c r="Y1255" i="2"/>
  <c r="Y1247" i="2"/>
  <c r="Y1239" i="2"/>
  <c r="Y1231" i="2"/>
  <c r="Y1223" i="2"/>
  <c r="Y1215" i="2"/>
  <c r="Y1207" i="2"/>
  <c r="Y1199" i="2"/>
  <c r="Y1191" i="2"/>
  <c r="Y1183" i="2"/>
  <c r="Y1167" i="2"/>
  <c r="Y1159" i="2"/>
  <c r="Y1151" i="2"/>
  <c r="Y1143" i="2"/>
  <c r="Y1135" i="2"/>
  <c r="Y1127" i="2"/>
  <c r="Y1119" i="2"/>
  <c r="Y1111" i="2"/>
  <c r="Y1103" i="2"/>
  <c r="Y1095" i="2"/>
  <c r="Y1087" i="2"/>
  <c r="Y1079" i="2"/>
  <c r="Y1071" i="2"/>
  <c r="Y1063" i="2"/>
  <c r="Y1055" i="2"/>
  <c r="Y1047" i="2"/>
  <c r="Y1039" i="2"/>
  <c r="Y1023" i="2"/>
  <c r="Y1015" i="2"/>
  <c r="Y1007" i="2"/>
  <c r="Y999" i="2"/>
  <c r="Y991" i="2"/>
  <c r="Y983" i="2"/>
  <c r="Y975" i="2"/>
  <c r="Y959" i="2"/>
  <c r="Y951" i="2"/>
  <c r="Y943" i="2"/>
  <c r="Y935" i="2"/>
  <c r="Y927" i="2"/>
  <c r="Y919" i="2"/>
  <c r="Y911" i="2"/>
  <c r="Y895" i="2"/>
  <c r="Y887" i="2"/>
  <c r="Y879" i="2"/>
  <c r="Y871" i="2"/>
  <c r="Y863" i="2"/>
  <c r="Y855" i="2"/>
  <c r="Y847" i="2"/>
  <c r="Y831" i="2"/>
  <c r="Y823" i="2"/>
  <c r="Y815" i="2"/>
  <c r="Y807" i="2"/>
  <c r="Y799" i="2"/>
  <c r="Y791" i="2"/>
  <c r="Y783" i="2"/>
  <c r="Y767" i="2"/>
  <c r="Y759" i="2"/>
  <c r="Y751" i="2"/>
  <c r="Y743" i="2"/>
  <c r="Y735" i="2"/>
  <c r="Y727" i="2"/>
  <c r="Y719" i="2"/>
  <c r="Y703" i="2"/>
  <c r="Y695" i="2"/>
  <c r="Y687" i="2"/>
  <c r="Y679" i="2"/>
  <c r="Y671" i="2"/>
  <c r="Y663" i="2"/>
  <c r="Y655" i="2"/>
  <c r="Y639" i="2"/>
  <c r="Y631" i="2"/>
  <c r="Y623" i="2"/>
  <c r="Y615" i="2"/>
  <c r="Y607" i="2"/>
  <c r="Y599" i="2"/>
  <c r="Y591" i="2"/>
  <c r="Y575" i="2"/>
  <c r="Y567" i="2"/>
  <c r="Y559" i="2"/>
  <c r="Y551" i="2"/>
  <c r="Y543" i="2"/>
  <c r="Y535" i="2"/>
  <c r="Y527" i="2"/>
  <c r="Y511" i="2"/>
  <c r="Y503" i="2"/>
  <c r="Y495" i="2"/>
  <c r="Y487" i="2"/>
  <c r="Y479" i="2"/>
  <c r="Y471" i="2"/>
  <c r="Y463" i="2"/>
  <c r="Y447" i="2"/>
  <c r="Y439" i="2"/>
  <c r="Y431" i="2"/>
  <c r="Y423" i="2"/>
  <c r="Y415" i="2"/>
  <c r="Y407" i="2"/>
  <c r="Y399" i="2"/>
  <c r="Y383" i="2"/>
  <c r="Y375" i="2"/>
  <c r="Y367" i="2"/>
  <c r="Y359" i="2"/>
  <c r="Y351" i="2"/>
  <c r="Y343" i="2"/>
  <c r="Y335" i="2"/>
  <c r="Y319" i="2"/>
  <c r="Y311" i="2"/>
  <c r="Y303" i="2"/>
  <c r="Y295" i="2"/>
  <c r="Y287" i="2"/>
  <c r="Y279" i="2"/>
  <c r="Y271" i="2"/>
  <c r="Y255" i="2"/>
  <c r="Y247" i="2"/>
  <c r="Y239" i="2"/>
  <c r="Y231" i="2"/>
  <c r="Y223" i="2"/>
  <c r="Y215" i="2"/>
  <c r="Y207" i="2"/>
  <c r="Y191" i="2"/>
  <c r="Y183" i="2"/>
  <c r="Y175" i="2"/>
  <c r="Y167" i="2"/>
  <c r="Y143" i="2"/>
  <c r="Y127" i="2"/>
  <c r="Y63" i="2"/>
  <c r="Y2078" i="2"/>
  <c r="Y2070" i="2"/>
  <c r="Y2062" i="2"/>
  <c r="Y2054" i="2"/>
  <c r="Y2046" i="2"/>
  <c r="Y2038" i="2"/>
  <c r="Y2030" i="2"/>
  <c r="Y2022" i="2"/>
  <c r="Y2014" i="2"/>
  <c r="Y2006" i="2"/>
  <c r="Y1998" i="2"/>
  <c r="Y1990" i="2"/>
  <c r="Y1982" i="2"/>
  <c r="Y1974" i="2"/>
  <c r="Y1966" i="2"/>
  <c r="Y1958" i="2"/>
  <c r="Y1950" i="2"/>
  <c r="Y1942" i="2"/>
  <c r="Y1934" i="2"/>
  <c r="Y1926" i="2"/>
  <c r="Y1918" i="2"/>
  <c r="Y1910" i="2"/>
  <c r="Y1902" i="2"/>
  <c r="Y1894" i="2"/>
  <c r="Y1886" i="2"/>
  <c r="Y1878" i="2"/>
  <c r="Y1870" i="2"/>
  <c r="Y1862" i="2"/>
  <c r="Y1854" i="2"/>
  <c r="Y1846" i="2"/>
  <c r="Y1838" i="2"/>
  <c r="Y1830" i="2"/>
  <c r="Y1822" i="2"/>
  <c r="Y1814" i="2"/>
  <c r="Y1806" i="2"/>
  <c r="Y1798" i="2"/>
  <c r="Y1790" i="2"/>
  <c r="Y1782" i="2"/>
  <c r="Y1774" i="2"/>
  <c r="Y1766" i="2"/>
  <c r="Y1758" i="2"/>
  <c r="Y1750" i="2"/>
  <c r="Y1742" i="2"/>
  <c r="Y1734" i="2"/>
  <c r="Y1726" i="2"/>
  <c r="Y1718" i="2"/>
  <c r="Y1710" i="2"/>
  <c r="Y1702" i="2"/>
  <c r="Y1694" i="2"/>
  <c r="Y1686" i="2"/>
  <c r="Y1678" i="2"/>
  <c r="Y1670" i="2"/>
  <c r="Y1662" i="2"/>
  <c r="Y1654" i="2"/>
  <c r="Y1646" i="2"/>
  <c r="Y1638" i="2"/>
  <c r="Y1630" i="2"/>
  <c r="Y1622" i="2"/>
  <c r="Y1614" i="2"/>
  <c r="Y1606" i="2"/>
  <c r="Y1598" i="2"/>
  <c r="Y1590" i="2"/>
  <c r="Y1582" i="2"/>
  <c r="Y1574" i="2"/>
  <c r="Y1566" i="2"/>
  <c r="Y1558" i="2"/>
  <c r="Y1550" i="2"/>
  <c r="Y1542" i="2"/>
  <c r="Y1534" i="2"/>
  <c r="Y1526" i="2"/>
  <c r="Y1518" i="2"/>
  <c r="Y1510" i="2"/>
  <c r="Y1502" i="2"/>
  <c r="Y1494" i="2"/>
  <c r="Y1486" i="2"/>
  <c r="Y1478" i="2"/>
  <c r="Y1470" i="2"/>
  <c r="Y1462" i="2"/>
  <c r="Y1454" i="2"/>
  <c r="Y1446" i="2"/>
  <c r="Y1438" i="2"/>
  <c r="Y1430" i="2"/>
  <c r="Y1422" i="2"/>
  <c r="Y1414" i="2"/>
  <c r="Y1406" i="2"/>
  <c r="Y1398" i="2"/>
  <c r="Y1390" i="2"/>
  <c r="Y1382" i="2"/>
  <c r="Y1374" i="2"/>
  <c r="Y1366" i="2"/>
  <c r="Y1358" i="2"/>
  <c r="Y1350" i="2"/>
  <c r="Y1342" i="2"/>
  <c r="Y1334" i="2"/>
  <c r="Y1326" i="2"/>
  <c r="Y1318" i="2"/>
  <c r="Y1310" i="2"/>
  <c r="Y1302" i="2"/>
  <c r="Y1294" i="2"/>
  <c r="Y1286" i="2"/>
  <c r="Y1278" i="2"/>
  <c r="Y1270" i="2"/>
  <c r="Y1262" i="2"/>
  <c r="Y1254" i="2"/>
  <c r="Y1246" i="2"/>
  <c r="Y1238" i="2"/>
  <c r="Y1230" i="2"/>
  <c r="Y1222" i="2"/>
  <c r="Y1214" i="2"/>
  <c r="Y1206" i="2"/>
  <c r="Y1190" i="2"/>
  <c r="Y1182" i="2"/>
  <c r="Y1174" i="2"/>
  <c r="Y1166" i="2"/>
  <c r="Y1158" i="2"/>
  <c r="Y1150" i="2"/>
  <c r="Y1142" i="2"/>
  <c r="Y1134" i="2"/>
  <c r="Y1126" i="2"/>
  <c r="Y1118" i="2"/>
  <c r="Y1110" i="2"/>
  <c r="Y1102" i="2"/>
  <c r="Y1094" i="2"/>
  <c r="Y1086" i="2"/>
  <c r="Y1078" i="2"/>
  <c r="Y1070" i="2"/>
  <c r="Y1062" i="2"/>
  <c r="Y1054" i="2"/>
  <c r="Y1046" i="2"/>
  <c r="Y1038" i="2"/>
  <c r="Y1030" i="2"/>
  <c r="Y1022" i="2"/>
  <c r="Y1014" i="2"/>
  <c r="Y1006" i="2"/>
  <c r="Y998" i="2"/>
  <c r="Y990" i="2"/>
  <c r="Y982" i="2"/>
  <c r="Y974" i="2"/>
  <c r="Y966" i="2"/>
  <c r="Y958" i="2"/>
  <c r="Y950" i="2"/>
  <c r="Y942" i="2"/>
  <c r="Y934" i="2"/>
  <c r="Y926" i="2"/>
  <c r="Y918" i="2"/>
  <c r="Y910" i="2"/>
  <c r="Y902" i="2"/>
  <c r="Y894" i="2"/>
  <c r="Y886" i="2"/>
  <c r="Y878" i="2"/>
  <c r="Y870" i="2"/>
  <c r="Y862" i="2"/>
  <c r="Y854" i="2"/>
  <c r="Y846" i="2"/>
  <c r="Y838" i="2"/>
  <c r="Y830" i="2"/>
  <c r="Y822" i="2"/>
  <c r="Y814" i="2"/>
  <c r="Y806" i="2"/>
  <c r="Y798" i="2"/>
  <c r="Y790" i="2"/>
  <c r="Y782" i="2"/>
  <c r="Y774" i="2"/>
  <c r="Y766" i="2"/>
  <c r="Y758" i="2"/>
  <c r="Y750" i="2"/>
  <c r="Y742" i="2"/>
  <c r="Y734" i="2"/>
  <c r="Y726" i="2"/>
  <c r="Y718" i="2"/>
  <c r="Y710" i="2"/>
  <c r="Y702" i="2"/>
  <c r="Y694" i="2"/>
  <c r="Y686" i="2"/>
  <c r="Y678" i="2"/>
  <c r="Y670" i="2"/>
  <c r="Y662" i="2"/>
  <c r="Y654" i="2"/>
  <c r="Y646" i="2"/>
  <c r="Y638" i="2"/>
  <c r="Y630" i="2"/>
  <c r="Y622" i="2"/>
  <c r="Y614" i="2"/>
  <c r="Y606" i="2"/>
  <c r="Y598" i="2"/>
  <c r="Y590" i="2"/>
  <c r="Y582" i="2"/>
  <c r="Y574" i="2"/>
  <c r="Y566" i="2"/>
  <c r="Y558" i="2"/>
  <c r="Y550" i="2"/>
  <c r="Y542" i="2"/>
  <c r="Y534" i="2"/>
  <c r="Y526" i="2"/>
  <c r="Y518" i="2"/>
  <c r="Y510" i="2"/>
  <c r="Y502" i="2"/>
  <c r="Y494" i="2"/>
  <c r="Y486" i="2"/>
  <c r="Y478" i="2"/>
  <c r="Y470" i="2"/>
  <c r="Y462" i="2"/>
  <c r="Y454" i="2"/>
  <c r="Y446" i="2"/>
  <c r="Y438" i="2"/>
  <c r="Y430" i="2"/>
  <c r="Y422" i="2"/>
  <c r="Y414" i="2"/>
  <c r="Y406" i="2"/>
  <c r="Y398" i="2"/>
  <c r="Y390" i="2"/>
  <c r="Y382" i="2"/>
  <c r="Y374" i="2"/>
  <c r="Y366" i="2"/>
  <c r="Y358" i="2"/>
  <c r="Y350" i="2"/>
  <c r="Y1229" i="2"/>
  <c r="Y1213" i="2"/>
  <c r="Y1205" i="2"/>
  <c r="Y1197" i="2"/>
  <c r="Y1189" i="2"/>
  <c r="Y1181" i="2"/>
  <c r="Y1173" i="2"/>
  <c r="Y1165" i="2"/>
  <c r="Y1149" i="2"/>
  <c r="Y1141" i="2"/>
  <c r="Y1125" i="2"/>
  <c r="Y1117" i="2"/>
  <c r="Y1109" i="2"/>
  <c r="Y1093" i="2"/>
  <c r="Y1085" i="2"/>
  <c r="Y1077" i="2"/>
  <c r="Y1061" i="2"/>
  <c r="Y1053" i="2"/>
  <c r="Y1045" i="2"/>
  <c r="Y1037" i="2"/>
  <c r="Y1029" i="2"/>
  <c r="Y1021" i="2"/>
  <c r="Y1013" i="2"/>
  <c r="Y1005" i="2"/>
  <c r="Y997" i="2"/>
  <c r="Y989" i="2"/>
  <c r="Y981" i="2"/>
  <c r="Y973" i="2"/>
  <c r="Y965" i="2"/>
  <c r="Y957" i="2"/>
  <c r="Y949" i="2"/>
  <c r="Y941" i="2"/>
  <c r="Y933" i="2"/>
  <c r="Y925" i="2"/>
  <c r="Y917" i="2"/>
  <c r="Y909" i="2"/>
  <c r="Y901" i="2"/>
  <c r="Y893" i="2"/>
  <c r="Y885" i="2"/>
  <c r="Y877" i="2"/>
  <c r="Y869" i="2"/>
  <c r="Y861" i="2"/>
  <c r="Y853" i="2"/>
  <c r="Y845" i="2"/>
  <c r="Y837" i="2"/>
  <c r="Y829" i="2"/>
  <c r="Y821" i="2"/>
  <c r="Y813" i="2"/>
  <c r="Y805" i="2"/>
  <c r="Y797" i="2"/>
  <c r="Y789" i="2"/>
  <c r="Y781" i="2"/>
  <c r="Y773" i="2"/>
  <c r="Y765" i="2"/>
  <c r="Y757" i="2"/>
  <c r="Y749" i="2"/>
  <c r="Y741" i="2"/>
  <c r="Y733" i="2"/>
  <c r="Y725" i="2"/>
  <c r="Y717" i="2"/>
  <c r="Y709" i="2"/>
  <c r="Y701" i="2"/>
  <c r="Y693" i="2"/>
  <c r="Y685" i="2"/>
  <c r="Y677" i="2"/>
  <c r="Y669" i="2"/>
  <c r="Y661" i="2"/>
  <c r="Y653" i="2"/>
  <c r="Y645" i="2"/>
  <c r="Y637" i="2"/>
  <c r="Y629" i="2"/>
  <c r="Y621" i="2"/>
  <c r="Y613" i="2"/>
  <c r="Y605" i="2"/>
  <c r="Y597" i="2"/>
  <c r="Y589" i="2"/>
  <c r="Y581" i="2"/>
  <c r="Y573" i="2"/>
  <c r="Y565" i="2"/>
  <c r="Y557" i="2"/>
  <c r="Y549" i="2"/>
  <c r="Y541" i="2"/>
  <c r="Y533" i="2"/>
  <c r="Y525" i="2"/>
  <c r="Y517" i="2"/>
  <c r="Y509" i="2"/>
  <c r="Y501" i="2"/>
  <c r="Y493" i="2"/>
  <c r="Y485" i="2"/>
  <c r="Y477" i="2"/>
  <c r="Y469" i="2"/>
  <c r="Y461" i="2"/>
  <c r="Y453" i="2"/>
  <c r="Y445" i="2"/>
  <c r="Y437" i="2"/>
  <c r="Y429" i="2"/>
  <c r="Y421" i="2"/>
  <c r="Y413" i="2"/>
  <c r="Y405" i="2"/>
  <c r="Y397" i="2"/>
  <c r="Y389" i="2"/>
  <c r="Y381" i="2"/>
  <c r="Y373" i="2"/>
  <c r="Y365" i="2"/>
  <c r="Y357" i="2"/>
  <c r="Y349" i="2"/>
  <c r="Y341" i="2"/>
  <c r="Y333" i="2"/>
  <c r="Y325" i="2"/>
  <c r="Y317" i="2"/>
  <c r="Y309" i="2"/>
  <c r="Y301" i="2"/>
  <c r="Y293" i="2"/>
  <c r="Y285" i="2"/>
  <c r="Y277" i="2"/>
  <c r="Y269" i="2"/>
  <c r="Y261" i="2"/>
  <c r="Y253" i="2"/>
  <c r="Y245" i="2"/>
  <c r="Y237" i="2"/>
  <c r="Y229" i="2"/>
  <c r="Y221" i="2"/>
  <c r="Y213" i="2"/>
  <c r="Y205" i="2"/>
  <c r="Y197" i="2"/>
  <c r="Y189" i="2"/>
  <c r="Y181" i="2"/>
  <c r="Y173" i="2"/>
  <c r="Y165" i="2"/>
  <c r="Y157" i="2"/>
  <c r="Y149" i="2"/>
  <c r="Y141" i="2"/>
  <c r="Y133" i="2"/>
  <c r="Y125" i="2"/>
  <c r="Y117" i="2"/>
  <c r="Y109" i="2"/>
  <c r="Y101" i="2"/>
  <c r="Y93" i="2"/>
  <c r="Y85" i="2"/>
  <c r="Y77" i="2"/>
  <c r="Y69" i="2"/>
  <c r="Y61" i="2"/>
  <c r="Y53" i="2"/>
  <c r="Y45" i="2"/>
  <c r="Y37" i="2"/>
  <c r="Y29" i="2"/>
  <c r="Y21" i="2"/>
  <c r="Y13" i="2"/>
  <c r="Y5" i="2"/>
  <c r="Y33" i="2"/>
  <c r="Y25" i="2"/>
  <c r="Y17" i="2"/>
  <c r="Y9" i="2"/>
  <c r="Y240" i="2"/>
  <c r="Y232" i="2"/>
  <c r="Y224" i="2"/>
  <c r="Y216" i="2"/>
  <c r="Y208" i="2"/>
  <c r="Y200" i="2"/>
  <c r="Y192" i="2"/>
  <c r="Y184" i="2"/>
  <c r="Y176" i="2"/>
  <c r="Y168" i="2"/>
  <c r="Y160" i="2"/>
  <c r="Y152" i="2"/>
  <c r="Y144" i="2"/>
  <c r="Y136" i="2"/>
  <c r="Y128" i="2"/>
  <c r="Y120" i="2"/>
  <c r="Y112" i="2"/>
  <c r="Y96" i="2"/>
  <c r="Y88" i="2"/>
  <c r="Y80" i="2"/>
  <c r="Y72" i="2"/>
  <c r="Y64" i="2"/>
  <c r="Y56" i="2"/>
  <c r="Y48" i="2"/>
  <c r="Y40" i="2"/>
  <c r="Y24" i="2"/>
  <c r="Y16" i="2"/>
  <c r="Y8" i="2"/>
  <c r="Y159" i="2"/>
  <c r="Y151" i="2"/>
  <c r="Y135" i="2"/>
  <c r="Y119" i="2"/>
  <c r="Y111" i="2"/>
  <c r="Y103" i="2"/>
  <c r="Y95" i="2"/>
  <c r="Y87" i="2"/>
  <c r="Y79" i="2"/>
  <c r="Y71" i="2"/>
  <c r="Y55" i="2"/>
  <c r="Y47" i="2"/>
  <c r="Y39" i="2"/>
  <c r="Y31" i="2"/>
  <c r="Y23" i="2"/>
  <c r="Y15" i="2"/>
  <c r="Y7" i="2"/>
  <c r="Y342" i="2"/>
  <c r="Y334" i="2"/>
  <c r="Y326" i="2"/>
  <c r="Y318" i="2"/>
  <c r="Y310" i="2"/>
  <c r="Y302" i="2"/>
  <c r="Y294" i="2"/>
  <c r="Y286" i="2"/>
  <c r="Y278" i="2"/>
  <c r="Y270" i="2"/>
  <c r="Y262" i="2"/>
  <c r="Y254" i="2"/>
  <c r="Y246" i="2"/>
  <c r="Y238" i="2"/>
  <c r="Y230" i="2"/>
  <c r="Y222" i="2"/>
  <c r="Y214" i="2"/>
  <c r="Y206" i="2"/>
  <c r="Y198" i="2"/>
  <c r="Y190" i="2"/>
  <c r="Y182" i="2"/>
  <c r="Y174" i="2"/>
  <c r="Y166" i="2"/>
  <c r="Y158" i="2"/>
  <c r="Y150" i="2"/>
  <c r="Y142" i="2"/>
  <c r="Y134" i="2"/>
  <c r="Y126" i="2"/>
  <c r="Y118" i="2"/>
  <c r="Y110" i="2"/>
  <c r="Y102" i="2"/>
  <c r="Y94" i="2"/>
  <c r="Y86" i="2"/>
  <c r="Y78" i="2"/>
  <c r="Y70" i="2"/>
  <c r="Y62" i="2"/>
  <c r="Y54" i="2"/>
  <c r="Y46" i="2"/>
  <c r="Y38" i="2"/>
  <c r="Y30" i="2"/>
  <c r="Y22" i="2"/>
  <c r="Y14" i="2"/>
  <c r="Y6" i="2"/>
  <c r="Y356" i="2"/>
  <c r="Y348" i="2"/>
  <c r="Y340" i="2"/>
  <c r="Y332" i="2"/>
  <c r="Y324" i="2"/>
  <c r="Y316" i="2"/>
  <c r="Y308" i="2"/>
  <c r="Y300" i="2"/>
  <c r="Y292" i="2"/>
  <c r="Y284" i="2"/>
  <c r="Y276" i="2"/>
  <c r="Y268" i="2"/>
  <c r="Y260" i="2"/>
  <c r="Y252" i="2"/>
  <c r="Y244" i="2"/>
  <c r="Y236" i="2"/>
  <c r="Y228" i="2"/>
  <c r="Y220" i="2"/>
  <c r="Y212" i="2"/>
  <c r="Y204" i="2"/>
  <c r="Y196" i="2"/>
  <c r="Y188" i="2"/>
  <c r="Y180" i="2"/>
  <c r="Y172" i="2"/>
  <c r="Y164" i="2"/>
  <c r="Y156" i="2"/>
  <c r="Y148" i="2"/>
  <c r="Y140" i="2"/>
  <c r="Y132" i="2"/>
  <c r="Y124" i="2"/>
  <c r="Y116" i="2"/>
  <c r="Y108" i="2"/>
  <c r="Y100" i="2"/>
  <c r="Y92" i="2"/>
  <c r="Y84" i="2"/>
  <c r="Y76" i="2"/>
  <c r="Y68" i="2"/>
  <c r="Y60" i="2"/>
  <c r="Y52" i="2"/>
  <c r="Y44" i="2"/>
  <c r="Y36" i="2"/>
  <c r="Y28" i="2"/>
  <c r="Y20" i="2"/>
  <c r="Y12" i="2"/>
  <c r="Y4" i="2"/>
  <c r="W5" i="2"/>
  <c r="W4" i="2"/>
  <c r="F2043" i="2"/>
  <c r="F2055" i="2"/>
  <c r="V1472" i="2"/>
  <c r="F1472" i="2"/>
  <c r="V1448" i="2"/>
  <c r="F1448" i="2"/>
  <c r="V1392" i="2"/>
  <c r="F1392" i="2"/>
  <c r="V1352" i="2"/>
  <c r="F1352" i="2"/>
  <c r="V712" i="2"/>
  <c r="F712" i="2"/>
  <c r="V2074" i="2"/>
  <c r="F2074" i="2"/>
  <c r="V2066" i="2"/>
  <c r="F2066" i="2"/>
  <c r="V2058" i="2"/>
  <c r="F2058" i="2"/>
  <c r="V2050" i="2"/>
  <c r="F2050" i="2"/>
  <c r="V2042" i="2"/>
  <c r="F2042" i="2"/>
  <c r="V2034" i="2"/>
  <c r="F2034" i="2"/>
  <c r="V2026" i="2"/>
  <c r="F2026" i="2"/>
  <c r="V2018" i="2"/>
  <c r="F2018" i="2"/>
  <c r="V2010" i="2"/>
  <c r="F2010" i="2"/>
  <c r="V2002" i="2"/>
  <c r="F2002" i="2"/>
  <c r="V1994" i="2"/>
  <c r="F1994" i="2"/>
  <c r="V1986" i="2"/>
  <c r="F1986" i="2"/>
  <c r="V1978" i="2"/>
  <c r="F1978" i="2"/>
  <c r="V1970" i="2"/>
  <c r="F1970" i="2"/>
  <c r="V1962" i="2"/>
  <c r="F1962" i="2"/>
  <c r="V1954" i="2"/>
  <c r="F1954" i="2"/>
  <c r="V1946" i="2"/>
  <c r="F1946" i="2"/>
  <c r="V1938" i="2"/>
  <c r="F1938" i="2"/>
  <c r="V1930" i="2"/>
  <c r="F1930" i="2"/>
  <c r="V1922" i="2"/>
  <c r="F1922" i="2"/>
  <c r="V1914" i="2"/>
  <c r="F1914" i="2"/>
  <c r="V1906" i="2"/>
  <c r="F1906" i="2"/>
  <c r="V1898" i="2"/>
  <c r="F1898" i="2"/>
  <c r="V1890" i="2"/>
  <c r="F1890" i="2"/>
  <c r="V1882" i="2"/>
  <c r="F1882" i="2"/>
  <c r="V1874" i="2"/>
  <c r="F1874" i="2"/>
  <c r="V1866" i="2"/>
  <c r="F1866" i="2"/>
  <c r="V1858" i="2"/>
  <c r="F1858" i="2"/>
  <c r="V1850" i="2"/>
  <c r="F1850" i="2"/>
  <c r="V1842" i="2"/>
  <c r="F1842" i="2"/>
  <c r="V1834" i="2"/>
  <c r="F1834" i="2"/>
  <c r="V1826" i="2"/>
  <c r="F1826" i="2"/>
  <c r="V1818" i="2"/>
  <c r="F1818" i="2"/>
  <c r="V1810" i="2"/>
  <c r="F1810" i="2"/>
  <c r="V1802" i="2"/>
  <c r="F1802" i="2"/>
  <c r="V1794" i="2"/>
  <c r="F1794" i="2"/>
  <c r="V1786" i="2"/>
  <c r="F1786" i="2"/>
  <c r="V1778" i="2"/>
  <c r="F1778" i="2"/>
  <c r="V1770" i="2"/>
  <c r="F1770" i="2"/>
  <c r="V1762" i="2"/>
  <c r="F1762" i="2"/>
  <c r="V1754" i="2"/>
  <c r="F1754" i="2"/>
  <c r="V1746" i="2"/>
  <c r="F1746" i="2"/>
  <c r="V1738" i="2"/>
  <c r="F1738" i="2"/>
  <c r="V1730" i="2"/>
  <c r="F1730" i="2"/>
  <c r="V1722" i="2"/>
  <c r="F1722" i="2"/>
  <c r="V1714" i="2"/>
  <c r="F1714" i="2"/>
  <c r="V1706" i="2"/>
  <c r="F1706" i="2"/>
  <c r="V1698" i="2"/>
  <c r="F1698" i="2"/>
  <c r="V1690" i="2"/>
  <c r="F1690" i="2"/>
  <c r="V1682" i="2"/>
  <c r="F1682" i="2"/>
  <c r="V1674" i="2"/>
  <c r="F1674" i="2"/>
  <c r="V1666" i="2"/>
  <c r="F1666" i="2"/>
  <c r="V1658" i="2"/>
  <c r="F1658" i="2"/>
  <c r="V1650" i="2"/>
  <c r="F1650" i="2"/>
  <c r="V1642" i="2"/>
  <c r="F1642" i="2"/>
  <c r="V1634" i="2"/>
  <c r="F1634" i="2"/>
  <c r="V1626" i="2"/>
  <c r="F1626" i="2"/>
  <c r="V1618" i="2"/>
  <c r="F1618" i="2"/>
  <c r="V634" i="2"/>
  <c r="F634" i="2"/>
  <c r="F2071" i="2"/>
  <c r="F2059" i="2"/>
  <c r="F2032" i="2"/>
  <c r="V1488" i="2"/>
  <c r="F1488" i="2"/>
  <c r="V1432" i="2"/>
  <c r="F1432" i="2"/>
  <c r="V1376" i="2"/>
  <c r="F1376" i="2"/>
  <c r="V1312" i="2"/>
  <c r="F1312" i="2"/>
  <c r="V1160" i="2"/>
  <c r="F1160" i="2"/>
  <c r="V1048" i="2"/>
  <c r="F1048" i="2"/>
  <c r="V984" i="2"/>
  <c r="F984" i="2"/>
  <c r="V968" i="2"/>
  <c r="F968" i="2"/>
  <c r="V904" i="2"/>
  <c r="F904" i="2"/>
  <c r="V224" i="2"/>
  <c r="F224" i="2"/>
  <c r="V144" i="2"/>
  <c r="F144" i="2"/>
  <c r="V569" i="2"/>
  <c r="F569" i="2"/>
  <c r="V505" i="2"/>
  <c r="F505" i="2"/>
  <c r="V313" i="2"/>
  <c r="F313" i="2"/>
  <c r="V249" i="2"/>
  <c r="F249" i="2"/>
  <c r="V57" i="2"/>
  <c r="F57" i="2"/>
  <c r="F2056" i="2"/>
  <c r="F2031" i="2"/>
  <c r="F2019" i="2"/>
  <c r="V1520" i="2"/>
  <c r="F1520" i="2"/>
  <c r="V1480" i="2"/>
  <c r="F1480" i="2"/>
  <c r="V1416" i="2"/>
  <c r="F1416" i="2"/>
  <c r="V1368" i="2"/>
  <c r="F1368" i="2"/>
  <c r="V648" i="2"/>
  <c r="F648" i="2"/>
  <c r="V592" i="2"/>
  <c r="F592" i="2"/>
  <c r="V400" i="2"/>
  <c r="F400" i="2"/>
  <c r="V336" i="2"/>
  <c r="F336" i="2"/>
  <c r="F2080" i="2"/>
  <c r="F1968" i="2"/>
  <c r="F1920" i="2"/>
  <c r="F1904" i="2"/>
  <c r="F1840" i="2"/>
  <c r="F1792" i="2"/>
  <c r="F1744" i="2"/>
  <c r="F1680" i="2"/>
  <c r="F1632" i="2"/>
  <c r="F1600" i="2"/>
  <c r="F1568" i="2"/>
  <c r="F2079" i="2"/>
  <c r="F2067" i="2"/>
  <c r="F2040" i="2"/>
  <c r="F2015" i="2"/>
  <c r="F1999" i="2"/>
  <c r="F1983" i="2"/>
  <c r="F1967" i="2"/>
  <c r="F1951" i="2"/>
  <c r="F1935" i="2"/>
  <c r="F1919" i="2"/>
  <c r="F1903" i="2"/>
  <c r="F1887" i="2"/>
  <c r="F1871" i="2"/>
  <c r="F1855" i="2"/>
  <c r="F1839" i="2"/>
  <c r="F1823" i="2"/>
  <c r="F1807" i="2"/>
  <c r="F1791" i="2"/>
  <c r="F1775" i="2"/>
  <c r="F1759" i="2"/>
  <c r="F1743" i="2"/>
  <c r="F1727" i="2"/>
  <c r="F1711" i="2"/>
  <c r="F1695" i="2"/>
  <c r="F1679" i="2"/>
  <c r="F1663" i="2"/>
  <c r="F1647" i="2"/>
  <c r="F1515" i="2"/>
  <c r="V1496" i="2"/>
  <c r="F1496" i="2"/>
  <c r="V1440" i="2"/>
  <c r="F1440" i="2"/>
  <c r="V1384" i="2"/>
  <c r="F1384" i="2"/>
  <c r="V1344" i="2"/>
  <c r="F1344" i="2"/>
  <c r="V1328" i="2"/>
  <c r="F1328" i="2"/>
  <c r="V1096" i="2"/>
  <c r="F1096" i="2"/>
  <c r="V792" i="2"/>
  <c r="F792" i="2"/>
  <c r="V776" i="2"/>
  <c r="F776" i="2"/>
  <c r="V728" i="2"/>
  <c r="F728" i="2"/>
  <c r="V480" i="2"/>
  <c r="F480" i="2"/>
  <c r="V416" i="2"/>
  <c r="F416" i="2"/>
  <c r="V160" i="2"/>
  <c r="F160" i="2"/>
  <c r="V80" i="2"/>
  <c r="F80" i="2"/>
  <c r="F1984" i="2"/>
  <c r="F1856" i="2"/>
  <c r="F1696" i="2"/>
  <c r="F2064" i="2"/>
  <c r="F2039" i="2"/>
  <c r="F2027" i="2"/>
  <c r="F2063" i="2"/>
  <c r="F2051" i="2"/>
  <c r="F2024" i="2"/>
  <c r="V1512" i="2"/>
  <c r="F1512" i="2"/>
  <c r="V1464" i="2"/>
  <c r="F1464" i="2"/>
  <c r="V1424" i="2"/>
  <c r="F1424" i="2"/>
  <c r="V1400" i="2"/>
  <c r="F1400" i="2"/>
  <c r="V920" i="2"/>
  <c r="F920" i="2"/>
  <c r="V856" i="2"/>
  <c r="F856" i="2"/>
  <c r="V840" i="2"/>
  <c r="F840" i="2"/>
  <c r="F2000" i="2"/>
  <c r="F1936" i="2"/>
  <c r="F1872" i="2"/>
  <c r="F1808" i="2"/>
  <c r="F1760" i="2"/>
  <c r="F1712" i="2"/>
  <c r="F1648" i="2"/>
  <c r="F1584" i="2"/>
  <c r="F1536" i="2"/>
  <c r="V1180" i="2"/>
  <c r="F1180" i="2"/>
  <c r="V1132" i="2"/>
  <c r="F1132" i="2"/>
  <c r="V1116" i="2"/>
  <c r="F1116" i="2"/>
  <c r="V1068" i="2"/>
  <c r="F1068" i="2"/>
  <c r="V1052" i="2"/>
  <c r="F1052" i="2"/>
  <c r="V1004" i="2"/>
  <c r="F1004" i="2"/>
  <c r="V988" i="2"/>
  <c r="F988" i="2"/>
  <c r="V940" i="2"/>
  <c r="F940" i="2"/>
  <c r="V924" i="2"/>
  <c r="F924" i="2"/>
  <c r="V876" i="2"/>
  <c r="F876" i="2"/>
  <c r="V860" i="2"/>
  <c r="F860" i="2"/>
  <c r="V812" i="2"/>
  <c r="F812" i="2"/>
  <c r="V796" i="2"/>
  <c r="F796" i="2"/>
  <c r="V748" i="2"/>
  <c r="F748" i="2"/>
  <c r="V732" i="2"/>
  <c r="F732" i="2"/>
  <c r="V684" i="2"/>
  <c r="F684" i="2"/>
  <c r="F2075" i="2"/>
  <c r="F2048" i="2"/>
  <c r="F2023" i="2"/>
  <c r="F2008" i="2"/>
  <c r="F1992" i="2"/>
  <c r="F1976" i="2"/>
  <c r="F1960" i="2"/>
  <c r="F1944" i="2"/>
  <c r="F1928" i="2"/>
  <c r="F1912" i="2"/>
  <c r="F1896" i="2"/>
  <c r="F1880" i="2"/>
  <c r="F1864" i="2"/>
  <c r="F1848" i="2"/>
  <c r="F1832" i="2"/>
  <c r="F1816" i="2"/>
  <c r="F1800" i="2"/>
  <c r="F1784" i="2"/>
  <c r="F1768" i="2"/>
  <c r="F1752" i="2"/>
  <c r="F1736" i="2"/>
  <c r="F1720" i="2"/>
  <c r="F1704" i="2"/>
  <c r="F1688" i="2"/>
  <c r="F1672" i="2"/>
  <c r="F1656" i="2"/>
  <c r="F1640" i="2"/>
  <c r="F1624" i="2"/>
  <c r="F1608" i="2"/>
  <c r="F1592" i="2"/>
  <c r="F1576" i="2"/>
  <c r="F1560" i="2"/>
  <c r="F1544" i="2"/>
  <c r="F1528" i="2"/>
  <c r="V1504" i="2"/>
  <c r="F1504" i="2"/>
  <c r="V1456" i="2"/>
  <c r="F1456" i="2"/>
  <c r="V1408" i="2"/>
  <c r="F1408" i="2"/>
  <c r="V1360" i="2"/>
  <c r="F1360" i="2"/>
  <c r="V1336" i="2"/>
  <c r="F1336" i="2"/>
  <c r="V1320" i="2"/>
  <c r="F1320" i="2"/>
  <c r="V1176" i="2"/>
  <c r="F1176" i="2"/>
  <c r="V1112" i="2"/>
  <c r="F1112" i="2"/>
  <c r="V1032" i="2"/>
  <c r="F1032" i="2"/>
  <c r="F2016" i="2"/>
  <c r="F1952" i="2"/>
  <c r="F1888" i="2"/>
  <c r="F1824" i="2"/>
  <c r="F1776" i="2"/>
  <c r="F1728" i="2"/>
  <c r="F1664" i="2"/>
  <c r="F1616" i="2"/>
  <c r="F1552" i="2"/>
  <c r="V2011" i="2"/>
  <c r="F2011" i="2"/>
  <c r="V2003" i="2"/>
  <c r="F2003" i="2"/>
  <c r="V1995" i="2"/>
  <c r="F1995" i="2"/>
  <c r="V1987" i="2"/>
  <c r="F1987" i="2"/>
  <c r="V1979" i="2"/>
  <c r="F1979" i="2"/>
  <c r="V1971" i="2"/>
  <c r="F1971" i="2"/>
  <c r="V1963" i="2"/>
  <c r="F1963" i="2"/>
  <c r="V1955" i="2"/>
  <c r="F1955" i="2"/>
  <c r="V1947" i="2"/>
  <c r="F1947" i="2"/>
  <c r="V1939" i="2"/>
  <c r="F1939" i="2"/>
  <c r="V1931" i="2"/>
  <c r="F1931" i="2"/>
  <c r="V1923" i="2"/>
  <c r="F1923" i="2"/>
  <c r="V1915" i="2"/>
  <c r="F1915" i="2"/>
  <c r="V1907" i="2"/>
  <c r="F1907" i="2"/>
  <c r="V1891" i="2"/>
  <c r="F1891" i="2"/>
  <c r="V1883" i="2"/>
  <c r="F1883" i="2"/>
  <c r="V1875" i="2"/>
  <c r="F1875" i="2"/>
  <c r="V1867" i="2"/>
  <c r="F1867" i="2"/>
  <c r="V1859" i="2"/>
  <c r="F1859" i="2"/>
  <c r="V1851" i="2"/>
  <c r="F1851" i="2"/>
  <c r="V1843" i="2"/>
  <c r="F1843" i="2"/>
  <c r="V1835" i="2"/>
  <c r="F1835" i="2"/>
  <c r="V1827" i="2"/>
  <c r="F1827" i="2"/>
  <c r="V1819" i="2"/>
  <c r="F1819" i="2"/>
  <c r="V1811" i="2"/>
  <c r="F1811" i="2"/>
  <c r="V1803" i="2"/>
  <c r="F1803" i="2"/>
  <c r="V1795" i="2"/>
  <c r="F1795" i="2"/>
  <c r="V1787" i="2"/>
  <c r="F1787" i="2"/>
  <c r="V1779" i="2"/>
  <c r="F1779" i="2"/>
  <c r="V1771" i="2"/>
  <c r="F1771" i="2"/>
  <c r="V1763" i="2"/>
  <c r="F1763" i="2"/>
  <c r="V1755" i="2"/>
  <c r="F1755" i="2"/>
  <c r="V1747" i="2"/>
  <c r="F1747" i="2"/>
  <c r="V1739" i="2"/>
  <c r="F1739" i="2"/>
  <c r="V1731" i="2"/>
  <c r="F1731" i="2"/>
  <c r="V1723" i="2"/>
  <c r="F1723" i="2"/>
  <c r="V1715" i="2"/>
  <c r="F1715" i="2"/>
  <c r="V1707" i="2"/>
  <c r="F1707" i="2"/>
  <c r="V1699" i="2"/>
  <c r="F1699" i="2"/>
  <c r="V1691" i="2"/>
  <c r="F1691" i="2"/>
  <c r="V1683" i="2"/>
  <c r="F1683" i="2"/>
  <c r="V1675" i="2"/>
  <c r="F1675" i="2"/>
  <c r="V1667" i="2"/>
  <c r="F1667" i="2"/>
  <c r="V1659" i="2"/>
  <c r="F1659" i="2"/>
  <c r="V1651" i="2"/>
  <c r="F1651" i="2"/>
  <c r="V1643" i="2"/>
  <c r="F1643" i="2"/>
  <c r="V1635" i="2"/>
  <c r="F1635" i="2"/>
  <c r="V1627" i="2"/>
  <c r="F1627" i="2"/>
  <c r="V1619" i="2"/>
  <c r="F1619" i="2"/>
  <c r="V1611" i="2"/>
  <c r="F1611" i="2"/>
  <c r="V1603" i="2"/>
  <c r="F1603" i="2"/>
  <c r="V1595" i="2"/>
  <c r="F1595" i="2"/>
  <c r="V1587" i="2"/>
  <c r="F1587" i="2"/>
  <c r="V1579" i="2"/>
  <c r="F1579" i="2"/>
  <c r="V1571" i="2"/>
  <c r="F1571" i="2"/>
  <c r="V1563" i="2"/>
  <c r="F1563" i="2"/>
  <c r="V1555" i="2"/>
  <c r="F1555" i="2"/>
  <c r="V1547" i="2"/>
  <c r="F1547" i="2"/>
  <c r="V1539" i="2"/>
  <c r="F1539" i="2"/>
  <c r="V1531" i="2"/>
  <c r="F1531" i="2"/>
  <c r="V1523" i="2"/>
  <c r="F1523" i="2"/>
  <c r="V1507" i="2"/>
  <c r="F1507" i="2"/>
  <c r="V1491" i="2"/>
  <c r="F1491" i="2"/>
  <c r="V1483" i="2"/>
  <c r="F1483" i="2"/>
  <c r="V1475" i="2"/>
  <c r="F1475" i="2"/>
  <c r="V1467" i="2"/>
  <c r="F1467" i="2"/>
  <c r="V1459" i="2"/>
  <c r="F1459" i="2"/>
  <c r="V1451" i="2"/>
  <c r="F1451" i="2"/>
  <c r="V1443" i="2"/>
  <c r="F1443" i="2"/>
  <c r="V1435" i="2"/>
  <c r="F1435" i="2"/>
  <c r="V1427" i="2"/>
  <c r="F1427" i="2"/>
  <c r="V1419" i="2"/>
  <c r="F1419" i="2"/>
  <c r="V1411" i="2"/>
  <c r="F1411" i="2"/>
  <c r="V1403" i="2"/>
  <c r="F1403" i="2"/>
  <c r="V1395" i="2"/>
  <c r="F1395" i="2"/>
  <c r="V1387" i="2"/>
  <c r="F1387" i="2"/>
  <c r="V1379" i="2"/>
  <c r="F1379" i="2"/>
  <c r="V1371" i="2"/>
  <c r="F1371" i="2"/>
  <c r="V1363" i="2"/>
  <c r="F1363" i="2"/>
  <c r="V1355" i="2"/>
  <c r="F1355" i="2"/>
  <c r="V1347" i="2"/>
  <c r="F1347" i="2"/>
  <c r="V1339" i="2"/>
  <c r="F1339" i="2"/>
  <c r="V1323" i="2"/>
  <c r="F1323" i="2"/>
  <c r="V1315" i="2"/>
  <c r="F1315" i="2"/>
  <c r="V1307" i="2"/>
  <c r="F1307" i="2"/>
  <c r="V1299" i="2"/>
  <c r="F1299" i="2"/>
  <c r="V1291" i="2"/>
  <c r="F1291" i="2"/>
  <c r="V1283" i="2"/>
  <c r="F1283" i="2"/>
  <c r="V1275" i="2"/>
  <c r="F1275" i="2"/>
  <c r="V1267" i="2"/>
  <c r="F1267" i="2"/>
  <c r="V1259" i="2"/>
  <c r="F1259" i="2"/>
  <c r="V1251" i="2"/>
  <c r="F1251" i="2"/>
  <c r="V1243" i="2"/>
  <c r="F1243" i="2"/>
  <c r="V1235" i="2"/>
  <c r="F1235" i="2"/>
  <c r="V1227" i="2"/>
  <c r="F1227" i="2"/>
  <c r="V1219" i="2"/>
  <c r="F1219" i="2"/>
  <c r="V1211" i="2"/>
  <c r="F1211" i="2"/>
  <c r="V1203" i="2"/>
  <c r="F1203" i="2"/>
  <c r="V1195" i="2"/>
  <c r="F1195" i="2"/>
  <c r="V1155" i="2"/>
  <c r="F1155" i="2"/>
  <c r="V1139" i="2"/>
  <c r="F1139" i="2"/>
  <c r="V1091" i="2"/>
  <c r="F1091" i="2"/>
  <c r="V1075" i="2"/>
  <c r="F1075" i="2"/>
  <c r="V1027" i="2"/>
  <c r="F1027" i="2"/>
  <c r="V1011" i="2"/>
  <c r="F1011" i="2"/>
  <c r="V963" i="2"/>
  <c r="F963" i="2"/>
  <c r="V947" i="2"/>
  <c r="F947" i="2"/>
  <c r="V899" i="2"/>
  <c r="F899" i="2"/>
  <c r="V883" i="2"/>
  <c r="F883" i="2"/>
  <c r="V835" i="2"/>
  <c r="F835" i="2"/>
  <c r="V819" i="2"/>
  <c r="F819" i="2"/>
  <c r="V771" i="2"/>
  <c r="F771" i="2"/>
  <c r="V755" i="2"/>
  <c r="F755" i="2"/>
  <c r="V707" i="2"/>
  <c r="F707" i="2"/>
  <c r="V691" i="2"/>
  <c r="F691" i="2"/>
  <c r="F2072" i="2"/>
  <c r="F2047" i="2"/>
  <c r="F2035" i="2"/>
  <c r="F2007" i="2"/>
  <c r="F1991" i="2"/>
  <c r="F1975" i="2"/>
  <c r="F1959" i="2"/>
  <c r="F1943" i="2"/>
  <c r="F1927" i="2"/>
  <c r="F1911" i="2"/>
  <c r="F1895" i="2"/>
  <c r="F1879" i="2"/>
  <c r="F1863" i="2"/>
  <c r="F1847" i="2"/>
  <c r="F1831" i="2"/>
  <c r="F1815" i="2"/>
  <c r="F1799" i="2"/>
  <c r="F1783" i="2"/>
  <c r="F1767" i="2"/>
  <c r="F1751" i="2"/>
  <c r="F1735" i="2"/>
  <c r="F1719" i="2"/>
  <c r="F1703" i="2"/>
  <c r="F1687" i="2"/>
  <c r="F1671" i="2"/>
  <c r="F1655" i="2"/>
  <c r="F1639" i="2"/>
  <c r="F1499" i="2"/>
  <c r="V3" i="2"/>
  <c r="F3" i="2"/>
  <c r="F2" i="2"/>
  <c r="V1331" i="2"/>
  <c r="V2073" i="2"/>
  <c r="V2065" i="2"/>
  <c r="V2057" i="2"/>
  <c r="V2049" i="2"/>
  <c r="V2041" i="2"/>
  <c r="V2033" i="2"/>
  <c r="V2025" i="2"/>
  <c r="V2017" i="2"/>
  <c r="V2009" i="2"/>
  <c r="V2001" i="2"/>
  <c r="V1993" i="2"/>
  <c r="V1985" i="2"/>
  <c r="V1977" i="2"/>
  <c r="V1969" i="2"/>
  <c r="V1961" i="2"/>
  <c r="V1953" i="2"/>
  <c r="V1945" i="2"/>
  <c r="V1937" i="2"/>
  <c r="V1929" i="2"/>
  <c r="V1921" i="2"/>
  <c r="V1913" i="2"/>
  <c r="V1905" i="2"/>
  <c r="V1897" i="2"/>
  <c r="V1889" i="2"/>
  <c r="V1881" i="2"/>
  <c r="V1873" i="2"/>
  <c r="V1865" i="2"/>
  <c r="V1857" i="2"/>
  <c r="V1849" i="2"/>
  <c r="V1841" i="2"/>
  <c r="V1833" i="2"/>
  <c r="V1825" i="2"/>
  <c r="V1817" i="2"/>
  <c r="V1809" i="2"/>
  <c r="V1801" i="2"/>
  <c r="V1793" i="2"/>
  <c r="V1785" i="2"/>
  <c r="V1777" i="2"/>
  <c r="V1769" i="2"/>
  <c r="V1761" i="2"/>
  <c r="V1753" i="2"/>
  <c r="V1745" i="2"/>
  <c r="V1737" i="2"/>
  <c r="V1729" i="2"/>
  <c r="V1721" i="2"/>
  <c r="V1713" i="2"/>
  <c r="V1705" i="2"/>
  <c r="V1697" i="2"/>
  <c r="V1689" i="2"/>
  <c r="V1681" i="2"/>
  <c r="V1673" i="2"/>
  <c r="V1665" i="2"/>
  <c r="V1657" i="2"/>
  <c r="V1649" i="2"/>
  <c r="V1641" i="2"/>
  <c r="V1633" i="2"/>
  <c r="V1625" i="2"/>
  <c r="V1617" i="2"/>
  <c r="V1609" i="2"/>
  <c r="V1601" i="2"/>
  <c r="V1593" i="2"/>
  <c r="V1585" i="2"/>
  <c r="V1577" i="2"/>
  <c r="V1569" i="2"/>
  <c r="V1561" i="2"/>
  <c r="V1553" i="2"/>
  <c r="V1545" i="2"/>
  <c r="V1537" i="2"/>
  <c r="V1529" i="2"/>
  <c r="V1521" i="2"/>
  <c r="V1513" i="2"/>
  <c r="V1505" i="2"/>
  <c r="V1497" i="2"/>
  <c r="V1489" i="2"/>
  <c r="V1481" i="2"/>
  <c r="V1473" i="2"/>
  <c r="V1465" i="2"/>
  <c r="V1457" i="2"/>
  <c r="V1449" i="2"/>
  <c r="V1441" i="2"/>
  <c r="V1433" i="2"/>
  <c r="V1425" i="2"/>
  <c r="V1417" i="2"/>
  <c r="V1409" i="2"/>
  <c r="V1401" i="2"/>
  <c r="V1393" i="2"/>
  <c r="V1385" i="2"/>
  <c r="V1377" i="2"/>
  <c r="V1369" i="2"/>
  <c r="V1361" i="2"/>
  <c r="V1353" i="2"/>
  <c r="V1345" i="2"/>
  <c r="V1337" i="2"/>
  <c r="V1329" i="2"/>
  <c r="V1321" i="2"/>
  <c r="V1313" i="2"/>
  <c r="V1305" i="2"/>
  <c r="V1297" i="2"/>
  <c r="V1289" i="2"/>
  <c r="V1281" i="2"/>
  <c r="V1273" i="2"/>
  <c r="V1265" i="2"/>
  <c r="V1257" i="2"/>
  <c r="V1249" i="2"/>
  <c r="V1241" i="2"/>
  <c r="V1233" i="2"/>
  <c r="V1225" i="2"/>
  <c r="V1217" i="2"/>
  <c r="V1209" i="2"/>
  <c r="V1201" i="2"/>
  <c r="V1193" i="2"/>
  <c r="V1185" i="2"/>
  <c r="V1177" i="2"/>
  <c r="V1169" i="2"/>
  <c r="V1161" i="2"/>
  <c r="V1153" i="2"/>
  <c r="V1145" i="2"/>
  <c r="V1137" i="2"/>
  <c r="V1129" i="2"/>
  <c r="V1121" i="2"/>
  <c r="V1113" i="2"/>
  <c r="V1105" i="2"/>
  <c r="V1097" i="2"/>
  <c r="V1089" i="2"/>
  <c r="V1081" i="2"/>
  <c r="V1041" i="2"/>
  <c r="V1049" i="2"/>
  <c r="V1001" i="2"/>
  <c r="V945" i="2"/>
  <c r="V897" i="2"/>
  <c r="V841" i="2"/>
  <c r="V801" i="2"/>
  <c r="V745" i="2"/>
  <c r="V689" i="2"/>
  <c r="V617" i="2"/>
  <c r="V465" i="2"/>
  <c r="V425" i="2"/>
  <c r="V369" i="2"/>
  <c r="V329" i="2"/>
  <c r="V265" i="2"/>
  <c r="V217" i="2"/>
  <c r="V193" i="2"/>
  <c r="V153" i="2"/>
  <c r="V113" i="2"/>
  <c r="V65" i="2"/>
  <c r="V33" i="2"/>
  <c r="V1280" i="2"/>
  <c r="V1240" i="2"/>
  <c r="V1216" i="2"/>
  <c r="V1128" i="2"/>
  <c r="V1088" i="2"/>
  <c r="V1056" i="2"/>
  <c r="V1024" i="2"/>
  <c r="V1000" i="2"/>
  <c r="V960" i="2"/>
  <c r="V928" i="2"/>
  <c r="V888" i="2"/>
  <c r="V848" i="2"/>
  <c r="V752" i="2"/>
  <c r="V704" i="2"/>
  <c r="V680" i="2"/>
  <c r="V632" i="2"/>
  <c r="V568" i="2"/>
  <c r="V456" i="2"/>
  <c r="V432" i="2"/>
  <c r="V376" i="2"/>
  <c r="V208" i="2"/>
  <c r="V184" i="2"/>
  <c r="V152" i="2"/>
  <c r="V128" i="2"/>
  <c r="V72" i="2"/>
  <c r="V32" i="2"/>
  <c r="V1631" i="2"/>
  <c r="V1623" i="2"/>
  <c r="V1615" i="2"/>
  <c r="V1607" i="2"/>
  <c r="V1599" i="2"/>
  <c r="V1591" i="2"/>
  <c r="V1583" i="2"/>
  <c r="V1575" i="2"/>
  <c r="V1567" i="2"/>
  <c r="V1559" i="2"/>
  <c r="V1551" i="2"/>
  <c r="V1543" i="2"/>
  <c r="V1535" i="2"/>
  <c r="V1527" i="2"/>
  <c r="V1519" i="2"/>
  <c r="V1511" i="2"/>
  <c r="V1503" i="2"/>
  <c r="V1495" i="2"/>
  <c r="V1487" i="2"/>
  <c r="V1479" i="2"/>
  <c r="V1471" i="2"/>
  <c r="V1463" i="2"/>
  <c r="V1455" i="2"/>
  <c r="V1447" i="2"/>
  <c r="V1439" i="2"/>
  <c r="V1431" i="2"/>
  <c r="V1423" i="2"/>
  <c r="V1415" i="2"/>
  <c r="V1407" i="2"/>
  <c r="V1399" i="2"/>
  <c r="V1391" i="2"/>
  <c r="V1383" i="2"/>
  <c r="V1375" i="2"/>
  <c r="V1367" i="2"/>
  <c r="V1359" i="2"/>
  <c r="V1351" i="2"/>
  <c r="V1343" i="2"/>
  <c r="V1335" i="2"/>
  <c r="V1327" i="2"/>
  <c r="V1319" i="2"/>
  <c r="V1311" i="2"/>
  <c r="V1303" i="2"/>
  <c r="V1295" i="2"/>
  <c r="V1287" i="2"/>
  <c r="V1279" i="2"/>
  <c r="V1271" i="2"/>
  <c r="V1263" i="2"/>
  <c r="V1255" i="2"/>
  <c r="V1247" i="2"/>
  <c r="V1239" i="2"/>
  <c r="V1231" i="2"/>
  <c r="V1223" i="2"/>
  <c r="V1215" i="2"/>
  <c r="V1207" i="2"/>
  <c r="V1199" i="2"/>
  <c r="V1191" i="2"/>
  <c r="V1183" i="2"/>
  <c r="V1175" i="2"/>
  <c r="V1167" i="2"/>
  <c r="V1159" i="2"/>
  <c r="V1151" i="2"/>
  <c r="V1143" i="2"/>
  <c r="V1135" i="2"/>
  <c r="V1127" i="2"/>
  <c r="V1119" i="2"/>
  <c r="V1111" i="2"/>
  <c r="V1103" i="2"/>
  <c r="V1095" i="2"/>
  <c r="V1087" i="2"/>
  <c r="V1079" i="2"/>
  <c r="V1071" i="2"/>
  <c r="V1063" i="2"/>
  <c r="V1055" i="2"/>
  <c r="V1047" i="2"/>
  <c r="V1039" i="2"/>
  <c r="V1031" i="2"/>
  <c r="V1023" i="2"/>
  <c r="V1015" i="2"/>
  <c r="V1007" i="2"/>
  <c r="V999" i="2"/>
  <c r="V991" i="2"/>
  <c r="V983" i="2"/>
  <c r="V975" i="2"/>
  <c r="V967" i="2"/>
  <c r="V959" i="2"/>
  <c r="V951" i="2"/>
  <c r="V943" i="2"/>
  <c r="V935" i="2"/>
  <c r="V927" i="2"/>
  <c r="V919" i="2"/>
  <c r="V911" i="2"/>
  <c r="V903" i="2"/>
  <c r="V895" i="2"/>
  <c r="V887" i="2"/>
  <c r="V879" i="2"/>
  <c r="V871" i="2"/>
  <c r="V863" i="2"/>
  <c r="V855" i="2"/>
  <c r="V847" i="2"/>
  <c r="V839" i="2"/>
  <c r="V831" i="2"/>
  <c r="V823" i="2"/>
  <c r="V815" i="2"/>
  <c r="V807" i="2"/>
  <c r="V799" i="2"/>
  <c r="V791" i="2"/>
  <c r="V783" i="2"/>
  <c r="V775" i="2"/>
  <c r="V767" i="2"/>
  <c r="V759" i="2"/>
  <c r="V751" i="2"/>
  <c r="V743" i="2"/>
  <c r="V735" i="2"/>
  <c r="V727" i="2"/>
  <c r="V719" i="2"/>
  <c r="V711" i="2"/>
  <c r="V703" i="2"/>
  <c r="V695" i="2"/>
  <c r="V687" i="2"/>
  <c r="V679" i="2"/>
  <c r="V671" i="2"/>
  <c r="V663" i="2"/>
  <c r="V655" i="2"/>
  <c r="V647" i="2"/>
  <c r="V639" i="2"/>
  <c r="V631" i="2"/>
  <c r="V623" i="2"/>
  <c r="V615" i="2"/>
  <c r="V607" i="2"/>
  <c r="V599" i="2"/>
  <c r="V591" i="2"/>
  <c r="V583" i="2"/>
  <c r="V575" i="2"/>
  <c r="V567" i="2"/>
  <c r="V559" i="2"/>
  <c r="V551" i="2"/>
  <c r="V543" i="2"/>
  <c r="V535" i="2"/>
  <c r="V527" i="2"/>
  <c r="V519" i="2"/>
  <c r="V511" i="2"/>
  <c r="V503" i="2"/>
  <c r="V495" i="2"/>
  <c r="V487" i="2"/>
  <c r="V479" i="2"/>
  <c r="V471" i="2"/>
  <c r="V463" i="2"/>
  <c r="V455" i="2"/>
  <c r="V447" i="2"/>
  <c r="V439" i="2"/>
  <c r="V431" i="2"/>
  <c r="V423" i="2"/>
  <c r="V415" i="2"/>
  <c r="V407" i="2"/>
  <c r="V399" i="2"/>
  <c r="V391" i="2"/>
  <c r="V383" i="2"/>
  <c r="V375" i="2"/>
  <c r="V367" i="2"/>
  <c r="V359" i="2"/>
  <c r="V351" i="2"/>
  <c r="V343" i="2"/>
  <c r="V335" i="2"/>
  <c r="V327" i="2"/>
  <c r="V319" i="2"/>
  <c r="V311" i="2"/>
  <c r="V303" i="2"/>
  <c r="V295" i="2"/>
  <c r="V287" i="2"/>
  <c r="V279" i="2"/>
  <c r="V271" i="2"/>
  <c r="V263" i="2"/>
  <c r="V255" i="2"/>
  <c r="V247" i="2"/>
  <c r="V239" i="2"/>
  <c r="V231" i="2"/>
  <c r="V223" i="2"/>
  <c r="V215" i="2"/>
  <c r="V207" i="2"/>
  <c r="V199" i="2"/>
  <c r="V191" i="2"/>
  <c r="V183" i="2"/>
  <c r="V175" i="2"/>
  <c r="V167" i="2"/>
  <c r="V159" i="2"/>
  <c r="V151" i="2"/>
  <c r="V143" i="2"/>
  <c r="V135" i="2"/>
  <c r="V127" i="2"/>
  <c r="V119" i="2"/>
  <c r="V111" i="2"/>
  <c r="V103" i="2"/>
  <c r="V95" i="2"/>
  <c r="V87" i="2"/>
  <c r="V79" i="2"/>
  <c r="V71" i="2"/>
  <c r="V63" i="2"/>
  <c r="V55" i="2"/>
  <c r="V47" i="2"/>
  <c r="V39" i="2"/>
  <c r="V31" i="2"/>
  <c r="V23" i="2"/>
  <c r="V15" i="2"/>
  <c r="V6" i="2"/>
  <c r="V1073" i="2"/>
  <c r="V1017" i="2"/>
  <c r="V969" i="2"/>
  <c r="V929" i="2"/>
  <c r="V881" i="2"/>
  <c r="V817" i="2"/>
  <c r="V777" i="2"/>
  <c r="V713" i="2"/>
  <c r="V657" i="2"/>
  <c r="V529" i="2"/>
  <c r="V481" i="2"/>
  <c r="V409" i="2"/>
  <c r="V273" i="2"/>
  <c r="V233" i="2"/>
  <c r="V185" i="2"/>
  <c r="V9" i="2"/>
  <c r="V1296" i="2"/>
  <c r="V1208" i="2"/>
  <c r="V1184" i="2"/>
  <c r="V1008" i="2"/>
  <c r="V896" i="2"/>
  <c r="V864" i="2"/>
  <c r="V816" i="2"/>
  <c r="V672" i="2"/>
  <c r="V640" i="2"/>
  <c r="V616" i="2"/>
  <c r="V576" i="2"/>
  <c r="V536" i="2"/>
  <c r="V504" i="2"/>
  <c r="V472" i="2"/>
  <c r="V440" i="2"/>
  <c r="V296" i="2"/>
  <c r="V232" i="2"/>
  <c r="V104" i="2"/>
  <c r="V56" i="2"/>
  <c r="V24" i="2"/>
  <c r="V2078" i="2"/>
  <c r="V2070" i="2"/>
  <c r="V2062" i="2"/>
  <c r="V2054" i="2"/>
  <c r="V2046" i="2"/>
  <c r="V2038" i="2"/>
  <c r="V2030" i="2"/>
  <c r="V2022" i="2"/>
  <c r="V2014" i="2"/>
  <c r="V2006" i="2"/>
  <c r="V1998" i="2"/>
  <c r="V1990" i="2"/>
  <c r="V1982" i="2"/>
  <c r="V1974" i="2"/>
  <c r="V1966" i="2"/>
  <c r="V1958" i="2"/>
  <c r="V1950" i="2"/>
  <c r="V1942" i="2"/>
  <c r="V1934" i="2"/>
  <c r="V1926" i="2"/>
  <c r="V1918" i="2"/>
  <c r="V1910" i="2"/>
  <c r="V1902" i="2"/>
  <c r="V1894" i="2"/>
  <c r="V1886" i="2"/>
  <c r="V1878" i="2"/>
  <c r="V1870" i="2"/>
  <c r="V1862" i="2"/>
  <c r="V1854" i="2"/>
  <c r="V1846" i="2"/>
  <c r="V1838" i="2"/>
  <c r="V1830" i="2"/>
  <c r="V1822" i="2"/>
  <c r="V1814" i="2"/>
  <c r="V1806" i="2"/>
  <c r="V1798" i="2"/>
  <c r="V1790" i="2"/>
  <c r="V1782" i="2"/>
  <c r="V1774" i="2"/>
  <c r="V1766" i="2"/>
  <c r="V1758" i="2"/>
  <c r="V1750" i="2"/>
  <c r="V1742" i="2"/>
  <c r="V1734" i="2"/>
  <c r="V1726" i="2"/>
  <c r="V1718" i="2"/>
  <c r="V1710" i="2"/>
  <c r="V1702" i="2"/>
  <c r="V1694" i="2"/>
  <c r="V1686" i="2"/>
  <c r="V1678" i="2"/>
  <c r="V1670" i="2"/>
  <c r="V1662" i="2"/>
  <c r="V1654" i="2"/>
  <c r="V1646" i="2"/>
  <c r="V1638" i="2"/>
  <c r="V1630" i="2"/>
  <c r="V1622" i="2"/>
  <c r="V1614" i="2"/>
  <c r="V1606" i="2"/>
  <c r="V1598" i="2"/>
  <c r="V1590" i="2"/>
  <c r="V1582" i="2"/>
  <c r="V1574" i="2"/>
  <c r="V1566" i="2"/>
  <c r="V1558" i="2"/>
  <c r="V1550" i="2"/>
  <c r="V1542" i="2"/>
  <c r="V1534" i="2"/>
  <c r="V1526" i="2"/>
  <c r="V1518" i="2"/>
  <c r="V1510" i="2"/>
  <c r="V1502" i="2"/>
  <c r="V1494" i="2"/>
  <c r="V1486" i="2"/>
  <c r="V1478" i="2"/>
  <c r="V1470" i="2"/>
  <c r="V1462" i="2"/>
  <c r="V1454" i="2"/>
  <c r="V1446" i="2"/>
  <c r="V1438" i="2"/>
  <c r="V1430" i="2"/>
  <c r="V1422" i="2"/>
  <c r="V1414" i="2"/>
  <c r="V1406" i="2"/>
  <c r="V1398" i="2"/>
  <c r="V1390" i="2"/>
  <c r="V1382" i="2"/>
  <c r="V1374" i="2"/>
  <c r="V1366" i="2"/>
  <c r="V1358" i="2"/>
  <c r="V1350" i="2"/>
  <c r="V1342" i="2"/>
  <c r="V1334" i="2"/>
  <c r="V1326" i="2"/>
  <c r="V1318" i="2"/>
  <c r="V1310" i="2"/>
  <c r="V1302" i="2"/>
  <c r="V1294" i="2"/>
  <c r="V1286" i="2"/>
  <c r="V1278" i="2"/>
  <c r="V1270" i="2"/>
  <c r="V1262" i="2"/>
  <c r="V1254" i="2"/>
  <c r="V1246" i="2"/>
  <c r="V1238" i="2"/>
  <c r="V1230" i="2"/>
  <c r="V1222" i="2"/>
  <c r="V1214" i="2"/>
  <c r="V1206" i="2"/>
  <c r="V1198" i="2"/>
  <c r="V1190" i="2"/>
  <c r="V1182" i="2"/>
  <c r="V1174" i="2"/>
  <c r="V1166" i="2"/>
  <c r="V1158" i="2"/>
  <c r="V1150" i="2"/>
  <c r="V1142" i="2"/>
  <c r="V1134" i="2"/>
  <c r="V1126" i="2"/>
  <c r="V1118" i="2"/>
  <c r="V1110" i="2"/>
  <c r="V1102" i="2"/>
  <c r="V1094" i="2"/>
  <c r="V1086" i="2"/>
  <c r="V1078" i="2"/>
  <c r="V1070" i="2"/>
  <c r="V1062" i="2"/>
  <c r="V1054" i="2"/>
  <c r="V1046" i="2"/>
  <c r="V1038" i="2"/>
  <c r="V1030" i="2"/>
  <c r="V1022" i="2"/>
  <c r="V1014" i="2"/>
  <c r="V1006" i="2"/>
  <c r="V998" i="2"/>
  <c r="V990" i="2"/>
  <c r="V982" i="2"/>
  <c r="V974" i="2"/>
  <c r="V966" i="2"/>
  <c r="V958" i="2"/>
  <c r="V950" i="2"/>
  <c r="V942" i="2"/>
  <c r="V934" i="2"/>
  <c r="V926" i="2"/>
  <c r="V918" i="2"/>
  <c r="V910" i="2"/>
  <c r="V902" i="2"/>
  <c r="V894" i="2"/>
  <c r="V886" i="2"/>
  <c r="V878" i="2"/>
  <c r="V870" i="2"/>
  <c r="V862" i="2"/>
  <c r="V854" i="2"/>
  <c r="V846" i="2"/>
  <c r="V838" i="2"/>
  <c r="V830" i="2"/>
  <c r="V822" i="2"/>
  <c r="V814" i="2"/>
  <c r="V806" i="2"/>
  <c r="V798" i="2"/>
  <c r="V790" i="2"/>
  <c r="V782" i="2"/>
  <c r="V774" i="2"/>
  <c r="V766" i="2"/>
  <c r="V758" i="2"/>
  <c r="V750" i="2"/>
  <c r="V742" i="2"/>
  <c r="V734" i="2"/>
  <c r="V726" i="2"/>
  <c r="V718" i="2"/>
  <c r="V710" i="2"/>
  <c r="V702" i="2"/>
  <c r="V694" i="2"/>
  <c r="V686" i="2"/>
  <c r="V678" i="2"/>
  <c r="V670" i="2"/>
  <c r="V662" i="2"/>
  <c r="V654" i="2"/>
  <c r="V646" i="2"/>
  <c r="V638" i="2"/>
  <c r="V630" i="2"/>
  <c r="V622" i="2"/>
  <c r="V614" i="2"/>
  <c r="V606" i="2"/>
  <c r="V598" i="2"/>
  <c r="V590" i="2"/>
  <c r="V582" i="2"/>
  <c r="V574" i="2"/>
  <c r="V566" i="2"/>
  <c r="V558" i="2"/>
  <c r="V550" i="2"/>
  <c r="V542" i="2"/>
  <c r="V534" i="2"/>
  <c r="V526" i="2"/>
  <c r="V518" i="2"/>
  <c r="V510" i="2"/>
  <c r="V502" i="2"/>
  <c r="V494" i="2"/>
  <c r="V486" i="2"/>
  <c r="V478" i="2"/>
  <c r="V470" i="2"/>
  <c r="V462" i="2"/>
  <c r="V454" i="2"/>
  <c r="V446" i="2"/>
  <c r="V438" i="2"/>
  <c r="V430" i="2"/>
  <c r="V422" i="2"/>
  <c r="V414" i="2"/>
  <c r="V406" i="2"/>
  <c r="V398" i="2"/>
  <c r="V390" i="2"/>
  <c r="V382" i="2"/>
  <c r="V374" i="2"/>
  <c r="V366" i="2"/>
  <c r="V358" i="2"/>
  <c r="V350" i="2"/>
  <c r="V342" i="2"/>
  <c r="V334" i="2"/>
  <c r="V326" i="2"/>
  <c r="V318" i="2"/>
  <c r="V310" i="2"/>
  <c r="V302" i="2"/>
  <c r="V294" i="2"/>
  <c r="V286" i="2"/>
  <c r="V278" i="2"/>
  <c r="V270" i="2"/>
  <c r="V262" i="2"/>
  <c r="V254" i="2"/>
  <c r="V246" i="2"/>
  <c r="V238" i="2"/>
  <c r="V230" i="2"/>
  <c r="V222" i="2"/>
  <c r="V214" i="2"/>
  <c r="V206" i="2"/>
  <c r="V198" i="2"/>
  <c r="V190" i="2"/>
  <c r="V182" i="2"/>
  <c r="V174" i="2"/>
  <c r="V166" i="2"/>
  <c r="V158" i="2"/>
  <c r="V150" i="2"/>
  <c r="V142" i="2"/>
  <c r="V134" i="2"/>
  <c r="V126" i="2"/>
  <c r="V118" i="2"/>
  <c r="V110" i="2"/>
  <c r="V102" i="2"/>
  <c r="V94" i="2"/>
  <c r="V86" i="2"/>
  <c r="V78" i="2"/>
  <c r="V70" i="2"/>
  <c r="V62" i="2"/>
  <c r="V54" i="2"/>
  <c r="V46" i="2"/>
  <c r="V38" i="2"/>
  <c r="V30" i="2"/>
  <c r="V22" i="2"/>
  <c r="V14" i="2"/>
  <c r="V1065" i="2"/>
  <c r="V1025" i="2"/>
  <c r="V977" i="2"/>
  <c r="V905" i="2"/>
  <c r="V849" i="2"/>
  <c r="V793" i="2"/>
  <c r="V753" i="2"/>
  <c r="V705" i="2"/>
  <c r="V665" i="2"/>
  <c r="V625" i="2"/>
  <c r="V593" i="2"/>
  <c r="V553" i="2"/>
  <c r="V513" i="2"/>
  <c r="V457" i="2"/>
  <c r="V417" i="2"/>
  <c r="V361" i="2"/>
  <c r="V321" i="2"/>
  <c r="V289" i="2"/>
  <c r="V241" i="2"/>
  <c r="V169" i="2"/>
  <c r="V129" i="2"/>
  <c r="V89" i="2"/>
  <c r="V25" i="2"/>
  <c r="V1288" i="2"/>
  <c r="V1264" i="2"/>
  <c r="V1232" i="2"/>
  <c r="V1200" i="2"/>
  <c r="V1168" i="2"/>
  <c r="V1136" i="2"/>
  <c r="V1080" i="2"/>
  <c r="V952" i="2"/>
  <c r="V912" i="2"/>
  <c r="V880" i="2"/>
  <c r="V760" i="2"/>
  <c r="V720" i="2"/>
  <c r="V688" i="2"/>
  <c r="V656" i="2"/>
  <c r="V600" i="2"/>
  <c r="V528" i="2"/>
  <c r="V360" i="2"/>
  <c r="V304" i="2"/>
  <c r="V256" i="2"/>
  <c r="V8" i="2"/>
  <c r="V2077" i="2"/>
  <c r="V2069" i="2"/>
  <c r="V2061" i="2"/>
  <c r="V2053" i="2"/>
  <c r="V2045" i="2"/>
  <c r="V2037" i="2"/>
  <c r="V2029" i="2"/>
  <c r="V2021" i="2"/>
  <c r="V2013" i="2"/>
  <c r="V2005" i="2"/>
  <c r="V1997" i="2"/>
  <c r="V1989" i="2"/>
  <c r="V1981" i="2"/>
  <c r="V1973" i="2"/>
  <c r="V1965" i="2"/>
  <c r="V1957" i="2"/>
  <c r="V1949" i="2"/>
  <c r="V1941" i="2"/>
  <c r="V1933" i="2"/>
  <c r="V1925" i="2"/>
  <c r="V1917" i="2"/>
  <c r="V1909" i="2"/>
  <c r="V1901" i="2"/>
  <c r="V1893" i="2"/>
  <c r="V1885" i="2"/>
  <c r="V1877" i="2"/>
  <c r="V1869" i="2"/>
  <c r="V1861" i="2"/>
  <c r="V1853" i="2"/>
  <c r="V1845" i="2"/>
  <c r="V1837" i="2"/>
  <c r="V1829" i="2"/>
  <c r="V1821" i="2"/>
  <c r="V1813" i="2"/>
  <c r="V1805" i="2"/>
  <c r="V1797" i="2"/>
  <c r="V1789" i="2"/>
  <c r="V1781" i="2"/>
  <c r="V1773" i="2"/>
  <c r="V1765" i="2"/>
  <c r="V1757" i="2"/>
  <c r="V1749" i="2"/>
  <c r="V1741" i="2"/>
  <c r="V1733" i="2"/>
  <c r="V1725" i="2"/>
  <c r="V1717" i="2"/>
  <c r="V1709" i="2"/>
  <c r="V1701" i="2"/>
  <c r="V1693" i="2"/>
  <c r="V1685" i="2"/>
  <c r="V1677" i="2"/>
  <c r="V1669" i="2"/>
  <c r="V1661" i="2"/>
  <c r="V1653" i="2"/>
  <c r="V1645" i="2"/>
  <c r="V1637" i="2"/>
  <c r="V1629" i="2"/>
  <c r="V1621" i="2"/>
  <c r="V1613" i="2"/>
  <c r="V1605" i="2"/>
  <c r="V1597" i="2"/>
  <c r="V1589" i="2"/>
  <c r="V1581" i="2"/>
  <c r="V1573" i="2"/>
  <c r="V1565" i="2"/>
  <c r="V1557" i="2"/>
  <c r="V1549" i="2"/>
  <c r="V1541" i="2"/>
  <c r="V1533" i="2"/>
  <c r="V1525" i="2"/>
  <c r="V1517" i="2"/>
  <c r="V1509" i="2"/>
  <c r="V1501" i="2"/>
  <c r="V1493" i="2"/>
  <c r="V1485" i="2"/>
  <c r="V1477" i="2"/>
  <c r="V1469" i="2"/>
  <c r="V1461" i="2"/>
  <c r="V1453" i="2"/>
  <c r="V1445" i="2"/>
  <c r="V1437" i="2"/>
  <c r="V1429" i="2"/>
  <c r="V1421" i="2"/>
  <c r="V1413" i="2"/>
  <c r="V1405" i="2"/>
  <c r="V1397" i="2"/>
  <c r="V1389" i="2"/>
  <c r="V1381" i="2"/>
  <c r="V1373" i="2"/>
  <c r="V1365" i="2"/>
  <c r="V1357" i="2"/>
  <c r="V1349" i="2"/>
  <c r="V1341" i="2"/>
  <c r="V1333" i="2"/>
  <c r="V1325" i="2"/>
  <c r="V1317" i="2"/>
  <c r="V1309" i="2"/>
  <c r="V1301" i="2"/>
  <c r="V1293" i="2"/>
  <c r="V1285" i="2"/>
  <c r="V1277" i="2"/>
  <c r="V1269" i="2"/>
  <c r="V1261" i="2"/>
  <c r="V1253" i="2"/>
  <c r="V1245" i="2"/>
  <c r="V1237" i="2"/>
  <c r="V1229" i="2"/>
  <c r="V1221" i="2"/>
  <c r="V1213" i="2"/>
  <c r="V1205" i="2"/>
  <c r="V1197" i="2"/>
  <c r="V1189" i="2"/>
  <c r="V1181" i="2"/>
  <c r="V1173" i="2"/>
  <c r="V1165" i="2"/>
  <c r="V1157" i="2"/>
  <c r="V1149" i="2"/>
  <c r="V1141" i="2"/>
  <c r="V1133" i="2"/>
  <c r="V1125" i="2"/>
  <c r="V1117" i="2"/>
  <c r="V1109" i="2"/>
  <c r="V1101" i="2"/>
  <c r="V1093" i="2"/>
  <c r="V1085" i="2"/>
  <c r="V1077" i="2"/>
  <c r="V1069" i="2"/>
  <c r="V1061" i="2"/>
  <c r="V1053" i="2"/>
  <c r="V1045" i="2"/>
  <c r="V1037" i="2"/>
  <c r="V1029" i="2"/>
  <c r="V1021" i="2"/>
  <c r="V1013" i="2"/>
  <c r="V1005" i="2"/>
  <c r="V997" i="2"/>
  <c r="V989" i="2"/>
  <c r="V981" i="2"/>
  <c r="V973" i="2"/>
  <c r="V965" i="2"/>
  <c r="V957" i="2"/>
  <c r="V949" i="2"/>
  <c r="V941" i="2"/>
  <c r="V933" i="2"/>
  <c r="V925" i="2"/>
  <c r="V917" i="2"/>
  <c r="V909" i="2"/>
  <c r="V901" i="2"/>
  <c r="V893" i="2"/>
  <c r="V885" i="2"/>
  <c r="V877" i="2"/>
  <c r="V869" i="2"/>
  <c r="V861" i="2"/>
  <c r="V853" i="2"/>
  <c r="V845" i="2"/>
  <c r="V837" i="2"/>
  <c r="V829" i="2"/>
  <c r="V821" i="2"/>
  <c r="V813" i="2"/>
  <c r="V805" i="2"/>
  <c r="V797" i="2"/>
  <c r="V789" i="2"/>
  <c r="V781" i="2"/>
  <c r="V773" i="2"/>
  <c r="V765" i="2"/>
  <c r="V757" i="2"/>
  <c r="V749" i="2"/>
  <c r="V741" i="2"/>
  <c r="V733" i="2"/>
  <c r="V725" i="2"/>
  <c r="V717" i="2"/>
  <c r="V709" i="2"/>
  <c r="V701" i="2"/>
  <c r="V693" i="2"/>
  <c r="V685" i="2"/>
  <c r="V677" i="2"/>
  <c r="V669" i="2"/>
  <c r="V661" i="2"/>
  <c r="V653" i="2"/>
  <c r="V645" i="2"/>
  <c r="V637" i="2"/>
  <c r="V629" i="2"/>
  <c r="V621" i="2"/>
  <c r="V613" i="2"/>
  <c r="V605" i="2"/>
  <c r="V597" i="2"/>
  <c r="V589" i="2"/>
  <c r="V581" i="2"/>
  <c r="V573" i="2"/>
  <c r="V565" i="2"/>
  <c r="V557" i="2"/>
  <c r="V549" i="2"/>
  <c r="V541" i="2"/>
  <c r="V533" i="2"/>
  <c r="V525" i="2"/>
  <c r="V517" i="2"/>
  <c r="V509" i="2"/>
  <c r="V501" i="2"/>
  <c r="V493" i="2"/>
  <c r="V485" i="2"/>
  <c r="V477" i="2"/>
  <c r="V469" i="2"/>
  <c r="V461" i="2"/>
  <c r="V453" i="2"/>
  <c r="V445" i="2"/>
  <c r="V437" i="2"/>
  <c r="V429" i="2"/>
  <c r="V421" i="2"/>
  <c r="V413" i="2"/>
  <c r="V405" i="2"/>
  <c r="V397" i="2"/>
  <c r="V389" i="2"/>
  <c r="V381" i="2"/>
  <c r="V373" i="2"/>
  <c r="V365" i="2"/>
  <c r="V357" i="2"/>
  <c r="V349" i="2"/>
  <c r="V341" i="2"/>
  <c r="V333" i="2"/>
  <c r="V325" i="2"/>
  <c r="V317" i="2"/>
  <c r="V309" i="2"/>
  <c r="V301" i="2"/>
  <c r="V293" i="2"/>
  <c r="V285" i="2"/>
  <c r="V277" i="2"/>
  <c r="V269" i="2"/>
  <c r="V261" i="2"/>
  <c r="V253" i="2"/>
  <c r="V245" i="2"/>
  <c r="V237" i="2"/>
  <c r="V229" i="2"/>
  <c r="V221" i="2"/>
  <c r="V213" i="2"/>
  <c r="V205" i="2"/>
  <c r="V197" i="2"/>
  <c r="V189" i="2"/>
  <c r="V181" i="2"/>
  <c r="V173" i="2"/>
  <c r="V165" i="2"/>
  <c r="V157" i="2"/>
  <c r="V149" i="2"/>
  <c r="V141" i="2"/>
  <c r="V133" i="2"/>
  <c r="V125" i="2"/>
  <c r="V117" i="2"/>
  <c r="V109" i="2"/>
  <c r="V101" i="2"/>
  <c r="V93" i="2"/>
  <c r="V85" i="2"/>
  <c r="V77" i="2"/>
  <c r="V69" i="2"/>
  <c r="V61" i="2"/>
  <c r="V53" i="2"/>
  <c r="V45" i="2"/>
  <c r="V37" i="2"/>
  <c r="V29" i="2"/>
  <c r="V13" i="2"/>
  <c r="V7" i="2"/>
  <c r="V993" i="2"/>
  <c r="V953" i="2"/>
  <c r="V913" i="2"/>
  <c r="V873" i="2"/>
  <c r="V825" i="2"/>
  <c r="V769" i="2"/>
  <c r="V729" i="2"/>
  <c r="V681" i="2"/>
  <c r="V633" i="2"/>
  <c r="V585" i="2"/>
  <c r="V545" i="2"/>
  <c r="V489" i="2"/>
  <c r="V441" i="2"/>
  <c r="V385" i="2"/>
  <c r="V345" i="2"/>
  <c r="V209" i="2"/>
  <c r="V161" i="2"/>
  <c r="V121" i="2"/>
  <c r="V81" i="2"/>
  <c r="V17" i="2"/>
  <c r="V1304" i="2"/>
  <c r="V1256" i="2"/>
  <c r="V1144" i="2"/>
  <c r="V1104" i="2"/>
  <c r="V1072" i="2"/>
  <c r="V1040" i="2"/>
  <c r="V1016" i="2"/>
  <c r="V976" i="2"/>
  <c r="V944" i="2"/>
  <c r="V824" i="2"/>
  <c r="V608" i="2"/>
  <c r="V584" i="2"/>
  <c r="V544" i="2"/>
  <c r="V520" i="2"/>
  <c r="V496" i="2"/>
  <c r="V464" i="2"/>
  <c r="V424" i="2"/>
  <c r="V384" i="2"/>
  <c r="V352" i="2"/>
  <c r="V328" i="2"/>
  <c r="V288" i="2"/>
  <c r="V240" i="2"/>
  <c r="V112" i="2"/>
  <c r="V64" i="2"/>
  <c r="V16" i="2"/>
  <c r="V2076" i="2"/>
  <c r="V2068" i="2"/>
  <c r="V2060" i="2"/>
  <c r="V2052" i="2"/>
  <c r="V2044" i="2"/>
  <c r="V2036" i="2"/>
  <c r="V2028" i="2"/>
  <c r="V2020" i="2"/>
  <c r="V2012" i="2"/>
  <c r="V2004" i="2"/>
  <c r="V1996" i="2"/>
  <c r="V1988" i="2"/>
  <c r="V1980" i="2"/>
  <c r="V1972" i="2"/>
  <c r="V1964" i="2"/>
  <c r="V1956" i="2"/>
  <c r="V1948" i="2"/>
  <c r="V1940" i="2"/>
  <c r="V1932" i="2"/>
  <c r="V1924" i="2"/>
  <c r="V1916" i="2"/>
  <c r="V1908" i="2"/>
  <c r="V1900" i="2"/>
  <c r="V1892" i="2"/>
  <c r="V1884" i="2"/>
  <c r="V1876" i="2"/>
  <c r="V1868" i="2"/>
  <c r="V1860" i="2"/>
  <c r="V1852" i="2"/>
  <c r="V1844" i="2"/>
  <c r="V1836" i="2"/>
  <c r="V1828" i="2"/>
  <c r="V1820" i="2"/>
  <c r="V1812" i="2"/>
  <c r="V1804" i="2"/>
  <c r="V1796" i="2"/>
  <c r="V1788" i="2"/>
  <c r="V1780" i="2"/>
  <c r="V1772" i="2"/>
  <c r="V1764" i="2"/>
  <c r="V1756" i="2"/>
  <c r="V1748" i="2"/>
  <c r="V1740" i="2"/>
  <c r="V1732" i="2"/>
  <c r="V1724" i="2"/>
  <c r="V1716" i="2"/>
  <c r="V1708" i="2"/>
  <c r="V1700" i="2"/>
  <c r="V1692" i="2"/>
  <c r="V1684" i="2"/>
  <c r="V1676" i="2"/>
  <c r="V1668" i="2"/>
  <c r="V1660" i="2"/>
  <c r="V1652" i="2"/>
  <c r="V1644" i="2"/>
  <c r="V1636" i="2"/>
  <c r="V1628" i="2"/>
  <c r="V1620" i="2"/>
  <c r="V1612" i="2"/>
  <c r="V1604" i="2"/>
  <c r="V1596" i="2"/>
  <c r="V1588" i="2"/>
  <c r="V1580" i="2"/>
  <c r="V1572" i="2"/>
  <c r="V1564" i="2"/>
  <c r="V1556" i="2"/>
  <c r="V1548" i="2"/>
  <c r="V1540" i="2"/>
  <c r="V1532" i="2"/>
  <c r="V1524" i="2"/>
  <c r="V1516" i="2"/>
  <c r="V1508" i="2"/>
  <c r="V1500" i="2"/>
  <c r="V1492" i="2"/>
  <c r="V1484" i="2"/>
  <c r="V1476" i="2"/>
  <c r="V1468" i="2"/>
  <c r="V1460" i="2"/>
  <c r="V1452" i="2"/>
  <c r="V1444" i="2"/>
  <c r="V1436" i="2"/>
  <c r="V1428" i="2"/>
  <c r="V1420" i="2"/>
  <c r="V1412" i="2"/>
  <c r="V1404" i="2"/>
  <c r="V1396" i="2"/>
  <c r="V1388" i="2"/>
  <c r="V1380" i="2"/>
  <c r="V1372" i="2"/>
  <c r="V1364" i="2"/>
  <c r="V1356" i="2"/>
  <c r="V1348" i="2"/>
  <c r="V1340" i="2"/>
  <c r="V1332" i="2"/>
  <c r="V1324" i="2"/>
  <c r="V1316" i="2"/>
  <c r="V1308" i="2"/>
  <c r="V1300" i="2"/>
  <c r="V1292" i="2"/>
  <c r="V1284" i="2"/>
  <c r="V1276" i="2"/>
  <c r="V1268" i="2"/>
  <c r="V1260" i="2"/>
  <c r="V1252" i="2"/>
  <c r="V1244" i="2"/>
  <c r="V1236" i="2"/>
  <c r="V1228" i="2"/>
  <c r="V1220" i="2"/>
  <c r="V1212" i="2"/>
  <c r="V1204" i="2"/>
  <c r="V1196" i="2"/>
  <c r="V1188" i="2"/>
  <c r="V1172" i="2"/>
  <c r="V1164" i="2"/>
  <c r="V1156" i="2"/>
  <c r="V1148" i="2"/>
  <c r="V1140" i="2"/>
  <c r="V1124" i="2"/>
  <c r="V1108" i="2"/>
  <c r="V1100" i="2"/>
  <c r="V1092" i="2"/>
  <c r="V1084" i="2"/>
  <c r="V1076" i="2"/>
  <c r="V1060" i="2"/>
  <c r="V1044" i="2"/>
  <c r="V1036" i="2"/>
  <c r="V1028" i="2"/>
  <c r="V1020" i="2"/>
  <c r="V1012" i="2"/>
  <c r="V996" i="2"/>
  <c r="V980" i="2"/>
  <c r="V972" i="2"/>
  <c r="V964" i="2"/>
  <c r="V956" i="2"/>
  <c r="V948" i="2"/>
  <c r="V932" i="2"/>
  <c r="V916" i="2"/>
  <c r="V908" i="2"/>
  <c r="V900" i="2"/>
  <c r="V892" i="2"/>
  <c r="V884" i="2"/>
  <c r="V868" i="2"/>
  <c r="V852" i="2"/>
  <c r="V844" i="2"/>
  <c r="V836" i="2"/>
  <c r="V828" i="2"/>
  <c r="V820" i="2"/>
  <c r="V804" i="2"/>
  <c r="V788" i="2"/>
  <c r="V780" i="2"/>
  <c r="V772" i="2"/>
  <c r="V764" i="2"/>
  <c r="V756" i="2"/>
  <c r="V740" i="2"/>
  <c r="V724" i="2"/>
  <c r="V716" i="2"/>
  <c r="V708" i="2"/>
  <c r="V700" i="2"/>
  <c r="V692" i="2"/>
  <c r="V676" i="2"/>
  <c r="V668" i="2"/>
  <c r="V660" i="2"/>
  <c r="V652" i="2"/>
  <c r="V644" i="2"/>
  <c r="V636" i="2"/>
  <c r="V628" i="2"/>
  <c r="V620" i="2"/>
  <c r="V612" i="2"/>
  <c r="V604" i="2"/>
  <c r="V596" i="2"/>
  <c r="V588" i="2"/>
  <c r="V580" i="2"/>
  <c r="V572" i="2"/>
  <c r="V564" i="2"/>
  <c r="V556" i="2"/>
  <c r="V548" i="2"/>
  <c r="V540" i="2"/>
  <c r="V532" i="2"/>
  <c r="V524" i="2"/>
  <c r="V516" i="2"/>
  <c r="V508" i="2"/>
  <c r="V500" i="2"/>
  <c r="V492" i="2"/>
  <c r="V484" i="2"/>
  <c r="V476" i="2"/>
  <c r="V468" i="2"/>
  <c r="V460" i="2"/>
  <c r="V452" i="2"/>
  <c r="V444" i="2"/>
  <c r="V436" i="2"/>
  <c r="V428" i="2"/>
  <c r="V420" i="2"/>
  <c r="V412" i="2"/>
  <c r="V404" i="2"/>
  <c r="V396" i="2"/>
  <c r="V388" i="2"/>
  <c r="V380" i="2"/>
  <c r="V372" i="2"/>
  <c r="V364" i="2"/>
  <c r="V356" i="2"/>
  <c r="V348" i="2"/>
  <c r="V340" i="2"/>
  <c r="V332" i="2"/>
  <c r="V324" i="2"/>
  <c r="V316" i="2"/>
  <c r="V308" i="2"/>
  <c r="V300" i="2"/>
  <c r="V292" i="2"/>
  <c r="V284" i="2"/>
  <c r="V276" i="2"/>
  <c r="V268" i="2"/>
  <c r="V260" i="2"/>
  <c r="V252" i="2"/>
  <c r="V244" i="2"/>
  <c r="V236" i="2"/>
  <c r="V228" i="2"/>
  <c r="V220" i="2"/>
  <c r="V212" i="2"/>
  <c r="V204" i="2"/>
  <c r="V196" i="2"/>
  <c r="V188" i="2"/>
  <c r="V180" i="2"/>
  <c r="V172" i="2"/>
  <c r="V164" i="2"/>
  <c r="V156" i="2"/>
  <c r="V148" i="2"/>
  <c r="V140" i="2"/>
  <c r="V132" i="2"/>
  <c r="V124" i="2"/>
  <c r="V116" i="2"/>
  <c r="V108" i="2"/>
  <c r="V100" i="2"/>
  <c r="V92" i="2"/>
  <c r="V84" i="2"/>
  <c r="V76" i="2"/>
  <c r="V68" i="2"/>
  <c r="V60" i="2"/>
  <c r="V52" i="2"/>
  <c r="V44" i="2"/>
  <c r="V36" i="2"/>
  <c r="V28" i="2"/>
  <c r="V20" i="2"/>
  <c r="V12" i="2"/>
  <c r="V1899" i="2"/>
  <c r="V1033" i="2"/>
  <c r="V985" i="2"/>
  <c r="V937" i="2"/>
  <c r="V889" i="2"/>
  <c r="V857" i="2"/>
  <c r="V809" i="2"/>
  <c r="V761" i="2"/>
  <c r="V721" i="2"/>
  <c r="V673" i="2"/>
  <c r="V641" i="2"/>
  <c r="V601" i="2"/>
  <c r="V561" i="2"/>
  <c r="V537" i="2"/>
  <c r="V497" i="2"/>
  <c r="V449" i="2"/>
  <c r="V401" i="2"/>
  <c r="V377" i="2"/>
  <c r="V337" i="2"/>
  <c r="V297" i="2"/>
  <c r="V281" i="2"/>
  <c r="V225" i="2"/>
  <c r="V201" i="2"/>
  <c r="V137" i="2"/>
  <c r="V97" i="2"/>
  <c r="V49" i="2"/>
  <c r="V1272" i="2"/>
  <c r="V1248" i="2"/>
  <c r="V1224" i="2"/>
  <c r="V1192" i="2"/>
  <c r="V1064" i="2"/>
  <c r="V936" i="2"/>
  <c r="V808" i="2"/>
  <c r="V784" i="2"/>
  <c r="V744" i="2"/>
  <c r="V552" i="2"/>
  <c r="V512" i="2"/>
  <c r="V488" i="2"/>
  <c r="V448" i="2"/>
  <c r="V408" i="2"/>
  <c r="V344" i="2"/>
  <c r="V312" i="2"/>
  <c r="V280" i="2"/>
  <c r="V264" i="2"/>
  <c r="V216" i="2"/>
  <c r="V192" i="2"/>
  <c r="V168" i="2"/>
  <c r="V96" i="2"/>
  <c r="V48" i="2"/>
  <c r="V1152" i="2"/>
  <c r="V1187" i="2"/>
  <c r="V1179" i="2"/>
  <c r="V1171" i="2"/>
  <c r="V1163" i="2"/>
  <c r="V1147" i="2"/>
  <c r="V1131" i="2"/>
  <c r="V1123" i="2"/>
  <c r="V1115" i="2"/>
  <c r="V1107" i="2"/>
  <c r="V1099" i="2"/>
  <c r="V1083" i="2"/>
  <c r="V1067" i="2"/>
  <c r="V1059" i="2"/>
  <c r="V1051" i="2"/>
  <c r="V1043" i="2"/>
  <c r="V1035" i="2"/>
  <c r="V1019" i="2"/>
  <c r="V1003" i="2"/>
  <c r="V995" i="2"/>
  <c r="V987" i="2"/>
  <c r="V979" i="2"/>
  <c r="V971" i="2"/>
  <c r="V955" i="2"/>
  <c r="V939" i="2"/>
  <c r="V931" i="2"/>
  <c r="V923" i="2"/>
  <c r="V915" i="2"/>
  <c r="V907" i="2"/>
  <c r="V891" i="2"/>
  <c r="V875" i="2"/>
  <c r="V867" i="2"/>
  <c r="V859" i="2"/>
  <c r="V851" i="2"/>
  <c r="V843" i="2"/>
  <c r="V827" i="2"/>
  <c r="V811" i="2"/>
  <c r="V803" i="2"/>
  <c r="V795" i="2"/>
  <c r="V787" i="2"/>
  <c r="V779" i="2"/>
  <c r="V763" i="2"/>
  <c r="V747" i="2"/>
  <c r="V739" i="2"/>
  <c r="V731" i="2"/>
  <c r="V723" i="2"/>
  <c r="V715" i="2"/>
  <c r="V699" i="2"/>
  <c r="V683" i="2"/>
  <c r="V675" i="2"/>
  <c r="V667" i="2"/>
  <c r="V659" i="2"/>
  <c r="V651" i="2"/>
  <c r="V643" i="2"/>
  <c r="V635" i="2"/>
  <c r="V627" i="2"/>
  <c r="V619" i="2"/>
  <c r="V611" i="2"/>
  <c r="V603" i="2"/>
  <c r="V595" i="2"/>
  <c r="V587" i="2"/>
  <c r="V579" i="2"/>
  <c r="V571" i="2"/>
  <c r="V563" i="2"/>
  <c r="V555" i="2"/>
  <c r="V547" i="2"/>
  <c r="V539" i="2"/>
  <c r="V531" i="2"/>
  <c r="V523" i="2"/>
  <c r="V515" i="2"/>
  <c r="V507" i="2"/>
  <c r="V499" i="2"/>
  <c r="V491" i="2"/>
  <c r="V483" i="2"/>
  <c r="V475" i="2"/>
  <c r="V467" i="2"/>
  <c r="V459" i="2"/>
  <c r="V451" i="2"/>
  <c r="V443" i="2"/>
  <c r="V435" i="2"/>
  <c r="V427" i="2"/>
  <c r="V419" i="2"/>
  <c r="V411" i="2"/>
  <c r="V403" i="2"/>
  <c r="V395" i="2"/>
  <c r="V387" i="2"/>
  <c r="V379" i="2"/>
  <c r="V371" i="2"/>
  <c r="V363" i="2"/>
  <c r="V355" i="2"/>
  <c r="V347" i="2"/>
  <c r="V339" i="2"/>
  <c r="V331" i="2"/>
  <c r="V323" i="2"/>
  <c r="V315" i="2"/>
  <c r="V307" i="2"/>
  <c r="V299" i="2"/>
  <c r="V291" i="2"/>
  <c r="V283" i="2"/>
  <c r="V275" i="2"/>
  <c r="V267" i="2"/>
  <c r="V259" i="2"/>
  <c r="V251" i="2"/>
  <c r="V243" i="2"/>
  <c r="V235" i="2"/>
  <c r="V227" i="2"/>
  <c r="V219" i="2"/>
  <c r="V211" i="2"/>
  <c r="V203" i="2"/>
  <c r="V195" i="2"/>
  <c r="V187" i="2"/>
  <c r="V179" i="2"/>
  <c r="V171" i="2"/>
  <c r="V163" i="2"/>
  <c r="V155" i="2"/>
  <c r="V147" i="2"/>
  <c r="V139" i="2"/>
  <c r="V131" i="2"/>
  <c r="V123" i="2"/>
  <c r="V115" i="2"/>
  <c r="V107" i="2"/>
  <c r="V99" i="2"/>
  <c r="V91" i="2"/>
  <c r="V83" i="2"/>
  <c r="V75" i="2"/>
  <c r="V67" i="2"/>
  <c r="V59" i="2"/>
  <c r="V51" i="2"/>
  <c r="V43" i="2"/>
  <c r="V35" i="2"/>
  <c r="V19" i="2"/>
  <c r="V11" i="2"/>
  <c r="V1057" i="2"/>
  <c r="V1009" i="2"/>
  <c r="V961" i="2"/>
  <c r="V921" i="2"/>
  <c r="V865" i="2"/>
  <c r="V833" i="2"/>
  <c r="V785" i="2"/>
  <c r="V737" i="2"/>
  <c r="V697" i="2"/>
  <c r="V649" i="2"/>
  <c r="V609" i="2"/>
  <c r="V577" i="2"/>
  <c r="V521" i="2"/>
  <c r="V473" i="2"/>
  <c r="V433" i="2"/>
  <c r="V393" i="2"/>
  <c r="V353" i="2"/>
  <c r="V305" i="2"/>
  <c r="V257" i="2"/>
  <c r="V177" i="2"/>
  <c r="V145" i="2"/>
  <c r="V105" i="2"/>
  <c r="V73" i="2"/>
  <c r="V41" i="2"/>
  <c r="V1120" i="2"/>
  <c r="V992" i="2"/>
  <c r="V872" i="2"/>
  <c r="V832" i="2"/>
  <c r="V800" i="2"/>
  <c r="V768" i="2"/>
  <c r="V736" i="2"/>
  <c r="V696" i="2"/>
  <c r="V664" i="2"/>
  <c r="V624" i="2"/>
  <c r="V560" i="2"/>
  <c r="V392" i="2"/>
  <c r="V368" i="2"/>
  <c r="V320" i="2"/>
  <c r="V272" i="2"/>
  <c r="V248" i="2"/>
  <c r="V200" i="2"/>
  <c r="V176" i="2"/>
  <c r="V136" i="2"/>
  <c r="V120" i="2"/>
  <c r="V88" i="2"/>
  <c r="V40" i="2"/>
  <c r="V1610" i="2"/>
  <c r="V1602" i="2"/>
  <c r="V1594" i="2"/>
  <c r="V1586" i="2"/>
  <c r="V1578" i="2"/>
  <c r="V1570" i="2"/>
  <c r="V1562" i="2"/>
  <c r="V1554" i="2"/>
  <c r="V1546" i="2"/>
  <c r="V1538" i="2"/>
  <c r="V1530" i="2"/>
  <c r="V1522" i="2"/>
  <c r="V1514" i="2"/>
  <c r="V1506" i="2"/>
  <c r="V1498" i="2"/>
  <c r="V1490" i="2"/>
  <c r="V1482" i="2"/>
  <c r="V1474" i="2"/>
  <c r="V1466" i="2"/>
  <c r="V1458" i="2"/>
  <c r="V1450" i="2"/>
  <c r="V1442" i="2"/>
  <c r="V1434" i="2"/>
  <c r="V1426" i="2"/>
  <c r="V1418" i="2"/>
  <c r="V1410" i="2"/>
  <c r="V1402" i="2"/>
  <c r="V1394" i="2"/>
  <c r="V1386" i="2"/>
  <c r="V1378" i="2"/>
  <c r="V1370" i="2"/>
  <c r="V1362" i="2"/>
  <c r="V1354" i="2"/>
  <c r="V1346" i="2"/>
  <c r="V1338" i="2"/>
  <c r="V1330" i="2"/>
  <c r="V1322" i="2"/>
  <c r="V1314" i="2"/>
  <c r="V1306" i="2"/>
  <c r="V1298" i="2"/>
  <c r="V1290" i="2"/>
  <c r="V1282" i="2"/>
  <c r="V1274" i="2"/>
  <c r="V1266" i="2"/>
  <c r="V1258" i="2"/>
  <c r="V1250" i="2"/>
  <c r="V1242" i="2"/>
  <c r="V1234" i="2"/>
  <c r="V1226" i="2"/>
  <c r="V1218" i="2"/>
  <c r="V1210" i="2"/>
  <c r="V1202" i="2"/>
  <c r="V1194" i="2"/>
  <c r="V1186" i="2"/>
  <c r="V1178" i="2"/>
  <c r="V1170" i="2"/>
  <c r="V1162" i="2"/>
  <c r="V1154" i="2"/>
  <c r="V1146" i="2"/>
  <c r="V1138" i="2"/>
  <c r="V1130" i="2"/>
  <c r="V1122" i="2"/>
  <c r="V1114" i="2"/>
  <c r="V1106" i="2"/>
  <c r="V1098" i="2"/>
  <c r="V1090" i="2"/>
  <c r="V1082" i="2"/>
  <c r="V1074" i="2"/>
  <c r="V1066" i="2"/>
  <c r="V1058" i="2"/>
  <c r="V1050" i="2"/>
  <c r="V1042" i="2"/>
  <c r="V1034" i="2"/>
  <c r="V1026" i="2"/>
  <c r="V1018" i="2"/>
  <c r="V1010" i="2"/>
  <c r="V1002" i="2"/>
  <c r="V994" i="2"/>
  <c r="V986" i="2"/>
  <c r="V978" i="2"/>
  <c r="V970" i="2"/>
  <c r="V962" i="2"/>
  <c r="V954" i="2"/>
  <c r="V946" i="2"/>
  <c r="V938" i="2"/>
  <c r="V930" i="2"/>
  <c r="V922" i="2"/>
  <c r="V914" i="2"/>
  <c r="V906" i="2"/>
  <c r="V898" i="2"/>
  <c r="V890" i="2"/>
  <c r="V882" i="2"/>
  <c r="V874" i="2"/>
  <c r="V866" i="2"/>
  <c r="V858" i="2"/>
  <c r="V850" i="2"/>
  <c r="V842" i="2"/>
  <c r="V834" i="2"/>
  <c r="V826" i="2"/>
  <c r="V818" i="2"/>
  <c r="V810" i="2"/>
  <c r="V802" i="2"/>
  <c r="V794" i="2"/>
  <c r="V786" i="2"/>
  <c r="V778" i="2"/>
  <c r="V770" i="2"/>
  <c r="V762" i="2"/>
  <c r="V754" i="2"/>
  <c r="V746" i="2"/>
  <c r="V738" i="2"/>
  <c r="V730" i="2"/>
  <c r="V722" i="2"/>
  <c r="V714" i="2"/>
  <c r="V706" i="2"/>
  <c r="V698" i="2"/>
  <c r="V690" i="2"/>
  <c r="V682" i="2"/>
  <c r="V674" i="2"/>
  <c r="V666" i="2"/>
  <c r="V658" i="2"/>
  <c r="V650" i="2"/>
  <c r="V642" i="2"/>
  <c r="V626" i="2"/>
  <c r="V618" i="2"/>
  <c r="V610" i="2"/>
  <c r="V602" i="2"/>
  <c r="V594" i="2"/>
  <c r="V586" i="2"/>
  <c r="V578" i="2"/>
  <c r="V570" i="2"/>
  <c r="V562" i="2"/>
  <c r="V554" i="2"/>
  <c r="V546" i="2"/>
  <c r="V538" i="2"/>
  <c r="V530" i="2"/>
  <c r="V522" i="2"/>
  <c r="V514" i="2"/>
  <c r="V506" i="2"/>
  <c r="V498" i="2"/>
  <c r="V490" i="2"/>
  <c r="V482" i="2"/>
  <c r="V474" i="2"/>
  <c r="V466" i="2"/>
  <c r="V458" i="2"/>
  <c r="V450" i="2"/>
  <c r="V442" i="2"/>
  <c r="V434" i="2"/>
  <c r="V426" i="2"/>
  <c r="V418" i="2"/>
  <c r="V410" i="2"/>
  <c r="V402" i="2"/>
  <c r="V394" i="2"/>
  <c r="V386" i="2"/>
  <c r="V378" i="2"/>
  <c r="V370" i="2"/>
  <c r="V362" i="2"/>
  <c r="V354" i="2"/>
  <c r="V346" i="2"/>
  <c r="V338" i="2"/>
  <c r="V330" i="2"/>
  <c r="V322" i="2"/>
  <c r="V314" i="2"/>
  <c r="V306" i="2"/>
  <c r="V298" i="2"/>
  <c r="V290" i="2"/>
  <c r="V282" i="2"/>
  <c r="V274" i="2"/>
  <c r="V266" i="2"/>
  <c r="V258" i="2"/>
  <c r="V250" i="2"/>
  <c r="V242" i="2"/>
  <c r="V234" i="2"/>
  <c r="V226" i="2"/>
  <c r="V218" i="2"/>
  <c r="V210" i="2"/>
  <c r="V202" i="2"/>
  <c r="V194" i="2"/>
  <c r="V186" i="2"/>
  <c r="V178" i="2"/>
  <c r="V170" i="2"/>
  <c r="V162" i="2"/>
  <c r="V154" i="2"/>
  <c r="V146" i="2"/>
  <c r="V138" i="2"/>
  <c r="V130" i="2"/>
  <c r="V122" i="2"/>
  <c r="V114" i="2"/>
  <c r="V106" i="2"/>
  <c r="V98" i="2"/>
  <c r="V90" i="2"/>
  <c r="V82" i="2"/>
  <c r="V74" i="2"/>
  <c r="V66" i="2"/>
  <c r="V58" i="2"/>
  <c r="V50" i="2"/>
  <c r="V42" i="2"/>
  <c r="V34" i="2"/>
  <c r="V26" i="2"/>
  <c r="V18" i="2"/>
  <c r="V10" i="2"/>
  <c r="V4" i="2"/>
  <c r="V27" i="2"/>
  <c r="V21" i="2"/>
  <c r="V5" i="2"/>
  <c r="F4" i="6" l="1"/>
  <c r="F5" i="6"/>
  <c r="AB569" i="2"/>
  <c r="AA569" i="2"/>
  <c r="AB1799" i="2"/>
  <c r="AA1799" i="2"/>
  <c r="AB1336" i="2"/>
  <c r="AA1336" i="2"/>
  <c r="AB876" i="2"/>
  <c r="AA876" i="2"/>
  <c r="AB1919" i="2"/>
  <c r="AA1919" i="2"/>
  <c r="AB57" i="2"/>
  <c r="AA57" i="2"/>
  <c r="AB691" i="2"/>
  <c r="AA691" i="2"/>
  <c r="AB1291" i="2"/>
  <c r="AA1291" i="2"/>
  <c r="AB1459" i="2"/>
  <c r="AA1459" i="2"/>
  <c r="AA1827" i="2"/>
  <c r="AB1827" i="2"/>
  <c r="AB1768" i="2"/>
  <c r="AA1768" i="2"/>
  <c r="AB1935" i="2"/>
  <c r="AA1935" i="2"/>
  <c r="AB1954" i="2"/>
  <c r="AA1954" i="2"/>
  <c r="AB1927" i="2"/>
  <c r="AA1927" i="2"/>
  <c r="AB1616" i="2"/>
  <c r="AA1616" i="2"/>
  <c r="AB2008" i="2"/>
  <c r="AA2008" i="2"/>
  <c r="AB2064" i="2"/>
  <c r="AA2064" i="2"/>
  <c r="AB1687" i="2"/>
  <c r="AA1687" i="2"/>
  <c r="AB1075" i="2"/>
  <c r="AA1075" i="2"/>
  <c r="AB1427" i="2"/>
  <c r="AA1427" i="2"/>
  <c r="AB1603" i="2"/>
  <c r="AA1603" i="2"/>
  <c r="AB1763" i="2"/>
  <c r="AA1763" i="2"/>
  <c r="AB1891" i="2"/>
  <c r="AA1891" i="2"/>
  <c r="AB2023" i="2"/>
  <c r="AA2023" i="2"/>
  <c r="AB2079" i="2"/>
  <c r="AA2079" i="2"/>
  <c r="AB1762" i="2"/>
  <c r="AA1762" i="2"/>
  <c r="AB1922" i="2"/>
  <c r="AA1922" i="2"/>
  <c r="AB1986" i="2"/>
  <c r="AA1986" i="2"/>
  <c r="AB1703" i="2"/>
  <c r="AA1703" i="2"/>
  <c r="AB1728" i="2"/>
  <c r="AA1728" i="2"/>
  <c r="AB1784" i="2"/>
  <c r="AA1784" i="2"/>
  <c r="AB1052" i="2"/>
  <c r="AA1052" i="2"/>
  <c r="AB1695" i="2"/>
  <c r="AA1695" i="2"/>
  <c r="AB144" i="2"/>
  <c r="AA144" i="2"/>
  <c r="AB2071" i="2"/>
  <c r="AA2071" i="2"/>
  <c r="AB1671" i="2"/>
  <c r="AA1671" i="2"/>
  <c r="AB1504" i="2"/>
  <c r="AA1504" i="2"/>
  <c r="AB748" i="2"/>
  <c r="AA748" i="2"/>
  <c r="AB416" i="2"/>
  <c r="AA416" i="2"/>
  <c r="AB1663" i="2"/>
  <c r="AA1663" i="2"/>
  <c r="AB1840" i="2"/>
  <c r="AA1840" i="2"/>
  <c r="AB1195" i="2"/>
  <c r="AA1195" i="2"/>
  <c r="AB1395" i="2"/>
  <c r="AA1395" i="2"/>
  <c r="AB1491" i="2"/>
  <c r="AA1491" i="2"/>
  <c r="AB1635" i="2"/>
  <c r="AA1635" i="2"/>
  <c r="AB1795" i="2"/>
  <c r="AA1795" i="2"/>
  <c r="AB1896" i="2"/>
  <c r="AA1896" i="2"/>
  <c r="AB1808" i="2"/>
  <c r="AA1808" i="2"/>
  <c r="AB592" i="2"/>
  <c r="AA592" i="2"/>
  <c r="AB1698" i="2"/>
  <c r="AA1698" i="2"/>
  <c r="AB1858" i="2"/>
  <c r="AA1858" i="2"/>
  <c r="AB2018" i="2"/>
  <c r="AA2018" i="2"/>
  <c r="AB1831" i="2"/>
  <c r="AA1831" i="2"/>
  <c r="AB1528" i="2"/>
  <c r="AA1528" i="2"/>
  <c r="AB796" i="2"/>
  <c r="AA796" i="2"/>
  <c r="AB1440" i="2"/>
  <c r="AA1440" i="2"/>
  <c r="AB1920" i="2"/>
  <c r="AA1920" i="2"/>
  <c r="AB984" i="2"/>
  <c r="AA984" i="2"/>
  <c r="AB1975" i="2"/>
  <c r="AA1975" i="2"/>
  <c r="AB1203" i="2"/>
  <c r="AA1203" i="2"/>
  <c r="AB1371" i="2"/>
  <c r="AA1371" i="2"/>
  <c r="AB1507" i="2"/>
  <c r="AA1507" i="2"/>
  <c r="AB1643" i="2"/>
  <c r="AA1643" i="2"/>
  <c r="AB1771" i="2"/>
  <c r="AA1771" i="2"/>
  <c r="AB1907" i="2"/>
  <c r="AA1907" i="2"/>
  <c r="AB1544" i="2"/>
  <c r="AA1544" i="2"/>
  <c r="AB2075" i="2"/>
  <c r="AA2075" i="2"/>
  <c r="AB1967" i="2"/>
  <c r="AA1967" i="2"/>
  <c r="AB634" i="2"/>
  <c r="AA634" i="2"/>
  <c r="AB1738" i="2"/>
  <c r="AA1738" i="2"/>
  <c r="AB1898" i="2"/>
  <c r="AA1898" i="2"/>
  <c r="AB2058" i="2"/>
  <c r="AA2058" i="2"/>
  <c r="AB2072" i="2"/>
  <c r="AA2072" i="2"/>
  <c r="AB1624" i="2"/>
  <c r="AA1624" i="2"/>
  <c r="AB1004" i="2"/>
  <c r="AA1004" i="2"/>
  <c r="AA1384" i="2"/>
  <c r="AB1384" i="2"/>
  <c r="AB2067" i="2"/>
  <c r="AA2067" i="2"/>
  <c r="AB2032" i="2"/>
  <c r="AA2032" i="2"/>
  <c r="AB1943" i="2"/>
  <c r="AA1943" i="2"/>
  <c r="AB947" i="2"/>
  <c r="AA947" i="2"/>
  <c r="AB1323" i="2"/>
  <c r="AA1323" i="2"/>
  <c r="AB1539" i="2"/>
  <c r="AA1539" i="2"/>
  <c r="AB1731" i="2"/>
  <c r="AA1731" i="2"/>
  <c r="AB1963" i="2"/>
  <c r="AA1963" i="2"/>
  <c r="AB1664" i="2"/>
  <c r="AA1664" i="2"/>
  <c r="AB920" i="2"/>
  <c r="AA920" i="2"/>
  <c r="AB1807" i="2"/>
  <c r="AA1807" i="2"/>
  <c r="AB1480" i="2"/>
  <c r="AA1480" i="2"/>
  <c r="AB1634" i="2"/>
  <c r="AA1634" i="2"/>
  <c r="AB1794" i="2"/>
  <c r="AA1794" i="2"/>
  <c r="AB1472" i="2"/>
  <c r="AA1472" i="2"/>
  <c r="AB1959" i="2"/>
  <c r="AA1959" i="2"/>
  <c r="AB1112" i="2"/>
  <c r="AA1112" i="2"/>
  <c r="AB1912" i="2"/>
  <c r="AA1912" i="2"/>
  <c r="AB1180" i="2"/>
  <c r="AA1180" i="2"/>
  <c r="AB1096" i="2"/>
  <c r="AA1096" i="2"/>
  <c r="AB1568" i="2"/>
  <c r="AA1568" i="2"/>
  <c r="X3" i="2"/>
  <c r="AB3" i="2"/>
  <c r="AA3" i="2"/>
  <c r="AB707" i="2"/>
  <c r="AA707" i="2"/>
  <c r="AB1091" i="2"/>
  <c r="AA1091" i="2"/>
  <c r="AB1299" i="2"/>
  <c r="AA1299" i="2"/>
  <c r="AB1435" i="2"/>
  <c r="AA1435" i="2"/>
  <c r="AB1579" i="2"/>
  <c r="AA1579" i="2"/>
  <c r="AB1675" i="2"/>
  <c r="AA1675" i="2"/>
  <c r="AB1835" i="2"/>
  <c r="AA1835" i="2"/>
  <c r="AB1971" i="2"/>
  <c r="AA1971" i="2"/>
  <c r="AA1928" i="2"/>
  <c r="AB1928" i="2"/>
  <c r="AB1400" i="2"/>
  <c r="AA1400" i="2"/>
  <c r="AB1839" i="2"/>
  <c r="AA1839" i="2"/>
  <c r="AB648" i="2"/>
  <c r="AA648" i="2"/>
  <c r="AB1674" i="2"/>
  <c r="AA1674" i="2"/>
  <c r="AB1802" i="2"/>
  <c r="AA1802" i="2"/>
  <c r="AB1930" i="2"/>
  <c r="AA1930" i="2"/>
  <c r="AB2055" i="2"/>
  <c r="AA2055" i="2"/>
  <c r="AB1735" i="2"/>
  <c r="AA1735" i="2"/>
  <c r="AB1863" i="2"/>
  <c r="AA1863" i="2"/>
  <c r="AB1991" i="2"/>
  <c r="AA1991" i="2"/>
  <c r="AB1824" i="2"/>
  <c r="AA1824" i="2"/>
  <c r="AA1176" i="2"/>
  <c r="AB1176" i="2"/>
  <c r="AB1408" i="2"/>
  <c r="AA1408" i="2"/>
  <c r="AB1560" i="2"/>
  <c r="AA1560" i="2"/>
  <c r="AB1688" i="2"/>
  <c r="AA1688" i="2"/>
  <c r="AB1816" i="2"/>
  <c r="AA1816" i="2"/>
  <c r="AB1944" i="2"/>
  <c r="AA1944" i="2"/>
  <c r="AB684" i="2"/>
  <c r="AA684" i="2"/>
  <c r="AB812" i="2"/>
  <c r="AA812" i="2"/>
  <c r="AB940" i="2"/>
  <c r="AA940" i="2"/>
  <c r="AB1068" i="2"/>
  <c r="AA1068" i="2"/>
  <c r="AB1536" i="2"/>
  <c r="AA1536" i="2"/>
  <c r="AB2000" i="2"/>
  <c r="AA2000" i="2"/>
  <c r="AB2051" i="2"/>
  <c r="AA2051" i="2"/>
  <c r="AB80" i="2"/>
  <c r="AA80" i="2"/>
  <c r="AB728" i="2"/>
  <c r="AA728" i="2"/>
  <c r="AB1328" i="2"/>
  <c r="AA1328" i="2"/>
  <c r="AB1496" i="2"/>
  <c r="AA1496" i="2"/>
  <c r="AB1727" i="2"/>
  <c r="AA1727" i="2"/>
  <c r="AB1855" i="2"/>
  <c r="AA1855" i="2"/>
  <c r="AB1983" i="2"/>
  <c r="AA1983" i="2"/>
  <c r="AB1632" i="2"/>
  <c r="AA1632" i="2"/>
  <c r="AB2080" i="2"/>
  <c r="AA2080" i="2"/>
  <c r="AB313" i="2"/>
  <c r="AA313" i="2"/>
  <c r="AB224" i="2"/>
  <c r="AA224" i="2"/>
  <c r="AA1048" i="2"/>
  <c r="AB1048" i="2"/>
  <c r="AB1432" i="2"/>
  <c r="AA1432" i="2"/>
  <c r="AB2043" i="2"/>
  <c r="AA2043" i="2"/>
  <c r="AA1032" i="2"/>
  <c r="AB1032" i="2"/>
  <c r="AB1880" i="2"/>
  <c r="AA1880" i="2"/>
  <c r="AB1132" i="2"/>
  <c r="AA1132" i="2"/>
  <c r="AB792" i="2"/>
  <c r="AA792" i="2"/>
  <c r="AB1791" i="2"/>
  <c r="AA1791" i="2"/>
  <c r="AB1312" i="2"/>
  <c r="AA1312" i="2"/>
  <c r="AB1815" i="2"/>
  <c r="AA1815" i="2"/>
  <c r="AB1227" i="2"/>
  <c r="AA1227" i="2"/>
  <c r="AB1363" i="2"/>
  <c r="AA1363" i="2"/>
  <c r="AB1667" i="2"/>
  <c r="AA1667" i="2"/>
  <c r="AB1859" i="2"/>
  <c r="AA1859" i="2"/>
  <c r="AB1995" i="2"/>
  <c r="AA1995" i="2"/>
  <c r="AB1512" i="2"/>
  <c r="AA1512" i="2"/>
  <c r="AB1679" i="2"/>
  <c r="AA1679" i="2"/>
  <c r="AB2059" i="2"/>
  <c r="AA2059" i="2"/>
  <c r="AB1826" i="2"/>
  <c r="AA1826" i="2"/>
  <c r="AB2050" i="2"/>
  <c r="AA2050" i="2"/>
  <c r="AB1656" i="2"/>
  <c r="AA1656" i="2"/>
  <c r="AB924" i="2"/>
  <c r="AA924" i="2"/>
  <c r="AB1856" i="2"/>
  <c r="AA1856" i="2"/>
  <c r="AB1823" i="2"/>
  <c r="AA1823" i="2"/>
  <c r="AB1847" i="2"/>
  <c r="AA1847" i="2"/>
  <c r="AB963" i="2"/>
  <c r="AA963" i="2"/>
  <c r="AB1267" i="2"/>
  <c r="AA1267" i="2"/>
  <c r="AB1403" i="2"/>
  <c r="AA1403" i="2"/>
  <c r="AB1467" i="2"/>
  <c r="AA1467" i="2"/>
  <c r="AB1611" i="2"/>
  <c r="AA1611" i="2"/>
  <c r="AB1739" i="2"/>
  <c r="AA1739" i="2"/>
  <c r="AB1867" i="2"/>
  <c r="AA1867" i="2"/>
  <c r="AB2003" i="2"/>
  <c r="AA2003" i="2"/>
  <c r="AB1800" i="2"/>
  <c r="AA1800" i="2"/>
  <c r="AB1936" i="2"/>
  <c r="AA1936" i="2"/>
  <c r="AB1984" i="2"/>
  <c r="AA1984" i="2"/>
  <c r="AB1600" i="2"/>
  <c r="AA1600" i="2"/>
  <c r="AB1520" i="2"/>
  <c r="AA1520" i="2"/>
  <c r="AB1642" i="2"/>
  <c r="AA1642" i="2"/>
  <c r="AB1770" i="2"/>
  <c r="AA1770" i="2"/>
  <c r="AB1866" i="2"/>
  <c r="AA1866" i="2"/>
  <c r="AB1994" i="2"/>
  <c r="AA1994" i="2"/>
  <c r="AB2026" i="2"/>
  <c r="AA2026" i="2"/>
  <c r="AB1879" i="2"/>
  <c r="AA1879" i="2"/>
  <c r="AB755" i="2"/>
  <c r="AA755" i="2"/>
  <c r="AB1011" i="2"/>
  <c r="AA1011" i="2"/>
  <c r="AB1211" i="2"/>
  <c r="AA1211" i="2"/>
  <c r="AB1275" i="2"/>
  <c r="AA1275" i="2"/>
  <c r="AB1347" i="2"/>
  <c r="AA1347" i="2"/>
  <c r="AB1411" i="2"/>
  <c r="AA1411" i="2"/>
  <c r="AB1523" i="2"/>
  <c r="AA1523" i="2"/>
  <c r="AB1587" i="2"/>
  <c r="AA1587" i="2"/>
  <c r="AB1651" i="2"/>
  <c r="AA1651" i="2"/>
  <c r="AB1747" i="2"/>
  <c r="AA1747" i="2"/>
  <c r="AB1811" i="2"/>
  <c r="AA1811" i="2"/>
  <c r="AB1843" i="2"/>
  <c r="AA1843" i="2"/>
  <c r="AB1947" i="2"/>
  <c r="AA1947" i="2"/>
  <c r="AB2011" i="2"/>
  <c r="AA2011" i="2"/>
  <c r="AB1576" i="2"/>
  <c r="AA1576" i="2"/>
  <c r="AB1832" i="2"/>
  <c r="AA1832" i="2"/>
  <c r="AB840" i="2"/>
  <c r="AA840" i="2"/>
  <c r="AB2063" i="2"/>
  <c r="AA2063" i="2"/>
  <c r="AB1743" i="2"/>
  <c r="AA1743" i="2"/>
  <c r="AB1680" i="2"/>
  <c r="AA1680" i="2"/>
  <c r="AB1752" i="2"/>
  <c r="AA1752" i="2"/>
  <c r="AB1760" i="2"/>
  <c r="AA1760" i="2"/>
  <c r="AB968" i="2"/>
  <c r="AA968" i="2"/>
  <c r="AA819" i="2"/>
  <c r="AB819" i="2"/>
  <c r="AB1259" i="2"/>
  <c r="AA1259" i="2"/>
  <c r="AB1571" i="2"/>
  <c r="AA1571" i="2"/>
  <c r="AB1699" i="2"/>
  <c r="AA1699" i="2"/>
  <c r="AB1931" i="2"/>
  <c r="AA1931" i="2"/>
  <c r="AB1640" i="2"/>
  <c r="AA1640" i="2"/>
  <c r="AB1696" i="2"/>
  <c r="AA1696" i="2"/>
  <c r="AA1904" i="2"/>
  <c r="AB1904" i="2"/>
  <c r="AB1666" i="2"/>
  <c r="AA1666" i="2"/>
  <c r="AB1730" i="2"/>
  <c r="AA1730" i="2"/>
  <c r="AB1890" i="2"/>
  <c r="AA1890" i="2"/>
  <c r="AB712" i="2"/>
  <c r="AA712" i="2"/>
  <c r="AB2" i="2"/>
  <c r="AA2" i="2"/>
  <c r="AB1360" i="2"/>
  <c r="AA1360" i="2"/>
  <c r="AB2048" i="2"/>
  <c r="AA2048" i="2"/>
  <c r="AB1872" i="2"/>
  <c r="AA1872" i="2"/>
  <c r="AB480" i="2"/>
  <c r="AA480" i="2"/>
  <c r="AB1951" i="2"/>
  <c r="AA1951" i="2"/>
  <c r="AB249" i="2"/>
  <c r="AA249" i="2"/>
  <c r="AB1376" i="2"/>
  <c r="AA1376" i="2"/>
  <c r="AB1719" i="2"/>
  <c r="AA1719" i="2"/>
  <c r="AB835" i="2"/>
  <c r="AA835" i="2"/>
  <c r="AB1235" i="2"/>
  <c r="AA1235" i="2"/>
  <c r="AB1339" i="2"/>
  <c r="AA1339" i="2"/>
  <c r="AB1547" i="2"/>
  <c r="AA1547" i="2"/>
  <c r="AB1707" i="2"/>
  <c r="AA1707" i="2"/>
  <c r="AB1803" i="2"/>
  <c r="AA1803" i="2"/>
  <c r="AB1939" i="2"/>
  <c r="AA1939" i="2"/>
  <c r="AB1776" i="2"/>
  <c r="AA1776" i="2"/>
  <c r="AB1672" i="2"/>
  <c r="AA1672" i="2"/>
  <c r="AB2024" i="2"/>
  <c r="AA2024" i="2"/>
  <c r="AB1711" i="2"/>
  <c r="AA1711" i="2"/>
  <c r="AB1968" i="2"/>
  <c r="AA1968" i="2"/>
  <c r="AB1706" i="2"/>
  <c r="AA1706" i="2"/>
  <c r="AB1834" i="2"/>
  <c r="AA1834" i="2"/>
  <c r="AB1962" i="2"/>
  <c r="AA1962" i="2"/>
  <c r="AB1352" i="2"/>
  <c r="AA1352" i="2"/>
  <c r="AB1499" i="2"/>
  <c r="AA1499" i="2"/>
  <c r="AB1751" i="2"/>
  <c r="AA1751" i="2"/>
  <c r="AB2007" i="2"/>
  <c r="AA2007" i="2"/>
  <c r="AB883" i="2"/>
  <c r="AA883" i="2"/>
  <c r="AB1139" i="2"/>
  <c r="AA1139" i="2"/>
  <c r="AB1243" i="2"/>
  <c r="AA1243" i="2"/>
  <c r="AB1307" i="2"/>
  <c r="AA1307" i="2"/>
  <c r="AB1379" i="2"/>
  <c r="AA1379" i="2"/>
  <c r="AB1443" i="2"/>
  <c r="AA1443" i="2"/>
  <c r="AB1475" i="2"/>
  <c r="AA1475" i="2"/>
  <c r="AB1555" i="2"/>
  <c r="AA1555" i="2"/>
  <c r="AB1619" i="2"/>
  <c r="AA1619" i="2"/>
  <c r="AB1683" i="2"/>
  <c r="AA1683" i="2"/>
  <c r="AB1715" i="2"/>
  <c r="AA1715" i="2"/>
  <c r="AB1779" i="2"/>
  <c r="AA1779" i="2"/>
  <c r="AB1875" i="2"/>
  <c r="AA1875" i="2"/>
  <c r="AB1915" i="2"/>
  <c r="AA1915" i="2"/>
  <c r="AB1979" i="2"/>
  <c r="AA1979" i="2"/>
  <c r="AB1888" i="2"/>
  <c r="AA1888" i="2"/>
  <c r="AB1704" i="2"/>
  <c r="AA1704" i="2"/>
  <c r="AB1960" i="2"/>
  <c r="AA1960" i="2"/>
  <c r="AB1584" i="2"/>
  <c r="AA1584" i="2"/>
  <c r="AB1424" i="2"/>
  <c r="AA1424" i="2"/>
  <c r="AB1871" i="2"/>
  <c r="AA1871" i="2"/>
  <c r="AB1999" i="2"/>
  <c r="AA1999" i="2"/>
  <c r="AB336" i="2"/>
  <c r="AA336" i="2"/>
  <c r="AB1368" i="2"/>
  <c r="AA1368" i="2"/>
  <c r="AB2019" i="2"/>
  <c r="AA2019" i="2"/>
  <c r="AB1618" i="2"/>
  <c r="AA1618" i="2"/>
  <c r="AB1650" i="2"/>
  <c r="AA1650" i="2"/>
  <c r="AB1682" i="2"/>
  <c r="AA1682" i="2"/>
  <c r="AB1714" i="2"/>
  <c r="AA1714" i="2"/>
  <c r="AB1746" i="2"/>
  <c r="AA1746" i="2"/>
  <c r="AB1778" i="2"/>
  <c r="AA1778" i="2"/>
  <c r="AB1810" i="2"/>
  <c r="AA1810" i="2"/>
  <c r="AB1842" i="2"/>
  <c r="AA1842" i="2"/>
  <c r="AB1874" i="2"/>
  <c r="AA1874" i="2"/>
  <c r="AB1906" i="2"/>
  <c r="AA1906" i="2"/>
  <c r="AB1938" i="2"/>
  <c r="AA1938" i="2"/>
  <c r="AB1970" i="2"/>
  <c r="AA1970" i="2"/>
  <c r="AB2002" i="2"/>
  <c r="AA2002" i="2"/>
  <c r="AB2034" i="2"/>
  <c r="AA2034" i="2"/>
  <c r="AB2066" i="2"/>
  <c r="AA2066" i="2"/>
  <c r="AB1392" i="2"/>
  <c r="AA1392" i="2"/>
  <c r="AB1639" i="2"/>
  <c r="AA1639" i="2"/>
  <c r="AB1767" i="2"/>
  <c r="AA1767" i="2"/>
  <c r="AB1895" i="2"/>
  <c r="AA1895" i="2"/>
  <c r="AB2035" i="2"/>
  <c r="AA2035" i="2"/>
  <c r="AB1952" i="2"/>
  <c r="AA1952" i="2"/>
  <c r="AB1320" i="2"/>
  <c r="AA1320" i="2"/>
  <c r="AB1456" i="2"/>
  <c r="AA1456" i="2"/>
  <c r="AB1592" i="2"/>
  <c r="AA1592" i="2"/>
  <c r="AB1720" i="2"/>
  <c r="AA1720" i="2"/>
  <c r="AB1848" i="2"/>
  <c r="AA1848" i="2"/>
  <c r="AB1976" i="2"/>
  <c r="AA1976" i="2"/>
  <c r="AB732" i="2"/>
  <c r="AA732" i="2"/>
  <c r="AB860" i="2"/>
  <c r="AA860" i="2"/>
  <c r="AB988" i="2"/>
  <c r="AA988" i="2"/>
  <c r="AB1116" i="2"/>
  <c r="AA1116" i="2"/>
  <c r="AB1648" i="2"/>
  <c r="AA1648" i="2"/>
  <c r="AB2027" i="2"/>
  <c r="AA2027" i="2"/>
  <c r="AB160" i="2"/>
  <c r="AA160" i="2"/>
  <c r="AB776" i="2"/>
  <c r="AA776" i="2"/>
  <c r="AB1344" i="2"/>
  <c r="AA1344" i="2"/>
  <c r="AB1515" i="2"/>
  <c r="AA1515" i="2"/>
  <c r="AB1759" i="2"/>
  <c r="AA1759" i="2"/>
  <c r="AB1887" i="2"/>
  <c r="AA1887" i="2"/>
  <c r="AB2015" i="2"/>
  <c r="AA2015" i="2"/>
  <c r="AB1744" i="2"/>
  <c r="AA1744" i="2"/>
  <c r="AB2031" i="2"/>
  <c r="AA2031" i="2"/>
  <c r="AB505" i="2"/>
  <c r="AA505" i="2"/>
  <c r="AB904" i="2"/>
  <c r="AA904" i="2"/>
  <c r="AA1160" i="2"/>
  <c r="AB1160" i="2"/>
  <c r="AB1488" i="2"/>
  <c r="AA1488" i="2"/>
  <c r="AB1655" i="2"/>
  <c r="AA1655" i="2"/>
  <c r="AB1783" i="2"/>
  <c r="AA1783" i="2"/>
  <c r="AB1911" i="2"/>
  <c r="AA1911" i="2"/>
  <c r="AB2047" i="2"/>
  <c r="AA2047" i="2"/>
  <c r="AB771" i="2"/>
  <c r="AA771" i="2"/>
  <c r="AB899" i="2"/>
  <c r="AA899" i="2"/>
  <c r="AB1027" i="2"/>
  <c r="AA1027" i="2"/>
  <c r="AB1155" i="2"/>
  <c r="AA1155" i="2"/>
  <c r="AB1219" i="2"/>
  <c r="AA1219" i="2"/>
  <c r="AB1251" i="2"/>
  <c r="AA1251" i="2"/>
  <c r="AB1283" i="2"/>
  <c r="AA1283" i="2"/>
  <c r="AB1315" i="2"/>
  <c r="AA1315" i="2"/>
  <c r="AB1355" i="2"/>
  <c r="AA1355" i="2"/>
  <c r="AB1387" i="2"/>
  <c r="AA1387" i="2"/>
  <c r="AB1419" i="2"/>
  <c r="AA1419" i="2"/>
  <c r="AB1451" i="2"/>
  <c r="AA1451" i="2"/>
  <c r="AB1483" i="2"/>
  <c r="AA1483" i="2"/>
  <c r="AB1531" i="2"/>
  <c r="AA1531" i="2"/>
  <c r="AB1563" i="2"/>
  <c r="AA1563" i="2"/>
  <c r="AB1595" i="2"/>
  <c r="AA1595" i="2"/>
  <c r="AB1627" i="2"/>
  <c r="AA1627" i="2"/>
  <c r="AB1659" i="2"/>
  <c r="AA1659" i="2"/>
  <c r="AB1691" i="2"/>
  <c r="AA1691" i="2"/>
  <c r="AB1723" i="2"/>
  <c r="AA1723" i="2"/>
  <c r="AB1755" i="2"/>
  <c r="AA1755" i="2"/>
  <c r="AB1787" i="2"/>
  <c r="AA1787" i="2"/>
  <c r="AB1819" i="2"/>
  <c r="AA1819" i="2"/>
  <c r="AB1851" i="2"/>
  <c r="AA1851" i="2"/>
  <c r="AB1883" i="2"/>
  <c r="AA1883" i="2"/>
  <c r="AB1923" i="2"/>
  <c r="AA1923" i="2"/>
  <c r="AB1955" i="2"/>
  <c r="AA1955" i="2"/>
  <c r="AB1987" i="2"/>
  <c r="AA1987" i="2"/>
  <c r="AB1552" i="2"/>
  <c r="AA1552" i="2"/>
  <c r="AB2016" i="2"/>
  <c r="AA2016" i="2"/>
  <c r="AB1608" i="2"/>
  <c r="AA1608" i="2"/>
  <c r="AB1736" i="2"/>
  <c r="AA1736" i="2"/>
  <c r="AA1864" i="2"/>
  <c r="AB1864" i="2"/>
  <c r="AA1992" i="2"/>
  <c r="AB1992" i="2"/>
  <c r="AB1712" i="2"/>
  <c r="AA1712" i="2"/>
  <c r="AB856" i="2"/>
  <c r="AA856" i="2"/>
  <c r="AB1464" i="2"/>
  <c r="AA1464" i="2"/>
  <c r="AB2039" i="2"/>
  <c r="AA2039" i="2"/>
  <c r="AB1647" i="2"/>
  <c r="AA1647" i="2"/>
  <c r="AB1775" i="2"/>
  <c r="AA1775" i="2"/>
  <c r="AB1903" i="2"/>
  <c r="AA1903" i="2"/>
  <c r="AB2040" i="2"/>
  <c r="AA2040" i="2"/>
  <c r="AA1792" i="2"/>
  <c r="AB1792" i="2"/>
  <c r="AB400" i="2"/>
  <c r="AA400" i="2"/>
  <c r="AA1416" i="2"/>
  <c r="AB1416" i="2"/>
  <c r="AB2056" i="2"/>
  <c r="AA2056" i="2"/>
  <c r="AB1626" i="2"/>
  <c r="AA1626" i="2"/>
  <c r="AB1658" i="2"/>
  <c r="AA1658" i="2"/>
  <c r="AB1690" i="2"/>
  <c r="AA1690" i="2"/>
  <c r="AB1722" i="2"/>
  <c r="AA1722" i="2"/>
  <c r="AB1754" i="2"/>
  <c r="AA1754" i="2"/>
  <c r="AB1786" i="2"/>
  <c r="AA1786" i="2"/>
  <c r="AB1818" i="2"/>
  <c r="AA1818" i="2"/>
  <c r="AB1850" i="2"/>
  <c r="AA1850" i="2"/>
  <c r="AB1882" i="2"/>
  <c r="AA1882" i="2"/>
  <c r="AB1914" i="2"/>
  <c r="AA1914" i="2"/>
  <c r="AB1946" i="2"/>
  <c r="AA1946" i="2"/>
  <c r="AB1978" i="2"/>
  <c r="AA1978" i="2"/>
  <c r="AB2010" i="2"/>
  <c r="AA2010" i="2"/>
  <c r="AB2042" i="2"/>
  <c r="AA2042" i="2"/>
  <c r="AB2074" i="2"/>
  <c r="AA2074" i="2"/>
  <c r="AB1448" i="2"/>
  <c r="AA1448" i="2"/>
  <c r="W691" i="2"/>
  <c r="X691" i="2"/>
  <c r="W1291" i="2"/>
  <c r="X1291" i="2"/>
  <c r="W1491" i="2"/>
  <c r="X1491" i="2"/>
  <c r="W1635" i="2"/>
  <c r="X1635" i="2"/>
  <c r="W1827" i="2"/>
  <c r="X1827" i="2"/>
  <c r="W1995" i="2"/>
  <c r="X1995" i="2"/>
  <c r="W1896" i="2"/>
  <c r="X1896" i="2"/>
  <c r="W1904" i="2"/>
  <c r="X1904" i="2"/>
  <c r="W2059" i="2"/>
  <c r="X2059" i="2"/>
  <c r="W1762" i="2"/>
  <c r="X1762" i="2"/>
  <c r="W1954" i="2"/>
  <c r="X1954" i="2"/>
  <c r="W1815" i="2"/>
  <c r="X1815" i="2"/>
  <c r="W947" i="2"/>
  <c r="X947" i="2"/>
  <c r="W1323" i="2"/>
  <c r="X1323" i="2"/>
  <c r="W1459" i="2"/>
  <c r="X1459" i="2"/>
  <c r="W1539" i="2"/>
  <c r="X1539" i="2"/>
  <c r="W1699" i="2"/>
  <c r="X1699" i="2"/>
  <c r="W1859" i="2"/>
  <c r="X1859" i="2"/>
  <c r="W1664" i="2"/>
  <c r="X1664" i="2"/>
  <c r="W1512" i="2"/>
  <c r="X1512" i="2"/>
  <c r="W1935" i="2"/>
  <c r="X1935" i="2"/>
  <c r="W1666" i="2"/>
  <c r="X1666" i="2"/>
  <c r="W1794" i="2"/>
  <c r="X1794" i="2"/>
  <c r="W1986" i="2"/>
  <c r="X1986" i="2"/>
  <c r="W1703" i="2"/>
  <c r="X1703" i="2"/>
  <c r="W1831" i="2"/>
  <c r="X1831" i="2"/>
  <c r="W1959" i="2"/>
  <c r="X1959" i="2"/>
  <c r="W1728" i="2"/>
  <c r="X1728" i="2"/>
  <c r="W1112" i="2"/>
  <c r="X1112" i="2"/>
  <c r="W1360" i="2"/>
  <c r="X1360" i="2"/>
  <c r="W1528" i="2"/>
  <c r="X1528" i="2"/>
  <c r="W1656" i="2"/>
  <c r="X1656" i="2"/>
  <c r="W1784" i="2"/>
  <c r="X1784" i="2"/>
  <c r="W1912" i="2"/>
  <c r="X1912" i="2"/>
  <c r="W2048" i="2"/>
  <c r="X2048" i="2"/>
  <c r="W796" i="2"/>
  <c r="X796" i="2"/>
  <c r="W924" i="2"/>
  <c r="X924" i="2"/>
  <c r="W1052" i="2"/>
  <c r="X1052" i="2"/>
  <c r="W1180" i="2"/>
  <c r="X1180" i="2"/>
  <c r="W1872" i="2"/>
  <c r="X1872" i="2"/>
  <c r="W1856" i="2"/>
  <c r="X1856" i="2"/>
  <c r="W480" i="2"/>
  <c r="X480" i="2"/>
  <c r="W1096" i="2"/>
  <c r="X1096" i="2"/>
  <c r="W1440" i="2"/>
  <c r="X1440" i="2"/>
  <c r="W1695" i="2"/>
  <c r="X1695" i="2"/>
  <c r="W1823" i="2"/>
  <c r="X1823" i="2"/>
  <c r="W1951" i="2"/>
  <c r="X1951" i="2"/>
  <c r="W1568" i="2"/>
  <c r="X1568" i="2"/>
  <c r="W1920" i="2"/>
  <c r="X1920" i="2"/>
  <c r="W249" i="2"/>
  <c r="X249" i="2"/>
  <c r="W144" i="2"/>
  <c r="X144" i="2"/>
  <c r="W984" i="2"/>
  <c r="X984" i="2"/>
  <c r="W1376" i="2"/>
  <c r="X1376" i="2"/>
  <c r="W2071" i="2"/>
  <c r="X2071" i="2"/>
  <c r="W1075" i="2"/>
  <c r="X1075" i="2"/>
  <c r="W1363" i="2"/>
  <c r="X1363" i="2"/>
  <c r="W1571" i="2"/>
  <c r="X1571" i="2"/>
  <c r="W1795" i="2"/>
  <c r="X1795" i="2"/>
  <c r="W1963" i="2"/>
  <c r="X1963" i="2"/>
  <c r="W1640" i="2"/>
  <c r="X1640" i="2"/>
  <c r="W1696" i="2"/>
  <c r="X1696" i="2"/>
  <c r="W1679" i="2"/>
  <c r="X1679" i="2"/>
  <c r="W592" i="2"/>
  <c r="X592" i="2"/>
  <c r="W1634" i="2"/>
  <c r="X1634" i="2"/>
  <c r="W1826" i="2"/>
  <c r="X1826" i="2"/>
  <c r="W1472" i="2"/>
  <c r="X1472" i="2"/>
  <c r="W1975" i="2"/>
  <c r="X1975" i="2"/>
  <c r="W1203" i="2"/>
  <c r="X1203" i="2"/>
  <c r="W1299" i="2"/>
  <c r="X1299" i="2"/>
  <c r="W1467" i="2"/>
  <c r="X1467" i="2"/>
  <c r="W1611" i="2"/>
  <c r="X1611" i="2"/>
  <c r="W1771" i="2"/>
  <c r="X1771" i="2"/>
  <c r="W1907" i="2"/>
  <c r="X1907" i="2"/>
  <c r="W2075" i="2"/>
  <c r="X2075" i="2"/>
  <c r="W1984" i="2"/>
  <c r="X1984" i="2"/>
  <c r="W1711" i="2"/>
  <c r="X1711" i="2"/>
  <c r="W648" i="2"/>
  <c r="X648" i="2"/>
  <c r="W634" i="2"/>
  <c r="X634" i="2"/>
  <c r="W1770" i="2"/>
  <c r="X1770" i="2"/>
  <c r="W1930" i="2"/>
  <c r="X1930" i="2"/>
  <c r="W2055" i="2"/>
  <c r="X2055" i="2"/>
  <c r="W1735" i="2"/>
  <c r="X1735" i="2"/>
  <c r="W1863" i="2"/>
  <c r="X1863" i="2"/>
  <c r="W1991" i="2"/>
  <c r="X1991" i="2"/>
  <c r="W1824" i="2"/>
  <c r="X1824" i="2"/>
  <c r="W1176" i="2"/>
  <c r="X1176" i="2"/>
  <c r="W1408" i="2"/>
  <c r="X1408" i="2"/>
  <c r="W1560" i="2"/>
  <c r="X1560" i="2"/>
  <c r="W1688" i="2"/>
  <c r="X1688" i="2"/>
  <c r="W1816" i="2"/>
  <c r="X1816" i="2"/>
  <c r="W1944" i="2"/>
  <c r="X1944" i="2"/>
  <c r="W684" i="2"/>
  <c r="X684" i="2"/>
  <c r="W812" i="2"/>
  <c r="X812" i="2"/>
  <c r="W940" i="2"/>
  <c r="X940" i="2"/>
  <c r="W1068" i="2"/>
  <c r="X1068" i="2"/>
  <c r="W1536" i="2"/>
  <c r="X1536" i="2"/>
  <c r="W2000" i="2"/>
  <c r="X2000" i="2"/>
  <c r="W2051" i="2"/>
  <c r="X2051" i="2"/>
  <c r="W80" i="2"/>
  <c r="X80" i="2"/>
  <c r="W728" i="2"/>
  <c r="X728" i="2"/>
  <c r="W1328" i="2"/>
  <c r="X1328" i="2"/>
  <c r="W1496" i="2"/>
  <c r="X1496" i="2"/>
  <c r="W1727" i="2"/>
  <c r="X1727" i="2"/>
  <c r="W1855" i="2"/>
  <c r="X1855" i="2"/>
  <c r="W1983" i="2"/>
  <c r="X1983" i="2"/>
  <c r="W1632" i="2"/>
  <c r="X1632" i="2"/>
  <c r="W2080" i="2"/>
  <c r="X2080" i="2"/>
  <c r="W313" i="2"/>
  <c r="X313" i="2"/>
  <c r="W224" i="2"/>
  <c r="X224" i="2"/>
  <c r="W1048" i="2"/>
  <c r="X1048" i="2"/>
  <c r="W1432" i="2"/>
  <c r="X1432" i="2"/>
  <c r="W2043" i="2"/>
  <c r="X2043" i="2"/>
  <c r="W1195" i="2"/>
  <c r="X1195" i="2"/>
  <c r="W1922" i="2"/>
  <c r="X1922" i="2"/>
  <c r="W712" i="2"/>
  <c r="X712" i="2"/>
  <c r="W1719" i="2"/>
  <c r="X1719" i="2"/>
  <c r="W835" i="2"/>
  <c r="X835" i="2"/>
  <c r="W1267" i="2"/>
  <c r="X1267" i="2"/>
  <c r="W1435" i="2"/>
  <c r="X1435" i="2"/>
  <c r="W1643" i="2"/>
  <c r="X1643" i="2"/>
  <c r="W1835" i="2"/>
  <c r="X1835" i="2"/>
  <c r="W1971" i="2"/>
  <c r="X1971" i="2"/>
  <c r="W1544" i="2"/>
  <c r="X1544" i="2"/>
  <c r="W1400" i="2"/>
  <c r="X1400" i="2"/>
  <c r="W1600" i="2"/>
  <c r="X1600" i="2"/>
  <c r="W1674" i="2"/>
  <c r="X1674" i="2"/>
  <c r="W1802" i="2"/>
  <c r="X1802" i="2"/>
  <c r="W1898" i="2"/>
  <c r="X1898" i="2"/>
  <c r="W2058" i="2"/>
  <c r="X2058" i="2"/>
  <c r="W1751" i="2"/>
  <c r="X1751" i="2"/>
  <c r="W755" i="2"/>
  <c r="X755" i="2"/>
  <c r="W1139" i="2"/>
  <c r="X1139" i="2"/>
  <c r="W1307" i="2"/>
  <c r="X1307" i="2"/>
  <c r="W1411" i="2"/>
  <c r="X1411" i="2"/>
  <c r="W1523" i="2"/>
  <c r="X1523" i="2"/>
  <c r="W1619" i="2"/>
  <c r="X1619" i="2"/>
  <c r="W1715" i="2"/>
  <c r="X1715" i="2"/>
  <c r="W1811" i="2"/>
  <c r="X1811" i="2"/>
  <c r="W1915" i="2"/>
  <c r="X1915" i="2"/>
  <c r="W1888" i="2"/>
  <c r="X1888" i="2"/>
  <c r="W1704" i="2"/>
  <c r="X1704" i="2"/>
  <c r="W1584" i="2"/>
  <c r="X1584" i="2"/>
  <c r="W2063" i="2"/>
  <c r="X2063" i="2"/>
  <c r="W1871" i="2"/>
  <c r="X1871" i="2"/>
  <c r="W336" i="2"/>
  <c r="X336" i="2"/>
  <c r="W1714" i="2"/>
  <c r="X1714" i="2"/>
  <c r="W1842" i="2"/>
  <c r="X1842" i="2"/>
  <c r="W1938" i="2"/>
  <c r="X1938" i="2"/>
  <c r="W2034" i="2"/>
  <c r="X2034" i="2"/>
  <c r="W1687" i="2"/>
  <c r="X1687" i="2"/>
  <c r="W819" i="2"/>
  <c r="X819" i="2"/>
  <c r="W1427" i="2"/>
  <c r="X1427" i="2"/>
  <c r="W1667" i="2"/>
  <c r="X1667" i="2"/>
  <c r="W1731" i="2"/>
  <c r="X1731" i="2"/>
  <c r="W1891" i="2"/>
  <c r="X1891" i="2"/>
  <c r="W2023" i="2"/>
  <c r="X2023" i="2"/>
  <c r="W920" i="2"/>
  <c r="X920" i="2"/>
  <c r="W2079" i="2"/>
  <c r="X2079" i="2"/>
  <c r="W1698" i="2"/>
  <c r="X1698" i="2"/>
  <c r="W1890" i="2"/>
  <c r="X1890" i="2"/>
  <c r="W2050" i="2"/>
  <c r="X2050" i="2"/>
  <c r="W963" i="2"/>
  <c r="X963" i="2"/>
  <c r="W1339" i="2"/>
  <c r="X1339" i="2"/>
  <c r="W1507" i="2"/>
  <c r="X1507" i="2"/>
  <c r="W1675" i="2"/>
  <c r="X1675" i="2"/>
  <c r="W1803" i="2"/>
  <c r="X1803" i="2"/>
  <c r="W1776" i="2"/>
  <c r="X1776" i="2"/>
  <c r="W1800" i="2"/>
  <c r="X1800" i="2"/>
  <c r="W1967" i="2"/>
  <c r="X1967" i="2"/>
  <c r="W1642" i="2"/>
  <c r="X1642" i="2"/>
  <c r="W1834" i="2"/>
  <c r="X1834" i="2"/>
  <c r="W1962" i="2"/>
  <c r="X1962" i="2"/>
  <c r="W2026" i="2"/>
  <c r="X2026" i="2"/>
  <c r="W1499" i="2"/>
  <c r="X1499" i="2"/>
  <c r="W2007" i="2"/>
  <c r="X2007" i="2"/>
  <c r="W1011" i="2"/>
  <c r="X1011" i="2"/>
  <c r="W1243" i="2"/>
  <c r="X1243" i="2"/>
  <c r="W1347" i="2"/>
  <c r="X1347" i="2"/>
  <c r="W1443" i="2"/>
  <c r="X1443" i="2"/>
  <c r="W1555" i="2"/>
  <c r="X1555" i="2"/>
  <c r="W1651" i="2"/>
  <c r="X1651" i="2"/>
  <c r="W1747" i="2"/>
  <c r="X1747" i="2"/>
  <c r="W1843" i="2"/>
  <c r="X1843" i="2"/>
  <c r="W1947" i="2"/>
  <c r="X1947" i="2"/>
  <c r="W2011" i="2"/>
  <c r="X2011" i="2"/>
  <c r="W1576" i="2"/>
  <c r="X1576" i="2"/>
  <c r="W1960" i="2"/>
  <c r="X1960" i="2"/>
  <c r="W840" i="2"/>
  <c r="X840" i="2"/>
  <c r="W1743" i="2"/>
  <c r="X1743" i="2"/>
  <c r="W1999" i="2"/>
  <c r="X1999" i="2"/>
  <c r="W2019" i="2"/>
  <c r="X2019" i="2"/>
  <c r="W1650" i="2"/>
  <c r="X1650" i="2"/>
  <c r="W1746" i="2"/>
  <c r="X1746" i="2"/>
  <c r="W1778" i="2"/>
  <c r="X1778" i="2"/>
  <c r="W1906" i="2"/>
  <c r="X1906" i="2"/>
  <c r="W2002" i="2"/>
  <c r="X2002" i="2"/>
  <c r="W2066" i="2"/>
  <c r="X2066" i="2"/>
  <c r="W1639" i="2"/>
  <c r="X1639" i="2"/>
  <c r="W1767" i="2"/>
  <c r="X1767" i="2"/>
  <c r="W1895" i="2"/>
  <c r="X1895" i="2"/>
  <c r="W2035" i="2"/>
  <c r="X2035" i="2"/>
  <c r="W1952" i="2"/>
  <c r="X1952" i="2"/>
  <c r="W1320" i="2"/>
  <c r="X1320" i="2"/>
  <c r="W1456" i="2"/>
  <c r="X1456" i="2"/>
  <c r="W1592" i="2"/>
  <c r="X1592" i="2"/>
  <c r="W1720" i="2"/>
  <c r="X1720" i="2"/>
  <c r="W1848" i="2"/>
  <c r="X1848" i="2"/>
  <c r="W1976" i="2"/>
  <c r="X1976" i="2"/>
  <c r="W732" i="2"/>
  <c r="X732" i="2"/>
  <c r="W860" i="2"/>
  <c r="X860" i="2"/>
  <c r="W988" i="2"/>
  <c r="X988" i="2"/>
  <c r="W1116" i="2"/>
  <c r="X1116" i="2"/>
  <c r="W1648" i="2"/>
  <c r="X1648" i="2"/>
  <c r="W2027" i="2"/>
  <c r="X2027" i="2"/>
  <c r="W160" i="2"/>
  <c r="X160" i="2"/>
  <c r="W776" i="2"/>
  <c r="X776" i="2"/>
  <c r="W1344" i="2"/>
  <c r="X1344" i="2"/>
  <c r="W1515" i="2"/>
  <c r="X1515" i="2"/>
  <c r="W1759" i="2"/>
  <c r="X1759" i="2"/>
  <c r="W1887" i="2"/>
  <c r="X1887" i="2"/>
  <c r="W2015" i="2"/>
  <c r="X2015" i="2"/>
  <c r="W1744" i="2"/>
  <c r="X1744" i="2"/>
  <c r="W2031" i="2"/>
  <c r="X2031" i="2"/>
  <c r="W505" i="2"/>
  <c r="X505" i="2"/>
  <c r="W904" i="2"/>
  <c r="X904" i="2"/>
  <c r="W1160" i="2"/>
  <c r="X1160" i="2"/>
  <c r="W1488" i="2"/>
  <c r="X1488" i="2"/>
  <c r="W1227" i="2"/>
  <c r="X1227" i="2"/>
  <c r="W1847" i="2"/>
  <c r="X1847" i="2"/>
  <c r="W1091" i="2"/>
  <c r="X1091" i="2"/>
  <c r="W1371" i="2"/>
  <c r="X1371" i="2"/>
  <c r="W1547" i="2"/>
  <c r="X1547" i="2"/>
  <c r="W1707" i="2"/>
  <c r="X1707" i="2"/>
  <c r="W1867" i="2"/>
  <c r="X1867" i="2"/>
  <c r="W2003" i="2"/>
  <c r="X2003" i="2"/>
  <c r="W1672" i="2"/>
  <c r="X1672" i="2"/>
  <c r="W2024" i="2"/>
  <c r="X2024" i="2"/>
  <c r="W1968" i="2"/>
  <c r="X1968" i="2"/>
  <c r="W1706" i="2"/>
  <c r="X1706" i="2"/>
  <c r="W1994" i="2"/>
  <c r="X1994" i="2"/>
  <c r="W1783" i="2"/>
  <c r="X1783" i="2"/>
  <c r="W2047" i="2"/>
  <c r="X2047" i="2"/>
  <c r="W771" i="2"/>
  <c r="X771" i="2"/>
  <c r="W1155" i="2"/>
  <c r="X1155" i="2"/>
  <c r="W1251" i="2"/>
  <c r="X1251" i="2"/>
  <c r="W1315" i="2"/>
  <c r="X1315" i="2"/>
  <c r="W1387" i="2"/>
  <c r="X1387" i="2"/>
  <c r="W1483" i="2"/>
  <c r="X1483" i="2"/>
  <c r="W1563" i="2"/>
  <c r="X1563" i="2"/>
  <c r="W1627" i="2"/>
  <c r="X1627" i="2"/>
  <c r="W1691" i="2"/>
  <c r="X1691" i="2"/>
  <c r="W1755" i="2"/>
  <c r="X1755" i="2"/>
  <c r="W1819" i="2"/>
  <c r="X1819" i="2"/>
  <c r="W1923" i="2"/>
  <c r="X1923" i="2"/>
  <c r="W1987" i="2"/>
  <c r="X1987" i="2"/>
  <c r="W2016" i="2"/>
  <c r="X2016" i="2"/>
  <c r="W1736" i="2"/>
  <c r="X1736" i="2"/>
  <c r="W1992" i="2"/>
  <c r="X1992" i="2"/>
  <c r="W856" i="2"/>
  <c r="X856" i="2"/>
  <c r="W1464" i="2"/>
  <c r="X1464" i="2"/>
  <c r="W1775" i="2"/>
  <c r="X1775" i="2"/>
  <c r="W2040" i="2"/>
  <c r="X2040" i="2"/>
  <c r="W400" i="2"/>
  <c r="X400" i="2"/>
  <c r="W2056" i="2"/>
  <c r="X2056" i="2"/>
  <c r="W1626" i="2"/>
  <c r="X1626" i="2"/>
  <c r="W1690" i="2"/>
  <c r="X1690" i="2"/>
  <c r="W1754" i="2"/>
  <c r="X1754" i="2"/>
  <c r="W1818" i="2"/>
  <c r="X1818" i="2"/>
  <c r="W1882" i="2"/>
  <c r="X1882" i="2"/>
  <c r="W1946" i="2"/>
  <c r="X1946" i="2"/>
  <c r="W2042" i="2"/>
  <c r="X2042" i="2"/>
  <c r="W1448" i="2"/>
  <c r="X1448" i="2"/>
  <c r="W1943" i="2"/>
  <c r="X1943" i="2"/>
  <c r="W1259" i="2"/>
  <c r="X1259" i="2"/>
  <c r="W1395" i="2"/>
  <c r="X1395" i="2"/>
  <c r="W1603" i="2"/>
  <c r="X1603" i="2"/>
  <c r="W1763" i="2"/>
  <c r="X1763" i="2"/>
  <c r="W1931" i="2"/>
  <c r="X1931" i="2"/>
  <c r="W1768" i="2"/>
  <c r="X1768" i="2"/>
  <c r="W1808" i="2"/>
  <c r="X1808" i="2"/>
  <c r="W1807" i="2"/>
  <c r="X1807" i="2"/>
  <c r="W1480" i="2"/>
  <c r="X1480" i="2"/>
  <c r="W1730" i="2"/>
  <c r="X1730" i="2"/>
  <c r="W1858" i="2"/>
  <c r="X1858" i="2"/>
  <c r="W2018" i="2"/>
  <c r="X2018" i="2"/>
  <c r="W707" i="2"/>
  <c r="X707" i="2"/>
  <c r="W1235" i="2"/>
  <c r="X1235" i="2"/>
  <c r="W1403" i="2"/>
  <c r="X1403" i="2"/>
  <c r="W1579" i="2"/>
  <c r="X1579" i="2"/>
  <c r="W1739" i="2"/>
  <c r="X1739" i="2"/>
  <c r="W1939" i="2"/>
  <c r="X1939" i="2"/>
  <c r="W1928" i="2"/>
  <c r="X1928" i="2"/>
  <c r="W1936" i="2"/>
  <c r="X1936" i="2"/>
  <c r="W1839" i="2"/>
  <c r="X1839" i="2"/>
  <c r="W1520" i="2"/>
  <c r="X1520" i="2"/>
  <c r="W1738" i="2"/>
  <c r="X1738" i="2"/>
  <c r="W1866" i="2"/>
  <c r="X1866" i="2"/>
  <c r="W1352" i="2"/>
  <c r="X1352" i="2"/>
  <c r="W1879" i="2"/>
  <c r="X1879" i="2"/>
  <c r="W883" i="2"/>
  <c r="X883" i="2"/>
  <c r="W1211" i="2"/>
  <c r="X1211" i="2"/>
  <c r="W1275" i="2"/>
  <c r="X1275" i="2"/>
  <c r="W1379" i="2"/>
  <c r="X1379" i="2"/>
  <c r="W1475" i="2"/>
  <c r="X1475" i="2"/>
  <c r="W1587" i="2"/>
  <c r="X1587" i="2"/>
  <c r="W1683" i="2"/>
  <c r="X1683" i="2"/>
  <c r="W1779" i="2"/>
  <c r="X1779" i="2"/>
  <c r="W1875" i="2"/>
  <c r="X1875" i="2"/>
  <c r="W1979" i="2"/>
  <c r="X1979" i="2"/>
  <c r="W1832" i="2"/>
  <c r="X1832" i="2"/>
  <c r="W1424" i="2"/>
  <c r="X1424" i="2"/>
  <c r="W1680" i="2"/>
  <c r="X1680" i="2"/>
  <c r="W1368" i="2"/>
  <c r="X1368" i="2"/>
  <c r="W1618" i="2"/>
  <c r="X1618" i="2"/>
  <c r="W1682" i="2"/>
  <c r="X1682" i="2"/>
  <c r="W1810" i="2"/>
  <c r="X1810" i="2"/>
  <c r="W1874" i="2"/>
  <c r="X1874" i="2"/>
  <c r="W1970" i="2"/>
  <c r="X1970" i="2"/>
  <c r="W1392" i="2"/>
  <c r="X1392" i="2"/>
  <c r="W1655" i="2"/>
  <c r="X1655" i="2"/>
  <c r="W1911" i="2"/>
  <c r="X1911" i="2"/>
  <c r="W899" i="2"/>
  <c r="X899" i="2"/>
  <c r="W1027" i="2"/>
  <c r="X1027" i="2"/>
  <c r="W1219" i="2"/>
  <c r="X1219" i="2"/>
  <c r="W1283" i="2"/>
  <c r="X1283" i="2"/>
  <c r="W1355" i="2"/>
  <c r="X1355" i="2"/>
  <c r="W1419" i="2"/>
  <c r="X1419" i="2"/>
  <c r="W1451" i="2"/>
  <c r="X1451" i="2"/>
  <c r="W1531" i="2"/>
  <c r="X1531" i="2"/>
  <c r="W1595" i="2"/>
  <c r="X1595" i="2"/>
  <c r="W1659" i="2"/>
  <c r="X1659" i="2"/>
  <c r="W1723" i="2"/>
  <c r="X1723" i="2"/>
  <c r="W1787" i="2"/>
  <c r="X1787" i="2"/>
  <c r="W1851" i="2"/>
  <c r="X1851" i="2"/>
  <c r="W1883" i="2"/>
  <c r="X1883" i="2"/>
  <c r="W1955" i="2"/>
  <c r="X1955" i="2"/>
  <c r="W1552" i="2"/>
  <c r="X1552" i="2"/>
  <c r="W1608" i="2"/>
  <c r="X1608" i="2"/>
  <c r="W1864" i="2"/>
  <c r="X1864" i="2"/>
  <c r="W1712" i="2"/>
  <c r="X1712" i="2"/>
  <c r="W2039" i="2"/>
  <c r="X2039" i="2"/>
  <c r="W1647" i="2"/>
  <c r="X1647" i="2"/>
  <c r="W1903" i="2"/>
  <c r="X1903" i="2"/>
  <c r="W1792" i="2"/>
  <c r="X1792" i="2"/>
  <c r="W1416" i="2"/>
  <c r="X1416" i="2"/>
  <c r="W1658" i="2"/>
  <c r="X1658" i="2"/>
  <c r="W1722" i="2"/>
  <c r="X1722" i="2"/>
  <c r="W1786" i="2"/>
  <c r="X1786" i="2"/>
  <c r="W1850" i="2"/>
  <c r="X1850" i="2"/>
  <c r="W1914" i="2"/>
  <c r="X1914" i="2"/>
  <c r="W1978" i="2"/>
  <c r="X1978" i="2"/>
  <c r="W2010" i="2"/>
  <c r="X2010" i="2"/>
  <c r="W2074" i="2"/>
  <c r="X2074" i="2"/>
  <c r="W1671" i="2"/>
  <c r="X1671" i="2"/>
  <c r="W1799" i="2"/>
  <c r="X1799" i="2"/>
  <c r="W1927" i="2"/>
  <c r="X1927" i="2"/>
  <c r="W2072" i="2"/>
  <c r="X2072" i="2"/>
  <c r="W1616" i="2"/>
  <c r="X1616" i="2"/>
  <c r="W1032" i="2"/>
  <c r="X1032" i="2"/>
  <c r="W1336" i="2"/>
  <c r="X1336" i="2"/>
  <c r="W1504" i="2"/>
  <c r="X1504" i="2"/>
  <c r="W1624" i="2"/>
  <c r="X1624" i="2"/>
  <c r="W1752" i="2"/>
  <c r="X1752" i="2"/>
  <c r="W1880" i="2"/>
  <c r="X1880" i="2"/>
  <c r="W2008" i="2"/>
  <c r="X2008" i="2"/>
  <c r="W748" i="2"/>
  <c r="X748" i="2"/>
  <c r="W876" i="2"/>
  <c r="X876" i="2"/>
  <c r="W1004" i="2"/>
  <c r="X1004" i="2"/>
  <c r="W1132" i="2"/>
  <c r="X1132" i="2"/>
  <c r="W1760" i="2"/>
  <c r="X1760" i="2"/>
  <c r="W2064" i="2"/>
  <c r="X2064" i="2"/>
  <c r="W416" i="2"/>
  <c r="X416" i="2"/>
  <c r="W792" i="2"/>
  <c r="X792" i="2"/>
  <c r="W1384" i="2"/>
  <c r="X1384" i="2"/>
  <c r="W1663" i="2"/>
  <c r="X1663" i="2"/>
  <c r="W1791" i="2"/>
  <c r="X1791" i="2"/>
  <c r="W1919" i="2"/>
  <c r="X1919" i="2"/>
  <c r="W2067" i="2"/>
  <c r="X2067" i="2"/>
  <c r="W1840" i="2"/>
  <c r="X1840" i="2"/>
  <c r="W57" i="2"/>
  <c r="X57" i="2"/>
  <c r="W569" i="2"/>
  <c r="X569" i="2"/>
  <c r="W968" i="2"/>
  <c r="X968" i="2"/>
  <c r="W1312" i="2"/>
  <c r="X1312" i="2"/>
  <c r="W2032" i="2"/>
  <c r="X2032" i="2"/>
  <c r="W2" i="2"/>
  <c r="X2" i="2"/>
  <c r="W3" i="2"/>
</calcChain>
</file>

<file path=xl/sharedStrings.xml><?xml version="1.0" encoding="utf-8"?>
<sst xmlns="http://schemas.openxmlformats.org/spreadsheetml/2006/main" count="6309" uniqueCount="1999">
  <si>
    <t>PORT CODE</t>
  </si>
  <si>
    <t>DATE</t>
  </si>
  <si>
    <t>IEC</t>
  </si>
  <si>
    <t>HS CODE</t>
  </si>
  <si>
    <t>GOODS DESCRIPTION</t>
  </si>
  <si>
    <t>Master category</t>
  </si>
  <si>
    <t>Model Name</t>
  </si>
  <si>
    <t>Model Number</t>
  </si>
  <si>
    <t>Capacity</t>
  </si>
  <si>
    <t>Qty</t>
  </si>
  <si>
    <t>Unit of measure</t>
  </si>
  <si>
    <t>Price</t>
  </si>
  <si>
    <t>QUANTITY</t>
  </si>
  <si>
    <t>UNIT</t>
  </si>
  <si>
    <t>UNIT PRICE_INR</t>
  </si>
  <si>
    <t>TOTAL VALUE_INR</t>
  </si>
  <si>
    <t>UNIT PRICE_USD</t>
  </si>
  <si>
    <t>TOTAL VALUE_USD</t>
  </si>
  <si>
    <t>DUTY PAID_INR</t>
  </si>
  <si>
    <t>INNSA1</t>
  </si>
  <si>
    <t>TH5170 STEEL CUTLERY HOLDER (QTY:600 PCS/USD 2.03 PER PCS) TH5170 STEEL CUTLERY HOLDER (QTY:600 PCS/USD 2.03 PER PCS)</t>
  </si>
  <si>
    <t>KGS</t>
  </si>
  <si>
    <t>8001-2 STEEL SCRUBBER 2PCS SET (QTY: 336000 SETS/USD 0.139 PER SETS)8001-2 STEEL SCRUBBER 2PCS SET (QTY: 336000 SETS/USD 0.139 P</t>
  </si>
  <si>
    <t>MILD STEEL MULTI FUNCTION CLOTH STAND (RYX-02-020) (QTY: 1,232 PCS/CNY:101 PER PCS)MILD STEEL MULTI FUNCTION CLOTH STAND (RYX-02-020) (QTY: 1,2</t>
  </si>
  <si>
    <t>SB-12 STEEL TEA STRAINER BIG (QTY 6336 PCS/USD 0.973 PER PCS)SB-12 STEEL TEA STRAINER BIG (QTY 6336 PCS/USD 0.973 PER PCS</t>
  </si>
  <si>
    <t>SB-12 STEEL TEA STRAINER BIG (QTY 43038 PCS/USD 0.9718 PER PCS)SB-12 STEEL TEA STRAINER BIG (QTY 43038 PCS/USD 0.9718 PER P</t>
  </si>
  <si>
    <t>STEEL HANGER WITH HOOK (SL-89) (QTY:70056 PCS/CNY:7.45 PER PCS)STEEL HANGER WITH HOOK (SL-89) (QTY:70056 PCS/:7.45</t>
  </si>
  <si>
    <t>STEEL HANGER 10PCS SET (AM-969) (QTY: 480 SET/USD 0.819 PERSET)STEEL HANGER 10PCS SET (AM-969) (QTY: 480 SET/USD 0.819 PER</t>
  </si>
  <si>
    <t>AM-967 STEEL FRUIT BASKET (QTY 400 PCS/USD 1.031 PER PCS) AM-967 STEEL FRUIT BASKET (QTY 400 PCS/USD 1.031 PER PCS)</t>
  </si>
  <si>
    <t>AM-966 STEEL FRUIT BASKET (QTY 400 PCS/USD 1.017 PER PCS) AM-966 STEEL FRUIT BASKET (QTY 400 PCS/USD 1.017 PER PCS)</t>
  </si>
  <si>
    <t>AM-965 STEEL SPOON &amp; FORK HOLDER (QTY 480 PCS/USD 0.734 PERPCS)AM-965 STEEL SPOON &amp; FORK HOLDER (QTY 480 PCS/USD 0.734 PER</t>
  </si>
  <si>
    <t>8001-2 STEEL SCRUBBER 2 PCS SET (QTY 336000 SETS/USD 0.139 PER SETS)8001-2 STEEL SCRUBBER 2 PCS SET (QTY 336000 SETS/USD 0.139 P</t>
  </si>
  <si>
    <t>OKS-4156 STEEL SCRUBBER 6PCS SET (QTY: 93360 PCS /USD 0.228PER PCS)OKS-4156 STEEL SCRUBBER 6PCS SET (QTY: 93360 PCS /USD 0.228</t>
  </si>
  <si>
    <t>8001-2 STEEL SCRUBBER 2PCS SET (QTY: 168000 SETS/USD 0.139 PER SETS)8001-2 STEEL SCRUBBER 2PCS SET (QTY: 168000 SETS/USD 0.139 P</t>
  </si>
  <si>
    <t>AM-321 STEEL DRAINER (QTY:28752 PCS/USD 0.7050 PER PCS) AM-321 STEEL DRAINER (QTY:28752 PCS/USD 0.7050 PER PCS)</t>
  </si>
  <si>
    <t>HOUSEHOLD STEEL HOOK 3PCS SET (2628) (QTY: 166608 SET/USD 0.36 PER SET)HOUSEHOLD STEEL HOOK 3PCS SET (2628) (QTY: 166608 SET/USD 0.</t>
  </si>
  <si>
    <t>NP-55 STEEL TEA STRAINER (QTY:50400 PCS/USD 0.2710 PER PCS) NP-55 STEEL TEA STRAINER (QTY:50400 PCS/USD 0.2710 PER PCS)</t>
  </si>
  <si>
    <t>HOUSEHOLD STEEL HOOK 3PCS SET (3888) (QTY:55,296 SET/USD:0.24 PER SET)HOUSEHOLD STEEL HOOK 3PCS SET (3888) (QTY:55,296 SET/USD:0.2</t>
  </si>
  <si>
    <t>SB-12 STEEL TEA STRAINER BIG (QTY:1026 PCS/USD 0.9770 PER PCS)SB-12 STEEL TEA STRAINER BIG (QTY:1026 PCS/USD 0.9770 PER PC</t>
  </si>
  <si>
    <t>HOUSEHOLD STEEL HOOK 3 PCS SET (2628) (QTY:432 SET/USD:0.360PER SET)HOUSEHOLD STEEL HOOK 3 PCS SET (2628) (QTY:432 SET/USD:0.360</t>
  </si>
  <si>
    <t>MILD STEEL MULTI FUNCTION CLOTH STAND (RYX-02-020) (QTY: 1232 PCS/CNY 101 PER PCS)MILD STEEL MULTI FUNCTION CLOTH STAND (RYX-02-020) (QTY: 123</t>
  </si>
  <si>
    <t>H2740 STEEL CUTLERY HOLDER (QTY:24960 PCS/ USD 1.46 PER PCS) H2740 STEEL CUTLERY HOLDER (QTY:24960 PCS/ USD 1.46 PER PCS)</t>
  </si>
  <si>
    <t>H2740 STEEL CUTLERY HOLDER (QTY:24960 PCS/ USD 1.46 PER PCS)H2740 STEEL CUTLERY HOLDER (QTY:24960 PCS/ USD 1.46 PER PCS</t>
  </si>
  <si>
    <t>HOUSEHOLD STEEL HOOK 3PCS SET (3888) (QTY:153600 SET/USD:0.24 PER SET)HOUSEHOLD STEEL HOOK 3PCS SET (3888) (QTY:153600 SET/USD:0.2</t>
  </si>
  <si>
    <t>MILD STEEL MULTI FUNCTION CLOTH STAND (RYX-02-020) (QTY:1,232 PCS/CNY:101.00 PER PCS)MILD STEEL MULTI FUNCTION CLOTH STAND (RYX-02-020) (QTY:1,23</t>
  </si>
  <si>
    <t>STEEL BASKET BIG (SY-845-4) (QTY:800 PCS/USD:0.9710 PER PCS) STEEL BASKET BIG (SY-845-4) (QTY:800 PCS/USD:0.9710 PER PCS)</t>
  </si>
  <si>
    <t>MILD STEEL MULTI FUNCTION CLOTH STAND (RYX-02-026-3S) (QTY:1696 PCS/CNY: 81.50 PER PCS)MILD STEEL MULTI FUNCTION CLOTH STAND (RYX-02-026-3S) (QTY</t>
  </si>
  <si>
    <t>SB-12 STEEL TEA STRAINER BIG (QTY:4842 PCS/USD 0.977 PER PCS)SB-12 STEEL TEA STRAINER BIG (QTY:4842 PCS/USD 0.977 PER PCS</t>
  </si>
  <si>
    <t>SY-845-4 STEEL BASKET BIG (QTY 37200 PCS/USD 0.9691 PER PCS) SY-845-4 STEEL BASKET BIG (QTY 37200 PCS/USD 0.9691 PER PCS)</t>
  </si>
  <si>
    <t>NP-55 STEEL TEA STRAINER (QTY:50400 PCS/USD 0.270 PER PCS) NP-55 STEEL TEA STRAINER (QTY:50400 PCS/USD 0.270 PER PCS)</t>
  </si>
  <si>
    <t>AM-321 STEEL DRAINER (QTY:21648 PCS/USD 0.702 PER PCS) AM-321 STEEL DRAINER (QTY:21648 PCS/USD 0.702 PER PCS)</t>
  </si>
  <si>
    <t>STEEL SALT BOTTLE (NP-19) (QTY: 36180 PC/USD 0.446 PER PC) STEEL SALT BOTTLE (NP-19) (QTY: 36180 PC/USD 0.446 PER PC)</t>
  </si>
  <si>
    <t>STEEL SCRUBBER 6PCS SET (OKS-4156) (QTY:98,400 SET/USD:0.228PER SET)STEEL SCRUBBER 6PCS SET (OKS-4156) (QTY:98,400 SET/USD:0.228</t>
  </si>
  <si>
    <t>STEEL SCRUBBER (8001-12) (QTY:263520 PCS/USD:0.078 PER PCS) STEEL SCRUBBER (8001-12) (QTY:263520 PCS/USD:0.078 PER PCS)</t>
  </si>
  <si>
    <t>STEEL SCRUBBER 6 PCS SET (GT001) (QTY:1260 PCS/USD:0.238 PERPCS)STEEL SCRUBBER 6 PCS SET (GT001) (QTY:1260 PCS/USD:0.238 PER</t>
  </si>
  <si>
    <t>STEEL SPRINKLER (AM-430) (QTY: 30072 PCS/USD 0.578 PER PCS) STEEL SPRINKLER (AM-430) (QTY: 30072 PCS/USD 0.578 PER PCS)</t>
  </si>
  <si>
    <t>STEEL SALT BOTTLE (NP-19) (QTY: 36000 PCS/USD 0.445 PER PCS) STEEL SALT BOTTLE (NP-19) (QTY: 36000 PCS/USD 0.445 PER PCS)</t>
  </si>
  <si>
    <t>STEEL BASKET SQUARE (SY-845-6) (QTY: 4400 PCS/USD 0.702 PERPCS)STEEL BASKET SQUARE (SY-845-6) (QTY: 4400 PCS/USD 0.702 PER</t>
  </si>
  <si>
    <t>STEEL SCRUBBER 2 PCS SET (8001-2) (QTY:336000 SET/USD:0.139PER SET)STEEL SCRUBBER 2 PCS SET (8001-2) (QTY:336000 SET/USD:0.139</t>
  </si>
  <si>
    <t>STEEL TEA STRAINER BIG (SB-12) (QTY:1,332 PCS/USD:0.973 PERPCS)STEEL TEA STRAINER BIG (SB-12) (QTY:1,332 PCS/USD:0.973 PER</t>
  </si>
  <si>
    <t>STEEL TEA STRAINER (NP-55) (QTY:1,00,800 PCS/USD:0.269 PER PCS)STEEL TEA STRAINER (NP-55) (QTY:1,00,800 PCS/USD:0.269 PER P</t>
  </si>
  <si>
    <t>STEEL BASKET SQUARE (SY-845-6) (QTY: 82,800 PCS/USD:0.7012 PCS)STEEL BASKET SQUARE (SY-845-6) (QTY: 82,800 PCS/USD:0.7012 P</t>
  </si>
  <si>
    <t>STEEL CUTLERY HOLDER (H2740) (QTY: 24960 NOS/USD 1.55 PER NOS)STEEL CUTLERY HOLDER (H2740) (QTY: 24960 NOS/USD 1.55 PER NO</t>
  </si>
  <si>
    <t>STEEL SCRUBBER 2 PCS SET (8001-2) (QTY:168000 SETS/USD:0.139PER PCS)STEEL SCRUBBER 2 PCS SET (8001-2) (QTY:168000 SETS/USD:0.139</t>
  </si>
  <si>
    <t>STEEL SPRINKLER (AM-430) (QTY: 2880 PCS/USD 0.579 PER PCS) STEEL SPRINKLER (AM-430) (QTY: 2880 PCS/USD 0.579 PER PCS)</t>
  </si>
  <si>
    <t>STEEL HAND BLENDER (SR-13) (QTY: 540 PCS/USD 0.337 PER PCS) STEEL HAND BLENDER (SR-13) (QTY: 540 PCS/USD 0.337 PER PCS)</t>
  </si>
  <si>
    <t>STEEL SALT BOTTLE (NP-19) (QTY: 6624 PCS/USD 0.446 PER PCS) STEEL SALT BOTTLE (NP-19) (QTY: 6624 PCS/USD 0.446 PER PCS)</t>
  </si>
  <si>
    <t>STEEL FILTER BALL WITH CHAIN (SR-10) (QTY: 540 PCS/USD 0.258PER PCS)STEEL FILTER BALL WITH CHAIN (SR-10) (QTY: 540 PCS/USD 0.25</t>
  </si>
  <si>
    <t>STEEL HANGER WITH HOOK (SL-89) (QTY: 70056 PCS/CNY 7.45 PERPCS)STEEL HANGER WITH HOOK (SL-89) (QTY: 70056 PCS/CNY 7.45 PER</t>
  </si>
  <si>
    <t>STEEL INFUSER (SR-20) (QTY: 360 PCS/USD 0.743 PER PCS) STEEL INFUSER (SR-20) (QTY: 360 PCS/USD 0.743 PER PCS)</t>
  </si>
  <si>
    <t>MILD STEEL MULTI FUNCTION CLOTH STAND (RYX-02-020) (QTY:1,232 PCS/ CNY:101 PER PCS)MILD STEEL MULTI FUNCTION CLOTH STAND (RYX-02-020) (QTY:1,23</t>
  </si>
  <si>
    <t>SB-12 STEEL TEA STRAINER BIG (QTY:44226 PCS/USD 0.975 PER PCS)SB-12 STEEL TEA STRAINER BIG (QTY:44226 PCS/USD 0.975 PER PC</t>
  </si>
  <si>
    <t>STEEL SCRUBBER 6PCS SET (OKS-4156) (QTY:98,400 PCS/USD:0.228PER PCS)STEEL SCRUBBER 6PCS SET (OKS-4156) (QTY:98,400 PCS/USD:0.228</t>
  </si>
  <si>
    <t>STEEL SCRUBBER 2PCS SET (8001-2) (QTY: 168000 SET/USD 0.142PER SET)STEEL SCRUBBER 2PCS SET (8001-2) (QTY: 168000 SET/USD 0.142</t>
  </si>
  <si>
    <t>STEEL SPRINKLER (AM-430) (QTY:528 PCS/USD:0.5776 PER PCS) STEEL SPRINKLER (AM-430) (QTY:528 PCS/USD:0.5776 PER PCS)</t>
  </si>
  <si>
    <t>STEEL CUTLERY HOLDER (H2740) (QTY:24960 NOS/USD:1.55 PER PCS)STEEL CUTLERY HOLDER (H2740) (QTY:24960 NOS/USD:1.55 PER PCS</t>
  </si>
  <si>
    <t>STEEL SPRINKLER (AM-430) (QTY: 76968 PCS/USD 0.578 PER PCS) STEEL SPRINKLER (AM-430) (QTY: 76968 PCS/USD 0.578 PER PCS)</t>
  </si>
  <si>
    <t>STEEL SALT BOTTLE (NP-19) (QTY: 44100 PCS/USD 0.445 PER PCS) STEEL SALT BOTTLE (NP-19) (QTY: 44100 PCS/USD 0.445 PER PCS)</t>
  </si>
  <si>
    <t>STEEL TEA STRAINER BIG (SB-12) (QTY:12600 PCS/USD:0.986 PERPCS)STEEL TEA STRAINER BIG (SB-12) (QTY:12600 PCS/USD:0.986 PER</t>
  </si>
  <si>
    <t>STEEL DRAINER (AM-321) (QTY:50,856 PCS/USD:0.712 PER PCS) STEEL DRAINER (AM-321) (QTY:50,856 PCS/USD:0.712 PER PCS)</t>
  </si>
  <si>
    <t>HOUSEHOLD STEEL HOOK 3PCS SET (2628) (QTY:1332 PKT/USD:0.370PER PKT)HOUSEHOLD STEEL HOOK 3PCS SET (2628) (QTY:1332 PKT/USD:0.370</t>
  </si>
  <si>
    <t>STEEL TEA STRAINER (NP-55) (QTY:50400 PCS/USD:0.277 PER PCS) STEEL TEA STRAINER (NP-55) (QTY:50400 PCS/USD:0.277 PER PCS)</t>
  </si>
  <si>
    <t>STEEL SCRUBBER 6PCS SET (OKS-4156) (QTY:98400 PCS/USD:0.238PER PCS)STEEL SCRUBBER 6PCS SET (OKS-4156) (QTY:98400 PCS/USD:0.238</t>
  </si>
  <si>
    <t>MILD STEEL MULTI FUNCTION CLOTH STAND (RYX-02-020) (QTY: 2464 NOS/USD 101 PER CNY)MILD STEEL MULTI FUNCTION CLOTH STAND (RYX-02-020) (QTY: 246</t>
  </si>
  <si>
    <t>MILD STEEL MULTI FUNCTION CLOTH STAND (RYX-02-026-3S) (QTY:848 NOS/CNY 81.50 PER NOS)MILD STEEL MULTI FUNCTION CLOTH STAND (RYX-02-026-3S) (QTY:</t>
  </si>
  <si>
    <t>STEEL SALT BOTTLE (NP-19) (QTY: 21924 PCS/USD 0.442 PER PCS) STEEL SALT BOTTLE (NP-19) (QTY: 21924 PCS/USD 0.442 PER PCS)</t>
  </si>
  <si>
    <t>STEEL TEA STRAINER BIG (SB-12) (QTY:12,600 PCS/USD:0.980 PERPCS)STEEL TEA STRAINER BIG (SB-12) (QTY:12,600 PCS/USD:0.980 PER</t>
  </si>
  <si>
    <t>STEEL DRAINER (AM-321) (QTY:49,944 PCS/USD:0.708 PER PCS) STEEL DRAINER (AM-321) (QTY:49,944 PCS/USD:0.708 PER PCS)</t>
  </si>
  <si>
    <t>STEEL TEA STRAINER (NP-55) (QTY:50,400 PCS/USD:0.275 PER PCS)STEEL TEA STRAINER (NP-55) (QTY:50,400 PCS/USD:0.275 PER PCS</t>
  </si>
  <si>
    <t>STEEL SCRUBBER (8001-12) (QTY:276048 PCS/USD:0.08 PER PCS) STEEL SCRUBBER (8001-12) (QTY:276048 PCS/USD:0.08 PER PCS)</t>
  </si>
  <si>
    <t>STEEL SPRINKLER (AM-430) (QTY: 21600 PC/USD 0.571 PER PC ) STEEL SPRINKLER (AM-430) (QTY: 21600 PC/USD 0.571 PER PC )</t>
  </si>
  <si>
    <t>STEEL SCRUBBER 6PCS SET (OKS-4156) (QTY: 94800 SET/USD 0.23PER SET)STEEL SCRUBBER 6PCS SET (OKS-4156) (QTY: 94800 SET/USD 0.23</t>
  </si>
  <si>
    <t>SS SCRUBBER 3PCS SET (SS410) (QTY:120720 SETS/USD:0.16 PER SET)SS SCRUBBER 3PCS SET (SS410) (QTY:120720 SETS/USD:0.16 PER S</t>
  </si>
  <si>
    <t>STEEL SPRINKLER (AM-430) (QTY: 19200 PCS/USD 0.5680 PER PCS) STEEL SPRINKLER (AM-430) (QTY: 19200 PCS/USD 0.5680 PER PCS)</t>
  </si>
  <si>
    <t>STEEL SALT BOTTLE (NP-19) (QTY:28152 PCS/USD 0.4370 PER PCS) STEEL SALT BOTTLE (NP-19) (QTY:28152 PCS/USD 0.4370 PER PCS)</t>
  </si>
  <si>
    <t>HOUSEHOLD STEEL HOOK 3PCS SET (2628) (QTY: 167940 SET/USD 0.37 PER SET)HOUSEHOLD STEEL HOOK 3PCS SET (2628) (QTY: 167940 SET/USD 0.</t>
  </si>
  <si>
    <t>STEEL BASKET BIG (SY-845-4) (QTY: 5232 PC/USD 1.004 PER PC) STEEL BASKET BIG (SY-845-4) (QTY: 5232 PC/USD 1.004 PER PC)</t>
  </si>
  <si>
    <t>SY-845-7 STEEL BASKET ROUND (QTY 50400 PCS/USD 0.5371 PER PCS)SY-845-7 STEEL BASKET ROUND (QTY 50400 PCS/USD 0.5371 PER PC</t>
  </si>
  <si>
    <t>SY-845-4 STEEL BASKET BIG (QTY 14768 PCS/USD 1.0055 PER PCS) SY-845-4 STEEL BASKET BIG (QTY 14768 PCS/USD 1.0055 PER PCS)</t>
  </si>
  <si>
    <t>RYX-02-026-3S MILD STEEL MULTI FUNCTION CLOTH STAND (QTY :848 NUM/CNY 81.50 PER NUM)RYX-02-026-3S MILD STEEL MULTI FUNCTION CLOTH STAND (QTY :84</t>
  </si>
  <si>
    <t>MILD STEEL MULTI FUNCTION CLOTH STAND (RYX-02-020) (QTY: 2464 PCS/CNY 101 PER PCS)MILD STEEL MULTI FUNCTION CLOTH STAND (RYX-02-020) (QTY: 246</t>
  </si>
  <si>
    <t>HOUSEHOLD STEEL HOOK 3PCS SET (3888) (QTY:6240 PCS/USD:0.255PER PCS)HOUSEHOLD STEEL HOOK 3PCS SET (3888) (QTY:6240 PCS/USD:0.255</t>
  </si>
  <si>
    <t>STEEL SCRUBBER 2PCS SET (8001-2) (QTY:168000 SETS/USD:0.142PER PCS)STEEL SCRUBBER 2PCS SET (8001-2) (QTY:168000 SETS/USD:0.142</t>
  </si>
  <si>
    <t>STEEL BASKET SMALL (SY-845-3) (QTY:8,260 PCS/USD:0.905 PER PCS)STEEL BASKET SMALL (SY-845-3) (QTY:8,260 PCS/USD:0.905 PER P</t>
  </si>
  <si>
    <t>STEEL FRUIT BASKET (SD1078-B) (QTY:20400 PCS/USD:0.844 PER PCS)STEEL FRUIT BASKET (SD1078-B) (QTY:20400 PCS/USD:0.844 PER P</t>
  </si>
  <si>
    <t>STEEL BASKET BIG (SY845-4) (QTY: 20000 PCS/USD 1.036 PER PCS)STEEL BASKET BIG (SY845-4) (QTY: 20000 PCS/USD 1.036 PER PCS</t>
  </si>
  <si>
    <t>STEEL BASKET SMALL (SY-845-3) (QTY: 11740 PCS/USD 0.905 PERPCS)STEEL BASKET SMALL (SY-845-3) (QTY: 11740 PCS/USD 0.905 PER</t>
  </si>
  <si>
    <t>STEEL BASKET SQUARE (SY-845-6) (QTY: 20000 PCS/USD 0.741 PERPCS)STEEL BASKET SQUARE (SY-845-6) (QTY: 20000 PCS/USD 0.741 PER</t>
  </si>
  <si>
    <t>STEEL HANGER WITH HOOK (SL-89) (QTY:70056 PCS/CNY:7.45 PER PCS)STEEL HANGER WITH HOOK (SL-89) (QTY:70056 PCS/CNY:7.45 PER P</t>
  </si>
  <si>
    <t>STEEL SCRUBBER 6PCS SET (OKS-4156) (QTY: 98400 SET/USD 0.238PER SET)STEEL SCRUBBER 6PCS SET (OKS-4156) (QTY: 98400 SET/USD 0.238</t>
  </si>
  <si>
    <t>RYX-02-026-3S MILD STEEL MULTI FUNCTION CLOTH STAND (QTY :1696 NUM/CNY 81.50 PER NUM)RYX-02-026-3S MILD STEEL MULTI FUNCTION CLOTH STAND (QTY :16</t>
  </si>
  <si>
    <t>STEEL SPRINKLER (AM-430) (QTY: 24000 PCS/USD 0.574 PER PCS) STEEL SPRINKLER (AM-430) (QTY: 24000 PCS/USD 0.574 PER PCS)</t>
  </si>
  <si>
    <t>STEEL SPRINKLER (AM-430) (QTY: 26400 PC/USD 0.573 PER PCS) STEEL SPRINKLER (AM-430) (QTY: 26400 PC/USD 0.573 PER PCS)</t>
  </si>
  <si>
    <t>RYX-02-020 MILD STEEL MULTI FUNCTION CLOTH STAND (QTY :4928NUM/CNY 101.00 PER NUM)RYX-02-020 MILD STEEL MULTI FUNCTION CLOTH STAND (QTY :4928</t>
  </si>
  <si>
    <t>STEEL SCRUBBER 2PCS SET (8001-2) (QTY:168000 SETS/USD:0.142PER SET)STEEL SCRUBBER 2PCS SET (8001-2) (QTY:168000 SETS/USD:0.142</t>
  </si>
  <si>
    <t>STEEL CUTLERY HOLDER (H2740) (QTY: 10008 PCS/USD 1.72 PER PCS)STEEL CUTLERY HOLDER (H2740) (QTY: 10008 PCS/USD 1.72 PER P</t>
  </si>
  <si>
    <t>STEEL SCRUBBER 2 PCS SET (8001-2) (QTY:168000 SETS/USD:0.142PER SETS)STEEL SCRUBBER 2 PCS SET (8001-2) (QTY:168000 SETS/USD:0.142</t>
  </si>
  <si>
    <t>STEEL ROUND CONTAINER (6856) (QTY: 51768 PCS/USD 0.55 PER SET)STEEL ROUND CONTAINER (6856) (QTY: 51768 PCS/USD 0.55 PER SE</t>
  </si>
  <si>
    <t>SS SCRUBBER 3PCS SET (SS410) (QTY: 120240 SET/USD 0.16 PER SET)SS SCRUBBER 3PCS SET (SS410) (QTY: 120240 SET/USD 0.16 PER S</t>
  </si>
  <si>
    <t>STEEL LUNCH BOX SMALL (6587) (QTY: 43560 PCS/USD 1.37 PER PCS)STEEL LUNCH BOX SMALL (6587) (QTY: 43560 PCS/USD 1.37 PER P</t>
  </si>
  <si>
    <t>STEEL ROUND CONTAINER (6856) (QTY: 62820 PCS/USD 0.55 PER PCS)STEEL ROUND CONTAINER (6856) (QTY: 62820 PCS/USD 0.55 PER P</t>
  </si>
  <si>
    <t>STEEL LUNCH BOX (6561) (QTY: 41580 PCS/USD 2.15 PER PCS) STEEL LUNCH BOX (6561) (QTY: 41580 PCS/USD 2.15 PER PCS)</t>
  </si>
  <si>
    <t>STEEL ROUND CONTAINER (6857) (QTY: 137280 PCS/USD 0.69 PERPCS)STEEL ROUND CONTAINER (6857) (QTY: 137280 PCS/USD 0.69 PER</t>
  </si>
  <si>
    <t>STEEL LUNCH BOX 3LAYER (8505) (QTY: 33300 PCS/USD 3.07 PERPCS)STEEL LUNCH BOX 3LAYER (8505) (QTY: 33300 PCS/USD 3.07 PER</t>
  </si>
  <si>
    <t>STEEL RECTANGLE CONTAINER BIG (6578) (QTY: 12852 PCS/USD 1.53 PER PCS)STEEL RECTANGLE CONTAINER BIG (6578) (QTY: 12852 PCS/USD 1.</t>
  </si>
  <si>
    <t>HOUSEHOLD STEEL HOOK 3 PCS SET (3888) (QTY:206928 SET/USD:0.255 PER SET)HOUSEHOLD STEEL HOOK 3 PCS SET (3888) (QTY:206928 SET/USD:0.</t>
  </si>
  <si>
    <t>STEEL LUNCH BOX (6527) (QTY: 25044 PCS/USD 1.73 PER PCS) STEEL LUNCH BOX (6527) (QTY: 25044 PCS/USD 1.73 PER PCS)</t>
  </si>
  <si>
    <t>STEEL RECTANGLE CONTAINER LARGE (6862) (QTY: 43644 PCS/USD1.29 PER PCS)STEEL RECTANGLE CONTAINER LARGE (6862) (QTY: 43644 PCS/USD</t>
  </si>
  <si>
    <t>HOUSEHOLD STEEL HOOK 3PCS SET (2628) (QTY: 164808 SET/USD 0.370 PER SET)HOUSEHOLD STEEL HOOK 3PCS SET (2628) (QTY: 164808 SET/USD 0.</t>
  </si>
  <si>
    <t>SB-12 STEEL TEA STRAINER BIG (QTY: 23130 PCS/ USD 0.9890 PERPCS)SB-12 STEEL TEA STRAINER BIG (QTY: 23130 PCS/ USD 0.9890 PER</t>
  </si>
  <si>
    <t>STEEL HANGER WITH HOOK (SM1168) (QTY: 57792 NOS/USD 1.23 PERNOS)STEEL HANGER WITH HOOK (SM1168) (QTY: 57792 NOS/USD 1.23 PER</t>
  </si>
  <si>
    <t>AM-321 STEEL DRAINER(QTY:16560 PCS/USD 0.7142 PER PCS) AM-321 STEEL DRAINER(QTY:16560 PCS/USD 0.7142 PER PCS)</t>
  </si>
  <si>
    <t>STEEL LUNCH BOX 2 LAYER (8504) (QTY: 21660 PCS /USD 2.12 PERPCS)STEEL LUNCH BOX 2 LAYER (8504) (QTY: 21660 PCS /USD 2.12 PER</t>
  </si>
  <si>
    <t>STEEL LUNCH BOX (6561) (QTY: 21780 PCS /USD 2.15 PER PCS) STEEL LUNCH BOX (6561) (QTY: 21780 PCS /USD 2.15 PER PCS)</t>
  </si>
  <si>
    <t>STEEL LUNCH BOX SMALL (6587) (QTY: 54648 PCS /USD 1.37 PER PCS)STEEL LUNCH BOX SMALL (6587) (QTY: 54648 PCS /USD 1.37 PER P</t>
  </si>
  <si>
    <t>STEEL SCRUBBER (8001-12) (QTY: 269568 NOS/USD: 0.078 PER NOS)STEEL SCRUBBER (8001-12) (QTY: 269568 NOS/USD: 0.078 PER NOS</t>
  </si>
  <si>
    <t>STEEL LUNCH BOX 2 LAYER (8504) (QTY : 22500 PCS / USD : 2.12PER PCS)STEEL LUNCH BOX 2 LAYER (8504) (QTY : 22500 PCS / USD : 2.12</t>
  </si>
  <si>
    <t>STEEL RECTANGLE CONTAINER LARGE (6862) (QTY : 42552 PCS / USD : 1.29 PER PCS)STEEL RECTANGLE CONTAINER LARGE (6862) (QTY : 42552 PCS / U</t>
  </si>
  <si>
    <t>STEEL LUNCH BOX (6527) (QTY : 26316 PCS / USD : 1.73 PER PCS)STEEL LUNCH BOX (6527) (QTY : 26316 PCS / USD : 1.73 PER PC</t>
  </si>
  <si>
    <t>STEEL LUNCH BOX (6561) (QTY : 21216 PCS / USD : 2.15 PER PCS)STEEL LUNCH BOX (6561) (QTY : 21216 PCS / USD : 2.15 PER PC</t>
  </si>
  <si>
    <t>STEEL RECTANGLE CONTAINER (6901) (QTY : 55200 PCS / USD : 0.86 PER PCS)STEEL RECTANGLE CONTAINER (6901) (QTY : 55200 PCS / USD : 0.</t>
  </si>
  <si>
    <t>STEEL RECTANGLE CONTAINER BIG (6578) (QTY : 35400 PCS / USD: 1.53 PER PCS)STEEL RECTANGLE CONTAINER BIG (6578) (QTY : 35400 PCS / USD</t>
  </si>
  <si>
    <t>STEEL DRAINER (AM-321) (QTY: 43416 PCS /USD 0.7133 PER PCS) STEEL DRAINER (AM-321) (QTY: 43416 PCS /USD 0.7133 PER PCS)</t>
  </si>
  <si>
    <t>STEEL TEA STRAINER BIG (SB-12) (QTY : 50400 PCS /USD 0.9876PER PCS)STEEL TEA STRAINER BIG (SB-12) (QTY : 50400 PCS /USD 0.9876</t>
  </si>
  <si>
    <t>STEEL SALT BOTTLE (NP-19) (QTY:612 PCS/USD:0.445 PER PCS) STEEL SALT BOTTLE (NP-19) (QTY:612 PCS/USD:0.445 PER PCS)</t>
  </si>
  <si>
    <t>STEEL SPRINKLER (AM-430) (QTY:50664 PCS/USD:0.566 PER PCS) STEEL SPRINKLER (AM-430) (QTY:50664 PCS/USD:0.566 PER PCS)</t>
  </si>
  <si>
    <t>STEEL TEA STRAINER BIG (SB-12) (QTY: 25200 PCS/USD 0.988 PERPCS)STEEL TEA STRAINER BIG (SB-12) (QTY: 25200 PCS/USD 0.988 PER</t>
  </si>
  <si>
    <t>STEEL DRAINER (AM-321) (QTY: 20784 PCS/USD 0.713 PER PCS) STEEL DRAINER (AM-321) (QTY: 20784 PCS/USD 0.713 PER PCS)</t>
  </si>
  <si>
    <t>STEEL HANGER WITH HOOK (SL-89) (QTY:70056 PCS/ CNY:7.45 PERPCS)STEEL HANGER WITH HOOK (SL-89) (QTY:70056 PCS/ CNY:7.45 PER</t>
  </si>
  <si>
    <t>STEEL SALT BOTTLE (NP-19) (QTY: 2916 PCS/USD 0.438 PER PCS) STEEL SALT BOTTLE (NP-19) (QTY: 2916 PCS/USD 0.438 PER PCS)</t>
  </si>
  <si>
    <t>STEEL SCRUBBER 6 PCS SET (OKS-4156) (QTY: 98400 SET/USD: 0.238 PER SET)STEEL SCRUBBER 6 PCS SET (OKS-4156) (QTY: 98400 SET/USD: 0.2</t>
  </si>
  <si>
    <t>STEEL ROUND CONTAINER (6856) (QTY : 122400 PCS / USD 0.55 PER PCS)STEEL ROUND CONTAINER (6856) (QTY : 122400 PCS / USD 0.55 P</t>
  </si>
  <si>
    <t>STEEL RECTANGLE CONTAINER LARGE (6862) (QTY : 42684 PCS / USD 1.29 PER PCS)STEEL RECTANGLE CONTAINER LARGE (6862) (QTY : 42684 PCS / U</t>
  </si>
  <si>
    <t>STEEL ROUND CONTAINER MEDIUM (6581) (QTY : 87792 PCS / USD0.83 PER PCS)STEEL ROUND CONTAINER MEDIUM (6581) (QTY : 87792 PCS / USD</t>
  </si>
  <si>
    <t>STEEL RECTANGLE CONTAINER BIG (6578) (QTY : 26364 PCS / USD1.53 PER PCS)STEEL RECTANGLE CONTAINER BIG (6578) (QTY : 26364 PCS / USD</t>
  </si>
  <si>
    <t>STEEL ROUND CONTAINER (6857) (QTY : 66840 PCS / USD 0.69 PER PCS)STEEL ROUND CONTAINER (6857) (QTY : 66840 PCS / USD 0.69 PE</t>
  </si>
  <si>
    <t>STEEL LUNCH BOX 2 LAYER (8504) (QTY : 22080 PCS / USD 2.12PER PCS)STEEL LUNCH BOX 2 LAYER (8504) (QTY : 22080 PCS / USD 2.12</t>
  </si>
  <si>
    <t>STEEL LUNCH BOX SMALL (6587) (QTY : 54792 PCS / USD 1.37 PER PCS)STEEL LUNCH BOX SMALL (6587) (QTY : 54792 PCS / USD 1.37 PE</t>
  </si>
  <si>
    <t>STEEL SALT BOTTLE (NP-19) (QTY : 112896 PCS/USD 0.438 PER PCS)STEEL SALT BOTTLE (NP-19) (QTY : 112896 PCS/USD 0.438 PER P</t>
  </si>
  <si>
    <t>STEEL TEA STRAINER BIG (SB-12) (QTY : 2070 PCS / USD 0.994 PER PCS)STEEL TEA STRAINER BIG (SB-12) (QTY : 2070 PCS / USD 0.994 P</t>
  </si>
  <si>
    <t>STEEL TEA STRAINER (NP-55) (QTY : 201600 PCS / USD 0.274 PERPCS)STEEL TEA STRAINER (NP-55) (QTY : 201600 PCS / USD 0.274 PER</t>
  </si>
  <si>
    <t>STEEL KITCHEN BASKET (AM-322) (QTY:15000 PCS / USD 1.186 PER PCS)STEEL KITCHEN BASKET (AM-322) (QTY:15000 PCS / USD 1.186 PE</t>
  </si>
  <si>
    <t>STEEL DRAINER (AM-321) (QTY : 20040 PCS / USD 0.716 PER PCS) STEEL DRAINER (AM-321) (QTY : 20040 PCS / USD 0.716 PER PCS)</t>
  </si>
  <si>
    <t>STEEL SALT BOTTLE (NP-19) (QTY: 28800 PCS/USD 0.441 PER PCS) STEEL SALT BOTTLE (NP-19) (QTY: 28800 PCS/USD 0.441 PER PCS)</t>
  </si>
  <si>
    <t>STEEL SALT BOTTLE (NP-19) (QTY: 7200 PC/USD 0.441 PER PC) STEEL SALT BOTTLE (NP-19) (QTY: 7200 PC/USD 0.441 PER PC)</t>
  </si>
  <si>
    <t>RYX-02-020 MILD STEEL MULTI FUNCTION CLOTH STAND (QTY :1232NUM/CNY 101.00 PER NUM)</t>
  </si>
  <si>
    <t>GS-47 STEEL GIFT BOX HEART SHAPE (QTY:44280 PCS/USD 0.212 PER PCS)</t>
  </si>
  <si>
    <t>GS-47 STEEL GIFT BOX HEART SHAPE (QTY:6120 PCS/UDS 0.211 PERPCS)</t>
  </si>
  <si>
    <t>SS SCRUBBER 3PCS SET (SS410) (QTY: 119160 SET/USD 0.16 PER SET)</t>
  </si>
  <si>
    <t>STEEL SCRUBBER (8001-12) (QTY: 278640 NOS/USD 0.084 PER NOS)</t>
  </si>
  <si>
    <t>STEEL SCRUBBER 2 PCS SET (8001-2) (QTY:168000 SETS/USD:0.148PER SET)</t>
  </si>
  <si>
    <t>HOUSEHOLD STEEL HOOK 3PCS SET (3888) (QTY: 181872 PCS / USD0.260 PER PCS)</t>
  </si>
  <si>
    <t>STEEL SCRUBBER 6PCS SET (OKS-4156) (QTY: 98400 NOS /USD 0.238 PER NOS)</t>
  </si>
  <si>
    <t>MILD STEEL MULTI FUNCTION CLOTH STAND (RYX-02-020) (QTY: 1232 NOS/CNY 101 PER NOS)</t>
  </si>
  <si>
    <t>MILD STEEL MULTI FUNCTION CLOTH STAND (RYX-02-021A) (QTY: 3888 NOS/CNY 61.50 PER NOS)</t>
  </si>
  <si>
    <t>HOUSEHOLD STEEL HOOK 3PCS SET (3888) (QTY: 30288 SET/USD 0.26PER SET)</t>
  </si>
  <si>
    <t>STEEL SCRUBBER 2PCS SET (8001-2) (QTY: 168000 NOS /USD 0.148PER NOS)</t>
  </si>
  <si>
    <t>STEEL SCRUBBER 6PCS SET (OKS-4156) (QTY: 98400 SET/USD 0.238PER SET)</t>
  </si>
  <si>
    <t>MILD STEEL MULTI FUNCTION CLOTH STAND (RYX-02-020) (QTY:1232NOS / CNY 101.00 PER NOS)</t>
  </si>
  <si>
    <t>HOUSEHOLD STEEL HOOK 2PCS SET (2758) (QTY: 2400 SET/USD 0.265 PER SET)</t>
  </si>
  <si>
    <t>STEEL SCRUBBER 6PCS SET (OKS-4156) (QTY: 89160 SET/USD 0.238PER SET)</t>
  </si>
  <si>
    <t>RYX-02-026-3S MILD STEEL MULTI FUNCTION CLOTH STAND (QTY :848 NUM/CNY 82.00 PER NUM)</t>
  </si>
  <si>
    <t>RYX-02-021A MILD STEEL MULTI FUNCTION CLOTH STAND (QTY :3888NUM/CNY 61.50 PER NUM)</t>
  </si>
  <si>
    <t>STEEL WIRE CLEANING CLOTH 3PCS SET (AM-793) (QTY: 1250 SET /USD 0.184 PER SET)</t>
  </si>
  <si>
    <t>RYX-02-020 MILD STEEL MULTI FUNCTION CLOTH STAND (QTY :2464NUM/CNY 101.00 PER NUM)</t>
  </si>
  <si>
    <t>SS SCRUBBER 3PCS SET (SS410) (QTY: 118680 SET/USD 0.16 PER SET)</t>
  </si>
  <si>
    <t>STEEL SCRUBBER 6PCS SET (OKS-4156) (QTY: 98400 SET/USD 0.238 PER SET)</t>
  </si>
  <si>
    <t>AM-625 STEEL HANGER (QTY:10500 PCS/USD 0.5610 PER PCS)</t>
  </si>
  <si>
    <t>HOUSEHOLD STEEL HOOK 3PCS SET (2628) (QTY: 167040 NOS/USD 0.375 PER NOS)</t>
  </si>
  <si>
    <t>STEEL SCRUBBER 2PCS SET (8001-2) (QTY: 168000 SET/USD 0.148PER SET)</t>
  </si>
  <si>
    <t>STEEL SPRINKLER (AM-430) (QTY: 38496 PC/ USD 0.572 PER PC)</t>
  </si>
  <si>
    <t>STEEL SCRUBBER 6PCS SET (OKS-4156) (QTY:98400 PCS/USD:0.238PER PCS)</t>
  </si>
  <si>
    <t>HOUSEHOLD STEEL HOOK 3PCS SET (3888) (QTY:3168 SET/USD 0.265PER SET)</t>
  </si>
  <si>
    <t>STEEL CUTLERY HOLDER (H2740) (QTY: 960 NOS/USD 1.95 PER NOS)</t>
  </si>
  <si>
    <t>AM-430 STEEL SPRINKLER (QTY: 62400 PCS/USD 0.5712 PER PCS)</t>
  </si>
  <si>
    <t>STEEL SCRUBBER 2PCS SET (8001-2) (QTY: 168480 SET/USD 0.148PER SET)</t>
  </si>
  <si>
    <t>STEEL HANGER WITH HOOK (SM1168) (QTY: 57792 NOS/USD 1.23 PERNOS)</t>
  </si>
  <si>
    <t>SY604A-4 STEEL HOOK 4PCS SET(QTY :25200 SET/USD 0.5207 PERSET)</t>
  </si>
  <si>
    <t>HOUSEHOLD STEEL HOOK 3PCS SET (2628) (QTY: 167040 SET/USD 0.375 PER SET)</t>
  </si>
  <si>
    <t>STEEL SCRUBBER 2PCS SET (8001-2) (QTY: 166320 SET/USD 0.151PER SET)</t>
  </si>
  <si>
    <t>STEEL SCRUBBER 2PCS SET (8001-2) (QTY: 166920 SET/USD 0.151PER SET)</t>
  </si>
  <si>
    <t>STEEL HANGER WITH HOOK (SL-89) (QTY: 70056 PCS/CNY 7.45 PERPCS)</t>
  </si>
  <si>
    <t>STEEL HANGER 10PCS SET (SY772-42) (QTY: 10080 SET/USD 1.2326PER SET)</t>
  </si>
  <si>
    <t>MILD STEEL MULTI FUNCTION CLOTH STAND (RYX-02-020) (QTY: 1232 NOS / CNY 101.00 PER NOS)</t>
  </si>
  <si>
    <t>STEEL SCRUBBER 2PCS SET (8001-2) (QTY: 167880 SET/USD 0.151PER SET)</t>
  </si>
  <si>
    <t>STEEL HANGER 10PCS SET (SY772-42) (QTY: 5040 SET/USD 1.2517PER SET)</t>
  </si>
  <si>
    <t>STEEL GIFT BOX HEART SHAPE (GS-47) (QTY: 1008 PCS/USD 0.222PER PCS)</t>
  </si>
  <si>
    <t>STEEL GIFT BOX SQUARE SHAPE (GS-48) (QTY: 480 PCS/USD 0.776PER PCS)</t>
  </si>
  <si>
    <t>STEEL LUNCH BOX (6717) (QTY: 336 NOS/USD 2.960 PER NOS)</t>
  </si>
  <si>
    <t>STEEL ROUND CONTAINER (6856) (QTY: 16056 NOS/USD 0.568 PER NOS)</t>
  </si>
  <si>
    <t>STEEL ROUND CONTAINER (6857) (QTY: 27984 NOS/USD 0.718 PER NOS)</t>
  </si>
  <si>
    <t>SS SCRUBBER 3PCS SET (SS410) (QTY: 120360 SET/USD 0.16 PER SET)</t>
  </si>
  <si>
    <t>STEEL SCRUBBER 6PCS SET (OKS-4156) (QTY: 98400 SET/USD 0.239PER SET)</t>
  </si>
  <si>
    <t>STEEL SCRUBBER (8001-2) (QTY: 168000 SET/0.151 PER SET)</t>
  </si>
  <si>
    <t>STEEL HOOK 4PCS SET (SY604A-4) (QTY: 10200 SET/USD 0.5285 PER SET)</t>
  </si>
  <si>
    <t>STEEL SPRINKLER (AM-430) (QTY: 30120 PCS/ USD 0.5744 PER PCS)</t>
  </si>
  <si>
    <t>STEEL ROUND CONTAINER (6857) (QTY: 30936 NOS/USD 0.718 PER NOS)</t>
  </si>
  <si>
    <t>STEEL ROUND CONTAINER MEDIUM (6581) (QTY: 79752 NOS/USD 0.875 PER NOS)</t>
  </si>
  <si>
    <t>STAINLESS STEEL GRATER WITH HANDLE (KL324H-9S) (QTY: 59040 NOS/USD 0.62 PER NOS)</t>
  </si>
  <si>
    <t>SS SCRUBBER 3PCS SET (SS410) (QTY: 118560 SET/USD 0.16 PER SET)</t>
  </si>
  <si>
    <t>MILD STEEL MULTI FUNCTION CLOTH STAND (RYX-02-021A) (QTY: 6480 NOS/CNY 61.50 PER NOS)</t>
  </si>
  <si>
    <t>MILD STEEL MULTI FUNCTION CLOTH STAND (RYX-02-020) (QTY: 1232 NOS/CNY 100 PER CNY)</t>
  </si>
  <si>
    <t>HOUSEHOLD STEEL HOOK 3PCS SET (3888) (QTY: 208992 SET/USD 0.265 PER SET)</t>
  </si>
  <si>
    <t>STEEL TEA STRAINER (AM-603) (QTY: 10080 PCS/USD 0.5547 PER PCS)</t>
  </si>
  <si>
    <t>STEEL HAND BLENDER (AM-474) (QTY: 15000 PCS/USD 0.6518 PER PCS)</t>
  </si>
  <si>
    <t>STEEK HANGER WITH HOOK (AM-624) (QTY: 1440 PCS/USD 0.3190 PER PCS)</t>
  </si>
  <si>
    <t>STEEL SCRUBBER 2PCS SET (8001-2) (QTY: 168000 SET/USD 0.151PER SET)</t>
  </si>
  <si>
    <t>STEEL TEA STRAINER (NP-55) (QTY: 50400 PCS/USD 0.2787 PER PCS)</t>
  </si>
  <si>
    <t>STEEL HANGER (AM-625) (QTY: 750 PCS/USD 0.5825 PER PCS)</t>
  </si>
  <si>
    <t>STEEL FOLDABLE HANGER (AM-623) (QTY: 360 PCS/USD 1.0540 PERPCS)</t>
  </si>
  <si>
    <t>STEEL SALT BOTTLE (NP-19) (QTY: 18000 PCS / USD : 0.4450 PER PCS)</t>
  </si>
  <si>
    <t>STEEL BASKET SMALL (SY-845-3) (QTY: 7600 PCS / USD : 0.9666PER PCS)</t>
  </si>
  <si>
    <t>SLEEL GRATER (SY320F) (QTY: 25200 PCS/USD 0.3755 PER PCS)</t>
  </si>
  <si>
    <t>NON STICK SAUCE PAN 16CM (AN-02) (QTY: 18210 PCS/USD 0.5674PER PCS)</t>
  </si>
  <si>
    <t>STEEL BASKET SMALL (SY-845-3) (QTY: 840 PCS/USD 0.9666 PER PCS)</t>
  </si>
  <si>
    <t>STEEL HAND BLENDER (AM-474) (QTY: 15000 PCS/USD 0.6536 PER PCS)</t>
  </si>
  <si>
    <t>STEEL SOAP DISPENSER (SY-XL8168) (QTY: 2040 PCS / USD : 2.3504 PER PCS)</t>
  </si>
  <si>
    <t>STEEL FRUIT BASKET (SD1078-B) (QTY: 20160 PCS/USD 0.8762 PERPCS)</t>
  </si>
  <si>
    <t>STEEL LEMON SQUEEZER (AM-217) (QTY: 6000 PCS/USD 1.8080 PERPCS)</t>
  </si>
  <si>
    <t>NON STICK FRY PAN 16CM (AN-01) (QTY: 14100 PCS/USD 0.5048 PER PCS)</t>
  </si>
  <si>
    <t>STEEL SALT BOTTLE (NP-19) (QTY: 23976 PCS/USD 0.4450 PER PCS</t>
  </si>
  <si>
    <t>STEEL SPRINKLER (AM-430) (QTY: 71592PCS/USD 0.5744 PER PCS)</t>
  </si>
  <si>
    <t>STEEL BASKET SQUARE (SY-845-6) (QTY: 20000 PCS/USD 0.7975 PER PCS)</t>
  </si>
  <si>
    <t>STEEL BASKET ROUND (SY-845-7) (QTY: 20400 PCS/USD 0.5686 PERPCS)</t>
  </si>
  <si>
    <t>STEEL CUTLERY HOLDER (SY-845-2) (QTY: 20000 PCS/USD 0.8321 PER PCS)</t>
  </si>
  <si>
    <t>NON STICK FRY PAN 16CM (AN-01) (QTY: 26400 PCS/USD 0.5034 PER PCS)</t>
  </si>
  <si>
    <t>NON STICK SAUCE PAN 16CM (AN-02) (QTY: 41790 PCS/USD 0.5658PER PCS)</t>
  </si>
  <si>
    <t>STEEL BASKET BIG (SY-845-4) (QTY: 10000 PCS/USD 1.1026 PER PCS)</t>
  </si>
  <si>
    <t>STEEL BASKET SMALL (SY-845-3) (QTY: 2700 PCS/USD 0.9639 PERPCS)</t>
  </si>
  <si>
    <t>STEEL SCRUBBER 2PCS SET (8001-2) (QTY: 168960 SET/USD 0.151PER SET)</t>
  </si>
  <si>
    <t>STEEL RECTANGLE CONTAINER BIG (6578) (QTY:9132 PCS/USD 1.598 PER PCS)</t>
  </si>
  <si>
    <t>STEEL ROUND CONTAINER (6857) (QTY:46296 PCS/USD 0.718 PER PCS)</t>
  </si>
  <si>
    <t>STEEL LUNCH BOX SMALL (6587) (QTY:51000 PCS/USD 1.470 PER PCS)</t>
  </si>
  <si>
    <t>STEEL RECTANGLE CONTAINER LARGE (6862) (QTY:43200 PCS/USD 1.380 PER PCS)</t>
  </si>
  <si>
    <t>STEEL ROUND CONTAINER MEDIUM (6581) (QTY:8040 PCS/USD 0.875PER PCS)</t>
  </si>
  <si>
    <t>HOUSEHOLD STEEL HOOK 3PCS SET (3888) (QTY:215808 PCS/USD 0.265 PER PCS)</t>
  </si>
  <si>
    <t>STEEL TEA STRAINER BIG (SB-12) (QTY: 24372 PCS/USD 1.0347 PER PCS)</t>
  </si>
  <si>
    <t>STEEL DRAINER (AM-321) (QTY: 25200 PCS/USD 0.7277 PER PCS)</t>
  </si>
  <si>
    <t>STEEL HAND BLENDER (AM-474) (QTY: 15000 PCS/USD 0.6527 PER PCS)</t>
  </si>
  <si>
    <t>MILD STEEL MULTI FUNCTION CLOTH STAND (RYX-02-020) (QTY:1232NOS/ CNY 100.00 PER NOS)</t>
  </si>
  <si>
    <t>STEEL SALT BOTTLE (NP-19) (QTY: 36720 PCS/USD 0.4444 PER PCS)</t>
  </si>
  <si>
    <t>MILD STEEL MULTI FUNCTION CLOTH STAND (RYX-02-021A) (QTY: 6480 NOS/ CNY 61.50 PER NOS)</t>
  </si>
  <si>
    <t>STEEL SCRUBBER 2PCS SET (8001-2) (QTY: 168000 NOS / USD 0.151 PER NOS)</t>
  </si>
  <si>
    <t>STEEL SCRUBBER 6PCS SET (OKS-4156) (QTY: 98400 NOS /USD: 0.239 PER NOS)</t>
  </si>
  <si>
    <t>STEEL TEA STRAINER BIG (SB-12) (QTY: 12006 NOS/ USD 1.0347 PER NOS)</t>
  </si>
  <si>
    <t>STEEL DRAINER (AM-321) (QTY: 50400 PCS/CNY 0.7277 PER PCS)</t>
  </si>
  <si>
    <t>STEEL TEA STRAINER (NP-55) (QTY: 50400 NOS/ USD 0.2791 PER NOS)</t>
  </si>
  <si>
    <t>STEEL SALT BOTTLE (NP-19) (QTY:13932 PCS/USD 0.4450 PER PCS)</t>
  </si>
  <si>
    <t>STEEL LUNCH BOX (6561) (QTY: 19524 PCS/CNY 2.350 PER PCS)</t>
  </si>
  <si>
    <t>STEEL LUNCH BOX (6717) (QTY: 204 PCS/ USD 2.960 PER PCS)</t>
  </si>
  <si>
    <t>STEEL LUNCH BOX (6728) (QTY: 2268 PCS/ USD 1.930 PER PCS)</t>
  </si>
  <si>
    <t>STEEL RECTANGLE CONTAINER BIG (6578) (QTY: 37200 PCS / USD 1.598 PER PCS)</t>
  </si>
  <si>
    <t>STEEL LUNCH BOX (6717) (QTY: 24960 PCS / USD 2.960 PER PCS)</t>
  </si>
  <si>
    <t>STEEL LUNCH BOX (6728) (QTY: 31296 PCS / USD 1.930 PER PCS)</t>
  </si>
  <si>
    <t>STEEL LUNCH BOX (6561) (QTY: 19812 PCS / USD 2.350 PER PCS)</t>
  </si>
  <si>
    <t>DS-25 STAINLESS STEEL GRATER WITH HANDLE (QTY:51000 PCS USD0.2067 PER PCS)</t>
  </si>
  <si>
    <t>STEEL SHOWER CADDY (B57894 ) (QTY:400 NOS/ USD 2.71 PER NOS)</t>
  </si>
  <si>
    <t>STEEL SPOON HOLDER (B51539-DL) (QTY:960 NOS/ USD 1.18 PER NOS)</t>
  </si>
  <si>
    <t>STEEL HOOK (B52693) (QTY:720 NOS/ USD 1.78 PER NOS)</t>
  </si>
  <si>
    <t>STEEL HOOK (B66988-5) (QTY:240 NOS/ USD 1.72 PER NOS)</t>
  </si>
  <si>
    <t>STEEL KITCHEN DISH HOLDER (B52193) (QTY:720 NOS/ USD 1.12 PER NOS)</t>
  </si>
  <si>
    <t>STEEL CORNER RACK (B68261-2 ) (QTY:600 NOS/ USD 1.45 PER NOS)</t>
  </si>
  <si>
    <t>STEEL SPOON HOLDER ROUND (B60157) (QTY:708 NOS/ USD 1.00 PERNOS)</t>
  </si>
  <si>
    <t>STEEL BASKET (B62152 ) (QTY:720 NOS/ USD 1.80 PER NOS)</t>
  </si>
  <si>
    <t>STEEL CUTLERY HOLDER (B53773) (QTY:696 NOS/ USD 1.22 PER NOS)</t>
  </si>
  <si>
    <t>MILD STEEL MULTI FUNCTION CLOTH STAND (RYX-02-020) (QTY: 1232 NOS/ CNY 100 PER NOS)</t>
  </si>
  <si>
    <t>STEEL BASKET SMALL (B54091) (QTY:720 NOS/ USD 1.33 PER NOS)</t>
  </si>
  <si>
    <t>STEEL BASKET (B66053) (QTY:720 NOS/ USD 1.53 PER NOS)</t>
  </si>
  <si>
    <t>MILD STEEL MULTI FUNCTION CLOTH STAND (RYX-02-021A) (QTY:6480 NOS/ CNY 61.50 PER NOS)</t>
  </si>
  <si>
    <t>MILD STEEL MULTI FUNCTION CLOTH STAND (RYX-02-026-3S) (QTY:848 NOS/ CNY 82.00 PER NOS)</t>
  </si>
  <si>
    <t>STEEL SPRINKLER (AM-430) (QTY: 408 PCS / USD : 0.5776 PER PCS)</t>
  </si>
  <si>
    <t>MILD STEEL MULTI FUNCTION CLOTH STAND (RYX-02-021A) (QTY:6480 PCS/CNY 61.50 PER PCS)</t>
  </si>
  <si>
    <t>MILD STEEL MULTI FUNCTION CLOTH STAND (RYX-02-020) (QTY:1232PCS/CNY 100 PER PCS)</t>
  </si>
  <si>
    <t>STEEL SALT BOTTLE (NP-19) (QTY: 4752 PCS / USD : 0.4475 PERPCS)</t>
  </si>
  <si>
    <t>STEEL ROUND CONTAINER (6856) (QTY: 116424 NOS/ USD 0.568 PERNOS)</t>
  </si>
  <si>
    <t>STEEL LUNCH BOX (6728) (QTY: 31332 NOS/ USD 1.930 PER NOS)</t>
  </si>
  <si>
    <t>STEEL RECTANGLE CONTAINER BIG (6578) (QTY: 28068 NOS/ USD 1.598 PER NOS)</t>
  </si>
  <si>
    <t>STEEL LUNCH BOX (6561) (QTY: 4260 NOS/ USD 2.350 PER NOS)</t>
  </si>
  <si>
    <t>NP-19 STEEL SALT BOTTLE (QTY:53424 PCS/ USD 0.4481 PER PCS)</t>
  </si>
  <si>
    <t>AM-430 STEEL SPRINKLER (QTY:57840 PCS/ USD 0.5784 PER PCS)</t>
  </si>
  <si>
    <t>SM1168 STEEL HANGER WITH HOOK (QTY:57792 PCS/ USD 1.23 PER PCS)</t>
  </si>
  <si>
    <t>SS SCRUBBER 3PCS SET (SS410) (QTY:120000 SETS/USD 0.16 PER SET)</t>
  </si>
  <si>
    <t>MILD STEEL MULTI FUNCTION CLOTH STAND (RYX-02-020) (QTY:1232PCS/CNY 100.00 PER PCS)</t>
  </si>
  <si>
    <t>RYX-02-020 MILD STEEL MULTI FUNCTION CLOTH STAND (QTY :1232NUM/CNY 100.00 PER NUM)</t>
  </si>
  <si>
    <t>STEEL SCRUBBER (8001-12) (QTY: 290016 NOS / USD 0.073 PER NOS)</t>
  </si>
  <si>
    <t>STEEL LUNCH BOX (6561) (QTY: 19836 NOS/ USD 2.350 PER NOS)</t>
  </si>
  <si>
    <t>SY604A STEEL HOOK 4PCS SET(QTY :600 SET/USD 0.9090 PER SET)</t>
  </si>
  <si>
    <t>STEEL ROUND CONTAINER (6857) (QTY: 59568 NOS/ USD 0.718 PERNOS)</t>
  </si>
  <si>
    <t>STEEL RECTANGLE CONTAINER (6901 ) (QTY: 2472 NOS/ USD 0.885PER NOS)</t>
  </si>
  <si>
    <t>STEEL ROUND CONTAINER MEDIUM (6581) (QTY: 87792 NOS/ USD 0.875 PER NOS)</t>
  </si>
  <si>
    <t>STEEL ROUND CONTAINER (6856) (QTY: 112320 NOS/ USD 0.568 PERNOS)</t>
  </si>
  <si>
    <t>STEEL RECTANGLE CONTAINER LARGE (6862) (QTY: 792 NOS/ USD 1.380 PER NOS)</t>
  </si>
  <si>
    <t>SY772-42 STEEL HANGER 10PCS SET(QTY :540 SET/USD 1.3986 PERSET)</t>
  </si>
  <si>
    <t>STEEL RECTANGLE CONTAINER BIG (6578) (QTY: 37200 NOS/ USD 1.598 PER NOS)</t>
  </si>
  <si>
    <t>SY604A-4 STEEL HOOK 4PCS SET(QTY :960 SET/USD 0.5734 PER SET)</t>
  </si>
  <si>
    <t>SD1078-B STEEL FRUIT BASKET(QTY :408 PCS/USD 0.9090 PER PCS)</t>
  </si>
  <si>
    <t>SY722-9602 STEEL HOOK 3PCS SET(QTY :2880 SET/USD 0.1538 PERSET)</t>
  </si>
  <si>
    <t>SY592A-0085 STEEL CLIP 6PCS SET BIG(QTY :1200 SET/USD 0.3776PER SET)</t>
  </si>
  <si>
    <t>HOUSEHOLD STEEL HOOK 3PCS SET (2628) (QTY: 2628 NOS/ USD 0.380 PER NOS)</t>
  </si>
  <si>
    <t>STEEL SCRUBBER 6PCS SET (OKS-4156) (QTY: 98400 NOS / USD 0.239 PER NOS)</t>
  </si>
  <si>
    <t>NP-55 STEEL TEA STRAINER (QTY: 100800 PCS/ USD 0.2815 PER PCS)</t>
  </si>
  <si>
    <t>AM-603 STEEL TEA STRAINER (QTY: 900 PCS/ USD 0.6022 PER PCS)</t>
  </si>
  <si>
    <t>SB-12 STEEL TEA STRAINER BIG (QTY: 14022 PCS/ USD 1.0434 PERPCS)</t>
  </si>
  <si>
    <t>AM-321 STEEL DRAINER (QTY: 15048 PCS/ USD 0.7338 PER PCS)</t>
  </si>
  <si>
    <t>AM-322 STEEL KITCHEN BASKET (QTY: 20400 PCS/ USD 1.2745 PERPCS)</t>
  </si>
  <si>
    <t>8001-2 STEEL SCRUBBER 2 PCS SET (QTY- 167640 SETS/USD 0.151PER SETS)</t>
  </si>
  <si>
    <t>580F STEEL EGG SLICER (QTY:480 PCS/USD 0.7713 PER PCS)</t>
  </si>
  <si>
    <t>8001-2 STEEL SCRUBBER 2 PCS SET (QTY- 168000 SETS/USD 0.151PER SETS)</t>
  </si>
  <si>
    <t>DS-25 STAINLESS STEEL GRATER WITH HANDLE-(QTY:51000 PCS USD0.2067 PER PCS)</t>
  </si>
  <si>
    <t>320F SLEEL GRATER (QTY:480 PCS/USD 0.4207 PER PCS)</t>
  </si>
  <si>
    <t>NP-19 STEEL SALT BOTTLE (QTY:30888 PCS/USD 0.4488 PER PCS)</t>
  </si>
  <si>
    <t>HOUSEHOLD STEEL HOOK 3PCS SET (2628) (QTY: 160740 NOS/USD 0.38 PER NOS)</t>
  </si>
  <si>
    <t>STEEL RECTANGLE CONTAINER LARGE (6862) (QTY: 42408 NOS/USD 1.380 PER NOS)</t>
  </si>
  <si>
    <t>STEEL LUNCH BOX (6728) (QTY: 31584 NOS/USD 1.93 PER NOS)</t>
  </si>
  <si>
    <t>STEEL LUNCH BOX (6561) (QTY: 21144 NOS/USD 2.35 PER NOS)</t>
  </si>
  <si>
    <t>STEEL RECTANGLE CONTAINER (6901) (QTY: 52728 NOS/USD 0.885 PER NOS)</t>
  </si>
  <si>
    <t>MILD STEEL MULTI FUNCTION CLOTH STAND (RYX-02-026-3S) (QTY:848 NOS/ CNY 82 PER NOS)</t>
  </si>
  <si>
    <t>STEEL SOAP DISPENSER (SY-XL8168) (QTY: 168 PCS / USD 2.5280PER PCS)</t>
  </si>
  <si>
    <t>STEEL SOAP DISPENSER (SY-SH158) (QTY: 168 PCS / USD 2.4578 PER PCS)</t>
  </si>
  <si>
    <t>STEEL SPRINKLER (AM-430) (QTY: 13464 PCS / USD : 0.580 PERPCS)</t>
  </si>
  <si>
    <t>AM-430 STEEL SPRINKLER (QTY:55272 PCS /USD 0.5849 PER PCS)</t>
  </si>
  <si>
    <t>STEEL TEA STRAINER (NP-55) (QTY: 100800 PCS/USD 0.2823 PERPCS)</t>
  </si>
  <si>
    <t>STEEL DRAINER (AM-321) (QTY: 10152 PCS/USD 0.7359 PER PCS)</t>
  </si>
  <si>
    <t>STEEL TEA STRAINER BIG (SB-12) (QTY: 6012 PCS/USD 1.0463 PERPCS)</t>
  </si>
  <si>
    <t>STEEL HAND BLENDER (AM-474) (QTY: 21000 PCS/USD 0.6601 PERPCS)</t>
  </si>
  <si>
    <t>STEEL TEA STRAINER BIG (SB-12) (QTY: 44388 PCS/ USD 1.0434 PER PCS)</t>
  </si>
  <si>
    <t>RYX-0237F STEEL HUNGER WITH CLOTH CLIP (QTY :504 NUM/CNY 13.00 PER NUM)</t>
  </si>
  <si>
    <t>RYX-02-021A MILD STEEL MULTI FUNCTION CLOTH STAND (QTY :1050NUM/CNY 61.50 PER NUM)</t>
  </si>
  <si>
    <t>RYX-08010D MILD STEEL MULTI FUNCTION CLOTH STAND (QTY :510 NUM/CNY 62.00 PER NUM)</t>
  </si>
  <si>
    <t>HOUSEHOLD STEEL HOOK 3PCS SET (2628) (QTY: 972 PKT/USD 0.380PER PKT)</t>
  </si>
  <si>
    <t>STEEL LUNCH BOX (M417-680ML) (QTY: 200 PCS / USD: 2.7426 PER PCS)</t>
  </si>
  <si>
    <t>STEEL VEGETABLE STRAINER WITH HANDLE (SY-845-5) (QTY: 224 PCS / USD: 0.9563 PER PCS)</t>
  </si>
  <si>
    <t>RYX-02-021A MILD STEEL MULTI FUNCTION CLOTH STAND (QTY :6480NUM/CNY 61.50 PER NUM)</t>
  </si>
  <si>
    <t>STEEL CUTLERY HOLDER (SY-845-2) (QTY: 280 PCS / USD : 0.9142 PER PCS)</t>
  </si>
  <si>
    <t>STEEL BASKET SQUARE (SY-845-6) (QTY: 280 PCS / USD: 0.8720PER PCS)</t>
  </si>
  <si>
    <t>STEEL LUNCH BOX (M417-1200ML) (QTY: 200 PCS / USD: 3.0239PER PCS)</t>
  </si>
  <si>
    <t>STEEL LUNCH BOX (RY304-1) (QTY: 168 PCS / USD: 2.8129 PERPCS)</t>
  </si>
  <si>
    <t>STEEL LUNCH BOX (RY304-2) (QTY: 168 PCS / USD: 3.3755 PERPCS)</t>
  </si>
  <si>
    <t>STEEL BASKET SMALL (SY-845-3) (QTY: 280 PCS / USD: 1.0548PER PCS)</t>
  </si>
  <si>
    <t>STEEL BASKET ROUND (SY-845-7) (QTY: 336 PCS / USD: 0.6329PER PCS)</t>
  </si>
  <si>
    <t>STEEL SCRUBBER 6PCS SET (OKS-4156) (QTY: 98880 NOS/ USD 0.239 PER NOS)</t>
  </si>
  <si>
    <t>STEEL BASKET BIG (SY-845-4) (QTY: 224 PCS / USD: 1.1954 PER PCS)</t>
  </si>
  <si>
    <t>STEEL HANGER WITH HOOK (SL-89) (QTY: 70056 PCS/ USD 7.45 PERPCS)</t>
  </si>
  <si>
    <t>HOUSEHOLD STEEL HOOK 3PCS SET (2628) (QTY: 167076 PKT/USD 0.38 PER PKT)</t>
  </si>
  <si>
    <t>AM-430 STEEL SPRINKLER (QTY: 32208 PCS/USD 0.5816 PER PCS)</t>
  </si>
  <si>
    <t>MILD STEEL MULTI FUNCTION CLOTH STAND (RYX-02-026-3S) (QTY:848 NOS/ CNY: 82.00 PER NOS)</t>
  </si>
  <si>
    <t>AN-01 NON STICK FRY PAN 16CM (QTY:10140 PCS/ USD 0.4718 PERPCS)</t>
  </si>
  <si>
    <t>STAINLESS STEEL GRATER WITH HANDLE (KL324H-9S) (QTY: 59040 NOS /USD 0.624 PER NOS)</t>
  </si>
  <si>
    <t>AN-02 NON STICK SAUCE PAN 16CM (QTY:18630 PCS/ USD 0.5352 PER PCS)</t>
  </si>
  <si>
    <t>STEEL RECTANGLE CONTAINER (6901) (QTY:27960 NOS/USD 0.90 PERNOS)</t>
  </si>
  <si>
    <t>STEEL LUNCH BOX 3LAYER (8505) (QTY:11100 NOS/USD 3.30 PER NOS)</t>
  </si>
  <si>
    <t>STEEL LUNCH BOX SMALL (6587) (QTY:51000 NOS/USD 1.47 PER NOS)</t>
  </si>
  <si>
    <t>AN-01 NON STICK FRY PAN 16CM(QTY: 10110 PCS /USD 0.4705 PERPCS)</t>
  </si>
  <si>
    <t>AM-321 STEEL DRAINER(QTY:25200 PCS/USD 0.7359 PER PCS)</t>
  </si>
  <si>
    <t>AN-02 NON STICK SAUCE PAN 16CM(QTY: 21870 PCS /USD 0.5337 PER PCS)</t>
  </si>
  <si>
    <t>STAINLESS STEELSPORTS BOTTLE 1.45L (AM-398) (QTY: 1956 NOS/USD 1.610 PER NOS)</t>
  </si>
  <si>
    <t>STAINLESS STEEL SPORTS BOTTLE 900ML (AM-324) (QTY: 11448 NOS/ USD 1.368 PER NOS)</t>
  </si>
  <si>
    <t>STAINLESS STEEL SPORTS BOTTLE 750ML S-308-C6 (NP-20) (QTY: 35424 NOS/ USD 0.976 PER NOS)</t>
  </si>
  <si>
    <t>STAINLESS STEELSPORTS BOTTLE 650ML S115 (NP-21) (QTY: 46320NOS/ USD 0.990 PER NOS)</t>
  </si>
  <si>
    <t>STAINLESS STEEL SPORTS BOTTLE 750ML SG-702 (SB-01) (QTY: 27408 NOS/USD 1.045 PER NOS)</t>
  </si>
  <si>
    <t>STEEL LUNCH BOX 2 LAYER (8504) (QTY: 22080 NOS/ USD 2.32 PERNOS)</t>
  </si>
  <si>
    <t>STEEL LUNCH BOX (6527) (QTY: 25680 NOS/ USD 1.86 PER NOS)</t>
  </si>
  <si>
    <t>STAINLESS STEEL COLA BOTTLE 750ML SK750 (SL-01) (QTY: 7296 NOS/ USD 1.128 PER NOS)</t>
  </si>
  <si>
    <t>STAINLESS STEEL SPORTS BOTTLE 750ML SG-702 (SB-01) (QTY: 17256 NOS/ USD 1.045 PER NOS)</t>
  </si>
  <si>
    <t>STAINLESS STEELSPORTS BOTTLE 650ML S115 (NP-21) (QTY: 18864NOS/ USD 0.990 PER NOS)</t>
  </si>
  <si>
    <t>STAINLESS STEELSPORTS BOTTLE 650ML S115 (NP-21) (QTY: 14136NOS/ 0.990 NOS)</t>
  </si>
  <si>
    <t>STAINLESS STEEL SPORTS BOTTLE 750ML S-308-C6 (NP-20) (QTY: 8808 NOS/ USD 0.976 PER NOS)</t>
  </si>
  <si>
    <t>SS OIL POT 600ML (KWP-600B) (QTY: 39060 PCS/ USD 1.18 PER PCS)</t>
  </si>
  <si>
    <t>3888-HOUSEHOLD STEEL HOOK 3PCS SET (QTY:208512 PCS / USD 0.287 PER PCS)</t>
  </si>
  <si>
    <t>STAINLESS STEEL SPORTS BOTTLE 750ML #SG210 (AM-457) (QTY: 486 NOS/ USD 1.0247 PER NOS)</t>
  </si>
  <si>
    <t>STAINLESS STEELSPORTS BOTTLE 1.45L (AM-398) (QTY: 10164 NOS/USD 1.610 PER NOS)</t>
  </si>
  <si>
    <t>NP-55 STEEL TEA STRAINER (QTY:150000 PCS/USD 0.2768 PER PCS)</t>
  </si>
  <si>
    <t>STAINLESS STEELSPORTS BOTTLE 1.45L (AM-398) (QTY: 5868 PER NOS/ USD 1.610 PER NOS)</t>
  </si>
  <si>
    <t>STAINLESS STEEL SPORTS BOTTLE 750ML SG-702 (SB-01) (QTY: 46632 NOS/USD 1.045 PER NOS)</t>
  </si>
  <si>
    <t>STAINLESS STEEL SPORTS BOTTLE 750ML SG-702 (SB-01) (QTY: 1944 NOS/ USD 1.045 PER NOS)</t>
  </si>
  <si>
    <t>STAINLESS STEEL SPORTS BOTTLE 750ML SG-702 (SB-01) (QTY: 47160 NOS /USD 1.045 PER NOS)</t>
  </si>
  <si>
    <t>STAINLESS STEEL SPORTS BOTTLE 750ML #SG707 (AM-459) (QTY: 2250 NOS/ USD 1.066 PER NOS)</t>
  </si>
  <si>
    <t>STAINLESS STEELSPORTS BOTTLE 650ML S115 (NP-21) (QTY: 43464NOS/USD 0.99 PER NOS)</t>
  </si>
  <si>
    <t>STAINLESS STEELSPORTS BOTTLE 1.45L (AM-398) (QTY: 22452 NOS/USD 1.610 PER NOS)</t>
  </si>
  <si>
    <t>STAINLESS STEEL SPORTS BOTTLE 900ML (AM-324) (QTY: 23868 NOS/ USD 1.368 PER NOS)</t>
  </si>
  <si>
    <t>STEEL LUNCH BOX SMALL (6587) (QTY: 51000 NOS/ USD 1.47 PER NOS)</t>
  </si>
  <si>
    <t>STEEL LUNCH BOX 3LAYER (8505) (QTY: 11100 NOS/ USD 3.30 PERNOS)</t>
  </si>
  <si>
    <t>STEEL RECTANGLE CONTAINER (6901) (QTY: 5760 NOS/ USD 0.90 PER NOS)</t>
  </si>
  <si>
    <t>STEEL RECTANGLE CONTAINER BIG (6578) (QTY: 8700 NOS/ USD 1.61 PER NOS)</t>
  </si>
  <si>
    <t>STAINLESS STEEL SPORTS BOTTLE (KWB-600F) (QTY: 50400 PCS/ USD 0.88 PER PCS)</t>
  </si>
  <si>
    <t>STAINLESS STEEL SPORTS BOTTLE (KWB-600F) (QTY: 50148 PCS/ USD 0.88 PER PCS)</t>
  </si>
  <si>
    <t>AM-515 STEEL LUNCH BOX MEDIUM (QTY:360 PCS/USD 2.206 PER PCS)</t>
  </si>
  <si>
    <t>AM-514 STEEL LUNCH BOX SMALL (QTY:480 PCS/USD 1.698 PER PCS)</t>
  </si>
  <si>
    <t>STAINLESS STEEL SPORTS BOTTLE 650ML S115 (NP-21) (QTY: 42648NOS/ USD 0.99 PER NOS)</t>
  </si>
  <si>
    <t>STEEL LUNCH BOX (6527) (QTY: 51360 NOS/ USD 1.86 PER NOS)</t>
  </si>
  <si>
    <t>STEEL LUNCH BOX 2 LAYER (8504) (QTY: 22080 NOS/ USD 2.320 PER NOS)</t>
  </si>
  <si>
    <t>STAINLESS STEEL SPORTS BOTTLE 750ML SG-702 (SB-01) (QTY: 31848 NOS/ USD 1.045 PER NOS)</t>
  </si>
  <si>
    <t>STAINLESS STEEL COLA BOTTLE 750ML SK750 (SL-01) (QTY: 33288NOS/ USD 1.128 PER NOS)</t>
  </si>
  <si>
    <t>STAINLESS STEEL SPORTS BOTTLE 750ML S-308-C6 (NP-20) (QTY: 6216 NOS/ USD 0.9760 PER NOS)</t>
  </si>
  <si>
    <t>STAINLESS STEELSPORTS BOTTLE 650ML S115 (NP-21) (QTY: 56712NOS/ USD 0.990 PER NOS)</t>
  </si>
  <si>
    <t>STAINLESS STEEL SPORTS BOTTLE 750ML #SG707 (AM-459) (QTY: 26280 NOS/USD 1.066 PER NOS)</t>
  </si>
  <si>
    <t>STAINLESS STEELSPORTS BOTTLE 1.45L (AM-398) (QTY: 3756 NOS/USD 1.6100 PER NOS)</t>
  </si>
  <si>
    <t>STAINLESS STEEL SPORTS BOTTLE 750ML #SG210 (AM-457) (QTY: 28512 NOS/ USD 1.0247 PER NOS)</t>
  </si>
  <si>
    <t>STAINLESS STEEL SPORTS BOTTLE 750ML S-308-C6 (NP-20) (QTY: 15792 NOS/ USD 0.976 PER NOS)</t>
  </si>
  <si>
    <t>STAINLESS STEEL SPORTS BOTTLE 750ML SG-702 (SB-01) (QTY: 4608 NOS /USD 1.045 PER NOS)</t>
  </si>
  <si>
    <t>SL-01 STAINLESS STEEL COLA BOTTLE 750ML SK750 (QTY:16992 PCS/USD 1.1280 PER PCS)</t>
  </si>
  <si>
    <t>SB-01 STAINLESS STEEL SPORTS BOTTLE 750ML SG-702 (QTY :26328PCS/USD 1.0450 PER PCS)</t>
  </si>
  <si>
    <t>AM-395 -STAINLESS STEEL BOTTLE 500ML (QTY: 37440 PCS/USD 1.0520 PER PCS)</t>
  </si>
  <si>
    <t>AM-06 STAINLESS STEEL BOTTLE 750ML SG805 (QTY:25824 PCS/USD0.9900 PER PCS)</t>
  </si>
  <si>
    <t>AM-314 STAINLESS STEEL SPORTS BOTTLE 500ML S116-500 (QTY: 10824 PCS/ USD 0.9170 PER PCS)</t>
  </si>
  <si>
    <t>AM-459 STAINLESS STEEL SPORTS BOTTLE 750ML SG-707 (QTY: 21582 PCS/ USD 1.0660 PER PCS)</t>
  </si>
  <si>
    <t>NP-20 STAINLESS STEEL SPORTS BOTTLE 750ML S-308-C6(QTY:20640PCS/USD 0.9760 PER PCS)</t>
  </si>
  <si>
    <t>AM-457 STAINLESS STEEL SPORTS BOTTLE 750ML SG-210 (QTY: 21600 PCS/ USD 1.0247 PER PCS)</t>
  </si>
  <si>
    <t>NP-20 STAINLESS STEEL SPORTS BOTTLE 750ML S-308-C6 (QTY: 27720 PCS/ USD 0.976 PER PCS)</t>
  </si>
  <si>
    <t>AM-06 STAINLESS STEEL SPORTS BOTTLE 750ML SG805 (QTY: 16992PCS/ USD 0.99 PER PCS)</t>
  </si>
  <si>
    <t>NP-21 STAINLESS STEEL SPORTS BOTTLE 650ML S115 (QTY: 7320 PCS/ USD 0.99 PER PCS)</t>
  </si>
  <si>
    <t>SL-01 STAINLESS STEEL COLA BOTTLE 750ML SK750 (QTY: 10776 PCS/ USD 1.128 PER PCS)</t>
  </si>
  <si>
    <t>AM-314 STAINLESS STEEL SPORTS BOTTLE 500ML S116-500 (QTY: 816 PCS/ USD 0.917 PER PCS)</t>
  </si>
  <si>
    <t>SB-12 STEEL TEA STRAINER BIG - (QTY:25200 PCS/USD 1.0302 PERPCS)</t>
  </si>
  <si>
    <t>SB-01 STAINLESS STEEL SPORTS BOTTLE 750ML SG-702 (QTY: 47208 PCS/ USD 1.045 PER PCS)</t>
  </si>
  <si>
    <t>DS-25 STAINLESS STEEL GRATER WITH HANDLE-(QTY:51000 PCS USD0.2032 PER PCS)</t>
  </si>
  <si>
    <t>SL-01 STAINLESS STEEL COLA BOTTLE 750ML SK750 (QTY: 15096 PCS/ USD 1.128 PER PCS)</t>
  </si>
  <si>
    <t>AM-393 STAINLESS STEEL SPORTS BOTTLE 750ML (QTY: 25152 PCS/USD 1.200 PER PCS)</t>
  </si>
  <si>
    <t>AM-314 STAINLESS STEEL SPORTS BOTTLE 500ML S116-500 (QTY: 24144 PCS/ USD 0.917 PER PCS)</t>
  </si>
  <si>
    <t>NP-21 STAINLESS STEEL SPORTS BOTTLE 650ML S115 (QTY: 12504PCS/ USD 0.99 PER PCS)</t>
  </si>
  <si>
    <t>SB-01 STAINLESS STEEL SPORTS BOTTLE 750ML SG-702 (QTY: 19920 PCS/ USD 1.045 PER PCS)</t>
  </si>
  <si>
    <t>BLCR-3 STAINLESS STEEL SPORTS BOTTLE 750ML SG705-1 (QTY: 19704 PCS/ USD 1.052 PER PCS)</t>
  </si>
  <si>
    <t>SS OIL POT 900ML (KWP-1000B) (QTY: 27000 PCS/USD 1.38 PER PCS)</t>
  </si>
  <si>
    <t>STAINLESS STEEL SPORTS BOTTLE (KWB-600F) (QTY: 50400 PCS/USD0.88 PER PCS)</t>
  </si>
  <si>
    <t>STAINLESS STEEL SPORTS BOTTLE 750ML SG-702 (SB-01) (QTY:34704 NOS/USD 1.045 PER NOS)</t>
  </si>
  <si>
    <t>STAINLESS STEEL SPORTS BOTTLE 750ML S-308-C6 (NP-20) (QTY:8472 NOS/0.976 PER NOS)</t>
  </si>
  <si>
    <t>STAINLESS STEELSPORTS BOTTLE 750ML (AM-393) (QTY:1728 NOS/USD 1.200 PER NOS)</t>
  </si>
  <si>
    <t>STAINLESS STEEL BOTTLE 500ML (AM-395) (QTY: 15984 NOS/USD 1.052 PER NOS)</t>
  </si>
  <si>
    <t>STAINLESS STEEL SPORTS BOTTLE 750ML SG705-1 (BLCR-3) (QTY: 16392 NOS/USD 1.052 PER NOS)</t>
  </si>
  <si>
    <t>STAINLESS STEEL BOTTLE 750ML SG805 (AM-06) (QTY: 3456 NOS/USD 0.990 PER PCS)</t>
  </si>
  <si>
    <t>STAINLESS STEELSPORTS BOTTLE 500ML S116-500 (AM-314) (QTY: 67776 NOS/USD 0.917 PER NOS)</t>
  </si>
  <si>
    <t>STAINLESS STEELSPORTS BOTTLE 650ML S115 (NP-21) (QTY: 10032NOS/USD 0.990 PER NOS)</t>
  </si>
  <si>
    <t>SS OIL POT 900ML (KWP-1000B) (QTY: 27000 PCS/USD 1.40 PER PCS)</t>
  </si>
  <si>
    <t>STEEL ROUND CONTAINER (6856) (QTY: 122400 NOS/ USD 0.585 PERNOS)</t>
  </si>
  <si>
    <t>STEEL RECTANGLE CONTAINER (6901) (QTY: 9216 NOS/ USD 0.900 PER NOS)</t>
  </si>
  <si>
    <t>AM-296 STAINLESS STEEL BOTTLE 750ML SG2318 (QTY:42048 PCS/USD 1.070 PER PCS)</t>
  </si>
  <si>
    <t>STEEL RECTANGLE CONTAINER BIG (6578) (QTY: 28500 NOS/USD 1.610 PER NOS)</t>
  </si>
  <si>
    <t>AM-458 STAINLESS STEEL SPORTS BOTTLE 750ML (QTY:36954 PCS/USD 1.037 PER PCS)</t>
  </si>
  <si>
    <t>AM-393 STAINLESS STEEL SPORTS BOTTLE 750ML (QTY:5304 PCS/USD1.200 PER PCS)</t>
  </si>
  <si>
    <t>STAINLESS STEEL SPORTS BOTTLE 750ML SG705-1 (BLCR-3) (QTY: 6000 NOS/USD 1.052 PER NOS)</t>
  </si>
  <si>
    <t>STAINLESS STEELSPORTS BOTTLE 750ML (AM-393) (QTY: 9000 NOS/USD 1.200 PER NOS)</t>
  </si>
  <si>
    <t>STAINLESS STEELSPORTS BOTTLE 650ML S115 (NP-21) (QTY: 9168 NOS/USD 1.008 PER NOS)</t>
  </si>
  <si>
    <t>STEEL RECTANGLE CONTAINER (6901) (QTY: 67440 NOS/USD 0.900 PER NOS)</t>
  </si>
  <si>
    <t>STEEL ROUND CONTAINER MEDIUM (6581) (QTY: 1008 NOS/USD 0.900PER NOS)</t>
  </si>
  <si>
    <t>STEEL LUNCH BOX 3LAYER (8505) (QTY: 11100 NOS/USD 3.350 PERNOS)</t>
  </si>
  <si>
    <t>STEEL RECTANGLE CONTAINER LARGE (6862) (QTY: 43542 NOS/USD 1.430 PER NOS)</t>
  </si>
  <si>
    <t>MILD STEEL MULTI FUNCTION CLOTH STAND (RYX-02-021A) (QTY: 2592 NOS /CNY: 63.00 PER NOS)</t>
  </si>
  <si>
    <t>STEEL LUNCH BOX 2 LAYER (8504) (QTY: 22080 NOS/USD 2.400 PERNOS)</t>
  </si>
  <si>
    <t>STEEL ROUND CONTAINER (6857) (QTY: 68400 NOS/USD 0.735 PER NOS)</t>
  </si>
  <si>
    <t>STAINLESS STEELSPORTS BOTTLE 500ML S116-500 (AM-314) (QTY: 28560 NOS/USD 0.917 PER NOS)</t>
  </si>
  <si>
    <t>AM-461 STAINLESS STEEL SPORTS BOTTLE 750ML (QTY:10098 PCS/USD 1.167 PER PCS)</t>
  </si>
  <si>
    <t>AM-393 STAINLESS STEEL SPORTS BOTTLE 750ML (QTY:816 PCS/USD1.230 PER PCS)</t>
  </si>
  <si>
    <t>NP-21 STAINLESS STEEL SPORTS BOTTLE 650ML S115 (QTY:16584 PCS/USD 1.008 PER PCS)</t>
  </si>
  <si>
    <t>WB-750 STAINLESS STEEL SPORTS BOTTLE 750ML SG902 (QTY:14568PCS/USD 1.180 PER PCS)</t>
  </si>
  <si>
    <t>AM-394 STAINLESS STEEL SPORTS BOTTLE 800ML (QTY:456 PCS/USD1.210 PER PCS)</t>
  </si>
  <si>
    <t>HOUSEHOLD STEEL HOOK 3PCS SET (2628) (QTY: 167580 NOS/USD 0.407 PER NOS)</t>
  </si>
  <si>
    <t>8001-2 STEEL SCRUBBER 2 PCS SET (QTY- 168000 SETS/USD 0.156PER SETS)</t>
  </si>
  <si>
    <t>RYX-02-021A MILD STEEL MULTI FUNCTION CLOTH STAND (QTY :3888NUM/CNY 63.00 PER NUM)</t>
  </si>
  <si>
    <t>AM-398 STAINLESS STEEL SPORTS BOTTLE 1.45L (QTY:3324 PCS/USD1.63 PER PCS)</t>
  </si>
  <si>
    <t>RYX-02-020 MILD STEEL MULTI FUNCTION CLOTH STAND (QTY :1232NUM/CNY 102.00 PER NUM)</t>
  </si>
  <si>
    <t>WB-750 STAINLESS STEEL SPORTS BOTTLE 750ML SG902 (QTY:9264 PCS/USD 1.18 PER PCS)</t>
  </si>
  <si>
    <t>AM-394 STAINLESS STEEL SPORTS BOTTLE 800ML (QTY:24000 PCS/USD 1.21 PER PCS)</t>
  </si>
  <si>
    <t>STEEL SCRUBBER 6PCS SET (OKS-4156) (QTY:100,800 NOS / USD 0.245 PER NOS)</t>
  </si>
  <si>
    <t>STAINLESS STEEL SPORTS BOTTLE 750ML SG902 (WB-750) (QTY: 240NOS/USD 1.180 PER NOS)</t>
  </si>
  <si>
    <t>STAINLESS STEELSPORTS BOTTLE 800ML (AM-394) (QTY: 11568 NOS/USD 1.210 PER NOS)</t>
  </si>
  <si>
    <t>STAINLESS STEEL SPORTS BOTTLE 750ML SG-702 (SB-01) (QTY: 552NOS/USD 1.055 PER NOS)</t>
  </si>
  <si>
    <t>STAINLESS STEELSPORTS BOTTLE 1.45L (AM-398) (QTY: 15540 NOS/USD 1.630 PER NOS)</t>
  </si>
  <si>
    <t>STEEL SPRINKLER (AM-430) (QTY: 38688 PCS/USD 0.5673 PER PCS)</t>
  </si>
  <si>
    <t>STEEL DRAINER (AM-321) (QTY: 25200 PCS/USD 0.7290 PER PCS)</t>
  </si>
  <si>
    <t>STEEL HAND BLENDER (AM-474) (QTY: 600 PCS/USD 0.6602 PER PCS)</t>
  </si>
  <si>
    <t>STEEL TEA STRAINER BIG (SB-12) (QTY: 25200 PCS/USD 1.0316 PER PCS)</t>
  </si>
  <si>
    <t>STEEL KITCHEN BASKET (AM-322) (QTY: 6000 PCS/USD 1.2792 PERPCS)</t>
  </si>
  <si>
    <t>AM-398 STAINLESS STEEL SPORTS BOTTLE 1.45L (QTY:3648 PCS/USD1.63 PER PCS)</t>
  </si>
  <si>
    <t>AM-460 STAINLESS STEEL SPORTS BOTTLE 750ML (QTY:4584 PCS/USD1.16 PER PCS)</t>
  </si>
  <si>
    <t>AM-393 STAINLESS STEEL SPORTS BOTTLE 750ML (QTY:13440 PCS/USD 1.23 PER PCS)</t>
  </si>
  <si>
    <t>AM-06 STAINLESS STEEL BOTTLE 750ML SG805 (QTY:19488 PCS/USD1.00 PER PCS)</t>
  </si>
  <si>
    <t>AM-393 STAINLESS STEEL SPORTS BOTTLE 750ML (QTY: 6312 NUM/USD 1.1230 PER NUM)</t>
  </si>
  <si>
    <t>BLCR-3 STAINLESS STEEL SPORTS BOTTLE 750ML SG705-1 (QTY: 9480 NUM/USD 1.065 PER NUM)</t>
  </si>
  <si>
    <t>NP-21 STAINLESS STEEL SPORTS BOTTLE 650ML S115 (QTY: 27072 NUM/USD 1.008 PER NUM)</t>
  </si>
  <si>
    <t>STEEL SPRINKLER (AM-430) (QTY: 36480 PCS/USD 0.5688 PER PCS)</t>
  </si>
  <si>
    <t>NON STICK CAKE MOULD (AN-04) (QTY: 360 SET/USD 1.033 PER SET)</t>
  </si>
  <si>
    <t>SS SCRUBBER 3PCS SET (SS410) (QTY: 121680 SETS/USD 0.165 PERSETS)</t>
  </si>
  <si>
    <t>STAINLESS STEELSPORTS BOTTLE 750ML (AM-460) (QTY: 43416 NOS/USD 1.160 PER NOS)</t>
  </si>
  <si>
    <t>STAINLESS STEELSPORTS BOTTLE 650ML S115 (NP-21) (QTY: 3240 NOS/USD 1.008 PER NOS)</t>
  </si>
  <si>
    <t>RYX-02-021A MILD STEEL MULTI FUNCTION CLOTH STAND (QTY :1296NUM/CNY 63.00 PER NUM)</t>
  </si>
  <si>
    <t>STEEL LUNCH BOX (6717) (QTY: 1200 NOS/USD 3.15 PER NOS)</t>
  </si>
  <si>
    <t>STEEL FOOD CONTAINER (6571) (QTY: 192 NOS/USD 3.90 PER NOS)</t>
  </si>
  <si>
    <t>STAINLESS STEELSPORTS BOTTLE 1.45L (AM-398) (QTY: 9936 NOS/USD 1.630 PER NOS)</t>
  </si>
  <si>
    <t>STAINLESS STEELSPORTS BOTTLE 650ML S115 (NP-21) (QTY: 22848NOS/USD 1.008 PER NOS)</t>
  </si>
  <si>
    <t>STAINLESS STEELSPORTS BOTTLE 750ML (AM-458) (QTY: 1350 NOS/USD 1.037 PER NOS)</t>
  </si>
  <si>
    <t>STAINLESS STEEL GRATER WITH HANDL (DS-25) (QTY: 51000 PCS/USD 0.2035 PER PCS)</t>
  </si>
  <si>
    <t>HOUSEHOLD STEEL HOOK 3PCS SET (QTY: 720 NOS/USD 0.407 PER NOS)</t>
  </si>
  <si>
    <t>HOUSEHOLD STEEL HOOK 3PCS SET (2628) (QTY: 167364 NOS/USD 0.407 PER NOS)</t>
  </si>
  <si>
    <t>STAINLESS STEEL SPORT BOTTLE (KWB-600F) (QTY: 49716 PCS/USD0.94 PER PCS)</t>
  </si>
  <si>
    <t>BCLR-3 STAINLESS STEEL SPORTS BOTTLE 750ML SG705-1 (QTY: 14520 NUM/USD 1.0650 PER NUM)</t>
  </si>
  <si>
    <t>NP-20 STAINLESS STEEL SPORTS BOTTLE 750ML S-308-C6 (QTY: 1008 NUM/USD 1.0050 PER NUM)</t>
  </si>
  <si>
    <t>NP-21 STAINLESS STEEL SPORTS BOTTLE 650ML S115 (QTY: 9720 NUM/USD 1.0042 PER NUM)</t>
  </si>
  <si>
    <t>AM-398 STAINLESS STEELSPORTS BOTTLE 1.45L (QTY: 9876 NUM/USD1.6300 PER NUM)</t>
  </si>
  <si>
    <t>SS OIL POT 900ML (KWP-1000B) (QTY: 26424 PCS/USD: 1.47 PER PCS)</t>
  </si>
  <si>
    <t>STEEL SCRUBBER 6PCS SET (OKS-4156) (QTY: 99000 NOS/USD: 0.248 PER NOS)</t>
  </si>
  <si>
    <t>AM-456 STAINLESS STEEL SPORTS BOTTLE 750ML SP750 (QTY: 1350NUM/USD 1.076 PER NUM)</t>
  </si>
  <si>
    <t>NP-21 STAINLESS STEEL SPORTS BOTTLE 650ML S115 (QTY: 13416 NUM/USD 1.00 PER NUM)</t>
  </si>
  <si>
    <t>NP-20 STAINLESS STEEL SPORTS BOTTLE 750ML S-308-C6 (QTY: 7896 NUM/USD 1.005 PER NUM)</t>
  </si>
  <si>
    <t>BCLR-3 STAINLESS STEEL SPORTS BOTTLE 750ML SG705-1 (QTY: 18168 NUM/USD 1.065 PER NUM)</t>
  </si>
  <si>
    <t>AM-457 STAINLESS STEEL SPORTS BOTTLE 750ML SG210 (QTY: 1350NUM/USD 1.032 PER NUM)</t>
  </si>
  <si>
    <t>NON STICK SAUCE PAN 16CM (AN-02) (QTY: 720 PCS/USD 0.566 PERPCS)</t>
  </si>
  <si>
    <t>AM-459 STAINLESS STEEL SPORTS BOTTLE 750ML SG707 (QTY: 1350NUM/USD 1.083 PER NUM)</t>
  </si>
  <si>
    <t>NON STICK FRY PAN 16CM (AN-01) (QTY: 720 PCS/USD 0.497 PER PCS)</t>
  </si>
  <si>
    <t>STEEL SPRINKLER (AM-430) (QTY: 10824 PCS/USD 0.5724 PER PCS)</t>
  </si>
  <si>
    <t>MILD STEEL MULTI FUNCTION CLOTH STAND (RYX-02-021A) (QTY: 1296 NOS /CNY: 63.00 PER NOS)</t>
  </si>
  <si>
    <t>8001-2 STEEL SCRUBBER 2 PCS SET (QTY- 167160 SETS/USD 0.158PER SETS)</t>
  </si>
  <si>
    <t>STEEL HANGER WITH HOOK (SL-89) (QTY: 70056 NOS/CNY: 7.48 PERNOS)</t>
  </si>
  <si>
    <t>STAINLESS STEEL SPORTS BOTTLE 750ML SG902 (WB-750)(QTY:16728NOS/USD: 1.180 PER NOS)</t>
  </si>
  <si>
    <t>SL-01 STAINLESS STEEL COLA BOTTLE 750ML SK750 (QTY:29616 PCS/USD 1.139 PER PCS)</t>
  </si>
  <si>
    <t>SB-01 STAINLESS STEEL SPORTS BOTTLE 750ML SG-702 (QTY: 5712NUM/USD 1.055 PER NUM)</t>
  </si>
  <si>
    <t>STAINLESS STEEL SPORTS BOTTLE 500ML S116-500 (AM-314) (QTY:12216 NOS/USD: 0.943 PER NOS)</t>
  </si>
  <si>
    <t>AM-06 STAINLESS STEEL BOTTLE 750ML SG805 (QTY:6720 PCS/USD 1.028 PER PCS)</t>
  </si>
  <si>
    <t>STAINLESS STEEL SPORTS BOTTLE (KWB-600F) (QTY: 49716 PCS/USD0.94 PER PCS)</t>
  </si>
  <si>
    <t>STAINLESS STEEL BOTTLE 750ML SG805 (AM-06) (QTY:19848 NOS /USD: 1.000 PER NOS)</t>
  </si>
  <si>
    <t>RYX-02-026-3S MILD STEEL MULTI FUNCTION CLOTH STAND (QTY :848 NUM/CNY 84.00 PER NUM)</t>
  </si>
  <si>
    <t>STEEL SPRINKLER (AM-430) (QTY: 15624 PCS / USD: 0.572 PER PCS)</t>
  </si>
  <si>
    <t>STEEL RECTANGLE CONTAINER LARGE (6862) (QTY: 45018 NOS/USD 1.47 PER NOS)</t>
  </si>
  <si>
    <t>STEEL FOOD CONTAINER (6571) (QTY: 1008 NOS/USD 3.9 PER NOS)</t>
  </si>
  <si>
    <t>STEEL LUNCH BOX (6728) (QTY: 2400 NOS/USD 2.25 PER NOS)</t>
  </si>
  <si>
    <t>STEEL FOOD CONTAINER (6713) (QTY: 2400 NOS/USD 1.68 PER NOS)</t>
  </si>
  <si>
    <t>STEEL LUNCH BOX (6564) (QTY: 1200 NOS/USD 3.7 PER NOS)</t>
  </si>
  <si>
    <t>STEEL LUNCH BOX (6720) (QTY: 1200 NOS/USD 2.72 PER NOS)</t>
  </si>
  <si>
    <t>STEEL LUNCH BOX (6588) (QTY: 1200 NOS/USD 2.45 PER NOS)</t>
  </si>
  <si>
    <t>STEEL LUNCH BOX (6585) (QTY: 1200 NOS/USD 3.65 PER NOS)</t>
  </si>
  <si>
    <t>STEEL LUNCH BOX (6122) (QTY: 2400 NOS/USD 2.02 PER NOS)</t>
  </si>
  <si>
    <t>NP-19 STEEL SALT BOTTLE (QTY:15480 PCS /USD 0.4475 PER PCS)</t>
  </si>
  <si>
    <t>NP-55 STEEL TEA STRAINER (QTY:100800 PCS/USD 0.2839 PER PCS)</t>
  </si>
  <si>
    <t>SB-12 STEEL TEA STRAINER BIG - (QTY:15300 PCS/USD 1.0489 PERPCS)</t>
  </si>
  <si>
    <t>AM-217 STEEL LEMON SQUEEZER (QTY:15000 PCS/USD 1.8461 PER PCS)</t>
  </si>
  <si>
    <t>SB-01 STAINLESS STEEL SPORTS BOTTLE 750ML SG-702 (QTY: 34872NUM/USD 1.0582 PER NUM)</t>
  </si>
  <si>
    <t>NP-20 STAINLESS STEEL SPORTS BOTTLE 750ML S-308-C6 (QTY: 50544 NUM/USD 1.0065 PER NUM)</t>
  </si>
  <si>
    <t>STEEL LUNCH BOX (6527) (QTY: 25680 NOS/USD: 1.90 PER NOS)</t>
  </si>
  <si>
    <t>STEEL ROUND CONTAINER MEDIUM (6581) (QTY: 87792 NOS/USD: 0.90 PER NOS)</t>
  </si>
  <si>
    <t>STEEL LUNCH BOX (6561) (QTY: 21144 NOS/USD: 2.45 PER NOS)</t>
  </si>
  <si>
    <t>HOUSEHOLD STEEL HOOK 3PCS SET (2628) (QTY: 166428 NOS/USD 0.416 PER NOS)</t>
  </si>
  <si>
    <t>STAINLESS STEEL BOTTLE 750ML SG805 (AM-06) (QTY: 7128 NOS/USD: 1.00 PER NOS)</t>
  </si>
  <si>
    <t>STAINLESS STEEL SPORTS BOTTLE 750ML SG-702 (SB-01) (QTY: 11640 NOS/USD: 1.055 PER NOS)</t>
  </si>
  <si>
    <t>STAINLESS STEELSPORTS BOTTLE 500ML S116-500 (AM-314) (QTY: 24048 NOS/USD: 0.943 PER NOS)</t>
  </si>
  <si>
    <t>STAINLESS STEELSPORTS BOTTLE 650ML S115 (NP-21) (QTY: 6696 NOS/USD: 1.00 PER NOS)</t>
  </si>
  <si>
    <t>STAINLESS STEEL COLA BOTTLE 750ML SK750 (SL-01) (QTY: 3480 NOS/USD: 1.139 PER NOS)</t>
  </si>
  <si>
    <t>HOUSEHOLD STEEL HOOK 3PCS SET (2628) (QTY: 1692 PKT/USD: 0.416 PER PKT)</t>
  </si>
  <si>
    <t>NP-19 STEEL SALT BOTTLE (QTY:45720 PCS/USD 0.4507 PER PCS)</t>
  </si>
  <si>
    <t>STAINLESS STEEL COLA BOTTLE 750ML SK750 (SL-01) (QTY: 5928 NOS/USD: 1.139 PER NOS)</t>
  </si>
  <si>
    <t>STEEL SCRUBBER 6PCS SET (OKS-4156) (QTY: 95280 NOS/USD: 0.248 PER NOS)</t>
  </si>
  <si>
    <t>8001-2 STEEL SCRUBBER 2 PCS SET (QTY- 168000 SETS/USD 0.158PER SETS)</t>
  </si>
  <si>
    <t>STAINLESS STEELSPORTS BOTTLE 750ML (AM-393) (QTY: 20232 NOS/USD: 1.230 PER NOS)</t>
  </si>
  <si>
    <t>STAINLESS STEELSPORTS BOTTLE 500ML S116-500 (AM-314) (QTY: 23880 NOS/USD: 0.943 PER NOS)</t>
  </si>
  <si>
    <t>STEEL LUNCH BOX (6561) (QTY: 20940 NOS/USD: 2.45 PER NOS)</t>
  </si>
  <si>
    <t>STEEL ROUND CONTAINER (6857) (QTY: 70380 NOS/USD: 0.74 PER NOS)</t>
  </si>
  <si>
    <t>STAINLESS STEEL SPORTS BOTTLE 750ML S-308-C6 (NP-20) (QTY:21216 PCS/1.005 USD PER PCS)</t>
  </si>
  <si>
    <t>STAINLESS STEEL SPORTS BOTTLE 750ML SG-702 (SB-01) (QTY:8880PCS/1.080 USD PER PCS)</t>
  </si>
  <si>
    <t>STAINLESS STEEL BOTTLE 750ML SG805 (AM-06) (QTY:12912 PCS/1.028 USD PER PCS)</t>
  </si>
  <si>
    <t>HOUSEHOLD STEEL HOOK 3PCS SET (3888) (QTY: 2400 NOS/USD 0.3PER NOS)</t>
  </si>
  <si>
    <t>SS OIL POT 900ML (KWP-1000B) (QTY: 27000 PCS/USD: 1.47 PER PCS)</t>
  </si>
  <si>
    <t>STEEL HANGER WITH HOOK (SM1168) (QTY:57792 PCS/1.27 USD PERPCS)</t>
  </si>
  <si>
    <t>STAINLESS STEEL SPORTS BOTTLE 750ML SG-702 (SB-01) (QTY: 13824 NOS/USD 1.080 PER NOS)</t>
  </si>
  <si>
    <t>STAINLESS STEELSPORTS BOTTLE 650ML S115 (NP-21) (QTY: 17328NOS/USD 1.00 PER NOS)</t>
  </si>
  <si>
    <t>STAINLESS STEEL BOTTLE 750ML SG805 (AM-06) (QTY: 7584 NOS/USD 1.028 PER NOS)</t>
  </si>
  <si>
    <t>STAINLESS STEEL SPORTS BOTTLE 750ML S-308-C6 (NP-20) (QTY: 5376 NOS/USD 1.005 PER NOS)</t>
  </si>
  <si>
    <t>STEEL TEA STRAINER BIG (SB-12) (QTY: 35100 PCS/USD: 1.0518 PER PCS)</t>
  </si>
  <si>
    <t>STEEL TEA STRAINER (NP-55) (QTY: 100800 PCS/USD: 0.2847 PERPCS)</t>
  </si>
  <si>
    <t>STAINLESS STEEL GRATER WITH HANDLE (KL324H-9S) (QTY: 59040 NOS /USD 0.64 PER NOS)</t>
  </si>
  <si>
    <t>STAINLESS STEEL BOTTLE 750ML SG805 (AM-06) (QTY:22416 PCS/USD 1.028 PER PCS)</t>
  </si>
  <si>
    <t>STEEL LUNCH BOX (6561) (QTY: 20736 NOS/USD 2.45 PER NOS)</t>
  </si>
  <si>
    <t>SS SCRUBBER 3PCS SET (SS410) (QTY: 113640 SET/USD: 0.173 PERSET)</t>
  </si>
  <si>
    <t>STAINLESS STEEL COLA BOTTLE 750ML SK750 (SL-01) (QTY:20,760PCS/USD 1.168 PER PCS)</t>
  </si>
  <si>
    <t>HOUSEHOLD STEEL HOOK 3PCS SET (2628) (QTY: 168480 NOS/USD 0.416 PER NOS)</t>
  </si>
  <si>
    <t>8001-2 STEEL SCRUBBER 2 PCS SET (QTY- 167760 SETS/USD 0.158PER SETS)</t>
  </si>
  <si>
    <t>STAINLESS STEEL SPORTS BOTTLE 750ML S-308-C6 (NP-20) (QTY:39600 PCS/USD 1.02 PER PCS)</t>
  </si>
  <si>
    <t>STAINLESS STEEL SPORTS BOTTLE 750ML S-308-C6 (NP-20) (QTY: 8784 NOS /USD 1.020 PER NOS)</t>
  </si>
  <si>
    <t>STAINLESS STEELSPORTS BOTTLE 650ML S115 (NP-21) (QTY: 33984NOS /USD 1.033 PER NOS)</t>
  </si>
  <si>
    <t>STEEL SALT BOTTLE (NP-19) (QTY:12288 PCS / 0.4438 USD PER PCS)</t>
  </si>
  <si>
    <t>STEEL LUNCH BOX (6527) (QTY: 25680 NOS /USD 1.90 PER NOS)</t>
  </si>
  <si>
    <t>STEEL LEMON SQUEEZER (AM-217) (QTY:5100 PCS / 1.872 USD PERPCS)</t>
  </si>
  <si>
    <t>STEEL TEA STRAINER BIG (SB-12) (QTY:15300 PCS / 1.04 USD PERPCS)</t>
  </si>
  <si>
    <t>SB-01 STAINLESS STEEL SPORTS BOTTLE 750ML SG-702 (QTY: 29904NUM/USD 1.090 PER NUM)</t>
  </si>
  <si>
    <t>NP-20 STAINLESS STEEL SPORTS BOTTLE 750ML S-308-C6 (QTY: 8640 NUM/USD 1.040 PER NUM)</t>
  </si>
  <si>
    <t>STAINLESS STEEL SPORT BOTTLE (KWB-600F) (QTY:50400 PCS /USD0.94 PER PCS)</t>
  </si>
  <si>
    <t>NP-21 STAINLESS STEEL SPORTS BOTTLE 650ML S115 (QTY: 7416NUM/USD 1.033 PER NUM)</t>
  </si>
  <si>
    <t>STEEL SCRUBBER 6PCS SET (OKS-4156) (QTY:95520 SET/USD:0.248PER SET)</t>
  </si>
  <si>
    <t>SY-01-STAINLESS STEEL BOTTLE 650ML (QTY: 360 NUM/USD 1.130 PER NUM)</t>
  </si>
  <si>
    <t>SL-01 STAINLESS STEEL COLA BOTTLE 750ML SK750 (QTY: 26208 NUM/USD 1.180 PER NUM)</t>
  </si>
  <si>
    <t>AM-396-STAINLESS STEEL KIDS BOTTLE 450ML (QTY: 720 NUM/USD 1.250 PER NUM)</t>
  </si>
  <si>
    <t>SY-04-STAINLESS STEEL SPORTS BOTTLE 1000 ML (QTY: 360 NUM/USD 1.275 PER NUM)</t>
  </si>
  <si>
    <t>SY-03-STAINLESS STEEL SPORTS BOTTLE 1000 ML (QTY: 360 NUM/USD 1.230 PER NUM)</t>
  </si>
  <si>
    <t>AM-395 -STAINLESS STEEL BOTTLE 500ML (QTY: 720 NUM/USD 1.125PER NUM)</t>
  </si>
  <si>
    <t>SB-01 STAINLESS STEEL SPORTS BOTTLE 750ML SG-702 (QTY: 11904NUM/USD 1.090 PER NUM)</t>
  </si>
  <si>
    <t>SY-02-STAINLESS STEEL BOTTLE 750 ML (QTY: 360 NUM/USD 1.145PER NUM)</t>
  </si>
  <si>
    <t>NP-21-STAINLESS STEEL SPORTS BOTTLE 650ML S115 (QTY: 888 NUM/USD 1.033 PER NUM)</t>
  </si>
  <si>
    <t>AM-397-STAINLESS STEEL BOTTLE 500ML (QTY: 720 NUM/USD 1.100PER NUM)</t>
  </si>
  <si>
    <t>NP-19 STEEL SALT BOTTLE (QTY:38400 PCS/USD 0.4494 PER PCS)</t>
  </si>
  <si>
    <t>AM-06 STAINLESS STEEL BOTTLE 750ML SG805 (QTY:42804 NUM/USD1.039 PER NUM)</t>
  </si>
  <si>
    <t>NP-20 STAINLESS STEEL SPORTS BOTTLE 750ML S-308-C6 (QTY:2844NUM/USD 1.025 PER NUM)</t>
  </si>
  <si>
    <t>STAINLESS STEEL COLA BOTTLE 750ML SK750 (SL-01) (QTY:6720 PCS /USD 1.18 PER PCS)</t>
  </si>
  <si>
    <t>STAINLESS STEEL SPORTS BOTTLE 750ML S-308-C6 (NP-20) (QTY:32856 PCS /USD 1.04 PER PCS)</t>
  </si>
  <si>
    <t>STEEL TEA STRAINER (NP-55) (QTY: 100800 PCS / USD 0.2881 PERPCS)</t>
  </si>
  <si>
    <t>STEEL TEA STRAINER BIG (SB-12) (QTY: 35100 PCS / USD 1.0593PER PCS)</t>
  </si>
  <si>
    <t>STAINLESS STEEL BOTTLE 750ML SG805 (AM-06) (QTY:2520 PCS/USD1.0390 PER PCS)</t>
  </si>
  <si>
    <t>STAINLESS STEEL SPORTS BOTTLE 750ML S-308-C6 (NP-20) (QTY:22356 PCS/USD 1.0250 PER PCS)</t>
  </si>
  <si>
    <t>STAINLESS STEEL COLA BOTTLE 750ML SK750 (SL-01) (QTY:13368 PCS/USD 1.1888 PER PCS)</t>
  </si>
  <si>
    <t>STAINLESS STEEL SPORTS BOTTLE 650 ML S115 (NP-21) (QTY:45888PCS/USD 1.0395 PER PCS)</t>
  </si>
  <si>
    <t>STAINLESS STEEL GRATER WITH HANDLE (KL324H-9S) (QTY: 59040 NOS /USD 0.640 PER NOS)</t>
  </si>
  <si>
    <t>STAINLESS STEEL GRATER WITH HANDLE (KL326D-9S) (QTY: 37560 NOS /USD 0.935 PER NOS)</t>
  </si>
  <si>
    <t>SS OIL POT 900ML (KWP-1000B) (QTY: 27000 PCS / USD 1.47 PERPCS)</t>
  </si>
  <si>
    <t>RYX-02-020 MILD STEEL MULTI FUNCTION CLOTH STAND (QTY :2464NUM/CNY 103.00 PER NUM)</t>
  </si>
  <si>
    <t>STEEL DRAINER (AM-321) (QTY: 900 PCS / USD 0.7779 PER PCS)</t>
  </si>
  <si>
    <t>STEEL TEA STRAINER (NP-55) (QTY: 7848 PCS / USD 0.2885 PER PCS)</t>
  </si>
  <si>
    <t>STEEL KITCHEN BASKET (AM-322) (QTY: 480 PCS / USD 1.3437 PERPCS)</t>
  </si>
  <si>
    <t>STAINLESS STEEL SPORTS BOTTLE (KWB-600F) (QTY: 50400 PCS /USD 0.94 PER PCS)</t>
  </si>
  <si>
    <t>STAINLESS STEEL SPORTS BOTTLE 750ML SG-702 (SB-01) (QTY: 30024 PCS / USD 1.090 PER PCS)</t>
  </si>
  <si>
    <t>STAINLESS STEELSPORTS BOTTLE 650ML S115 (NP-21) (QTY: 11340PCS / USD 1.040 PER PCS)</t>
  </si>
  <si>
    <t>STAINLESS STEEL COLA BOTTLE 750ML SK750 (SL-01) (QTY: 3960 PCS / USD 1.195 PER PCS)</t>
  </si>
  <si>
    <t>STAINLESS STEELSPORTS BOTTLE 650ML S115 (NP-21) (QTY: 20340PCS / USD 1.040 PER PCS)</t>
  </si>
  <si>
    <t>STAINLESS STEEL COLA BOTTLE 750ML SK750 (SL-01) (QTY: 21216PCS / USD 1.195 PER PCS)</t>
  </si>
  <si>
    <t>STEEL SCRUBBER 2PCS SET (ITEM NO: 8001-2) (QTY: 168120 SETS&amp; 0.16 USD PER SET)</t>
  </si>
  <si>
    <t>NP-20 STAINLESS STEEL SPORTS BOTTLE 750 ML S-308-C6 (QTY:19656 NUM/USD 1.025 PER NUM)</t>
  </si>
  <si>
    <t>SL-01 STAINLESS STEEL COLA BOTTLE 750ML SK750 (QTY:5376 NUM/USD 1.195 PER NUM)</t>
  </si>
  <si>
    <t>NP-21 STAINLESS STEEL SPORTS BOTTLE 650ML S115 (QTY: 16992 NUM USD 1.040 PER NUM)</t>
  </si>
  <si>
    <t>STAINLESS STEEL SPORTS BOTTLE 750ML S-308-C6 (NP-20) (QTY: 15840 PCS / USD 1.0245 PER PCS)</t>
  </si>
  <si>
    <t>STAINLESS STEEL BOTTLE 750ML SG805 (AM-06) (QTY: 3276 PCS /USD 1.0390 PER PCS)</t>
  </si>
  <si>
    <t>AM-253 STEEL KITCHEN TURNER (QTY:20160 PCS/ USD 0.5305 PER PCS)</t>
  </si>
  <si>
    <t>STAINLESS STEEL SPORTS BOTTLE 750ML SG-702 (SB-01) (QTY: 3096 PCS / USD 1.1100 PER PCS)</t>
  </si>
  <si>
    <t>STAINLESS STEELSPORTS BOTTLE 650ML S115 (NP-21) (QTY: 20664PCS / USD 1.0400 PER PCS)</t>
  </si>
  <si>
    <t>STEEL SALT BOTTLE (NP-19) (QTY:60672 PCS /USD 0.4584 PER PCS)</t>
  </si>
  <si>
    <t>STAINLESS STEEL GRATER WITH HANDLE (DS-25) (QTY:75000 PCS /USD 0.2120 PER PCS)</t>
  </si>
  <si>
    <t>STEEL SPRINKLER (AM-430) (QTY:960 PCS /USD 0.6160 PER PCS)</t>
  </si>
  <si>
    <t>STEEL SCRUBBER 6PCS SET (OKS-4156) (QTY:99000 SET /USD:0.255PER SET)</t>
  </si>
  <si>
    <t>STEEL LUNCH BOX SMALL (6587) (QTY:102000 PCS /USD 1.55 PER PCS)</t>
  </si>
  <si>
    <t>STEEL RECTANGLE CONTAINER (6901) (QTY:55200 PCS /USD 0.94 PER PCS)</t>
  </si>
  <si>
    <t>STEEL LUNCH BOX (6561) (QTY:21888 PCS /USD 2.50 PER PCS)</t>
  </si>
  <si>
    <t>STEEL TEA STRAINER BIG (SB-12) (QTY:40800 PCS /USD 1.0838 PER PCS)</t>
  </si>
  <si>
    <t>STEEL TEA STRAINER (NP-55) (QTY:92952 PCS /USD 0.2947 PER PCS)</t>
  </si>
  <si>
    <t>STEEL RECTANGLE CONTAINER LARGE (6862) (QTY:1032 PCS /USD 1.50 PER PCS)</t>
  </si>
  <si>
    <t>STEEL ROUND CONTAINER (6856) (QTY:51840 PCS /USD 0.60 PER PCS)</t>
  </si>
  <si>
    <t>STEEL LUNCH BOX (6527) (QTY:51360 PCS /USD1.90 PER PCS)</t>
  </si>
  <si>
    <t>STEEL ROUND CONTAINER (6857) (QTY:28980 PCS /USD 0.76 PER PCS)</t>
  </si>
  <si>
    <t>STEEL RECTANGLE CONTAINER BIG (6578) (QTY:76800 PCS /USD 1.66 PER PCS)</t>
  </si>
  <si>
    <t>STAINLESS STEEL SPORTS BOTTLE 750ML SG705-1 (BCLR-3) (QTY:23976 PCS /USD 1.117 PER PCS)</t>
  </si>
  <si>
    <t>MILD STEEL MULTI FUNCTION CLOTH STAND (ITEM NO: RYX-02-020)(QTY- 2464 PIECES &amp; 103.00 CNY PER PIECE)</t>
  </si>
  <si>
    <t>STAINLESS STEEL SPORTS BOTTLE 750ML SG-702 (SB-01) (QTY:21888 PCS /USD 1.110 PER PCS)</t>
  </si>
  <si>
    <t>STEEL LUNCH BOX (6527) (QTY:25680 NOS /USD 1.90 PER NOS)</t>
  </si>
  <si>
    <t>STEEL RECTANGLE CONTAINER BIG (6578) (QTY:38400 NOS /USD1.66 PER NOS)</t>
  </si>
  <si>
    <t>STEEL LUNCH BOX (6561) (QTY:21312 NOS /USD 2.50 PER NOS)</t>
  </si>
  <si>
    <t>STEEL RECTANGLE CONTAINER (6901) (QTY:55200 NOS /USD 0.94PER NOS)</t>
  </si>
  <si>
    <t>STEEL RECTANGLE CONTAINER LARGE (6862) (QTY:47040 NOS /USD 1.50 PER NOS)</t>
  </si>
  <si>
    <t>STAINLESS STEEL SPORTS BOTTLE 500ML S116-500 (AM-314) (QTY:720 PCS /USD 0.985 PER PCS)</t>
  </si>
  <si>
    <t>STAINLESS STEEL SPORTS BOTTLE 800ML (AM-394) (QTY: 600 PCS /USD 1.285 PER PCS)</t>
  </si>
  <si>
    <t>STAINLESS STEEL SPORTS BOTTLE 650ML S115 (NP-21) (QTY:7956 PCS /USD 1.040 PER PCS)</t>
  </si>
  <si>
    <t>STAINLESS STEEL SPORTS BOTTLE 1.5L (AM-398) (QTY:360 PCS /USD 1.760 PER PCS)</t>
  </si>
  <si>
    <t>STAINLESS STEEL SPORTS BOTTLE 750ML (AM-392) (QTY:600 PCS /USD 1.260 PER PCS)</t>
  </si>
  <si>
    <t>STAINLESS STEEL SPORTS BOTTLE 700ML S119-136 (AM-315) (QTY:720 PCS /USD 1.275 PER PCS)</t>
  </si>
  <si>
    <t>STAINLESS STEEL SPORTS BOTTLE 750ML (AM-393) (QTY 600 PCS /USD 1.295 PER PCS)</t>
  </si>
  <si>
    <t>STAINLESS STEEL SPORTS BOTTLE 750ML SG705-1 (BCLR-3) (QTY:18180 PCS /USD 1.117 PER PCS)</t>
  </si>
  <si>
    <t>STAINLESS STEEL BOTTLE 750ML SG805 (AM-06) (QTY:14436 PCS /USD 1.039 PER PCS)</t>
  </si>
  <si>
    <t>STAINLESS STEEL GRATER WITH HANDLE (DS-25) (QTY: 51300 PCS/ USD : 0.215 PER PCS)</t>
  </si>
  <si>
    <t>STAINLESS STEEL BOTTLE 750ML SG805 (AM-06) (QTY:19116 NOS /USD 1.0390 PER NOS)</t>
  </si>
  <si>
    <t>STAINLESS STEEL SPORTS BOTTLE 750ML S-308-C6 (NP-20) (QTY:29916 NOS /USD 1.0281 PER NOS)</t>
  </si>
  <si>
    <t>STAINLESS STEEL SPORTS BOTTLE 650ML S115 (NP-21) (QTY:15120NOS /USD 1.0376 PER NOS)</t>
  </si>
  <si>
    <t>STAINLESS STEEL SPORTS BOTTLE 750ML SG-702 (SB-01) (QTY:23436 NOS /USD 1.1090 PER NOS)</t>
  </si>
  <si>
    <t>STEEL SALT BOTTLE (NP-19) (QTY: 13728 PCS / USD : 0.4678 PERPCS)</t>
  </si>
  <si>
    <t>STAINLESS STEEL COLA BOTTLE 750ML SK750 (SL-01) (QTY:21240 NOS /USD 1.1800 PER NOS)</t>
  </si>
  <si>
    <t>STAINLESS STEEL SPORTS BOTTLE 750ML S-308-C6 (NP-20) (QTY:14328 NOS /USD 1.050 PER NOS)</t>
  </si>
  <si>
    <t>STAINLESS STEEL SPORTS BOTTLE 750ML SG902 (WB-750) (QTY:10080 NOS /USD 1.2450 PER NOS)</t>
  </si>
  <si>
    <t>STAINLESS STEEL COLA BOTTLE 750ML SK750 (SL-01) (QTY:17244 NOS /USD 1.180 PER NOS)</t>
  </si>
  <si>
    <t>STAINLESS STEEL SPORTS BOTTLE 750ML SG-702 (SB-01) (QTY:10476 NOS /USD 1.094 PER NOS)</t>
  </si>
  <si>
    <t>STAINLESS STEEL BOTTLE 750ML SG805 (AM-06) (QTY:10980 NOS /USD 1.0448 PER NOS)</t>
  </si>
  <si>
    <t>2628 HOUSEHOLD STEEL HOOK 3 PCS SET (QTY : 648 NUM/USD 0.421PER NUM)</t>
  </si>
  <si>
    <t>2628 HOUSEHOLD STEEL HOOK 3 PCS SET (QTY : 167832 NUM/USD 0.421 PER NUM)</t>
  </si>
  <si>
    <t>STEEL SCRUBBER 2PCS SET ITEM NO: 8001-2) (168360 PCS &amp; 0.16USD PER PIECE)</t>
  </si>
  <si>
    <t>STEEL MUFFIN PAN 6 PCS SET (AM-286) (QTY : 960 SET / USD : 0.526 PER SET )</t>
  </si>
  <si>
    <t>STEEL LEMON SQUEEZER (AM-217) (QTY :5040 PCS /USD:1.976 PERPCS)</t>
  </si>
  <si>
    <t>STEEL HANGER WITH HOOK (SL-89) (QTY:70056 PCS/1.11 USD PER PCS)</t>
  </si>
  <si>
    <t>STEEL ROUND CONTAINER (6856) (QTY: 1,680 PCS/ USD:0.60 PER PCS)</t>
  </si>
  <si>
    <t>STEEL RECTANGLE CONTAINER (6901) (QTY: 55896 PCS/ USD:0.94 PER PCS)</t>
  </si>
  <si>
    <t>STEEL LUNCH BOX SMALL (6587) (QTY: 51000 PCS/ USD:1.55 PER PCS)</t>
  </si>
  <si>
    <t>STEEL RECTANGLE CONTAINER LARGE (6862) (QTY: 432 PCS/ USD:1.50 PER PCS)</t>
  </si>
  <si>
    <t>STAINLESS STEEL SPORTS BOTTLE 750ML S-308-C6 (NP-20) (QTY:24,552 NOS /USD 1.046 USD PER NOS)</t>
  </si>
  <si>
    <t>STAINLESS STEEL COLA BOTTLE 750ML SK750 (SL-01) (QTY:8784 NOS /USD 1.180 USD PER NOS)</t>
  </si>
  <si>
    <t>STAINLESS STEEL SPORTS BOTTLE (KWB-600F) (QTY :49920 PCS /USD:0.94 PER PCS)</t>
  </si>
  <si>
    <t>STAINLESS STEELSPORTS BOTTLE 650ML S115 (NP-21) (QTY:30924 NOS /USD 1.036 USD PER NOS)</t>
  </si>
  <si>
    <t>STAINLESS STEEL SPORTS BOTTLE 750ML SG-702 (SB-01) (QTY:22644 NOS /USD 1.094 PER NOS)</t>
  </si>
  <si>
    <t>STAINLESS STEEL BOTTLE 750ML SG805 (ITEM NO. AM-06)</t>
  </si>
  <si>
    <t>NOS</t>
  </si>
  <si>
    <t>STAINLESS STEEL BOTTLE 750ML SD0900 (ITEM NO. AM-295)</t>
  </si>
  <si>
    <t>STAINLESS STEEL BOTTLE 750ML SG2318 (ITEM NO. AM-296)</t>
  </si>
  <si>
    <t>STEEL TEA STRAINER (NP-55) (QTY:100800 PCS/USD 0.2982 PER PCS)</t>
  </si>
  <si>
    <t>STEEL SALT BOTTLE (NP-19) (QTY:36816 PCS/USD 0.4678 PER PCS)</t>
  </si>
  <si>
    <t>STEEL TEA STRAINER BIG (SB-12) (QTY:20400 PCS/USD 1.0964 PERPCS)</t>
  </si>
  <si>
    <t>SS410 SS SCRUBBER 3 PCS SET (QTY- 120720 SETS/USD 0.167 PERSETS)</t>
  </si>
  <si>
    <t>STEEL KITCHEN TURNER (AM-253) ( QTY :20160 PCS/USD:0.550 PERPCS)</t>
  </si>
  <si>
    <t>STEEL SCRUBBER 6PCS SET (OKS-4156) (QTY:99,000 SET /USD:0.255 PER SET)</t>
  </si>
  <si>
    <t>STAINLESS STEEL GRATER WITH HANDLE (DS-25) (QTY: 51,000 PCS/ USD:0.2160 PER PCS)</t>
  </si>
  <si>
    <t>STEEL LEMON SQUEEZER (AM-217) (QTY: 5100 PCS / USD:1.9708 PER PCS)</t>
  </si>
  <si>
    <t>STEEL SALT BOTTLE (NP-19) (QTY: 8016 PCS /USD:0.4671 PER PCS)</t>
  </si>
  <si>
    <t>STAINLESS STEEL SPORTS BOTTLE 650ML S115 (NP-21) (QTY :9648PCS/USD:1.036 PER PCS)</t>
  </si>
  <si>
    <t>KL324H-9S STAINLESS STEEL GRATER WITH HANDLE (MILD STEEL) (QTY - 59040 PCS/USD 0.655 PER PCS)</t>
  </si>
  <si>
    <t>STAINLESS STEEL BOTTLE 750ML SG805 (AM-06) (QTY :20844 PCS/USD:1.036 PER PCS)</t>
  </si>
  <si>
    <t>STAINLESS STEEL SPORTS BOTTLE 750ML S-308-C6 (NP-20) (QTY :38664 PCS/USD:1.014 PER PCS)</t>
  </si>
  <si>
    <t>STAINLESS STEEL COLA BOTTLE 750ML SK750 (SL-01) (QTY :15120PCS/USD:1.180 PER PCS)</t>
  </si>
  <si>
    <t>STAINLESS STEEL SPORTS BOTTLE 650ML S115 (NP-21) (QTY :20196PCS/USD:1.036 PER PCS)</t>
  </si>
  <si>
    <t>STAINLESS STEEL BOTTLE 750ML SG805 (AM-06) (QTY :6732 PCS/USD:1.036 PER PCS)</t>
  </si>
  <si>
    <t>STAINLESS STEEL COLA BOTTLE 750ML SK750 (SL-01) (QTY :15228PCS/USD:1.180 PER PCS)</t>
  </si>
  <si>
    <t>8001-2 STEEL SCRUBBER 2 PCS SET (QTY- 168000 SETS/USD 0.16 PER SETS)</t>
  </si>
  <si>
    <t>STAINLESS STEEL BOTTLE 750ML SG805 (AM-06) (QTY :18504 PCS/USD:1.036 PER PCS)</t>
  </si>
  <si>
    <t>STAINLESS STEEL SPORTS BOTTLE 750ML SG-702 (SB-01) (QTY:12,924 PCS / USD:1.094 PER PCS)</t>
  </si>
  <si>
    <t>STAINLESS STEEL SPORTS BOTTLE 650ML S115 (NP-21) (QTY :14148PCS/USD:1.036 PER PCS)</t>
  </si>
  <si>
    <t>KWP-600B SS OIL POT 600 ML (QTY :39000 PCS/USD:1.21 PER PCS)</t>
  </si>
  <si>
    <t>STEEL SALT BOTTLE (NP-19) (QTY:42432 PCS/USD 0.4670 PER PCS)</t>
  </si>
  <si>
    <t>AM-06 - STAINLESS STEEL BOTTLE 750ML SG805 (QTY:7884 NUM/USD1.0100 PER NUM)</t>
  </si>
  <si>
    <t>NP-21 STAINLESS STEEL SPORTS BOTTLE 650ML S115 (QTY: 46116 NUM/USD 1.0102 PER NUM)</t>
  </si>
  <si>
    <t>NP-20 STAINLESS STEEL SPORTS BOTTLE 750ML S-308-C6 (QTY:30672 NUM/USD 0.9880 PER NUM)</t>
  </si>
  <si>
    <t>STEEL LUNCH BOX 2 LAYER (8504) (QTY:22080 PCS / USD 2.48 PERPCS)</t>
  </si>
  <si>
    <t>STEEL RECTANGLE CONTAINER BIG (6578) (QTY:38400 PCS/ USD 1.66 PER PCS)</t>
  </si>
  <si>
    <t>STEEL LUNCH BOX 3 LAYER (8505) (QTY:16800 PCS /USD 3.45 PERPCS)</t>
  </si>
  <si>
    <t>STEEL ROUND CONTAINER (6856) (QTY:125760 PCS /US 0.60 PER PCS)</t>
  </si>
  <si>
    <t>RYX-02-020 MILD STEEL MULTI FUNCTION CLOTH STAND (QTY :2464NUM /CNY 103.0 PER NUM)</t>
  </si>
  <si>
    <t>KL326D-9S STAINLESS STEEL GRATER WITH HANDLE (MILD STEEL) (QTY - 37560 NUM/USD 0.95 PER NUM)</t>
  </si>
  <si>
    <t>SS410 SS SCRUBBER 3 PCS SET (QTY- 118680 SET/ USD 0.167 PERSET)</t>
  </si>
  <si>
    <t>KWB-600F STAINLESS STEEL SPORTS BOTTLE (QTY.50400 PCS/USD 0.94 PER PCS)</t>
  </si>
  <si>
    <t>KL324H-9S STAINLESS STEEL GRATER WITH HANDLE (QTY 59040 PCS/USD 0.655 PER PCS)</t>
  </si>
  <si>
    <t>SB-01 STAINLESS STEEL SPORTS BOTTLE 750ML SG-702 (QTY: 36540NUM/USD 1.066 PER NUM)</t>
  </si>
  <si>
    <t>NP-20 STAINLESS STEEL SPORTS BOTTLE 750ML S-308-C6 (QTY:3780NUM USD 0.988 PER NUM)</t>
  </si>
  <si>
    <t>AM-06 STAINLESS STEEL BOTTLE 750ML SG805 (QTY:5616 NUM USD1.010 PER NUM)</t>
  </si>
  <si>
    <t>KWP-1000B SS OIL POT 900ML(QTY: 26508 PCS/USD 1.50 PER PCS)</t>
  </si>
  <si>
    <t>6862 STEEL RECTANGLE CONTAINER LARGE (QTY:45576 PCS USD 1.50 PER PCS)</t>
  </si>
  <si>
    <t>6581 STEEL ROUND CONTAINER MEDIUM (QTY 88800 PCS USD 0.92 PER PCS)</t>
  </si>
  <si>
    <t>6901 STEEL RECTANGLE CONTAINER (QTY:55200 PCS USD 0.97 PERPCS)</t>
  </si>
  <si>
    <t>6857 STEEL ROUND CONTAINER (QTY:70560 PCS USD 0.76 PER PCS)</t>
  </si>
  <si>
    <t>6527 STEEL LUNCH BOX (QTY:25680 PCS USD 1.90 PER PCS)</t>
  </si>
  <si>
    <t>8505 STEEL LUNCH BOX 3 LAYER (QTY:16800 PCS USD 3.45 PERPCS)</t>
  </si>
  <si>
    <t>NP-55 STEEL TEA STRAINER (QTY:151200 PCS/USD 0.2973 PER PCS)</t>
  </si>
  <si>
    <t>SB-12 STEEL TEA STRAINER BIG (QTY:2256 PCS/USD 1.0930 PER PCS)</t>
  </si>
  <si>
    <t>SB-12 STEEL TEA STRAINER BIG (QTY:48144 PCS USD 1.097 PER PCS)</t>
  </si>
  <si>
    <t>KWB-600F STAINLESS STEEL SPORTS BOTTLE (QTY.50400 PCS/USD 0.96 PER PCS)</t>
  </si>
  <si>
    <t>DS-25 STAINLESS STEEL GRATER WITH HANDLE-(QTY:75000 PCS USD0.213PER PCS)</t>
  </si>
  <si>
    <t>SS410-A SS SCRUBBER 3 PCS SET (QTY- 112320 SET/ USD 0.170 PER SET)</t>
  </si>
  <si>
    <t>SB-01 STAINLESS STEEL SPORTS BOTTLE 750ML SG-702 (QTY: 12996NUM USD 1.066 PER NUM)</t>
  </si>
  <si>
    <t>NP-20 STAINLESS STEEL SPORTS BOTTLE 750ML S-308-C6 (QTY: 29952 NUM USD 0.988 PER NUM)</t>
  </si>
  <si>
    <t>SS410-B SS SCRUBBER 3 PCS SET (QTY- 3480 SET/ USD 0.185 PERSET)</t>
  </si>
  <si>
    <t>SB-01 - STAINLESS STEEL SPORTS BOTTLE 750ML SG-702 (QTY:2700PCS/USD 1.066 PER PCS)</t>
  </si>
  <si>
    <t>SL-01 STAINLESS STEEL COLA BOTTLE 750ML SK750 (QTY 19008 PCS / USD 1.140 PER PCS)</t>
  </si>
  <si>
    <t>NP-21 - STAINLESS STEEL SPORTS BOTTLE 650ML S115(QTY:19944 PCS/USD 1.010 PER PCS)</t>
  </si>
  <si>
    <t>6561 STEEL LUNCH BOX (QTY:21600 PCS USD2.50 PER PCS)</t>
  </si>
  <si>
    <t>INTMX6</t>
  </si>
  <si>
    <t>STEEL LUNCH BOX 2 LAYER (ITEM NO-8504)</t>
  </si>
  <si>
    <t>PCS</t>
  </si>
  <si>
    <t>STEEL LUNCH BOX 3 LAYER ( ITEM N0-8505)</t>
  </si>
  <si>
    <t>AM-06 - STAINLESS STEEL BOTTLE 750ML SG805 (QTY:34056 PCS/USD 1.010 PER PCS)</t>
  </si>
  <si>
    <t>SB-01 - STAINLESS STEEL SPORTS BOTTLE 750ML SG-702 (QTY:13680 PCS/USD 1.066 PER PCS)</t>
  </si>
  <si>
    <t>SL-01 STAINLESS STEEL COLA BOTTLE 750ML SK750 (QTY 38736 PCS / USD 1.140 PER PCS)</t>
  </si>
  <si>
    <t>NP-19 STEEL SALT BOTTLE (QTY:50400 PCS/USD 0.461 PER PCS)</t>
  </si>
  <si>
    <t>SB-01 - STAINLESS STEEL SPORTS BOTTLE 750ML SG-702 (QTY:24120 PCS/USD 1.066 PER PCS)</t>
  </si>
  <si>
    <t>SL-01 STAINLESS STEEL COLA BOTTLE 750ML SK750 (QTY 19440 PCS / USD 1.140 PER PCS)</t>
  </si>
  <si>
    <t>NP-20 STAINLESS STEEL SPORTS BOTTLE 750 ML S-308-C6 (QTY:16488 PCS USD 0.988 PER PCS)</t>
  </si>
  <si>
    <t>AM-06 - STAINLESS STEEL BOTTLE 750ML SG805 (QTY:288 PCS/USD1.010 PER PCS)</t>
  </si>
  <si>
    <t>SB-01 - STAINLESS STEEL SPORTS BOTTLE 750ML SG-702 (QTY:5616PCS/USD 1.066 PER PCS)</t>
  </si>
  <si>
    <t>NP-21 STAINLESS STEEL SPORTS BOTTLE 650ML S115 (QTY : 20412PCS/USD 1.010 PER PCS)</t>
  </si>
  <si>
    <t>SS410 SS SCRUBBER 3 PCS SET (QTY- 119280 SET/ USD 0.185 PERSET)</t>
  </si>
  <si>
    <t>OKS-4156 -STEEL SCRUBBER 6PCS SET (QTY 99600 SET / USD 0.26SET)</t>
  </si>
  <si>
    <t>KWP-1000B SS OIL POT 900ML(QTY: 27000 PCS/USD 1.55 PER PCS)</t>
  </si>
  <si>
    <t>2628 HOUSEHOLD STEEL HOOK 3 PCS SET (QTY :168480 SET/USD 0.421 PER SET)</t>
  </si>
  <si>
    <t>6561 STEEL LUNCH BOX (QTY:21600 PCS USD 2.50 PER PCS)</t>
  </si>
  <si>
    <t>NP-55 STEEL TEA STRAINER (QTY:100800 PCS USD0.297 PER PCS)</t>
  </si>
  <si>
    <t>NP-20 - STAINLESS STEEL SPORTS BOTTLE 750ML S-308-C6 (QTY:47340 PCS/USD1.0275 PER PCS)</t>
  </si>
  <si>
    <t>NP-21 - STAINLESS STEEL SPORTS BOTTLE 650ML S115 (QTY:32436PCS/USD 1.0500 PER PCS)</t>
  </si>
  <si>
    <t>SB-01 - STAINLESS STEEL SPORTS BOTTLE 750ML SG-702 (QTY:3600PCS/USD 1.1100 PER PCS)</t>
  </si>
  <si>
    <t>BCLR-3 - STAINLESS STEEL SPORTS BOTTLE 750ML SG705-1 (QTY:540 PCS/USD 1.1700 PER PCS)</t>
  </si>
  <si>
    <t>WB-750 - STAINLESS STEEL SPORTS BOTTLE 750ML SG902 (QTY:540PCS/USD 1.3000 PER PCS)</t>
  </si>
  <si>
    <t>8001-2 STEEL SCRUBBER 2 PCS SET -(QTY- 168000 SET/USD 0.164PER SET)</t>
  </si>
  <si>
    <t>8504 STEEL LUNCH BOX 2 LAYER (QTY 22080 PCS / USD 2.48 PER PCS)</t>
  </si>
  <si>
    <t>6527 STEEL LUNCH BOX (QTY:25680 PCS/USD1.90 PER PCS)</t>
  </si>
  <si>
    <t>NP-21 STAINLESS STEEL SPORTS BOTTLE 650ML S115 (QTY:35496 NUM USD1.05 PER NUM)</t>
  </si>
  <si>
    <t>SB-01 STAINLESS STEEL SPORTS BOTTLE 750ML SG-702 (QTY: 8604NUM USD 1.11 PER NUM)</t>
  </si>
  <si>
    <t>NP-19 STEEL SALT BOTTLE (QTY:25920 PCS USD 0.4430 PER PCS)</t>
  </si>
  <si>
    <t>KL32D-9S STAINLESS STEEL GRATER WITH HANDLE (QTY:37560 PCS USD 0.99 PER PCS)</t>
  </si>
  <si>
    <t>KL324H-9S STAINLESS STEEL GRATER WITH HANDLE (QTY - 59040 PCS/USD 0.68 PER PCS)</t>
  </si>
  <si>
    <t>NP-55 STEEL TEA STRAINER (QTY:100800 PCS /USD 0.2892 PER PCS)</t>
  </si>
  <si>
    <t>NP-19 STEEL SALT BOTTLE (QTY:44352 PCS /USD 0.445 PER PCS)</t>
  </si>
  <si>
    <t>8001-2 STEEL SCRUBBER 2 PCS SET (QTY- 169440 SET/USD 0.164PER SET)</t>
  </si>
  <si>
    <t>AM-253 STEEL KITCHEN TURNER (QTY:25200 PCS/ USD 0.535 PER PCS)</t>
  </si>
  <si>
    <t>SB-01 - STAINLESS STEEL SPORTS BOTTLE 750ML SG-702 (QTY:26172 PCS/USD1.110 PER PCS)</t>
  </si>
  <si>
    <t>SB-12 STEEL TEA STRAINER BIG(QTY:50400 PCS/USD 1.057 PER PCS)</t>
  </si>
  <si>
    <t>NP-20 STAINLESS STEEL SPORTS BOTTLE 750ML S-308-C6 (QTY:18288 PCS / USD 1.062 PER PCS)</t>
  </si>
  <si>
    <t>STAINLESS STEEL GRATER WITH HANDLE DS-25 (QTY:51000 PCS /USD0.2252 PER PCS)</t>
  </si>
  <si>
    <t>NP-21 STAINLESS STEEL SPORTS BOTTLE 650ML S115 (QTY:19584 PCS USD 1.05 PER PCS)</t>
  </si>
  <si>
    <t>8504 STEEL LUNCH BOX 2 LAYER (QTY:22080 PCS /USD2.61PER PCS)</t>
  </si>
  <si>
    <t>SB-01 - STAINLESS STEEL SPORTS BOTTLE 750ML SG-702 (QTY:25128 PCS/USD1.11 PER PCS)</t>
  </si>
  <si>
    <t>8001-2 STEEL SCRUBBER 2 PCS SET (QTY- 168240 SET/USD 0.164 PER SET)</t>
  </si>
  <si>
    <t>6527 STEEL LUNCH BOX (QTY:25680 PCS / USD 2.00 PER PCS)</t>
  </si>
  <si>
    <t>AM-06 - STAINLESS STEEL BOTTLE 750ML SG805 (QTY:46584 PCS/USD 1.05 PER PCS)</t>
  </si>
  <si>
    <t>6581 STEEL ROUND CONTAINER MEDIUM (QTY:46080 PCS/ USD 0.99 PER PCS)</t>
  </si>
  <si>
    <t>6862 STEEL RECTANGLE CONTAINER LARGE (QTY:23040 PCS/USD1.58PER PCS)</t>
  </si>
  <si>
    <t>SL-01 - STAINLESS STEEL COLA BOTTLE 750ML SK750 (QTY:21816 PCS/USD 1.2400PER PCS)</t>
  </si>
  <si>
    <t>NP-20 STAINLESS STEEL SPORTS BOTTLE 750 ML S-308-C6 (QTY:19836 PCS USD 1.0620 PER PCS)</t>
  </si>
  <si>
    <t>SB-01 - STAINLESS STEEL SPORTS BOTTLE 750ML SG-702 (QTY:46224 PCS/USD 1.1257 PER PCS)</t>
  </si>
  <si>
    <t>SL-01 -STAINLESS STEEL COLA BOTTLE 750ML SK750 (QTY: 16776NUM USD 1.24 PER NUM)</t>
  </si>
  <si>
    <t>SB-01-STAINLESS STEEL SPORTS BOTTLE 750ML SG-702 (QTY: 27036 NUM USD 1.16 PER NUM)</t>
  </si>
  <si>
    <t>OKS-4156 -STEEL SCRUBBER 6PCS SET (QTY99600 SET / USD 0.26 SET)</t>
  </si>
  <si>
    <t>AM-06 STAINLESS STEEL BOTTLE 750ML SG805(QTY:46692 PCS/USD 1.095 PER PCS)</t>
  </si>
  <si>
    <t>NP-21 STAINLESS STEEL SPORTS BOTTLE 650ML S115(QTY:21600 PCS/USD 1.090 PER PCS)</t>
  </si>
  <si>
    <t>STAINLEES STEEL SPORTS BOTTLE 750ML SG-702(QTY:5940 PCS/USD1.160 PER PCS)</t>
  </si>
  <si>
    <t>NP-20 STAINLESS STEEL SPORTS BOTTLE 750ML S-308-C6(QTY:10224PCS/USD 1.069 PER PCS)</t>
  </si>
  <si>
    <t>SL-01 STAINLESS STEEL COLA BOTTLE 750ML SK750(QTY:5148 PCS/USD 1.250 PER PCS)</t>
  </si>
  <si>
    <t>STILL SCRUBBER 2 PCS SET (8001-2) (QTY:166200 SET/USD:0.164PER SET)</t>
  </si>
  <si>
    <t>NP-55 STEEL TEA STRAINER (QTY:151200 PCS / USD 0.3014 PER PCS)</t>
  </si>
  <si>
    <t>STAINLESS STEEL SPORTS BOTTLE 750ML SG-702 (SB-01) (QTY :10656 PCS/USD:1.160 PER PCS)</t>
  </si>
  <si>
    <t>STAINLESS STEEL SPORTS BOTTLE 650ML S115 (NP-21) (QTY :19872 PCS/USD:1.090 PER PCS)</t>
  </si>
  <si>
    <t>STAINLESS STEEL SPORTS BOTTLE 750ML S-308-C6 (NP-20) (QTY :12672 PCS/USD:1.069 PER PCS)</t>
  </si>
  <si>
    <t>KWP-1000B SS OIL POT 900 ML (QTY :27000 PCS/USD:1.59 PER PCS)</t>
  </si>
  <si>
    <t>HOUSEHOLD STEEL HOOK 3PCS SET (2628)(QTY:165600 PKT/USD 0.436 PER PKT)</t>
  </si>
  <si>
    <t>NP-55 STEEL TEA STRAINER(QTY:100800 PCS /USD 0.3032 PER PCS)</t>
  </si>
  <si>
    <t>AM-217 STEEL LEMON SQUEEZER (QTY:10200 PCS/USD 2.0408 PER PCS)</t>
  </si>
  <si>
    <t>STAINLESS STEEL COLA BOTTLE 750ML SK-750 (SL-01) (QTY :20664PCS/USD:1.25 PER PCS)</t>
  </si>
  <si>
    <t>STAINLESS STEEL SPORTS BOTTLE 750ML SG-702 (SB-01) (QTY :1008 PCS/USD:1.160 PER PCS)</t>
  </si>
  <si>
    <t>STAINLESS STEEL SPORTS BOTTLE 650ML S115 (NP-21) (QTY :19908PCS/USD:1.09 PER PCS)</t>
  </si>
  <si>
    <t>KWB-600F STAINLESS STEEL SPORTS BOTTLE (QTY.50400 PCS/USD 1.00 PER PCS)</t>
  </si>
  <si>
    <t>STEEL LUNCH BOX 3LAYER (8505) (QTY:33,600 PCS/USD:3.63 PER PCS)</t>
  </si>
  <si>
    <t>STEEL LUNCH BOX (6527) (QTY:25,680 PCS/USD:2 PER PCS)</t>
  </si>
  <si>
    <t>STEEL ROUND CONTAINER (6856) (QTY:66,384 PCS/USD:0.64 PER PCS)</t>
  </si>
  <si>
    <t>STEEL ROUND CONTAINER (6857) (QTY:35,280 PCS/USD:0.82 PER PCS)</t>
  </si>
  <si>
    <t>STEEL RECTANGLE CONTAINER BIG (6578) (QTY:37,920 PCS/USD:1.75 PER PCS)</t>
  </si>
  <si>
    <t>STEEL LUNCH BOX SMALL (6587) (QTY:51000 PCS/USD:1.68 PER PCS)</t>
  </si>
  <si>
    <t>STAINLESS STEEL SPORTS BOTTLE (KWB-600F) (QTY:50400 PCS/USD:1. PER PCS)</t>
  </si>
  <si>
    <t>STEEL HANGER WITH HOOK (ITEM NO. SL-89) (QTY 70056 PCS / USD1.14 PER PCS)</t>
  </si>
  <si>
    <t>STAINLESS STEEL SPORTS BOTTLE 750ML S-308-C6 (NP-20) (QTY :19080 PCS/USD:1.068 PER PCS)</t>
  </si>
  <si>
    <t>STAINLESS STEEL COLA BOTTLE 750ML SK750 (SL-01) (QTY:18,180PCS/USD:1.240 PER PCS)</t>
  </si>
  <si>
    <t>STAINLESS STEEL SPORTS BOTTLE 750ML SG-702 (SB-01) (QTY :1908 PCS/USD:1.160 PER PCS)</t>
  </si>
  <si>
    <t>STAINLESS STEEL BOTTLE 750ML SG805 (AM-06) (QTY:4032 PCS/USD1.0950 PER PCS)</t>
  </si>
  <si>
    <t>STAINLESS STEEL COLA BOTTLE 750ML SK750 (SL-01) (QTY:15192 PCS/USD 1.2483 PER PCS)</t>
  </si>
  <si>
    <t>STAINLESS STEEL BOTTLE 750ML SG805 (AM-06) (QTY :2,376 PCS/USD:1.095 PER PCS)</t>
  </si>
  <si>
    <t>STAINLESS STEEL SPORTS BOTTLE 650ML S115 (NP-21) (QTY:23220PCS/USD 1.0900 PER PCS)</t>
  </si>
  <si>
    <t>HOUSEHOLD STEEL HOOK 3PCS SET (ITEM NO. 2628) (QTY 170208NOS/ USD 0.436PER NOS)</t>
  </si>
  <si>
    <t>KWP-600B SS OIL POT 600ML(QTY:39000 PCS/USD 1.25 PER PCS)</t>
  </si>
  <si>
    <t>STEEL TEA STRAINER BIG (SB-12) (QTY:5256 PCS/USD 1.155 PER PCS)</t>
  </si>
  <si>
    <t>RYX-02-020 MILD STEEL MULTI FUNCTION CLOTH STAND(QTY:1232 PCS/USD 15.30 PER PCS)</t>
  </si>
  <si>
    <t>NP-55 STEEL TEA STRAINER (QTY:50400 PCS/USD 0.3099 PER PCS)</t>
  </si>
  <si>
    <t>SB-12 STEEL TEA STRAINER BIG - (QTY:21216 PCS/USD 1.1549 PERPCS)</t>
  </si>
  <si>
    <t>NP-20 STAINLESS STEEL SPORTS BOTTLE 750ML S-308-C6 (QTY:2376PCS/ USD 1.062 PER PCS)</t>
  </si>
  <si>
    <t>NP-21 STAINLESS STEEL SPORTS BOTTLE 650ML S115(QTY:40680 PCS/ USD 1.140 PER PCS)</t>
  </si>
  <si>
    <t>OKS-4156 STEEL SCRUBBER 6PCS SET (QTY 99600 SET / USD 0.265PER SET)</t>
  </si>
  <si>
    <t>SS410 SS SCRUBBER 3PCS SET(QTY:120120 SET/USD 0.20 PER SET)</t>
  </si>
  <si>
    <t>STEEL HANGER WITH HOOK (SM1168) (QTY:57792 PCS / USD 1.30 PER PCS)</t>
  </si>
  <si>
    <t>NP-55 STEEL TEA STRAINER (QTY:50400 PCS/USD 0.3123 PER PCS)</t>
  </si>
  <si>
    <t>NP-19 STEEL SALT BOTTLE (QTY:68928 PCS/USD 0.4954 PER PCS)</t>
  </si>
  <si>
    <t>SB-01 STAINLESS STEEL SPORTS BOTTLE 750ML SG-702 (QTY:33948PCS/USD 1.1600 PER PCS)</t>
  </si>
  <si>
    <t>AM-06 STAINLESS STEEL BOTTLE 750ML SG805 (QTY:39672 PCS/USD1.095 PER PCS)</t>
  </si>
  <si>
    <t>SL-01 STAINLESS STEEL COLA BOTTLE 750ML SK750 (QTY:21960 PCS/USD 1.2512 PER PCS)</t>
  </si>
  <si>
    <t>DS-25 STAINLESS STEEL GRATER WITH HANDLE(QTY:100200 PCS/USD0.2192 PER PCS)</t>
  </si>
  <si>
    <t>NP-20 STAINLESS STEEL SPORTS BOTTLE 750ML S-308-C6 (QTY :5724 PCS/USD 1.062 PER PCS)</t>
  </si>
  <si>
    <t>AM-253 STEEL KITCHEN TURNER (QTY:30600 PCS/USD 0.5780 PER PCS)</t>
  </si>
  <si>
    <t>NP-21 STAINLESS STEEL SPORTS BOTTLE 650ML S115(QTY:43164 PCS/USD 1.140 PER PCS)</t>
  </si>
  <si>
    <t>NP-20 STAINLESS STEEL SPORTS BOTTLE 750ML S-308-C6(QTY:29916PCS/USD 1.0620 PER PCS)</t>
  </si>
  <si>
    <t>SB-12 STEEL TEA STRAINER BIG(QTY:23928 PCS/USD 1.1636 PER PCS)</t>
  </si>
  <si>
    <t>NP-19 STEEL SALT BOTTLE (QTY:56112 PCS/ USD 0.496 PER PCS)</t>
  </si>
  <si>
    <t>6901 STEEL RECTANGLE CONTAINER (QTY:54504 PCS /USD 1.01 PERPCS)</t>
  </si>
  <si>
    <t>8504 STEEL LUNCH BOX 2 LAYER (QTY:44160 PCS/ USD 2.61 PER PCS)</t>
  </si>
  <si>
    <t>6900 STEEL LUNCH BOX (QTY:91200 PCS /USD 0.83 PER PCS)</t>
  </si>
  <si>
    <t>KWP-1000B SSOIL POT 900 ML (QTY 27000 PCS / USD 1.64 PER PCS)</t>
  </si>
  <si>
    <t>NP-20 STAINLESS STEEL SPORTS BOTTLE 750ML S-308-C6 (QTY :14976 PCS/USD 1.113 PER PCS)</t>
  </si>
  <si>
    <t>SB-01 STAINLESS STEEL SPORTS BOTTLE 750ML SG-702 (QTY :4968PCS/USD 1.205 PER PCS)</t>
  </si>
  <si>
    <t>NP-21 STAINLESS STEEL SPORTS BOTTLE 650ML S115 (QTY :23112 PCS/USD 1.140 PER PCS)</t>
  </si>
  <si>
    <t>KL324H-9S STAINLESS STEEL GRATER WITH HANDLE (QTY: 59040 PCS/USD 0.70 PER PCS)</t>
  </si>
  <si>
    <t>OKS-4156 STEEL SCRUBBER 6PCS SET (QTY: 99600 SET / USD 0.275 PER SET)</t>
  </si>
  <si>
    <t>SL-01 - STAINLESS STEEL COLA BOTTLE 750ML SK750 (QTY:38592PCS/USD 1.300 PER PCS)</t>
  </si>
  <si>
    <t>8001-2 STEEL SCRUBBER 2 PCS SET (QTY- 165960 SET/USD 0.168PER SET)</t>
  </si>
  <si>
    <t>SB-01 - STAINLESS STEEL SPORTS BOTTLE 750ML SG-702 (QTY:1872PCS/USD 1.205 PER PCS)</t>
  </si>
  <si>
    <t>KL326D-9S STAINLESS STEEL GRATER WITH HANDLE (QTY:37560PCS/USD 1.02 PER PCS)</t>
  </si>
  <si>
    <t>KL324H-9S STAINLESS STEEL GRATER WITH HANDLE (QTY:59040 PCS/USD 0.70 PER PCS)</t>
  </si>
  <si>
    <t>6578 STEEL RECTANGLE CONTAINER BIG(QTY:37920 PCS/ USD 1.80 PER PCS)</t>
  </si>
  <si>
    <t>6561 STEEL LUNCH BOX (QTY:21600 PCS/ USD 2.75 PER PCS)</t>
  </si>
  <si>
    <t>6901 STEEL RECTANGLE CONTAINER(QTY:56184 PCS/ USD 1.06 PER PCS)</t>
  </si>
  <si>
    <t>6527 STEEL LUNCH BOX (QTY:25560 PCS/ USD 2.06 PER PCS)</t>
  </si>
  <si>
    <t>6862 STEEL RECTANGLE CONTAINER LARGE(QTY:20400 PCS/ USD 1.63PER PCS)</t>
  </si>
  <si>
    <t>8505 STEEL LUNCH BOX 3 LAYER(QTY:16800 PCS/ USD 3.75 PER PCS)</t>
  </si>
  <si>
    <t>SL-89 STEEL HANGER WITH HOOK (QTY:70056 PACKS/USD 1.18 PER PACKS)</t>
  </si>
  <si>
    <t>SB-12 STEEL TEA STRAINER BIG(QTY:25200 PCS/USD 1.1724 PER PCS)</t>
  </si>
  <si>
    <t>NP-19 STEEL SALT BOTTLE (QTY:50448PCS/ USD 0.4992 PER PCS)</t>
  </si>
  <si>
    <t>NP-55 STEEL TEA STRAINER(QTY:50400 PCS/ USD 0.3146 PER PCS)</t>
  </si>
  <si>
    <t>AM-253 STEEL KITCHEN TURNER(QTY:8712 PCS/ USD 0.579 PER PCS)</t>
  </si>
  <si>
    <t>NP-20 STAINLESS STEEL SPORTS BOTTLE 750 ML S-308-C6 (QTY:576PCS USD 1.113 PER PCS)</t>
  </si>
  <si>
    <t>MILD STEEL MULTI FUNCTION CLOTH STAND - RYX-02-020 (QTY :1232 PCS/ USD 15.30 PER PCS)</t>
  </si>
  <si>
    <t>NP-21 STAINLESS STEEL SPORTS BOTTLE 650ML S115 (QTY :19908 PCS/USD 1.140 PER PCS)</t>
  </si>
  <si>
    <t>AM-06 - STAINLESS STEEL BOTTLE 750ML SG805 (QTY:24444 PCS/USD 1.140 PER PCS)</t>
  </si>
  <si>
    <t>SS OIL POT 900ML-KWP-1000B(QTY: 27000PCS/USD 1.64 PER PCS)</t>
  </si>
  <si>
    <t>NP-20 STAINLESS STEEL SPORTS BOTTLE 750 ML S-308-C6 (QTY:18036 PCS USD 1.113 PER PCS)</t>
  </si>
  <si>
    <t>STAINLESS STEEL SPORTS BOTTLE 650ML S115 NP-21 (QTY:19836 PCS USD 1.140 PER PCS)</t>
  </si>
  <si>
    <t>AM-06-STAINLESS STEEL BOTTLE 750ML SG805 (QTY:9792 PCS/USD 1.140 PER PCS)</t>
  </si>
  <si>
    <t>STAINLESS STEEL COLABOTTLE 750ML SK750 SL-01 (QTY: 17964 NUMUSD 1.300PER NUM)</t>
  </si>
  <si>
    <t>SB-01STAINLESS STEEL SPORTS BOTTLE 750ML SG-702 (QTY:21492 PCS USD 1.205 PER PCS)</t>
  </si>
  <si>
    <t>OKS-4156 STEEL SCRUBBER 6 PCS SET (QTY- 99600 SET/USD 0.275PER SET)</t>
  </si>
  <si>
    <t>MILD STEEL MULTI FUNCTION CLOTH STAND - RYX-02-020 (QTY :1232 NUM USD 15.30 PER NUM)</t>
  </si>
  <si>
    <t>SB-01 - STAINLESS STEEL SPORTS BOTTLE 750ML SG-702 (QTY:23904 PCS/USD 1.205 PER PCS)</t>
  </si>
  <si>
    <t>SB-12 STEEL TEA STRAINER BIG - SB-12 (QTY:25200 PCS/USD 1.1584 PER PCS)</t>
  </si>
  <si>
    <t>NP-20 STAINLESS STEEL SPORTS BOTTLE 750 ML S-308-C6 (QTY:20880 PCS USD 1.113 PER PCS)</t>
  </si>
  <si>
    <t>NP-19 STEEL SALT BOTTLE(QTY: 50400 PCS / USD 0.4932 PER PCS)</t>
  </si>
  <si>
    <t>SB-01 STAINLESS STEEL SPORTS BOTTLE 750ML SG-702 (QTY: 16632NUM USD 1.205 PER NUM)</t>
  </si>
  <si>
    <t>NP-21 STAINLESS STEEL SPORTS BOTTLE 650ML S115 (QTY: 17532 NUM USD 1.140 PER NUM)</t>
  </si>
  <si>
    <t>AM-06 STAINLESS STEEL BOTTLE 750ML SG805 (QTY: 11196 NUM USD1.140 PER NUM)</t>
  </si>
  <si>
    <t>AM-253 STEEL KITCHEN TURNER (QTY:4464 PCS/ USD 0.573 PER PCS)</t>
  </si>
  <si>
    <t>NP-003 - STEEL ZHARA (QTY:102000 PCS/USD 0.4484 PER PCS)</t>
  </si>
  <si>
    <t>NP-55 STEEL TEA STRAINER(QTY:50400 PCS/USD 0.3109 PER PCS)</t>
  </si>
  <si>
    <t>AM-253 STEEL KITCHEN TURNER(QTY:17424 PCS/ USD 0.5754 PER PCS)</t>
  </si>
  <si>
    <t>NP-21 STAINLESS STEEL SPORTS BOTTLE 650ML S115(QTY:22248PCSUSD 1.140PER PCS)</t>
  </si>
  <si>
    <t>AM-06 - STAINLESS STEEL BOTTLE 750ML SG805 (QTY:16488 PCS/USD 1.140 PER PCS)</t>
  </si>
  <si>
    <t>STEEL SCRUBBER 2 PCS SET-8001-2 (QTY- 165600 SET/USD 0.168 PER SET)</t>
  </si>
  <si>
    <t>SB-01 - STAINLESS STEEL SPORTS BOTTLE 750ML SG-702 (QTY:6192PCS/USD 1.205 PER PCS)</t>
  </si>
  <si>
    <t>SM1168 STEEL HANGER WITH HOOK (QTY:57792 PCS/USD 1.35 PER PCS)</t>
  </si>
  <si>
    <t>6587 STEEL LUNCH BOX SMALL (QTY:19920 PCS/USD 1.73 PER PCS)</t>
  </si>
  <si>
    <t>6856 STEEL ROUND CONTAINER (QTY:24576 PCS/USD 0.66 PER PCS)</t>
  </si>
  <si>
    <t>KWP-1000B SS OIL POT 900ML(QTY: 17040 PCS/USD 1.64 PER PCS)</t>
  </si>
  <si>
    <t>6901 STEEL RECTANGLE CONTAINER(QTY:54696 PCS/ USD 1.06 PER PCS)</t>
  </si>
  <si>
    <t>8504 STEEL LUNCH BOX 2 LAYER (QTY:22080 PCS/USD 2.75 PER PCS)</t>
  </si>
  <si>
    <t>6857 STEEL ROUNDCONTAINER(QTY:29880 PCS/ USD 0.85 PER PCS)</t>
  </si>
  <si>
    <t>KWB-600F STAINLESS STEEL SPORTS BOTTLE(QTY:18864 PCS / USD 1.01 PER PCS)</t>
  </si>
  <si>
    <t>SB-01STAINLESS STEEL SPORTS BOTTLE 750ML SG-702 (QTY:28152 PCS/USD 1.205 PER PCS)</t>
  </si>
  <si>
    <t>AM-06 STAINLESS STEEL BOTTLE 750ML SG805(QTY: 900 PCS/ USD 1.140 PER PCS)</t>
  </si>
  <si>
    <t>SL-01 - STAINLESS STEEL COLA BOTTLE 750ML SK750 (QTY:15660 PCS/USD 1.300 PER PCS)</t>
  </si>
  <si>
    <t>SS410 SS SCRUBBER 3 PCS SET(QTY- 122640 SET/USD 0.195 PER SET)</t>
  </si>
  <si>
    <t>2628 HOUSEHOLD STEEL HOOK 3 PCS SET(QTY : 163080 SET/USD 0.445 PER SET)</t>
  </si>
  <si>
    <t>KWB-600F STAINLESS STEEL SPORTS BOTTLE(QTY:31200 PCS / USD:1.01 PER PCS)</t>
  </si>
  <si>
    <t>KWP-1000B SS OIL POT 900ML (QTY: 9960 PCS/USD 1.64 PER PCS)</t>
  </si>
  <si>
    <t>6581 STEEL ROUND CONTAINER MEDIUM(QTY:87720 PCS/ USD 1.02 PER PCS)</t>
  </si>
  <si>
    <t>8504 STEEL LUNCH BOX 2 LAYER (QTY 22080 PCS /USD 2.75 PER PCS)</t>
  </si>
  <si>
    <t>6862 STEEL RECTANGLE CONTAINER LARGE(QTY:22800 PCS/USD1.63 PER PCS)</t>
  </si>
  <si>
    <t>6856 STEEL ROUND CONTAINER(QTY:60960 PCS/ USD 0.66 PER PCS)</t>
  </si>
  <si>
    <t>6527 STEEL LUNCH BOX (QTY 25956 PCS / USD 2.06 PER PCS)</t>
  </si>
  <si>
    <t>NP-55 STEEL TEA STRAINER(QTY:122400 PCS/ USD 0.3285 PER PCS)</t>
  </si>
  <si>
    <t>NP-19 STEEL SALT BOTTLE (QTY:12624 PCS/ USD 0.5210 PER PCS)</t>
  </si>
  <si>
    <t>SB-12 STEEL TEA STRAINER BIG(QTY:25200 PCS/USD 1.2240 PER PCS)</t>
  </si>
  <si>
    <t>DS-25 STAINLESS STEEL GRATER WITH HANDLE(QTY:100680 PCS/ USD0.2400 PER PCS)</t>
  </si>
  <si>
    <t>AM-06 - STAINLESS STEEL BOTTLE 750ML SG805 (QTY:29016 PCS/USD 1.14 PER PCS)</t>
  </si>
  <si>
    <t>NP-21 STAINLESS STEEL SPORTS BOTTLE 650ML S115(QTY:14976PCSUSD 1.14PER PCS)</t>
  </si>
  <si>
    <t>8505 STEEL LUNCH BOX 3 LAYER(QTY:16800 PCS / USD 3.75 PER PCS)</t>
  </si>
  <si>
    <t>6527 STEEL LUNCH BOX(QTY:25044 PCS USD 2.06 PER PCS)</t>
  </si>
  <si>
    <t>6578 STEEL RECTANGLE CONTAINER BIG(QTY:37920 PCS/USD1.80 PERPCS)</t>
  </si>
  <si>
    <t>STAINLESS STEEL SPORTS BOTTLE - KWB-600F (QTY 50400 PCS / USD 1.01 PER PCS)</t>
  </si>
  <si>
    <t>8001-2 STEEL SCRUBBER 2 PCS SET(QTY- 165720 SET/USD 0.168 PER SET)</t>
  </si>
  <si>
    <t>NP-21 STAINLESS STEEL SPORTS BOTTLE 650ML S115(QTY: 43164 PCS/ USD 1.14 PER PCS)</t>
  </si>
  <si>
    <t>SS410 SS SCRUBBER 3 PCS SET(QTY- 108360SET/USD 0.195PER SET)</t>
  </si>
  <si>
    <t>NP-20 STAINLESS STEEL SPORTS BOTTLE 750 ML S-308-C6 (QTY:32904 PCS USD 1.113 PER PCS)</t>
  </si>
  <si>
    <t>NP-21 - STAINLESS STEEL SPORTS BOTTLE 650ML S115 (QTY:8532 PCS/USD 1.140 PER PCS)</t>
  </si>
  <si>
    <t>NP-21 STAINLESS STEEL SPORTS BOTTLE 650ML S115(QTY:19368PCSUSD 1.140PER PCS)</t>
  </si>
  <si>
    <t>STEEL SCRUBBER 6PCS SET - OKS-4156 (QTY 98000 SET / USD 0.275 PER SET)</t>
  </si>
  <si>
    <t>STAINLESS STEEL SPORTS BOTTLE 750ML SG-702 SB-01 (QTY: 25524NUM USD 1.205 PER NUM)</t>
  </si>
  <si>
    <t>NP-19 STEEL SALT BOTTLE(QTY:25968 PCS/USD 0.524 PER PCS)</t>
  </si>
  <si>
    <t>NP-20 STAINLESS STEEL SPORTS BOTTLE 750 ML S-308-C6 (QTY:28224 PCS USD 1.113 PER PCS)</t>
  </si>
  <si>
    <t>NP-21 STAINLESS STEEL SPORTS BOTTLE 650ML S115 (QTY : 15192PCS/USD 1.140 PER PCS)</t>
  </si>
  <si>
    <t>SL-01 - STAINLESS STEELCOLA BOTTLE 750MLSK750 (QTY:38196 PCS/USD 1.300PER PCS)</t>
  </si>
  <si>
    <t>SB-12 STEEL TEA STRAINER BIG - (QTY:25200 PCS/USD 1.230 PERPCS)</t>
  </si>
  <si>
    <t>KL326D-9S STAINLESS STEEL GRATER WITH HANDLE(MILD STEEL) (QTY -10008PCS/USD 1.05 PER PCS)</t>
  </si>
  <si>
    <t>KL324H-9S STAINLESS STEEL GRATER WITH HANDLE(MILD STEEL) (QTY - 43344 PCS/USD 0.72 PER PCS)</t>
  </si>
  <si>
    <t>RS-02 STEEL HAND BLENDER (QTY:200PCS USD 0.465 PER PCS)</t>
  </si>
  <si>
    <t>NP-19 STEEL SALT BOTTLE (QTY:33600 PCS USD 0.526 PER PCS)</t>
  </si>
  <si>
    <t>8001-2 STEEL SCRUBBER 2 PCS SET (QTY 164880/USD 0.168 PER PCS)</t>
  </si>
  <si>
    <t>6561 STEEL LUNCH BOX (QTY:21240 PCS/USD 2.75 PER PCS)</t>
  </si>
  <si>
    <t>8505 STEEL LUNCH BOX 3LAYER (QTY:16800 PCS/USD 3.75 PER PCS)</t>
  </si>
  <si>
    <t>RYX-02-021A MILD STEEL MULTI FUNCTION CLOTH STAND - (QTY 5184 NUM USD 9.40 PER NUM)</t>
  </si>
  <si>
    <t>RYX-02-020 MILD STEEL MULTI FUNCTION CLOTH STAND - (QTY 2464 NUM USD 15.30 PER NUM)</t>
  </si>
  <si>
    <t>STAINLESS STEEL GRATER WITH HANDLE - KL324H-9S (MILD STEEL)(QTY - 59040 PCS/USD 0.72 PER PCS)</t>
  </si>
  <si>
    <t>STEEL HANGER WITH HOOK SL-89 (QTY 70056 PCS / USD 1.15 PER PCS)</t>
  </si>
  <si>
    <t>6901 STEEL RECTANGLE CONTAINER (QTY:54720 PCS / USD 1.06 PERPCS)</t>
  </si>
  <si>
    <t>8504 STEEL LUNCH BOX 2 LAYER (QTY 22080 PCS / USD 2.75 PER PCS)</t>
  </si>
  <si>
    <t>6862 STEEL RECTANGLE CONTAINER LARGE (QTY:20400 PCS/USD1.63PER PCS)</t>
  </si>
  <si>
    <t>8504 STEEL LUNCH BOX 2 LAYER(QTY:22080 PCS/USD2.75 PER PCS)</t>
  </si>
  <si>
    <t>6578 STEEL RECTANGLE CONTAINER BIG (QTY:37920 PCS/USD1.80 PER PCS)</t>
  </si>
  <si>
    <t>NP-21 STAINLESS STEEL SPORTS BOTTLE 650ML S115 (QTY:13680 PCS / USD1.140 PER PCS)</t>
  </si>
  <si>
    <t>NP-003 STEEL ZHARA (QTY 107400 / USD 0.476 PER PCS)</t>
  </si>
  <si>
    <t>AM-06 - STAINLESS STEEL BOTTLE 750ML SG805 (QTY:30240 PCS/USD 1.140 PER PCS)</t>
  </si>
  <si>
    <t>SL-01 STAINLESS STEEL COLA BOTTLE 750ML SK750 (QTY:11124 PCS/ USD 1.300 PER PCS)</t>
  </si>
  <si>
    <t>NP-20 STAINLESS STEEL SPORTS BOTTLE 750 ML S-308-C6 (QTY:16128 PCS USD1.113 PER PCS)</t>
  </si>
  <si>
    <t>AM-253 STEEL KITCHEN TURNER (QTY:25200 PCS/ USD 0.611 PER PCS)</t>
  </si>
  <si>
    <t>STEEL ZHARA - NP-003 (QTY:43800 PCS/USD 0.4739 PER PCS)</t>
  </si>
  <si>
    <t>DS-25 STAINLESS STEEL GRATER WITH HANDLE (QTY:99720 PCS/USD0.2420 PER PCS)</t>
  </si>
  <si>
    <t>NP-003 STEEL ZHARA (QTY:52440 PCS/USD 0.4761 PER PCS)</t>
  </si>
  <si>
    <t>SL-01 STAINLESS STEEL COLABOTTLE 750ML SK750(QTY: 12204 NUMUSD 1.300PER NUM)</t>
  </si>
  <si>
    <t>NP-55 STEEL TEA STRAINER (QTY:100800 PCS USD 0.330 PER PCS)</t>
  </si>
  <si>
    <t>STEEL HAND BLENDER RS-02 (QTY: 48720 PCS USD 0.4634 PER PCS)</t>
  </si>
  <si>
    <t>NP-20 STAINLESS STEEL SPORTS BOTTLE 750 ML S-308-C6 (QTY:936PCS USD 1.113 PER PCS)</t>
  </si>
  <si>
    <t>STEEL ZARA - NP-003 (QTY:101880 PCS/USD 0.4761 PER PCS)</t>
  </si>
  <si>
    <t>KWP-1000B SS OIL POT 900ML(QTY: 27000 PCS/USD 1.65 PER PCS)</t>
  </si>
  <si>
    <t>NP-55 STEEL TEA STRAINER (QTY:100800 PCS/USD 0.3285 PER PCS)</t>
  </si>
  <si>
    <t>RS-02 STEEL HAND BLENDER (QTY:49800 PCS/USD 0.4612 PER PCS)</t>
  </si>
  <si>
    <t>NP-003 STEEL ZHARA (QTY:198480 PCS/USD 0.4739 PER PCS)</t>
  </si>
  <si>
    <t>KWP-600B SS OIL POT 600ML (QTY:38800 PCS/USD 1.29 PER PCS)</t>
  </si>
  <si>
    <t>NP-20 STAINLESS STEEL SPORTS BOTTLE 750ML S-308-C6 (QTY:20304 PCS/USD 1.113 PER PCS)</t>
  </si>
  <si>
    <t>AM-06 STAINLESS STEEL BOTTLE 750ML SG805 (QTY:15588 NUM/USD1.140 PER NUM)</t>
  </si>
  <si>
    <t>SL-01 STAINLESS STEEL COLA BOTTLE 750ML SK750 (QTY:14904 PCS/USD 1.300 PER PCS)</t>
  </si>
  <si>
    <t>NP-21 STAINLESS STEELSPORTS BOTTLE 650ML S115 (QTY:4860 PCS/USD 1.140 PER PCS)</t>
  </si>
  <si>
    <t>NP-21 STAINLESS STEEL SPORTS BOTTLE 650ML S115 (QTY:23580 NUM/USD 1.140 PER NUM)</t>
  </si>
  <si>
    <t>SB-01 STAINLESS STEEL SPORTS BOTTLE 750ML SG-702 (QTY:5328 NUM/USD 1.205 PER NUM)</t>
  </si>
  <si>
    <t>OKS-4156 STEEL SCRUBBER 6PCS SET (QTY:98000 SET/USD 0.275 PER PCS)</t>
  </si>
  <si>
    <t>2628 HOUSEHOLD STEEL HOOK 3PCS SET (QTY:167400 PCS/USD 0.445PRE PCS)</t>
  </si>
  <si>
    <t>NP-20 STAINLESS STEEL SPORTS BOTTLE 750 ML S-308-C6 (QTY:4068 NUM/USD 1.113 PER NUM)</t>
  </si>
  <si>
    <t>SB-01 STAINLESS STEEL SPORTS BOTTLE 750ML SG-702 (QTY:42192NUM/USD 1.205 PER NUM)</t>
  </si>
  <si>
    <t>RS-02 STEEL HAND BLENDER (QTY:50000 PCS/USD 0.461 PER PCS)</t>
  </si>
  <si>
    <t>NP-55 STEEL TEA STRAINER (QTY:77544 PCS/USD 0.3285 PER PCS)</t>
  </si>
  <si>
    <t>8001-2 STEEL SCRUBBER 2 PCS SET (QTY:164400 SET/USD 0.168 PER SET)</t>
  </si>
  <si>
    <t>AM-217 STEEL LEMON SQUEEZER (QTY:5100 PCS/USD 2.1327 PER PCS)</t>
  </si>
  <si>
    <t>NP-19 STEEL SALT BOTTLE (QTY:10848 PCS/USD 0.5055 PER PCS)</t>
  </si>
  <si>
    <t>KL326D-9S STAINLESS STEEL GRATER WITH HANDLE HEXA (QTY:37560PCS/USD 1.05 PER PCS)</t>
  </si>
  <si>
    <t>8001-2STEEL SCRUBBER 2 PCS SET (QTY:164400 SET/USD 0.168 PERSET)</t>
  </si>
  <si>
    <t>RYX-02-021A MILD STEEL MULTI FUNCTION CLOTH STAND (QTY:3888NUS/USD 9.40 PER NUM)</t>
  </si>
  <si>
    <t>RYX-02-020 MILD STEEL MULTI FUNCTION CLOTH STAND (QTY:2464 NUM/USD 15.30 PER NUM)</t>
  </si>
  <si>
    <t>AM-253 STEEL KITCHEN TURNER (QTY:25236 SET/USD 0.6082 PER SET)</t>
  </si>
  <si>
    <t>SS410 SS SCRUBBER 3 PCS SET (QTY:123600 SET/USD 0.195 PER SET)</t>
  </si>
  <si>
    <t>8001-2 STEEL SCRUBBER 2 PCS SET (QTY:165360 SET/USD 0.168 PER SET)</t>
  </si>
  <si>
    <t>NP-19 STEEL SALT BOTTLE (QTY:39792 PCS/USD 0.5039 PER PCS)</t>
  </si>
  <si>
    <t>NP-003 STEEL ZHARA (QTY:3120 PCS/USD 0.472 PER PCS)</t>
  </si>
  <si>
    <t>SB-12 STEEL TEA STRAINER BIG (QTY:30000 PCS/USD 1.220 PER PCS)</t>
  </si>
  <si>
    <t>NP-003 STEEL ZHARA (QTY:192480 PCS/USD0.4724 PER PCS)</t>
  </si>
  <si>
    <t>OKS-4156 STEEL SCRUBBER 6PCS SET(QTY 98000 SET / USD 0.275 PER SET)</t>
  </si>
  <si>
    <t>2628 HOUSEHOLD STEEL HOOK 3PCS SET(QTY:166464 PKT /USD 0.445PER PKT)</t>
  </si>
  <si>
    <t>DS-25 - STAINLESS STEEL GRATER WITH HANDLE (QTY: 100200 PCSUSD 0.2389 PER PCS)</t>
  </si>
  <si>
    <t>STEEL HAND BLENDER RS-02 (QTY.50000 PCS/USD 0.4591 PER PCS)</t>
  </si>
  <si>
    <t>STEEL TEA STRAINER NP-55 (QTY:75600 PCS/ USD 0.3270 PER PCS)</t>
  </si>
  <si>
    <t>KWP-1000B SS OIL POT 900ML (QTY:27000 PCS UNIT PRICE 1.65 USD PER PCS)</t>
  </si>
  <si>
    <t>STAINLESS STEEL GRATER WITH HANDLE - KL324H-9S (QTY - 59040 PCS/USD 0.74 PER PCS)</t>
  </si>
  <si>
    <t>STEEL KITCHEN TURNER ITEM NO-AM-253 (QTY:40644 PCS/ USD 0.595 PER PCS)</t>
  </si>
  <si>
    <t>STEEL ROUND CONTAINER MEDIUM - 6581 (QTY 2064 PCS /USD 0.92 PER PCS)</t>
  </si>
  <si>
    <t>STEEL LUNCH BOX 2 LAYER - 8504 (QTY 19260 PCS /USD 2.49 PER PCS)</t>
  </si>
  <si>
    <t>STAINLESS STEEL SPORTS BOTTLE - KWB-600F (QTY 50400 PCS / USD 0.99 PER PCS)</t>
  </si>
  <si>
    <t>SS SCRUBBER 3 PCS SET - SS410 (QTY- 120000 SET/USD 0.19 PER SET)</t>
  </si>
  <si>
    <t>STEEL TEA STRAINER BIG -SB-12 (QTY:600 PCS USD 1.207 PER PCS)</t>
  </si>
  <si>
    <t>STAINLESS STEEL GRATER WITH HANDLE DS-25 (QTY:100200 PCS USD 0.2274 PER PCS)</t>
  </si>
  <si>
    <t>STEEL TEA STRAINER BIG SB-12 (QTY:24384 PCS USD 1.207 PER PCS)</t>
  </si>
  <si>
    <t>STEEL HANGER WITH HOOK SL-89 (QTY 70056 PCS / USD 1.12 PER PCS)</t>
  </si>
  <si>
    <t>STEEL HAND BLENDER RS-02 (QTY:80720 PCS USD 0.4534 PER PCS)</t>
  </si>
  <si>
    <t>STEEL TEA STRAINER BIG-SB-12 (QTY:25104 PCS USD 1.2034 PER PCS)</t>
  </si>
  <si>
    <t>STEEL TEA STRAINER BIG SB-12 (QTY:8400 PCS USD 1.2034 PER PCS)</t>
  </si>
  <si>
    <t>STEEL TEA STRAINER NP-55 (QTY:100800 PCS USD 0.3229 PER PCS)</t>
  </si>
  <si>
    <t>STEEL ZHARA-NP003 (QTY:252000 PCS USD 0.4658 PER PCS)</t>
  </si>
  <si>
    <t>SS SCRUBBER 3 PCS SET - SS410 (QTY- 120120 SET/USD 0.19 PER SET)</t>
  </si>
  <si>
    <t>STEEL SALT BOTTLE - NP-19 (QTY:29712 PCS/USD 0.4984 PER PCS)</t>
  </si>
  <si>
    <t>NP-21 STAINLESS STEEL SPORTS BOTTLE 650ML S115 (QTY : 7956 PCS/USD 1.110 PER PCS)</t>
  </si>
  <si>
    <t>STEEL HAND BLENDER - RS-02 (QTY:19280 PCS/USD 0.4548 PER PCS)</t>
  </si>
  <si>
    <t>STEEL TEA STRAINER - NP-55 (QTY:50400 PCS/USD 0.3239 PER PCS)</t>
  </si>
  <si>
    <t>SL-01 - STAINLESS STEEL COLA BOTTLE 750ML SK750 (QTY:24408 PCS/USD 1.245 PER PCS)</t>
  </si>
  <si>
    <t>STEEL SALT BOTTLE - NP-19 (QTY:17136 PCS/USD 0.4984 PER PCS)</t>
  </si>
  <si>
    <t>STEEL TEA STRAINER BIG - SB-12 (QTY:15600 PCS/USD 1.2071 PER PCS)</t>
  </si>
  <si>
    <t>STEEL ZARA - NP-003 (QTY:63600 PCS/USD 0.4563 PER PCS)</t>
  </si>
  <si>
    <t>KWP-600B SS OIL POT 600ML(QTY: 16680 PCS/USD 1.25 PER PCS)</t>
  </si>
  <si>
    <t>SB-01 - STAINLESS STEEL SPORTS BOTTLE 750ML SG-702 (QTY:9072 PCS/USD 1.150 PER PCS)</t>
  </si>
  <si>
    <t>STEEL ZHARA - NP-003 (QTY:156000 PCS/USD 0.4672 PER PCS)</t>
  </si>
  <si>
    <t>STEEL HAND BLENDER - RS-02 (QTY:69200 PCS/USD 0.4548 PER PCS)</t>
  </si>
  <si>
    <t>STEEL TEA STRAINER BIG - SB-12 (QTY:26400 PCS/USD 1.2071 PER PCS)</t>
  </si>
  <si>
    <t>KWP-1000B SS OIL POT 900ML(QTY: 27000 PCS/USD 1.42 PER PCS)</t>
  </si>
  <si>
    <t>STEEL SCRUBBER 6PCS SET - OKS-4156 (QTY 98000 SET / USD 0.275 SET)</t>
  </si>
  <si>
    <t>STEEL LUNCH BOX 3 LAYER - 8505 (QTY 33600 PCS / USD 3.45 PER PCS)</t>
  </si>
  <si>
    <t>STEEL LUNCH BOX - 6561 (QTY 21240 PCS / USD 2.54 PER PCS)</t>
  </si>
  <si>
    <t>STEEL LUNCH BOX 2 LAYER - 8504 (QTY 23676 PCS / USD 2.49 PER PCS)</t>
  </si>
  <si>
    <t>STEEL ZARA - NP-003 (QTY 180000 / USD 0.4563 PER PCS)</t>
  </si>
  <si>
    <t>STEEL TOWEL HANGER - AM-280 (QTY 720 PCS / USD 0.826 PER PCS)</t>
  </si>
  <si>
    <t>STEEL TEA STRAINER - NP-55 (QTY 100800 PCS / USD 0.3239 PER PCS)</t>
  </si>
  <si>
    <t>STEEL HAND BLENDER - RS-02 (QTY 50000 PCS / USD 0.4548 PER PCS)</t>
  </si>
  <si>
    <t>MILD STEEL MULTI FUNCTION CLOTH STAND - RYX-02-021A(QTY : 6480 NUM USD 8.85 PER NUM)</t>
  </si>
  <si>
    <t>STEEL SALT BOTTLE - NP-19 (QTY 26256 PCS / USD 0.4984 PER PCS)</t>
  </si>
  <si>
    <t>STAINLESS STEEL COLA BOTTLE 750ML SK750 SL-01 (QTY 10476 PCS / USD 1.245 PER PCS)</t>
  </si>
  <si>
    <t>STAINLESS STEEL SPORTS BOTTLE 650ML S115 NP-21 (QTY 43200 PCS / USD 1.110 PER PCS)</t>
  </si>
  <si>
    <t>STAINLESS STEEL SPORTS BOTTLE 750ML SG-702 SB-01 (QTY 22968 PCS / USD 1.150 PER PCS)</t>
  </si>
  <si>
    <t>STAINLESS STEEL BOTTLE 750ML SG805 AM-06 (QTY 10908 PCS / USD 1.110 PER PCS)</t>
  </si>
  <si>
    <t>STEEL SALT BOTTLE ITEM NO-NP-19(QTY:31680 PCS USD 0.498 PER PCS)</t>
  </si>
  <si>
    <t>HOUSEHOLD STEEL HOOK 3 PCS SET -2628 (QTY : 19584 SET/USD 0.445 PER SET)</t>
  </si>
  <si>
    <t>MILD STEEL MULTI FUNCTION CLOTH STAND RYX-02-020 (QTY 2464 PCS / USD 14.20 PER PCS)</t>
  </si>
  <si>
    <t>STEEL ZHARA - NP-003 (QTY:60000 PCS USD 0.4606 PER PCS)</t>
  </si>
  <si>
    <t>MILD STEEL MULTI FUNCTION CLOTH STAND RYX-02-021A (QTY 6480 PCS / USD 8.85 PER PCS)</t>
  </si>
  <si>
    <t>STEEL SALT BOTTLE ITEM NO-NP-19 (QTY:48528 PCSUSD 0.5047 PER PCS)</t>
  </si>
  <si>
    <t>STEEL HAND BLENDER ITEM NO-RS-02 (QTY:11600 PCS USD 0.4605 PER PCS)</t>
  </si>
  <si>
    <t>STAINLESS STEEL GRATER WITH HANDLE - KL324H-9S (MILD STEEL) (QTY - 58284 PCS/USD 0.67 PER PCS)</t>
  </si>
  <si>
    <t>NP-21 STAINLESS STEEL SPORTS BOTTLE 650ML S115 (QTY : 25776 PCS/USD 1.11 PER PCS)</t>
  </si>
  <si>
    <t>SB-01 - STAINLESS STEEL SPORTS BOTTLE 750ML SG-702 (QTY:45936 PCS/USD 1.15 PER PCS)</t>
  </si>
  <si>
    <t>AM-06 - STAINLESS STEEL BOTTLE 750ML SG805 (QTY:18864 PCS/USD 1.11 PER PCS)</t>
  </si>
  <si>
    <t>STEEL LUNCH BOX ITEM NO-6561 (QTY:21240 PCS USD 2.54 PER PCS)</t>
  </si>
  <si>
    <t>STEEL ROUND CONTAINER MEDIUM ITEM NO-6581 (QTY:85656 PCS USD 0.92 PER PCS)</t>
  </si>
  <si>
    <t>STEEL ROUND CONTAINER ITEM NO-6856 (QTY:51648 PCS USD 0.61 PER PCS)</t>
  </si>
  <si>
    <t>STEEL RECTANGLE CONTAINER ITEM NO-6901 (QTY:55200 PCS USD 0.99 PER PCS)</t>
  </si>
  <si>
    <t>STEEL LEMON SQUEEZER -AM-217 (QTY:5040 PCS USD 2.1360 PER PCS)</t>
  </si>
  <si>
    <t>STAINLESS STEEL GRATER WITH HANDLE DS-25 (QTY:21240 PCS USD 0.2310 PER PCS)</t>
  </si>
  <si>
    <t>STEEL SCRUBBER 2 PCS SET -8001-2 (QTY- 165360 SET/USD 0.168 PER SET)</t>
  </si>
  <si>
    <t>NP-21 - STAINLESS STEEL SPORTS BOTTLE 650ML S115 (QTY:16128 PCS/USD 1.110 PER PCS)</t>
  </si>
  <si>
    <t>STEEL HAND BLENDER RS-02 (QTY:38400 PCS USD 0.4620 PER PCS)</t>
  </si>
  <si>
    <t>SL-01 - STAINLESS STEEL COLA BOTTLE 750ML SK750 (QTY:24588 PCS/USD 1.245 PER PCS)</t>
  </si>
  <si>
    <t>STEEL ZHARA ITEM NO-NP-003 (QTY:150000 PCS USD 0.4636 PER PCS)</t>
  </si>
  <si>
    <t>STEEL TEA STRAINER NP-55 (QTY:50400 PCS USD 0.3291 PER PCS)</t>
  </si>
  <si>
    <t>STEEL SALT BOTTLE NP-19 (QTY:40224 PCS USD 0.5063 PER PCS)</t>
  </si>
  <si>
    <t>STEEL SCRUBBER 2 PCS SET - 8001-2 (QTY- 165840 SET/USD 0.168 PER SET)</t>
  </si>
  <si>
    <t>HOUSEHOLD STEEL HOOK 3 PCS SET -2628 (QTY : 147600 SET/USD 0.445 PER SET)</t>
  </si>
  <si>
    <t>FAMILY CLOTH RACK 3 LAYERS 03-027I (MADE UP OF MILD STEEL)(QTY:3648 PCS/ RMB 80.10 PER PCS)</t>
  </si>
  <si>
    <t>SS OIL POT 900ML - KWP-1000B (QTY: 27000 PCS/USD 1.42PER PCS)</t>
  </si>
  <si>
    <t>MILD STEEL MULTI FUNCTION CLOTH STAND - RYX-02-020 (QTY :2464 NUM USD 14.20 PER NUM)</t>
  </si>
  <si>
    <t>STEEL SCRUBBER 2 PCS SET -8001-2 (QTY- 165720 SET/USD 0.151 PER SET)</t>
  </si>
  <si>
    <t>STEEL KITCHEN TURNER ITEM NO-AM-253 (QTY:40320 PCS USD 0.5906 PER PCS)</t>
  </si>
  <si>
    <t>STEEL HANGER WITH HOOK -SM1168 (QTY:57480 PCS USD 1.21 PER PCS)</t>
  </si>
  <si>
    <t>STEEL KITCHEN CADDLE ITEM NO-AM-254 (QTY:20160 PCS USD 0.5906 PER PCS)</t>
  </si>
  <si>
    <t>FAMILY CLOTH RACK 3 LAYERS 03-027I (MADE UP OF MILD STEEL)(QTY:1824 PCS/ RMB 80.10 PER PCS)</t>
  </si>
  <si>
    <t>SS SCRUBBER 3 PCS SET - SS410 (QTY- 123480 SET/USD 0.193 PER SET)</t>
  </si>
  <si>
    <t>SS OIL POT 600ML - KWP-600B (QTY: 16200 PCS/USD 1.20 PER PCS)</t>
  </si>
  <si>
    <t>NP-003 - STEEL ZHARA (QTY:60000 PCS/USD 0.4585 PER PCS)</t>
  </si>
  <si>
    <t>DS-25 - STAINLESS STEEL GRATER WITH HANDLE (QTY:80760 PCS USD 0.2362 PER PCS)</t>
  </si>
  <si>
    <t>RS-02 - STEEL HAND BLENDER (QTY:50000 PCS/USD 0.4569 PER PCS)</t>
  </si>
  <si>
    <t>NP-20 - STAINLESS STEEL SPORTS BOTTLE 750ML S-308-C6 (QTY:4860 PCS/USD 1.060 PER PCS)</t>
  </si>
  <si>
    <t>SB-01 - STAINLESS STEEL SPORTS BOTTLE 750ML SG-702 (QTY:17964 PCS/USD 1.130 PER PCS)</t>
  </si>
  <si>
    <t>MP-202 - STAINLESS STEEL SPORTS BOTTLE KOOU 750ML (QTY:21096 PCS/USD 1.142 PER PCS)</t>
  </si>
  <si>
    <t>NP-21 - STAINLESS STEEL SPORTS BOTTLE 650ML S115 (QTY:43164 PCS/USD 1.110 PER PCS)</t>
  </si>
  <si>
    <t>MILD STEEL MULTI FUNCTION CLOTH STAND - RYX-02-021A(QTY :10368 NUM USD 8.85 PER NUM)</t>
  </si>
  <si>
    <t>MILD STEEL MULTI FUNCTION CLOTH STAND - RYX-02-020 (QTY :3696 NUM /USD 14.20 PER NUM)</t>
  </si>
  <si>
    <t>STEEL LUNCH BOX SMALL - 6587 (QTY:5040 PCS/USD1.45 PER PCS)</t>
  </si>
  <si>
    <t>STEEL LUNCH BOX 3LAYER - 8505 (QTY:16800 PCS/USD3.45 PER PCS)</t>
  </si>
  <si>
    <t>STEEL LUNCH BOX 2 LAYER - 8504 (QTY:21264 PCS/USD2.49 PER PCS)</t>
  </si>
  <si>
    <t>STEEL RECTANGLE CONTAINER BIG - 6578 (QTY:37920 PCS/USD1.66 PER PCS)</t>
  </si>
  <si>
    <t>STEEL RECTANGLE CONTAINER LARGE - 6862 (QTY:20400 PCS/USD1.48 PER PCS)</t>
  </si>
  <si>
    <t>NP-21 STAINLESS STEEL SPORTS BOTTLE 650ML S115 (QTY:7524 PCS USD 1.11 PER PCS)</t>
  </si>
  <si>
    <t>SB-01 STAINLESS STEEL SPORTS BOTTLE 750ML SG-702 (QTY:11340 PCS USD 1.13 PER PCS)</t>
  </si>
  <si>
    <t>NP-20 STAINLESS STEEL SPORTS BOTTLE 750 ML S-308-C6 (QTY:24228 PCS USD 1.06 PER PCS)</t>
  </si>
  <si>
    <t>NP-55 STEEL TEA STRAINER (QTY:20160 PCS USD 0.3224 PER PCS)</t>
  </si>
  <si>
    <t>RS-02 STEEL HAND BLENDER (QTY:9360 PCS USD 0.4527 PER PCS)</t>
  </si>
  <si>
    <t>STAINLESS STEEL BOTTLE 750ML SG805 AM-06 (QTY: 6048 NUM USD 1.110 PER NUM)</t>
  </si>
  <si>
    <t>STAINLESS STEEL COLA BOTTLE 750ML SK750 SL-01 (QTY: 18000 NUM USD 1.245 PER NUM)</t>
  </si>
  <si>
    <t>STAINLESS STEEL GRATER WITH HANDLE - KL324H-9S (MILD STEEL) (QTY - 58464 PCS/USD 0.67 PER PCS)</t>
  </si>
  <si>
    <t>STAINLESS STEEL SPORTS BOTTLE 750ML SG-702 SB-01 (QTY: 19404 NUM USD 1.130 PER NUM)</t>
  </si>
  <si>
    <t>STAINLESS STEEL SPORTS BOTTLE 650ML S115 NP-21 (QTY: 7452 NUM USD 1.110 PER NUM)</t>
  </si>
  <si>
    <t>STAINLESS STEEL SPORTS BOTTLE 750ML S-308-C6 (QTY: 11772 NUM USD 1.060 PER NUM)</t>
  </si>
  <si>
    <t>STAINLESS STEEL SPORTS BOTTLE KOOU 750ML MP-202 (QTY: 21384 NUM USD 1.142 PER NUM)</t>
  </si>
  <si>
    <t>STAINLESS STEEL SPORTS BOTTLE 750ML SG-702 SB-01 (QTY: 18000 NUM USD 1.130 PER NUM)</t>
  </si>
  <si>
    <t>STAINLESS STEEL BOTTLE 750ML SG805 AM-06 (QTY: 9180 NUM USD 1.110 PER NUM)</t>
  </si>
  <si>
    <t>STEEL HAND BLENDER RS-02 (QTY:40640 PCS USD 0.4499 PER PCS)</t>
  </si>
  <si>
    <t>STEEL ZHARA NP-003 (QTY:60000 PCS USD 0.4514 PER PCS)</t>
  </si>
  <si>
    <t>STEEL SALT BOTTLE NP-19 (QTY:23088 PCS USD 0.4930 PER PCS)</t>
  </si>
  <si>
    <t>STEEL TEA STRAINER NP-55 (QTY:30240 PCS USD 0.3204 PER PCS)</t>
  </si>
  <si>
    <t>STEEL SCRUBBER 6 PCS SET - OKS-4156 (QTY- 98000 PCS/USD 0.275 PER PCS)</t>
  </si>
  <si>
    <t>FAMILY CLOTH RACK 3 LAYERS 03-027I (MADE UP OF MILD STEEL)(QTY:1824 PCS RMB 79.00 PER PCS)</t>
  </si>
  <si>
    <t>MILD STEEL MULTI FUNCTION CLOTH STAND - RYX-02-020 (QTY :1232 NUM USD 14.20 PER NUM)</t>
  </si>
  <si>
    <t>STEEL TEA STRAINER NP-55 (QTY:50400 PCS USD 0.3195 PER PCS)</t>
  </si>
  <si>
    <t>SS SCRUBBER 3 PCS SET - SS410 (QTY- 124560 SET/USD 0.182 PER SET)</t>
  </si>
  <si>
    <t>FAMILY CLOTH RACK 3 LAYERS 03-027I (MADE UP OF MILD STEEL)(QTY:1824 PCS/ CNY 79.00 PER PCS)</t>
  </si>
  <si>
    <t>STEEL SALT BOTTLE - NP-19 (QTY- 24144 PCS/USD 0.4938 PER PCS)</t>
  </si>
  <si>
    <t>STEEL ZHARA - NP-003 (QTY: 36000 PCS/USD 0.4520 PER PCS)</t>
  </si>
  <si>
    <t>MILD STEEL MULTI FUNCTION CLOTH STAND - RYX-02-021A(QTY :9072 NUM USD 8.85 PER NUM)</t>
  </si>
  <si>
    <t>STEEL TEA STRAINER BIG SB-12 (QTY:20040 PCS USD 1.20160 PER PCS)</t>
  </si>
  <si>
    <t>STEEL HAND BLENDER RS-02 (24820 PCS USD 0.45410 PER PCS)</t>
  </si>
  <si>
    <t>STEEL SALT BOTTLE NP-19 (QTY:16944 PCS USD 0.49600 PER PCS)</t>
  </si>
  <si>
    <t>STAINLESS STEEL GRATER WITH HANDLE HEXA - KL326D-9S (MILD STEEL) (QTY - 37680 PCS/USD 0.96 PER PCS)</t>
  </si>
  <si>
    <t>8505 STEEL LUNCH BOX 3LAYER ( 16800 NOS) (MILD STEEL)</t>
  </si>
  <si>
    <t>FAMILY CLOTH RACK 3LAYERS [MADE UP OF MILD STEEL] - 03-027I (QTY : 1824 PCS / CNY 79.00 PER PCS)</t>
  </si>
  <si>
    <t>MILD STEEL MULTI FUNCTION CLOTH STAND - RYX-02-020 (QTY : 3696 NUM / USD 14.20 PER NUM)</t>
  </si>
  <si>
    <t>STEEL SALT BOTTLE NP-19 (QTY:10080 PCS USD 0.4976 PER PCS)</t>
  </si>
  <si>
    <t>STEEL TEA STRAINER BIG SB-12 (QTY:20376 USD 1.2052 PER PCS)</t>
  </si>
  <si>
    <t>MILD STEEL MULTI FUNCTION CLOTH STAND - RYX-02-021A (QTY : 3888 NUM/ USD 8.85 PER NUM)</t>
  </si>
  <si>
    <t>KW-830 STAINLESS STEEL SPORT BOTTLE 1000ML (QTY 34164 PCS / USD 0.90 PER PCS)</t>
  </si>
  <si>
    <t>STEEL SALT BOTTLE - NP-19 (QTY- 17808 PCS/USD 0.4984 PER PCS)</t>
  </si>
  <si>
    <t>STEEL TEA STRAINER BIG - SB-12 (QTY: 4104 PCS/USD 1.2071 PER PCS)</t>
  </si>
  <si>
    <t>STEEL HAND BLENDER - RS-02 (QTY: 25180 PCS/USD 0.4548 PER PCS)</t>
  </si>
  <si>
    <t>STEEL ZHARA - NP-003 (QTY: 5640 PCS/USD 0.4563 PER PCS)</t>
  </si>
  <si>
    <t>STEEL SALT BOTTLE - NP-19 (QTY- 12000 PCS/USD 0.4980 PER PCS)</t>
  </si>
  <si>
    <t>STEEL ZHARA - NP-003 (TOTAL:86760 PCS/USD 0.4563 PER PCS)</t>
  </si>
  <si>
    <t>STEEL TEA STRAINER BIG - SB-12 (TOTAL:15600 PCS/USD 1.2070 PER PCS)</t>
  </si>
  <si>
    <t>STEEL TEA STRAINER NP-55 (QTY:60120 PCS USD .3239 PER PCS)</t>
  </si>
  <si>
    <t>STEEL ZHARA NP-003 (QTY:18000 PCS USD 0.4563 PER PCS)</t>
  </si>
  <si>
    <t>STEEL SALT BOTTLE - NP-19 (QTY- 24096 PCS/USD 0.4984 PER PCS)</t>
  </si>
  <si>
    <t>STEEL HAND BLENDER RS-02 (QTY:50000 PCS USD 0.4548 PER PCS)</t>
  </si>
  <si>
    <t>STAINLESS STEEL SPORTS BOTTLE 650ML S115 - NP-21 (QTY-54612 PCS/USD 1.070 PER PCS)</t>
  </si>
  <si>
    <t>STEEL SCRUBBER 6 PCS SET - OKS-4156 (QTY- 98000 PCS/USD 0.256 PER PCS)</t>
  </si>
  <si>
    <t>STAINLESS STEEL SPORTS BOTTLE 750ML S-308-C6 - NP-20 (QTY-19296 PCS/USD 1.022 PER PCS)</t>
  </si>
  <si>
    <t>STEEL SCRUBBER 2 PCS SET -8001-2 (QTY- 165000 SET/USD 0.151 PER SET)</t>
  </si>
  <si>
    <t>KWP-1000B SS OIL POT 900ML (QTY- 27000 PCS/USD 1.42 PER PCS)</t>
  </si>
  <si>
    <t>HOUSEHOLD STEEL HOOK 3 PCS SET - 2628 (QTY : 167184 SET/USD 0.445 PER SET)</t>
  </si>
  <si>
    <t>MILD STEEL MULTI FUNCTION CLOTH STAND - RYX-02-020 (QTY : 2464 NUM/ USD 13.80 PER NUM)</t>
  </si>
  <si>
    <t>MILD STEEL MULTI FUNCTION CLOTH STAND - RYX-02-021A (QTY : 2592 NUM/ USD 8.85 PER NUM)</t>
  </si>
  <si>
    <t>STAINLESS STEEL SPORTS BOTTLE 750ML S-308-C6 - NP-20 (QTY-10800 PCS/USD 1.022 PER PCS)</t>
  </si>
  <si>
    <t>STAINLESS STEEL SPORTS BOTTLE 650ML S115 - NP-21 (QTY-27000 PCS/USD 1.070 PER PCS)</t>
  </si>
  <si>
    <t>SS OIL POT 900ML - KWP-1000B (QTY: 27000 PCS/USD 1.42 PER PCS)</t>
  </si>
  <si>
    <t>STEEL SALT BOTTLE NP-19 (QTY 33024 PCS/USD 0.4976 PER PCS)</t>
  </si>
  <si>
    <t>SS OIL POT 600ML - KWP-600B (QTY: 16680 PCS/USD 1.20 PER PCS)</t>
  </si>
  <si>
    <t>STEEL KITCHEN CADDLE - AM-254 (QTY-10080 PCS/USD 0.5524 PER PCS)</t>
  </si>
  <si>
    <t>STEEL TEA STRAINER - NP-55 (QTY-60120 PCS/USD 0.3204 PER PCS)</t>
  </si>
  <si>
    <t>STEEL ZHARA - NP-003 (QTY-84000 PCS/USD 0.4514 PER PCS)</t>
  </si>
  <si>
    <t>STEEL HANGER WITH HOOK -SM1168 (QTY:25440 PCS USD 1.16 PER PCS)</t>
  </si>
  <si>
    <t>STEEL HAND BLENDER - RS-02 (QTY-50000 PCS/USD 0.4499 PER PCS)</t>
  </si>
  <si>
    <t>STEEL KITCHEN TURNER - AM-253 (QTY-20016 PCS/USD 0.5524 PER PCS)</t>
  </si>
  <si>
    <t>STAINLESS STEEL SPORTS BOTTLE 650ML S115 - NP-21 (QTY-19800 PCS/USD 1.070 PER PCS)</t>
  </si>
  <si>
    <t>STAINLESS STEEL SPORTS BOTTLE 750ML S-308-C6 - NP-20 (QTY-14400 PCS/USD 1.022 PER PCS)</t>
  </si>
  <si>
    <t>STAINLESS STEEL GRATER WITH HANDLE DS-25 (QTY- 160200 PCS/USD 0.2200 PER PCS)</t>
  </si>
  <si>
    <t>STEEL SALT BOTTLE - NP-19 (QTY- 32832 PCS/USD 0.4923 PER PCS)</t>
  </si>
  <si>
    <t>STEEL HANGER WITH HOOK SL-89 (QTY 70056 PCS / USD 1.05 PER PCS)</t>
  </si>
  <si>
    <t>STEEL ZHARA - NP-003 (QTY- 30240 PCS/USD 0.4507 PER PCS)</t>
  </si>
  <si>
    <t>SS SCRUBBER 3 PCS SET - (ITEM NO-SS410) (QTY- 120000 SET/USD 0.162 PER SET)</t>
  </si>
  <si>
    <t>STAINLESS STEEL GRATER WITH HANDLE HEXA - KL326D-9S (MILD STEEL) (QTY - 35016 PCS/USD 0.96 PER PCS)</t>
  </si>
  <si>
    <t>STAINLESS STEEL GRATER WITH HANDLE - KL3241-8S (MILD STEEL) (QTY - 7920 PCS/USD 0.59 PER PCS)</t>
  </si>
  <si>
    <t>HOUSEHOLD STEEL HOOK 3 PCS SET -2628 (QTY : 36216 SET/USD 0.445 PER SET)</t>
  </si>
  <si>
    <t>STEEL HAND BLENDER (ITEM NO-RS-02)(TOTAL:50000 PCS)</t>
  </si>
  <si>
    <t>STEEL TEA STRAINER BIG(ITEM NO-SB-12)((TOTAL:10080 PC)</t>
  </si>
  <si>
    <t>STAINLESS STEEL SPORTS BOTTLE 750ML SG-702 - SB-01 (QTY-23364 PCS/USD 1.11 PER PCS)</t>
  </si>
  <si>
    <t>STEEL ZHARA(ITEM NO-NP-003)(TOTAL:59760 PCS)</t>
  </si>
  <si>
    <t>STAINLESS STEEL SPORTS BOTTLE 650ML S115 - NP-21 (QTY-17640 PCS/USD 1.07 PER PCS)</t>
  </si>
  <si>
    <t>KWP-1000B SS OIL POT 900ML (QTY: 12732 PCS/USD 1.42 PER PCS)</t>
  </si>
  <si>
    <t>KWB-600F STAINLESS STEEL SPORTS BOTTLE (QTY: 25296 PCS/USD 0.99 PER PCS)</t>
  </si>
  <si>
    <t>MILD STEEL MULTI FUNCTION CLOTH STAND - RYX-02-021A (QTY : 3888 NUM/ USD 8.60 PER NUM)</t>
  </si>
  <si>
    <t>STEEL ZHARA - NP-003 (QTY- 50400 PCS/USD 0.446 PER PCS)</t>
  </si>
  <si>
    <t>STEEL SALT BOTTLE - NP-19 (QTY- 30000 PCS/USD 0.487 PER PCS)</t>
  </si>
  <si>
    <t>HOUSEHOLD STEEL HOOK 3 PCS SET (ITEM NO-2628 )(24120 SET)</t>
  </si>
  <si>
    <t>SS SCRUBBER 3 PCS SET - (ITEM NO-SS410) (QTY- 121200 SET/USD 0.169 PER SET)</t>
  </si>
  <si>
    <t>STEEL HAND BLENDER RS-02 (QTY- 50000 PCS/USD 0.4397 PER PCS)</t>
  </si>
  <si>
    <t>STEEL ZHARA - NP-003 (QTY- 60000 PCS/USD 0.4412 PER PCS)</t>
  </si>
  <si>
    <t>STAINLESS STEEL GRATER WITH HANDLE DS-25 (QTY- 50400 PCS/USD 0.2153 PER PCS)</t>
  </si>
  <si>
    <t>STEEL SCRUBBER 2PCS SET - 8001-2 (QTY-166800 SETS/USD 0.151 PER SET)</t>
  </si>
  <si>
    <t>KWB-600F STAINLESS STEEL SPORTS BOTTLE (QTY 24240 PCS/USD 0.99 PER PCS)</t>
  </si>
  <si>
    <t>KWP-1000B SS OIL POT 900ML (QTY 14304 PCS/USD 1.42 PER PCS)</t>
  </si>
  <si>
    <t>STEEL HANGER WITH HOOK ITEM NO. SM1168 (QTY: 25440 NUM / USD1.160 PER NUM</t>
  </si>
  <si>
    <t>STEEL TEA STRAINER BIG - SB-12 (QTY- 10080 PCS/USD 1.1619 PER PCS)</t>
  </si>
  <si>
    <t>STEEL ZHARA - NP-003 (QTY- 60120 PCS/USD 0.4392 PER PCS)</t>
  </si>
  <si>
    <t>STEEL TEA STRAINER - NP-55 (QTY- 61200 PCS/USD 0.3118 PER PCS)</t>
  </si>
  <si>
    <t>STEEL ZHARA-NP-(ITEM NO-NP-003)(TOTAL 47880 PCS)</t>
  </si>
  <si>
    <t>STEEL LEMON SQUEEZER (ITEM NO-AM-217) (TOTAL 480 PCS)</t>
  </si>
  <si>
    <t>STEEL HAND BLENDER-(ITEM NO-RS-02) (TOTAL 50000 PCS)</t>
  </si>
  <si>
    <t>STEEL SCRUBBER 6 PCS SET - OKS-4156 (QTY- 98000 SETS/USD 0.256 PER SET)</t>
  </si>
  <si>
    <t>RYX-02-021A MILD STEEL MULTI FUNCTION CLOTH STAND (2592 NOS)(OTHER ARTICLES OF HOUSEHOLD OF IRON &amp; STEEL)</t>
  </si>
  <si>
    <t>STEEL SALT BOTTLE - NP-19 (QTY 30000 PCS / USD 0.4821 PER PCS)</t>
  </si>
  <si>
    <t>STEEL ZHARA - NP-003 (QTY 36000 PCS / USD 0.4347 PER PCS)</t>
  </si>
  <si>
    <t>RYX-02-020 MILD STEEL MULTI FUNCTION CLOTH STAND (2464 NOS)(OTHER ARTICLES OF HOUSEHOLD OF IRON &amp; STEEL)</t>
  </si>
  <si>
    <t>STAINLESS STEEL GRATER WITH HANDLE HEXA - KL326D-9S (MILD STEEL) (TOTAL -24000 PCS)</t>
  </si>
  <si>
    <t>STAINLESS STEEL GRATER WITH HANDLE - KL3241-8S (MILD STEEL) (TOTAL - 39528 PCS)</t>
  </si>
  <si>
    <t>STEEL SCRUBBER 2 PCS SET - 8001-2 (QTY- 166800 SETS/USD 0.151 PER SET)</t>
  </si>
  <si>
    <t>STAINLESS STEEL GRATER WITH HANDLE - DS-25 (QTY-50400 PCS/USD 0.2078 PER PCS)</t>
  </si>
  <si>
    <t>STEEL ZHARA - NP-003 (QTY-30000 PCS/USD 0.4258 PER PCS)</t>
  </si>
  <si>
    <t>STEEL TEA STRAINER - NP-55 (QTY-61200 PCS/USD 0.3023 PER PCS)</t>
  </si>
  <si>
    <t>STAINLESS STEEL SPORTS BOTTLE 750ML S-308-C6 - NP-20 (QTY-38160 PCS/USD 1.022 PER PCS)</t>
  </si>
  <si>
    <t>STEEL ZHARA - NP-003 (QTY-72000 PCS/USD 0.4263 PER PCS)</t>
  </si>
  <si>
    <t>STAINLESS STEEL COLA BOTTLE 750ML SK750 - SL-01 (QTY-2232 PCS/USD 1.20 PER PCS)</t>
  </si>
  <si>
    <t>RYX-02-020 MILD STEEL MULTI FUNCTION CLOTH STAND (1232 NOS)(OTHER ARTICLES OF HOUSEHOLD OF IRON &amp; STEEL)</t>
  </si>
  <si>
    <t>STEEL KITCHEN CADDLE AM-254 (QTY- 540 PCS/USD 0.516 PER PCS)</t>
  </si>
  <si>
    <t>STEEL ZHARA NP-003 (QTY- 42000 PCS/USD 0.425 PER PCS)</t>
  </si>
  <si>
    <t>STEEL TEA STRAINER NP-55 (QTY- 61200 PCS/USD 0.3014 PER PCS)</t>
  </si>
  <si>
    <t>STEEL KITCHEN TURNER AM-253 (QTY- 540 PCS/USD 0.516 PER PCS)</t>
  </si>
  <si>
    <t>STAINLESS STEEL SPORTS BOTTLE - KWB-600F (QTY-50400 PCS/USD 1.00 PER PCS) (NOT VACUUM BOTTLE) (MILD STEEL)</t>
  </si>
  <si>
    <t>STEEL HAND BLENDER RS-02 (QTY-30000 PCS/USD 0.4304 PER PCS)</t>
  </si>
  <si>
    <t>STEEL ZHARA NP-003 (QTY-48000 PCS/USD 0.4232 PER PCS)</t>
  </si>
  <si>
    <t>STEEL ZHARA - NP-003 (TOTAL 36000 PCS)</t>
  </si>
  <si>
    <t>STEEL TEA STRAINER - NP-55 (TOTAL 68328 PCS)</t>
  </si>
  <si>
    <t>STAINLESS STEEL BOTTLE 750ML SG805-AM-06 (TOTAL 15480 PCS)(NOT VACUUM BOTTLE)(MILD STEEL)</t>
  </si>
  <si>
    <t>STAINLESS STEEL SPORTS BOTTLE 650ML S115 NP-21 (TOTAL PCS 27720) (NOT VACUUM BOTTLE) (MILD STEEL)</t>
  </si>
  <si>
    <t>STEEL SPOON HOLDER ROUND MP-96 (TOTAL 216 PCS)</t>
  </si>
  <si>
    <t>STEEL ZHARA-NP-003 (TOTAL 36000 PCS)</t>
  </si>
  <si>
    <t>KWP-1000B SS OIL POT 1000ML (QTY- 27000 PCS/USD 1.45 PER PCS)</t>
  </si>
  <si>
    <t>STEEL SPOON HOLDER ROUND MP-96</t>
  </si>
  <si>
    <t>STEEL ZHARA-NP-003</t>
  </si>
  <si>
    <t>STAINLESS STEEL SPORTS BOTTLE KOOU 750ML-MP-202 (TOTAL 17640 PCS)(NOT VACUUM BOTTLE) (MILD STEEL)</t>
  </si>
  <si>
    <t>STEEL PIZZA CUTTER (ITEM NO. RJ-388) (QTY 25200 PCS)</t>
  </si>
  <si>
    <t>STAINLESS STEEL SPORTS BOTTLE 750ML SG-702 -SB-01 (TOTAL 18720 PCS ) (NOT VACUUM BOTTLE) (MILD STEEL)</t>
  </si>
  <si>
    <t>STEEL SALT BOTTLE (ITEM NO. NP-19) (QTY 28896 PCS)</t>
  </si>
  <si>
    <t>STAINLESS STEEL BOTTLE 750ML SG805-AM-06 (TOTAL 8280 PCS) (NOT VACUUM BOTTLE) (MILD STEEL)</t>
  </si>
  <si>
    <t>STEEL ZARA (ITEM NO. NP-003) (QTY 60000 PCS)</t>
  </si>
  <si>
    <t>STEEL SPOON HOLDER ROUND (ITEM NO. MP-96) (QTY 16200 PCS)</t>
  </si>
  <si>
    <t>STEEL LUNCH BOX (ITEM NO. 6527) (QTY 25800 PCS) (MILD STEEL)</t>
  </si>
  <si>
    <t>MILD STEEL MUTLI FUNCTION CLOTH STAND (RYX-02-020) (OTHER ARTICLES OF HOUSEHOLD OF IRON &amp; STEEL)(1232 NOS)</t>
  </si>
  <si>
    <t>STEEL ZHARA -NP-003 (TOTAL 76800 PCS) (MILD STEEL)</t>
  </si>
  <si>
    <t>STEEL SPOON HOLDER ROUND -MP-96 ( TOTAL 25200 PCS) (MILD STEEL)</t>
  </si>
  <si>
    <t>STEEL TEA STRAINER -NP-55 (TOTAL 54072 PCS) (MIL D STEEL)</t>
  </si>
  <si>
    <t>RYX-02-021A MILD STEEL MULTI FUNCTION CLOTH STAND (6480 NOS)(OTHER ARTICLES OF HOUSEHOLD OF IRON &amp; STEEL)</t>
  </si>
  <si>
    <t>KW-830 STAINLESS STEEL SPORT BOTTLE 1000ML (QTY 35280 PCS / USD 0.98 PER PCS)</t>
  </si>
  <si>
    <t>STAINLESS STEEL BOTTLE 750ML SG805-AM-06 (TOTAL 22320 PCS)(NOT VACUUM BOTTLE)(MILD STEEL)</t>
  </si>
  <si>
    <t>STEEL LUNCH BOX (ITEM NO. 6527) (QTY 51600 PCS) (MILD STEEL)</t>
  </si>
  <si>
    <t>STEEL LUNCH BOX 3LAYER (ITEM NO. 8505) (QTY 6840 PCS) (MILD STEEL)</t>
  </si>
  <si>
    <t>STEEL LUNCH BOX 2 LAYER (ITEM NO. 8504) (QTY 22080 PCS) (MILD STEEL)</t>
  </si>
  <si>
    <t>STEEL LUNCH BOX-6900(MILD STEEL)(TOTAL 38880 PCS)</t>
  </si>
  <si>
    <t>STAINLESS STEEL SPORTS BOTTLE 750ML S-308-C6-NP-20 (TOTAL 19800 PCS)(NOT VACUUM BOTTLE)(MILD STEEL)</t>
  </si>
  <si>
    <t>STEEL RECTANGLE CONTAINER LARGE (ITEM NO. 6862) (QTY 20400 PCS) (MILD STEEL)</t>
  </si>
  <si>
    <t>HOUSEHOLD STEEL HOOK 3 PCS SET(TOTAL 68760 SET) (MILD STEEL)</t>
  </si>
  <si>
    <t>STAINLESS STEEL SPORTS BOTTLE 750ML SG-702-SB-01(TOTAL 23616 PCS)(NOT VACUUM BOTTLE)(MILD STEEL)</t>
  </si>
  <si>
    <t>STAINLESS STEEL SPORTS BOTTLE KOOU 750ML-MP-202(TOTAL 20880 PCS)(NOT VACUUM BOTTLE)(MILD STEEL)</t>
  </si>
  <si>
    <t>03-027I FAMILY CLOTH RACK 3LAYERS (3648 PCS) (OTHER ARTICLESOF HOUSEHOLD OF IRON &amp; STEEL) (MADE UP OF MILD STEEL)</t>
  </si>
  <si>
    <t>RYX-02-021A MILD STEEL MULTI FUNCTION CLOTH STAND (10368 NOS) (OTHER ARTICLES OF HOUSEHOLD OF IRON &amp; STEEL)</t>
  </si>
  <si>
    <t>STEEL SCRUBBER 2PCS SET - 8001-2 (QTY- 158040 SETS/USD 0.156 PER SET)</t>
  </si>
  <si>
    <t>STAINLESS STEEL SPORTS BOTTLE 750ML S-308-C6-NP-20 (TOTAL 7200 PCS ) (NOT VACUUM BOTTLE) (MILD STEEL)</t>
  </si>
  <si>
    <t>STEEL TEA STRAINER -NP-55 (TOTAL 61200 PCS)</t>
  </si>
  <si>
    <t>STEEL SALT BOTTLE -NP-19 (TOTAL 21024 PCS)</t>
  </si>
  <si>
    <t>STAINLESS STEEL COLA BOTTLE 750ML SK750-SL-01(TOTAL 41400 PCS) (NOT VACUUM BOTTLE) (MILD STEEL)</t>
  </si>
  <si>
    <t>STEEL ZHARA-NP-003(TOTAL 36000 PCS)</t>
  </si>
  <si>
    <t>STEEL SCRUBBER 6PCS SET - OKS-4156 (QTY- 98000 PCS/USD 0.265 PER PCS)</t>
  </si>
  <si>
    <t>STEEL HAND BLENDER-RS-02 (TOTAL 20000 PCS)</t>
  </si>
  <si>
    <t>STAINLESS STEEL SPORTS BOTTLE 650ML S115-NP-21 (TOTAL 7200 PCS ) (NOT VACUUM BOTTLE) (MILD STEEL)</t>
  </si>
  <si>
    <t>STAINLESS STEEL BOTTLE 750ML SG805-AM-06 (TOTAL 25560 PCS ) (NOT VACUUM BOTTLE) (MILD STEEL)</t>
  </si>
  <si>
    <t>RYX-02-021A MILD STEEL MULTI FUNCTION CLOTH STAND (9072 NOS)(OTHER ARTICLES OF HOUSEHOLD OF IRON &amp; STEEL)</t>
  </si>
  <si>
    <t>KWP-1000B SS OIL POT 1000ML (QTY:27000 PCS/USD 1.45 PER PCS)</t>
  </si>
  <si>
    <t>KWP-600P SS OIL POT 600ML (QTY:38760 PCS/USD 1.20 PER PCS)</t>
  </si>
  <si>
    <t>STEEL ZHARA NP-003 (QTY 30000 PCS)</t>
  </si>
  <si>
    <t>STAINLESS STEEL SPORTS BOTTLE 800ML SB-10(TOTAL 2520 PCS ) (NOT VACUUM BOTTLE) (MILD STEEL)</t>
  </si>
  <si>
    <t>STAINLESS STEEL SPORTS BOTTLE 750ML SG-127 -SB-09 (TOTAL 2520 PCS ) (NOT VACUUM BOTTLE) (MILD STEEL)</t>
  </si>
  <si>
    <t>STEEL TEA STRAINER NP-55 (QTY 61200 PCS)</t>
  </si>
  <si>
    <t>STAINLESS STEEL SPORTS BOTTLE 650ML S115 -NP-21(TOTAL 36000 PCS)(NOT VACUUM BOTTLE)(MILD STEEL)</t>
  </si>
  <si>
    <t>STEEL LUNCH BOX 2 LAYER 8504 (MILD STEEL) (QTY 22020 PCS)</t>
  </si>
  <si>
    <t>STEEL LUNCH BOX 6900 (MILD STEEL) (QTY 86400 PCS)</t>
  </si>
  <si>
    <t>STEEL LUNCH BOX 6527 (MILD STEEL) (QTY 25800 PCS)</t>
  </si>
  <si>
    <t>STEEL TEA STRAINER BIG SB-12 (QTY 456 PCS)</t>
  </si>
  <si>
    <t>03-027I FAMILY CLOTH RACK 3LAYERS (1824 PCS) (OTHER ARTICLESOF HOUSEHOLD OF IRON &amp; STEEL) (MADE UP OF MILD STEEL)</t>
  </si>
  <si>
    <t>2628 HOUSEHOLD STEEL HOOK 3PCS SET (QTY 96984 SET / USD 0.445 PER PCS)</t>
  </si>
  <si>
    <t>STAINLESS STEEL COLA BOTTLE 750ML SK750-SL-01(TOTAL 25200 (NOT VACUUM BOTTLE) (MILD STEEL)</t>
  </si>
  <si>
    <t>STAINLESS STEEL BOTTLE 750ML SG805-AM-06 (TOTAL 3600 PCS) (NOT VACUUM BOTTLE) (MILD STEEL)</t>
  </si>
  <si>
    <t>STAINLESS STEEL SPORTS BOTTLE 750ML SG-702 -SB-01 (TOTAL 21600 PCS ) (NOT VACUUM BOTTLE) (MILD STEEL)</t>
  </si>
  <si>
    <t>STAINLESS STEEL SPORTS BOTTLE KOOU 750ML-MP-202 (TOTAL 16560PCS)(NOT VACUUM BOTTLE)(MILD STEEL)</t>
  </si>
  <si>
    <t>STAINLESS STEEL SPORTS BOTTLE 650ML S115 -NP-21(TOTAL 17280(NOT VACUUM BOTTLE)(MILD STEEL)</t>
  </si>
  <si>
    <t>STAINLESS STEEL SPORTS BOTTLE KWB-600F(50400 PCS)(NOT VACUUM BOTTLE) (MILD STEEL)</t>
  </si>
  <si>
    <t>RYX-02-021A MILD STEEL MULTI FUNCTION CLOTH STAND (3888 NOS)(OTHER ARTICLES OF HOUSEHOLD OF IRON &amp; STEEL)</t>
  </si>
  <si>
    <t>RYX-02-021A MILD STEEL MULTI FUNCTION CLOTH STAND (2592 NOS) (OTHER ARTICLES OF HOUSEHOLD OF IRON &amp; STEEL)</t>
  </si>
  <si>
    <t>RYX-02-020 MILD STEEL MULTI FUNCTION CLOTH STAND (3696 NOS)(OTHER ARTICLES OF HOUSEHOLD OF IRON &amp; STEEL)</t>
  </si>
  <si>
    <t>STEEL RECTANGLE CONTAINER- 6901(TOTAL 55200 PCS) (MILD STEEL)</t>
  </si>
  <si>
    <t>STAINLESS STEEL SPORTS BOTTLE 650ML S115 -NP-21(TOTAL 19728PCS)(NOT VACUUM BOTTLE)(MILD STEEL)</t>
  </si>
  <si>
    <t>STAINLESS STEEL COLA BOTTLE 750ML SK750-SL-01(TOTAL 3600 PCS(NOT VACUUM BOTTLE) (MILD STEEL)</t>
  </si>
  <si>
    <t>SS SCRUBBER 3PCS SET-SS410 (TOTAL 122640 SET)</t>
  </si>
  <si>
    <t>STAINLESS STEEL SPORTS BOTTLE 750ML S-308-C6-NP-20(TOTAL 18000 PCS) (NOT VACUUM BOTTLE) (MILD STEEL)</t>
  </si>
  <si>
    <t>STEEL LUNCH BOX-6527 (MILD STEEL) (TOTAL 25800 PCS)</t>
  </si>
  <si>
    <t>STEEL LUNCH BOX-6561 (TOTAL 21240 PCS) (MILD STEEL)</t>
  </si>
  <si>
    <t>RYX-02-021A MILD STEEL MULTI FUNCTION CLOTH STAND (5184 NOS)(OTHER ARTICLES OF HOUSEHOLD OF IRON &amp; STEEL)</t>
  </si>
  <si>
    <t>STAINLESS STEEL SPORT BOTTLE 1000ML (ITEM NO: KW-830) (QTY 32220 PCS)</t>
  </si>
  <si>
    <t>STAINLESS STEEL SPORTS BOTTLE 750ML S-308-C6-NP-20(TOTAL 7884 PCS) (NOT VACUUM BOTTLE) (MILD STEEL)</t>
  </si>
  <si>
    <t>STAINLESS STEEL BOTTLE 750ML SG805-AM-06 (TOTAL 21600 PCS) (NOT VACUUM BOTTLE) (MILD STEEL)</t>
  </si>
  <si>
    <t>STAINLESS STEEL SPORTS BOTTLE 650ML S115 -NP-21(TOTAL 14400PCS)(NOT VACUUM BOTTLE)(MILD STEEL)</t>
  </si>
  <si>
    <t>STAINLESS STEEL SPORTS BOTTLE 750ML SG-702 -SB-01 (TOTAL 18540 PCS ) (NOT VACUUM BOTTLE) (MILD STEEL)</t>
  </si>
  <si>
    <t>STAINLESS STEEL COLA BOTTLE 750ML SK750-SL-01(TOTAL 23436 PCS (NOT VACUUM BOTTLE) (MILD STEEL)</t>
  </si>
  <si>
    <t>STEEL HANGER WITH HOOK-SL-89 (MILD STEEL)(TOTAL 70056 PCS)(HOUSEHOLD)</t>
  </si>
  <si>
    <t>STEEL ROUND CONTAINER -6856(TOTAL 2208 PCS)- (MILD STEEL)</t>
  </si>
  <si>
    <t>STEEL ROUND CONTAINER -6857(TOTAL 69696 PCS) (MILD STEEL)</t>
  </si>
  <si>
    <t>STEEL ROUND CONTAINER -6857(TOTAL 504 PCS) (MILD STEEL)</t>
  </si>
  <si>
    <t>STEEL ROUND CONTAINER MEDIUM-6581 (MILD STEEL) (TOTAL 28320PCS)</t>
  </si>
  <si>
    <t>STEEL LUNCH BOX-6527 (MILD STEEL) (TOTAL 276 PCS)</t>
  </si>
  <si>
    <t>STEEL LUNCH BOX BIG-6588(TOTAL 2400 PCS) (MILD STEEL)</t>
  </si>
  <si>
    <t>STEEL LUNCH BOX SMALL-6587 (TOTAL 2400 PCS) (MILD STEEL)</t>
  </si>
  <si>
    <t>STEEL RECTANGLE CONTAINER MEDIUM-6577(TOTAL 21000 PCS) (MILDSTEEL)</t>
  </si>
  <si>
    <t>STEEL RECTANGLE CONTAINER BIG-6578(MILD STEEL) (TOTAL 17040PCS)</t>
  </si>
  <si>
    <t>STEEL RECTANGLE CONTAINER- 6901(TOTAL 2400 PCS) (MILD STEEL)</t>
  </si>
  <si>
    <t>HOUSEHOLD STEEL HOOK 3 PCS SET-2628(TOTAL 70200 SET) (MILD STEEL)</t>
  </si>
  <si>
    <t>STEEL LUNCH BOX 2 LAYER-8504 (MILD STEEL) (TOTAL 672 PCS)</t>
  </si>
  <si>
    <t>STEEL TEA STRAINER -NP-55 (TOTAL 61200 PCS) (MILD STEEL)</t>
  </si>
  <si>
    <t>RYX-02-021A-13 MILD STEEL MULTI FUNCTION CLOTH STAND (1164 NOS) (OTHER ARTICLES OF HOUSEHOLD OF IRON &amp; STEEL)</t>
  </si>
  <si>
    <t>RYX-02-021A MILD STEEL MULTI FUNCTION CLOTH STAND (1296 NOS)(OTHER ARTICLES OF HOUSEHOLD OF IRON &amp; STEEL)</t>
  </si>
  <si>
    <t>STEEL HAND BLENDER-RS-02 (TOTAL 10000 PCS) (MILD STEEL)</t>
  </si>
  <si>
    <t>STEEL SPOON HOLDER ROUND -MP-96 ( TOTAL 18936 PCS) (MILD STEEL)</t>
  </si>
  <si>
    <t>STEEL ZHARA -NP-003 (TOTAL 12000 PCS) (MILD STEEL)</t>
  </si>
  <si>
    <t>STEEL ZHARA-NP-003(TOTAL 60000 PCS) (MILD STEEL)</t>
  </si>
  <si>
    <t>STAINLESS STEEL BOTTLE 750ML SG805-AM-06 (TOTAL 14400 PCS) (NOT VACUUM BOTTLE) (MILD STEEL)</t>
  </si>
  <si>
    <t>STAINLESS STEEL SPORTS BOTTLE KOOU 750ML-MP-202 (TOTAL 21348PCS)(NOT VACUUM BOTTLE)(MILD STEEL)</t>
  </si>
  <si>
    <t>STAINLESS STEEL SPORTS BOTTLE 750ML SG-702 -SB-01 (TOTAL 12528 PCS ) (NOT VACUUM BOTTLE) (MILD STEEL)</t>
  </si>
  <si>
    <t>STAINLESS STEEL SPORTS BOTTLE 750ML S-308-C6 -NP-20 (TOTAL 22320 PCS (NOT VACUUM BOTTLE)(MILD STEEL)</t>
  </si>
  <si>
    <t>STAINLESS STEEL SPORTS BOTTLE 650ML S115 -NP-21(TOTAL 3168 PCS)(NOT VACUUM BOTTLE)(MILD STEEL)</t>
  </si>
  <si>
    <t>KW-830 STAINLESS STEEL SPORT BOTTLE 1000ML (QTY- 34920 PCS/USD 0.98 PER PCS)</t>
  </si>
  <si>
    <t>STEEL SCRUBBER 6PCS SET - OKS-4156 (QTY- 98000 PCS/USD 0.268 PER PCS)</t>
  </si>
  <si>
    <t>STAINLESS STEEL GRATER WITH HANDLE-DS-25 (TOTAL 102000 PCS)(MILD STEEL)</t>
  </si>
  <si>
    <t>STEEL HAND BLENDER-RS-02 (TOTAL 20400 PCS) (MILD STEEL)</t>
  </si>
  <si>
    <t>SS SCRUBBER 3PCS SET-SS410 (TOTAL 124200 SET)</t>
  </si>
  <si>
    <t>STAINLESS STEEL BOTTLE 750ML SG805-AM-06 (TOTAL 10800 PCS) (NOT VACUUM BOTTLE) (MILD STEEL)</t>
  </si>
  <si>
    <t>STAINLESS STEEL SPORTS BOTTLE 650ML S115 -NP-21(TOTAL 10800PCS)(NOT VACUUM BOTTLE)(MILD STEEL)</t>
  </si>
  <si>
    <t>STAINLESS STEEL COLA BOTTLE 750ML SK750-SL-01(TOTAL 19692 PCS)(NOT VACUUM BOTTLE)(MILD STEEL)</t>
  </si>
  <si>
    <t>STAINLESS STEEL GRATER WITH HANDLE-KL324H-9S (MILD STEEL)(TOTAL 25200 PCS)</t>
  </si>
  <si>
    <t>STEEL SALT BOTTLE -NP-19 (MILD STEEL) (TOTAL 30000 PCS)</t>
  </si>
  <si>
    <t>STEEL SPOON HOLDER ROUND-MP-96(MILD STEEL)(TOTAL 6192 PCS)</t>
  </si>
  <si>
    <t>STAINLESS STEEL GRATER WITH HANDLE SMALL -KL321RB-S(MILD STEEL)(TOTAL 19800 PCS)</t>
  </si>
  <si>
    <t>STAINLESS STEEL GRATER WITH HANDLE HEXA-KL326D-9S(MILD STEEL)(TOTAL 15600 PCS)</t>
  </si>
  <si>
    <t>STAINLESS STEEL GRATER WITH HANDLE-KL3241-8S(MILD STEEL)(TOTAL 19800 PCS)</t>
  </si>
  <si>
    <t>STAINLESS STEEL GRATER WITH HANDLE BIG -KL321R-S(MILD STEEL)(TOTAL 10224 PCS)</t>
  </si>
  <si>
    <t>STAINLESS STEEL SPORTS BOTTLE KOOU 750ML-MP-202 (TOTAL 10800PCS)(NOT VACUUM BOTTLE)(MILD STEEL)</t>
  </si>
  <si>
    <t>KG</t>
  </si>
  <si>
    <t>STAINLESS STEEL COLA BOTTLE 750ML SK750-SL-01(TOTAL 10800 PCS)(NOT VACUUM BOTTLE)(MILD STEEL)</t>
  </si>
  <si>
    <t>STAINLESS STEEL SPORTS BOTTLE 650ML S115 -NP-21(TOTAL 8640 PCS)(NOT VACUUM BOTTLE)(MILD STEEL)</t>
  </si>
  <si>
    <t>STAINLESS STEEL SPORT BOTTLE 750ML ( ITEM NO. KW-820) ( QTY47160 PCS)</t>
  </si>
  <si>
    <t>STEEL LEMON SQUEEZER-AM-217 (TOTAL 120 PCS) (MILD STEEL)</t>
  </si>
  <si>
    <t>STEEL TEA STRAINER-NP-55(TOTAL 61200 PCS) (MILD STEEL)</t>
  </si>
  <si>
    <t>STAINLESS STEEL BOTTLE 750ML SG805-AM-06 (TOTAL 7200 PCS) (NOT VACUUM BOTTLE) (MILD STEEL)</t>
  </si>
  <si>
    <t>STAINLESS STEEL SPORTS BOTTLE 650ML S115-NP-21 (TOTAL 9792 PCS)(NOT VACUUM BOTTLE) (MILD STEEL)</t>
  </si>
  <si>
    <t>STAINLESS STEEL SPORTS BOTTLE 750ML SG-702 -SB-01 (TOTAL 14400 PCS ) (NOT VACUUM BOTTLE) (MILD STEEL)</t>
  </si>
  <si>
    <t>STAINLESS STEEL SPORTS BOTTLE 750ML S-308-C6 -NP-20 (TOTAL 12600 PCS (NOT VACUUM BOTTLE)(MILD STEEL)</t>
  </si>
  <si>
    <t>STAINLESS STEEL SPORT BOTTLE 1000 ML ( ITEM NO. KW-830) ( QTY 34920 PCS)</t>
  </si>
  <si>
    <t>STEEL GLASS CANISTER 3PCS SET -NP-20 (MILD STEEL) (TOTAL 600SET)</t>
  </si>
  <si>
    <t>STEEL LUNCH BOX MEDIUM 6577 -AM-179 (TOTAL 336 PCS)(MILD STEEL)</t>
  </si>
  <si>
    <t>STEEL LUNCH BOX RECTANGLE 6576 -AM-170 (MILD STEEL) (TOTAL 720 PCS)</t>
  </si>
  <si>
    <t>STEEL LUNCH BOX 6016-3 -AM-192 (MILD STEEL) (TOTAL 360 PCS)</t>
  </si>
  <si>
    <t>STEEL LUNCH BOX MINI 001 -AM-169 (MILD STEEL) (TOTAL 720 PCS)</t>
  </si>
  <si>
    <t>STEEL LUNCH BOX 6576-AM-180 (MILD STEEL) (TOTAL 360 PCS)</t>
  </si>
  <si>
    <t>STEEL LUNCH BOX 6581 -AM-181 (MILD STEEL) (TOTAL 336 PCS)</t>
  </si>
  <si>
    <t>STEEL LUNCH BOX-6900(MILD STEEL)(TOTAL 86400 PCS)</t>
  </si>
  <si>
    <t>STEEL ROUND CONTAINER-6857 (TOTAL 72000 PCS)(MILD STEEL)</t>
  </si>
  <si>
    <t>STEEL ROUND CONTAINER-6856 (MILD STEEL) (TOTAL 127392 PCS)</t>
  </si>
  <si>
    <t>STEEL ZHARA WAN-MP-263 (TOTAL 102000 PCS) (MILD STEEL)</t>
  </si>
  <si>
    <t>STEEL HANGER WITH HOOK ( ITEM NO. SM1168) (QTY: 25440 NOS)</t>
  </si>
  <si>
    <t>STEEL ZHARA-NP-003(TOTAL 24000 PCS) (MILD STEEL)</t>
  </si>
  <si>
    <t>STEEL MULTI GRATER AND SLICER-RS-04 (TOTAL 144 PCS) (MILDSTEEL)</t>
  </si>
  <si>
    <t>STEEL MULTI GRATER AND SLICER -RS-04 (TOTAL 5856 PCS) (MILDSTEEL)</t>
  </si>
  <si>
    <t>STEEL TEA STRAINER-NP-55 (TOTAL 86040 PCS) (MILD STEEL)</t>
  </si>
  <si>
    <t>STEEL RECTANGLE CONTAINER LARGE-6862 (MILD STEEL) (TOTAL 20400 PCS)</t>
  </si>
  <si>
    <t>STEEL RECTANGLE CONTAINER- 6901(MILD STEEL) (TOTAL 54000 PCS)</t>
  </si>
  <si>
    <t>STEEL SCRUBBER 2 PCS-SET-SS430 (TOTAL 226080 SET)(MILD STEEL)</t>
  </si>
  <si>
    <t>STEEL HANGER WITH HOOK ( ITEM NO. SM1168) ( QTY 25440 NOS)</t>
  </si>
  <si>
    <t>STEEL TEA STRAINER -NP-55 (TOTAL 14760 PCS) (MILD STEEL)</t>
  </si>
  <si>
    <t>STEEL HAND BLENDER-RS-02 (TOTAL 10200 PCS) (MILD STEEL)</t>
  </si>
  <si>
    <t>STEEL ZHARA-NP-003 (TOTAL 36000 PCS) (MILD STEEL)</t>
  </si>
  <si>
    <t>STEEL TEA STRAINER -NP-55(MILD STEEL) (TOTAL 55440 PCS)</t>
  </si>
  <si>
    <t>STEEL ZHARA-NP-003(MILD STEEL) (TOTAL 60000 PCS)</t>
  </si>
  <si>
    <t>STEEL HANGER WITH HOOK-SL-89 (MILD STEEL)(TOTAL 69336 PCS)(HOUSEHOLD)</t>
  </si>
  <si>
    <t>SS OIL POT 1000ML ( ITEM NO. KWP-1000B) ( QTY 24840 PCS)</t>
  </si>
  <si>
    <t>HOUSEHOLD STEEL HOOK 3 PCS SET-2628(TOTAL 68760 SET) (MILD STEEL)</t>
  </si>
  <si>
    <t>STEEL LUNCH BOX 3LAYER -8505 (MILD STEEL) (TOTAL 16800 PCS)</t>
  </si>
  <si>
    <t>STAINLESS STEEL SPORT BOTTLE 1000 ML ( ITEM NO. KW-830)( QTY34920 PCS)</t>
  </si>
  <si>
    <t>STEEL LUNCH BOX 2 LAYER-8504 (MILD STEEL) (TOTAL 22128 PCS)</t>
  </si>
  <si>
    <t>STEEL LUNCH BOX-6527 (MILD STEEL) (TOTAL 26124 PCS)</t>
  </si>
  <si>
    <t>STAINLESS STEEL SPORTS BOTTLE ( ITEM NO. KWB-600F) (QTY 50400 PCS)</t>
  </si>
  <si>
    <t>STEEL ZHARA -NP-003 (MILD STEEL) (TOTAL 60000 PCS)</t>
  </si>
  <si>
    <t>STEEL PIZZA CUTTER-RJ-388 (TOTAL 12600 PCS) (MILD STEEL)</t>
  </si>
  <si>
    <t>STEEL TEA STRAINER -NP-55 (MILD STEEL) (TOTAL 45360 PCS)</t>
  </si>
  <si>
    <t>STEEL SALT BOTTLE -NP-19 (MILD STEEL) (TOTAL 9600 PCS)</t>
  </si>
  <si>
    <t>STAINLESS STEEL GRATER WITH HANDLE-KL324I-8S(MILD STEEL) (TOTAL 10800 PCS)</t>
  </si>
  <si>
    <t>STAINLESS STEEL GRATER WITH HANDLE HEXA -KL326D-9S(MILD STEEL) (TOTAL 1200 PCS)</t>
  </si>
  <si>
    <t>STAINLESS STEEL GRATER WITH HANDLE-KL324H-9S(MILD STEEL) (TOTAL 2700 PCS)</t>
  </si>
  <si>
    <t>STAINLESS STEEL GRATER WITH HANDLE-KL324I-9S(MILD STEEL) (TOTAL 2520 PCS)</t>
  </si>
  <si>
    <t>STAINLESS STEEL GRATER WITH HANDLE-KL324P-3S(MILD STEEL) (TOTAL 18000 PCS)DPD CLIENT</t>
  </si>
  <si>
    <t>SS SCRUBBER 3PCS SET-SS410 (TOTAL 123840 SET)-DPD CLIENT</t>
  </si>
  <si>
    <t>STAINLESS STEEL GRATER WITH HANDLE SMALL-KL321R-S(MILD STEEL) (TOTAL 2400 PCS)</t>
  </si>
  <si>
    <t>STAINLESS STEEL GRATER WITH HANDLE BIG-KL321RB-S(MILD STEEL)(TOTAL 2520 PCS)</t>
  </si>
  <si>
    <t>STEEL ZHARA -NP-003 (MILD STEEL) (TOTAL 48120 PCS)</t>
  </si>
  <si>
    <t>SS OIL POT 1000ML ( ITEM NO. KWP-1000B) (QTY 27000 PCS)</t>
  </si>
  <si>
    <t>STAINLESS STEEL GRATER WITH HANDLE-DS-25 (MILD STEEL) (TOTAL102240 PCS)</t>
  </si>
  <si>
    <t>STEEL ROUND CONTAINER BIG-6582 (MILD STEEL) (TOTAL 3000 PCS)</t>
  </si>
  <si>
    <t>STEEL TEA STRAINER -NP-55 (MILD STEEL) (TOTAL 50400 PCS)</t>
  </si>
  <si>
    <t>STEEL ROUND CONTAINER MEDIUM-6581 (MILD STEEL) (TOTAL 3000 PCS)</t>
  </si>
  <si>
    <t>STEEL LUNCH BOX 2 LAYER-8504 (MILD STEEL) (TOTAL 26400 PCS)-DPD CLIENT</t>
  </si>
  <si>
    <t>STEEL LUNCH BOX-6900 (MILD STEEL) (TOTAL 456 PCS)</t>
  </si>
  <si>
    <t>STEEL SCRUBBER 6PCS SET ( ITEM NO. OKS-4156) ( QTY 98000 PCS)</t>
  </si>
  <si>
    <t>STEEL LUNCH BOX-6527 (MILD STEEL) (TOTAL 288 PCS)</t>
  </si>
  <si>
    <t>STEEL SPOON HOLDER ROUND- MP-96 (MILD STEEL) (TOTAL 36 PCS)</t>
  </si>
  <si>
    <t>STEEL RECTANGLE CONTAINER BIG-6578(MILD STEEL) (TOTAL 3000 PCS)</t>
  </si>
  <si>
    <t>STEEL RECTANGLE CONTAINER MEDIUM-6577 (MILD STEEL) (TOTAL 3000 PCS)</t>
  </si>
  <si>
    <t>STEEL SCRUBBER 2PCS SET ( ITEM NO.8001-2) ( QTY 166320 SETS)</t>
  </si>
  <si>
    <t>STAINLESS STEEL SPORTS BOTTLE 750ML SG-702 -SB-01 (TOTAL 41472 PCS ) (NOT VACUUM BOTTLE) (MILD STEEL)-DPD CLIENT</t>
  </si>
  <si>
    <t>STAINLESS STEEL SPORTS BOTTLE 750ML SG-901-A-19 (TOTAL 720 PCS) (NOT VACUUM BOTTLE) (MILD STEEL)</t>
  </si>
  <si>
    <t>STAINLESS STEEL BOTTLE 750ML SG805-AM-6 (TOTAL 3780 PCS ) (NOT VACUUM BOTTLE) (MILD STEEL)</t>
  </si>
  <si>
    <t>STEEL SPOON HOLDER ROUND -MP-96 (TOTAL 20700 PCS) (MILD STEEL)</t>
  </si>
  <si>
    <t>STEEL ZHARA-AM-60 (TOTAL 1440 PCS) (MILD SEEL)</t>
  </si>
  <si>
    <t>STEEL LUNCH BOX 6862 -AM-22 (TOTAL 336 PCS)(MILD STEEL)</t>
  </si>
  <si>
    <t>STEEL ZHARA-AM-60 (TOTAL 960 PCS) (MILD STEEL)</t>
  </si>
  <si>
    <t>STEEL LUNCH BOX 2652 -AM-20 (TOTAL 288 PCS) (MILD STEEL)</t>
  </si>
  <si>
    <t>STEEL LUNCH BOX 6861 -AM-21 (TOTAL 420 PCS)(MILD STEEL)</t>
  </si>
  <si>
    <t>STEEL LUNCH BOX 2651-AM-19 (TOTAL 480 PCS) (MILD STEEL)</t>
  </si>
  <si>
    <t>SS SCOURER 3 PCS SET (MADE OF STEEL) ( QTY 106800 NOS)</t>
  </si>
  <si>
    <t>STEEL LUNCH BOX-6527 (TOTAL 26112 PCS) (MILD STEEL)DPD CLIENT</t>
  </si>
  <si>
    <t>STEEL ZHARA-NP-003 (TOTAL 71880 PCS) (MILD STEEL)</t>
  </si>
  <si>
    <t>STEEL SCRUBBER 2PCS SET (ITEM NO. 8001-2) ( QTY 167400 SETS)</t>
  </si>
  <si>
    <t>STEEL SPOON HOLDER ROUND-MP-96(MILD STEEL) (TOTAL 8136 PCS) -</t>
  </si>
  <si>
    <t>STEEL TEA STRAINER -NP-55 (MILD STEEL) (TOTAL 50400 PCS) -</t>
  </si>
  <si>
    <t>STEEL ZHARA-RS-07 (MILD STEEL) (TOTAL 2400 PCS) -</t>
  </si>
  <si>
    <t>STAINLESS STEEL GRATER WITH HANDLE-DS-25 (MILD STEEL) (TOTAL - 51000 PCS)</t>
  </si>
  <si>
    <t>STEEL LUNCH BOX 3LAYER -8505(MILD STEEL) (TOTAL 16800 PCS) -</t>
  </si>
  <si>
    <t>STEEL MULTI GRATER AND SLICER-RS-04(MILD STEEL) (TOTAL720 PC - S)</t>
  </si>
  <si>
    <t>STEEL MULTI PEELER-RS-03(MILD STEEL) (TOTAL 1200 PCS) -</t>
  </si>
  <si>
    <t>STEEL ROUND CONTAINER-6856 (MILD STEEL) (TOTAL 20064 PCS) -</t>
  </si>
  <si>
    <t>STEEL WATER JUG-6311(MILD STEEL) (TOTAL 2016 PCS) -</t>
  </si>
  <si>
    <t>STEEL RECTANGLE CONTAINER MEDIUM-6861 (MILD STEEL) (TOTAL 3 - 000 PCS)</t>
  </si>
  <si>
    <t>STEEL RECTANGLE CONTAINER- 6901(MILD STEEL) (TOTAL 3000 PCS) -</t>
  </si>
  <si>
    <t>STEEL LUNCH BOX-6900 (MILD STEEL) (TOTAL 49560 PCS) -</t>
  </si>
  <si>
    <t>STEEL ROUND CONTAINER 730ML-6858 (MILD STEEL) (TOTAL 35040 P - CS)</t>
  </si>
  <si>
    <t>STEEL LUNCH BOX 2 LAYER-8504 (MILD STEEL) (TOTAL 22800 PCS)D - PD CLIENT</t>
  </si>
  <si>
    <t>STEEL RECTANGLE CONTAINER LARGE-6862 (MILD STEEL) (TOTAL 30 - 24 PCS)</t>
  </si>
  <si>
    <t>STEEL SPOON HOLDER ROUND-MP-96 (MILD STEEL) (TOTAL 12636 PCS - )</t>
  </si>
  <si>
    <t>HOUSEHOLD STEEL HOOK 3 PCS SET-2628(TOTAL 68760 SET) (MILD S - TEEL)-DPD CLIENT</t>
  </si>
  <si>
    <t>STEEL PEELER-MP-196 (MILD STEEL) (TOTAL 20400 PCS) -</t>
  </si>
  <si>
    <t>RYX-02-021A MILD STEEL MULTI FUNCTION CLOTH STAND (OTHER ART - ICLES OF HOUSEHOLD OF IRON &amp; STEEL) (5184 NOS)</t>
  </si>
  <si>
    <t>STEEL MULTI PEELER-RS-01 (TOTAL 1920 PCS) (MILD STEEL) -</t>
  </si>
  <si>
    <t>STAINLESS STEEL SPORTS BOTTLE KOOU 750ML-MP-202 (TOTAL 2070 - 0 PCS ) (NOT VACUUM BOTTLE) (MILD STEEL)DPD CLIENT</t>
  </si>
  <si>
    <t>STEEL HAND BLENDER-RS-02 (MILD STEEL) (TOTAL 1200 PCS) -</t>
  </si>
  <si>
    <t>STAINLESS STEEL BOTTLE 750ML SG805-AM-6(TOTAL 23184 PCS ) (N - OT VACUUM BOTTLE) (MILD STEEL)</t>
  </si>
  <si>
    <t>STAINLESS STEEL BOTTLE 750ML SG805-AM-6(TOTAL 33588 PCS ) (N - OT VACUUM BOTTLE) (MILD STEEL)</t>
  </si>
  <si>
    <t>STAINLESS STEEL SPORTS BOTTLE KOOU 750ML-MP-202 (TOTAL 1080 - 0 PCS ) (NOT VACUUM BOTTLE) (MILD STEEL)DPD CLIENT</t>
  </si>
  <si>
    <t>STEEL ZHARA -NP-003 (MILD STEEL) (TOTAL 60000 PCS) -</t>
  </si>
  <si>
    <t>HOUSE HOLD STEEL HOOK 6 PCS SET -GN-09 (TOTAL 5000 SET) -</t>
  </si>
  <si>
    <t>STEEL SALT BOTTLE-NP-19 (MILD STEEL) (TOTAL 1008 PCS) -</t>
  </si>
  <si>
    <t>STEEL GLASS CANISTER 3PCS SET-NP-20 (MILD STEEL)(TOTAL 18 SE - T)-DPD CLIENT</t>
  </si>
  <si>
    <t>RYX-02-020 MILD STEEL MULTI FUNCTION CLOTH STAND (OTHER ARTI - CLES OF HOUSEHOLD OF IRON &amp; STEEL) (2464 NOS)</t>
  </si>
  <si>
    <t>RYX-02-021A MILD STEEL MULTI FUNCTION CLOTH STAND (OTHER ART - ICLES OF HOUSEHOLD OF IRON &amp; STEEL) (6480 NOS)</t>
  </si>
  <si>
    <t>KWP-600B SS OIL POT 600ML ( QTY 38960 PCS/ USD 1.26 PER PCS - )</t>
  </si>
  <si>
    <t>KWP-1000B SS OIL POT 1000ML ( QTY 27000 PCS/ USD 1.52 PER PC - S)</t>
  </si>
  <si>
    <t>STEEL TEA STRAINER -NP-55 (MILD STEEL) (TOTAL 27648 PCS) -</t>
  </si>
  <si>
    <t>STEEL TEA STRAINER -NP-55 (MILD STEEL) (TOTAL 22752 PCS) -</t>
  </si>
  <si>
    <t>STAINLESS STEEL SPORTS BOTTLE 650ML S115-NP-21 (TOTAL 1440 P - CS ) (NOT VACUUM BOTTLE) (MILD STEEL)DPD CLIENT</t>
  </si>
  <si>
    <t>STAINLESS STEEL SPORTS BOTTLE KOOU 750ML-MP-202 (TOTAL 1080 - 0 PCS ) (NOT VACUUM BOTTLE) (MILD STEEL)</t>
  </si>
  <si>
    <t>STAINLESS STEEL BOTTLE 750ML SG805-AM-6(TOTAL 27648 PCS ) (N - OT VACUUM BOTTLE) (MILD STEEL)</t>
  </si>
  <si>
    <t>STAINLESS STEEL COLA BOTTLE 750 ML SK750-SL-01 (TOTAL 1188 - PCS ) (NOT VACUUM BOTTLE) (MILD STEEL)</t>
  </si>
  <si>
    <t>STAINLESS STEEL SPORTS BOTTLE 750ML SG-702-SB-01(TOTAL 2520 - PCS)(NOT VACUUM BOTTLE)(MILD STEEL)</t>
  </si>
  <si>
    <t>STEEL HANGER WITH HOOK-SL-89 (MILD STEEL)(TOTAL 28548 PCS) D - PD CLIENT</t>
  </si>
  <si>
    <t>STEEL PEELER -MP-196 (MILD STEEL) (TOTAL 20400 PCS) -</t>
  </si>
  <si>
    <t>STEEL ZHARA-NP-003 (TOTAL 60240 PCS) (MILD STEEL) -</t>
  </si>
  <si>
    <t>SM1168 - STEEL HANGER WITH HOOK (QTY: 28200 PCS/USD 1.22 PER - PCS)</t>
  </si>
  <si>
    <t>STAINLESS STEEL SPORTS BOTTLE 650ML ( ITEM NO.KW-868) (5209 - 2 PCS)</t>
  </si>
  <si>
    <t>STAINLESS STEEL SPORT BOTTLE 1000ML ( ITEM NO. KW-830) (349 - 20 PCS)</t>
  </si>
  <si>
    <t>KWB-600F STAINLESS STEEL SPORTS BOTTLE. (QTY :50400 PCS / US - D 1.06 PER PCS)</t>
  </si>
  <si>
    <t>STAINLESS STEEL SPORTS BOTTLE 750ML SG-702-SB-01(TOTAL 16344 - PCS)(NOT VACUUM BOTTLE)(MILD STEEL)DPD CLIENT</t>
  </si>
  <si>
    <t>STAINLESS STEEL SPORTS BOTTLE 650ML S115-NP-21 (TOTAL 13824 - PCS ) (NOT VACUUM BOTTLE) (MILD STEEL)</t>
  </si>
  <si>
    <t>STAINLESS STEEL COLA BOTTLE 750 ML SK750-SL-01 (TOTAL 12600 - PCS ) (NOT VACUUM BOTTLE) (MILD STEEL)</t>
  </si>
  <si>
    <t>STEEL SCRUBBER 3PCS SET-DR-2(TOTAL 133000 SET) (MILD STEEL)- - DPD CLIENT</t>
  </si>
  <si>
    <t>STEEL TEA STRAINER -NP-55(MILD STEEL) (TOTAL 50400 PCS) -</t>
  </si>
  <si>
    <t>STAINLESS STEEL COLA BOTTLE 750 ML SK750-SL-01 (TOTAL 2268 - PCS ) (NOT VACUUM BOTTLE) (MILD STEEL)</t>
  </si>
  <si>
    <t>STAINLESS STEEL WATER BOTTLE 750ML SB-08 (TOTAL 10800 PCS)(N - OT VACUUM BOTTLE)(MILD STEEL)</t>
  </si>
  <si>
    <t>STAINLESS STEEL SPORTS BOTTLE 750ML SG-702-SB-01(TOTAL 12456 - PCS)(NOT VACUUM BOTTLE)(MILD STEEL)</t>
  </si>
  <si>
    <t>STAINLESS STEEL SPORTS BOTTLE 750ML S-308-C6-NP-20 (TOTAL 3 - 456 PCS)(NOT VACUUM BOTTLE)(MILD STEEL)</t>
  </si>
  <si>
    <t>RYX-02-020 MILD STEEL MULTI FUNCTION CLOTH STAND (OTHER ARTI - CLES OF HOUSEHOLD OF IRON &amp; STEEL) (1232 NOS)</t>
  </si>
  <si>
    <t>STEEL SPOON HOLDER ROUND -MP-96 (MILD STEEL) (TOTAL 324 PCS - )</t>
  </si>
  <si>
    <t>03-027I FAMILY CLOTH RACK 3LAYERS (1824 PCS) (OTHER ARTICLES - OF HOUSEHOLD OF IRON &amp; STEEL) (MADE UP OF MILD STEEL)</t>
  </si>
  <si>
    <t>STAINLESS STEEL SPORT BOTTLE 750ML (ITEM NO. KW-820) (47160 - PCS)</t>
  </si>
  <si>
    <t>RYX-02-021A MILD STEEL MULTI FUNCTION CLOTH STAND (OTHER ART - ICLES OF HOUSEHOLD OF IRON &amp; STEEL) (7776 NOS)</t>
  </si>
  <si>
    <t>03-027I FAMILY CLOTH RACK 3LAYERS (3648 PCS) (OTHER ARTICLES - OF HOUSEHOLD OF IRON &amp; STEEL)(MADE UP OF MILD STEEL)</t>
  </si>
  <si>
    <t>STEEL SPOON HOLDER ROUND -MP-96 (MILD STEEL) (TOTAL 7992 PCS - )</t>
  </si>
  <si>
    <t>STEEL ZHARA-NP-003(MILD STEEL) (TOTAL 47760 PCS) (DPD CLIENT - )</t>
  </si>
  <si>
    <t>STAINLESS STEEL COLA BOTTLE 750 ML SK750-SL-01 (TOTAL 20304 - PCS ) (NOT VACUUM BOTTLE) (MILD STEEL)</t>
  </si>
  <si>
    <t>STEEL SCRUBBER 3 PCS SET-GN-15 (TOTAL 106320 SET ) (MILD ST - EEL)DPD CLIENT</t>
  </si>
  <si>
    <t>STEEL LUNCH BOX 2 LAYER-8504(TOTAL 21840 PCS) (MILD STEEL) -</t>
  </si>
  <si>
    <t>STEEL LUNCH BOX 3LAYER-8505 (TOTAL 16800 PCS) (MILD STEEL) -</t>
  </si>
  <si>
    <t>STEEL LUNCH BOX -6561(TOTAL 18108 PCS) (MILD STEEL) -</t>
  </si>
  <si>
    <t>STAINLESS STEEL SPORT BOTTLE 1000ML (ITEM NO. KW-830) (34920 - PCS)</t>
  </si>
  <si>
    <t>STEEL ZHARA-NP-003 (MILD STEEL) (TOTAL 36720 PCS) DPD CLIENT -</t>
  </si>
  <si>
    <t>STEEL LUNCH BOX 2 LAYER-8504(TOTAL 324 PCS) (MILD STEEL) -</t>
  </si>
  <si>
    <t>STAINLESS STEEL SPORTS BOTTLE 750ML SG-702-SB-01 (TOTAL 1080 - 0 PCS)(NOT VACUUM BOTTLE)(MILD STEEL)</t>
  </si>
  <si>
    <t>STEEL ZHARA -NP-003 (TOTAL 6840 PCS) (MILD STEEL) -</t>
  </si>
  <si>
    <t>STEEL ZHARA -NP-003 (TOTAL 16560 PCS) (MILD STEEL) -</t>
  </si>
  <si>
    <t>STEEL LUNCH BOX-6527 (TOTAL 22152 PCS) (MILD STEEL)DPD CLIEN - T</t>
  </si>
  <si>
    <t>STAINLESS STEEL SPORTS BOTTLE 650ML S115-NP-21 (TOTAL 50040 - PCS ) (NOT VACUUM BOTTLE) (MILD STEEL)</t>
  </si>
  <si>
    <t>STEEL LUNCH BOX -6561(TOTAL 2952PCS) (MILD STEEL) -</t>
  </si>
  <si>
    <t>STAINLESS STEEL COLA BOTTLE 750ML SK750-SL-01(TOTAL 9792 PCS - ) (NOT VACUUM BOTTLE)(MILD STEEL)</t>
  </si>
  <si>
    <t>STAINLESS STEEL SPORTS BOTTLE 750ML S-308-C6-NP-20 (TOTAL 15 - 444 PCS)(NOT VACUUM BOTTLE)(MILD STEEL)-DPD CLIENT</t>
  </si>
  <si>
    <t>STEEL CONTAINER -GN-30 (TOTAL 10080 PCS) (MILD STEEL) -</t>
  </si>
  <si>
    <t>KWB-600F STAINLESS STEEL SPORTS BOTTLE ( 50400 PCS ) -</t>
  </si>
  <si>
    <t>03-027I FAMILY CLOTH RACK 3LAYERS (3648 PCS) (OTHER ARTICLES - OF HOUSEHOLD OF IRON &amp; STEEL) (MADE UP OF MILD STEEL)</t>
  </si>
  <si>
    <t>STEEL SCRUBBER 2 PCS SET-8001-2 (QTY-64800 PCS/USD 0.170 PER - PCS)</t>
  </si>
  <si>
    <t>KWP-1000B- SS OIL POT 1000ML (QTY: 11100 PCS/USD 1.53 PER PC - S)</t>
  </si>
  <si>
    <t>KWP-600B- SS OIL POT 600ML (QTY: 6800 PCS/USD 1.26 PER PCS) -</t>
  </si>
  <si>
    <t>RYX-02-021A MILD STEEL MULTI FUNCTION CLOTH STAND (OTHER ART - ICLES OF HOUSEHOLD OF IRON &amp; STEEL) (1296 NOS)</t>
  </si>
  <si>
    <t>RYX-02-020 MILD STEEL MULTI FUNCTION CLOTH STAND (OTHER ARTI - CLES OF HOUSEHOLD OF IRON &amp; STEEL) (3696 NOS)</t>
  </si>
  <si>
    <t>RYX-02-021A MILD STEEL MULTI FUNCTION CLOTH STAND (2592 PCS) - (OTHER ARTICLES OF HOUSEHOLD OF IRON &amp; STEEL)</t>
  </si>
  <si>
    <t>STEEL LUNCH BOX -6900(TOTAL 82488 PCS) (MILD STEEL) -</t>
  </si>
  <si>
    <t>STEEL LUNCH BOX-6527 (TOTAL 3708 PCS) (MILD STEEL) -</t>
  </si>
  <si>
    <t>STAINLESS STEEL SPORTS BOTTLE 650ML S115-NP-21 (TO TAL 30312 - PCS ) (NOT VACUUM BOTTLE) (MILD STEEL)</t>
  </si>
  <si>
    <t>STEEL ROUND CONTAINER-6857 (TOTAL 70320 PCS)(MILD STEEL) -</t>
  </si>
  <si>
    <t>STAINLESS STEEL SPORTS BOTTLE 750ML S-308-C6-NP-20 (TOTAL 30 - 96 PCS)(NOT VACUUM BOTTLE)(MILD STEEL)-DPD CLIENT</t>
  </si>
  <si>
    <t>STEEL LUNCH BOX 2 LAYER-8504(TOTAL 22236 PCS) (MILD STEEL) -</t>
  </si>
  <si>
    <t>STAINLESS STEEL COLA BOTTLE 750ML SK750-SL-01(TOTAL 8856 PCS - ) (NOT VACUUM BOTTLE)(MILD STEEL)</t>
  </si>
  <si>
    <t>KW-830 STAINLESS STEEL SPORTS BOTTLE 1000ML -</t>
  </si>
  <si>
    <t>03-027I FAMILY CLOTH RACK 3LAYERS (3648 PCS) (HOUSEHOLD ARTI - CLES) (MADE UP OF MILD STEEL)</t>
  </si>
  <si>
    <t>STEEL TEA STRAINER-NP-55 (TOTAL 50400 PCS) (MILD STEEL) -</t>
  </si>
  <si>
    <t>STEEL SPOON HOLDER ROUND-MP-96 (TOTAL 11880 PCS) (MILD STEE - L)</t>
  </si>
  <si>
    <t>STEEL PEELER-MP-196 (TOTAL 20400 PCS) (MILD STEEL) -</t>
  </si>
  <si>
    <t>STEEL ZHARA -NP-003(TOTAL 24000 PCS) (MILD STEEL) -</t>
  </si>
  <si>
    <t>STEEL LUNCH BOX -6900(TOTAL 4632 PCS) (MILD STEEL)DPD CLIENT -</t>
  </si>
  <si>
    <t>STEEL LUNCH BOX-6527 (TOTAL 24504 PCS) (MILD STEEL) -</t>
  </si>
  <si>
    <t>STAINLESS STEEL SPORTS BOTTLE 750ML S-308-C6-NP-20 (TOTAL 15 - 264 PCS)(NOT VACUUM BOTTLE)(MILD STEEL)</t>
  </si>
  <si>
    <t>STAINLESS STEEL SPORTS BOTTLE 650ML S115-NP-21 (TOTAL 16776 - PCS ) (NOT VACUUM BOTTLE) (MILD STEEL)</t>
  </si>
  <si>
    <t>RYX-02-021A MILD STEEL MULTI FUNCTION CLOTH STAND (OTHER ART - ICLES OF HOUSEHOLD OF IRON &amp; STEEL) (3888 NOS)</t>
  </si>
  <si>
    <t>STAINLESS STEEL SPORTS BOTTLE 650ML S115-NP-21 (TOTAL 11736 - PCS ) (NOT VACUUM BOTTLE) (MILD STEEL)</t>
  </si>
  <si>
    <t>STEEL LUNCH BOX -6527 (TOTAL 1356 PCS) (MILD STEEL) -</t>
  </si>
  <si>
    <t>STAINLESS STEEL COLA BOTTLE 750ML SK750-SL-01(TOTAL 10260 PC - S) (NOT VACUUM BOTTLE)</t>
  </si>
  <si>
    <t>STEEL LUNCH BOX 3LAYER-8505 (TOTAL 16800 PCS) (MILDSTEEL)-DP - D CLIENT</t>
  </si>
  <si>
    <t>STEEL LUNCH BOX -6561 (TOTAL 21060 PCS) (MILD STEEL) -</t>
  </si>
  <si>
    <t>STAINLESS STEEL SPORTS BOTTLE 750ML S-308-C6-NP-20 (TOTAL 1 - 0080 PCS)(NOT VACUUM BOTTLE)(MILD STEEL)</t>
  </si>
  <si>
    <t>STEEL LUNCH BOX 2 LAYER-8504(TOTAL 22260 PCS) (MILD STEEL) -</t>
  </si>
  <si>
    <t>STEEL SCRUBBER-SS430 (TOTAL 273456 PCS)(MILD STEEL) DPD CLIE - NT</t>
  </si>
  <si>
    <t>STEEL SCRUBBER 2 PCS SET-8001-2 -</t>
  </si>
  <si>
    <t>SET</t>
  </si>
  <si>
    <t>STAINLESS STEEL SPORTS BOTTLE 750ML-AM-06(TOTAL NT WT.106.5 - 6 KGS) (NOT VACUUM BOTTLE) (MILD STEEL)</t>
  </si>
  <si>
    <t>STAINLESS STEEL COLA BOTTLE 750ML SK750 SL-01 (TOTAL NT WT.1 - 829.81KGS) (NOT VACUUM BOTTLE) (MILD STEEL)</t>
  </si>
  <si>
    <t>STAINLESS STEEL SPORTS BOTTLE 750ML S-308-C6-NP-20 (TOTAL NT - WT.2790.14KGS)(NOT VACUUM BOTTLE)(MILD STEEL)DPD CLIENT</t>
  </si>
  <si>
    <t>STEEL TEA STRAINER -NP-55 (TOTAL NET WT.628.02 KGS) (MILD ST - EEL)</t>
  </si>
  <si>
    <t>STEEL PEELER -MP-196 (TOTAL NET WT.167.28 KGS) (MILD STEEL)D - PD CLIENT</t>
  </si>
  <si>
    <t>STAINLESS STEEL SPORTS BOTTLE 650ML S115-NP-21 (TOTAL NT WT. - 2696.72 KGS) (NOT VACUUM BOTTLE) (MILD STEEL)</t>
  </si>
  <si>
    <t>STAINLESS STEEL SPORTS BOTTLE 650ML S115-NP-21 (TOTAL NT WT. - 3286.99 KGS) (NOT VACUUM BOTTLE) (MILD STEEL)</t>
  </si>
  <si>
    <t>STAINLESS STEEL COLA BOTTLE 750ML SK750 SL-01 (TOTAL NT WT.5 - 529 KGS) (NOT VACUUM BOTTLE) (MILD STEEL)</t>
  </si>
  <si>
    <t>STAINLESS STEEL SPORTS BOTTLE 750ML S-308-C6-NP-20 (TOTAL NT - WT. 2029.49KGS)(NOT VACUUM BOTTLE)(MILD STEEL)</t>
  </si>
  <si>
    <t>STEEL LUNCH BOX 2 LAYER-8504(TOTAL NET.WT.574.00 KGS) (MILD - STEEL)</t>
  </si>
  <si>
    <t>STEEL LUNCH BOX -6900(TOTAL NET.WT.4496.00KGS) (MILD STEEL) -</t>
  </si>
  <si>
    <t>STEEL LUNCH BOX 3LAYER-8505 (TOTAL NET WT.10892.00 KGS) (MIL - DSTEEL)</t>
  </si>
  <si>
    <t>STEEL LUNCH BOX-6527 (TOTAL NET WT.9007.90 KGS) (MILD STEEL) -</t>
  </si>
  <si>
    <t>STEEL SCRUBBER-DR-1 (TOTAL NET WT. 4951.80KGS) (MILD STEEL) - DPD CLIENT</t>
  </si>
  <si>
    <t>KWB-600F STAINLESS STEEL SPORTS BOTTLE -</t>
  </si>
  <si>
    <t>STEEL ZHARA -NP-003 (TOTAL NET WT.4368 KGS) (MILD STEEL) -</t>
  </si>
  <si>
    <t>STAINLESS STEEL SPORTS BOTTLE 750ML S-308-C6-NP-20 (TOTAL NT - WT. 4671KGS)(NOT VACUUM BOTTLE)(MILD STEEL)DPD CLIENT</t>
  </si>
  <si>
    <t>STAINLESS STEEL SPORTS BOTTLE 650ML S115-NP-21 (TOTAL NT WT. - 2559.71KGS) (NOT VACUUM BOTTLE) (MILD STEEL)</t>
  </si>
  <si>
    <t>STEEL PEELER -MP-196 (TOTAL NET WT.1566.72 KGS) (MILD STEEL) -</t>
  </si>
  <si>
    <t>STEEL TEA STRAINER-NP-55 (TOTAL NET WT.1312.20 KGS) (MILD ST - EEL)</t>
  </si>
  <si>
    <t>KWP-600B-SS OIL POT 600ML -</t>
  </si>
  <si>
    <t>KWP-1000B-SS OIL POT 1000ML -</t>
  </si>
  <si>
    <t>STEEL SCRUBBER 3PCS SET-DR-2(TOTAL NET WT.630.00 KGS) (MILD - STEEL)</t>
  </si>
  <si>
    <t>SM1168 STEEL HOOK WITH HANGER -</t>
  </si>
  <si>
    <t>STEEL WALL HANGER HOOK-SL-89 (TOTAL NET WT.2709.50 KGS)(MILD - STEEL)</t>
  </si>
  <si>
    <t>STAINLESS STEEL SPORTS BOTTLE 750ML S-308-C6-NP-20 (TOTAL NT - WT. 3103.20 KGS)(NOT VACUUM BOTTLE)(MILD STEEL)</t>
  </si>
  <si>
    <t>STEEL WALL HANGER HOOK-SL-89 (TOTAL NET WT.1161.22 KGS)(MILD - STEEL)</t>
  </si>
  <si>
    <t>STAINLESS STEEL SPORTS BOTTLE 650ML S115-NP-21 (TOTAL NT WT. - 3697.09 KGS) (NOT VACUUM BOTTLE) (MILD STEEL)</t>
  </si>
  <si>
    <t>KWS-750C - STAINLESS STEEL SPORTS BOTTLE 850ML -</t>
  </si>
  <si>
    <t>KW830- STAINLESS STEEL SPORTS BOTTLE 1000ML -</t>
  </si>
  <si>
    <t>KWS-750D- STAINLESS STEEL SPORTS BOTTLE 750ML -</t>
  </si>
  <si>
    <t>KW-820 - STAINLESS STEEL SPORTS BOTTLE 750ML -</t>
  </si>
  <si>
    <t>KW-868- STAINLESS STEEL SPORTS BOTTLE 650ML -</t>
  </si>
  <si>
    <t>STEEL TEA STRAINER -NP-55 (TOTAL NET WT.2368.80 KGS) (MILD S - TEEL)</t>
  </si>
  <si>
    <t>RYX-02-021A MILD STEEL MULTI FUNCTION CLOTH STAND (OTHER ART - ICLES OF HOUSEHOLD OF IRON &amp; STEEL)</t>
  </si>
  <si>
    <t>STEEL CONTAINER-GN-32 (TOTAL NET WT.27.79 KGS) (MILD STEEL) -</t>
  </si>
  <si>
    <t>STAINLESS STEEL SPORTS BOTTLE 750ML S-308-C6-NP-20(TOTAL NT - WT.5480.64 KGS)(NOT VACUUM BOTTLE)(MILD STEEL)-DPD CLIENT</t>
  </si>
  <si>
    <t>STAINLESS STEEL SPORTS BOTTLE 600ML S115-NP-21 (TOTAL NT WT. - 5119.41 KGS)(NOT VACUUM BOTTLE) (MILD STEEL)</t>
  </si>
  <si>
    <t>STEEL PEELER -MP-196 (TOTAL NET WT.1611.60KGS)(MILD STEEL) -</t>
  </si>
  <si>
    <t>STAINLESS STEEL COLA BOTTLE 750ML SK750-SL-01 (TOTAL NT WT - .4237.05 KGS)(NOT VACUUM BOTTLE) (MILD STEEL)</t>
  </si>
  <si>
    <t>STEEL CONTAINER-GN-30 (TOTAL NET WT.24.91 KGS) (MILD STEEL) -</t>
  </si>
  <si>
    <t>STEEL ZHARA-NP-003 (TOTAL NET WT.6925.80 KGS) (MILD TEEL) -</t>
  </si>
  <si>
    <t>RYX-02-021A MILD STEEL MULTI FUNCTION CLOTH STAND (1296 PCS) - (OTHER ARTICLES OF HOUSEHOLD OF IRON &amp; STEEL)</t>
  </si>
  <si>
    <t>RYX-02-020 MILD STEEL MULTI FUNCTION CLOTH STAND (1232 PCS) - (OTHER ARTICLES OF HOUSEHOLD OF IRON &amp; STEEL)</t>
  </si>
  <si>
    <t>STAINLESS STEEL SPORTS BOTTLE 600ML S115-NP-21 (TOTAL NT WT.5797.29 KGS)(NOT VACUUM BOTTLE) (MILD STEEL)</t>
  </si>
  <si>
    <t>STEEL HOOK 5 PCS SET-GN-08 (TOTAL NET WT.76.50 KGS) (MILD STEEL)</t>
  </si>
  <si>
    <t>STAINLESS STEEL SPORTS BOTTLE 750ML -MP-201(TOTAL NT WT.651.60 KGS)(NOT VACUUM BOTTLE)(MILD STEEL)-DPD CLIENT</t>
  </si>
  <si>
    <t>STEEL SCRUBBER 2PCS SET-GN-15 (TOTAL NET WT.648 KGS) (MILDSTEEL)</t>
  </si>
  <si>
    <t>STAINLESS STEEL COLA BOTTLE 750ML SK750-SL-01 (TOTAL NT WT.4147.20KGS)(NOT VACUUM BOTTLE) (MILD STEEL)</t>
  </si>
  <si>
    <t>STEEL HOOK 6 PCS SET -GN-09 (TOTAL NET WT.81 KGS) (MILD STEEL)</t>
  </si>
  <si>
    <t>STEEL SCRUBBER 6PCS SET-GN-16 (TOTAL NET WT.534 KGS) (MILDSTEEL)</t>
  </si>
  <si>
    <t>STAINLESS STEEL SPORTS BOTTLE 750ML S-308-C6-NP-20(TOTAL NTWT.3742.46KGS)(NOT VACUUM BOTTLE)(MILD STEEL)</t>
  </si>
  <si>
    <t>STAINLESS STEEL SPORTS BOTTLE 750ML -MP-202(TOTAL NT WT.630.00 KGS)(NOT VACUUM BOTTLE)(MILD STEEL)</t>
  </si>
  <si>
    <t>STEEL WALL HANGER HOOK-SL-89 (TOTAL NET WT.4697.28 KGS) (MILD STEEL)</t>
  </si>
  <si>
    <t>STEEL HOOK 5 PCS SET-GN-07 (TOTAL NET WT.121.50 KGS) (MILDSTEEL)</t>
  </si>
  <si>
    <t>STEEL SCRUBBER -ANG-537 (TOTAL NET WT.6045KGS)(MILD STEEL) (DPD CLIENT)</t>
  </si>
  <si>
    <t>KWS-750B- STAINLESS STEEL SPORTS BOTTLE</t>
  </si>
  <si>
    <t>STAINLESS STEEL SPORTS BOTTLE 750ML S-308-C6 (TOTAL NET WT.3407.04 KGS)(NOT VACUUM BOTTLE)(MILD STEEL)</t>
  </si>
  <si>
    <t>STAINLESS STEEL COLA BOTTLE 750ML SK750 SL-01 (TOTAL NT WT.4147.20 KGS) (NOT VACUUM BOTTLE) (MILD STEEL)-DPD CLIENT</t>
  </si>
  <si>
    <t>STEEL HOOK 3 PCS SET-2628(TOTAL 68760 SET) (MILD STEEL)-DPDCLIENT</t>
  </si>
  <si>
    <t>STAINLESS STEEL SPORTS BOTTLE 600ML S115-NP-21 (TOTAL NT WT.4069.91 KGS)(NOT VACUUM BOTTLE) (MILD STEEL)</t>
  </si>
  <si>
    <t>STEEL ZHARA-NP-003 (TOTAL NET WT.1466.40 KGS) (MILD STEEL)</t>
  </si>
  <si>
    <t>STAINLESS STEEL SPORTS BOTTLE 750ML S-308-C6-NP-20(TOTAL NTWT.3289.39 KGS)(NOT VACUUM BOTTLE)(MILD STEEL)-DPD CLIENT</t>
  </si>
  <si>
    <t>STAINLESS STEEL SPORTS BOTTLE (ITEM NO: KWB-600F) (50400 PCS)</t>
  </si>
  <si>
    <t>STEEL SCRUBBER -ANG-537 (TOTAL NET WT.5905.50 KGS)(MILD STEEL) (DPD CLIENT)</t>
  </si>
  <si>
    <t>STEEL TEA STRAINER -NP-55 (TOTAL NET WT.2318.40 KGS) (MILD STEEL)</t>
  </si>
  <si>
    <t>STAINLESS STEEL COLA BOTTLE 750ML SK750 SL-01 (TOTAL NT WT.5075.46 KGS) (NOT VACUUM BOTTLE) (MILD STEEL)-DPD CLIENT</t>
  </si>
  <si>
    <t>STEEL ZHARA -NP-003 (TOTAL NET WT.5854.32 KGS) (MILD STEEL)</t>
  </si>
  <si>
    <t>STAINLESS STEEL SPORTS BOTTLE 600ML S115-NP-21 (TOTAL NT WT.2606.832 KGS)(NOT VACUUM BOTTLE) (MILD STEEL)</t>
  </si>
  <si>
    <t>8001-1PCS - STEEL SCRUBBER (MADE UP MILD STEEL) (NET WEIGHT:1245 KGS)</t>
  </si>
  <si>
    <t>STEEL ROUND CONTAINER -6856(TOTAL NET WT.4400 KGS) (MILD STEEL) (DPD CLIENT)</t>
  </si>
  <si>
    <t>RYX-02-021A MILD STEEL MULTI FUNCTION CLOTH STAND (OTHER ARTICLES OF HOUSEHOLD OF IRON &amp; STEEL)</t>
  </si>
  <si>
    <t>STEEL TEA STRAINER-NP-55(TOTAL 2268 KGS) (MILD STEEL)</t>
  </si>
  <si>
    <t>STEEL STRAW 3PCS SET -SB-9 (TOTAL 34.00 KGS) (MILD STEEL)</t>
  </si>
  <si>
    <t>STEEL ZHARA-NP-003 (TOTAL NET WT.2823.48 KGS) (MILD STEEL)</t>
  </si>
  <si>
    <t>STAINLESS STEEL SPORTS BOTTLE 600ML S115-NP-21 (TOTAL NT WT.294.41 KGS)(NOT VACUUM BOTTLE) (MILD STEEL)-DPD CLIENT</t>
  </si>
  <si>
    <t>STAINLESS STEEL SPORTS BOTTLE 750ML S-308-C6-NP-20(TOTAL NTWT.3476.16 KGS)(NOT VACUUM BOTTLE)(MILD STEEL)</t>
  </si>
  <si>
    <t>STAINLESS STEEL GAMES BOTTLE 750ML S117-750 SB-08 (TOTAL NTWT. 295.20 KGS)(NOT VACUUM BOTTLE)(MILD STEEL)</t>
  </si>
  <si>
    <t>STAINLESS STEEL COCA BOTTLE 750ML SK750 SL-01 (TOTAL NT WT.3067.74 KGS) (NOT VACUUM BOTTLE) (MILD STEEL)</t>
  </si>
  <si>
    <t>STEEL LUNCH BOX-SB-13 (TOTAL NET WT.83.92 KGS) (MILD STEEL)</t>
  </si>
  <si>
    <t>STEEL LUNCH BOX 2 LAYER-SB-14 (TOTAL NET WT.90.29 KGS) (MILDSTEEL)</t>
  </si>
  <si>
    <t>STEEL ROUND CONTAINER -6856(TOTAL NET WT.4400.00KGS) (MILD STEEL) (DPD CLIENT)</t>
  </si>
  <si>
    <t>STEEL PEELER-MP-196 (TOTAL NET WT. 38.02 KGS) (MILD STEEL)</t>
  </si>
  <si>
    <t>STEEL PIZZA CUTTER -RJ-388 (TOTAL NET WT.1915.20KGS) (MILDSTEEL)</t>
  </si>
  <si>
    <t>STEEL LUNCH BOX 2 LAYERS-8504(TOTAL NET WT.189.42KGS) (MILDSTEEL)</t>
  </si>
  <si>
    <t>STEEL LUNCH BOX 2 LAYER-8504(TOTAL NET.WT.86.10 KGS) (MILD STEEL)</t>
  </si>
  <si>
    <t>STEEL LUNCH BOX -6900(TOTAL NET.WT.4625.26KGS) (MILD STEEL)DPD CLIENT</t>
  </si>
  <si>
    <t>STEEL ZHARA- NP-003 (MILD STEEL) (TOTAL NET WT.5546.52KGS)</t>
  </si>
  <si>
    <t>STAINLESS STEEL SPORTS BOTTLE 600ML S115-NP-21 (TOTAL NET WT.4660.42 KGS)(NOT VACUUM BOTTLE)(MILD STEEL)</t>
  </si>
  <si>
    <t>STAINLESS STEEL SPORTS BOTTLE 600ML S115-NP-21 (TOTAL NET WT.1318.18 KGS)(NOT VACUUM BOTTLE)(MILD STEEL)</t>
  </si>
  <si>
    <t>STAINLESS STEEL SPORTS BOTTLE 750ML S-308-C6-NP-20(TOTAL NETWT.3674.52 KGS)(NOT VACUUM BOTTLE)(MILD STEEL)</t>
  </si>
  <si>
    <t>STEEL ZHARA WAN-MP-263 (TOTAL NT WT.2822.40 KGS)(MILD STEEL) - -DPD CLIENT</t>
  </si>
  <si>
    <t>STEEL PEELER-MP-196 (TOTAL NET WT.1387.58 KGS) (MILD STEEL) -</t>
  </si>
  <si>
    <t>STEEL ZHARA WAN -MP-263 (TOTAL NET WT.2419.20 KGS) (MILD STE - EL)</t>
  </si>
  <si>
    <t>STEEL TEA STRAINER- NP-55 (TOTAL NET WT.2368.80 KGS) (MILD S - TEEL)</t>
  </si>
  <si>
    <t>STEEL LUNCH BOX 2LAYERS-8504 (TOTAL NET.WT.10601.78 KGS) (MI - LD STEEL)-DPD CLIENT</t>
  </si>
  <si>
    <t>STEEL HOOK 3 PCS SET-2628(TOTAL 68760 SET) (MILD STEEL)-DPD - CLIENT</t>
  </si>
  <si>
    <t>STEEL ZHARA WAN -MP-263 (TOTAL NET WT.4645.20 KGS) (MILD STE - EL)</t>
  </si>
  <si>
    <t>STEEL PEELER-MP-196 (TOTAL NET WT.2414.88 KGS) (MILD STEEL) -</t>
  </si>
  <si>
    <t>STAINLESS STEEL SPORTS BOTTLE 600ML S115-NP-21 (TOTAL NET WT - .6326.64 KGS)(NOT VACUUM BOTTLE)(MILD STEEL)</t>
  </si>
  <si>
    <t>STEEL PEELER -MP-196 (TOTAL NET WT.580.32 KGS) (MILD STEEL) -</t>
  </si>
  <si>
    <t>RYX-02-020 MILD STEEL MULTI FUNCTION CLOTH STAND (OTHER ARTI - CLES OF HOUSEHOLD OF IRON &amp; STEEL)</t>
  </si>
  <si>
    <t>STAINLESS STEEL GRATER WITH HANDLE -DS-25 (TOTAL NET WT.1734 - KGS) (MILD STEEL)</t>
  </si>
  <si>
    <t>STAINLESS STEEL SPORTS BOTTLE 600ML S115-NP-21 (TOTAL NET WT - .5537.38KGS)(NOT VACUUM BOTTLE)(MILD STEEL)</t>
  </si>
  <si>
    <t>STEEL HOOK 4PCS SET-SL-172 (TOTAL NET WT.54 KGS) (MILD STEE - L)</t>
  </si>
  <si>
    <t>STAINLESS STEEL SPORTS BOTTLE 750ML S-308-C6-NP-20(TOTAL NET - WT.5.98 KGS)(NOT VACUUM BOTTLE)(MILD STEEL)</t>
  </si>
  <si>
    <t>STEEL ROUND CONTAINER 730ML-6858 (TOTAL NET.WT.3470.60KGS) ( - MILD STEEL)</t>
  </si>
  <si>
    <t>STEEL ZHARA- NP-003 (MILD STEEL) (TOTAL NET WT.2566.80 KGS)</t>
  </si>
  <si>
    <t>STEEL TEA STRAINER-NP-55 (TOTAL NET WT.2318.40 KGS) (MILD ST - EEL)</t>
  </si>
  <si>
    <t>STEEL WALL HANGER HOOK-SL-89 (TOTAL NET WT.9390.60 KGS) (MIL - D STEEL)</t>
  </si>
  <si>
    <t>STAINLESS STEEL SPORTS BOTTLE 750ML S-308-C6-NP-20 (TOTAL NET WT.1509.01 KGS)(NOT VACUUM BOTTLE)(MILD STEEL)(DPD CLIENT)</t>
  </si>
  <si>
    <t>STAINLESS STEEL COLA BOTTLE 750ML SK750-SL-01 (TOTAL NET WT.5844.60 KGS)(NOT VACUUM BOTTLE)(MILD STEEL)</t>
  </si>
  <si>
    <t>STEEL LUNCH BOX -6900(TOTAL NET.WT.1854.60KGS) (MILD STEEL) -</t>
  </si>
  <si>
    <t>STAINLESS STEEL SPORTS BOTTLE 600ML S115-NP-21 (TOTAL NET WT.92.88 KGS)(NOT VACUUM BOTTLE)(MILD STEEL)</t>
  </si>
  <si>
    <t>STEEL LUNCH BOX 2LAYER-8504 (TOTAL NET.WT.10532.90KGS) (MILDSTEEL)-DPD CLIENT</t>
  </si>
  <si>
    <t>STEEL LUNCH BOX 3LAYER-8505 (TOTAL NET WT.9608.30 KGS) (MILDSTEEL)</t>
  </si>
  <si>
    <t>STEEL SPOON HOLDER ROUND -MP-96 (MILD STEEL) (TOTAL NET WT.2236.18 KGS) (DPD CLIENT)</t>
  </si>
  <si>
    <t>STEEL ZHARA-NP-003 (MILD STEEL) (TOTAL NET WT.1692 KGS)</t>
  </si>
  <si>
    <t>STEEL SCRUBBER -ANG537 (TOTAL NET WT.5831.10 KGS)(MILD STEEL) (DPD CLIENT)</t>
  </si>
  <si>
    <t>STEEL LUNCH BOX 3 LAYER -8505 (TOTAL NET.WT. 1174.78 KGS) (MILD STEEL)</t>
  </si>
  <si>
    <t>STEEL LUNCH BOX -6561 (TOTAL NET.WT. 2469.60 KGS) (MILD STEEL)</t>
  </si>
  <si>
    <t>STEEL CONTAINER ROUND-6857(TOTAL NET WT.3029.40 KGS) (MILD STEEL)(DPD CLIENT)</t>
  </si>
  <si>
    <t>STEEL LUNCH BOX -6900(TOTAL NET.WT. 2686.36 KGS) (MILD STEEL)</t>
  </si>
  <si>
    <t>STAINLESS STEEL SPORTS BOTTLE 750ML S-308-C6-NP-20 (TOTAL NET WT.3585.60 KGS)(NOT VACUUM BOTTLE)(MILD STEEL)(DPD CLIENT)</t>
  </si>
  <si>
    <t>STAINLESS STEEL SPORTS BOTTLE 600ML S115-NP-21 (TOTAL NET WT. 3609.94KGS)(NOT VACUUM BOTTLE)(MILD STEEL)</t>
  </si>
  <si>
    <t>STEEL SPOON HOLDER ROUND -MP-96 (TOTAL NET WT.1034.21 KGS) (MILD STEEL)</t>
  </si>
  <si>
    <t>STAINLESS STEEL SPORTS BOTTLE 750ML SG-702-SB-01(TOTAL NET WT.2016 KGS)(NOT VACUUM BOTTLE)(MILD STEEL)-DPD CLIENT</t>
  </si>
  <si>
    <t>STEEL ZHARA-NP-003 (TOTAL NET WT.2256 KGS) (MILD STEEL)</t>
  </si>
  <si>
    <t>STEEL TEA STRAINER-NP-55 (TOTAL NET WT.2368.80KGS) (MILD STEEL)</t>
  </si>
  <si>
    <t>STAINLESS STEEL SPORTS BOTTLE 600ML S115-NP-21 (TOTAL NET WT.4185.79 KGS)(NOT VACUUM BOTTLE)(MILD STEEL)</t>
  </si>
  <si>
    <t>STAINLESS STEEL SPORTS BOTTLE 750ML S-308-C6-NP-20 (TOTAL NET WT.1165.32 KGS)(NOT VACUUM BOTTLE)(MILD STEEL)-</t>
  </si>
  <si>
    <t>RYX-02-020 MILD STEEL MULTI FUNCTION CLOTH STAND (OTHER ARTICLES OF HOUSEHOLD OF IRON &amp; STEEL)</t>
  </si>
  <si>
    <t>KWB-600F STAINLESS STEEL SPORTS BOTTLE</t>
  </si>
  <si>
    <t>STEEL LUNCH BOX -6900(TOTAL NET.WT. 255.71KGS) (MILD STEEL)(DPD CLIENT)</t>
  </si>
  <si>
    <t>STEEL LUNCH BOX -6900(TOTAL NET.WT. 3057.28KGS) (MILD STEEL)</t>
  </si>
  <si>
    <t>STEEL LUNCH BOX -6111(TOTAL NET.WT. 1134.00KGS) (MILD STEEL)</t>
  </si>
  <si>
    <t>STEEL LUNCH BOX -6950(TOTAL NET.WT. 2095.20KGS) (MILD STEEL)</t>
  </si>
  <si>
    <t>STEEL CONTAINER ROUND-6857(TOTAL NET WT.3090.60KGS) (MILD STEEL)(DPD CLIENT)</t>
  </si>
  <si>
    <t>STEEL LUNCH BOX -6900(TOTAL NET.WT. 193.89KGS) (MILD STEEL)(DPD CLIENT)</t>
  </si>
  <si>
    <t>STEEL LUNCH BOX-6527 (TOTAL NET WT.4375 KGS) (MILD STEEL)</t>
  </si>
  <si>
    <t>KIDS STEEL BOWL-HLG00020-2 (MILD STEEL) (TOTAL NET WT.158.40KGS)</t>
  </si>
  <si>
    <t>KIDS STEEL BOWL -HLG0001-2 (MILD STEEL) (TOTAL NET WT.264.96 KGS)</t>
  </si>
  <si>
    <t>STEEL ZHARA -NP-003 (TOTAL NET WT. 1382.40 KGS)(MILD STEEL)</t>
  </si>
  <si>
    <t>STEEL HOOK 3PCS SET-2628 (MILD STEEL) (TOTAL NET WT.2330.20KGS)</t>
  </si>
  <si>
    <t>STEEL GARLIC CRUSHER-SL-159 (MILD STEEL) (TOTAL NET WT.40.80KGS)</t>
  </si>
  <si>
    <t>STEEL WALL HANGER HOOK-SL-89 (TOTAL NET WT. 1706.40 KGS)(MILD STEEL)</t>
  </si>
  <si>
    <t>STEEL PEELER -MP-196 (MILD STEEL)(TOTAL NET WT.4488 KGS)</t>
  </si>
  <si>
    <t>8001-1PCS - STEEL SCRUBBER (MADE UP MILD STEEL) (NET WEIGHT:4581 KGS)</t>
  </si>
  <si>
    <t>STEEL LUNCH BOX 2LAYER-8504 (TOTAL NET.WT.10532.9KGS) (MILDSTEEL)-DPD CLIENT</t>
  </si>
  <si>
    <t>STAINLESS STEEL SPORTS BOTTLE 750ML S-308-C6-NP-20 (TOTAL NET WT.6890.32 KGS)(NOT VACUUM BOTTLE)(MILD STEEL)-DPD CLIENT</t>
  </si>
  <si>
    <t>STEEL LUNCH BOX 3LAYER-8505 (TOTAL NET WT.10783.08 KGS) (MILD STEEL)</t>
  </si>
  <si>
    <t>STEEL PIZZA CUTTER-RJ-388 (TOTAL NET WT.531.36 KGS) (MILD STEEL)</t>
  </si>
  <si>
    <t>STEEL WALL HANGER HOOK -SL-89 (TOTAL NET WT.2986.20 KGS) (MILD STEEL)</t>
  </si>
  <si>
    <t>KWP-600B-SS OIL POT 600ML</t>
  </si>
  <si>
    <t>STAINLESS STEEL COLA BOTTLE 750ML SK750 -SL-01 (TOTAL NET WT.3352.32 KGS) (NOT VACUUM BOTTLE) (MILD STEEL)-DPD CLIENT</t>
  </si>
  <si>
    <t>STAINLESS STEEL SPORTS BOTTLE 600ML S115-NP-21 (TOTAL NET WT.3294.144 KGS)(NOT VACUUM BOTTLE)(MILD STEEL)</t>
  </si>
  <si>
    <t>STEEL SCRUBBER-GS21 (TOTAL NET WT.306 KGS) (MILD STEEL)</t>
  </si>
  <si>
    <t>STEEL TEA STRAINER-NP-55 (TOTAL NET WT.2268 KGS) (MILD STEEL)</t>
  </si>
  <si>
    <t>KWP-1000B-SS OIL POT 1000ML</t>
  </si>
  <si>
    <t>8001-1PCS - STEEL SCRUBBER</t>
  </si>
  <si>
    <t>STEEL SCRUBBER -ANG537 (TOTAL NET WT.5719.50KGS)(MILD STEEL)(DPD CLIENT)</t>
  </si>
  <si>
    <t>8001-2 PCS - STEEL SCRUBBER 2PCS SET</t>
  </si>
  <si>
    <t>STAINLESS STEEL SPORTS BOTTLE 750ML S-308-C6-NP-20 (TOTAL NET WT. 2055.24 KGS)(NOT VACUUM BOTTLE)(MILD STEEL)-</t>
  </si>
  <si>
    <t>STAINLESS STEEL SPORTS BOTTLE 600ML S115-NP-21 (TOTAL NET WT.66.24 KGS)(NOT VACUUM BOTTLE)(MILD STEEL)</t>
  </si>
  <si>
    <t>STEEL ZHARA-NP-003 (TOTAL NET WT.4085.64 KGS) (MILD STEEL)</t>
  </si>
  <si>
    <t>STAINLESS STEEL COLA BOTTLE 750ML SK750 -SL-01 (TOTAL NET WT.2857.68 KGS) (NOT VACUUM BOTTLE) (MILD STEEL)</t>
  </si>
  <si>
    <t>STEEL LUNCH BOX 2LAYER-8504 (TOTAL NET.WT.10532.9 KGS) (MILDSTEEL)-DPD CLIENT</t>
  </si>
  <si>
    <t>STEEL WALL HANGER HOOK-SL-89 (TOTAL NET WT.3855.60 KGS) (MILD STEEL)</t>
  </si>
  <si>
    <t>STAINLESS STEEL SPORTS BOTTLE 750ML S-308-C6-NP-20 (TOTAL NET WT. 7286.76 KGS)(NOT VACUUM BOTTLE)(MILD STEEL)-</t>
  </si>
  <si>
    <t>STAINLESS STEEL SPORTS BOTTLE 600ML S115-NP-21 (TOTAL NET WT.2848.32KGS)(NOT VACUUM BOTTLE)(MILD STEEL)</t>
  </si>
  <si>
    <t>STAINLESS STEEL COLA BOTTLE 750ML SK750 -SL-01 (TOTAL NET WT.1360.80KGS) (NOT VACUUM BOTTLE) (MILD STEEL)</t>
  </si>
  <si>
    <t>STAINLESS STEEL SPORTS BOTTLE 600ML S115-NP-21 (TOTAL NET WT.4590.432 KGS)(NOT VACUUM BOTTLE)(MILD STEEL)</t>
  </si>
  <si>
    <t>STEEL SPOON HOLDER ROUND-MP-96 (TOTAL NET WT.2654.57 KGS) (MILD STEEL)</t>
  </si>
  <si>
    <t>STEEL PIZZA CUTTER -RJ-388 (TOTAL NET WT.1749.60 KGS) (MILDSTEEL)</t>
  </si>
  <si>
    <t>STAINLESS STEEL SPORTS BOTTLE 750ML S-308-C6-NP-20 (TOTAL NET WT. 2529.108 KGS)(NOT VACUUM BOTTLE)(MILD STEEL)-DPD CLIEN</t>
  </si>
  <si>
    <t>STEEL SPOON HOLDER ROUND-MP-96 (TOTAL NET WT. 585.32 KGS) (D - PD CLIENT)</t>
  </si>
  <si>
    <t>STEEL ZHARA-NP-003-NP-003 (TOTAL NET WT.3948 KGS) (MILD STEE - L)</t>
  </si>
  <si>
    <t>STAINLESS STEEL SPORTS BOTTLE 600ML S115-NP-21 (TOTAL NET WT - .2909.088 KGS)(NOT VACUUM BOTTLE)(MILD STEEL)-DPD CLIENT</t>
  </si>
  <si>
    <t>STAINLESS STEEL SPORTS BOTTLE 750ML S-308-C6-NP-20 (TOTAL NE - T WT.3114.00 KGS)(NOT VACUUM BOTTLE)(MILD STEEL)</t>
  </si>
  <si>
    <t>STAINLESS STEEL COLA BOTTLE 750ML SK750 -SL-01 (TOTAL NET WT - .1230.12 KGS) (NOT VACUUM BOTTLE) (MILD STEEL)</t>
  </si>
  <si>
    <t>STEEL PEELER-MP-196(TOTAL NET WT.179.28 KGS) (MILD STEEL) -</t>
  </si>
  <si>
    <t>STEEL CONTAINER ROUND-6856(TOTAL NET WT.3964.00KGS) (MILD ST - EEL) (DPD CLIENT)</t>
  </si>
  <si>
    <t>STEEL ROUND CONTAINER 730ML-LF-8 (TOTAL NET WT.48 KGS) (MILD - STEEL)</t>
  </si>
  <si>
    <t>STEEL ROUND CONTAINER 420ML-LF-9(TOTAL NET WT.42KGS) (MILD S - TEEL)</t>
  </si>
  <si>
    <t>STEEL PEELER-MP-196 (TOTAL NET WT.4900.32 KGS) (MILD STEEL) -</t>
  </si>
  <si>
    <t>STAINLESS STEEL SPORTS BOTTLE 600ML S115-NP-21 (TOTAL NET WT - . 3628.80 KGS)(NOT VACCUM BOTTLE)(MILD STEEL)</t>
  </si>
  <si>
    <t>STEEL TEA STRAINER-NP-55 (TOTAL NET WT.2419.20 KGS) (MILD ST - EEL) (DPD CLIENT)</t>
  </si>
  <si>
    <t>STAINLESS STEEL SPORTS BOTTLE 750ML S-308-C6-NP-20 (TOTAL NE - T WT. 2491.20 KGS)(NOT VACCUM BOTTLE)(MILD STEEL) (DPD CLIEN</t>
  </si>
  <si>
    <t>STAINLESS STEEL COLA BOTTLE 750ML SK750 -SL-01 (TOTAL NET WT - .1165.00 KGS) (NOT VACCUM BOTTLE) (MILD STEEL)</t>
  </si>
  <si>
    <t>8001- STEEL SCRUBBER 2PCS SET -</t>
  </si>
  <si>
    <t>STEEL ZHARA-NP-003 (TOTAL NET WT.4608 KGS) (MILD STEEL) -</t>
  </si>
  <si>
    <t>STAINLESS STEEL COLA BOTTLE 750ML SK750 -SL-01 (TOTAL NET WT - .1932.01KGS) (NOT VACUUM BOTTLE) (MILD STEEL)</t>
  </si>
  <si>
    <t>STAINLESS STEEL SPORTS BOTTLE 600ML S115-NP-21 (TOTAL NET WT - . 5310.14 KGS)(NOT VACUUM BOTTLE)(MILD STEEL) (DPD CLIENT)</t>
  </si>
  <si>
    <t>STEEL WALL HANGER HOOK-SL-89 (TOTAL NET WT.1670.40KGS) (MILD - STEEL)</t>
  </si>
  <si>
    <t>STEEL HOOK -LF-35 (TOTAL NET WT.45.79 KGS) (MILD STEEL) -</t>
  </si>
  <si>
    <t>RYX-02-020 MILD STEEL MULTI FUNCTION CLOTH STAND (OTHER ART - ICLES OF HOUSEHOLD OF IRON &amp; STEEL)</t>
  </si>
  <si>
    <t>RYX-02-021A MILD STEEL MULTI FUNCTION CLOTH STAND (OTHER AR - TICLES OF HOUSEHOLD OF IRON &amp; STEEL)</t>
  </si>
  <si>
    <t>STAINLESS STEEL SPORTS BOTTLE 750ML S-308-C6-NP-20 (TOTAL NE - T WT. 2186.03 KGS)(NOT VACCUM BOTTLE)(MILD STEEL) (DPD CLIEN</t>
  </si>
  <si>
    <t>STAINLESS STEEL COLA BOTTLE 750ML SK750 -SL-01 (TOTAL NET WT - .2981.23 KGS) (NOT VACCUM BOTTLE) (MILD STEEL)</t>
  </si>
  <si>
    <t>STEEL SCRUBBER-SL-55(TOTAL NET WT. 901.80KGS) (MILD STEEL) -</t>
  </si>
  <si>
    <t>STAINLESS STEEL SPORTS BOTTLE 600ML S115-NP-21 (TOTAL NET WT - . 2413.15 KGS)(NOT VACCUM BOTTLE)(MILD STEEL)</t>
  </si>
  <si>
    <t>STEEL WALL HANGER HOOK-SL-89 (TOTAL NET WT.2088.00 KGS) (MIL - D STEEL)</t>
  </si>
  <si>
    <t>STEEL LUNCH BOX 2LAYER-8504 (TOTAL NET.WT.5912.20 KGS) (MILD - STEEL) (DPD CLIENT)</t>
  </si>
  <si>
    <t>STEEL LUNCH BOX -6900(TOTAL NET.WT. 4215.00KGS) (MILD STEEL) -</t>
  </si>
  <si>
    <t>STEEL CONTAINER ROUND-6856 (TOTAL NET WT.116 KGS) (MILD STEE - L)</t>
  </si>
  <si>
    <t>STAINLESS STEEL SPORTS BOTTLE 600ML S115-NP-21 (TOTAL NET WT - .991.872 KGS)(MILD STEEL)</t>
  </si>
  <si>
    <t>STAINLESS STEEL SPORTS BOTTLE 750ML S-308-C6 -NP-20 (TOTAL N - ET WT.6053.616 KGS)(MILD STEEL)</t>
  </si>
  <si>
    <t>STEEL LUNCH BOX ROUND-9568(TOTAL NET WT.947.64KGS) (MILD STE - EL)</t>
  </si>
  <si>
    <t>STEEL LUNCH BOX 2LAYER-8504 (TOTAL NET.WT.5171.74 KGS) (MILD - STEEL)</t>
  </si>
  <si>
    <t>STEEL LUNCH BOX -6527(TOTAL NET.WT.5125KGS) (MILD STEEL) -</t>
  </si>
  <si>
    <t>STEEL LUNCH BOX 3LAYER-8505 (TOTAL NET WT.10783.08 KGS) (MIL - D STEEL)</t>
  </si>
  <si>
    <t>STEEL LUNCH BOX -6900(TOTAL NET.WT. 4136.32KGS) (MILD STEEL) -</t>
  </si>
  <si>
    <t>STEEL CONTAINER ROUND-6856 (TOTAL NET WT.220 KGS) (MILD STEE - L)</t>
  </si>
  <si>
    <t>03-027I FAMILY CLOTH RACK 3LAYERS (3600 PCS) (HOUSEHOLD ARTI - CLES) (MADE UP OF MILD STEEL)</t>
  </si>
  <si>
    <t>03-027I FAMILY CLOTH RACK 3LAYERS (1800 PCS) (HOUSEHOLD ARTI - CLES) (MADE UP OF MILD STEEL)</t>
  </si>
  <si>
    <t>STAINLESS STEEL SPORTS BOTTLE 600ML S115-NP-21 (TOTAL NET WT - .2298.24 KGS)(MILD STEEL)</t>
  </si>
  <si>
    <t>STAINLESS STEEL SPORTS BOTTLE 750ML S-308-C6 -NP-20 (TOTAL N - ET WT.2242.08 KGS)(MILD STEEL)</t>
  </si>
  <si>
    <t>STEEL TEA STRAINER-NP-55 (TOTAL NET WT.1878.12 KGS) (MILD ST - EEL)</t>
  </si>
  <si>
    <t>STEEL ZHARA-NP-003(TOTAL NET WT.2280 KGS) (MILD STEEL) -</t>
  </si>
  <si>
    <t>03-0271 FAMILY CLOTH RACK 3LAYERS (1800 PCS) (HOUSEHOLD ARTI - CLES) (MADE UP OF MILD STEEL)</t>
  </si>
  <si>
    <t>STEEL TEA STRAINER -NP-55(TOTAL NET WT.1878.12 KGS) (MILD STEEL)</t>
  </si>
  <si>
    <t>STAINLESS STEEL SPORTS BOTTLE 750ML S-308-C6 -NP-20 (TOTAL NET WT. 411.05 KGS)(MILD STEEL)</t>
  </si>
  <si>
    <t>STEEL ZHARA -NP-003 (MILD STEEL) (TOTAL NET WT.3276 KGS)</t>
  </si>
  <si>
    <t>STEEL PEELER -MP-196 (MILD STEEL) (TOTAL NET WT.4680 KGS)</t>
  </si>
  <si>
    <t>STAINLESS STEEL COLA BOTTLE 750ML SK750 -SL-01 (TOTAL NET WT.1733.76 KGS)(MILD STEEL)</t>
  </si>
  <si>
    <t>STAINLESS STEEL SPORTS BOTTLE 600ML S115-NP-21 (TOTAL NET WT. 2104.70 KGS)(MILD STEEL)</t>
  </si>
  <si>
    <t>STAINLESS STEEL SPORTS BOTTLE 750ML S-308-C6 -NP-20 (TOTAL NET WT. 3045.49 KGS)(MILD STEEL)</t>
  </si>
  <si>
    <t>STEEL MESAURING SPOON 4 PC SET -SJ-05 (MILD STEEL)(TOTAL NET WT.73 KGS)</t>
  </si>
  <si>
    <t>STAINLESS STEEL SPORTS BOTTLE 600ML S115-NP-21 (TOTAL NET WT.2001.89 KGS)(MILD STEEL)</t>
  </si>
  <si>
    <t>STAINLESS STEEL SPORTS BOTTLE 750ML S-308-C6 -NP-20 (TOTAL NET WT. 2837.92KGS)(MILD STEEL) (DPD CLIENT)</t>
  </si>
  <si>
    <t>STEEL SCRUBBER -ANG537 (TOTAL NET WT.8549.20 KGS)(MILD STEEL) (DPD CLIENT)</t>
  </si>
  <si>
    <t>MILD STEEL MULTI FUNCTION CLOTH STAND-RYX-02-021A (DPD CLIENT)</t>
  </si>
  <si>
    <t>STEEL LUNCH BOX ROUND-9568(TOTAL NET WT.3898.68 KGS) (MILD STEEL)</t>
  </si>
  <si>
    <t>STEEL LUNCH BOX RECTANGLE-9707 (TOTAL NET WT.4143.90 KGS) (MILD STEEL)-(DPD CLIENT)</t>
  </si>
  <si>
    <t>STEEL LUNCH BOX 3 LAYER-6505 (TOTAL NET WT.10783.08 KGS) (MILD STEEL)</t>
  </si>
  <si>
    <t>STEEL LUNCH BOX ROUND- 9568 (TOTAL NT WT.241.68 KGS) (MILD STEEL)</t>
  </si>
  <si>
    <t>STEEL LUNCH BOX -6527 (TOTAL NET WT.6437 KGS)(MILD STEEL)</t>
  </si>
  <si>
    <t>STEEL LUNCH BOX 2 LAYER-6504(TOTAL NET WT.5166 KGS) (MILD STEEL)</t>
  </si>
  <si>
    <t>STEEL HOOK 3PCS-RJ-409 (TOTAL 1257.984 KGS) (MILD STEEL)</t>
  </si>
  <si>
    <t>STEEL WALL HANGER HOOK -SL-89 (TOTAL NET WT. 1274.40KGS) (MILD STEEL)</t>
  </si>
  <si>
    <t>STEEL HOOK 3PCS -RJ-409 (TOTAL NET WT.63.50 KGS) (MILD STEEL) (DPD CLIENT)</t>
  </si>
  <si>
    <t>RYX-02-021A MULTI FUNCTION CLOTH STAND</t>
  </si>
  <si>
    <t>RYX-02-020 MULTI FUNCTION CLOTH STAND</t>
  </si>
  <si>
    <t>STEEL SPOON HOLDER ROUND -MP-96 (TOTAL NET WT.1822.36 KGS)(MILD STEEL)</t>
  </si>
  <si>
    <t>STEEL HOOK 3PCS -RJ-409 (TOTAL NET WT.1200.53 KGS) (MILD STEEL)</t>
  </si>
  <si>
    <t>STEEL ZHARA-NP-003 (TOTAL NET WT.3420 KGS) (MILD STEEL)</t>
  </si>
  <si>
    <t>STEEL WALLNUT CRACKER -SL-145 (TOTAL NET WT.99.84 KGS) (MILDSTEEL)(DPD CLIENT)</t>
  </si>
  <si>
    <t>STEEL LUNCH BOX -SL-104 (TOTAL NET WT.173.16 KGS) (MILD STEEL)</t>
  </si>
  <si>
    <t>STEEL SPOON HOLDER ROUND-MP-96 (TOTAL NET WT.2180.23 KGS)(MILD STEEL)</t>
  </si>
  <si>
    <t>STAINLESS STEEL SPORTS BOTTLE 750ML S-308-C6 -NP-20 (TOTAL NET WT. 1514.38 KGS)(MILD STEEL)</t>
  </si>
  <si>
    <t>STAINLESS STEEL SPORTS BOTTLE 600ML S115-NP-21 (TOTAL NET WT.1388.84 KGS)(MILD STEEL) (DPD CLIENT)</t>
  </si>
  <si>
    <t>STEEL PEELER-MP-196 (TOTAL NET WT. 2370.00KGS) (MILD STEEL)</t>
  </si>
  <si>
    <t>STEEL HOOK 3 PCS SET-RM2628 (TOTAL NET WT.2330.20 KGS) (MILDSTEEL) (DPD CLIENT)</t>
  </si>
  <si>
    <t>STEEL TEA STRAINER -NP-55 (TOTAL NET WT.1192.32 KGS) (MILD S - TEEL)</t>
  </si>
  <si>
    <t>STEEL PIZZA CUTTER-RJ-388(TOTAL NET WT.1935.36 KGS) (MILD ST - EEL)</t>
  </si>
  <si>
    <t>STEEL JAR - SALT &amp; PEPPER-MP-009 (TOTAL NET WT.1857.60KGS) ( - MILD STEEL)</t>
  </si>
  <si>
    <t>STAINLESS STEEL SPORTS BOTTLE 750ML S-308-C6 -NP-20 (TOTAL N - ET WT. 1836 KGS)(MILD STEEL)</t>
  </si>
  <si>
    <t>STAINLESS STEEL SPORTS BOTTLE 600ML S115-NP-21 (TOTAL NET WT - . 2377.73 KGS)(MILD STEEL)</t>
  </si>
  <si>
    <t>KWP-1000B SS OIL POT 1000ML -</t>
  </si>
  <si>
    <t>KWP-600B SS OIL POT 600ML -</t>
  </si>
  <si>
    <t>STAINESS STEEL COLA BOTTLE -SL-07 (TOTAL NET WT.432.48 KGS) - (MILD STEEL)</t>
  </si>
  <si>
    <t>STEEL ZHARA -NP-03 (TOTAL NET WT.6768 KGS) (MILD STEEL) -</t>
  </si>
  <si>
    <t>STAINLESS STEELSPORTS BOTTLE 750ML S-308-C6 -NP-20 (TOTAL NE - T WT. 3301.20 KGS)(MILD STEEL)</t>
  </si>
  <si>
    <t>STEEL TEA STRAINER -NP-55 (TOTAL NET WT.662.40 KGS) (MILD ST - EEL)</t>
  </si>
  <si>
    <t>STAINLESS STEEL SPORTS BOTTLE 600ML S115-NP-21 (TOTAL NET WT - . 2674.72 KGS)(MILD STEEL)(DPD CLIENT)</t>
  </si>
  <si>
    <t>STEEL TEA STRAINER-NP-55 (TOTAL NET WT.1854.72 KGS) (MILD ST - EEL)</t>
  </si>
  <si>
    <t>STAINLESS STEEL COLA BOTTLE 750ML SK750 -SL-01 (TOTAL NET WT - .1164.24 KGS)(MILD STEEL)</t>
  </si>
  <si>
    <t>STEEL GRATER -ST-4 (TOTAL 1142.04KGS) (MILD STEEL) -</t>
  </si>
  <si>
    <t>STEEL BBQ SKEWER 12 PCS-NP-007 (TOTAL NET WT.4032 KGS) (MILD - STEEL)</t>
  </si>
  <si>
    <t>STEEL TEA STRAINER -NP-55 (TOTAL 1854.72 KGS) (MILD STEEL) -</t>
  </si>
  <si>
    <t>STEEL HOOK 3PCS-RJ-409 (TOTAL NET WT.1008 KGS)(MILD STEEL) -</t>
  </si>
  <si>
    <t>KWB-600F STAINLESS STEEL SPORTS BOTTLE (QTY 50400 PCS/USD1.1 - 5PER PCS)</t>
  </si>
  <si>
    <t>STEEL GRATER-ST-4 (TOTAL 1647.96 KGS)(MILD STEEL) -</t>
  </si>
  <si>
    <t>STEEL SCRUBBER 3PCS SET-ANGW11 (TOTAL NET WT.7146KGS)(MILD STEEL) (DPD CLIENT)</t>
  </si>
  <si>
    <t>STEEL WALL HANGER HOOK-SL-89 (TOTAL NET WT.86.76 KGS) (MILDSTEEL)</t>
  </si>
  <si>
    <t>STEEL ZHARA -NP-03 (TOTAL NET WT.2256 KGS) (MILD STEEL)</t>
  </si>
  <si>
    <t>STEEL SCRUBBER -ANG537 (TOTAL NET WT.8696.60 KGS)(MILD STEEL) (DPD CLIENT)</t>
  </si>
  <si>
    <t>STAINLESS STEEL COLA BOTTLE 750ML SK750-SL-01 (TOTAL NET WT.1298.70 KGS)(MILD STEEL)</t>
  </si>
  <si>
    <t>STAINLESS STEEL SPORTS BOTTLE 750ML S-308-C6- NP-21 (TOTAL NET WT.857.844 KGS) (MILD STEEL)</t>
  </si>
  <si>
    <t>KWP-600B -SS OIL POT 600ML</t>
  </si>
  <si>
    <t>KWP-1000B -SS OIL POT 1000ML</t>
  </si>
  <si>
    <t>STAINLESS STEEL SPORTS BOTTLE 750ML S-308-C6-NP-AB39 (TOTAL NET WT.4536 KGS) (MILD STEEL)(DPD CLIENT)</t>
  </si>
  <si>
    <t>STAINLESS STEEL SPORTS BOTTLE 600ML S115 -NP-21(TO TAL NET WT. 2518.78 KGS)(MILD STEEL)</t>
  </si>
  <si>
    <t>STEEL JAR - SALT &amp; PEPPER -MP-009 (TOTAL NET WT.1296 KGS) (M ILD STEEL)</t>
  </si>
  <si>
    <t>STEEL ZHARA-NP-03(TOTAL NET WT.5640 KGS) (MILD STEEL)</t>
  </si>
  <si>
    <t>STEEL GRATER -ST-4 (TOTAL NET WT.372 KGS) (MILD STEEL)</t>
  </si>
  <si>
    <t>STEEL SCRUBBER -SL-55 (TOTAL NET WT.61.20 KGS) (MILD STEEL)</t>
  </si>
  <si>
    <t>TEA LIGHT CANDLE HOLDER ROUND-SL-51 (MADE OF IRON)(TOTAL NET WT. 185.86 KGS)</t>
  </si>
  <si>
    <t>TEA LIGHT CANDLE HOLDER -MP-289 (MADE OF IRON) (TOTAL NET WT .1918.80KGS)</t>
  </si>
  <si>
    <t>MULTI FUNCTION CLOTH STAND-RYX-02-021A(MADE OF MI LD STEEL) (DPD CLIENT)</t>
  </si>
  <si>
    <t>STEEL ZHARA-NP-03 (TOTAL NET WT.3269.88 KGS) (MILD STEEL)</t>
  </si>
  <si>
    <t>STAINLESS STEEL COLA BOTTLE 750ML SK750-SL-01(TOTAL NET WT. 905.58 KGS)(MILD STEEL)</t>
  </si>
  <si>
    <t>STAINLESS STEEL SPORTS BOTTLE 750ML S-308-C6-NP-20(TOTAL NET WT.72.14 KGS) (MILD STEEL)</t>
  </si>
  <si>
    <t>STAINLESS STEEL SPORTS BOTTLE 600ML S115 -NP-21(TOTAL NET WT. 4782.02 KGS)(MILD STEEL)</t>
  </si>
  <si>
    <t>STEEL HOOK 3PCS-RJ-409 (TOTAL NET WT.619.92KGS) (MILD STEEL)</t>
  </si>
  <si>
    <t>STEEL JAR - SALT &amp; PEPPER -MP-009 (TOTAL NET WT.1296 KGS) (MILD STEEL)</t>
  </si>
  <si>
    <t>STEEL SCRUBBER 3PCS SET-ANGW11 (TOTAL NET WT.7152 KGS)(MILDSTEEL) (DPD CLIENT)</t>
  </si>
  <si>
    <t>STEEL CORNER STAND -MP-103 (TOTAL NET WT.2764.20 KGS) (MILD - STEEL)</t>
  </si>
  <si>
    <t>STAINLESS STEEL SPORTS BOTTLE 750ML S-308-C6 -NP-20 (TOTAL 3150.29 KGS)(MILD STEEL) (DPD CLIENT)</t>
  </si>
  <si>
    <t>STAINLESS STEEL SPORTS BOTTLE 600ML S115-NP-21 (TOTAL 3985.92 KGS)(MILD STEEL)</t>
  </si>
  <si>
    <t>MULTI FUNCTION CLOTH STAND-RYX-02-021A(MADE OF MI LD STEEL)(DPD CLIENT)</t>
  </si>
  <si>
    <t>STEEL ZHARA -NP-03 (TOTAL NET WT.5022 KGS) (MILD STEEL)</t>
  </si>
  <si>
    <t>STEEL HOOK 3PCS-RJ-409 (TOTAL NET WT.628.99 KGS) (MILD STEEL)</t>
  </si>
  <si>
    <t>STAINLESS STEEL SPORTS BOTTLE 750ML S-308-C6-NP-20(TOTAL NET WT.2146.28 KGS) (MILD STEEL)</t>
  </si>
  <si>
    <t>STAINLESS STEEL SPORTS BOTTLE 600ML S115 -NP-21(TOTAL NET WT. 311.40 KGS)(MILD STEEL)</t>
  </si>
  <si>
    <t>STEEL WOOL SCRUBBER -PR-12 (TOTAL NET WT.153 KGS) (MILD STEEL)</t>
  </si>
  <si>
    <t>FAMILY CLOTH RACK-HW 03-026 (STANDING CLOTH RACK ) (MADE UPOF MILD STEEL) (TOTAL NET WT.121 KGS )</t>
  </si>
  <si>
    <t>FAMILY CLOTH RACK 3LAYERS -03-027I (STANDING CLOTHRACK ) (MADE UP OF MILD STEEL) (TOTAL NET WT.10170 KGS ) (DPD CLIENT)</t>
  </si>
  <si>
    <t>STAINLESS STEEL SPORTS BOTTLE 600ML S115 -NP-21(TOTAL NET WT. 2354.18 KGS)(MILD STEEL)</t>
  </si>
  <si>
    <t>STAINESS STEEL COLA BOTTLE 750ML SK750-SL-01 (TOTAL NET WT.1284.19 KGS)(MILD STEEL)</t>
  </si>
  <si>
    <t>STAINLESS STEEL SPORTS BOTTLE 750ML S-308-C6-NP-20(TOTAL NET WT.1875.74 KGS) (MILD STEEL)</t>
  </si>
  <si>
    <t>STEEL PEELER-MP-196 (TOTAL NET WT.2979.84KGS) (MILD STEEL)</t>
  </si>
  <si>
    <t>STEEL HOOK 3PCS-RJ-409 (TOTAL NET WT.635.04 KGS) (MILD STEEL)</t>
  </si>
  <si>
    <t>STAINLESS STEEL GRATER WITH HANDLE -DS-25(TOTAL NET WT.1887KGS)(MILD STEEL)</t>
  </si>
  <si>
    <t>STEEL LUNCH BOX 2 LAYER-6504(TOTAL NET WT.6227.90 KGS)(MILD STEEL)</t>
  </si>
  <si>
    <t>STEEL LUNCH BOX (TOTAL NET WT.2346.35 KGS)(MILD STEEL)</t>
  </si>
  <si>
    <t>STEEL LUNCH BOX 3 LAYER-6505 (TOTAL NET WT.2271.76 KGS)(MILD STEEL)</t>
  </si>
  <si>
    <t>STEEL PILLER-MP-196 (TOTAL NET WT.1052.16 KGS)(MILD STEEL)</t>
  </si>
  <si>
    <t>STAINLESS STEEL SPORTS BOTTLE 750ML S-308-C6-NP-20(TOTAL NET WT.6883.74 KGS)</t>
  </si>
  <si>
    <t>STAINLESS STEEL SPORTS BOTTLE 600ML S115 -NP-21(TOTAL NET WT.7448.68 KGS)(DPD CLIENT)</t>
  </si>
  <si>
    <t>STEEL SCRUBBER 3PCS SET-ANGW11 (TOTAL NET WT.7152 KGS)(MILD STEEL) (DPD CLIENT)</t>
  </si>
  <si>
    <t>STAINESS STEEL COLA BOTTLE -SL-07 (TOTAL NET WT.104 KGS)(MILD STEEL)</t>
  </si>
  <si>
    <t>STEEL HOOK 3PCS-RJ-409 (TOTAL NET WT.429.41 KGS)(MILD STEEL)</t>
  </si>
  <si>
    <t>STEEL JAR - SALT &amp; PEPPER-MP-009 (TOTAL NET WT.1260 KGS)(MILD STEEL)</t>
  </si>
  <si>
    <t>STEEL ZHARA-NP-003 (TOTAL NET WT.4752 KGS)(MILD STEEL)</t>
  </si>
  <si>
    <t>STEEL SCRUBBER -ANG-537(TOTAL NET WT.8720KGS)(MILD STEEL) (D - PD CLIENT)</t>
  </si>
  <si>
    <t>STEEL TEA STAINER-NP-54 (TOTAL NET WT.1438.20 KGS) (MILD STE EL)</t>
  </si>
  <si>
    <t>STAINLESS STEEL SPORTS BOTTLE 600ML S115 -NP-21(TOTAL NET WT . 7311.67 KGS)</t>
  </si>
  <si>
    <t>STEEL TEA STAINER 304 -MP-290(TOTAL NET WT.987.84 KGS) (MILD STEEL)</t>
  </si>
  <si>
    <t>STEEL TEA STAINER -NP-55 (TOTAL NET WT.3836.16 KGS) (MILD ST EEL)</t>
  </si>
  <si>
    <t>STEEL ZHARA-NP-003 (TOTAL NET WT.407.40 PCS) (MILD STEEL)</t>
  </si>
  <si>
    <t>STEEL ZHARA -NP-003 (TOTAL NET WT.3148.20 KGS) (MILD STEEL)</t>
  </si>
  <si>
    <t>STAINLESS STEEL GRATER WITH HANDLE -DS-25 (TOTAL NET WT.1344KGS) (MILD STEEL)</t>
  </si>
  <si>
    <t>STEEL ZHARA WAN-MP-263 (TOTAL NET WT.2970 KGS) (MILD STEEL)</t>
  </si>
  <si>
    <t>STEEL GRATER 4 SIDE-GR40275 (TOTAL NET WT.5953.30 KGS) (MILD STEEL) (DPD CLIENT)</t>
  </si>
  <si>
    <t>STEEL CAKE MOULD CH302322-MP-10 (TOTAL NET WT.2475 KGS) (MILD STEEL)</t>
  </si>
  <si>
    <t>STAINLESS STEEL CAKE MOULD -MK-145 (TOTAL NET WT.68.16 KGS) (MILD STEEL)</t>
  </si>
  <si>
    <t>STAINLESS STEEL GRATER WITH HANDLE -DS-25 (TOTAL NET WT.1470 KGS) (MILD STEEL)</t>
  </si>
  <si>
    <t>STEEL HOOK 3PCS -RJ-409 (TOTAL NET 429.41 KGS) (MILD STEEL)</t>
  </si>
  <si>
    <t>STAINLESS STEEL SPORTS BOTTLE 750ML S-308-C6-NP-20(TOTAL NET WT.2945.88KGS) (DPD CLIENT)</t>
  </si>
  <si>
    <t>STAINLESS STEEL SPORTS BOTTLE 600ML S115 -NP-21(TOTAL NET WT. 2883.56KGS)</t>
  </si>
  <si>
    <t>STAINLESS STEEL SPORTS BOTTLE 750ML S308-C6 -AB39 (TOTAL NET WT. 1180.30 KGS)</t>
  </si>
  <si>
    <t>AISI430 STEEL SCRUBBER 2 PCS SET</t>
  </si>
  <si>
    <t>STEEL ZHARA -NP-003(TOTAL NET WT.2328 KGS) (MILD STEEL)</t>
  </si>
  <si>
    <t>STEEL SCRUBBER -ANG-537(TOTAL NET WT.8720KGS)(MILD STEEL) (DPD CLIENT)</t>
  </si>
  <si>
    <t>STAINLESS STEEL SPORTS BOTTLE 600ML S115 -NP-21(TOTAL NET WT - . 1494.72 KGS)</t>
  </si>
  <si>
    <t>STAINLESS STEEL SPORTS BOTTLE 750ML S308-C6 -AB39 (TOTAL NET - WT. 1831.28 KGS)</t>
  </si>
  <si>
    <t>STAINLESS STEEL SPORTS BOTTLE 750ML S-308-C6-NP-20(TOTAL NET - WT.1442.88 KGS)</t>
  </si>
  <si>
    <t>STEEL SCRUBBER 3PCS SET-ANGW11 (TOTAL NET WT.7320 KGS)(MILD - STEEL) (DPD CLIENT)</t>
  </si>
  <si>
    <t>STEEL BBQ SKEWER 12PCS-NP- 007 (TOTAL NET WT.3662.18 KGS) (MILD STEEL)</t>
  </si>
  <si>
    <t>STEEL LUNCH BOX 3 LAYER-6505(TOTAL NET WT.3165.75 KGS)(MILD STEEL)</t>
  </si>
  <si>
    <t>STAINLESS STEEL SPORTS BOTTLE 750ML S-308-C6-AB-39(TOTAL NET WT. 1877.58 KGS)</t>
  </si>
  <si>
    <t>STAINLESS STEEL SPORTS BOTTLE 750ML S-308-C6-NP-20(TOTAL NET WT. 786.24 KGS)</t>
  </si>
  <si>
    <t>STEEL JAR - SALT &amp; PEPPER-MP-009 (TOTAL NET WT.547.20 KGS ) (MILD STEEL)</t>
  </si>
  <si>
    <t>STEEL JAR - SALT &amp; PEPPER -MP-009 (TOTAL NET WT.388.80 KGS)( MILD STEEL)</t>
  </si>
  <si>
    <t>STEEL PIZZA CUTTER-RJ-388 (TOTAL NET WT.987.84 KGS) (MILD ST EEL)</t>
  </si>
  <si>
    <t>STEEL PEELER-MP-196(TOTAL NET WT.2340 KGS) (MILD STEEL)</t>
  </si>
  <si>
    <t>STAINLESS STEEL SPORTS BOTTLE 750ML S-308-C6-NP-20(TOTAL NET WT.1825 KGS)</t>
  </si>
  <si>
    <t>STAINLESS STEEL SPORTS BOTTLE 600ML S115 -NP-21(TOTAL NET WT . 1933.2KGS)</t>
  </si>
  <si>
    <t>STAINLESS STEEL SPORTS BOTTLE 750ML S-308-C6-NP-20(TOTAL NET WT.1857.60 KGS)</t>
  </si>
  <si>
    <t>STAINLESS STEEL SPORTS BOTTLE 750ML S308-C6-AB-39(TOTAL NET WT.1846.80 KGS)</t>
  </si>
  <si>
    <t>STAINLESS STEEL SPORTS BOTTLE 600ML S115 -NP-21(TOTAL NET WT .1772.71 KGS)</t>
  </si>
  <si>
    <t>STEEL EGG BEATER -MP-217 (TOTAL NET WT.530.35 KGS) (MILD STE EL)</t>
  </si>
  <si>
    <t>STEEL CORNER STAND-MP-103 (TOTAL 1634.52 KGS) (MILD STEEL)</t>
  </si>
  <si>
    <t>STEEL CORNER STAND- MP-103 (TOTAL NET WT.1545.48 KGS) (MILD STEEL)</t>
  </si>
  <si>
    <t>STEEL SPOON HOLDER ROUND-MP-96 (TOTAL 3426.98 KGS) (MILD STE EL)</t>
  </si>
  <si>
    <t>STAINLESS STEEL SPORTS BOTTLE 600ML S115 -NP-21(TOTAL NET WT . 1922.40KGS)</t>
  </si>
  <si>
    <t>STAINLESS STEEL SPORTS BOTTLE 750ML S-308-C6-NP-20(TOTAL NET WT. 1245.60KGS)</t>
  </si>
  <si>
    <t>STEEL SCRUBBER 3PCS SET-ANGW11 (TOTAL NET WT.7344 KGS)(MILD STEEL)</t>
  </si>
  <si>
    <t>SS OIL POT 1000ML-KWP-1000B (TOTAL NET WT.2080 KGS)</t>
  </si>
  <si>
    <t>SS OIL POT 600ML-KWP-600B (TOTAL NET WT.927.60 KGS)</t>
  </si>
  <si>
    <t>SS OIL POT 1000ML-KWP-1000B (TOTAL NET WT.2105 KGS)</t>
  </si>
  <si>
    <t>SS OIL POT 600ML-KWP-600B (TOTAL NET WT.930.50 KGS)</t>
  </si>
  <si>
    <t>STEEL LUNCH BOX 2 LAYER-6504(TOTAL NET WT.5740 KGS)(MILD ST EEL)</t>
  </si>
  <si>
    <t>STAINLESS STEEL GRATER WITH HANDLE -DS-25 (TOTAL NET WT. 17 51.40 KGS) (MILD STEEL)</t>
  </si>
  <si>
    <t>STEEL LUNCH BOX-6531(TOTAL NET WT.596.40KGS)(MILD STEEL)</t>
  </si>
  <si>
    <t>STEEL JAR - SALT &amp; PEPPER-MP-009 (TOTAL NET WT.302.40 KGS ) (MILD STEEL)</t>
  </si>
  <si>
    <t>STEEL LUNCH BOX 3 LAYER-6505(TOTAL NET WT.2271.76 KGS)(MILD STEEL)</t>
  </si>
  <si>
    <t>STEEL LUNCH BOX -6900(TOTAL NET WT.1756.25 KGS)(MILD STEEL)</t>
  </si>
  <si>
    <t>STAINLESS STEEL SPORTS BOTTLE 750ML S-308-C6-NP-20(TOTAL NET WT.3568.32 KGS)</t>
  </si>
  <si>
    <t>STAINLESS STEEL SPORTS BOTTLE 600ML S115 -NP-21(TOTAL NET WT . 3653.28 KGS)</t>
  </si>
  <si>
    <t>STEEL HOOK 3PCS-RJ-409 (TOTAL NET WT985.97. KGS) (MILD STEEL)</t>
  </si>
  <si>
    <t>STEEL SCRUBBER 3 PCS SET-ANGW11 (TOTAL NET WT.7392 KGS)(MILD STEEL)</t>
  </si>
  <si>
    <t>STEEL PEELER -MP-196 (TOTAL NET WT.34.128 KGS) (MILD STEEL)</t>
  </si>
  <si>
    <t>STEEL PEELER-MP-196 (TOTAL NET WT.1672.27 KGS) (MILD STEEL)</t>
  </si>
  <si>
    <t>STEEL SCRUBBER-AISI430 (TOTAL NET WT.5472 KGS)(MILD STEEL)</t>
  </si>
  <si>
    <t>STEEL GRATER-ST-4 (TOTAL NET WT.3223.20KGS) (MILD STEEL)</t>
  </si>
  <si>
    <t>STEEL PIZZA CUTTER- RJ-388 (TOTAL 1015.2 KGS) (MILD STEEL)</t>
  </si>
  <si>
    <t>STEEL TEA STAINER-NP-55 (TOTAL NET WT.1861.20 KGS) (MILD STEEL)</t>
  </si>
  <si>
    <t>STEEL TEA STAINER-NP-54 (TOTAL NET WT.1468.80 KGS) (MILD STEEL)</t>
  </si>
  <si>
    <t>STAINLESS STEEL SPORTS BOTTLE 600ML S-115 -NP-21(TOTAL NET WT. 3909.06KGS)</t>
  </si>
  <si>
    <t>STAINLESS STEEL SPORTS BOTTLE 750ML S-308-C6-NP-20(TOTAL NET WT.284.83 KGS)</t>
  </si>
  <si>
    <t>description_cleaned</t>
  </si>
  <si>
    <t>Extracted_Model_Name</t>
  </si>
  <si>
    <t>Extracted_Qty</t>
  </si>
  <si>
    <t>Extracted_Unit_price</t>
  </si>
  <si>
    <t>Year</t>
  </si>
  <si>
    <t>Main_category</t>
  </si>
  <si>
    <t>Sub_category</t>
  </si>
  <si>
    <t>HSN Description</t>
  </si>
  <si>
    <t>Per Unit Cost USD</t>
  </si>
  <si>
    <t>Add Per Unit Duty (INR)</t>
  </si>
  <si>
    <t>Duty %</t>
  </si>
  <si>
    <t>Row Labels</t>
  </si>
  <si>
    <t>Sum of DUTY PAID_INR</t>
  </si>
  <si>
    <t>Sum of TOTAL VALUE_INR</t>
  </si>
  <si>
    <t>Grand Total</t>
  </si>
  <si>
    <t>YOY %</t>
  </si>
  <si>
    <t>NA</t>
  </si>
  <si>
    <t>Grand_Total_INR</t>
  </si>
  <si>
    <t>% Contribution</t>
  </si>
  <si>
    <t>rank</t>
  </si>
  <si>
    <t>Sum of QUANTITY</t>
  </si>
  <si>
    <t>Average of Per Unit Cost USD</t>
  </si>
  <si>
    <t>Average of Duty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</si>
</sst>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scheme val="minor"/>
    </font>
    <font>
      <sz val="11"/>
      <color theme="1"/>
      <name val="Calibri"/>
      <family val="2"/>
      <scheme val="minor"/>
    </font>
    <font>
      <b/>
      <sz val="12"/>
      <color rgb="FFFFFFFF"/>
      <name val="Calibri"/>
    </font>
    <font>
      <b/>
      <sz val="12"/>
      <color theme="1"/>
      <name val="Calibri"/>
    </font>
    <font>
      <b/>
      <sz val="12"/>
      <color rgb="FFFFFFFF"/>
      <name val="Calibri"/>
      <family val="2"/>
      <scheme val="minor"/>
    </font>
    <font>
      <b/>
      <sz val="12"/>
      <color theme="1"/>
      <name val="Calibri"/>
      <family val="2"/>
      <scheme val="minor"/>
    </font>
    <font>
      <sz val="11"/>
      <color theme="1"/>
      <name val="Calibri"/>
      <scheme val="minor"/>
    </font>
    <font>
      <b/>
      <sz val="11"/>
      <color theme="0"/>
      <name val="Calibri"/>
      <family val="2"/>
      <scheme val="minor"/>
    </font>
    <font>
      <b/>
      <sz val="11"/>
      <color theme="1"/>
      <name val="Calibri"/>
      <family val="2"/>
      <scheme val="minor"/>
    </font>
    <font>
      <b/>
      <sz val="12"/>
      <color rgb="FFFFFFFF"/>
      <name val="Calibri"/>
      <family val="2"/>
    </font>
    <font>
      <sz val="11"/>
      <color theme="5" tint="-0.249977111117893"/>
      <name val="Calibri"/>
      <family val="2"/>
      <scheme val="minor"/>
    </font>
    <font>
      <b/>
      <sz val="11"/>
      <color theme="2"/>
      <name val="Calibri"/>
      <family val="2"/>
      <scheme val="minor"/>
    </font>
  </fonts>
  <fills count="11">
    <fill>
      <patternFill patternType="none"/>
    </fill>
    <fill>
      <patternFill patternType="gray125"/>
    </fill>
    <fill>
      <patternFill patternType="solid">
        <fgColor rgb="FF0070C0"/>
        <bgColor rgb="FF0070C0"/>
      </patternFill>
    </fill>
    <fill>
      <patternFill patternType="solid">
        <fgColor rgb="FFFFC000"/>
        <bgColor rgb="FFFFC000"/>
      </patternFill>
    </fill>
    <fill>
      <patternFill patternType="solid">
        <fgColor rgb="FF0070C0"/>
        <bgColor indexed="64"/>
      </patternFill>
    </fill>
    <fill>
      <patternFill patternType="solid">
        <fgColor rgb="FFFFC000"/>
        <bgColor indexed="64"/>
      </patternFill>
    </fill>
    <fill>
      <patternFill patternType="solid">
        <fgColor rgb="FF00FF00"/>
        <bgColor indexed="64"/>
      </patternFill>
    </fill>
    <fill>
      <patternFill patternType="solid">
        <fgColor theme="4" tint="0.59999389629810485"/>
        <bgColor indexed="64"/>
      </patternFill>
    </fill>
    <fill>
      <patternFill patternType="solid">
        <fgColor theme="8" tint="-0.249977111117893"/>
        <bgColor indexed="64"/>
      </patternFill>
    </fill>
    <fill>
      <patternFill patternType="solid">
        <fgColor theme="8" tint="0.59999389629810485"/>
        <bgColor indexed="64"/>
      </patternFill>
    </fill>
    <fill>
      <patternFill patternType="solid">
        <fgColor theme="4" tint="0.79998168889431442"/>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rgb="FF000000"/>
      </left>
      <right style="thin">
        <color rgb="FF000000"/>
      </right>
      <top/>
      <bottom/>
      <diagonal/>
    </border>
    <border>
      <left style="thin">
        <color rgb="FF000000"/>
      </left>
      <right/>
      <top/>
      <bottom/>
      <diagonal/>
    </border>
  </borders>
  <cellStyleXfs count="2">
    <xf numFmtId="0" fontId="0" fillId="0" borderId="0"/>
    <xf numFmtId="9" fontId="6" fillId="0" borderId="0" applyFont="0" applyFill="0" applyBorder="0" applyAlignment="0" applyProtection="0"/>
  </cellStyleXfs>
  <cellXfs count="31">
    <xf numFmtId="0" fontId="0" fillId="0" borderId="0" xfId="0"/>
    <xf numFmtId="0" fontId="2" fillId="2" borderId="1" xfId="0" applyFont="1" applyFill="1" applyBorder="1" applyAlignment="1">
      <alignment horizontal="center"/>
    </xf>
    <xf numFmtId="0" fontId="3" fillId="3" borderId="1" xfId="0" applyFont="1" applyFill="1" applyBorder="1" applyAlignment="1">
      <alignment horizontal="center"/>
    </xf>
    <xf numFmtId="0" fontId="4" fillId="4" borderId="2" xfId="0" applyFont="1" applyFill="1" applyBorder="1" applyAlignment="1">
      <alignment horizontal="center" wrapText="1"/>
    </xf>
    <xf numFmtId="0" fontId="4" fillId="4" borderId="3" xfId="0" applyFont="1" applyFill="1" applyBorder="1" applyAlignment="1">
      <alignment horizontal="center" wrapText="1"/>
    </xf>
    <xf numFmtId="0" fontId="5" fillId="5" borderId="3" xfId="0" applyFont="1" applyFill="1" applyBorder="1" applyAlignment="1">
      <alignment horizontal="center" wrapText="1"/>
    </xf>
    <xf numFmtId="0" fontId="2" fillId="2" borderId="6" xfId="0" applyFont="1" applyFill="1" applyBorder="1" applyAlignment="1">
      <alignment horizontal="center"/>
    </xf>
    <xf numFmtId="14" fontId="0" fillId="0" borderId="0" xfId="0" applyNumberFormat="1"/>
    <xf numFmtId="0" fontId="1" fillId="0" borderId="5" xfId="0" applyFont="1" applyBorder="1" applyAlignment="1">
      <alignment wrapText="1"/>
    </xf>
    <xf numFmtId="0" fontId="0" fillId="0" borderId="0" xfId="0" applyAlignment="1">
      <alignment horizontal="center"/>
    </xf>
    <xf numFmtId="0" fontId="1" fillId="0" borderId="4" xfId="0" applyFont="1" applyBorder="1" applyAlignment="1">
      <alignment wrapText="1"/>
    </xf>
    <xf numFmtId="0" fontId="0" fillId="0" borderId="0" xfId="0" pivotButton="1"/>
    <xf numFmtId="0" fontId="0" fillId="0" borderId="0" xfId="0" applyAlignment="1">
      <alignment horizontal="left"/>
    </xf>
    <xf numFmtId="0" fontId="1" fillId="0" borderId="0" xfId="0" applyFont="1"/>
    <xf numFmtId="0" fontId="8" fillId="7" borderId="0" xfId="0" applyFont="1" applyFill="1"/>
    <xf numFmtId="0" fontId="8" fillId="0" borderId="0" xfId="0" applyFont="1"/>
    <xf numFmtId="9" fontId="1" fillId="0" borderId="0" xfId="1" applyFont="1"/>
    <xf numFmtId="9" fontId="0" fillId="0" borderId="0" xfId="1" applyFont="1"/>
    <xf numFmtId="9" fontId="1" fillId="7" borderId="0" xfId="1" applyFont="1" applyFill="1" applyAlignment="1">
      <alignment horizontal="center"/>
    </xf>
    <xf numFmtId="9" fontId="1" fillId="0" borderId="0" xfId="1" applyFont="1" applyAlignment="1">
      <alignment horizontal="center"/>
    </xf>
    <xf numFmtId="9" fontId="0" fillId="0" borderId="0" xfId="1" applyFont="1" applyAlignment="1">
      <alignment horizontal="center"/>
    </xf>
    <xf numFmtId="0" fontId="7" fillId="8" borderId="0" xfId="0" applyFont="1" applyFill="1"/>
    <xf numFmtId="0" fontId="9" fillId="2" borderId="7" xfId="0" applyFont="1" applyFill="1" applyBorder="1" applyAlignment="1">
      <alignment horizontal="center"/>
    </xf>
    <xf numFmtId="0" fontId="8" fillId="9" borderId="0" xfId="0" applyFont="1" applyFill="1"/>
    <xf numFmtId="0" fontId="10" fillId="10" borderId="0" xfId="0" applyFont="1" applyFill="1"/>
    <xf numFmtId="9" fontId="8" fillId="7" borderId="0" xfId="1" applyFont="1" applyFill="1"/>
    <xf numFmtId="0" fontId="11" fillId="8" borderId="0" xfId="0" applyFont="1" applyFill="1"/>
    <xf numFmtId="9" fontId="0" fillId="0" borderId="0" xfId="0" applyNumberFormat="1"/>
    <xf numFmtId="14" fontId="1" fillId="0" borderId="5" xfId="0" applyNumberFormat="1" applyFont="1" applyBorder="1" applyAlignment="1">
      <alignment wrapText="1"/>
    </xf>
    <xf numFmtId="0" fontId="1" fillId="6" borderId="5" xfId="0" applyFont="1" applyFill="1" applyBorder="1" applyAlignment="1">
      <alignment wrapText="1"/>
    </xf>
    <xf numFmtId="0" fontId="1" fillId="0" borderId="5" xfId="0" applyFont="1" applyBorder="1" applyAlignment="1">
      <alignment horizontal="right" wrapText="1"/>
    </xf>
  </cellXfs>
  <cellStyles count="2">
    <cellStyle name="Normal" xfId="0" builtinId="0"/>
    <cellStyle name="Percent" xfId="1" builtinId="5"/>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customschemas.google.com/relationships/workbookmetadata" Target="metadata"/><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eeniketh Raj" refreshedDate="45979.721443750001" createdVersion="8" refreshedVersion="8" minRefreshableVersion="3" recordCount="2079" xr:uid="{DAC0391A-8975-4525-8A03-6793DB0DF529}">
  <cacheSource type="worksheet">
    <worksheetSource ref="A1:AA2080" sheet="Cleaned Data"/>
  </cacheSource>
  <cacheFields count="27">
    <cacheField name="PORT CODE" numFmtId="0">
      <sharedItems/>
    </cacheField>
    <cacheField name="DATE" numFmtId="14">
      <sharedItems containsSemiMixedTypes="0" containsNonDate="0" containsDate="1" containsString="0" minDate="2017-01-13T00:00:00" maxDate="2025-10-29T00:00:00"/>
    </cacheField>
    <cacheField name="IEC" numFmtId="0">
      <sharedItems containsSemiMixedTypes="0" containsString="0" containsNumber="1" containsInteger="1" minValue="301049751" maxValue="301049751"/>
    </cacheField>
    <cacheField name="HS CODE" numFmtId="0">
      <sharedItems containsSemiMixedTypes="0" containsString="0" containsNumber="1" containsInteger="1" minValue="73231000" maxValue="73239990"/>
    </cacheField>
    <cacheField name="GOODS DESCRIPTION" numFmtId="0">
      <sharedItems/>
    </cacheField>
    <cacheField name="description_cleaned" numFmtId="0">
      <sharedItems/>
    </cacheField>
    <cacheField name="Master category" numFmtId="0">
      <sharedItems containsString="0" containsBlank="1" containsNumber="1" containsInteger="1" minValue="0" maxValue="0"/>
    </cacheField>
    <cacheField name="Model Name" numFmtId="0">
      <sharedItems containsString="0" containsBlank="1" containsNumber="1" containsInteger="1" minValue="0" maxValue="0"/>
    </cacheField>
    <cacheField name="Model Number" numFmtId="0">
      <sharedItems containsString="0" containsBlank="1" containsNumber="1" containsInteger="1" minValue="0" maxValue="0"/>
    </cacheField>
    <cacheField name="Capacity" numFmtId="0">
      <sharedItems containsString="0" containsBlank="1" containsNumber="1" containsInteger="1" minValue="0" maxValue="0"/>
    </cacheField>
    <cacheField name="Qty" numFmtId="0">
      <sharedItems containsString="0" containsBlank="1" containsNumber="1" containsInteger="1" minValue="0" maxValue="0"/>
    </cacheField>
    <cacheField name="Unit of measure" numFmtId="0">
      <sharedItems containsString="0" containsBlank="1" containsNumber="1" containsInteger="1" minValue="0" maxValue="0"/>
    </cacheField>
    <cacheField name="Price" numFmtId="0">
      <sharedItems containsString="0" containsBlank="1" containsNumber="1" containsInteger="1" minValue="0" maxValue="0"/>
    </cacheField>
    <cacheField name="Unit of measure2" numFmtId="0">
      <sharedItems containsString="0" containsBlank="1" containsNumber="1" containsInteger="1" minValue="0" maxValue="0"/>
    </cacheField>
    <cacheField name="QUANTITY" numFmtId="0">
      <sharedItems containsSemiMixedTypes="0" containsString="0" containsNumber="1" minValue="7.7" maxValue="319248"/>
    </cacheField>
    <cacheField name="UNIT" numFmtId="0">
      <sharedItems/>
    </cacheField>
    <cacheField name="UNIT PRICE_INR" numFmtId="0">
      <sharedItems containsSemiMixedTypes="0" containsString="0" containsNumber="1" minValue="4.7127486479999998" maxValue="3708.39"/>
    </cacheField>
    <cacheField name="TOTAL VALUE_INR" numFmtId="0">
      <sharedItems containsSemiMixedTypes="0" containsString="0" containsNumber="1" minValue="1882.25" maxValue="13292167.15"/>
    </cacheField>
    <cacheField name="UNIT PRICE_USD" numFmtId="0">
      <sharedItems containsSemiMixedTypes="0" containsString="0" containsNumber="1" minValue="6.7811676000000001E-2" maxValue="53.243216080000003"/>
    </cacheField>
    <cacheField name="TOTAL VALUE_USD" numFmtId="0">
      <sharedItems containsSemiMixedTypes="0" containsString="0" containsNumber="1" minValue="26.196938070000002" maxValue="159569.83369999999"/>
    </cacheField>
    <cacheField name="DUTY PAID_INR" numFmtId="0">
      <sharedItems containsSemiMixedTypes="0" containsString="0" containsNumber="1" minValue="0" maxValue="4870250"/>
    </cacheField>
    <cacheField name="Extracted_Model_Name" numFmtId="0">
      <sharedItems/>
    </cacheField>
    <cacheField name="Extracted_Qty" numFmtId="0">
      <sharedItems containsMixedTypes="1" containsNumber="1" minValue="0.5" maxValue="336000"/>
    </cacheField>
    <cacheField name="Extracted_Unit_price" numFmtId="0">
      <sharedItems containsMixedTypes="1" containsNumber="1" containsInteger="1" minValue="32" maxValue="83"/>
    </cacheField>
    <cacheField name="Extracted_Unit_price2" numFmtId="0">
      <sharedItems containsSemiMixedTypes="0" containsString="0" containsNumber="1" minValue="2339.9499999999998" maxValue="18162417.149999999"/>
    </cacheField>
    <cacheField name="Year" numFmtId="0">
      <sharedItems containsSemiMixedTypes="0" containsString="0" containsNumber="1" containsInteger="1" minValue="2017" maxValue="2025" count="9">
        <n v="2025"/>
        <n v="2024"/>
        <n v="2023"/>
        <n v="2022"/>
        <n v="2021"/>
        <n v="2020"/>
        <n v="2019"/>
        <n v="2018"/>
        <n v="2017"/>
      </sharedItems>
    </cacheField>
    <cacheField name="HSN Description"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eeniketh Raj" refreshedDate="45979.745149189817" createdVersion="8" refreshedVersion="8" minRefreshableVersion="3" recordCount="2079" xr:uid="{F8E4DF5C-5ACA-4ADC-A64F-D3F5BC9EA69E}">
  <cacheSource type="worksheet">
    <worksheetSource ref="A1:AC2080" sheet="Cleaned Data"/>
  </cacheSource>
  <cacheFields count="29">
    <cacheField name="PORT CODE" numFmtId="0">
      <sharedItems/>
    </cacheField>
    <cacheField name="DATE" numFmtId="14">
      <sharedItems containsSemiMixedTypes="0" containsNonDate="0" containsDate="1" containsString="0" minDate="2017-01-13T00:00:00" maxDate="2025-10-29T00:00:00"/>
    </cacheField>
    <cacheField name="IEC" numFmtId="0">
      <sharedItems containsSemiMixedTypes="0" containsString="0" containsNumber="1" containsInteger="1" minValue="301049751" maxValue="301049751"/>
    </cacheField>
    <cacheField name="HS CODE" numFmtId="0">
      <sharedItems containsSemiMixedTypes="0" containsString="0" containsNumber="1" containsInteger="1" minValue="73231000" maxValue="73239990" count="3">
        <n v="73239990"/>
        <n v="73231000"/>
        <n v="73239390"/>
      </sharedItems>
    </cacheField>
    <cacheField name="GOODS DESCRIPTION" numFmtId="0">
      <sharedItems/>
    </cacheField>
    <cacheField name="description_cleaned" numFmtId="0">
      <sharedItems/>
    </cacheField>
    <cacheField name="Master category" numFmtId="0">
      <sharedItems containsString="0" containsBlank="1" containsNumber="1" containsInteger="1" minValue="0" maxValue="0"/>
    </cacheField>
    <cacheField name="Model Name" numFmtId="0">
      <sharedItems containsString="0" containsBlank="1" containsNumber="1" containsInteger="1" minValue="0" maxValue="0"/>
    </cacheField>
    <cacheField name="Model Number" numFmtId="0">
      <sharedItems containsString="0" containsBlank="1" containsNumber="1" containsInteger="1" minValue="0" maxValue="0"/>
    </cacheField>
    <cacheField name="Capacity" numFmtId="0">
      <sharedItems containsString="0" containsBlank="1" containsNumber="1" containsInteger="1" minValue="0" maxValue="0"/>
    </cacheField>
    <cacheField name="Qty" numFmtId="0">
      <sharedItems containsString="0" containsBlank="1" containsNumber="1" containsInteger="1" minValue="0" maxValue="0"/>
    </cacheField>
    <cacheField name="Unit of measure" numFmtId="0">
      <sharedItems containsString="0" containsBlank="1" containsNumber="1" containsInteger="1" minValue="0" maxValue="0"/>
    </cacheField>
    <cacheField name="Price" numFmtId="0">
      <sharedItems containsString="0" containsBlank="1" containsNumber="1" containsInteger="1" minValue="0" maxValue="0"/>
    </cacheField>
    <cacheField name="Unit of measure2" numFmtId="0">
      <sharedItems containsString="0" containsBlank="1" containsNumber="1" containsInteger="1" minValue="0" maxValue="0"/>
    </cacheField>
    <cacheField name="QUANTITY" numFmtId="0">
      <sharedItems containsSemiMixedTypes="0" containsString="0" containsNumber="1" minValue="7.7" maxValue="319248"/>
    </cacheField>
    <cacheField name="UNIT" numFmtId="0">
      <sharedItems/>
    </cacheField>
    <cacheField name="UNIT PRICE_INR" numFmtId="0">
      <sharedItems containsSemiMixedTypes="0" containsString="0" containsNumber="1" minValue="4.7127486479999998" maxValue="3708.39"/>
    </cacheField>
    <cacheField name="TOTAL VALUE_INR" numFmtId="0">
      <sharedItems containsSemiMixedTypes="0" containsString="0" containsNumber="1" minValue="1882.25" maxValue="13292167.15"/>
    </cacheField>
    <cacheField name="UNIT PRICE_USD" numFmtId="0">
      <sharedItems containsSemiMixedTypes="0" containsString="0" containsNumber="1" minValue="6.7811676000000001E-2" maxValue="53.243216080000003"/>
    </cacheField>
    <cacheField name="TOTAL VALUE_USD" numFmtId="0">
      <sharedItems containsSemiMixedTypes="0" containsString="0" containsNumber="1" minValue="26.196938070000002" maxValue="159569.83369999999"/>
    </cacheField>
    <cacheField name="DUTY PAID_INR" numFmtId="0">
      <sharedItems containsSemiMixedTypes="0" containsString="0" containsNumber="1" minValue="0" maxValue="4870250"/>
    </cacheField>
    <cacheField name="Extracted_Model_Name" numFmtId="0">
      <sharedItems/>
    </cacheField>
    <cacheField name="Extracted_Qty" numFmtId="0">
      <sharedItems containsMixedTypes="1" containsNumber="1" minValue="0.5" maxValue="336000"/>
    </cacheField>
    <cacheField name="Extracted_Unit_price" numFmtId="0">
      <sharedItems containsMixedTypes="1" containsNumber="1" containsInteger="1" minValue="32" maxValue="83"/>
    </cacheField>
    <cacheField name="Extracted_Unit_price2" numFmtId="0">
      <sharedItems containsSemiMixedTypes="0" containsString="0" containsNumber="1" minValue="2339.9499999999998" maxValue="18162417.149999999"/>
    </cacheField>
    <cacheField name="Year" numFmtId="0">
      <sharedItems containsSemiMixedTypes="0" containsString="0" containsNumber="1" containsInteger="1" minValue="2017" maxValue="2025"/>
    </cacheField>
    <cacheField name="Main_category" numFmtId="0">
      <sharedItems/>
    </cacheField>
    <cacheField name="Sub_category" numFmtId="0">
      <sharedItems/>
    </cacheField>
    <cacheField name="HSN Description"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eeniketh Raj" refreshedDate="45979.766592129628" createdVersion="8" refreshedVersion="8" minRefreshableVersion="3" recordCount="2079" xr:uid="{85084F8A-0C1A-4F18-8886-29B3BC8D77E0}">
  <cacheSource type="worksheet">
    <worksheetSource ref="A1:AF2080" sheet="Cleaned Data"/>
  </cacheSource>
  <cacheFields count="32">
    <cacheField name="PORT CODE" numFmtId="0">
      <sharedItems/>
    </cacheField>
    <cacheField name="DATE" numFmtId="14">
      <sharedItems containsSemiMixedTypes="0" containsNonDate="0" containsDate="1" containsString="0" minDate="2017-01-13T00:00:00" maxDate="2025-10-29T00:00:00"/>
    </cacheField>
    <cacheField name="IEC" numFmtId="0">
      <sharedItems containsSemiMixedTypes="0" containsString="0" containsNumber="1" containsInteger="1" minValue="301049751" maxValue="301049751"/>
    </cacheField>
    <cacheField name="HS CODE" numFmtId="0">
      <sharedItems containsSemiMixedTypes="0" containsString="0" containsNumber="1" containsInteger="1" minValue="73231000" maxValue="73239990"/>
    </cacheField>
    <cacheField name="GOODS DESCRIPTION" numFmtId="0">
      <sharedItems/>
    </cacheField>
    <cacheField name="description_cleaned" numFmtId="0">
      <sharedItems/>
    </cacheField>
    <cacheField name="Master category" numFmtId="0">
      <sharedItems containsString="0" containsBlank="1" containsNumber="1" containsInteger="1" minValue="0" maxValue="0"/>
    </cacheField>
    <cacheField name="Model Name" numFmtId="0">
      <sharedItems containsString="0" containsBlank="1" containsNumber="1" containsInteger="1" minValue="0" maxValue="0" count="2">
        <n v="0"/>
        <m/>
      </sharedItems>
    </cacheField>
    <cacheField name="Model Number" numFmtId="0">
      <sharedItems containsString="0" containsBlank="1" containsNumber="1" containsInteger="1" minValue="0" maxValue="0"/>
    </cacheField>
    <cacheField name="Capacity" numFmtId="0">
      <sharedItems containsString="0" containsBlank="1" containsNumber="1" containsInteger="1" minValue="0" maxValue="0"/>
    </cacheField>
    <cacheField name="Qty" numFmtId="0">
      <sharedItems containsString="0" containsBlank="1" containsNumber="1" containsInteger="1" minValue="0" maxValue="0"/>
    </cacheField>
    <cacheField name="Unit of measure" numFmtId="0">
      <sharedItems containsString="0" containsBlank="1" containsNumber="1" containsInteger="1" minValue="0" maxValue="0"/>
    </cacheField>
    <cacheField name="Price" numFmtId="0">
      <sharedItems containsString="0" containsBlank="1" containsNumber="1" containsInteger="1" minValue="0" maxValue="0"/>
    </cacheField>
    <cacheField name="Unit of measure2" numFmtId="0">
      <sharedItems containsString="0" containsBlank="1" containsNumber="1" containsInteger="1" minValue="0" maxValue="0"/>
    </cacheField>
    <cacheField name="QUANTITY" numFmtId="0">
      <sharedItems containsSemiMixedTypes="0" containsString="0" containsNumber="1" minValue="7.7" maxValue="319248"/>
    </cacheField>
    <cacheField name="UNIT" numFmtId="0">
      <sharedItems/>
    </cacheField>
    <cacheField name="UNIT PRICE_INR" numFmtId="0">
      <sharedItems containsSemiMixedTypes="0" containsString="0" containsNumber="1" minValue="4.7127486479999998" maxValue="3708.39"/>
    </cacheField>
    <cacheField name="TOTAL VALUE_INR" numFmtId="0">
      <sharedItems containsSemiMixedTypes="0" containsString="0" containsNumber="1" minValue="1882.25" maxValue="13292167.15"/>
    </cacheField>
    <cacheField name="UNIT PRICE_USD" numFmtId="0">
      <sharedItems containsSemiMixedTypes="0" containsString="0" containsNumber="1" minValue="6.7811676000000001E-2" maxValue="53.243216080000003"/>
    </cacheField>
    <cacheField name="TOTAL VALUE_USD" numFmtId="0">
      <sharedItems containsSemiMixedTypes="0" containsString="0" containsNumber="1" minValue="26.196938070000002" maxValue="159569.83369999999"/>
    </cacheField>
    <cacheField name="DUTY PAID_INR" numFmtId="0">
      <sharedItems containsSemiMixedTypes="0" containsString="0" containsNumber="1" minValue="0" maxValue="4870250"/>
    </cacheField>
    <cacheField name="Extracted_Model_Name" numFmtId="0">
      <sharedItems/>
    </cacheField>
    <cacheField name="Extracted_Qty" numFmtId="0">
      <sharedItems containsMixedTypes="1" containsNumber="1" minValue="0.5" maxValue="336000"/>
    </cacheField>
    <cacheField name="Extracted_Unit_price" numFmtId="0">
      <sharedItems containsMixedTypes="1" containsNumber="1" containsInteger="1" minValue="32" maxValue="83"/>
    </cacheField>
    <cacheField name="Extracted_Unit_price2" numFmtId="0">
      <sharedItems containsSemiMixedTypes="0" containsString="0" containsNumber="1" minValue="2339.9499999999998" maxValue="18162417.149999999"/>
    </cacheField>
    <cacheField name="Year" numFmtId="0">
      <sharedItems containsSemiMixedTypes="0" containsString="0" containsNumber="1" containsInteger="1" minValue="2017" maxValue="2025" count="9">
        <n v="2025"/>
        <n v="2024"/>
        <n v="2023"/>
        <n v="2022"/>
        <n v="2021"/>
        <n v="2020"/>
        <n v="2019"/>
        <n v="2018"/>
        <n v="2017"/>
      </sharedItems>
    </cacheField>
    <cacheField name="Main_category" numFmtId="0">
      <sharedItems/>
    </cacheField>
    <cacheField name="Sub_category" numFmtId="0">
      <sharedItems/>
    </cacheField>
    <cacheField name="HSN Description" numFmtId="0">
      <sharedItems containsNonDate="0" containsString="0" containsBlank="1"/>
    </cacheField>
    <cacheField name="Per Unit Cost USD" numFmtId="0">
      <sharedItems containsSemiMixedTypes="0" containsString="0" containsNumber="1" minValue="6.7811676000000001E-2" maxValue="53.243216080000003"/>
    </cacheField>
    <cacheField name="Add Per Unit Duty (INR)" numFmtId="0">
      <sharedItems containsMixedTypes="1" containsNumber="1" minValue="0" maxValue="3113563.4920634921"/>
    </cacheField>
    <cacheField name="Duty %" numFmtId="9">
      <sharedItems containsSemiMixedTypes="0" containsString="0" containsNumber="1" minValue="0" maxValue="0.4396071535704046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79">
  <r>
    <s v="INNSA1"/>
    <d v="2025-10-28T00:00:00"/>
    <n v="301049751"/>
    <n v="73239990"/>
    <s v="TH5170 STEEL CUTLERY HOLDER (QTY:600 PCS/USD 2.03 PER PCS) TH5170 STEEL CUTLERY HOLDER (QTY:600 PCS/USD 2.03 PER PCS)"/>
    <s v="TH5170 STEEL CUTLERY HOLDER (QTY:600 PCS/USD 2.03 PER PCS)"/>
    <n v="0"/>
    <n v="0"/>
    <n v="0"/>
    <n v="0"/>
    <n v="0"/>
    <n v="0"/>
    <n v="0"/>
    <n v="0"/>
    <n v="290"/>
    <s v="KGS"/>
    <n v="401.72531029999999"/>
    <n v="116500.34"/>
    <n v="4.5290339380000004"/>
    <n v="1313.419842"/>
    <n v="32736.6"/>
    <s v="TH5170"/>
    <n v="600"/>
    <n v="42"/>
    <n v="149236.94"/>
    <x v="0"/>
    <m/>
  </r>
  <r>
    <s v="INNSA1"/>
    <d v="2025-10-28T00:00:00"/>
    <n v="301049751"/>
    <n v="73231000"/>
    <s v="8001-2 STEEL SCRUBBER 2PCS SET (QTY: 336000 SETS/USD 0.139 PER SETS)8001-2 STEEL SCRUBBER 2PCS SET (QTY: 336000 SETS/USD 0.139 P"/>
    <s v="8001-2 STEEL SCRUBBER 2PCS SET (QTY: 336000 SETS/USD 0.139 PER SETS)"/>
    <m/>
    <m/>
    <m/>
    <m/>
    <m/>
    <m/>
    <m/>
    <m/>
    <n v="9800"/>
    <s v="KGS"/>
    <n v="440.60221840000003"/>
    <n v="4317901.74"/>
    <n v="4.9673305340000002"/>
    <n v="48679.839229999998"/>
    <n v="1898149.5"/>
    <s v="8001-2"/>
    <n v="336000"/>
    <n v="50"/>
    <n v="6216051.2400000002"/>
    <x v="0"/>
    <m/>
  </r>
  <r>
    <s v="INNSA1"/>
    <d v="2025-10-23T00:00:00"/>
    <n v="301049751"/>
    <n v="73239990"/>
    <s v="MILD STEEL MULTI FUNCTION CLOTH STAND (RYX-02-020) (QTY: 1,232 PCS/CNY:101 PER PCS)MILD STEEL MULTI FUNCTION CLOTH STAND (RYX-02-020) (QTY: 1,2"/>
    <s v="MILD STEEL MULTI FUNCTION CLOTH STAND (RYX-02-020) (QTY: 1,232 PCS/CNY:101 PER PCS)"/>
    <m/>
    <m/>
    <m/>
    <m/>
    <m/>
    <m/>
    <m/>
    <m/>
    <n v="4004"/>
    <s v="KGS"/>
    <n v="408.89366380000001"/>
    <n v="1637210.23"/>
    <n v="4.609849649"/>
    <n v="18457.83799"/>
    <n v="460056"/>
    <s v="MILD"/>
    <n v="1232"/>
    <e v="#VALUE!"/>
    <n v="2097266.23"/>
    <x v="0"/>
    <m/>
  </r>
  <r>
    <s v="INNSA1"/>
    <d v="2025-10-13T00:00:00"/>
    <n v="301049751"/>
    <n v="73239990"/>
    <s v="SB-12 STEEL TEA STRAINER BIG (QTY 6336 PCS/USD 0.973 PER PCS)SB-12 STEEL TEA STRAINER BIG (QTY 6336 PCS/USD 0.973 PER PCS"/>
    <s v="SB-12 STEEL TEA STRAINER BIG (QTY 6336 PCS/USD 0.973 PER PCS)"/>
    <m/>
    <m/>
    <m/>
    <m/>
    <m/>
    <m/>
    <m/>
    <m/>
    <n v="1548.8"/>
    <s v="KGS"/>
    <n v="378.45784479999998"/>
    <n v="586155.51"/>
    <n v="4.2191510010000002"/>
    <n v="6534.6210700000001"/>
    <n v="164709.70000000001"/>
    <s v="SB-12"/>
    <n v="6336"/>
    <n v="44"/>
    <n v="750865.21"/>
    <x v="0"/>
    <m/>
  </r>
  <r>
    <s v="INNSA1"/>
    <d v="2025-10-13T00:00:00"/>
    <n v="301049751"/>
    <n v="73239990"/>
    <s v="SB-12 STEEL TEA STRAINER BIG (QTY 43038 PCS/USD 0.9718 PER PCS)SB-12 STEEL TEA STRAINER BIG (QTY 43038 PCS/USD 0.9718 PER P"/>
    <s v="SB-12 STEEL TEA STRAINER BIG (QTY 43038 PCS/USD 0.9718 PER PCS)"/>
    <m/>
    <m/>
    <m/>
    <m/>
    <m/>
    <m/>
    <m/>
    <m/>
    <n v="10042.200000000001"/>
    <s v="KGS"/>
    <n v="399.7396746"/>
    <n v="4014265.76"/>
    <n v="4.4564066279999999"/>
    <n v="44752.126640000002"/>
    <n v="1128008.7"/>
    <s v="SB-12"/>
    <n v="43038"/>
    <n v="45"/>
    <n v="5142274.46"/>
    <x v="0"/>
    <m/>
  </r>
  <r>
    <s v="INNSA1"/>
    <d v="2025-10-08T00:00:00"/>
    <n v="301049751"/>
    <n v="73239990"/>
    <s v="STEEL HANGER WITH HOOK (SL-89) (QTY:70056 PCS/CNY:7.45 PER PCS)STEEL HANGER WITH HOOK (SL-89) (QTY:70056 PCS/:7.45"/>
    <s v="STEEL HANGER WITH HOOK (SL-89) (QTY:70056 PCS/CNY:7.45 PER PCS)"/>
    <m/>
    <m/>
    <m/>
    <m/>
    <m/>
    <m/>
    <m/>
    <m/>
    <n v="15568"/>
    <s v="KGS"/>
    <n v="432.1581764"/>
    <n v="6727838.4900000002"/>
    <n v="4.8178169049999999"/>
    <n v="75003.773579999994"/>
    <n v="1890522.7"/>
    <s v="STEEL"/>
    <n v="70056"/>
    <e v="#VALUE!"/>
    <n v="8618361.1899999995"/>
    <x v="0"/>
    <m/>
  </r>
  <r>
    <s v="INNSA1"/>
    <d v="2025-10-06T00:00:00"/>
    <n v="301049751"/>
    <n v="73239990"/>
    <s v="STEEL HANGER 10PCS SET (AM-969) (QTY: 480 SET/USD 0.819 PERSET)STEEL HANGER 10PCS SET (AM-969) (QTY: 480 SET/USD 0.819 PER"/>
    <s v="STEEL HANGER 10PCS SET (AM-969) (QTY: 480 SET/USD 0.819 PERSET)"/>
    <m/>
    <m/>
    <m/>
    <m/>
    <m/>
    <m/>
    <m/>
    <m/>
    <n v="380"/>
    <s v="KGS"/>
    <n v="100.4420789"/>
    <n v="38167.99"/>
    <n v="1.1197556179999999"/>
    <n v="425.50713489999998"/>
    <n v="10725.3"/>
    <s v="STEEL"/>
    <n v="480"/>
    <n v="47"/>
    <n v="48893.289999999994"/>
    <x v="0"/>
    <m/>
  </r>
  <r>
    <s v="INNSA1"/>
    <d v="2025-10-01T00:00:00"/>
    <n v="301049751"/>
    <n v="73239990"/>
    <s v="AM-967 STEEL FRUIT BASKET (QTY 400 PCS/USD 1.031 PER PCS) AM-967 STEEL FRUIT BASKET (QTY 400 PCS/USD 1.031 PER PCS)"/>
    <s v="AM-967 STEEL FRUIT BASKET (QTY 400 PCS/USD 1.031 PER PCS)"/>
    <m/>
    <m/>
    <m/>
    <m/>
    <m/>
    <m/>
    <m/>
    <m/>
    <n v="460"/>
    <s v="KGS"/>
    <n v="85.377826089999999"/>
    <n v="39273.800000000003"/>
    <n v="0.96092094640000003"/>
    <n v="442.02363530000002"/>
    <n v="11036"/>
    <s v="AM-967"/>
    <n v="400"/>
    <n v="40"/>
    <n v="50309.8"/>
    <x v="0"/>
    <m/>
  </r>
  <r>
    <s v="INNSA1"/>
    <d v="2025-10-01T00:00:00"/>
    <n v="301049751"/>
    <n v="73239990"/>
    <s v="AM-966 STEEL FRUIT BASKET (QTY 400 PCS/USD 1.017 PER PCS) AM-966 STEEL FRUIT BASKET (QTY 400 PCS/USD 1.017 PER PCS)"/>
    <s v="AM-966 STEEL FRUIT BASKET (QTY 400 PCS/USD 1.017 PER PCS)"/>
    <m/>
    <m/>
    <m/>
    <m/>
    <m/>
    <m/>
    <m/>
    <m/>
    <n v="310"/>
    <s v="KGS"/>
    <n v="124.9693226"/>
    <n v="38740.49"/>
    <n v="1.4065202320000001"/>
    <n v="436.02127180000002"/>
    <n v="10886.1"/>
    <s v="AM-966"/>
    <n v="400"/>
    <n v="40"/>
    <n v="49626.59"/>
    <x v="0"/>
    <m/>
  </r>
  <r>
    <s v="INNSA1"/>
    <d v="2025-10-01T00:00:00"/>
    <n v="301049751"/>
    <n v="73239990"/>
    <s v="AM-965 STEEL SPOON &amp; FORK HOLDER (QTY 480 PCS/USD 0.734 PERPCS)AM-965 STEEL SPOON &amp; FORK HOLDER (QTY 480 PCS/USD 0.734 PER"/>
    <s v="AM-965 STEEL SPOON &amp; FORK HOLDER (QTY 480 PCS/USD 0.734 PERPCS)"/>
    <m/>
    <m/>
    <m/>
    <m/>
    <m/>
    <m/>
    <m/>
    <m/>
    <n v="168"/>
    <s v="KGS"/>
    <n v="199.7157143"/>
    <n v="33552.239999999998"/>
    <n v="2.2477851919999998"/>
    <n v="377.62791220000003"/>
    <n v="9428.1"/>
    <s v="AM-965"/>
    <n v="480"/>
    <n v="47"/>
    <n v="42980.34"/>
    <x v="0"/>
    <m/>
  </r>
  <r>
    <s v="INNSA1"/>
    <d v="2025-10-01T00:00:00"/>
    <n v="301049751"/>
    <n v="73231000"/>
    <s v="8001-2 STEEL SCRUBBER 2 PCS SET (QTY 336000 SETS/USD 0.139 PER SETS)8001-2 STEEL SCRUBBER 2 PCS SET (QTY 336000 SETS/USD 0.139 P"/>
    <s v="8001-2 STEEL SCRUBBER 2 PCS SET (QTY 336000 SETS/USD 0.139 PER SETS)"/>
    <m/>
    <m/>
    <m/>
    <m/>
    <m/>
    <m/>
    <m/>
    <m/>
    <n v="9800"/>
    <s v="KGS"/>
    <n v="456.12538979999999"/>
    <n v="4470028.82"/>
    <n v="5.1336566100000001"/>
    <n v="50309.834779999997"/>
    <n v="1965024.7"/>
    <s v="8001-2"/>
    <n v="336000"/>
    <n v="50"/>
    <n v="6435053.5200000005"/>
    <x v="0"/>
    <m/>
  </r>
  <r>
    <s v="INNSA1"/>
    <d v="2025-09-27T00:00:00"/>
    <n v="301049751"/>
    <n v="73231000"/>
    <s v="OKS-4156 STEEL SCRUBBER 6PCS SET (QTY: 93360 PCS /USD 0.228PER PCS)OKS-4156 STEEL SCRUBBER 6PCS SET (QTY: 93360 PCS /USD 0.228"/>
    <s v="OKS-4156 STEEL SCRUBBER 6PCS SET (QTY: 93360 PCS /USD 0.228PER PCS)"/>
    <m/>
    <m/>
    <m/>
    <m/>
    <m/>
    <m/>
    <m/>
    <m/>
    <n v="7496.03"/>
    <s v="KGS"/>
    <n v="263.57137840000001"/>
    <n v="1975738.96"/>
    <n v="2.9664758409999998"/>
    <n v="22236.7919"/>
    <n v="868534.9"/>
    <s v="OKS-4156"/>
    <n v="93360"/>
    <n v="51"/>
    <n v="2844273.86"/>
    <x v="0"/>
    <m/>
  </r>
  <r>
    <s v="INNSA1"/>
    <d v="2025-09-27T00:00:00"/>
    <n v="301049751"/>
    <n v="73231000"/>
    <s v="8001-2 STEEL SCRUBBER 2PCS SET (QTY: 168000 SETS/USD 0.139 PER SETS)8001-2 STEEL SCRUBBER 2PCS SET (QTY: 168000 SETS/USD 0.139 P"/>
    <s v="8001-2 STEEL SCRUBBER 2PCS SET (QTY: 168000 SETS/USD 0.139 PER SETS)"/>
    <m/>
    <m/>
    <m/>
    <m/>
    <m/>
    <m/>
    <m/>
    <m/>
    <n v="4900"/>
    <s v="KGS"/>
    <n v="442.07293670000001"/>
    <n v="2166157.39"/>
    <n v="4.9754973180000004"/>
    <n v="24379.936860000002"/>
    <n v="952242.8"/>
    <s v="8001-2"/>
    <n v="168000"/>
    <n v="50"/>
    <n v="3118400.1900000004"/>
    <x v="0"/>
    <m/>
  </r>
  <r>
    <s v="INNSA1"/>
    <d v="2025-09-24T00:00:00"/>
    <n v="301049751"/>
    <n v="73239990"/>
    <s v="AM-321 STEEL DRAINER (QTY:28752 PCS/USD 0.7050 PER PCS) AM-321 STEEL DRAINER (QTY:28752 PCS/USD 0.7050 PER PCS)"/>
    <s v="AM-321 STEEL DRAINER (QTY:28752 PCS/USD 0.7050 PER PCS)"/>
    <m/>
    <m/>
    <m/>
    <m/>
    <m/>
    <m/>
    <m/>
    <m/>
    <n v="3953.4"/>
    <s v="KGS"/>
    <n v="492.73196990000002"/>
    <n v="1947966.57"/>
    <n v="5.5456608889999996"/>
    <n v="21924.215759999999"/>
    <n v="547378.6"/>
    <s v="AM-321"/>
    <n v="28752"/>
    <n v="37"/>
    <n v="2495345.17"/>
    <x v="0"/>
    <m/>
  </r>
  <r>
    <s v="INNSA1"/>
    <d v="2025-09-24T00:00:00"/>
    <n v="301049751"/>
    <n v="73239990"/>
    <s v="HOUSEHOLD STEEL HOOK 3PCS SET (2628) (QTY: 166608 SET/USD 0.36 PER SET)HOUSEHOLD STEEL HOOK 3PCS SET (2628) (QTY: 166608 SET/USD 0."/>
    <s v="HOUSEHOLD STEEL HOOK 3PCS SET (2628) (QTY: 166608 SET/USD 0.36 PER SET)"/>
    <m/>
    <m/>
    <m/>
    <m/>
    <m/>
    <m/>
    <m/>
    <m/>
    <n v="5646.16"/>
    <s v="KGS"/>
    <n v="971.5058004"/>
    <n v="5485277.1900000004"/>
    <n v="10.934223980000001"/>
    <n v="61736.378049999999"/>
    <n v="1541362.8"/>
    <s v="HOUSEHOLD"/>
    <n v="166608"/>
    <n v="55"/>
    <n v="7026639.9900000002"/>
    <x v="0"/>
    <m/>
  </r>
  <r>
    <s v="INNSA1"/>
    <d v="2025-09-24T00:00:00"/>
    <n v="301049751"/>
    <n v="73239990"/>
    <s v="NP-55 STEEL TEA STRAINER (QTY:50400 PCS/USD 0.2710 PER PCS) NP-55 STEEL TEA STRAINER (QTY:50400 PCS/USD 0.2710 PER PCS)"/>
    <s v="NP-55 STEEL TEA STRAINER (QTY:50400 PCS/USD 0.2710 PER PCS)"/>
    <m/>
    <m/>
    <m/>
    <m/>
    <m/>
    <m/>
    <m/>
    <m/>
    <n v="2310"/>
    <s v="KGS"/>
    <n v="568.21425539999996"/>
    <n v="1312574.93"/>
    <n v="6.3952082770000001"/>
    <n v="14772.931119999999"/>
    <n v="368833.6"/>
    <s v="NP-55"/>
    <n v="50400"/>
    <n v="41"/>
    <n v="1681408.5299999998"/>
    <x v="0"/>
    <m/>
  </r>
  <r>
    <s v="INNSA1"/>
    <d v="2025-09-24T00:00:00"/>
    <n v="301049751"/>
    <n v="73239990"/>
    <s v="HOUSEHOLD STEEL HOOK 3PCS SET (3888) (QTY:55,296 SET/USD:0.24 PER SET)HOUSEHOLD STEEL HOOK 3PCS SET (3888) (QTY:55,296 SET/USD:0.2"/>
    <s v="HOUSEHOLD STEEL HOOK 3PCS SET (3888) (QTY:55,296 SET/USD:0.24 PER SET)"/>
    <m/>
    <m/>
    <m/>
    <m/>
    <m/>
    <m/>
    <m/>
    <m/>
    <n v="1843.2"/>
    <s v="KGS"/>
    <n v="689.90430230000004"/>
    <n v="1271631.6100000001"/>
    <n v="7.7648205099999998"/>
    <n v="14312.11716"/>
    <n v="357328.4"/>
    <s v="HOUSEHOLD"/>
    <n v="55296"/>
    <n v="54"/>
    <n v="1628960.0100000002"/>
    <x v="0"/>
    <m/>
  </r>
  <r>
    <s v="INNSA1"/>
    <d v="2025-09-24T00:00:00"/>
    <n v="301049751"/>
    <n v="73239990"/>
    <s v="SB-12 STEEL TEA STRAINER BIG (QTY:1026 PCS/USD 0.9770 PER PCS)SB-12 STEEL TEA STRAINER BIG (QTY:1026 PCS/USD 0.9770 PER PC"/>
    <s v="SB-12 STEEL TEA STRAINER BIG (QTY:1026 PCS/USD 0.9770 PER PCS)"/>
    <m/>
    <m/>
    <m/>
    <m/>
    <m/>
    <m/>
    <m/>
    <m/>
    <n v="250.8"/>
    <s v="KGS"/>
    <n v="384.0942584"/>
    <n v="96330.84"/>
    <n v="4.3229516979999998"/>
    <n v="1084.1962860000001"/>
    <n v="27069"/>
    <s v="SB-12"/>
    <n v="1026"/>
    <n v="44"/>
    <n v="123399.84"/>
    <x v="0"/>
    <m/>
  </r>
  <r>
    <s v="INNSA1"/>
    <d v="2025-09-24T00:00:00"/>
    <n v="301049751"/>
    <n v="73239990"/>
    <s v="HOUSEHOLD STEEL HOOK 3 PCS SET (2628) (QTY:432 SET/USD:0.360PER SET)HOUSEHOLD STEEL HOOK 3 PCS SET (2628) (QTY:432 SET/USD:0.360"/>
    <s v="HOUSEHOLD STEEL HOOK 3 PCS SET (2628) (QTY:432 SET/USD:0.360PER SET)"/>
    <m/>
    <m/>
    <m/>
    <m/>
    <m/>
    <m/>
    <m/>
    <m/>
    <n v="14.64"/>
    <s v="KGS"/>
    <n v="987.67759560000002"/>
    <n v="14459.6"/>
    <n v="11.116236300000001"/>
    <n v="162.74169950000001"/>
    <n v="4063.1"/>
    <s v="HOUSEHOLD"/>
    <n v="432"/>
    <n v="52"/>
    <n v="18522.7"/>
    <x v="0"/>
    <m/>
  </r>
  <r>
    <s v="INNSA1"/>
    <d v="2025-09-23T00:00:00"/>
    <n v="301049751"/>
    <n v="73239990"/>
    <s v="MILD STEEL MULTI FUNCTION CLOTH STAND (RYX-02-020) (QTY: 1232 PCS/CNY 101 PER PCS)MILD STEEL MULTI FUNCTION CLOTH STAND (RYX-02-020) (QTY: 123"/>
    <s v="MILD STEEL MULTI FUNCTION CLOTH STAND (RYX-02-020) (QTY: 1232 PCS/CNY 101 PER PCS)"/>
    <m/>
    <m/>
    <m/>
    <m/>
    <m/>
    <m/>
    <m/>
    <m/>
    <n v="4004"/>
    <s v="KGS"/>
    <n v="434.33413339999998"/>
    <n v="1739073.87"/>
    <n v="4.8883976740000001"/>
    <n v="19573.14429"/>
    <n v="488679.8"/>
    <s v="MILD"/>
    <n v="1232"/>
    <e v="#VALUE!"/>
    <n v="2227753.67"/>
    <x v="0"/>
    <m/>
  </r>
  <r>
    <s v="INNSA1"/>
    <d v="2025-09-23T00:00:00"/>
    <n v="301049751"/>
    <n v="73239990"/>
    <s v="H2740 STEEL CUTLERY HOLDER (QTY:24960 PCS/ USD 1.46 PER PCS) H2740 STEEL CUTLERY HOLDER (QTY:24960 PCS/ USD 1.46 PER PCS)"/>
    <s v="H2740 STEEL CUTLERY HOLDER (QTY:24960 PCS/ USD 1.46 PER PCS)"/>
    <m/>
    <m/>
    <m/>
    <m/>
    <m/>
    <m/>
    <m/>
    <m/>
    <n v="9776"/>
    <s v="KGS"/>
    <n v="347.60346670000001"/>
    <n v="3398171.49"/>
    <n v="3.912250609"/>
    <n v="38246.161959999998"/>
    <n v="954886.2"/>
    <s v="H2740"/>
    <n v="24960"/>
    <n v="44"/>
    <n v="4353057.6900000004"/>
    <x v="0"/>
    <m/>
  </r>
  <r>
    <s v="INNSA1"/>
    <d v="2025-09-23T00:00:00"/>
    <n v="301049751"/>
    <n v="73239990"/>
    <s v="H2740 STEEL CUTLERY HOLDER (QTY:24960 PCS/ USD 1.46 PER PCS)H2740 STEEL CUTLERY HOLDER (QTY:24960 PCS/ USD 1.46 PER PCS"/>
    <s v="H2740 STEEL CUTLERY HOLDER (QTY:24960 PCS/ USD 1.46 PER PCS)"/>
    <m/>
    <m/>
    <m/>
    <m/>
    <m/>
    <m/>
    <m/>
    <m/>
    <n v="9776"/>
    <s v="KGS"/>
    <n v="347.6034186"/>
    <n v="3398171.02"/>
    <n v="3.9122500680000001"/>
    <n v="38246.156669999997"/>
    <n v="954886"/>
    <s v="H2740"/>
    <n v="24960"/>
    <n v="44"/>
    <n v="4353057.0199999996"/>
    <x v="0"/>
    <m/>
  </r>
  <r>
    <s v="INNSA1"/>
    <d v="2025-09-20T00:00:00"/>
    <n v="301049751"/>
    <n v="73239990"/>
    <s v="HOUSEHOLD STEEL HOOK 3PCS SET (3888) (QTY:153600 SET/USD:0.24 PER SET)HOUSEHOLD STEEL HOOK 3PCS SET (3888) (QTY:153600 SET/USD:0.2"/>
    <s v="HOUSEHOLD STEEL HOOK 3PCS SET (3888) (QTY:153600 SET/USD:0.24 PER SET)"/>
    <m/>
    <m/>
    <m/>
    <m/>
    <m/>
    <m/>
    <m/>
    <m/>
    <n v="5120"/>
    <s v="KGS"/>
    <n v="660.84275390000005"/>
    <n v="3383514.9"/>
    <n v="7.4377349910000001"/>
    <n v="38081.203150000001"/>
    <n v="1239719.8999999999"/>
    <s v="HOUSEHOLD"/>
    <n v="153600"/>
    <n v="54"/>
    <n v="4623234.8"/>
    <x v="0"/>
    <m/>
  </r>
  <r>
    <s v="INNSA1"/>
    <d v="2025-09-10T00:00:00"/>
    <n v="301049751"/>
    <n v="73239990"/>
    <s v="MILD STEEL MULTI FUNCTION CLOTH STAND (RYX-02-020) (QTY:1,232 PCS/CNY:101.00 PER PCS)MILD STEEL MULTI FUNCTION CLOTH STAND (RYX-02-020) (QTY:1,23"/>
    <s v="MILD STEEL MULTI FUNCTION CLOTH STAND (RYX-02-020) (QTY:1,232 PCS/CNY:101.00 PER PCS)"/>
    <m/>
    <m/>
    <m/>
    <m/>
    <m/>
    <m/>
    <m/>
    <m/>
    <n v="4004"/>
    <s v="KGS"/>
    <n v="427.85099650000001"/>
    <n v="1713115.39"/>
    <n v="4.8073145669999997"/>
    <n v="19248.487529999999"/>
    <n v="627685.5"/>
    <s v="MILD"/>
    <n v="1232"/>
    <e v="#VALUE!"/>
    <n v="2340800.8899999997"/>
    <x v="0"/>
    <m/>
  </r>
  <r>
    <s v="INNSA1"/>
    <d v="2025-09-09T00:00:00"/>
    <n v="301049751"/>
    <n v="73239990"/>
    <s v="STEEL BASKET BIG (SY-845-4) (QTY:800 PCS/USD:0.9710 PER PCS) STEEL BASKET BIG (SY-845-4) (QTY:800 PCS/USD:0.9710 PER PCS)"/>
    <s v="STEEL BASKET BIG (SY-845-4) (QTY:800 PCS/USD:0.9710 PER PCS)"/>
    <m/>
    <m/>
    <m/>
    <m/>
    <m/>
    <m/>
    <m/>
    <m/>
    <n v="150"/>
    <s v="KGS"/>
    <n v="499.2998"/>
    <n v="74894.97"/>
    <n v="5.6101101120000001"/>
    <n v="841.51651690000006"/>
    <n v="27441.5"/>
    <s v="STEEL"/>
    <n v="800"/>
    <n v="42"/>
    <n v="102336.47"/>
    <x v="0"/>
    <m/>
  </r>
  <r>
    <s v="INNSA1"/>
    <d v="2025-09-05T00:00:00"/>
    <n v="301049751"/>
    <n v="73239990"/>
    <s v="MILD STEEL MULTI FUNCTION CLOTH STAND (RYX-02-026-3S) (QTY:1696 PCS/CNY: 81.50 PER PCS)MILD STEEL MULTI FUNCTION CLOTH STAND (RYX-02-026-3S) (QTY"/>
    <s v="MILD STEEL MULTI FUNCTION CLOTH STAND (RYX-02-026-3S) (QTY:1696 PCS/CNY: 81.50 PER PCS)"/>
    <m/>
    <m/>
    <m/>
    <m/>
    <m/>
    <m/>
    <m/>
    <m/>
    <n v="6614.4"/>
    <s v="KGS"/>
    <n v="308.04406299999999"/>
    <n v="2037526.65"/>
    <n v="3.4611692469999999"/>
    <n v="22893.557870000001"/>
    <n v="746549.7"/>
    <s v="MILD"/>
    <n v="1696"/>
    <e v="#VALUE!"/>
    <n v="2784076.3499999996"/>
    <x v="0"/>
    <m/>
  </r>
  <r>
    <s v="INNSA1"/>
    <d v="2025-09-02T00:00:00"/>
    <n v="301049751"/>
    <n v="73239990"/>
    <s v="SB-12 STEEL TEA STRAINER BIG (QTY:4842 PCS/USD 0.977 PER PCS)SB-12 STEEL TEA STRAINER BIG (QTY:4842 PCS/USD 0.977 PER PCS"/>
    <s v="SB-12 STEEL TEA STRAINER BIG (QTY:4842 PCS/USD 0.977 PER PCS)"/>
    <m/>
    <m/>
    <m/>
    <m/>
    <m/>
    <m/>
    <m/>
    <m/>
    <n v="1183.5999999999999"/>
    <s v="KGS"/>
    <n v="381.68436969999999"/>
    <n v="451761.62"/>
    <n v="4.3422567660000002"/>
    <n v="5139.4951080000001"/>
    <n v="165525.4"/>
    <s v="SB-12"/>
    <n v="4842"/>
    <n v="44"/>
    <n v="617287.02"/>
    <x v="0"/>
    <m/>
  </r>
  <r>
    <s v="INNSA1"/>
    <d v="2025-09-02T00:00:00"/>
    <n v="301049751"/>
    <n v="73239990"/>
    <s v="SY-845-4 STEEL BASKET BIG (QTY 37200 PCS/USD 0.9691 PER PCS) SY-845-4 STEEL BASKET BIG (QTY 37200 PCS/USD 0.9691 PER PCS)"/>
    <s v="SY-845-4 STEEL BASKET BIG (QTY 37200 PCS/USD 0.9691 PER PCS)"/>
    <m/>
    <m/>
    <m/>
    <m/>
    <m/>
    <m/>
    <m/>
    <m/>
    <n v="6975"/>
    <s v="KGS"/>
    <n v="506.1900172"/>
    <n v="3530675.37"/>
    <n v="5.7587032669999996"/>
    <n v="40166.955289999998"/>
    <n v="1293639.5"/>
    <s v="SY-845-4"/>
    <n v="37200"/>
    <n v="42"/>
    <n v="4824314.87"/>
    <x v="0"/>
    <m/>
  </r>
  <r>
    <s v="INNSA1"/>
    <d v="2025-09-02T00:00:00"/>
    <n v="301049751"/>
    <n v="73239990"/>
    <s v="NP-55 STEEL TEA STRAINER (QTY:50400 PCS/USD 0.270 PER PCS) NP-55 STEEL TEA STRAINER (QTY:50400 PCS/USD 0.270 PER PCS)"/>
    <s v="NP-55 STEEL TEA STRAINER (QTY:50400 PCS/USD 0.270 PER PCS)"/>
    <m/>
    <m/>
    <m/>
    <m/>
    <m/>
    <m/>
    <m/>
    <m/>
    <n v="2310"/>
    <s v="KGS"/>
    <n v="562.56491340000002"/>
    <n v="1299524.95"/>
    <n v="6.4000558979999997"/>
    <n v="14784.12912"/>
    <n v="476146"/>
    <s v="NP-55"/>
    <n v="50400"/>
    <n v="41"/>
    <n v="1775670.95"/>
    <x v="0"/>
    <m/>
  </r>
  <r>
    <s v="INNSA1"/>
    <d v="2025-09-02T00:00:00"/>
    <n v="301049751"/>
    <n v="73239990"/>
    <s v="AM-321 STEEL DRAINER (QTY:21648 PCS/USD 0.702 PER PCS) AM-321 STEEL DRAINER (QTY:21648 PCS/USD 0.702 PER PCS)"/>
    <s v="AM-321 STEEL DRAINER (QTY:21648 PCS/USD 0.702 PER PCS)"/>
    <m/>
    <m/>
    <m/>
    <m/>
    <m/>
    <m/>
    <m/>
    <m/>
    <n v="2976.6"/>
    <s v="KGS"/>
    <n v="487.5564066"/>
    <n v="1451260.4"/>
    <n v="5.5467167990000004"/>
    <n v="16510.357220000002"/>
    <n v="531741.80000000005"/>
    <s v="AM-321"/>
    <n v="21648"/>
    <n v="37"/>
    <n v="1983002.2"/>
    <x v="0"/>
    <m/>
  </r>
  <r>
    <s v="INNSA1"/>
    <d v="2025-08-30T00:00:00"/>
    <n v="301049751"/>
    <n v="73239990"/>
    <s v="STEEL SALT BOTTLE (NP-19) (QTY: 36180 PC/USD 0.446 PER PC) STEEL SALT BOTTLE (NP-19) (QTY: 36180 PC/USD 0.446 PER PC)"/>
    <s v="STEEL SALT BOTTLE (NP-19) (QTY: 36180 PC/USD 0.446 PER PC)"/>
    <m/>
    <m/>
    <m/>
    <m/>
    <m/>
    <m/>
    <m/>
    <m/>
    <n v="5628"/>
    <s v="KGS"/>
    <n v="271.19431059999999"/>
    <n v="1526281.58"/>
    <n v="3.0852595059999999"/>
    <n v="17363.840499999998"/>
    <n v="559229.5"/>
    <s v="STEEL"/>
    <n v="36180"/>
    <n v="42"/>
    <n v="2085511.08"/>
    <x v="0"/>
    <m/>
  </r>
  <r>
    <s v="INNSA1"/>
    <d v="2025-08-29T00:00:00"/>
    <n v="301049751"/>
    <n v="73231000"/>
    <s v="STEEL SCRUBBER 6PCS SET (OKS-4156) (QTY:98,400 SET/USD:0.228PER SET)STEEL SCRUBBER 6PCS SET (OKS-4156) (QTY:98,400 SET/USD:0.228"/>
    <s v="STEEL SCRUBBER 6PCS SET (OKS-4156) (QTY:98,400 SET/USD:0.228PER SET)"/>
    <m/>
    <m/>
    <m/>
    <m/>
    <m/>
    <m/>
    <m/>
    <m/>
    <n v="8856"/>
    <s v="KGS"/>
    <n v="242.06264569999999"/>
    <n v="2143706.79"/>
    <n v="2.7538412480000001"/>
    <n v="24388.018090000001"/>
    <n v="942373.5"/>
    <s v="STEEL"/>
    <n v="98400"/>
    <n v="52"/>
    <n v="3086080.29"/>
    <x v="0"/>
    <m/>
  </r>
  <r>
    <s v="INNSA1"/>
    <d v="2025-08-23T00:00:00"/>
    <n v="301049751"/>
    <n v="73231000"/>
    <s v="STEEL SCRUBBER (8001-12) (QTY:263520 PCS/USD:0.078 PER PCS) STEEL SCRUBBER (8001-12) (QTY:263520 PCS/USD:0.078 PER PCS)"/>
    <s v="STEEL SCRUBBER (8001-12) (QTY:263520 PCS/USD:0.078 PER PCS)"/>
    <m/>
    <m/>
    <m/>
    <m/>
    <m/>
    <m/>
    <m/>
    <m/>
    <n v="4758"/>
    <s v="KGS"/>
    <n v="399.76610970000002"/>
    <n v="1902087.15"/>
    <n v="4.5479648429999999"/>
    <n v="21639.21672"/>
    <n v="836157.4"/>
    <s v="STEEL"/>
    <n v="263520"/>
    <n v="42"/>
    <n v="2738244.55"/>
    <x v="0"/>
    <m/>
  </r>
  <r>
    <s v="INNSA1"/>
    <d v="2025-08-23T00:00:00"/>
    <n v="301049751"/>
    <n v="73231000"/>
    <s v="STEEL SCRUBBER 6 PCS SET (GT001) (QTY:1260 PCS/USD:0.238 PERPCS)STEEL SCRUBBER 6 PCS SET (GT001) (QTY:1260 PCS/USD:0.238 PER"/>
    <s v="STEEL SCRUBBER 6 PCS SET (GT001) (QTY:1260 PCS/USD:0.238 PERPCS)"/>
    <m/>
    <m/>
    <m/>
    <m/>
    <m/>
    <m/>
    <m/>
    <m/>
    <n v="180"/>
    <s v="KGS"/>
    <n v="154.16905560000001"/>
    <n v="27750.43"/>
    <n v="1.7539141700000001"/>
    <n v="315.7045506"/>
    <n v="12199.1"/>
    <s v="STEEL"/>
    <n v="1260"/>
    <n v="48"/>
    <n v="39949.53"/>
    <x v="0"/>
    <m/>
  </r>
  <r>
    <s v="INNSA1"/>
    <d v="2025-08-20T00:00:00"/>
    <n v="301049751"/>
    <n v="73239990"/>
    <s v="STEEL SPRINKLER (AM-430) (QTY: 30072 PCS/USD 0.578 PER PCS) STEEL SPRINKLER (AM-430) (QTY: 30072 PCS/USD 0.578 PER PCS)"/>
    <s v="STEEL SPRINKLER (AM-430) (QTY: 30072 PCS/USD 0.578 PER PCS)"/>
    <m/>
    <m/>
    <m/>
    <m/>
    <m/>
    <m/>
    <m/>
    <m/>
    <n v="5012"/>
    <s v="KGS"/>
    <n v="326.07507379999998"/>
    <n v="1634288.27"/>
    <n v="3.6803055740000001"/>
    <n v="18445.69153"/>
    <n v="598803.30000000005"/>
    <s v="STEEL"/>
    <n v="30072"/>
    <n v="42"/>
    <n v="2233091.5700000003"/>
    <x v="0"/>
    <m/>
  </r>
  <r>
    <s v="INNSA1"/>
    <d v="2025-08-20T00:00:00"/>
    <n v="301049751"/>
    <n v="73239990"/>
    <s v="STEEL SALT BOTTLE (NP-19) (QTY: 36000 PCS/USD 0.445 PER PCS) STEEL SALT BOTTLE (NP-19) (QTY: 36000 PCS/USD 0.445 PER PCS)"/>
    <s v="STEEL SALT BOTTLE (NP-19) (QTY: 36000 PCS/USD 0.445 PER PCS)"/>
    <m/>
    <m/>
    <m/>
    <m/>
    <m/>
    <m/>
    <m/>
    <m/>
    <n v="5600"/>
    <s v="KGS"/>
    <n v="268.97564290000003"/>
    <n v="1506263.6"/>
    <n v="3.03584247"/>
    <n v="17000.717830000001"/>
    <n v="551895"/>
    <s v="STEEL"/>
    <n v="36000"/>
    <n v="43"/>
    <n v="2058158.6"/>
    <x v="0"/>
    <m/>
  </r>
  <r>
    <s v="INNSA1"/>
    <d v="2025-08-16T00:00:00"/>
    <n v="301049751"/>
    <n v="73231000"/>
    <s v="STEEL SCRUBBER 6PCS SET (OKS-4156) (QTY:98,400 SET/USD:0.228PER SET)STEEL SCRUBBER 6PCS SET (OKS-4156) (QTY:98,400 SET/USD:0.228"/>
    <s v="STEEL SCRUBBER 6PCS SET (OKS-4156) (QTY:98,400 SET/USD:0.228PER SET)"/>
    <m/>
    <m/>
    <m/>
    <m/>
    <m/>
    <m/>
    <m/>
    <m/>
    <n v="8856"/>
    <s v="KGS"/>
    <n v="235.98643630000001"/>
    <n v="2089895.88"/>
    <n v="2.6635037960000001"/>
    <n v="23587.98962"/>
    <n v="918718.2"/>
    <s v="STEEL"/>
    <n v="98400"/>
    <n v="52"/>
    <n v="3008614.08"/>
    <x v="0"/>
    <m/>
  </r>
  <r>
    <s v="INNSA1"/>
    <d v="2025-08-07T00:00:00"/>
    <n v="301049751"/>
    <n v="73239990"/>
    <s v="STEEL BASKET SQUARE (SY-845-6) (QTY: 4400 PCS/USD 0.702 PERPCS)STEEL BASKET SQUARE (SY-845-6) (QTY: 4400 PCS/USD 0.702 PER"/>
    <s v="STEEL BASKET SQUARE (SY-845-6) (QTY: 4400 PCS/USD 0.702 PERPCS)"/>
    <m/>
    <m/>
    <m/>
    <m/>
    <m/>
    <m/>
    <m/>
    <m/>
    <n v="660"/>
    <s v="KGS"/>
    <n v="436.13304549999998"/>
    <n v="287847.81"/>
    <n v="5.0245742560000002"/>
    <n v="3316.2190089999999"/>
    <n v="105467.5"/>
    <s v="STEEL"/>
    <n v="4400"/>
    <n v="47"/>
    <n v="393315.31"/>
    <x v="0"/>
    <m/>
  </r>
  <r>
    <s v="INNSA1"/>
    <d v="2025-08-01T00:00:00"/>
    <n v="301049751"/>
    <n v="73231000"/>
    <s v="STEEL SCRUBBER 2 PCS SET (8001-2) (QTY:336000 SET/USD:0.139PER SET)STEEL SCRUBBER 2 PCS SET (8001-2) (QTY:336000 SET/USD:0.139"/>
    <s v="STEEL SCRUBBER 2 PCS SET (8001-2) (QTY:336000 SET/USD:0.139PER SET)"/>
    <m/>
    <m/>
    <m/>
    <m/>
    <m/>
    <m/>
    <m/>
    <m/>
    <n v="9800"/>
    <s v="KGS"/>
    <n v="438.0730643"/>
    <n v="4293116.03"/>
    <n v="5.0469247040000003"/>
    <n v="49459.862099999998"/>
    <n v="1887253.8"/>
    <s v="STEEL"/>
    <n v="336000"/>
    <n v="51"/>
    <n v="6180369.8300000001"/>
    <x v="0"/>
    <m/>
  </r>
  <r>
    <s v="INNSA1"/>
    <d v="2025-07-29T00:00:00"/>
    <n v="301049751"/>
    <n v="73239990"/>
    <s v="STEEL TEA STRAINER BIG (SB-12) (QTY:1,332 PCS/USD:0.973 PERPCS)STEEL TEA STRAINER BIG (SB-12) (QTY:1,332 PCS/USD:0.973 PER"/>
    <s v="STEEL TEA STRAINER BIG (SB-12) (QTY:1,332 PCS/USD:0.973 PERPCS)"/>
    <m/>
    <m/>
    <m/>
    <m/>
    <m/>
    <m/>
    <m/>
    <m/>
    <n v="325.60000000000002"/>
    <s v="KGS"/>
    <n v="371.7940418"/>
    <n v="121056.14"/>
    <n v="4.2833414950000002"/>
    <n v="1394.6559910000001"/>
    <n v="44354.9"/>
    <s v="STEEL"/>
    <n v="1332"/>
    <n v="47"/>
    <n v="165411.04"/>
    <x v="0"/>
    <m/>
  </r>
  <r>
    <s v="INNSA1"/>
    <d v="2025-07-29T00:00:00"/>
    <n v="301049751"/>
    <n v="73239990"/>
    <s v="STEEL TEA STRAINER (NP-55) (QTY:1,00,800 PCS/USD:0.269 PER PCS)STEEL TEA STRAINER (NP-55) (QTY:1,00,800 PCS/USD:0.269 PER P"/>
    <s v="STEEL TEA STRAINER (NP-55) (QTY:1,00,800 PCS/USD:0.269 PER PCS)"/>
    <m/>
    <m/>
    <m/>
    <m/>
    <m/>
    <m/>
    <m/>
    <m/>
    <n v="4620"/>
    <s v="KGS"/>
    <n v="548.20028569999999"/>
    <n v="2532685.3199999998"/>
    <n v="6.3156714940000001"/>
    <n v="29178.402300000002"/>
    <n v="927975.9"/>
    <s v="STEEL"/>
    <n v="100800"/>
    <n v="46"/>
    <n v="3460661.2199999997"/>
    <x v="0"/>
    <m/>
  </r>
  <r>
    <s v="INNSA1"/>
    <d v="2025-07-28T00:00:00"/>
    <n v="301049751"/>
    <n v="73239990"/>
    <s v="STEEL BASKET SQUARE (SY-845-6) (QTY: 82,800 PCS/USD:0.7012 PCS)STEEL BASKET SQUARE (SY-845-6) (QTY: 82,800 PCS/USD:0.7012 P"/>
    <s v="STEEL BASKET SQUARE (SY-845-6) (QTY: 82,800 PCS/USD:0.7012 PCS)"/>
    <m/>
    <m/>
    <m/>
    <m/>
    <m/>
    <m/>
    <m/>
    <m/>
    <n v="12006"/>
    <s v="KGS"/>
    <n v="448.12217889999999"/>
    <n v="5380154.8799999999"/>
    <n v="5.1626979139999998"/>
    <n v="61983.351150000002"/>
    <n v="1971288.8"/>
    <s v="STEEL"/>
    <n v="82800"/>
    <n v="49"/>
    <n v="7351443.6799999997"/>
    <x v="0"/>
    <m/>
  </r>
  <r>
    <s v="INNSA1"/>
    <d v="2025-07-23T00:00:00"/>
    <n v="301049751"/>
    <n v="73239990"/>
    <s v="STEEL CUTLERY HOLDER (H2740) (QTY: 24960 NOS/USD 1.55 PER NOS)STEEL CUTLERY HOLDER (H2740) (QTY: 24960 NOS/USD 1.55 PER NO"/>
    <s v="STEEL CUTLERY HOLDER (H2740) (QTY: 24960 NOS/USD 1.55 PER NOS)"/>
    <m/>
    <m/>
    <m/>
    <m/>
    <m/>
    <m/>
    <m/>
    <m/>
    <n v="9776"/>
    <s v="KGS"/>
    <n v="361.08517999999998"/>
    <n v="3529968.72"/>
    <n v="4.1599675119999997"/>
    <n v="40667.842400000001"/>
    <n v="1293380.5"/>
    <s v="STEEL"/>
    <n v="24960"/>
    <n v="46"/>
    <n v="4823349.2200000007"/>
    <x v="0"/>
    <m/>
  </r>
  <r>
    <s v="INNSA1"/>
    <d v="2025-07-22T00:00:00"/>
    <n v="301049751"/>
    <n v="73231000"/>
    <s v="STEEL SCRUBBER 2 PCS SET (8001-2) (QTY:168000 SETS/USD:0.139PER PCS)STEEL SCRUBBER 2 PCS SET (8001-2) (QTY:168000 SETS/USD:0.139"/>
    <s v="STEEL SCRUBBER 2 PCS SET (8001-2) (QTY:168000 SETS/USD:0.139PER PCS)"/>
    <m/>
    <m/>
    <m/>
    <m/>
    <m/>
    <m/>
    <m/>
    <m/>
    <n v="4900"/>
    <s v="KGS"/>
    <n v="448.69948779999999"/>
    <n v="2198627.4900000002"/>
    <n v="5.1693489369999996"/>
    <n v="25329.809789999999"/>
    <n v="966516.6"/>
    <s v="STEEL"/>
    <n v="168000"/>
    <n v="52"/>
    <n v="3165144.0900000003"/>
    <x v="0"/>
    <m/>
  </r>
  <r>
    <s v="INNSA1"/>
    <d v="2025-07-17T00:00:00"/>
    <n v="301049751"/>
    <n v="73239990"/>
    <s v="STEEL SPRINKLER (AM-430) (QTY: 2880 PCS/USD 0.579 PER PCS) STEEL SPRINKLER (AM-430) (QTY: 2880 PCS/USD 0.579 PER PCS)"/>
    <s v="STEEL SPRINKLER (AM-430) (QTY: 2880 PCS/USD 0.579 PER PCS)"/>
    <m/>
    <m/>
    <m/>
    <m/>
    <m/>
    <m/>
    <m/>
    <m/>
    <n v="528"/>
    <s v="KGS"/>
    <n v="297.14039769999999"/>
    <n v="156890.13"/>
    <n v="3.447104382"/>
    <n v="1820.0711140000001"/>
    <n v="57484.5"/>
    <s v="STEEL"/>
    <n v="2880"/>
    <n v="41"/>
    <n v="214374.63"/>
    <x v="0"/>
    <m/>
  </r>
  <r>
    <s v="INNSA1"/>
    <d v="2025-07-17T00:00:00"/>
    <n v="301049751"/>
    <n v="73239990"/>
    <s v="STEEL HAND BLENDER (SR-13) (QTY: 540 PCS/USD 0.337 PER PCS) STEEL HAND BLENDER (SR-13) (QTY: 540 PCS/USD 0.337 PER PCS)"/>
    <s v="STEEL HAND BLENDER (SR-13) (QTY: 540 PCS/USD 0.337 PER PCS)"/>
    <m/>
    <m/>
    <m/>
    <m/>
    <m/>
    <m/>
    <m/>
    <m/>
    <n v="33"/>
    <s v="KGS"/>
    <n v="518.84090909999998"/>
    <n v="17121.75"/>
    <n v="6.0190360680000001"/>
    <n v="198.6281903"/>
    <n v="6273.4"/>
    <s v="STEEL"/>
    <n v="540"/>
    <n v="42"/>
    <n v="23395.15"/>
    <x v="0"/>
    <m/>
  </r>
  <r>
    <s v="INNSA1"/>
    <d v="2025-07-17T00:00:00"/>
    <n v="301049751"/>
    <n v="73239990"/>
    <s v="STEEL SALT BOTTLE (NP-19) (QTY: 6624 PCS/USD 0.446 PER PCS) STEEL SALT BOTTLE (NP-19) (QTY: 6624 PCS/USD 0.446 PER PCS)"/>
    <s v="STEEL SALT BOTTLE (NP-19) (QTY: 6624 PCS/USD 0.446 PER PCS)"/>
    <m/>
    <m/>
    <m/>
    <m/>
    <m/>
    <m/>
    <m/>
    <m/>
    <n v="1030.4000000000001"/>
    <s v="KGS"/>
    <n v="269.75735639999999"/>
    <n v="277957.98"/>
    <n v="3.1294356890000001"/>
    <n v="3224.570534"/>
    <n v="101843.9"/>
    <s v="STEEL"/>
    <n v="6624"/>
    <n v="42"/>
    <n v="379801.88"/>
    <x v="0"/>
    <m/>
  </r>
  <r>
    <s v="INNSA1"/>
    <d v="2025-07-17T00:00:00"/>
    <n v="301049751"/>
    <n v="73239390"/>
    <s v="STEEL FILTER BALL WITH CHAIN (SR-10) (QTY: 540 PCS/USD 0.258PER PCS)STEEL FILTER BALL WITH CHAIN (SR-10) (QTY: 540 PCS/USD 0.25"/>
    <s v="STEEL FILTER BALL WITH CHAIN (SR-10) (QTY: 540 PCS/USD 0.258PER PCS)"/>
    <m/>
    <m/>
    <m/>
    <m/>
    <m/>
    <m/>
    <m/>
    <m/>
    <n v="12"/>
    <s v="KGS"/>
    <n v="1087.7441670000001"/>
    <n v="13052.93"/>
    <n v="12.61884184"/>
    <n v="151.42610210000001"/>
    <n v="4782.7"/>
    <s v="STEEL"/>
    <n v="540"/>
    <n v="52"/>
    <n v="17835.63"/>
    <x v="0"/>
    <m/>
  </r>
  <r>
    <s v="INNSA1"/>
    <d v="2025-07-16T00:00:00"/>
    <n v="301049751"/>
    <n v="73239990"/>
    <s v="STEEL HANGER WITH HOOK (SL-89) (QTY: 70056 PCS/CNY 7.45 PERPCS)STEEL HANGER WITH HOOK (SL-89) (QTY: 70056 PCS/CNY 7.45 PER"/>
    <s v="STEEL HANGER WITH HOOK (SL-89) (QTY: 70056 PCS/CNY 7.45 PERPCS)"/>
    <m/>
    <m/>
    <m/>
    <m/>
    <m/>
    <m/>
    <m/>
    <m/>
    <n v="15568"/>
    <s v="KGS"/>
    <n v="416.91548560000001"/>
    <n v="6490540.2800000003"/>
    <n v="4.8366065620000001"/>
    <n v="75296.290949999995"/>
    <n v="2378134"/>
    <s v="STEEL"/>
    <n v="70056"/>
    <e v="#VALUE!"/>
    <n v="8868674.2800000012"/>
    <x v="0"/>
    <m/>
  </r>
  <r>
    <s v="INNSA1"/>
    <d v="2025-07-15T00:00:00"/>
    <n v="301049751"/>
    <n v="73239390"/>
    <s v="STEEL INFUSER (SR-20) (QTY: 360 PCS/USD 0.743 PER PCS) STEEL INFUSER (SR-20) (QTY: 360 PCS/USD 0.743 PER PCS)"/>
    <s v="STEEL INFUSER (SR-20) (QTY: 360 PCS/USD 0.743 PER PCS)"/>
    <m/>
    <m/>
    <m/>
    <m/>
    <m/>
    <m/>
    <m/>
    <m/>
    <n v="15"/>
    <s v="KGS"/>
    <n v="1678.8246670000001"/>
    <n v="25182.37"/>
    <n v="19.475924209999999"/>
    <n v="292.13886309999998"/>
    <n v="9226.7999999999993"/>
    <s v="STEEL"/>
    <n v="360"/>
    <n v="37"/>
    <n v="34409.17"/>
    <x v="0"/>
    <m/>
  </r>
  <r>
    <s v="INNSA1"/>
    <d v="2025-07-15T00:00:00"/>
    <n v="301049751"/>
    <n v="73239990"/>
    <s v="MILD STEEL MULTI FUNCTION CLOTH STAND (RYX-02-020) (QTY:1,232 PCS/ CNY:101 PER PCS)MILD STEEL MULTI FUNCTION CLOTH STAND (RYX-02-020) (QTY:1,23"/>
    <s v="MILD STEEL MULTI FUNCTION CLOTH STAND (RYX-02-020) (QTY:1,232 PCS/ CNY:101 PER PCS)"/>
    <m/>
    <m/>
    <m/>
    <m/>
    <m/>
    <m/>
    <m/>
    <m/>
    <n v="4004"/>
    <s v="KGS"/>
    <n v="424.51678070000003"/>
    <n v="1699765.19"/>
    <n v="4.924788639"/>
    <n v="19718.853709999999"/>
    <n v="622793.9"/>
    <s v="MILD"/>
    <n v="1232"/>
    <e v="#VALUE!"/>
    <n v="2322559.09"/>
    <x v="0"/>
    <m/>
  </r>
  <r>
    <s v="INNSA1"/>
    <d v="2025-07-10T00:00:00"/>
    <n v="301049751"/>
    <n v="73239990"/>
    <s v="SB-12 STEEL TEA STRAINER BIG (QTY:44226 PCS/USD 0.975 PER PCS)SB-12 STEEL TEA STRAINER BIG (QTY:44226 PCS/USD 0.975 PER PC"/>
    <s v="SB-12 STEEL TEA STRAINER BIG (QTY:44226 PCS/USD 0.975 PER PCS)"/>
    <m/>
    <m/>
    <m/>
    <m/>
    <m/>
    <m/>
    <m/>
    <m/>
    <n v="10810.8"/>
    <s v="KGS"/>
    <n v="394.95271209999999"/>
    <n v="4269754.78"/>
    <n v="4.5818180059999998"/>
    <n v="49533.1181"/>
    <n v="1564438.2"/>
    <s v="SB-12"/>
    <n v="44226"/>
    <n v="45"/>
    <n v="5834192.9800000004"/>
    <x v="0"/>
    <m/>
  </r>
  <r>
    <s v="INNSA1"/>
    <d v="2025-07-02T00:00:00"/>
    <n v="301049751"/>
    <n v="73231000"/>
    <s v="STEEL SCRUBBER 6PCS SET (OKS-4156) (QTY:98,400 PCS/USD:0.228PER PCS)STEEL SCRUBBER 6PCS SET (OKS-4156) (QTY:98,400 PCS/USD:0.228"/>
    <s v="STEEL SCRUBBER 6PCS SET (OKS-4156) (QTY:98,400 PCS/USD:0.228PER PCS)"/>
    <m/>
    <m/>
    <m/>
    <m/>
    <m/>
    <m/>
    <m/>
    <m/>
    <n v="9151"/>
    <s v="KGS"/>
    <n v="237.42367830000001"/>
    <n v="2172664.08"/>
    <n v="2.7087698609999999"/>
    <n v="24787.952990000002"/>
    <n v="955103.1"/>
    <s v="STEEL"/>
    <n v="98400"/>
    <n v="52"/>
    <n v="3127767.18"/>
    <x v="0"/>
    <m/>
  </r>
  <r>
    <s v="INNSA1"/>
    <d v="2025-06-28T00:00:00"/>
    <n v="301049751"/>
    <n v="73231000"/>
    <s v="STEEL SCRUBBER 2PCS SET (8001-2) (QTY: 168000 SET/USD 0.142PER SET)STEEL SCRUBBER 2PCS SET (8001-2) (QTY: 168000 SET/USD 0.142"/>
    <s v="STEEL SCRUBBER 2PCS SET (8001-2) (QTY: 168000 SET/USD 0.142PER SET)"/>
    <m/>
    <m/>
    <m/>
    <m/>
    <m/>
    <m/>
    <m/>
    <m/>
    <n v="4900"/>
    <s v="KGS"/>
    <n v="468.81910199999999"/>
    <n v="2297213.6"/>
    <n v="5.3487632859999996"/>
    <n v="26208.9401"/>
    <n v="1009855.1"/>
    <s v="STEEL"/>
    <n v="168000"/>
    <n v="51"/>
    <n v="3307068.7"/>
    <x v="0"/>
    <m/>
  </r>
  <r>
    <s v="INNSA1"/>
    <d v="2025-06-27T00:00:00"/>
    <n v="301049751"/>
    <n v="73239990"/>
    <s v="MILD STEEL MULTI FUNCTION CLOTH STAND (RYX-02-020) (QTY: 1232 PCS/CNY 101 PER PCS)MILD STEEL MULTI FUNCTION CLOTH STAND (RYX-02-020) (QTY: 123"/>
    <s v="MILD STEEL MULTI FUNCTION CLOTH STAND (RYX-02-020) (QTY: 1232 PCS/CNY 101 PER PCS)"/>
    <m/>
    <m/>
    <m/>
    <m/>
    <m/>
    <m/>
    <m/>
    <m/>
    <n v="4004"/>
    <s v="KGS"/>
    <n v="431.54728519999998"/>
    <n v="1727915.33"/>
    <n v="4.9235286389999997"/>
    <n v="19713.808669999999"/>
    <n v="633108.19999999995"/>
    <s v="MILD"/>
    <n v="1232"/>
    <e v="#VALUE!"/>
    <n v="2361023.5300000003"/>
    <x v="0"/>
    <m/>
  </r>
  <r>
    <s v="INNSA1"/>
    <d v="2025-06-25T00:00:00"/>
    <n v="301049751"/>
    <n v="73239990"/>
    <s v="STEEL SPRINKLER (AM-430) (QTY:528 PCS/USD:0.5776 PER PCS) STEEL SPRINKLER (AM-430) (QTY:528 PCS/USD:0.5776 PER PCS)"/>
    <s v="STEEL SPRINKLER (AM-430) (QTY:528 PCS/USD:0.5776 PER PCS)"/>
    <m/>
    <m/>
    <m/>
    <m/>
    <m/>
    <m/>
    <m/>
    <m/>
    <n v="96.8"/>
    <s v="KGS"/>
    <n v="317.7392562"/>
    <n v="30757.16"/>
    <n v="3.6250913429999998"/>
    <n v="350.90884199999999"/>
    <n v="11269.4"/>
    <s v="STEEL"/>
    <n v="528"/>
    <n v="39"/>
    <n v="42026.559999999998"/>
    <x v="0"/>
    <m/>
  </r>
  <r>
    <s v="INNSA1"/>
    <d v="2025-06-25T00:00:00"/>
    <n v="301049751"/>
    <n v="73239990"/>
    <s v="STEEL CUTLERY HOLDER (H2740) (QTY:24960 NOS/USD:1.55 PER PCS)STEEL CUTLERY HOLDER (H2740) (QTY:24960 NOS/USD:1.55 PER PCS"/>
    <s v="STEEL CUTLERY HOLDER (H2740) (QTY:24960 NOS/USD:1.55 PER PCS)"/>
    <m/>
    <m/>
    <m/>
    <m/>
    <m/>
    <m/>
    <m/>
    <m/>
    <n v="9776"/>
    <s v="KGS"/>
    <n v="367.98287440000001"/>
    <n v="3597400.58"/>
    <n v="4.1983214420000001"/>
    <n v="41042.790419999998"/>
    <n v="1318087.6000000001"/>
    <s v="STEEL"/>
    <n v="24960"/>
    <n v="45"/>
    <n v="4915488.18"/>
    <x v="0"/>
    <m/>
  </r>
  <r>
    <s v="INNSA1"/>
    <d v="2025-06-23T00:00:00"/>
    <n v="301049751"/>
    <n v="73239990"/>
    <s v="STEEL SPRINKLER (AM-430) (QTY: 76968 PCS/USD 0.578 PER PCS) STEEL SPRINKLER (AM-430) (QTY: 76968 PCS/USD 0.578 PER PCS)"/>
    <s v="STEEL SPRINKLER (AM-430) (QTY: 76968 PCS/USD 0.578 PER PCS)"/>
    <m/>
    <m/>
    <m/>
    <m/>
    <m/>
    <m/>
    <m/>
    <m/>
    <n v="14110.8"/>
    <s v="KGS"/>
    <n v="297.68057800000003"/>
    <n v="4200511.0999999996"/>
    <n v="3.3962416200000001"/>
    <n v="47923.686249999999"/>
    <n v="1539067.2"/>
    <s v="STEEL"/>
    <n v="76968"/>
    <n v="42"/>
    <n v="5739578.2999999998"/>
    <x v="0"/>
    <m/>
  </r>
  <r>
    <s v="INNSA1"/>
    <d v="2025-06-23T00:00:00"/>
    <n v="301049751"/>
    <n v="73239990"/>
    <s v="STEEL SALT BOTTLE (NP-19) (QTY: 44100 PCS/USD 0.445 PER PCS) STEEL SALT BOTTLE (NP-19) (QTY: 44100 PCS/USD 0.445 PER PCS)"/>
    <s v="STEEL SALT BOTTLE (NP-19) (QTY: 44100 PCS/USD 0.445 PER PCS)"/>
    <m/>
    <m/>
    <m/>
    <m/>
    <m/>
    <m/>
    <m/>
    <m/>
    <n v="6860"/>
    <s v="KGS"/>
    <n v="270.10870260000002"/>
    <n v="1852945.7"/>
    <n v="3.0816737320000001"/>
    <n v="21140.281800000001"/>
    <n v="678919.3"/>
    <s v="STEEL"/>
    <n v="44100"/>
    <n v="43"/>
    <n v="2531865"/>
    <x v="0"/>
    <m/>
  </r>
  <r>
    <s v="INNSA1"/>
    <d v="2025-06-10T00:00:00"/>
    <n v="301049751"/>
    <n v="73231000"/>
    <s v="STEEL SCRUBBER 2PCS SET (8001-2) (QTY: 168000 SET/USD 0.142PER SET)STEEL SCRUBBER 2PCS SET (8001-2) (QTY: 168000 SET/USD 0.142"/>
    <s v="STEEL SCRUBBER 2PCS SET (8001-2) (QTY: 168000 SET/USD 0.142PER SET)"/>
    <m/>
    <m/>
    <m/>
    <m/>
    <m/>
    <m/>
    <m/>
    <m/>
    <n v="4900"/>
    <s v="KGS"/>
    <n v="459.5766673"/>
    <n v="2251925.67"/>
    <n v="5.2977137450000003"/>
    <n v="25958.797350000001"/>
    <n v="989946.5"/>
    <s v="STEEL"/>
    <n v="168000"/>
    <n v="51"/>
    <n v="3241872.17"/>
    <x v="0"/>
    <m/>
  </r>
  <r>
    <s v="INNSA1"/>
    <d v="2025-06-05T00:00:00"/>
    <n v="301049751"/>
    <n v="73239990"/>
    <s v="STEEL TEA STRAINER BIG (SB-12) (QTY:12600 PCS/USD:0.986 PERPCS)STEEL TEA STRAINER BIG (SB-12) (QTY:12600 PCS/USD:0.986 PER"/>
    <s v="STEEL TEA STRAINER BIG (SB-12) (QTY:12600 PCS/USD:0.986 PERPCS)"/>
    <m/>
    <m/>
    <m/>
    <m/>
    <m/>
    <m/>
    <m/>
    <m/>
    <n v="3080"/>
    <s v="KGS"/>
    <n v="372.73600320000003"/>
    <n v="1148026.8899999999"/>
    <n v="4.3140741120000001"/>
    <n v="13287.348260000001"/>
    <n v="420637"/>
    <s v="STEEL"/>
    <n v="12600"/>
    <n v="47"/>
    <n v="1568663.89"/>
    <x v="0"/>
    <m/>
  </r>
  <r>
    <s v="INNSA1"/>
    <d v="2025-06-05T00:00:00"/>
    <n v="301049751"/>
    <n v="73239990"/>
    <s v="STEEL DRAINER (AM-321) (QTY:50,856 PCS/USD:0.712 PER PCS) STEEL DRAINER (AM-321) (QTY:50,856 PCS/USD:0.712 PER PCS)"/>
    <s v="STEEL DRAINER (AM-321) (QTY:50,856 PCS/USD:0.712 PER PCS)"/>
    <m/>
    <m/>
    <m/>
    <m/>
    <m/>
    <m/>
    <m/>
    <m/>
    <n v="6357"/>
    <s v="KGS"/>
    <n v="526.34999059999996"/>
    <n v="3346006.89"/>
    <n v="6.0920137800000003"/>
    <n v="38726.931600000004"/>
    <n v="1225976.8999999999"/>
    <s v="STEEL"/>
    <n v="50856"/>
    <n v="40"/>
    <n v="4571983.79"/>
    <x v="0"/>
    <m/>
  </r>
  <r>
    <s v="INNSA1"/>
    <d v="2025-06-05T00:00:00"/>
    <n v="301049751"/>
    <n v="73239990"/>
    <s v="HOUSEHOLD STEEL HOOK 3PCS SET (2628) (QTY:1332 PKT/USD:0.370PER PKT)HOUSEHOLD STEEL HOOK 3PCS SET (2628) (QTY:1332 PKT/USD:0.370"/>
    <s v="HOUSEHOLD STEEL HOOK 3PCS SET (2628) (QTY:1332 PKT/USD:0.370PER PKT)"/>
    <m/>
    <m/>
    <m/>
    <m/>
    <m/>
    <m/>
    <m/>
    <m/>
    <n v="45.14"/>
    <s v="KGS"/>
    <n v="985.65950380000004"/>
    <n v="44492.67"/>
    <n v="11.408096110000001"/>
    <n v="514.9614583"/>
    <n v="16302.1"/>
    <s v="HOUSEHOLD"/>
    <n v="1332"/>
    <n v="52"/>
    <n v="60794.77"/>
    <x v="0"/>
    <m/>
  </r>
  <r>
    <s v="INNSA1"/>
    <d v="2025-06-05T00:00:00"/>
    <n v="301049751"/>
    <n v="73239990"/>
    <s v="STEEL TEA STRAINER (NP-55) (QTY:50400 PCS/USD:0.277 PER PCS) STEEL TEA STRAINER (NP-55) (QTY:50400 PCS/USD:0.277 PER PCS)"/>
    <s v="STEEL TEA STRAINER (NP-55) (QTY:50400 PCS/USD:0.277 PER PCS)"/>
    <m/>
    <m/>
    <m/>
    <m/>
    <m/>
    <m/>
    <m/>
    <m/>
    <n v="2310"/>
    <s v="KGS"/>
    <n v="558.473974"/>
    <n v="1290074.8799999999"/>
    <n v="6.4638191440000003"/>
    <n v="14931.42222"/>
    <n v="472683.5"/>
    <s v="STEEL"/>
    <n v="50400"/>
    <n v="43"/>
    <n v="1762758.38"/>
    <x v="0"/>
    <m/>
  </r>
  <r>
    <s v="INNSA1"/>
    <d v="2025-06-03T00:00:00"/>
    <n v="301049751"/>
    <n v="73231000"/>
    <s v="STEEL SCRUBBER 6PCS SET (OKS-4156) (QTY:98400 PCS/USD:0.238PER PCS)STEEL SCRUBBER 6PCS SET (OKS-4156) (QTY:98400 PCS/USD:0.238"/>
    <s v="STEEL SCRUBBER 6PCS SET (OKS-4156) (QTY:98400 PCS/USD:0.238PER PCS)"/>
    <m/>
    <m/>
    <m/>
    <m/>
    <m/>
    <m/>
    <m/>
    <m/>
    <n v="8856"/>
    <s v="KGS"/>
    <n v="238.0206278"/>
    <n v="2107910.6800000002"/>
    <n v="2.7548683779999998"/>
    <n v="24397.11435"/>
    <n v="926637.5"/>
    <s v="STEEL"/>
    <n v="98400"/>
    <n v="51"/>
    <n v="3034548.18"/>
    <x v="0"/>
    <m/>
  </r>
  <r>
    <s v="INNSA1"/>
    <d v="2025-05-27T00:00:00"/>
    <n v="301049751"/>
    <n v="73239990"/>
    <s v="MILD STEEL MULTI FUNCTION CLOTH STAND (RYX-02-020) (QTY: 2464 NOS/USD 101 PER CNY)MILD STEEL MULTI FUNCTION CLOTH STAND (RYX-02-020) (QTY: 246"/>
    <s v="MILD STEEL MULTI FUNCTION CLOTH STAND (RYX-02-020) (QTY: 2464 NOS/USD 101 PER CNY)"/>
    <m/>
    <m/>
    <m/>
    <m/>
    <m/>
    <m/>
    <m/>
    <m/>
    <n v="8008"/>
    <s v="KGS"/>
    <n v="401.97127499999999"/>
    <n v="3218985.97"/>
    <n v="4.6524453120000002"/>
    <n v="37256.782059999998"/>
    <n v="1179436.5"/>
    <s v="MILD"/>
    <n v="2464"/>
    <n v="67"/>
    <n v="4398422.4700000007"/>
    <x v="0"/>
    <m/>
  </r>
  <r>
    <s v="INNSA1"/>
    <d v="2025-05-26T00:00:00"/>
    <n v="301049751"/>
    <n v="73239990"/>
    <s v="MILD STEEL MULTI FUNCTION CLOTH STAND (RYX-02-026-3S) (QTY:848 NOS/CNY 81.50 PER NOS)MILD STEEL MULTI FUNCTION CLOTH STAND (RYX-02-026-3S) (QTY:"/>
    <s v="MILD STEEL MULTI FUNCTION CLOTH STAND (RYX-02-026-3S) (QTY:848 NOS/CNY 81.50 PER NOS)"/>
    <m/>
    <m/>
    <m/>
    <m/>
    <m/>
    <m/>
    <m/>
    <m/>
    <n v="3307.2"/>
    <s v="KGS"/>
    <n v="284.2399552"/>
    <n v="940038.38"/>
    <n v="3.2898142969999999"/>
    <n v="10880.073839999999"/>
    <n v="344430.1"/>
    <s v="MILD"/>
    <n v="848"/>
    <e v="#VALUE!"/>
    <n v="1284468.48"/>
    <x v="0"/>
    <m/>
  </r>
  <r>
    <s v="INNSA1"/>
    <d v="2025-05-23T00:00:00"/>
    <n v="301049751"/>
    <n v="73239990"/>
    <s v="STEEL SALT BOTTLE (NP-19) (QTY: 21924 PCS/USD 0.442 PER PCS) STEEL SALT BOTTLE (NP-19) (QTY: 21924 PCS/USD 0.442 PER PCS)"/>
    <s v="STEEL SALT BOTTLE (NP-19) (QTY: 21924 PCS/USD 0.442 PER PCS)"/>
    <m/>
    <m/>
    <m/>
    <m/>
    <m/>
    <m/>
    <m/>
    <m/>
    <n v="3349.5"/>
    <s v="KGS"/>
    <n v="265.27494250000001"/>
    <n v="888538.42"/>
    <n v="3.070311835"/>
    <n v="10284.00949"/>
    <n v="325560.5"/>
    <s v="STEEL"/>
    <n v="21924"/>
    <n v="43"/>
    <n v="1214098.92"/>
    <x v="0"/>
    <m/>
  </r>
  <r>
    <s v="INNSA1"/>
    <d v="2025-05-23T00:00:00"/>
    <n v="301049751"/>
    <n v="73239990"/>
    <s v="STEEL TEA STRAINER BIG (SB-12) (QTY:12,600 PCS/USD:0.980 PERPCS)STEEL TEA STRAINER BIG (SB-12) (QTY:12,600 PCS/USD:0.980 PER"/>
    <s v="STEEL TEA STRAINER BIG (SB-12) (QTY:12,600 PCS/USD:0.980 PERPCS)"/>
    <m/>
    <m/>
    <m/>
    <m/>
    <m/>
    <m/>
    <m/>
    <m/>
    <n v="3080"/>
    <s v="KGS"/>
    <n v="362.21344479999999"/>
    <n v="1115617.4099999999"/>
    <n v="4.1922852410000004"/>
    <n v="12912.23854"/>
    <n v="408762.2"/>
    <s v="STEEL"/>
    <n v="12600"/>
    <n v="48"/>
    <n v="1524379.6099999999"/>
    <x v="0"/>
    <m/>
  </r>
  <r>
    <s v="INNSA1"/>
    <d v="2025-05-23T00:00:00"/>
    <n v="301049751"/>
    <n v="73239990"/>
    <s v="STEEL DRAINER (AM-321) (QTY:49,944 PCS/USD:0.708 PER PCS) STEEL DRAINER (AM-321) (QTY:49,944 PCS/USD:0.708 PER PCS)"/>
    <s v="STEEL DRAINER (AM-321) (QTY:49,944 PCS/USD:0.708 PER PCS)"/>
    <m/>
    <m/>
    <m/>
    <m/>
    <m/>
    <m/>
    <m/>
    <m/>
    <n v="6243"/>
    <s v="KGS"/>
    <n v="511.73119969999999"/>
    <n v="3194737.88"/>
    <n v="5.9228148120000004"/>
    <n v="36976.132870000001"/>
    <n v="1170552"/>
    <s v="STEEL"/>
    <n v="49944"/>
    <n v="40"/>
    <n v="4365289.88"/>
    <x v="0"/>
    <m/>
  </r>
  <r>
    <s v="INNSA1"/>
    <d v="2025-05-23T00:00:00"/>
    <n v="301049751"/>
    <n v="73239990"/>
    <s v="STEEL TEA STRAINER (NP-55) (QTY:50,400 PCS/USD:0.275 PER PCS)STEEL TEA STRAINER (NP-55) (QTY:50,400 PCS/USD:0.275 PER PCS"/>
    <s v="STEEL TEA STRAINER (NP-55) (QTY:50,400 PCS/USD:0.275 PER PCS)"/>
    <m/>
    <m/>
    <m/>
    <m/>
    <m/>
    <m/>
    <m/>
    <m/>
    <n v="2310"/>
    <s v="KGS"/>
    <n v="542.08813420000001"/>
    <n v="1252223.5900000001"/>
    <n v="6.27416822"/>
    <n v="14493.328589999999"/>
    <n v="458814.7"/>
    <s v="STEEL"/>
    <n v="50400"/>
    <n v="44"/>
    <n v="1711038.29"/>
    <x v="0"/>
    <m/>
  </r>
  <r>
    <s v="INNSA1"/>
    <d v="2025-05-20T00:00:00"/>
    <n v="301049751"/>
    <n v="73231000"/>
    <s v="STEEL SCRUBBER (8001-12) (QTY:276048 PCS/USD:0.08 PER PCS) STEEL SCRUBBER (8001-12) (QTY:276048 PCS/USD:0.08 PER PCS)"/>
    <s v="STEEL SCRUBBER (8001-12) (QTY:276048 PCS/USD:0.08 PER PCS)"/>
    <m/>
    <m/>
    <m/>
    <m/>
    <m/>
    <m/>
    <m/>
    <m/>
    <n v="4795"/>
    <s v="KGS"/>
    <n v="412.83817729999998"/>
    <n v="1979559.06"/>
    <n v="4.778219644"/>
    <n v="22911.563190000001"/>
    <n v="870214.2"/>
    <s v="STEEL"/>
    <n v="276048"/>
    <n v="42"/>
    <n v="2849773.26"/>
    <x v="0"/>
    <m/>
  </r>
  <r>
    <s v="INNSA1"/>
    <d v="2025-05-20T00:00:00"/>
    <n v="301049751"/>
    <n v="73231000"/>
    <s v="STEEL SCRUBBER 2PCS SET (8001-2) (QTY: 168000 SET/USD 0.142PER SET)STEEL SCRUBBER 2PCS SET (8001-2) (QTY: 168000 SET/USD 0.142"/>
    <s v="STEEL SCRUBBER 2PCS SET (8001-2) (QTY: 168000 SET/USD 0.142PER SET)"/>
    <m/>
    <m/>
    <m/>
    <m/>
    <m/>
    <m/>
    <m/>
    <m/>
    <n v="4900"/>
    <s v="KGS"/>
    <n v="435.24338569999998"/>
    <n v="2132692.59"/>
    <n v="5.0375391870000001"/>
    <n v="24683.942009999999"/>
    <n v="937531.7"/>
    <s v="STEEL"/>
    <n v="168000"/>
    <n v="51"/>
    <n v="3070224.29"/>
    <x v="0"/>
    <m/>
  </r>
  <r>
    <s v="INNSA1"/>
    <d v="2025-05-12T00:00:00"/>
    <n v="301049751"/>
    <n v="73239990"/>
    <s v="STEEL SPRINKLER (AM-430) (QTY: 21600 PC/USD 0.571 PER PC ) STEEL SPRINKLER (AM-430) (QTY: 21600 PC/USD 0.571 PER PC )"/>
    <s v="STEEL SPRINKLER (AM-430) (QTY: 21600 PC/USD 0.571 PER PC )"/>
    <m/>
    <m/>
    <m/>
    <m/>
    <m/>
    <m/>
    <m/>
    <m/>
    <n v="3960"/>
    <s v="KGS"/>
    <n v="285.98875509999999"/>
    <n v="1132515.47"/>
    <n v="3.3429427829999998"/>
    <n v="13238.05342"/>
    <n v="414953.7"/>
    <s v="STEEL"/>
    <n v="21600"/>
    <n v="41"/>
    <n v="1547469.17"/>
    <x v="0"/>
    <m/>
  </r>
  <r>
    <s v="INNSA1"/>
    <d v="2025-05-12T00:00:00"/>
    <n v="301049751"/>
    <n v="73231000"/>
    <s v="STEEL SCRUBBER 6PCS SET (OKS-4156) (QTY: 94800 SET/USD 0.23PER SET)STEEL SCRUBBER 6PCS SET (OKS-4156) (QTY: 94800 SET/USD 0.23"/>
    <s v="STEEL SCRUBBER 6PCS SET (OKS-4156) (QTY: 94800 SET/USD 0.23PER SET)"/>
    <m/>
    <m/>
    <m/>
    <m/>
    <m/>
    <m/>
    <m/>
    <m/>
    <n v="7708.8"/>
    <s v="KGS"/>
    <n v="251.86330430000001"/>
    <n v="1941563.84"/>
    <n v="2.9440479750000002"/>
    <n v="22695.07703"/>
    <n v="853511.5"/>
    <s v="STEEL"/>
    <n v="94800"/>
    <n v="52"/>
    <n v="2795075.34"/>
    <x v="0"/>
    <m/>
  </r>
  <r>
    <s v="INNSA1"/>
    <d v="2025-05-09T00:00:00"/>
    <n v="301049751"/>
    <n v="73231000"/>
    <s v="SS SCRUBBER 3PCS SET (SS410) (QTY:120720 SETS/USD:0.16 PER SET)SS SCRUBBER 3PCS SET (SS410) (QTY:120720 SETS/USD:0.16 PER S"/>
    <s v="SS SCRUBBER 3PCS SET (SS410) (QTY:120720 SETS/USD:0.16 PER SET)"/>
    <m/>
    <m/>
    <m/>
    <m/>
    <m/>
    <m/>
    <m/>
    <m/>
    <n v="7545"/>
    <s v="KGS"/>
    <n v="235.7600013"/>
    <n v="1778809.21"/>
    <n v="2.7558153280000002"/>
    <n v="20792.626649999998"/>
    <n v="781964.5"/>
    <s v="SS"/>
    <n v="120720"/>
    <n v="47"/>
    <n v="2560773.71"/>
    <x v="0"/>
    <m/>
  </r>
  <r>
    <s v="INNSA1"/>
    <d v="2025-05-06T00:00:00"/>
    <n v="301049751"/>
    <n v="73239990"/>
    <s v="STEEL SPRINKLER (AM-430) (QTY: 19200 PCS/USD 0.5680 PER PCS) STEEL SPRINKLER (AM-430) (QTY: 19200 PCS/USD 0.5680 PER PCS)"/>
    <s v="STEEL SPRINKLER (AM-430) (QTY: 19200 PCS/USD 0.5680 PER PCS)"/>
    <m/>
    <m/>
    <m/>
    <m/>
    <m/>
    <m/>
    <m/>
    <m/>
    <n v="3200"/>
    <s v="KGS"/>
    <n v="311.8705344"/>
    <n v="997985.71"/>
    <n v="3.645476731"/>
    <n v="11665.525540000001"/>
    <n v="365661.9"/>
    <s v="STEEL"/>
    <n v="19200"/>
    <n v="42"/>
    <n v="1363647.6099999999"/>
    <x v="0"/>
    <m/>
  </r>
  <r>
    <s v="INNSA1"/>
    <d v="2025-05-06T00:00:00"/>
    <n v="301049751"/>
    <n v="73231000"/>
    <s v="STEEL SCRUBBER 2PCS SET (8001-2) (QTY: 168000 SET/USD 0.142PER SET)STEEL SCRUBBER 2PCS SET (8001-2) (QTY: 168000 SET/USD 0.142"/>
    <s v="STEEL SCRUBBER 2PCS SET (8001-2) (QTY: 168000 SET/USD 0.142PER SET)"/>
    <m/>
    <m/>
    <m/>
    <m/>
    <m/>
    <m/>
    <m/>
    <m/>
    <n v="4900"/>
    <s v="KGS"/>
    <n v="432.70831629999998"/>
    <n v="2120270.75"/>
    <n v="5.0579581100000004"/>
    <n v="24783.994739999998"/>
    <n v="932071.1"/>
    <s v="STEEL"/>
    <n v="168000"/>
    <n v="51"/>
    <n v="3052341.85"/>
    <x v="0"/>
    <m/>
  </r>
  <r>
    <s v="INNSA1"/>
    <d v="2025-05-06T00:00:00"/>
    <n v="301049751"/>
    <n v="73239990"/>
    <s v="STEEL SALT BOTTLE (NP-19) (QTY:28152 PCS/USD 0.4370 PER PCS) STEEL SALT BOTTLE (NP-19) (QTY:28152 PCS/USD 0.4370 PER PCS)"/>
    <s v="STEEL SALT BOTTLE (NP-19) (QTY:28152 PCS/USD 0.4370 PER PCS)"/>
    <m/>
    <m/>
    <m/>
    <m/>
    <m/>
    <m/>
    <m/>
    <m/>
    <n v="4379.2"/>
    <s v="KGS"/>
    <n v="257.08125000000001"/>
    <n v="1125810.21"/>
    <n v="3.0050409120000001"/>
    <n v="13159.675160000001"/>
    <n v="412496.8"/>
    <s v="STEEL"/>
    <n v="28152"/>
    <n v="42"/>
    <n v="1538307.01"/>
    <x v="0"/>
    <m/>
  </r>
  <r>
    <s v="INNSA1"/>
    <d v="2025-05-05T00:00:00"/>
    <n v="301049751"/>
    <n v="73239990"/>
    <s v="HOUSEHOLD STEEL HOOK 3PCS SET (2628) (QTY: 167940 SET/USD 0.37 PER SET)HOUSEHOLD STEEL HOOK 3PCS SET (2628) (QTY: 167940 SET/USD 0."/>
    <s v="HOUSEHOLD STEEL HOOK 3PCS SET (2628) (QTY: 167940 SET/USD 0.37 PER SET)"/>
    <m/>
    <m/>
    <m/>
    <m/>
    <m/>
    <m/>
    <m/>
    <m/>
    <n v="5691.3"/>
    <s v="KGS"/>
    <n v="947.90805790000002"/>
    <n v="5394829.1299999999"/>
    <n v="11.08016432"/>
    <n v="63060.539219999999"/>
    <n v="1976665.4"/>
    <s v="HOUSEHOLD"/>
    <n v="167940"/>
    <n v="55"/>
    <n v="7371494.5299999993"/>
    <x v="0"/>
    <m/>
  </r>
  <r>
    <s v="INNSA1"/>
    <d v="2025-05-04T00:00:00"/>
    <n v="301049751"/>
    <n v="73239990"/>
    <s v="STEEL BASKET BIG (SY-845-4) (QTY: 5232 PC/USD 1.004 PER PC) STEEL BASKET BIG (SY-845-4) (QTY: 5232 PC/USD 1.004 PER PC)"/>
    <s v="STEEL BASKET BIG (SY-845-4) (QTY: 5232 PC/USD 1.004 PER PC)"/>
    <m/>
    <m/>
    <m/>
    <m/>
    <m/>
    <m/>
    <m/>
    <m/>
    <n v="981"/>
    <s v="KGS"/>
    <n v="485.03127419999998"/>
    <n v="475815.67999999999"/>
    <n v="5.6695648649999999"/>
    <n v="5561.8431330000003"/>
    <n v="174338.8"/>
    <s v="STEEL"/>
    <n v="5232"/>
    <n v="43"/>
    <n v="650154.48"/>
    <x v="0"/>
    <m/>
  </r>
  <r>
    <s v="INNSA1"/>
    <d v="2025-05-01T00:00:00"/>
    <n v="301049751"/>
    <n v="73239990"/>
    <s v="SY-845-7 STEEL BASKET ROUND (QTY 50400 PCS/USD 0.5371 PER PCS)SY-845-7 STEEL BASKET ROUND (QTY 50400 PCS/USD 0.5371 PER PC"/>
    <s v="SY-845-7 STEEL BASKET ROUND (QTY 50400 PCS/USD 0.5371 PER PCS)"/>
    <m/>
    <m/>
    <m/>
    <m/>
    <m/>
    <m/>
    <m/>
    <m/>
    <n v="5880"/>
    <s v="KGS"/>
    <n v="426.13333160000002"/>
    <n v="2505663.9900000002"/>
    <n v="4.9320987460000003"/>
    <n v="29000.74063"/>
    <n v="918075.3"/>
    <s v="SY-845-7"/>
    <n v="50400"/>
    <n v="44"/>
    <n v="3423739.29"/>
    <x v="0"/>
    <m/>
  </r>
  <r>
    <s v="INNSA1"/>
    <d v="2025-05-01T00:00:00"/>
    <n v="301049751"/>
    <n v="73239990"/>
    <s v="SY-845-4 STEEL BASKET BIG (QTY 14768 PCS/USD 1.0055 PER PCS) SY-845-4 STEEL BASKET BIG (QTY 14768 PCS/USD 1.0055 PER PCS)"/>
    <s v="SY-845-4 STEEL BASKET BIG (QTY 14768 PCS/USD 1.0055 PER PCS)"/>
    <m/>
    <m/>
    <m/>
    <m/>
    <m/>
    <m/>
    <m/>
    <m/>
    <n v="2769"/>
    <s v="KGS"/>
    <n v="496.38407369999999"/>
    <n v="1374487.5"/>
    <n v="5.7451860379999999"/>
    <n v="15908.42014"/>
    <n v="503612.2"/>
    <s v="SY-845-4"/>
    <n v="14768"/>
    <n v="42"/>
    <n v="1878099.7"/>
    <x v="0"/>
    <m/>
  </r>
  <r>
    <s v="INNSA1"/>
    <d v="2025-04-26T00:00:00"/>
    <n v="301049751"/>
    <n v="73239990"/>
    <s v="RYX-02-026-3S MILD STEEL MULTI FUNCTION CLOTH STAND (QTY :848 NUM/CNY 81.50 PER NUM)RYX-02-026-3S MILD STEEL MULTI FUNCTION CLOTH STAND (QTY :84"/>
    <s v="RYX-02-026-3S MILD STEEL MULTI FUNCTION CLOTH STAND (QTY :848 NUM/CNY 81.50 PER NUM)"/>
    <m/>
    <m/>
    <m/>
    <m/>
    <m/>
    <m/>
    <m/>
    <m/>
    <n v="3307.2"/>
    <s v="KGS"/>
    <n v="272.32767899999999"/>
    <n v="900642.1"/>
    <n v="3.1519407290000001"/>
    <n v="10424.098379999999"/>
    <n v="329995.2"/>
    <s v="RYX-02-026-3S"/>
    <n v="848"/>
    <e v="#VALUE!"/>
    <n v="1230637.3"/>
    <x v="0"/>
    <m/>
  </r>
  <r>
    <s v="INNSA1"/>
    <d v="2025-04-22T00:00:00"/>
    <n v="301049751"/>
    <n v="73239990"/>
    <s v="MILD STEEL MULTI FUNCTION CLOTH STAND (RYX-02-020) (QTY: 2464 PCS/CNY 101 PER PCS)MILD STEEL MULTI FUNCTION CLOTH STAND (RYX-02-020) (QTY: 246"/>
    <s v="MILD STEEL MULTI FUNCTION CLOTH STAND (RYX-02-020) (QTY: 2464 PCS/CNY 101 PER PCS)"/>
    <m/>
    <m/>
    <m/>
    <m/>
    <m/>
    <m/>
    <m/>
    <m/>
    <n v="8008"/>
    <s v="KGS"/>
    <n v="401.15030089999999"/>
    <n v="3212411.61"/>
    <n v="4.6429432979999996"/>
    <n v="37180.68993"/>
    <n v="1177027.6000000001"/>
    <s v="MILD"/>
    <n v="2464"/>
    <e v="#VALUE!"/>
    <n v="4389439.21"/>
    <x v="0"/>
    <m/>
  </r>
  <r>
    <s v="INNSA1"/>
    <d v="2025-04-22T00:00:00"/>
    <n v="301049751"/>
    <n v="73239990"/>
    <s v="HOUSEHOLD STEEL HOOK 3PCS SET (3888) (QTY:6240 PCS/USD:0.255PER PCS)HOUSEHOLD STEEL HOOK 3PCS SET (3888) (QTY:6240 PCS/USD:0.255"/>
    <s v="HOUSEHOLD STEEL HOOK 3PCS SET (3888) (QTY:6240 PCS/USD:0.255PER PCS)"/>
    <m/>
    <m/>
    <m/>
    <m/>
    <m/>
    <m/>
    <m/>
    <m/>
    <n v="214.5"/>
    <s v="KGS"/>
    <n v="694.29669000000001"/>
    <n v="148926.64000000001"/>
    <n v="8.0358413189999993"/>
    <n v="1723.6879630000001"/>
    <n v="54566.7"/>
    <s v="HOUSEHOLD"/>
    <n v="6240"/>
    <n v="52"/>
    <n v="203493.34000000003"/>
    <x v="0"/>
    <m/>
  </r>
  <r>
    <s v="INNSA1"/>
    <d v="2025-04-21T00:00:00"/>
    <n v="301049751"/>
    <n v="73231000"/>
    <s v="STEEL SCRUBBER 2PCS SET (8001-2) (QTY:168000 SETS/USD:0.142PER PCS)STEEL SCRUBBER 2PCS SET (8001-2) (QTY:168000 SETS/USD:0.142"/>
    <s v="STEEL SCRUBBER 2PCS SET (8001-2) (QTY:168000 SETS/USD:0.142PER PCS)"/>
    <m/>
    <m/>
    <m/>
    <m/>
    <m/>
    <m/>
    <m/>
    <m/>
    <n v="4900"/>
    <s v="KGS"/>
    <n v="437.00727760000001"/>
    <n v="2141335.66"/>
    <n v="5.0579546009999996"/>
    <n v="24783.97755"/>
    <n v="941331.1"/>
    <s v="STEEL"/>
    <n v="168000"/>
    <n v="51"/>
    <n v="3082666.7600000002"/>
    <x v="0"/>
    <m/>
  </r>
  <r>
    <s v="INNSA1"/>
    <d v="2025-04-18T00:00:00"/>
    <n v="301049751"/>
    <n v="73239990"/>
    <s v="STEEL BASKET SMALL (SY-845-3) (QTY:8,260 PCS/USD:0.905 PER PCS)STEEL BASKET SMALL (SY-845-3) (QTY:8,260 PCS/USD:0.905 PER P"/>
    <s v="STEEL BASKET SMALL (SY-845-3) (QTY:8,260 PCS/USD:0.905 PER PCS)"/>
    <m/>
    <m/>
    <m/>
    <m/>
    <m/>
    <m/>
    <m/>
    <m/>
    <n v="1239"/>
    <s v="KGS"/>
    <n v="551.81941080000001"/>
    <n v="683704.25"/>
    <n v="6.3867987360000003"/>
    <n v="7913.2436340000004"/>
    <n v="250509.2"/>
    <s v="STEEL"/>
    <n v="8260"/>
    <n v="46"/>
    <n v="934213.45"/>
    <x v="0"/>
    <m/>
  </r>
  <r>
    <s v="INNSA1"/>
    <d v="2025-04-18T00:00:00"/>
    <n v="301049751"/>
    <n v="73239990"/>
    <s v="STEEL FRUIT BASKET (SD1078-B) (QTY:20400 PCS/USD:0.844 PER PCS)STEEL FRUIT BASKET (SD1078-B) (QTY:20400 PCS/USD:0.844 PER P"/>
    <s v="STEEL FRUIT BASKET (SD1078-B) (QTY:20400 PCS/USD:0.844 PER PCS)"/>
    <m/>
    <m/>
    <m/>
    <m/>
    <m/>
    <m/>
    <m/>
    <m/>
    <n v="3910"/>
    <s v="KGS"/>
    <n v="402.74996160000001"/>
    <n v="1574752.35"/>
    <n v="4.6614578890000002"/>
    <n v="18226.300350000001"/>
    <n v="576989.19999999995"/>
    <s v="STEEL"/>
    <n v="20400"/>
    <n v="46"/>
    <n v="2151741.5499999998"/>
    <x v="0"/>
    <m/>
  </r>
  <r>
    <s v="INNSA1"/>
    <d v="2025-04-15T00:00:00"/>
    <n v="301049751"/>
    <n v="73239990"/>
    <s v="STEEL BASKET BIG (SY845-4) (QTY: 20000 PCS/USD 1.036 PER PCS)STEEL BASKET BIG (SY845-4) (QTY: 20000 PCS/USD 1.036 PER PCS"/>
    <s v="STEEL BASKET BIG (SY845-4) (QTY: 20000 PCS/USD 1.036 PER PCS)"/>
    <m/>
    <m/>
    <m/>
    <m/>
    <m/>
    <m/>
    <m/>
    <m/>
    <n v="3750"/>
    <s v="KGS"/>
    <n v="510.65971730000001"/>
    <n v="1914973.94"/>
    <n v="5.8967634799999997"/>
    <n v="22112.86305"/>
    <n v="701646.5"/>
    <s v="STEEL"/>
    <n v="20000"/>
    <n v="44"/>
    <n v="2616620.44"/>
    <x v="0"/>
    <m/>
  </r>
  <r>
    <s v="INNSA1"/>
    <d v="2025-04-15T00:00:00"/>
    <n v="301049751"/>
    <n v="73239990"/>
    <s v="STEEL BASKET SMALL (SY-845-3) (QTY: 11740 PCS/USD 0.905 PERPCS)STEEL BASKET SMALL (SY-845-3) (QTY: 11740 PCS/USD 0.905 PER"/>
    <s v="STEEL BASKET SMALL (SY-845-3) (QTY: 11740 PCS/USD 0.905 PERPCS)"/>
    <m/>
    <m/>
    <m/>
    <m/>
    <m/>
    <m/>
    <m/>
    <m/>
    <n v="1761"/>
    <s v="KGS"/>
    <n v="557.60985240000002"/>
    <n v="981950.95"/>
    <n v="6.4389128449999999"/>
    <n v="11338.925520000001"/>
    <n v="359786.8"/>
    <s v="STEEL"/>
    <n v="11740"/>
    <n v="47"/>
    <n v="1341737.75"/>
    <x v="0"/>
    <m/>
  </r>
  <r>
    <s v="INNSA1"/>
    <d v="2025-04-15T00:00:00"/>
    <n v="301049751"/>
    <n v="73239990"/>
    <s v="STEEL BASKET SQUARE (SY-845-6) (QTY: 20000 PCS/USD 0.741 PERPCS)STEEL BASKET SQUARE (SY-845-6) (QTY: 20000 PCS/USD 0.741 PER"/>
    <s v="STEEL BASKET SQUARE (SY-845-6) (QTY: 20000 PCS/USD 0.741 PERPCS)"/>
    <m/>
    <m/>
    <m/>
    <m/>
    <m/>
    <m/>
    <m/>
    <m/>
    <n v="3200"/>
    <s v="KGS"/>
    <n v="428.02719999999999"/>
    <n v="1369687.04"/>
    <n v="4.9425773670000002"/>
    <n v="15816.247579999999"/>
    <n v="501853.3"/>
    <s v="STEEL"/>
    <n v="20000"/>
    <n v="48"/>
    <n v="1871540.34"/>
    <x v="0"/>
    <m/>
  </r>
  <r>
    <s v="INNSA1"/>
    <d v="2025-04-05T00:00:00"/>
    <n v="301049751"/>
    <n v="73239990"/>
    <s v="STEEL HANGER WITH HOOK (SL-89) (QTY:70056 PCS/CNY:7.45 PER PCS)STEEL HANGER WITH HOOK (SL-89) (QTY:70056 PCS/CNY:7.45 PER P"/>
    <s v="STEEL HANGER WITH HOOK (SL-89) (QTY:70056 PCS/CNY:7.45 PER PCS)"/>
    <m/>
    <m/>
    <m/>
    <m/>
    <m/>
    <m/>
    <m/>
    <m/>
    <n v="15568"/>
    <s v="KGS"/>
    <n v="407.21682040000002"/>
    <n v="6339551.46"/>
    <n v="4.7022727529999999"/>
    <n v="73204.982220000005"/>
    <n v="2322811.6"/>
    <s v="STEEL"/>
    <n v="70056"/>
    <e v="#VALUE!"/>
    <n v="8662363.0600000005"/>
    <x v="0"/>
    <m/>
  </r>
  <r>
    <s v="INNSA1"/>
    <d v="2025-04-04T00:00:00"/>
    <n v="301049751"/>
    <n v="73231000"/>
    <s v="STEEL SCRUBBER 6PCS SET (OKS-4156) (QTY: 98400 SET/USD 0.238PER SET)STEEL SCRUBBER 6PCS SET (OKS-4156) (QTY: 98400 SET/USD 0.238"/>
    <s v="STEEL SCRUBBER 6PCS SET (OKS-4156) (QTY: 98400 SET/USD 0.238PER SET)"/>
    <m/>
    <m/>
    <m/>
    <m/>
    <m/>
    <m/>
    <m/>
    <m/>
    <n v="9151"/>
    <s v="KGS"/>
    <n v="229.4612851"/>
    <n v="2099800.2200000002"/>
    <n v="2.6496684190000002"/>
    <n v="24247.115699999998"/>
    <n v="923072.1"/>
    <s v="STEEL"/>
    <n v="98400"/>
    <n v="52"/>
    <n v="3022872.3200000003"/>
    <x v="0"/>
    <m/>
  </r>
  <r>
    <s v="INNSA1"/>
    <d v="2025-03-29T00:00:00"/>
    <n v="301049751"/>
    <n v="73239990"/>
    <s v="RYX-02-026-3S MILD STEEL MULTI FUNCTION CLOTH STAND (QTY :1696 NUM/CNY 81.50 PER NUM)RYX-02-026-3S MILD STEEL MULTI FUNCTION CLOTH STAND (QTY :16"/>
    <s v="RYX-02-026-3S MILD STEEL MULTI FUNCTION CLOTH STAND (QTY :1696 NUM/CNY 81.50 PER NUM)"/>
    <m/>
    <m/>
    <m/>
    <m/>
    <m/>
    <m/>
    <m/>
    <m/>
    <n v="6614.4"/>
    <s v="KGS"/>
    <n v="265.47043869999999"/>
    <n v="1755927.67"/>
    <n v="3.0408984960000001"/>
    <n v="20113.719010000001"/>
    <n v="643371.9"/>
    <s v="RYX-02-026-3S"/>
    <n v="1696"/>
    <e v="#VALUE!"/>
    <n v="2399299.5699999998"/>
    <x v="0"/>
    <m/>
  </r>
  <r>
    <s v="INNSA1"/>
    <d v="2025-03-28T00:00:00"/>
    <n v="301049751"/>
    <n v="73239990"/>
    <s v="STEEL SPRINKLER (AM-430) (QTY: 24000 PCS/USD 0.574 PER PCS) STEEL SPRINKLER (AM-430) (QTY: 24000 PCS/USD 0.574 PER PCS)"/>
    <s v="STEEL SPRINKLER (AM-430) (QTY: 24000 PCS/USD 0.574 PER PCS)"/>
    <m/>
    <m/>
    <m/>
    <m/>
    <m/>
    <m/>
    <m/>
    <m/>
    <n v="4400"/>
    <s v="KGS"/>
    <n v="289.60729090000001"/>
    <n v="1274272.08"/>
    <n v="3.3173801940000001"/>
    <n v="14596.47285"/>
    <n v="466893.2"/>
    <s v="STEEL"/>
    <n v="24000"/>
    <n v="42"/>
    <n v="1741165.28"/>
    <x v="0"/>
    <m/>
  </r>
  <r>
    <s v="INNSA1"/>
    <d v="2025-03-28T00:00:00"/>
    <n v="301049751"/>
    <n v="73239990"/>
    <s v="STEEL SPRINKLER (AM-430) (QTY: 26400 PC/USD 0.573 PER PCS) STEEL SPRINKLER (AM-430) (QTY: 26400 PC/USD 0.573 PER PCS)"/>
    <s v="STEEL SPRINKLER (AM-430) (QTY: 26400 PC/USD 0.573 PER PCS)"/>
    <m/>
    <m/>
    <m/>
    <m/>
    <m/>
    <m/>
    <m/>
    <m/>
    <n v="4180"/>
    <s v="KGS"/>
    <n v="337.4974593"/>
    <n v="1410739.38"/>
    <n v="3.8659502790000002"/>
    <n v="16159.67216"/>
    <n v="516894.9"/>
    <s v="STEEL"/>
    <n v="26400"/>
    <n v="41"/>
    <n v="1927634.2799999998"/>
    <x v="0"/>
    <m/>
  </r>
  <r>
    <s v="INNSA1"/>
    <d v="2025-03-27T00:00:00"/>
    <n v="301049751"/>
    <n v="73239990"/>
    <s v="RYX-02-020 MILD STEEL MULTI FUNCTION CLOTH STAND (QTY :4928NUM/CNY 101.00 PER NUM)RYX-02-020 MILD STEEL MULTI FUNCTION CLOTH STAND (QTY :4928"/>
    <s v="RYX-02-020 MILD STEEL MULTI FUNCTION CLOTH STAND (QTY :4928NUM/CNY 101.00 PER NUM)"/>
    <m/>
    <m/>
    <m/>
    <m/>
    <m/>
    <m/>
    <m/>
    <m/>
    <n v="16016"/>
    <s v="KGS"/>
    <n v="387.15956039999998"/>
    <n v="6200747.5199999996"/>
    <n v="4.4348174159999996"/>
    <n v="71028.035740000007"/>
    <n v="2271953.9"/>
    <s v="RYX-02-020"/>
    <n v="4928"/>
    <e v="#VALUE!"/>
    <n v="8472701.4199999999"/>
    <x v="0"/>
    <m/>
  </r>
  <r>
    <s v="INNSA1"/>
    <d v="2025-03-27T00:00:00"/>
    <n v="301049751"/>
    <n v="73231000"/>
    <s v="STEEL SCRUBBER 2PCS SET (8001-2) (QTY:168000 SETS/USD:0.142PER SET)STEEL SCRUBBER 2PCS SET (8001-2) (QTY:168000 SETS/USD:0.142"/>
    <s v="STEEL SCRUBBER 2PCS SET (8001-2) (QTY:168000 SETS/USD:0.142PER SET)"/>
    <m/>
    <m/>
    <m/>
    <m/>
    <m/>
    <m/>
    <m/>
    <m/>
    <n v="4900"/>
    <s v="KGS"/>
    <n v="440.22269590000002"/>
    <n v="2157091.21"/>
    <n v="5.0426425650000004"/>
    <n v="24708.94857"/>
    <n v="948257.2"/>
    <s v="STEEL"/>
    <n v="168000"/>
    <n v="51"/>
    <n v="3105348.41"/>
    <x v="0"/>
    <m/>
  </r>
  <r>
    <s v="INNSA1"/>
    <d v="2025-03-27T00:00:00"/>
    <n v="301049751"/>
    <n v="73239990"/>
    <s v="STEEL CUTLERY HOLDER (H2740) (QTY: 10008 PCS/USD 1.72 PER PCS)STEEL CUTLERY HOLDER (H2740) (QTY: 10008 PCS/USD 1.72 PER P"/>
    <s v="STEEL CUTLERY HOLDER (H2740) (QTY: 10008 PCS/USD 1.72 PER PCS)"/>
    <m/>
    <m/>
    <m/>
    <m/>
    <m/>
    <m/>
    <m/>
    <m/>
    <n v="3919.8"/>
    <s v="KGS"/>
    <n v="395.5428058"/>
    <n v="1550448.69"/>
    <n v="4.530845427"/>
    <n v="17760.007900000001"/>
    <n v="568084.4"/>
    <s v="STEEL"/>
    <n v="10008"/>
    <n v="46"/>
    <n v="2118533.09"/>
    <x v="0"/>
    <m/>
  </r>
  <r>
    <s v="INNSA1"/>
    <d v="2025-03-12T00:00:00"/>
    <n v="301049751"/>
    <n v="73231000"/>
    <s v="STEEL SCRUBBER 2 PCS SET (8001-2) (QTY:168000 SETS/USD:0.142PER SETS)STEEL SCRUBBER 2 PCS SET (8001-2) (QTY:168000 SETS/USD:0.142"/>
    <s v="STEEL SCRUBBER 2 PCS SET (8001-2) (QTY:168000 SETS/USD:0.142PER SETS)"/>
    <m/>
    <m/>
    <m/>
    <m/>
    <m/>
    <m/>
    <m/>
    <m/>
    <n v="4900"/>
    <s v="KGS"/>
    <n v="443.2040796"/>
    <n v="2171699.9900000002"/>
    <n v="5.0478824549999999"/>
    <n v="24734.624029999999"/>
    <n v="954679.3"/>
    <s v="STEEL"/>
    <n v="168000"/>
    <n v="52"/>
    <n v="3126379.29"/>
    <x v="0"/>
    <m/>
  </r>
  <r>
    <s v="INNSA1"/>
    <d v="2025-03-10T00:00:00"/>
    <n v="301049751"/>
    <n v="73239990"/>
    <s v="STEEL ROUND CONTAINER (6856) (QTY: 51768 PCS/USD 0.55 PER SET)STEEL ROUND CONTAINER (6856) (QTY: 51768 PCS/USD 0.55 PER SE"/>
    <s v="STEEL ROUND CONTAINER (6856) (QTY: 51768 PCS/USD 0.55 PER SET)"/>
    <m/>
    <m/>
    <m/>
    <m/>
    <m/>
    <m/>
    <m/>
    <m/>
    <n v="4314"/>
    <s v="KGS"/>
    <n v="592.61176399999999"/>
    <n v="2556527.15"/>
    <n v="6.749564511"/>
    <n v="29117.621299999999"/>
    <n v="936711.5"/>
    <s v="STEEL"/>
    <n v="51768"/>
    <n v="46"/>
    <n v="3493238.65"/>
    <x v="0"/>
    <m/>
  </r>
  <r>
    <s v="INNSA1"/>
    <d v="2025-03-07T00:00:00"/>
    <n v="301049751"/>
    <n v="73231000"/>
    <s v="SS SCRUBBER 3PCS SET (SS410) (QTY: 120240 SET/USD 0.16 PER SET)SS SCRUBBER 3PCS SET (SS410) (QTY: 120240 SET/USD 0.16 PER S"/>
    <s v="SS SCRUBBER 3PCS SET (SS410) (QTY: 120240 SET/USD 0.16 PER SET)"/>
    <m/>
    <m/>
    <m/>
    <m/>
    <m/>
    <m/>
    <m/>
    <m/>
    <n v="7515"/>
    <s v="KGS"/>
    <n v="242.32116569999999"/>
    <n v="1821043.56"/>
    <n v="2.7599221599999999"/>
    <n v="20740.815030000002"/>
    <n v="800530.8"/>
    <s v="SS"/>
    <n v="120240"/>
    <n v="47"/>
    <n v="2621574.3600000003"/>
    <x v="0"/>
    <m/>
  </r>
  <r>
    <s v="INNSA1"/>
    <d v="2025-02-12T00:00:00"/>
    <n v="301049751"/>
    <n v="73239990"/>
    <s v="STEEL LUNCH BOX SMALL (6587) (QTY: 43560 PCS/USD 1.37 PER PCS)STEEL LUNCH BOX SMALL (6587) (QTY: 43560 PCS/USD 1.37 PER P"/>
    <s v="STEEL LUNCH BOX SMALL (6587) (QTY: 43560 PCS/USD 1.37 PER PCS)"/>
    <m/>
    <m/>
    <m/>
    <m/>
    <m/>
    <m/>
    <m/>
    <m/>
    <n v="8839.0499999999993"/>
    <s v="KGS"/>
    <n v="614.64977009999996"/>
    <n v="5432920.0499999998"/>
    <n v="6.9530516970000003"/>
    <n v="61458.371610000002"/>
    <n v="1990621.9"/>
    <s v="STEEL"/>
    <n v="43560"/>
    <n v="46"/>
    <n v="7423541.9499999993"/>
    <x v="0"/>
    <m/>
  </r>
  <r>
    <s v="INNSA1"/>
    <d v="2025-02-12T00:00:00"/>
    <n v="301049751"/>
    <n v="73239990"/>
    <s v="STEEL ROUND CONTAINER (6856) (QTY: 62820 PCS/USD 0.55 PER PCS)STEEL ROUND CONTAINER (6856) (QTY: 62820 PCS/USD 0.55 PER P"/>
    <s v="STEEL ROUND CONTAINER (6856) (QTY: 62820 PCS/USD 0.55 PER PCS)"/>
    <m/>
    <m/>
    <m/>
    <m/>
    <m/>
    <m/>
    <m/>
    <m/>
    <n v="5235"/>
    <s v="KGS"/>
    <n v="600.85380129999999"/>
    <n v="3145469.65"/>
    <n v="6.7969887030000002"/>
    <n v="35582.235860000001"/>
    <n v="1152500.1000000001"/>
    <s v="STEEL"/>
    <n v="62820"/>
    <n v="46"/>
    <n v="4297969.75"/>
    <x v="0"/>
    <m/>
  </r>
  <r>
    <s v="INNSA1"/>
    <d v="2025-02-12T00:00:00"/>
    <n v="301049751"/>
    <n v="73239990"/>
    <s v="STEEL LUNCH BOX (6561) (QTY: 41580 PCS/USD 2.15 PER PCS) STEEL LUNCH BOX (6561) (QTY: 41580 PCS/USD 2.15 PER PCS)"/>
    <s v="STEEL LUNCH BOX (6561) (QTY: 41580 PCS/USD 2.15 PER PCS)"/>
    <m/>
    <m/>
    <m/>
    <m/>
    <m/>
    <m/>
    <m/>
    <m/>
    <n v="16285.5"/>
    <s v="KGS"/>
    <n v="499.74294370000001"/>
    <n v="8138563.71"/>
    <n v="5.6532007210000002"/>
    <n v="92065.200339999996"/>
    <n v="2981969.7"/>
    <s v="STEEL"/>
    <n v="41580"/>
    <n v="40"/>
    <n v="11120533.41"/>
    <x v="0"/>
    <m/>
  </r>
  <r>
    <s v="INNSA1"/>
    <d v="2025-02-12T00:00:00"/>
    <n v="301049751"/>
    <n v="73239990"/>
    <s v="STEEL ROUND CONTAINER (6857) (QTY: 137280 PCS/USD 0.69 PERPCS)STEEL ROUND CONTAINER (6857) (QTY: 137280 PCS/USD 0.69 PER"/>
    <s v="STEEL ROUND CONTAINER (6857) (QTY: 137280 PCS/USD 0.69 PERPCS)"/>
    <m/>
    <m/>
    <m/>
    <m/>
    <m/>
    <m/>
    <m/>
    <m/>
    <n v="17503.2"/>
    <s v="KGS"/>
    <n v="492.67863249999999"/>
    <n v="8623452.6400000006"/>
    <n v="5.5732876979999997"/>
    <n v="97550.369229999997"/>
    <n v="3159633.1"/>
    <s v="STEEL"/>
    <n v="137280"/>
    <n v="47"/>
    <n v="11783085.74"/>
    <x v="0"/>
    <m/>
  </r>
  <r>
    <s v="INNSA1"/>
    <d v="2025-02-12T00:00:00"/>
    <n v="301049751"/>
    <n v="73239990"/>
    <s v="STEEL LUNCH BOX 3LAYER (8505) (QTY: 33300 PCS/USD 3.07 PERPCS)STEEL LUNCH BOX 3LAYER (8505) (QTY: 33300 PCS/USD 3.07 PER"/>
    <s v="STEEL LUNCH BOX 3LAYER (8505) (QTY: 33300 PCS/USD 3.07 PERPCS)"/>
    <m/>
    <m/>
    <m/>
    <m/>
    <m/>
    <m/>
    <m/>
    <m/>
    <n v="21645"/>
    <s v="KGS"/>
    <n v="429.98154119999998"/>
    <n v="9306950.4600000009"/>
    <n v="4.8640445840000002"/>
    <n v="105282.245"/>
    <n v="3410066.7"/>
    <s v="STEEL"/>
    <n v="33300"/>
    <n v="47"/>
    <n v="12717017.16"/>
    <x v="0"/>
    <m/>
  </r>
  <r>
    <s v="INNSA1"/>
    <d v="2025-02-12T00:00:00"/>
    <n v="301049751"/>
    <n v="73239990"/>
    <s v="STEEL RECTANGLE CONTAINER BIG (6578) (QTY: 12852 PCS/USD 1.53 PER PCS)STEEL RECTANGLE CONTAINER BIG (6578) (QTY: 12852 PCS/USD 1."/>
    <s v="STEEL RECTANGLE CONTAINER BIG (6578) (QTY: 12852 PCS/USD 1.53 PER PCS)"/>
    <m/>
    <m/>
    <m/>
    <m/>
    <m/>
    <m/>
    <m/>
    <m/>
    <n v="3802.05"/>
    <s v="KGS"/>
    <n v="470.83541250000002"/>
    <n v="1790139.78"/>
    <n v="5.3261924489999997"/>
    <n v="20250.45"/>
    <n v="655907.30000000005"/>
    <s v="STEEL"/>
    <n v="12852"/>
    <n v="54"/>
    <n v="2446047.08"/>
    <x v="0"/>
    <m/>
  </r>
  <r>
    <s v="INNSA1"/>
    <d v="2025-02-12T00:00:00"/>
    <n v="301049751"/>
    <n v="73239990"/>
    <s v="HOUSEHOLD STEEL HOOK 3 PCS SET (3888) (QTY:206928 SET/USD:0.255 PER SET)HOUSEHOLD STEEL HOOK 3 PCS SET (3888) (QTY:206928 SET/USD:0."/>
    <s v="HOUSEHOLD STEEL HOOK 3 PCS SET (3888) (QTY:206928 SET/USD:0.255 PER SET)"/>
    <m/>
    <m/>
    <m/>
    <m/>
    <m/>
    <m/>
    <m/>
    <m/>
    <n v="7072"/>
    <s v="KGS"/>
    <n v="694.15848840000001"/>
    <n v="4909088.83"/>
    <n v="7.8524715880000002"/>
    <n v="55532.679069999998"/>
    <n v="1798690.2"/>
    <s v="HOUSEHOLD"/>
    <n v="206928"/>
    <n v="55"/>
    <n v="6707779.0300000003"/>
    <x v="0"/>
    <m/>
  </r>
  <r>
    <s v="INNSA1"/>
    <d v="2025-02-12T00:00:00"/>
    <n v="301049751"/>
    <n v="73239990"/>
    <s v="STEEL LUNCH BOX (6527) (QTY: 25044 PCS/USD 1.73 PER PCS) STEEL LUNCH BOX (6527) (QTY: 25044 PCS/USD 1.73 PER PCS)"/>
    <s v="STEEL LUNCH BOX (6527) (QTY: 25044 PCS/USD 1.73 PER PCS)"/>
    <m/>
    <m/>
    <m/>
    <m/>
    <m/>
    <m/>
    <m/>
    <m/>
    <n v="8723.66"/>
    <s v="KGS"/>
    <n v="452.14312339999998"/>
    <n v="3944342.88"/>
    <n v="5.1147412149999996"/>
    <n v="44619.263350000001"/>
    <n v="1445207.3"/>
    <s v="STEEL"/>
    <n v="25044"/>
    <n v="40"/>
    <n v="5389550.1799999997"/>
    <x v="0"/>
    <m/>
  </r>
  <r>
    <s v="INNSA1"/>
    <d v="2025-02-12T00:00:00"/>
    <n v="301049751"/>
    <n v="73239990"/>
    <s v="STEEL RECTANGLE CONTAINER LARGE (6862) (QTY: 43644 PCS/USD1.29 PER PCS)STEEL RECTANGLE CONTAINER LARGE (6862) (QTY: 43644 PCS/USD"/>
    <s v="STEEL RECTANGLE CONTAINER LARGE (6862) (QTY: 43644 PCS/USD1.29 PER PCS)"/>
    <m/>
    <m/>
    <m/>
    <m/>
    <m/>
    <m/>
    <m/>
    <m/>
    <n v="10911"/>
    <s v="KGS"/>
    <n v="469.75842729999999"/>
    <n v="5125534.2"/>
    <n v="5.3140093579999998"/>
    <n v="57981.156110000004"/>
    <n v="1877995.7"/>
    <s v="STEEL"/>
    <n v="43644"/>
    <n v="56"/>
    <n v="7003529.9000000004"/>
    <x v="0"/>
    <m/>
  </r>
  <r>
    <s v="INNSA1"/>
    <d v="2025-02-10T00:00:00"/>
    <n v="301049751"/>
    <n v="73231000"/>
    <s v="STEEL SCRUBBER 6PCS SET (OKS-4156) (QTY: 98400 SET/USD 0.238PER SET)STEEL SCRUBBER 6PCS SET (OKS-4156) (QTY: 98400 SET/USD 0.238"/>
    <s v="STEEL SCRUBBER 6PCS SET (OKS-4156) (QTY: 98400 SET/USD 0.238PER SET)"/>
    <m/>
    <m/>
    <m/>
    <m/>
    <m/>
    <m/>
    <m/>
    <m/>
    <n v="9151"/>
    <s v="KGS"/>
    <n v="240.26836739999999"/>
    <n v="2198695.83"/>
    <n v="2.7179679569999999"/>
    <n v="24872.124769999999"/>
    <n v="966546.7"/>
    <s v="STEEL"/>
    <n v="98400"/>
    <n v="52"/>
    <n v="3165242.5300000003"/>
    <x v="0"/>
    <m/>
  </r>
  <r>
    <s v="INNSA1"/>
    <d v="2025-02-06T00:00:00"/>
    <n v="301049751"/>
    <n v="73239990"/>
    <s v="HOUSEHOLD STEEL HOOK 3PCS SET (2628) (QTY: 164808 SET/USD 0.370 PER SET)HOUSEHOLD STEEL HOOK 3PCS SET (2628) (QTY: 164808 SET/USD 0."/>
    <s v="HOUSEHOLD STEEL HOOK 3PCS SET (2628) (QTY: 164808 SET/USD 0.370 PER SET)"/>
    <m/>
    <m/>
    <m/>
    <m/>
    <m/>
    <m/>
    <m/>
    <m/>
    <n v="5585.16"/>
    <s v="KGS"/>
    <n v="974.13156470000001"/>
    <n v="5440680.6500000004"/>
    <n v="11.184059299999999"/>
    <n v="62464.760620000001"/>
    <n v="1993465.4"/>
    <s v="HOUSEHOLD"/>
    <n v="164808"/>
    <n v="55"/>
    <n v="7434146.0500000007"/>
    <x v="0"/>
    <m/>
  </r>
  <r>
    <s v="INNSA1"/>
    <d v="2025-02-03T00:00:00"/>
    <n v="301049751"/>
    <n v="73239990"/>
    <s v="SB-12 STEEL TEA STRAINER BIG (QTY: 23130 PCS/ USD 0.9890 PERPCS)SB-12 STEEL TEA STRAINER BIG (QTY: 23130 PCS/ USD 0.9890 PER"/>
    <s v="SB-12 STEEL TEA STRAINER BIG (QTY: 23130 PCS/ USD 0.9890 PERPCS)"/>
    <m/>
    <m/>
    <m/>
    <m/>
    <m/>
    <m/>
    <m/>
    <m/>
    <n v="5140"/>
    <s v="KGS"/>
    <n v="441.00950390000003"/>
    <n v="2266788.85"/>
    <n v="5.0632549239999998"/>
    <n v="26025.13031"/>
    <n v="830551.5"/>
    <s v="SB-12"/>
    <n v="23130"/>
    <n v="47"/>
    <n v="3097340.35"/>
    <x v="0"/>
    <m/>
  </r>
  <r>
    <s v="INNSA1"/>
    <d v="2025-02-03T00:00:00"/>
    <n v="301049751"/>
    <n v="73239990"/>
    <s v="STEEL HANGER WITH HOOK (SM1168) (QTY: 57792 NOS/USD 1.23 PERNOS)STEEL HANGER WITH HOOK (SM1168) (QTY: 57792 NOS/USD 1.23 PER"/>
    <s v="STEEL HANGER WITH HOOK (SM1168) (QTY: 57792 NOS/USD 1.23 PERNOS)"/>
    <m/>
    <m/>
    <m/>
    <m/>
    <m/>
    <m/>
    <m/>
    <m/>
    <n v="10836"/>
    <s v="KGS"/>
    <n v="587.26129289999994"/>
    <n v="6363563.3700000001"/>
    <n v="6.7423799420000003"/>
    <n v="73060.429050000006"/>
    <n v="2331609.7000000002"/>
    <s v="STEEL"/>
    <n v="57792"/>
    <n v="49"/>
    <n v="8695173.0700000003"/>
    <x v="0"/>
    <m/>
  </r>
  <r>
    <s v="INNSA1"/>
    <d v="2025-02-03T00:00:00"/>
    <n v="301049751"/>
    <n v="73239990"/>
    <s v="AM-321 STEEL DRAINER(QTY:16560 PCS/USD 0.7142 PER PCS) AM-321 STEEL DRAINER(QTY:16560 PCS/USD 0.7142 PER PCS)"/>
    <s v="AM-321 STEEL DRAINER(QTY:16560 PCS/USD 0.7142 PER PCS)"/>
    <m/>
    <m/>
    <m/>
    <m/>
    <m/>
    <m/>
    <m/>
    <m/>
    <n v="2277"/>
    <s v="KGS"/>
    <n v="514.70243300000004"/>
    <n v="1171977.44"/>
    <n v="5.9093275890000001"/>
    <n v="13455.538920000001"/>
    <n v="429412.5"/>
    <s v="AM-321"/>
    <n v="16560"/>
    <n v="36"/>
    <n v="1601389.94"/>
    <x v="0"/>
    <m/>
  </r>
  <r>
    <s v="INNSA1"/>
    <d v="2025-01-29T00:00:00"/>
    <n v="301049751"/>
    <n v="73239990"/>
    <s v="RYX-02-026-3S MILD STEEL MULTI FUNCTION CLOTH STAND (QTY :848 NUM/CNY 81.50 PER NUM)RYX-02-026-3S MILD STEEL MULTI FUNCTION CLOTH STAND (QTY :84"/>
    <s v="RYX-02-026-3S MILD STEEL MULTI FUNCTION CLOTH STAND (QTY :848 NUM/CNY 81.50 PER NUM)"/>
    <m/>
    <m/>
    <m/>
    <m/>
    <m/>
    <m/>
    <m/>
    <m/>
    <n v="3307.2"/>
    <s v="KGS"/>
    <n v="300.7694515"/>
    <n v="994704.73"/>
    <n v="3.4531509929999999"/>
    <n v="11420.26096"/>
    <n v="364459.8"/>
    <s v="RYX-02-026-3S"/>
    <n v="848"/>
    <e v="#VALUE!"/>
    <n v="1359164.53"/>
    <x v="0"/>
    <m/>
  </r>
  <r>
    <s v="INNSA1"/>
    <d v="2025-01-28T00:00:00"/>
    <n v="301049751"/>
    <n v="73231000"/>
    <s v="STEEL SCRUBBER 2PCS SET (8001-2) (QTY: 168000 SET/USD 0.142PER SET)STEEL SCRUBBER 2PCS SET (8001-2) (QTY: 168000 SET/USD 0.142"/>
    <s v="STEEL SCRUBBER 2PCS SET (8001-2) (QTY: 168000 SET/USD 0.142PER SET)"/>
    <m/>
    <m/>
    <m/>
    <m/>
    <m/>
    <m/>
    <m/>
    <m/>
    <n v="4900"/>
    <s v="KGS"/>
    <n v="463.21174079999997"/>
    <n v="2269737.5299999998"/>
    <n v="5.3181600549999999"/>
    <n v="26058.984270000001"/>
    <n v="997776.7"/>
    <s v="STEEL"/>
    <n v="168000"/>
    <n v="51"/>
    <n v="3267514.2299999995"/>
    <x v="0"/>
    <m/>
  </r>
  <r>
    <s v="INNSA1"/>
    <d v="2025-01-27T00:00:00"/>
    <n v="301049751"/>
    <n v="73239990"/>
    <s v="STEEL LUNCH BOX 2 LAYER (8504) (QTY: 21660 PCS /USD 2.12 PERPCS)STEEL LUNCH BOX 2 LAYER (8504) (QTY: 21660 PCS /USD 2.12 PER"/>
    <s v="STEEL LUNCH BOX 2 LAYER (8504) (QTY: 21660 PCS /USD 2.12 PERPCS)"/>
    <m/>
    <m/>
    <m/>
    <m/>
    <m/>
    <m/>
    <m/>
    <m/>
    <n v="10360.700000000001"/>
    <s v="KGS"/>
    <n v="401.28087970000001"/>
    <n v="4157550.81"/>
    <n v="4.6071283540000003"/>
    <n v="47733.074739999996"/>
    <n v="1523326.6"/>
    <s v="STEEL"/>
    <n v="21660"/>
    <n v="49"/>
    <n v="5680877.4100000001"/>
    <x v="0"/>
    <m/>
  </r>
  <r>
    <s v="INNSA1"/>
    <d v="2025-01-27T00:00:00"/>
    <n v="301049751"/>
    <n v="73239990"/>
    <s v="STEEL LUNCH BOX (6561) (QTY: 21780 PCS /USD 2.15 PER PCS) STEEL LUNCH BOX (6561) (QTY: 21780 PCS /USD 2.15 PER PCS)"/>
    <s v="STEEL LUNCH BOX (6561) (QTY: 21780 PCS /USD 2.15 PER PCS)"/>
    <m/>
    <m/>
    <m/>
    <m/>
    <m/>
    <m/>
    <m/>
    <m/>
    <n v="8530.5"/>
    <s v="KGS"/>
    <n v="497.00996780000003"/>
    <n v="4239743.53"/>
    <n v="5.7061994"/>
    <n v="48676.733979999997"/>
    <n v="1553442.1"/>
    <s v="STEEL"/>
    <n v="21780"/>
    <n v="41"/>
    <n v="5793185.6300000008"/>
    <x v="0"/>
    <m/>
  </r>
  <r>
    <s v="INNSA1"/>
    <d v="2025-01-27T00:00:00"/>
    <n v="301049751"/>
    <n v="73239990"/>
    <s v="STEEL LUNCH BOX SMALL (6587) (QTY: 54648 PCS /USD 1.37 PER PCS)STEEL LUNCH BOX SMALL (6587) (QTY: 54648 PCS /USD 1.37 PER P"/>
    <s v="STEEL LUNCH BOX SMALL (6587) (QTY: 54648 PCS /USD 1.37 PER PCS)"/>
    <m/>
    <m/>
    <m/>
    <m/>
    <m/>
    <m/>
    <m/>
    <m/>
    <n v="11088.99"/>
    <s v="KGS"/>
    <n v="611.28828410000006"/>
    <n v="6778569.6699999999"/>
    <n v="7.0182351799999996"/>
    <n v="77825.139720000006"/>
    <n v="2483667.9"/>
    <s v="STEEL"/>
    <n v="54648"/>
    <n v="47"/>
    <n v="9262237.5700000003"/>
    <x v="0"/>
    <m/>
  </r>
  <r>
    <s v="INNSA1"/>
    <d v="2025-01-25T00:00:00"/>
    <n v="301049751"/>
    <n v="73231000"/>
    <s v="STEEL SCRUBBER (8001-12) (QTY: 269568 NOS/USD: 0.078 PER NOS)STEEL SCRUBBER (8001-12) (QTY: 269568 NOS/USD: 0.078 PER NOS"/>
    <s v="STEEL SCRUBBER (8001-12) (QTY: 269568 NOS/USD: 0.078 PER NOS)"/>
    <m/>
    <m/>
    <m/>
    <m/>
    <m/>
    <m/>
    <m/>
    <m/>
    <n v="4838"/>
    <s v="KGS"/>
    <n v="418.1975486"/>
    <n v="2023239.74"/>
    <n v="4.8013495820000003"/>
    <n v="23228.92928"/>
    <n v="889416.2"/>
    <s v="STEEL"/>
    <n v="269568"/>
    <n v="43"/>
    <n v="2912655.94"/>
    <x v="0"/>
    <m/>
  </r>
  <r>
    <s v="INNSA1"/>
    <d v="2025-01-18T00:00:00"/>
    <n v="301049751"/>
    <n v="73239990"/>
    <s v="STEEL LUNCH BOX 2 LAYER (8504) (QTY : 22500 PCS / USD : 2.12PER PCS)STEEL LUNCH BOX 2 LAYER (8504) (QTY : 22500 PCS / USD : 2.12"/>
    <s v="STEEL LUNCH BOX 2 LAYER (8504) (QTY : 22500 PCS / USD : 2.12PER PCS)"/>
    <m/>
    <m/>
    <m/>
    <m/>
    <m/>
    <m/>
    <m/>
    <m/>
    <n v="10762.5"/>
    <s v="KGS"/>
    <n v="403.33209849999997"/>
    <n v="4340861.71"/>
    <n v="4.6306785130000003"/>
    <n v="49837.677499999998"/>
    <n v="1590491.7"/>
    <s v="STEEL"/>
    <n v="22500"/>
    <n v="51"/>
    <n v="5931353.4100000001"/>
    <x v="0"/>
    <m/>
  </r>
  <r>
    <s v="INNSA1"/>
    <d v="2025-01-18T00:00:00"/>
    <n v="301049751"/>
    <n v="73239990"/>
    <s v="STEEL RECTANGLE CONTAINER LARGE (6862) (QTY : 42552 PCS / USD : 1.29 PER PCS)STEEL RECTANGLE CONTAINER LARGE (6862) (QTY : 42552 PCS / U"/>
    <s v="STEEL RECTANGLE CONTAINER LARGE (6862) (QTY : 42552 PCS / USD : 1.29 PER PCS)"/>
    <m/>
    <m/>
    <m/>
    <m/>
    <m/>
    <m/>
    <m/>
    <m/>
    <n v="10638"/>
    <s v="KGS"/>
    <n v="469.57757290000001"/>
    <n v="4995366.22"/>
    <n v="5.3912465310000002"/>
    <n v="57352.080600000001"/>
    <n v="1830302.1"/>
    <s v="STEEL"/>
    <n v="42552"/>
    <n v="59"/>
    <n v="6825668.3200000003"/>
    <x v="0"/>
    <m/>
  </r>
  <r>
    <s v="INNSA1"/>
    <d v="2025-01-18T00:00:00"/>
    <n v="301049751"/>
    <n v="73239990"/>
    <s v="STEEL LUNCH BOX (6527) (QTY : 26316 PCS / USD : 1.73 PER PCS)STEEL LUNCH BOX (6527) (QTY : 26316 PCS / USD : 1.73 PER PC"/>
    <s v="STEEL LUNCH BOX (6527) (QTY : 26316 PCS / USD : 1.73 PER PCS)"/>
    <m/>
    <m/>
    <m/>
    <m/>
    <m/>
    <m/>
    <m/>
    <m/>
    <n v="9166.74"/>
    <s v="KGS"/>
    <n v="451.96905120000002"/>
    <n v="4143082.78"/>
    <n v="5.1890821029999996"/>
    <n v="47566.966480000003"/>
    <n v="1518025.6"/>
    <s v="STEEL"/>
    <n v="26316"/>
    <n v="43"/>
    <n v="5661108.3799999999"/>
    <x v="0"/>
    <m/>
  </r>
  <r>
    <s v="INNSA1"/>
    <d v="2025-01-18T00:00:00"/>
    <n v="301049751"/>
    <n v="73239990"/>
    <s v="STEEL LUNCH BOX (6561) (QTY : 21216 PCS / USD : 2.15 PER PCS)STEEL LUNCH BOX (6561) (QTY : 21216 PCS / USD : 2.15 PER PC"/>
    <s v="STEEL LUNCH BOX (6561) (QTY : 21216 PCS / USD : 2.15 PER PCS)"/>
    <m/>
    <m/>
    <m/>
    <m/>
    <m/>
    <m/>
    <m/>
    <m/>
    <n v="8309.6"/>
    <s v="KGS"/>
    <n v="499.55054519999999"/>
    <n v="4151065.21"/>
    <n v="5.7353679120000001"/>
    <n v="47658.6132"/>
    <n v="1520950.3"/>
    <s v="STEEL"/>
    <n v="21216"/>
    <n v="43"/>
    <n v="5672015.5099999998"/>
    <x v="0"/>
    <m/>
  </r>
  <r>
    <s v="INNSA1"/>
    <d v="2025-01-18T00:00:00"/>
    <n v="301049751"/>
    <n v="73239990"/>
    <s v="STEEL RECTANGLE CONTAINER (6901) (QTY : 55200 PCS / USD : 0.86 PER PCS)STEEL RECTANGLE CONTAINER (6901) (QTY : 55200 PCS / USD : 0."/>
    <s v="STEEL RECTANGLE CONTAINER (6901) (QTY : 55200 PCS / USD : 0.86 PER PCS)"/>
    <m/>
    <m/>
    <m/>
    <m/>
    <m/>
    <m/>
    <m/>
    <m/>
    <n v="8970"/>
    <s v="KGS"/>
    <n v="481.61796099999998"/>
    <n v="4320113.1100000003"/>
    <n v="5.529482904"/>
    <n v="49599.461649999997"/>
    <n v="1582889.5"/>
    <s v="STEEL"/>
    <n v="55200"/>
    <n v="53"/>
    <n v="5903002.6100000003"/>
    <x v="0"/>
    <m/>
  </r>
  <r>
    <s v="INNSA1"/>
    <d v="2025-01-18T00:00:00"/>
    <n v="301049751"/>
    <n v="73239990"/>
    <s v="STEEL RECTANGLE CONTAINER BIG (6578) (QTY : 35400 PCS / USD: 1.53 PER PCS)STEEL RECTANGLE CONTAINER BIG (6578) (QTY : 35400 PCS / USD"/>
    <s v="STEEL RECTANGLE CONTAINER BIG (6578) (QTY : 35400 PCS / USD: 1.53 PER PCS)"/>
    <m/>
    <m/>
    <m/>
    <m/>
    <m/>
    <m/>
    <m/>
    <m/>
    <n v="10472.5"/>
    <s v="KGS"/>
    <n v="470.65414370000002"/>
    <n v="4928925.5199999996"/>
    <n v="5.4036067020000003"/>
    <n v="56589.271180000003"/>
    <n v="1805958.3"/>
    <s v="STEEL"/>
    <n v="35400"/>
    <n v="57"/>
    <n v="6734883.8199999994"/>
    <x v="0"/>
    <m/>
  </r>
  <r>
    <s v="INNSA1"/>
    <d v="2025-01-17T00:00:00"/>
    <n v="301049751"/>
    <n v="73239990"/>
    <s v="STEEL DRAINER (AM-321) (QTY: 43416 PCS /USD 0.7133 PER PCS) STEEL DRAINER (AM-321) (QTY: 43416 PCS /USD 0.7133 PER PCS)"/>
    <s v="STEEL DRAINER (AM-321) (QTY: 43416 PCS /USD 0.7133 PER PCS)"/>
    <m/>
    <m/>
    <m/>
    <m/>
    <m/>
    <m/>
    <m/>
    <m/>
    <n v="5969.7"/>
    <s v="KGS"/>
    <n v="492.7873846"/>
    <n v="2941792.85"/>
    <n v="5.6577196860000001"/>
    <n v="33774.889210000001"/>
    <n v="1077873"/>
    <s v="STEEL"/>
    <n v="43416"/>
    <n v="41"/>
    <n v="4019665.85"/>
    <x v="0"/>
    <m/>
  </r>
  <r>
    <s v="INNSA1"/>
    <d v="2025-01-17T00:00:00"/>
    <n v="301049751"/>
    <n v="73239990"/>
    <s v="STEEL TEA STRAINER BIG (SB-12) (QTY : 50400 PCS /USD 0.9876PER PCS)STEEL TEA STRAINER BIG (SB-12) (QTY : 50400 PCS /USD 0.9876"/>
    <s v="STEEL TEA STRAINER BIG (SB-12) (QTY : 50400 PCS /USD 0.9876PER PCS)"/>
    <m/>
    <m/>
    <m/>
    <m/>
    <m/>
    <m/>
    <m/>
    <m/>
    <n v="12320"/>
    <s v="KGS"/>
    <n v="383.787668"/>
    <n v="4728264.07"/>
    <n v="4.406287807"/>
    <n v="54285.465790000002"/>
    <n v="1732436"/>
    <s v="STEEL"/>
    <n v="50400"/>
    <n v="50"/>
    <n v="6460700.0700000003"/>
    <x v="0"/>
    <m/>
  </r>
  <r>
    <s v="INNSA1"/>
    <d v="2025-01-15T00:00:00"/>
    <n v="301049751"/>
    <n v="73239990"/>
    <s v="RYX-02-026-3S MILD STEEL MULTI FUNCTION CLOTH STAND (QTY :848 NUM/CNY 81.50 PER NUM)RYX-02-026-3S MILD STEEL MULTI FUNCTION CLOTH STAND (QTY :84"/>
    <s v="RYX-02-026-3S MILD STEEL MULTI FUNCTION CLOTH STAND (QTY :848 NUM/CNY 81.50 PER NUM)"/>
    <m/>
    <m/>
    <m/>
    <m/>
    <m/>
    <m/>
    <m/>
    <m/>
    <n v="3307.2"/>
    <s v="KGS"/>
    <n v="301.47114479999999"/>
    <n v="997025.37"/>
    <n v="3.4811910479999999"/>
    <n v="11512.99503"/>
    <n v="365310.1"/>
    <s v="RYX-02-026-3S"/>
    <n v="848"/>
    <e v="#VALUE!"/>
    <n v="1362335.47"/>
    <x v="0"/>
    <m/>
  </r>
  <r>
    <s v="INNSA1"/>
    <d v="2025-01-14T00:00:00"/>
    <n v="301049751"/>
    <n v="73239990"/>
    <s v="STEEL SALT BOTTLE (NP-19) (QTY:612 PCS/USD:0.445 PER PCS) STEEL SALT BOTTLE (NP-19) (QTY:612 PCS/USD:0.445 PER PCS)"/>
    <s v="STEEL SALT BOTTLE (NP-19) (QTY:612 PCS/USD:0.445 PER PCS)"/>
    <m/>
    <m/>
    <m/>
    <m/>
    <m/>
    <m/>
    <m/>
    <m/>
    <n v="95.2"/>
    <s v="KGS"/>
    <n v="269.46008399999999"/>
    <n v="25652.6"/>
    <n v="3.1115483140000002"/>
    <n v="296.21939950000001"/>
    <n v="9399.1"/>
    <s v="STEEL"/>
    <n v="612"/>
    <n v="40"/>
    <n v="35051.699999999997"/>
    <x v="0"/>
    <m/>
  </r>
  <r>
    <s v="INNSA1"/>
    <d v="2025-01-14T00:00:00"/>
    <n v="301049751"/>
    <n v="73239990"/>
    <s v="STEEL SPRINKLER (AM-430) (QTY:50664 PCS/USD:0.566 PER PCS) STEEL SPRINKLER (AM-430) (QTY:50664 PCS/USD:0.566 PER PCS)"/>
    <s v="STEEL SPRINKLER (AM-430) (QTY:50664 PCS/USD:0.566 PER PCS)"/>
    <m/>
    <m/>
    <m/>
    <m/>
    <m/>
    <m/>
    <m/>
    <m/>
    <n v="8021.8"/>
    <s v="KGS"/>
    <n v="336.71621210000001"/>
    <n v="2701070.11"/>
    <n v="3.888177969"/>
    <n v="31190.186030000001"/>
    <n v="989672.1"/>
    <s v="STEEL"/>
    <n v="50664"/>
    <n v="41"/>
    <n v="3690742.21"/>
    <x v="0"/>
    <m/>
  </r>
  <r>
    <s v="INNSA1"/>
    <d v="2025-01-14T00:00:00"/>
    <n v="301049751"/>
    <n v="73239990"/>
    <s v="STEEL TEA STRAINER BIG (SB-12) (QTY: 25200 PCS/USD 0.988 PERPCS)STEEL TEA STRAINER BIG (SB-12) (QTY: 25200 PCS/USD 0.988 PER"/>
    <s v="STEEL TEA STRAINER BIG (SB-12) (QTY: 25200 PCS/USD 0.988 PERPCS)"/>
    <m/>
    <m/>
    <m/>
    <m/>
    <m/>
    <m/>
    <m/>
    <m/>
    <n v="6160"/>
    <s v="KGS"/>
    <n v="391.6578864"/>
    <n v="2412612.58"/>
    <n v="4.5226083880000001"/>
    <n v="27859.267670000001"/>
    <n v="883981.3"/>
    <s v="STEEL"/>
    <n v="25200"/>
    <n v="48"/>
    <n v="3296593.88"/>
    <x v="0"/>
    <m/>
  </r>
  <r>
    <s v="INNSA1"/>
    <d v="2025-01-14T00:00:00"/>
    <n v="301049751"/>
    <n v="73239990"/>
    <s v="STEEL DRAINER (AM-321) (QTY: 20784 PCS/USD 0.713 PER PCS) STEEL DRAINER (AM-321) (QTY: 20784 PCS/USD 0.713 PER PCS)"/>
    <s v="STEEL DRAINER (AM-321) (QTY: 20784 PCS/USD 0.713 PER PCS)"/>
    <m/>
    <m/>
    <m/>
    <m/>
    <m/>
    <m/>
    <m/>
    <m/>
    <n v="2857.8"/>
    <s v="KGS"/>
    <n v="502.4778326"/>
    <n v="1435981.15"/>
    <n v="5.8022844410000003"/>
    <n v="16581.768479999999"/>
    <n v="526143.4"/>
    <s v="STEEL"/>
    <n v="20784"/>
    <n v="40"/>
    <n v="1962124.5499999998"/>
    <x v="0"/>
    <m/>
  </r>
  <r>
    <s v="INNSA1"/>
    <d v="2025-01-13T00:00:00"/>
    <n v="301049751"/>
    <n v="73239990"/>
    <s v="STEEL HANGER WITH HOOK (SL-89) (QTY:70056 PCS/ CNY:7.45 PERPCS)STEEL HANGER WITH HOOK (SL-89) (QTY:70056 PCS/ CNY:7.45 PER"/>
    <s v="STEEL HANGER WITH HOOK (SL-89) (QTY:70056 PCS/ CNY:7.45 PERPCS)"/>
    <m/>
    <m/>
    <m/>
    <m/>
    <m/>
    <m/>
    <m/>
    <m/>
    <n v="15568"/>
    <s v="KGS"/>
    <n v="411.7987693"/>
    <n v="6410883.2400000002"/>
    <n v="4.7551820930000002"/>
    <n v="74028.674830000004"/>
    <n v="2348947.6"/>
    <s v="STEEL"/>
    <n v="70056"/>
    <e v="#VALUE!"/>
    <n v="8759830.8399999999"/>
    <x v="0"/>
    <m/>
  </r>
  <r>
    <s v="INNSA1"/>
    <d v="2025-01-09T00:00:00"/>
    <n v="301049751"/>
    <n v="73239990"/>
    <s v="STEEL SALT BOTTLE (NP-19) (QTY: 2916 PCS/USD 0.438 PER PCS) STEEL SALT BOTTLE (NP-19) (QTY: 2916 PCS/USD 0.438 PER PCS)"/>
    <s v="STEEL SALT BOTTLE (NP-19) (QTY: 2916 PCS/USD 0.438 PER PCS)"/>
    <m/>
    <m/>
    <m/>
    <m/>
    <m/>
    <m/>
    <m/>
    <m/>
    <n v="453.6"/>
    <s v="KGS"/>
    <n v="265.99021160000001"/>
    <n v="120653.16"/>
    <n v="3.0714805040000002"/>
    <n v="1393.223557"/>
    <n v="44207.3"/>
    <s v="STEEL"/>
    <n v="2916"/>
    <n v="42"/>
    <n v="164860.46000000002"/>
    <x v="0"/>
    <m/>
  </r>
  <r>
    <s v="INNSA1"/>
    <d v="2025-01-08T00:00:00"/>
    <n v="301049751"/>
    <n v="73231000"/>
    <s v="STEEL SCRUBBER 2PCS SET (8001-2) (QTY: 168000 SET/USD 0.142PER SET)STEEL SCRUBBER 2PCS SET (8001-2) (QTY: 168000 SET/USD 0.142"/>
    <s v="STEEL SCRUBBER 2PCS SET (8001-2) (QTY: 168000 SET/USD 0.142PER SET)"/>
    <m/>
    <m/>
    <m/>
    <m/>
    <m/>
    <m/>
    <m/>
    <m/>
    <n v="4900"/>
    <s v="KGS"/>
    <n v="460.55252239999999"/>
    <n v="2256707.36"/>
    <n v="5.3181584580000001"/>
    <n v="26058.976439999999"/>
    <n v="992048.5"/>
    <s v="STEEL"/>
    <n v="168000"/>
    <n v="51"/>
    <n v="3248755.86"/>
    <x v="0"/>
    <m/>
  </r>
  <r>
    <s v="INNSA1"/>
    <d v="2025-01-04T00:00:00"/>
    <n v="301049751"/>
    <n v="73231000"/>
    <s v="STEEL SCRUBBER 6 PCS SET (OKS-4156) (QTY: 98400 SET/USD: 0.238 PER SET)STEEL SCRUBBER 6 PCS SET (OKS-4156) (QTY: 98400 SET/USD: 0.2"/>
    <s v="STEEL SCRUBBER 6 PCS SET (OKS-4156) (QTY: 98400 SET/USD: 0.238 PER SET)"/>
    <m/>
    <m/>
    <m/>
    <m/>
    <m/>
    <m/>
    <m/>
    <m/>
    <n v="9151"/>
    <s v="KGS"/>
    <n v="241.52720690000001"/>
    <n v="2210215.4700000002"/>
    <n v="2.7889977699999999"/>
    <n v="25522.118589999998"/>
    <n v="971610.7"/>
    <s v="STEEL"/>
    <n v="98400"/>
    <n v="53"/>
    <n v="3181826.17"/>
    <x v="0"/>
    <m/>
  </r>
  <r>
    <s v="INNSA1"/>
    <d v="2025-01-03T00:00:00"/>
    <n v="301049751"/>
    <n v="73239990"/>
    <s v="STEEL ROUND CONTAINER (6856) (QTY : 122400 PCS / USD 0.55 PER PCS)STEEL ROUND CONTAINER (6856) (QTY : 122400 PCS / USD 0.55 P"/>
    <s v="STEEL ROUND CONTAINER (6856) (QTY : 122400 PCS / USD 0.55 PER PCS)"/>
    <m/>
    <m/>
    <m/>
    <m/>
    <m/>
    <m/>
    <m/>
    <m/>
    <n v="10200"/>
    <s v="KGS"/>
    <n v="591.45826369999997"/>
    <n v="6032874.29"/>
    <n v="6.8297720980000003"/>
    <n v="69663.675399999993"/>
    <n v="2210445.2000000002"/>
    <s v="STEEL"/>
    <n v="122400"/>
    <n v="50"/>
    <n v="8243319.4900000002"/>
    <x v="0"/>
    <m/>
  </r>
  <r>
    <s v="INNSA1"/>
    <d v="2025-01-03T00:00:00"/>
    <n v="301049751"/>
    <n v="73239990"/>
    <s v="STEEL RECTANGLE CONTAINER LARGE (6862) (QTY : 42684 PCS / USD 1.29 PER PCS)STEEL RECTANGLE CONTAINER LARGE (6862) (QTY : 42684 PCS / U"/>
    <s v="STEEL RECTANGLE CONTAINER LARGE (6862) (QTY : 42684 PCS / USD 1.29 PER PCS)"/>
    <m/>
    <m/>
    <m/>
    <m/>
    <m/>
    <m/>
    <m/>
    <m/>
    <n v="10671"/>
    <s v="KGS"/>
    <n v="462.4128245"/>
    <n v="4934407.25"/>
    <n v="5.3396400059999998"/>
    <n v="56979.298499999997"/>
    <n v="1807966.7"/>
    <s v="STEEL"/>
    <n v="42684"/>
    <n v="59"/>
    <n v="6742373.9500000002"/>
    <x v="0"/>
    <m/>
  </r>
  <r>
    <s v="INNSA1"/>
    <d v="2025-01-03T00:00:00"/>
    <n v="301049751"/>
    <n v="73239990"/>
    <s v="STEEL ROUND CONTAINER MEDIUM (6581) (QTY : 87792 PCS / USD0.83 PER PCS)STEEL ROUND CONTAINER MEDIUM (6581) (QTY : 87792 PCS / USD"/>
    <s v="STEEL ROUND CONTAINER MEDIUM (6581) (QTY : 87792 PCS / USD0.83 PER PCS)"/>
    <m/>
    <m/>
    <m/>
    <m/>
    <m/>
    <m/>
    <m/>
    <m/>
    <n v="10608.2"/>
    <s v="KGS"/>
    <n v="615.56162119999999"/>
    <n v="6530000.79"/>
    <n v="7.1081018609999997"/>
    <n v="75404.166169999997"/>
    <n v="2392592.2999999998"/>
    <s v="STEEL"/>
    <n v="87792"/>
    <n v="56"/>
    <n v="8922593.0899999999"/>
    <x v="0"/>
    <m/>
  </r>
  <r>
    <s v="INNSA1"/>
    <d v="2025-01-03T00:00:00"/>
    <n v="301049751"/>
    <n v="73239990"/>
    <s v="STEEL RECTANGLE CONTAINER BIG (6578) (QTY : 26364 PCS / USD1.53 PER PCS)STEEL RECTANGLE CONTAINER BIG (6578) (QTY : 26364 PCS / USD"/>
    <s v="STEEL RECTANGLE CONTAINER BIG (6578) (QTY : 26364 PCS / USD1.53 PER PCS)"/>
    <m/>
    <m/>
    <m/>
    <m/>
    <m/>
    <m/>
    <m/>
    <m/>
    <n v="7799.35"/>
    <s v="KGS"/>
    <n v="463.47305740000002"/>
    <n v="3614788.59"/>
    <n v="5.3518828799999998"/>
    <n v="41741.207739999998"/>
    <n v="1324458.6000000001"/>
    <s v="STEEL"/>
    <n v="26364"/>
    <n v="57"/>
    <n v="4939247.1899999995"/>
    <x v="0"/>
    <m/>
  </r>
  <r>
    <s v="INNSA1"/>
    <d v="2025-01-03T00:00:00"/>
    <n v="301049751"/>
    <n v="73239990"/>
    <s v="STEEL ROUND CONTAINER (6857) (QTY : 66840 PCS / USD 0.69 PER PCS)STEEL ROUND CONTAINER (6857) (QTY : 66840 PCS / USD 0.69 PE"/>
    <s v="STEEL ROUND CONTAINER (6857) (QTY : 66840 PCS / USD 0.69 PER PCS)"/>
    <m/>
    <m/>
    <m/>
    <m/>
    <m/>
    <m/>
    <m/>
    <m/>
    <n v="8522.1"/>
    <s v="KGS"/>
    <n v="484.97471630000001"/>
    <n v="4133003.03"/>
    <n v="5.6001699340000002"/>
    <n v="47725.208200000001"/>
    <n v="1514332.3"/>
    <s v="STEEL"/>
    <n v="66840"/>
    <n v="49"/>
    <n v="5647335.3300000001"/>
    <x v="0"/>
    <m/>
  </r>
  <r>
    <s v="INNSA1"/>
    <d v="2025-01-03T00:00:00"/>
    <n v="301049751"/>
    <n v="73239990"/>
    <s v="STEEL LUNCH BOX 2 LAYER (8504) (QTY : 22080 PCS / USD 2.12PER PCS)STEEL LUNCH BOX 2 LAYER (8504) (QTY : 22080 PCS / USD 2.12"/>
    <s v="STEEL LUNCH BOX 2 LAYER (8504) (QTY : 22080 PCS / USD 2.12PER PCS)"/>
    <m/>
    <m/>
    <m/>
    <m/>
    <m/>
    <m/>
    <m/>
    <m/>
    <n v="10561.6"/>
    <s v="KGS"/>
    <n v="397.17820410000002"/>
    <n v="4194837.32"/>
    <n v="4.5863533959999998"/>
    <n v="48439.230020000003"/>
    <n v="1536988.4"/>
    <s v="STEEL"/>
    <n v="22080"/>
    <n v="51"/>
    <n v="5731825.7200000007"/>
    <x v="0"/>
    <m/>
  </r>
  <r>
    <s v="INNSA1"/>
    <d v="2025-01-03T00:00:00"/>
    <n v="301049751"/>
    <n v="73239990"/>
    <s v="STEEL LUNCH BOX SMALL (6587) (QTY : 54792 PCS / USD 1.37 PER PCS)STEEL LUNCH BOX SMALL (6587) (QTY : 54792 PCS / USD 1.37 PE"/>
    <s v="STEEL LUNCH BOX SMALL (6587) (QTY : 54792 PCS / USD 1.37 PER PCS)"/>
    <m/>
    <m/>
    <m/>
    <m/>
    <m/>
    <m/>
    <m/>
    <m/>
    <n v="11118.21"/>
    <s v="KGS"/>
    <n v="605.03850350000005"/>
    <n v="6726945.1399999997"/>
    <n v="6.9865877999999997"/>
    <n v="77678.350349999993"/>
    <n v="2464752.7000000002"/>
    <s v="STEEL"/>
    <n v="54792"/>
    <n v="49"/>
    <n v="9191697.8399999999"/>
    <x v="0"/>
    <m/>
  </r>
  <r>
    <s v="INNSA1"/>
    <d v="2025-01-02T00:00:00"/>
    <n v="301049751"/>
    <n v="73239990"/>
    <s v="STEEL SALT BOTTLE (NP-19) (QTY : 112896 PCS/USD 0.438 PER PCS)STEEL SALT BOTTLE (NP-19) (QTY : 112896 PCS/USD 0.438 PER P"/>
    <s v="STEEL SALT BOTTLE (NP-19) (QTY : 112896 PCS/USD 0.438 PER PCS)"/>
    <m/>
    <m/>
    <m/>
    <m/>
    <m/>
    <m/>
    <m/>
    <m/>
    <n v="17561.599999999999"/>
    <s v="KGS"/>
    <n v="257.97936979999997"/>
    <n v="4530530.5"/>
    <n v="3.0015051750000001"/>
    <n v="52711.23328"/>
    <n v="1659986.4"/>
    <s v="STEEL"/>
    <n v="112896"/>
    <n v="45"/>
    <n v="6190516.9000000004"/>
    <x v="0"/>
    <m/>
  </r>
  <r>
    <s v="INNSA1"/>
    <d v="2025-01-02T00:00:00"/>
    <n v="301049751"/>
    <n v="73239990"/>
    <s v="STEEL TEA STRAINER BIG (SB-12) (QTY : 2070 PCS / USD 0.994 PER PCS)STEEL TEA STRAINER BIG (SB-12) (QTY : 2070 PCS / USD 0.994 P"/>
    <s v="STEEL TEA STRAINER BIG (SB-12) (QTY : 2070 PCS / USD 0.994 PER PCS)"/>
    <m/>
    <m/>
    <m/>
    <m/>
    <m/>
    <m/>
    <m/>
    <m/>
    <n v="506"/>
    <s v="KGS"/>
    <n v="372.56545449999999"/>
    <n v="188518.12"/>
    <n v="4.3346766089999997"/>
    <n v="2193.346364"/>
    <n v="69073.100000000006"/>
    <s v="STEEL"/>
    <n v="2070"/>
    <n v="50"/>
    <n v="257591.22"/>
    <x v="0"/>
    <m/>
  </r>
  <r>
    <s v="INNSA1"/>
    <d v="2025-01-02T00:00:00"/>
    <n v="301049751"/>
    <n v="73239990"/>
    <s v="STEEL TEA STRAINER (NP-55) (QTY : 201600 PCS / USD 0.274 PERPCS)STEEL TEA STRAINER (NP-55) (QTY : 201600 PCS / USD 0.274 PER"/>
    <s v="STEEL TEA STRAINER (NP-55) (QTY : 201600 PCS / USD 0.274 PERPCS)"/>
    <m/>
    <m/>
    <m/>
    <m/>
    <m/>
    <m/>
    <m/>
    <m/>
    <n v="8400"/>
    <s v="KGS"/>
    <n v="602.50165119999997"/>
    <n v="5061013.87"/>
    <n v="7.0099086819999998"/>
    <n v="58883.232929999998"/>
    <n v="1854355.5"/>
    <s v="STEEL"/>
    <n v="201600"/>
    <n v="48"/>
    <n v="6915369.3700000001"/>
    <x v="0"/>
    <m/>
  </r>
  <r>
    <s v="INNSA1"/>
    <d v="2025-01-02T00:00:00"/>
    <n v="301049751"/>
    <n v="73239990"/>
    <s v="STEEL KITCHEN BASKET (AM-322) (QTY:15000 PCS / USD 1.186 PER PCS)STEEL KITCHEN BASKET (AM-322) (QTY:15000 PCS / USD 1.186 PE"/>
    <s v="STEEL KITCHEN BASKET (AM-322) (QTY:15000 PCS / USD 1.186 PER PCS)"/>
    <m/>
    <m/>
    <m/>
    <m/>
    <m/>
    <m/>
    <m/>
    <m/>
    <n v="4125"/>
    <s v="KGS"/>
    <n v="395.13764359999999"/>
    <n v="1629942.78"/>
    <n v="4.5972966099999999"/>
    <n v="18963.84852"/>
    <n v="597211.1"/>
    <s v="STEEL"/>
    <n v="15000"/>
    <n v="48"/>
    <n v="2227153.88"/>
    <x v="0"/>
    <m/>
  </r>
  <r>
    <s v="INNSA1"/>
    <d v="2025-01-02T00:00:00"/>
    <n v="301049751"/>
    <n v="73239990"/>
    <s v="STEEL DRAINER (AM-321) (QTY : 20040 PCS / USD 0.716 PER PCS) STEEL DRAINER (AM-321) (QTY : 20040 PCS / USD 0.716 PER PCS)"/>
    <s v="STEEL DRAINER (AM-321) (QTY : 20040 PCS / USD 0.716 PER PCS)"/>
    <m/>
    <m/>
    <m/>
    <m/>
    <m/>
    <m/>
    <m/>
    <m/>
    <n v="2755.5"/>
    <s v="KGS"/>
    <n v="477.09710760000002"/>
    <n v="1314641.08"/>
    <n v="5.5508680349999997"/>
    <n v="15295.416869999999"/>
    <n v="481684.5"/>
    <s v="STEEL"/>
    <n v="20040"/>
    <n v="43"/>
    <n v="1796325.58"/>
    <x v="0"/>
    <m/>
  </r>
  <r>
    <s v="INNSA1"/>
    <d v="2024-12-20T00:00:00"/>
    <n v="301049751"/>
    <n v="73239990"/>
    <s v="STEEL SALT BOTTLE (NP-19) (QTY: 28800 PCS/USD 0.441 PER PCS) STEEL SALT BOTTLE (NP-19) (QTY: 28800 PCS/USD 0.441 PER PCS)"/>
    <s v="STEEL SALT BOTTLE (NP-19) (QTY: 28800 PCS/USD 0.441 PER PCS)"/>
    <m/>
    <m/>
    <m/>
    <m/>
    <m/>
    <m/>
    <m/>
    <m/>
    <n v="4480"/>
    <s v="KGS"/>
    <n v="268.15863619999999"/>
    <n v="1201350.69"/>
    <n v="3.119937593"/>
    <n v="13977.32042"/>
    <n v="440174.8"/>
    <s v="STEEL"/>
    <n v="28800"/>
    <n v="43"/>
    <n v="1641525.49"/>
    <x v="1"/>
    <m/>
  </r>
  <r>
    <s v="INNSA1"/>
    <d v="2024-12-20T00:00:00"/>
    <n v="301049751"/>
    <n v="73239990"/>
    <s v="STEEL SALT BOTTLE (NP-19) (QTY: 7200 PC/USD 0.441 PER PC) STEEL SALT BOTTLE (NP-19) (QTY: 7200 PC/USD 0.441 PER PC)"/>
    <s v="STEEL SALT BOTTLE (NP-19) (QTY: 7200 PC/USD 0.441 PER PC)"/>
    <m/>
    <m/>
    <m/>
    <m/>
    <m/>
    <m/>
    <m/>
    <m/>
    <n v="1120"/>
    <s v="KGS"/>
    <n v="262.0184375"/>
    <n v="293460.65000000002"/>
    <n v="3.0484984000000002"/>
    <n v="3414.3182080000001"/>
    <n v="107523.9"/>
    <s v="STEEL"/>
    <n v="7200"/>
    <n v="41"/>
    <n v="400984.55000000005"/>
    <x v="1"/>
    <m/>
  </r>
  <r>
    <s v="INNSA1"/>
    <d v="2024-12-04T00:00:00"/>
    <n v="301049751"/>
    <n v="73239990"/>
    <s v="RYX-02-020 MILD STEEL MULTI FUNCTION CLOTH STAND (QTY :1232NUM/CNY 101.00 PER NUM)"/>
    <s v="RYX-02-020 MILD STEEL MULTI FUNCTION CLOTH STAND (QTY :1232NUM/CNY 101.00 PER NUM)"/>
    <m/>
    <m/>
    <m/>
    <m/>
    <m/>
    <m/>
    <m/>
    <m/>
    <n v="4004"/>
    <s v="KGS"/>
    <n v="412.00533469999999"/>
    <n v="1649669.36"/>
    <n v="4.827244694"/>
    <n v="19328.287759999999"/>
    <n v="604438.9"/>
    <s v="RYX-02-020"/>
    <n v="1232"/>
    <e v="#VALUE!"/>
    <n v="2254108.2600000002"/>
    <x v="1"/>
    <m/>
  </r>
  <r>
    <s v="INNSA1"/>
    <d v="2024-11-30T00:00:00"/>
    <n v="301049751"/>
    <n v="73239990"/>
    <s v="RYX-02-020 MILD STEEL MULTI FUNCTION CLOTH STAND (QTY :1232NUM/CNY 101.00 PER NUM)"/>
    <s v="RYX-02-020 MILD STEEL MULTI FUNCTION CLOTH STAND (QTY :1232NUM/CNY 101.00 PER NUM)"/>
    <m/>
    <m/>
    <m/>
    <m/>
    <m/>
    <m/>
    <m/>
    <m/>
    <n v="4004"/>
    <s v="KGS"/>
    <n v="412.00533469999999"/>
    <n v="1649669.36"/>
    <n v="4.827244694"/>
    <n v="19328.287759999999"/>
    <n v="604438.9"/>
    <s v="RYX-02-020"/>
    <n v="1232"/>
    <e v="#VALUE!"/>
    <n v="2254108.2600000002"/>
    <x v="1"/>
    <m/>
  </r>
  <r>
    <s v="INNSA1"/>
    <d v="2024-11-27T00:00:00"/>
    <n v="301049751"/>
    <n v="73239990"/>
    <s v="GS-47 STEEL GIFT BOX HEART SHAPE (QTY:44280 PCS/USD 0.212 PER PCS)"/>
    <s v="GS-47 STEEL GIFT BOX HEART SHAPE (QTY:44280 PCS/USD 0.212 PER PCS)"/>
    <m/>
    <m/>
    <m/>
    <m/>
    <m/>
    <m/>
    <m/>
    <m/>
    <n v="3075"/>
    <s v="KGS"/>
    <n v="292.79337559999999"/>
    <n v="900339.63"/>
    <n v="3.4305023499999998"/>
    <n v="10548.79473"/>
    <n v="329884.40000000002"/>
    <s v="GS-47"/>
    <n v="44280"/>
    <n v="49"/>
    <n v="1230224.03"/>
    <x v="1"/>
    <m/>
  </r>
  <r>
    <s v="INNSA1"/>
    <d v="2024-11-27T00:00:00"/>
    <n v="301049751"/>
    <n v="73239990"/>
    <s v="GS-47 STEEL GIFT BOX HEART SHAPE (QTY:6120 PCS/UDS 0.211 PERPCS)"/>
    <s v="GS-47 STEEL GIFT BOX HEART SHAPE (QTY:6120 PCS/UDS 0.211 PERPCS)"/>
    <m/>
    <m/>
    <m/>
    <m/>
    <m/>
    <m/>
    <m/>
    <m/>
    <n v="425"/>
    <s v="KGS"/>
    <n v="282.37454120000001"/>
    <n v="120009.18"/>
    <n v="3.3084304769999999"/>
    <n v="1406.0829530000001"/>
    <n v="43971.3"/>
    <s v="GS-47"/>
    <n v="6120"/>
    <e v="#VALUE!"/>
    <n v="163980.47999999998"/>
    <x v="1"/>
    <m/>
  </r>
  <r>
    <s v="INNSA1"/>
    <d v="2024-11-19T00:00:00"/>
    <n v="301049751"/>
    <n v="73231000"/>
    <s v="SS SCRUBBER 3PCS SET (SS410) (QTY: 119160 SET/USD 0.16 PER SET)"/>
    <s v="SS SCRUBBER 3PCS SET (SS410) (QTY: 119160 SET/USD 0.16 PER SET)"/>
    <m/>
    <m/>
    <m/>
    <m/>
    <m/>
    <m/>
    <m/>
    <m/>
    <n v="7447.5"/>
    <s v="KGS"/>
    <n v="247.02898690000001"/>
    <n v="1839748.38"/>
    <n v="2.896002191"/>
    <n v="21567.976320000002"/>
    <n v="808753.4"/>
    <s v="SS"/>
    <n v="119160"/>
    <n v="47"/>
    <n v="2648501.7799999998"/>
    <x v="1"/>
    <m/>
  </r>
  <r>
    <s v="INNSA1"/>
    <d v="2024-11-12T00:00:00"/>
    <n v="301049751"/>
    <n v="73231000"/>
    <s v="STEEL SCRUBBER (8001-12) (QTY: 278640 NOS/USD 0.084 PER NOS)"/>
    <s v="STEEL SCRUBBER (8001-12) (QTY: 278640 NOS/USD 0.084 PER NOS)"/>
    <m/>
    <m/>
    <m/>
    <m/>
    <m/>
    <m/>
    <m/>
    <m/>
    <n v="4838"/>
    <s v="KGS"/>
    <n v="446.58114510000001"/>
    <n v="2160559.58"/>
    <n v="5.2415627359999997"/>
    <n v="25358.680520000002"/>
    <n v="949782"/>
    <s v="STEEL"/>
    <n v="278640"/>
    <n v="43"/>
    <n v="3110341.58"/>
    <x v="1"/>
    <m/>
  </r>
  <r>
    <s v="INNSA1"/>
    <d v="2024-11-12T00:00:00"/>
    <n v="301049751"/>
    <n v="73231000"/>
    <s v="STEEL SCRUBBER 2 PCS SET (8001-2) (QTY:168000 SETS/USD:0.148PER SET)"/>
    <s v="STEEL SCRUBBER 2 PCS SET (8001-2) (QTY:168000 SETS/USD:0.148PER SET)"/>
    <m/>
    <m/>
    <m/>
    <m/>
    <m/>
    <m/>
    <m/>
    <m/>
    <n v="4900"/>
    <s v="KGS"/>
    <n v="466.28923470000001"/>
    <n v="2284817.25"/>
    <n v="5.4728783410000004"/>
    <n v="26817.103869999999"/>
    <n v="1004405.6"/>
    <s v="STEEL"/>
    <n v="168000"/>
    <n v="52"/>
    <n v="3289222.85"/>
    <x v="1"/>
    <m/>
  </r>
  <r>
    <s v="INNSA1"/>
    <d v="2024-11-05T00:00:00"/>
    <n v="301049751"/>
    <n v="73239990"/>
    <s v="HOUSEHOLD STEEL HOOK 3PCS SET (3888) (QTY: 181872 PCS / USD0.260 PER PCS)"/>
    <s v="HOUSEHOLD STEEL HOOK 3PCS SET (3888) (QTY: 181872 PCS / USD0.260 PER PCS)"/>
    <m/>
    <m/>
    <m/>
    <m/>
    <m/>
    <m/>
    <m/>
    <m/>
    <n v="6062.4"/>
    <s v="KGS"/>
    <n v="680.64344149999999"/>
    <n v="4126332.8"/>
    <n v="8.0122830080000007"/>
    <n v="48573.664510000002"/>
    <n v="1511888.4"/>
    <s v="HOUSEHOLD"/>
    <n v="181872"/>
    <n v="57"/>
    <n v="5638221.1999999993"/>
    <x v="1"/>
    <m/>
  </r>
  <r>
    <s v="INNSA1"/>
    <d v="2024-11-05T00:00:00"/>
    <n v="301049751"/>
    <n v="73231000"/>
    <s v="STEEL SCRUBBER 6PCS SET (OKS-4156) (QTY: 98400 NOS /USD 0.238 PER NOS)"/>
    <s v="STEEL SCRUBBER 6PCS SET (OKS-4156) (QTY: 98400 NOS /USD 0.238 PER NOS)"/>
    <m/>
    <m/>
    <m/>
    <m/>
    <m/>
    <m/>
    <m/>
    <m/>
    <n v="9151"/>
    <s v="KGS"/>
    <n v="229.7309726"/>
    <n v="2102268.13"/>
    <n v="2.7043080939999999"/>
    <n v="24747.123370000001"/>
    <n v="924157.1"/>
    <s v="STEEL"/>
    <n v="98400"/>
    <n v="53"/>
    <n v="3026425.23"/>
    <x v="1"/>
    <m/>
  </r>
  <r>
    <s v="INNSA1"/>
    <d v="2024-10-30T00:00:00"/>
    <n v="301049751"/>
    <n v="73239990"/>
    <s v="MILD STEEL MULTI FUNCTION CLOTH STAND (RYX-02-020) (QTY: 1232 NOS/CNY 101 PER NOS)"/>
    <s v="MILD STEEL MULTI FUNCTION CLOTH STAND (RYX-02-020) (QTY: 1232 NOS/CNY 101 PER NOS)"/>
    <m/>
    <m/>
    <m/>
    <m/>
    <m/>
    <m/>
    <m/>
    <m/>
    <n v="4004"/>
    <s v="KGS"/>
    <n v="413.81070679999999"/>
    <n v="1656898.07"/>
    <n v="4.8712266839999998"/>
    <n v="19504.391640000002"/>
    <n v="607087.5"/>
    <s v="MILD"/>
    <n v="1232"/>
    <e v="#VALUE!"/>
    <n v="2263985.5700000003"/>
    <x v="1"/>
    <m/>
  </r>
  <r>
    <s v="INNSA1"/>
    <d v="2024-10-22T00:00:00"/>
    <n v="301049751"/>
    <n v="73239990"/>
    <s v="MILD STEEL MULTI FUNCTION CLOTH STAND (RYX-02-021A) (QTY: 3888 NOS/CNY 61.50 PER NOS)"/>
    <s v="MILD STEEL MULTI FUNCTION CLOTH STAND (RYX-02-021A) (QTY: 3888 NOS/CNY 61.50 PER NOS)"/>
    <m/>
    <m/>
    <m/>
    <m/>
    <m/>
    <m/>
    <m/>
    <m/>
    <n v="14256"/>
    <s v="KGS"/>
    <n v="214.70521600000001"/>
    <n v="3060837.56"/>
    <n v="2.527430442"/>
    <n v="36031.04838"/>
    <n v="1121490.8999999999"/>
    <s v="MILD"/>
    <n v="3888"/>
    <e v="#VALUE!"/>
    <n v="4182328.46"/>
    <x v="1"/>
    <m/>
  </r>
  <r>
    <s v="INNSA1"/>
    <d v="2024-10-18T00:00:00"/>
    <n v="301049751"/>
    <n v="73239990"/>
    <s v="HOUSEHOLD STEEL HOOK 3PCS SET (3888) (QTY: 30288 SET/USD 0.26PER SET)"/>
    <s v="HOUSEHOLD STEEL HOOK 3PCS SET (3888) (QTY: 30288 SET/USD 0.26PER SET)"/>
    <m/>
    <m/>
    <m/>
    <m/>
    <m/>
    <m/>
    <m/>
    <m/>
    <n v="1009.6"/>
    <s v="KGS"/>
    <n v="672.82163230000003"/>
    <n v="679280.72"/>
    <n v="7.9202075609999998"/>
    <n v="7996.2415540000002"/>
    <n v="248888.4"/>
    <s v="HOUSEHOLD"/>
    <n v="30288"/>
    <n v="54"/>
    <n v="928169.12"/>
    <x v="1"/>
    <m/>
  </r>
  <r>
    <s v="INNSA1"/>
    <d v="2024-10-16T00:00:00"/>
    <n v="301049751"/>
    <n v="73231000"/>
    <s v="STEEL SCRUBBER 2PCS SET (8001-2) (QTY: 168000 NOS /USD 0.148PER NOS)"/>
    <s v="STEEL SCRUBBER 2PCS SET (8001-2) (QTY: 168000 NOS /USD 0.148PER NOS)"/>
    <m/>
    <m/>
    <m/>
    <m/>
    <m/>
    <m/>
    <m/>
    <m/>
    <n v="4914"/>
    <s v="KGS"/>
    <n v="439.30859579999998"/>
    <n v="2158762.44"/>
    <n v="5.1744239790000002"/>
    <n v="25427.119429999999"/>
    <n v="948991.9"/>
    <s v="STEEL"/>
    <n v="168000"/>
    <n v="52"/>
    <n v="3107754.34"/>
    <x v="1"/>
    <m/>
  </r>
  <r>
    <s v="INNSA1"/>
    <d v="2024-10-14T00:00:00"/>
    <n v="301049751"/>
    <n v="73231000"/>
    <s v="STEEL SCRUBBER 6PCS SET (OKS-4156) (QTY: 98400 SET/USD 0.238PER SET)"/>
    <s v="STEEL SCRUBBER 6PCS SET (OKS-4156) (QTY: 98400 SET/USD 0.238PER SET)"/>
    <m/>
    <m/>
    <m/>
    <m/>
    <m/>
    <m/>
    <m/>
    <m/>
    <n v="9151"/>
    <s v="KGS"/>
    <n v="222.50637850000001"/>
    <n v="2036155.87"/>
    <n v="2.6208054010000001"/>
    <n v="23982.99022"/>
    <n v="895094.1"/>
    <s v="STEEL"/>
    <n v="98400"/>
    <n v="52"/>
    <n v="2931249.97"/>
    <x v="1"/>
    <m/>
  </r>
  <r>
    <s v="INNSA1"/>
    <d v="2024-10-13T00:00:00"/>
    <n v="301049751"/>
    <n v="73239990"/>
    <s v="MILD STEEL MULTI FUNCTION CLOTH STAND (RYX-02-020) (QTY:1232NOS / CNY 101.00 PER NOS)"/>
    <s v="MILD STEEL MULTI FUNCTION CLOTH STAND (RYX-02-020) (QTY:1232NOS / CNY 101.00 PER NOS)"/>
    <m/>
    <m/>
    <m/>
    <m/>
    <m/>
    <m/>
    <m/>
    <m/>
    <n v="4004"/>
    <s v="KGS"/>
    <n v="399.88232269999997"/>
    <n v="1601128.82"/>
    <n v="4.7100391359999998"/>
    <n v="18858.9967"/>
    <n v="586653.69999999995"/>
    <s v="MILD"/>
    <n v="1232"/>
    <e v="#VALUE!"/>
    <n v="2187782.52"/>
    <x v="1"/>
    <m/>
  </r>
  <r>
    <s v="INNSA1"/>
    <d v="2024-10-08T00:00:00"/>
    <n v="301049751"/>
    <n v="73239990"/>
    <s v="HOUSEHOLD STEEL HOOK 2PCS SET (2758) (QTY: 2400 SET/USD 0.265 PER SET)"/>
    <s v="HOUSEHOLD STEEL HOOK 2PCS SET (2758) (QTY: 2400 SET/USD 0.265 PER SET)"/>
    <m/>
    <m/>
    <m/>
    <m/>
    <m/>
    <m/>
    <m/>
    <m/>
    <n v="64"/>
    <s v="KGS"/>
    <n v="854.61203130000001"/>
    <n v="54695.17"/>
    <n v="10.066101659999999"/>
    <n v="644.23050650000005"/>
    <n v="20040.3"/>
    <s v="HOUSEHOLD"/>
    <n v="2400"/>
    <n v="53"/>
    <n v="74735.47"/>
    <x v="1"/>
    <m/>
  </r>
  <r>
    <s v="INNSA1"/>
    <d v="2024-10-05T00:00:00"/>
    <n v="301049751"/>
    <n v="73239990"/>
    <s v="RYX-02-020 MILD STEEL MULTI FUNCTION CLOTH STAND (QTY :1232NUM/CNY 101.00 PER NUM)"/>
    <s v="RYX-02-020 MILD STEEL MULTI FUNCTION CLOTH STAND (QTY :1232NUM/CNY 101.00 PER NUM)"/>
    <m/>
    <m/>
    <m/>
    <m/>
    <m/>
    <m/>
    <m/>
    <m/>
    <n v="4004"/>
    <s v="KGS"/>
    <n v="393.9698277"/>
    <n v="1577455.19"/>
    <n v="4.6403984410000003"/>
    <n v="18580.155360000001"/>
    <n v="577979.5"/>
    <s v="RYX-02-020"/>
    <n v="1232"/>
    <e v="#VALUE!"/>
    <n v="2155434.69"/>
    <x v="1"/>
    <m/>
  </r>
  <r>
    <s v="INNSA1"/>
    <d v="2024-10-01T00:00:00"/>
    <n v="301049751"/>
    <n v="73231000"/>
    <s v="STEEL SCRUBBER 6PCS SET (OKS-4156) (QTY: 89160 SET/USD 0.238PER SET)"/>
    <s v="STEEL SCRUBBER 6PCS SET (OKS-4156) (QTY: 89160 SET/USD 0.238PER SET)"/>
    <m/>
    <m/>
    <m/>
    <m/>
    <m/>
    <m/>
    <m/>
    <m/>
    <n v="7250"/>
    <s v="KGS"/>
    <n v="257.40367450000002"/>
    <n v="1866176.64"/>
    <n v="3.0425966249999998"/>
    <n v="22058.825529999998"/>
    <n v="820371.2"/>
    <s v="STEEL"/>
    <n v="89160"/>
    <n v="52"/>
    <n v="2686547.84"/>
    <x v="1"/>
    <m/>
  </r>
  <r>
    <s v="INNSA1"/>
    <d v="2024-09-28T00:00:00"/>
    <n v="301049751"/>
    <n v="73239990"/>
    <s v="RYX-02-026-3S MILD STEEL MULTI FUNCTION CLOTH STAND (QTY :848 NUM/CNY 82.00 PER NUM)"/>
    <s v="RYX-02-026-3S MILD STEEL MULTI FUNCTION CLOTH STAND (QTY :848 NUM/CNY 82.00 PER NUM)"/>
    <m/>
    <m/>
    <m/>
    <m/>
    <m/>
    <m/>
    <m/>
    <m/>
    <n v="3307.2"/>
    <s v="KGS"/>
    <n v="283.34516810000002"/>
    <n v="937079.14"/>
    <n v="3.3492336659999999"/>
    <n v="11076.585580000001"/>
    <n v="343345.8"/>
    <s v="RYX-02-026-3S"/>
    <n v="848"/>
    <e v="#VALUE!"/>
    <n v="1280424.94"/>
    <x v="1"/>
    <m/>
  </r>
  <r>
    <s v="INNSA1"/>
    <d v="2024-09-28T00:00:00"/>
    <n v="301049751"/>
    <n v="73239990"/>
    <s v="RYX-02-021A MILD STEEL MULTI FUNCTION CLOTH STAND (QTY :3888NUM/CNY 61.50 PER NUM)"/>
    <s v="RYX-02-021A MILD STEEL MULTI FUNCTION CLOTH STAND (QTY :3888NUM/CNY 61.50 PER NUM)"/>
    <m/>
    <m/>
    <m/>
    <m/>
    <m/>
    <m/>
    <m/>
    <m/>
    <n v="14256"/>
    <s v="KGS"/>
    <n v="222.98373040000001"/>
    <n v="3178856.06"/>
    <n v="2.6357414939999999"/>
    <n v="37575.130729999997"/>
    <n v="1164732.8"/>
    <s v="RYX-02-021A"/>
    <n v="3888"/>
    <e v="#VALUE!"/>
    <n v="4343588.8600000003"/>
    <x v="1"/>
    <m/>
  </r>
  <r>
    <s v="INNSA1"/>
    <d v="2024-09-25T00:00:00"/>
    <n v="301049751"/>
    <n v="73239990"/>
    <s v="RYX-02-020 MILD STEEL MULTI FUNCTION CLOTH STAND (QTY :1232NUM/CNY 101.00 PER NUM)"/>
    <s v="RYX-02-020 MILD STEEL MULTI FUNCTION CLOTH STAND (QTY :1232NUM/CNY 101.00 PER NUM)"/>
    <m/>
    <m/>
    <m/>
    <m/>
    <m/>
    <m/>
    <m/>
    <m/>
    <n v="4004"/>
    <s v="KGS"/>
    <n v="399.26519230000002"/>
    <n v="1598657.83"/>
    <n v="4.7194467180000004"/>
    <n v="18896.664659999999"/>
    <n v="585748.30000000005"/>
    <s v="RYX-02-020"/>
    <n v="1232"/>
    <e v="#VALUE!"/>
    <n v="2184406.13"/>
    <x v="1"/>
    <m/>
  </r>
  <r>
    <s v="INNSA1"/>
    <d v="2024-09-11T00:00:00"/>
    <n v="301049751"/>
    <n v="73231000"/>
    <s v="STEEL WIRE CLEANING CLOTH 3PCS SET (AM-793) (QTY: 1250 SET /USD 0.184 PER SET)"/>
    <s v="STEEL WIRE CLEANING CLOTH 3PCS SET (AM-793) (QTY: 1250 SET /USD 0.184 PER SET)"/>
    <m/>
    <m/>
    <m/>
    <m/>
    <m/>
    <m/>
    <m/>
    <m/>
    <n v="50"/>
    <s v="KGS"/>
    <n v="420.5412"/>
    <n v="21027.06"/>
    <n v="4.953371025"/>
    <n v="247.6685512"/>
    <n v="9243.4"/>
    <s v="STEEL"/>
    <n v="1250"/>
    <n v="61"/>
    <n v="30270.46"/>
    <x v="1"/>
    <m/>
  </r>
  <r>
    <s v="INNSA1"/>
    <d v="2024-09-06T00:00:00"/>
    <n v="301049751"/>
    <n v="73239990"/>
    <s v="RYX-02-020 MILD STEEL MULTI FUNCTION CLOTH STAND (QTY :2464NUM/CNY 101.00 PER NUM)"/>
    <s v="RYX-02-020 MILD STEEL MULTI FUNCTION CLOTH STAND (QTY :2464NUM/CNY 101.00 PER NUM)"/>
    <m/>
    <m/>
    <m/>
    <m/>
    <m/>
    <m/>
    <m/>
    <m/>
    <n v="8008"/>
    <s v="KGS"/>
    <n v="406.77410209999999"/>
    <n v="3257447.01"/>
    <n v="4.7912143949999999"/>
    <n v="38368.044880000001"/>
    <n v="1193528.5"/>
    <s v="RYX-02-020"/>
    <n v="2464"/>
    <e v="#VALUE!"/>
    <n v="4450975.51"/>
    <x v="1"/>
    <m/>
  </r>
  <r>
    <s v="INNSA1"/>
    <d v="2024-09-05T00:00:00"/>
    <n v="301049751"/>
    <n v="73231000"/>
    <s v="SS SCRUBBER 3PCS SET (SS410) (QTY: 118680 SET/USD 0.16 PER SET)"/>
    <s v="SS SCRUBBER 3PCS SET (SS410) (QTY: 118680 SET/USD 0.16 PER SET)"/>
    <m/>
    <m/>
    <m/>
    <m/>
    <m/>
    <m/>
    <m/>
    <m/>
    <n v="7417.5"/>
    <s v="KGS"/>
    <n v="234.11583279999999"/>
    <n v="1736554.19"/>
    <n v="2.7591730449999998"/>
    <n v="20466.16606"/>
    <n v="763389.2"/>
    <s v="SS"/>
    <n v="118680"/>
    <n v="47"/>
    <n v="2499943.3899999997"/>
    <x v="1"/>
    <m/>
  </r>
  <r>
    <s v="INNSA1"/>
    <d v="2024-09-03T00:00:00"/>
    <n v="301049751"/>
    <n v="73231000"/>
    <s v="STEEL SCRUBBER 6PCS SET (OKS-4156) (QTY: 98400 SET/USD 0.238 PER SET)"/>
    <s v="STEEL SCRUBBER 6PCS SET (OKS-4156) (QTY: 98400 SET/USD 0.238 PER SET)"/>
    <m/>
    <m/>
    <m/>
    <m/>
    <m/>
    <m/>
    <m/>
    <m/>
    <n v="9151"/>
    <s v="KGS"/>
    <n v="230.38772589999999"/>
    <n v="2108278.08"/>
    <n v="2.715235426"/>
    <n v="24847.11939"/>
    <n v="926799.1"/>
    <s v="STEEL"/>
    <n v="98400"/>
    <n v="52"/>
    <n v="3035077.18"/>
    <x v="1"/>
    <m/>
  </r>
  <r>
    <s v="INNSA1"/>
    <d v="2024-08-29T00:00:00"/>
    <n v="301049751"/>
    <n v="73239990"/>
    <s v="AM-625 STEEL HANGER (QTY:10500 PCS/USD 0.5610 PER PCS)"/>
    <s v="AM-625 STEEL HANGER (QTY:10500 PCS/USD 0.5610 PER PCS)"/>
    <m/>
    <m/>
    <m/>
    <m/>
    <m/>
    <m/>
    <m/>
    <m/>
    <n v="1750"/>
    <s v="KGS"/>
    <n v="307.56428"/>
    <n v="538237.49"/>
    <n v="3.6248"/>
    <n v="6343.4"/>
    <n v="197210.2"/>
    <s v="AM-625"/>
    <n v="10500"/>
    <n v="36"/>
    <n v="735447.69"/>
    <x v="1"/>
    <m/>
  </r>
  <r>
    <s v="INNSA1"/>
    <d v="2024-08-26T00:00:00"/>
    <n v="301049751"/>
    <n v="73239990"/>
    <s v="RYX-02-020 MILD STEEL MULTI FUNCTION CLOTH STAND (QTY :1232NUM/CNY 101.00 PER NUM)"/>
    <s v="RYX-02-020 MILD STEEL MULTI FUNCTION CLOTH STAND (QTY :1232NUM/CNY 101.00 PER NUM)"/>
    <m/>
    <m/>
    <m/>
    <m/>
    <m/>
    <m/>
    <m/>
    <m/>
    <n v="4004"/>
    <s v="KGS"/>
    <n v="419.54066180000001"/>
    <n v="1679840.81"/>
    <n v="4.9444980770000004"/>
    <n v="19797.7703"/>
    <n v="615493.69999999995"/>
    <s v="RYX-02-020"/>
    <n v="1232"/>
    <e v="#VALUE!"/>
    <n v="2295334.5099999998"/>
    <x v="1"/>
    <m/>
  </r>
  <r>
    <s v="INNSA1"/>
    <d v="2024-08-26T00:00:00"/>
    <n v="301049751"/>
    <n v="73239990"/>
    <s v="RYX-02-021A MILD STEEL MULTI FUNCTION CLOTH STAND (QTY :3888NUM/CNY 61.50 PER NUM)"/>
    <s v="RYX-02-021A MILD STEEL MULTI FUNCTION CLOTH STAND (QTY :3888NUM/CNY 61.50 PER NUM)"/>
    <m/>
    <m/>
    <m/>
    <m/>
    <m/>
    <m/>
    <m/>
    <m/>
    <n v="14256"/>
    <s v="KGS"/>
    <n v="241.00905510000001"/>
    <n v="3435825.09"/>
    <n v="2.8404131420000001"/>
    <n v="40492.929759999999"/>
    <n v="1258886.3"/>
    <s v="RYX-02-021A"/>
    <n v="3888"/>
    <e v="#VALUE!"/>
    <n v="4694711.3899999997"/>
    <x v="1"/>
    <m/>
  </r>
  <r>
    <s v="INNSA1"/>
    <d v="2024-08-24T00:00:00"/>
    <n v="301049751"/>
    <n v="73239990"/>
    <s v="HOUSEHOLD STEEL HOOK 3PCS SET (2628) (QTY: 167040 NOS/USD 0.375 PER NOS)"/>
    <s v="HOUSEHOLD STEEL HOOK 3PCS SET (2628) (QTY: 167040 NOS/USD 0.375 PER NOS)"/>
    <m/>
    <m/>
    <m/>
    <m/>
    <m/>
    <m/>
    <m/>
    <m/>
    <n v="5660.8"/>
    <s v="KGS"/>
    <n v="969.75853770000003"/>
    <n v="5489609.1299999999"/>
    <n v="11.42909296"/>
    <n v="64697.809430000001"/>
    <n v="2011392.8"/>
    <s v="HOUSEHOLD"/>
    <n v="167040"/>
    <n v="55"/>
    <n v="7501001.9299999997"/>
    <x v="1"/>
    <m/>
  </r>
  <r>
    <s v="INNSA1"/>
    <d v="2024-08-20T00:00:00"/>
    <n v="301049751"/>
    <n v="73231000"/>
    <s v="STEEL SCRUBBER 2PCS SET (8001-2) (QTY: 168000 SET/USD 0.148PER SET)"/>
    <s v="STEEL SCRUBBER 2PCS SET (8001-2) (QTY: 168000 SET/USD 0.148PER SET)"/>
    <m/>
    <m/>
    <m/>
    <m/>
    <m/>
    <m/>
    <m/>
    <m/>
    <n v="4914"/>
    <s v="KGS"/>
    <n v="461.75560849999999"/>
    <n v="2269067.06"/>
    <n v="5.4420224920000004"/>
    <n v="26742.098529999999"/>
    <n v="997481.8"/>
    <s v="STEEL"/>
    <n v="168000"/>
    <n v="51"/>
    <n v="3266548.8600000003"/>
    <x v="1"/>
    <m/>
  </r>
  <r>
    <s v="INNSA1"/>
    <d v="2024-08-16T00:00:00"/>
    <n v="301049751"/>
    <n v="73239990"/>
    <s v="STEEL SPRINKLER (AM-430) (QTY: 38496 PC/ USD 0.572 PER PC)"/>
    <s v="STEEL SPRINKLER (AM-430) (QTY: 38496 PC/ USD 0.572 PER PC)"/>
    <m/>
    <m/>
    <m/>
    <m/>
    <m/>
    <m/>
    <m/>
    <m/>
    <n v="7057.6"/>
    <s v="KGS"/>
    <n v="293.66195169999997"/>
    <n v="2072548.59"/>
    <n v="3.4609540559999998"/>
    <n v="24426.029350000001"/>
    <n v="759381.8"/>
    <s v="STEEL"/>
    <n v="38496"/>
    <n v="42"/>
    <n v="2831930.39"/>
    <x v="1"/>
    <m/>
  </r>
  <r>
    <s v="INNSA1"/>
    <d v="2024-08-16T00:00:00"/>
    <n v="301049751"/>
    <n v="73239990"/>
    <s v="RYX-02-020 MILD STEEL MULTI FUNCTION CLOTH STAND (QTY :1232NUM/CNY 101.00 PER NUM)"/>
    <s v="RYX-02-020 MILD STEEL MULTI FUNCTION CLOTH STAND (QTY :1232NUM/CNY 101.00 PER NUM)"/>
    <m/>
    <m/>
    <m/>
    <m/>
    <m/>
    <m/>
    <m/>
    <m/>
    <n v="4004"/>
    <s v="KGS"/>
    <n v="419.53068930000001"/>
    <n v="1679800.88"/>
    <n v="4.9443805459999997"/>
    <n v="19797.299709999999"/>
    <n v="615479.1"/>
    <s v="RYX-02-020"/>
    <n v="1232"/>
    <e v="#VALUE!"/>
    <n v="2295279.98"/>
    <x v="1"/>
    <m/>
  </r>
  <r>
    <s v="INNSA1"/>
    <d v="2024-08-13T00:00:00"/>
    <n v="301049751"/>
    <n v="73239990"/>
    <s v="RYX-02-021A MILD STEEL MULTI FUNCTION CLOTH STAND (QTY :3888NUM/CNY 61.50 PER NUM)"/>
    <s v="RYX-02-021A MILD STEEL MULTI FUNCTION CLOTH STAND (QTY :3888NUM/CNY 61.50 PER NUM)"/>
    <m/>
    <m/>
    <m/>
    <m/>
    <m/>
    <m/>
    <m/>
    <m/>
    <n v="14256"/>
    <s v="KGS"/>
    <n v="238.3682877"/>
    <n v="3398178.31"/>
    <n v="2.8175920539999999"/>
    <n v="40167.592320000003"/>
    <n v="1245092.6000000001"/>
    <s v="RYX-02-021A"/>
    <n v="3888"/>
    <e v="#VALUE!"/>
    <n v="4643270.91"/>
    <x v="1"/>
    <m/>
  </r>
  <r>
    <s v="INNSA1"/>
    <d v="2024-08-12T00:00:00"/>
    <n v="301049751"/>
    <n v="73231000"/>
    <s v="STEEL SCRUBBER 6PCS SET (OKS-4156) (QTY:98400 PCS/USD:0.238PER PCS)"/>
    <s v="STEEL SCRUBBER 6PCS SET (OKS-4156) (QTY:98400 PCS/USD:0.238PER PCS)"/>
    <m/>
    <m/>
    <m/>
    <m/>
    <m/>
    <m/>
    <m/>
    <m/>
    <n v="8856"/>
    <s v="KGS"/>
    <n v="247.6240402"/>
    <n v="2192958.5"/>
    <n v="2.9269981110000001"/>
    <n v="25921.495269999999"/>
    <n v="964024.6"/>
    <s v="STEEL"/>
    <n v="98400"/>
    <n v="51"/>
    <n v="3156983.1"/>
    <x v="1"/>
    <m/>
  </r>
  <r>
    <s v="INNSA1"/>
    <d v="2024-08-10T00:00:00"/>
    <n v="301049751"/>
    <n v="73239990"/>
    <s v="HOUSEHOLD STEEL HOOK 3PCS SET (3888) (QTY:3168 SET/USD 0.265PER SET)"/>
    <s v="HOUSEHOLD STEEL HOOK 3PCS SET (3888) (QTY:3168 SET/USD 0.265PER SET)"/>
    <m/>
    <m/>
    <m/>
    <m/>
    <m/>
    <m/>
    <m/>
    <m/>
    <n v="146.5"/>
    <s v="KGS"/>
    <n v="533.29720139999995"/>
    <n v="78128.039999999994"/>
    <n v="6.3037494250000004"/>
    <n v="923.49929080000004"/>
    <n v="28626.2"/>
    <s v="HOUSEHOLD"/>
    <n v="3168"/>
    <n v="52"/>
    <n v="106754.23999999999"/>
    <x v="1"/>
    <m/>
  </r>
  <r>
    <s v="INNSA1"/>
    <d v="2024-08-05T00:00:00"/>
    <n v="301049751"/>
    <n v="73239990"/>
    <s v="STEEL CUTLERY HOLDER (H2740) (QTY: 960 NOS/USD 1.95 PER NOS)"/>
    <s v="STEEL CUTLERY HOLDER (H2740) (QTY: 960 NOS/USD 1.95 PER NOS)"/>
    <m/>
    <m/>
    <m/>
    <m/>
    <m/>
    <m/>
    <m/>
    <m/>
    <n v="460"/>
    <s v="KGS"/>
    <n v="390.55113039999998"/>
    <n v="179653.52"/>
    <n v="4.6164436220000002"/>
    <n v="2123.5640659999999"/>
    <n v="65825.100000000006"/>
    <s v="STEEL"/>
    <n v="960"/>
    <n v="44"/>
    <n v="245478.62"/>
    <x v="1"/>
    <m/>
  </r>
  <r>
    <s v="INNSA1"/>
    <d v="2024-08-02T00:00:00"/>
    <n v="301049751"/>
    <n v="73239990"/>
    <s v="AM-430 STEEL SPRINKLER (QTY: 62400 PCS/USD 0.5712 PER PCS)"/>
    <s v="AM-430 STEEL SPRINKLER (QTY: 62400 PCS/USD 0.5712 PER PCS)"/>
    <m/>
    <m/>
    <m/>
    <m/>
    <m/>
    <m/>
    <m/>
    <m/>
    <n v="11440"/>
    <s v="KGS"/>
    <n v="290.51598949999999"/>
    <n v="3323502.92"/>
    <n v="3.4339951480000002"/>
    <n v="39284.904490000001"/>
    <n v="1217731.5"/>
    <s v="AM-430"/>
    <n v="62400"/>
    <n v="40"/>
    <n v="4541234.42"/>
    <x v="1"/>
    <m/>
  </r>
  <r>
    <s v="INNSA1"/>
    <d v="2024-08-02T00:00:00"/>
    <n v="301049751"/>
    <n v="73231000"/>
    <s v="STEEL SCRUBBER 2PCS SET (8001-2) (QTY: 168480 SET/USD 0.148PER SET)"/>
    <s v="STEEL SCRUBBER 2PCS SET (8001-2) (QTY: 168480 SET/USD 0.148PER SET)"/>
    <m/>
    <m/>
    <m/>
    <m/>
    <m/>
    <m/>
    <m/>
    <m/>
    <n v="4914"/>
    <s v="KGS"/>
    <n v="472.38436510000002"/>
    <n v="2321296.77"/>
    <n v="5.5837395399999998"/>
    <n v="27438.4961"/>
    <n v="1020442.1"/>
    <s v="STEEL"/>
    <n v="168480"/>
    <n v="51"/>
    <n v="3341738.87"/>
    <x v="1"/>
    <m/>
  </r>
  <r>
    <s v="INNSA1"/>
    <d v="2024-08-02T00:00:00"/>
    <n v="301049751"/>
    <n v="73239990"/>
    <s v="STEEL HANGER WITH HOOK (SM1168) (QTY: 57792 NOS/USD 1.23 PERNOS)"/>
    <s v="STEEL HANGER WITH HOOK (SM1168) (QTY: 57792 NOS/USD 1.23 PERNOS)"/>
    <m/>
    <m/>
    <m/>
    <m/>
    <m/>
    <m/>
    <m/>
    <m/>
    <n v="10836"/>
    <s v="KGS"/>
    <n v="574.5712532"/>
    <n v="6226054.0999999996"/>
    <n v="6.7916223789999997"/>
    <n v="73594.020090000005"/>
    <n v="2281226.2000000002"/>
    <s v="STEEL"/>
    <n v="57792"/>
    <n v="49"/>
    <n v="8507280.3000000007"/>
    <x v="1"/>
    <m/>
  </r>
  <r>
    <s v="INNSA1"/>
    <d v="2024-07-30T00:00:00"/>
    <n v="301049751"/>
    <n v="73239990"/>
    <s v="RYX-02-020 MILD STEEL MULTI FUNCTION CLOTH STAND (QTY :1232NUM/CNY 101.00 PER NUM)"/>
    <s v="RYX-02-020 MILD STEEL MULTI FUNCTION CLOTH STAND (QTY :1232NUM/CNY 101.00 PER NUM)"/>
    <m/>
    <m/>
    <m/>
    <m/>
    <m/>
    <m/>
    <m/>
    <m/>
    <n v="4004"/>
    <s v="KGS"/>
    <n v="411.60567680000003"/>
    <n v="1648069.13"/>
    <n v="4.8826296180000002"/>
    <n v="19550.048989999999"/>
    <n v="603852.5"/>
    <s v="RYX-02-020"/>
    <n v="1232"/>
    <e v="#VALUE!"/>
    <n v="2251921.63"/>
    <x v="1"/>
    <m/>
  </r>
  <r>
    <s v="INNSA1"/>
    <d v="2024-07-30T00:00:00"/>
    <n v="301049751"/>
    <n v="73239990"/>
    <s v="SY604A-4 STEEL HOOK 4PCS SET(QTY :25200 SET/USD 0.5207 PERSET)"/>
    <s v="SY604A-4 STEEL HOOK 4PCS SET(QTY :25200 SET/USD 0.5207 PERSET)"/>
    <m/>
    <m/>
    <m/>
    <m/>
    <m/>
    <m/>
    <m/>
    <m/>
    <n v="2940"/>
    <s v="KGS"/>
    <n v="414.11704079999998"/>
    <n v="1217504.1000000001"/>
    <n v="4.9124204130000004"/>
    <n v="14442.516009999999"/>
    <n v="446093.5"/>
    <s v="SY604A-4"/>
    <n v="25200"/>
    <n v="45"/>
    <n v="1663597.6"/>
    <x v="1"/>
    <m/>
  </r>
  <r>
    <s v="INNSA1"/>
    <d v="2024-07-26T00:00:00"/>
    <n v="301049751"/>
    <n v="73239990"/>
    <s v="MILD STEEL MULTI FUNCTION CLOTH STAND (RYX-02-020) (QTY: 1232 NOS/CNY 101 PER NOS)"/>
    <s v="MILD STEEL MULTI FUNCTION CLOTH STAND (RYX-02-020) (QTY: 1232 NOS/CNY 101 PER NOS)"/>
    <m/>
    <m/>
    <m/>
    <m/>
    <m/>
    <m/>
    <m/>
    <m/>
    <n v="4004"/>
    <s v="KGS"/>
    <n v="444.9483616"/>
    <n v="1781573.24"/>
    <n v="5.278153756"/>
    <n v="21133.727640000001"/>
    <n v="652768.4"/>
    <s v="MILD"/>
    <n v="1232"/>
    <e v="#VALUE!"/>
    <n v="2434341.64"/>
    <x v="1"/>
    <m/>
  </r>
  <r>
    <s v="INNSA1"/>
    <d v="2024-07-26T00:00:00"/>
    <n v="301049751"/>
    <n v="73239990"/>
    <s v="HOUSEHOLD STEEL HOOK 3PCS SET (2628) (QTY: 167040 SET/USD 0.375 PER SET)"/>
    <s v="HOUSEHOLD STEEL HOOK 3PCS SET (2628) (QTY: 167040 SET/USD 0.375 PER SET)"/>
    <m/>
    <m/>
    <m/>
    <m/>
    <m/>
    <m/>
    <m/>
    <m/>
    <n v="5660.8"/>
    <s v="KGS"/>
    <n v="982.0263549"/>
    <n v="5559054.79"/>
    <n v="11.649185709999999"/>
    <n v="65943.710439999995"/>
    <n v="2036837.7"/>
    <s v="HOUSEHOLD"/>
    <n v="167040"/>
    <n v="55"/>
    <n v="7595892.4900000002"/>
    <x v="1"/>
    <m/>
  </r>
  <r>
    <s v="INNSA1"/>
    <d v="2024-07-19T00:00:00"/>
    <n v="301049751"/>
    <n v="73231000"/>
    <s v="STEEL SCRUBBER 6PCS SET (OKS-4156) (QTY: 98400 SET/USD 0.238PER SET)"/>
    <s v="STEEL SCRUBBER 6PCS SET (OKS-4156) (QTY: 98400 SET/USD 0.238PER SET)"/>
    <m/>
    <m/>
    <m/>
    <m/>
    <m/>
    <m/>
    <m/>
    <m/>
    <n v="8856"/>
    <s v="KGS"/>
    <n v="255.77630310000001"/>
    <n v="2265154.94"/>
    <n v="3.0341198469999999"/>
    <n v="26870.165359999999"/>
    <n v="995762.1"/>
    <s v="STEEL"/>
    <n v="98400"/>
    <n v="52"/>
    <n v="3260917.04"/>
    <x v="1"/>
    <m/>
  </r>
  <r>
    <s v="INNSA1"/>
    <d v="2024-07-18T00:00:00"/>
    <n v="301049751"/>
    <n v="73231000"/>
    <s v="STEEL SCRUBBER 2PCS SET (8001-2) (QTY: 166320 SET/USD 0.151PER SET)"/>
    <s v="STEEL SCRUBBER 2PCS SET (8001-2) (QTY: 166320 SET/USD 0.151PER SET)"/>
    <m/>
    <m/>
    <m/>
    <m/>
    <m/>
    <m/>
    <m/>
    <m/>
    <n v="4851"/>
    <s v="KGS"/>
    <n v="509.08170890000002"/>
    <n v="2469555.37"/>
    <n v="6.0389289320000001"/>
    <n v="29294.844249999998"/>
    <n v="1085616.6000000001"/>
    <s v="STEEL"/>
    <n v="166320"/>
    <n v="51"/>
    <n v="3555171.97"/>
    <x v="1"/>
    <m/>
  </r>
  <r>
    <s v="INNSA1"/>
    <d v="2024-07-18T00:00:00"/>
    <n v="301049751"/>
    <n v="73231000"/>
    <s v="STEEL SCRUBBER 2PCS SET (8001-2) (QTY: 166920 SET/USD 0.151PER SET)"/>
    <s v="STEEL SCRUBBER 2PCS SET (8001-2) (QTY: 166920 SET/USD 0.151PER SET)"/>
    <m/>
    <m/>
    <m/>
    <m/>
    <m/>
    <m/>
    <m/>
    <m/>
    <n v="4869"/>
    <s v="KGS"/>
    <n v="508.77128570000002"/>
    <n v="2477207.39"/>
    <n v="6.0352465679999998"/>
    <n v="29385.615539999999"/>
    <n v="1088980.3"/>
    <s v="STEEL"/>
    <n v="166920"/>
    <n v="51"/>
    <n v="3566187.6900000004"/>
    <x v="1"/>
    <m/>
  </r>
  <r>
    <s v="INNSA1"/>
    <d v="2024-07-15T00:00:00"/>
    <n v="301049751"/>
    <n v="73239990"/>
    <s v="STEEL HANGER WITH HOOK (SL-89) (QTY: 70056 PCS/CNY 7.45 PERPCS)"/>
    <s v="STEEL HANGER WITH HOOK (SL-89) (QTY: 70056 PCS/CNY 7.45 PERPCS)"/>
    <m/>
    <m/>
    <m/>
    <m/>
    <m/>
    <m/>
    <m/>
    <m/>
    <n v="15568"/>
    <s v="KGS"/>
    <n v="409.11271840000001"/>
    <n v="6369066.7999999998"/>
    <n v="4.8530571580000004"/>
    <n v="75552.393830000001"/>
    <n v="2333626.1"/>
    <s v="STEEL"/>
    <n v="70056"/>
    <e v="#VALUE!"/>
    <n v="8702692.9000000004"/>
    <x v="1"/>
    <m/>
  </r>
  <r>
    <s v="INNSA1"/>
    <d v="2024-07-07T00:00:00"/>
    <n v="301049751"/>
    <n v="73239990"/>
    <s v="MILD STEEL MULTI FUNCTION CLOTH STAND (RYX-02-021A) (QTY: 3888 NOS/CNY 61.50 PER NOS)"/>
    <s v="MILD STEEL MULTI FUNCTION CLOTH STAND (RYX-02-021A) (QTY: 3888 NOS/CNY 61.50 PER NOS)"/>
    <m/>
    <m/>
    <m/>
    <m/>
    <m/>
    <m/>
    <m/>
    <m/>
    <n v="14256"/>
    <s v="KGS"/>
    <n v="280.68241160000002"/>
    <n v="4001408.46"/>
    <n v="3.3295659739999999"/>
    <n v="47466.292529999999"/>
    <n v="1466116.1"/>
    <s v="MILD"/>
    <n v="3888"/>
    <e v="#VALUE!"/>
    <n v="5467524.5600000005"/>
    <x v="1"/>
    <m/>
  </r>
  <r>
    <s v="INNSA1"/>
    <d v="2024-07-02T00:00:00"/>
    <n v="301049751"/>
    <n v="73239990"/>
    <s v="STEEL HANGER 10PCS SET (SY772-42) (QTY: 10080 SET/USD 1.2326PER SET)"/>
    <s v="STEEL HANGER 10PCS SET (SY772-42) (QTY: 10080 SET/USD 1.2326PER SET)"/>
    <m/>
    <m/>
    <m/>
    <m/>
    <m/>
    <m/>
    <m/>
    <m/>
    <n v="5264"/>
    <s v="KGS"/>
    <n v="224.32924009999999"/>
    <n v="1180869.1200000001"/>
    <n v="2.6610823259999998"/>
    <n v="14007.93737"/>
    <n v="432670.4"/>
    <s v="STEEL"/>
    <n v="10080"/>
    <n v="51"/>
    <n v="1613539.52"/>
    <x v="1"/>
    <m/>
  </r>
  <r>
    <s v="INNSA1"/>
    <d v="2024-06-29T00:00:00"/>
    <n v="301049751"/>
    <n v="73239990"/>
    <s v="MILD STEEL MULTI FUNCTION CLOTH STAND (RYX-02-020) (QTY: 1232 NOS / CNY 101.00 PER NOS)"/>
    <s v="MILD STEEL MULTI FUNCTION CLOTH STAND (RYX-02-020) (QTY: 1232 NOS / CNY 101.00 PER NOS)"/>
    <m/>
    <m/>
    <m/>
    <m/>
    <m/>
    <m/>
    <m/>
    <m/>
    <n v="4004"/>
    <s v="KGS"/>
    <n v="463.65652849999998"/>
    <n v="1856480.74"/>
    <n v="5.5000774430000003"/>
    <n v="22022.310079999999"/>
    <n v="680214.5"/>
    <s v="MILD"/>
    <n v="1232"/>
    <e v="#VALUE!"/>
    <n v="2536695.2400000002"/>
    <x v="1"/>
    <m/>
  </r>
  <r>
    <s v="INNSA1"/>
    <d v="2024-06-27T00:00:00"/>
    <n v="301049751"/>
    <n v="73239990"/>
    <s v="RYX-02-020 MILD STEEL MULTI FUNCTION CLOTH STAND (QTY :1232NUM/CNY 101.00 PER NUM)"/>
    <s v="RYX-02-020 MILD STEEL MULTI FUNCTION CLOTH STAND (QTY :1232NUM/CNY 101.00 PER NUM)"/>
    <m/>
    <m/>
    <m/>
    <m/>
    <m/>
    <m/>
    <m/>
    <m/>
    <n v="4004"/>
    <s v="KGS"/>
    <n v="395.23124630000001"/>
    <n v="1582505.91"/>
    <n v="4.6883896350000001"/>
    <n v="18772.312099999999"/>
    <n v="579830.19999999995"/>
    <s v="RYX-02-020"/>
    <n v="1232"/>
    <e v="#VALUE!"/>
    <n v="2162336.11"/>
    <x v="1"/>
    <m/>
  </r>
  <r>
    <s v="INNSA1"/>
    <d v="2024-06-27T00:00:00"/>
    <n v="301049751"/>
    <n v="73231000"/>
    <s v="STEEL SCRUBBER 2PCS SET (8001-2) (QTY: 167880 SET/USD 0.151PER SET)"/>
    <s v="STEEL SCRUBBER 2PCS SET (8001-2) (QTY: 167880 SET/USD 0.151PER SET)"/>
    <m/>
    <m/>
    <m/>
    <m/>
    <m/>
    <m/>
    <m/>
    <m/>
    <n v="4896"/>
    <s v="KGS"/>
    <n v="507.56353760000002"/>
    <n v="2485031.08"/>
    <n v="6.020919782"/>
    <n v="29478.42325"/>
    <n v="1092419.6000000001"/>
    <s v="STEEL"/>
    <n v="167880"/>
    <n v="51"/>
    <n v="3577450.68"/>
    <x v="1"/>
    <m/>
  </r>
  <r>
    <s v="INNSA1"/>
    <d v="2024-06-24T00:00:00"/>
    <n v="301049751"/>
    <n v="73239990"/>
    <s v="STEEL HANGER 10PCS SET (SY772-42) (QTY: 5040 SET/USD 1.2517PER SET)"/>
    <s v="STEEL HANGER 10PCS SET (SY772-42) (QTY: 5040 SET/USD 1.2517PER SET)"/>
    <m/>
    <m/>
    <m/>
    <m/>
    <m/>
    <m/>
    <m/>
    <m/>
    <n v="2632"/>
    <s v="KGS"/>
    <n v="230.53587390000001"/>
    <n v="606770.42000000004"/>
    <n v="2.7347078749999998"/>
    <n v="7197.7511270000005"/>
    <n v="222320.7"/>
    <s v="STEEL"/>
    <n v="5040"/>
    <n v="50"/>
    <n v="829091.12000000011"/>
    <x v="1"/>
    <m/>
  </r>
  <r>
    <s v="INNSA1"/>
    <d v="2024-06-22T00:00:00"/>
    <n v="301049751"/>
    <n v="73239990"/>
    <s v="STEEL GIFT BOX HEART SHAPE (GS-47) (QTY: 1008 PCS/USD 0.222PER PCS)"/>
    <s v="STEEL GIFT BOX HEART SHAPE (GS-47) (QTY: 1008 PCS/USD 0.222PER PCS)"/>
    <m/>
    <m/>
    <m/>
    <m/>
    <m/>
    <m/>
    <m/>
    <m/>
    <n v="60.9"/>
    <s v="KGS"/>
    <n v="366.3"/>
    <n v="22307.67"/>
    <n v="4.3451957300000004"/>
    <n v="264.62241990000001"/>
    <n v="8173.5"/>
    <s v="STEEL"/>
    <n v="1008"/>
    <n v="51"/>
    <n v="30481.17"/>
    <x v="1"/>
    <m/>
  </r>
  <r>
    <s v="INNSA1"/>
    <d v="2024-06-22T00:00:00"/>
    <n v="301049751"/>
    <n v="73239990"/>
    <s v="STEEL GIFT BOX SQUARE SHAPE (GS-48) (QTY: 480 PCS/USD 0.776PER PCS)"/>
    <s v="STEEL GIFT BOX SQUARE SHAPE (GS-48) (QTY: 480 PCS/USD 0.776PER PCS)"/>
    <m/>
    <m/>
    <m/>
    <m/>
    <m/>
    <m/>
    <m/>
    <m/>
    <n v="108"/>
    <s v="KGS"/>
    <n v="343.80490739999999"/>
    <n v="37130.93"/>
    <n v="4.0783500290000001"/>
    <n v="440.4618031"/>
    <n v="13604.8"/>
    <s v="STEEL"/>
    <n v="480"/>
    <n v="51"/>
    <n v="50735.729999999996"/>
    <x v="1"/>
    <m/>
  </r>
  <r>
    <s v="INNSA1"/>
    <d v="2024-06-21T00:00:00"/>
    <n v="301049751"/>
    <n v="73239990"/>
    <s v="STEEL LUNCH BOX (6717) (QTY: 336 NOS/USD 2.960 PER NOS)"/>
    <s v="STEEL LUNCH BOX (6717) (QTY: 336 NOS/USD 2.960 PER NOS)"/>
    <m/>
    <m/>
    <m/>
    <m/>
    <m/>
    <m/>
    <m/>
    <m/>
    <n v="128.80000000000001"/>
    <s v="KGS"/>
    <n v="724.98121119999996"/>
    <n v="93377.58"/>
    <n v="8.600014367"/>
    <n v="1107.6818510000001"/>
    <n v="34213.599999999999"/>
    <s v="STEEL"/>
    <n v="336"/>
    <n v="38"/>
    <n v="127591.18"/>
    <x v="1"/>
    <m/>
  </r>
  <r>
    <s v="INNSA1"/>
    <d v="2024-06-21T00:00:00"/>
    <n v="301049751"/>
    <n v="73239990"/>
    <s v="STEEL ROUND CONTAINER (6856) (QTY: 16056 NOS/USD 0.568 PER NOS)"/>
    <s v="STEEL ROUND CONTAINER (6856) (QTY: 16056 NOS/USD 0.568 PER NOS)"/>
    <m/>
    <m/>
    <m/>
    <m/>
    <m/>
    <m/>
    <m/>
    <m/>
    <n v="1338"/>
    <s v="KGS"/>
    <n v="639.94296710000003"/>
    <n v="856243.69"/>
    <n v="7.5912570239999999"/>
    <n v="10157.1019"/>
    <n v="313727.7"/>
    <s v="STEEL"/>
    <n v="16056"/>
    <n v="46"/>
    <n v="1169971.3899999999"/>
    <x v="1"/>
    <m/>
  </r>
  <r>
    <s v="INNSA1"/>
    <d v="2024-06-21T00:00:00"/>
    <n v="301049751"/>
    <n v="73239990"/>
    <s v="STEEL ROUND CONTAINER (6857) (QTY: 27984 NOS/USD 0.718 PER NOS)"/>
    <s v="STEEL ROUND CONTAINER (6857) (QTY: 27984 NOS/USD 0.718 PER NOS)"/>
    <m/>
    <m/>
    <m/>
    <m/>
    <m/>
    <m/>
    <m/>
    <m/>
    <n v="3567.96"/>
    <s v="KGS"/>
    <n v="528.72012299999994"/>
    <n v="1886452.25"/>
    <n v="6.2718875799999996"/>
    <n v="22377.844010000001"/>
    <n v="691196.1"/>
    <s v="STEEL"/>
    <n v="27984"/>
    <n v="46"/>
    <n v="2577648.35"/>
    <x v="1"/>
    <m/>
  </r>
  <r>
    <s v="INNSA1"/>
    <d v="2024-06-20T00:00:00"/>
    <n v="301049751"/>
    <n v="73231000"/>
    <s v="SS SCRUBBER 3PCS SET (SS410) (QTY: 120360 SET/USD 0.16 PER SET)"/>
    <s v="SS SCRUBBER 3PCS SET (SS410) (QTY: 120360 SET/USD 0.16 PER SET)"/>
    <m/>
    <m/>
    <m/>
    <m/>
    <m/>
    <m/>
    <m/>
    <m/>
    <n v="7522.5"/>
    <s v="KGS"/>
    <n v="258.41884349999998"/>
    <n v="1943955.75"/>
    <n v="3.0654667080000002"/>
    <n v="23059.973310000001"/>
    <n v="854563"/>
    <s v="SS"/>
    <n v="120360"/>
    <n v="47"/>
    <n v="2798518.75"/>
    <x v="1"/>
    <m/>
  </r>
  <r>
    <s v="INNSA1"/>
    <d v="2024-06-20T00:00:00"/>
    <n v="301049751"/>
    <n v="73239990"/>
    <s v="MILD STEEL MULTI FUNCTION CLOTH STAND (RYX-02-020) (QTY: 1232 NOS/CNY 101 PER NOS)"/>
    <s v="MILD STEEL MULTI FUNCTION CLOTH STAND (RYX-02-020) (QTY: 1232 NOS/CNY 101 PER NOS)"/>
    <m/>
    <m/>
    <m/>
    <m/>
    <m/>
    <m/>
    <m/>
    <m/>
    <n v="4004"/>
    <s v="KGS"/>
    <n v="443.6553222"/>
    <n v="1776395.91"/>
    <n v="5.2628152100000003"/>
    <n v="21072.312099999999"/>
    <n v="650871.5"/>
    <s v="MILD"/>
    <n v="1232"/>
    <e v="#VALUE!"/>
    <n v="2427267.41"/>
    <x v="1"/>
    <m/>
  </r>
  <r>
    <s v="INNSA1"/>
    <d v="2024-06-17T00:00:00"/>
    <n v="301049751"/>
    <n v="73231000"/>
    <s v="STEEL SCRUBBER 6PCS SET (OKS-4156) (QTY: 98400 SET/USD 0.239PER SET)"/>
    <s v="STEEL SCRUBBER 6PCS SET (OKS-4156) (QTY: 98400 SET/USD 0.239PER SET)"/>
    <m/>
    <m/>
    <m/>
    <m/>
    <m/>
    <m/>
    <m/>
    <m/>
    <n v="8782"/>
    <s v="KGS"/>
    <n v="246.8992781"/>
    <n v="2168269.46"/>
    <n v="2.928817059"/>
    <n v="25720.87141"/>
    <n v="953171.3"/>
    <s v="STEEL"/>
    <n v="98400"/>
    <n v="52"/>
    <n v="3121440.76"/>
    <x v="1"/>
    <m/>
  </r>
  <r>
    <s v="INNSA1"/>
    <d v="2024-06-15T00:00:00"/>
    <n v="301049751"/>
    <n v="73231000"/>
    <s v="STEEL SCRUBBER (8001-2) (QTY: 168000 SET/0.151 PER SET)"/>
    <s v="STEEL SCRUBBER (8001-2) (QTY: 168000 SET/0.151 PER SET)"/>
    <m/>
    <m/>
    <m/>
    <m/>
    <m/>
    <m/>
    <m/>
    <m/>
    <n v="4900"/>
    <s v="KGS"/>
    <n v="474.34239389999999"/>
    <n v="2324277.73"/>
    <n v="5.6268374129999996"/>
    <n v="27571.50332"/>
    <n v="1021752.5"/>
    <s v="STEEL"/>
    <n v="168000"/>
    <e v="#VALUE!"/>
    <n v="3346030.23"/>
    <x v="1"/>
    <m/>
  </r>
  <r>
    <s v="INNSA1"/>
    <d v="2024-06-11T00:00:00"/>
    <n v="301049751"/>
    <n v="73239990"/>
    <s v="STEEL HOOK 4PCS SET (SY604A-4) (QTY: 10200 SET/USD 0.5285 PER SET)"/>
    <s v="STEEL HOOK 4PCS SET (SY604A-4) (QTY: 10200 SET/USD 0.5285 PER SET)"/>
    <m/>
    <m/>
    <m/>
    <m/>
    <m/>
    <m/>
    <m/>
    <m/>
    <n v="1164.5"/>
    <s v="KGS"/>
    <n v="419.78333190000001"/>
    <n v="488837.69"/>
    <n v="4.9796362030000001"/>
    <n v="5798.7863580000003"/>
    <n v="179110.1"/>
    <s v="STEEL"/>
    <n v="10200"/>
    <n v="48"/>
    <n v="667947.79"/>
    <x v="1"/>
    <m/>
  </r>
  <r>
    <s v="INNSA1"/>
    <d v="2024-06-06T00:00:00"/>
    <n v="301049751"/>
    <n v="73239990"/>
    <s v="STEEL SPRINKLER (AM-430) (QTY: 30120 PCS/ USD 0.5744 PER PCS)"/>
    <s v="STEEL SPRINKLER (AM-430) (QTY: 30120 PCS/ USD 0.5744 PER PCS)"/>
    <m/>
    <m/>
    <m/>
    <m/>
    <m/>
    <m/>
    <m/>
    <m/>
    <n v="5522"/>
    <s v="KGS"/>
    <n v="283.30594170000001"/>
    <n v="1564415.41"/>
    <n v="3.3586952189999999"/>
    <n v="18546.715"/>
    <n v="573201.80000000005"/>
    <s v="STEEL"/>
    <n v="30120"/>
    <n v="43"/>
    <n v="2137617.21"/>
    <x v="1"/>
    <m/>
  </r>
  <r>
    <s v="INNSA1"/>
    <d v="2024-06-04T00:00:00"/>
    <n v="301049751"/>
    <n v="73239990"/>
    <s v="STEEL ROUND CONTAINER (6857) (QTY: 30936 NOS/USD 0.718 PER NOS)"/>
    <s v="STEEL ROUND CONTAINER (6857) (QTY: 30936 NOS/USD 0.718 PER NOS)"/>
    <m/>
    <m/>
    <m/>
    <m/>
    <m/>
    <m/>
    <m/>
    <m/>
    <n v="3944.34"/>
    <s v="KGS"/>
    <n v="504.62477369999999"/>
    <n v="1990411.68"/>
    <n v="5.9825106549999996"/>
    <n v="23597.056079999998"/>
    <n v="729286.8"/>
    <s v="STEEL"/>
    <n v="30936"/>
    <n v="46"/>
    <n v="2719698.48"/>
    <x v="1"/>
    <m/>
  </r>
  <r>
    <s v="INNSA1"/>
    <d v="2024-06-04T00:00:00"/>
    <n v="301049751"/>
    <n v="73239990"/>
    <s v="STEEL ROUND CONTAINER MEDIUM (6581) (QTY: 79752 NOS/USD 0.875 PER NOS)"/>
    <s v="STEEL ROUND CONTAINER MEDIUM (6581) (QTY: 79752 NOS/USD 0.875 PER NOS)"/>
    <m/>
    <m/>
    <m/>
    <m/>
    <m/>
    <m/>
    <m/>
    <m/>
    <n v="9636.7000000000007"/>
    <s v="KGS"/>
    <n v="648.89667940000004"/>
    <n v="6253222.6299999999"/>
    <n v="7.6929066910000001"/>
    <n v="74134.233909999995"/>
    <n v="2291180.7999999998"/>
    <s v="STEEL"/>
    <n v="79752"/>
    <n v="53"/>
    <n v="8544403.4299999997"/>
    <x v="1"/>
    <m/>
  </r>
  <r>
    <s v="INNSA1"/>
    <d v="2024-06-01T00:00:00"/>
    <n v="301049751"/>
    <n v="73239990"/>
    <s v="STAINLESS STEEL GRATER WITH HANDLE (KL324H-9S) (QTY: 59040 NOS/USD 0.62 PER NOS)"/>
    <s v="STAINLESS STEEL GRATER WITH HANDLE (KL324H-9S) (QTY: 59040 NOS/USD 0.62 PER NOS)"/>
    <m/>
    <m/>
    <m/>
    <m/>
    <m/>
    <m/>
    <m/>
    <m/>
    <n v="9676"/>
    <s v="KGS"/>
    <n v="333.0922592"/>
    <n v="3223000.7"/>
    <n v="3.9489301619999999"/>
    <n v="38209.848250000003"/>
    <n v="1180907.3999999999"/>
    <s v="STAINLESS"/>
    <n v="59040"/>
    <n v="64"/>
    <n v="4403908.0999999996"/>
    <x v="1"/>
    <m/>
  </r>
  <r>
    <s v="INNSA1"/>
    <d v="2024-05-31T00:00:00"/>
    <n v="301049751"/>
    <n v="73231000"/>
    <s v="SS SCRUBBER 3PCS SET (SS410) (QTY: 118560 SET/USD 0.16 PER SET)"/>
    <s v="SS SCRUBBER 3PCS SET (SS410) (QTY: 118560 SET/USD 0.16 PER SET)"/>
    <m/>
    <m/>
    <m/>
    <m/>
    <m/>
    <m/>
    <m/>
    <m/>
    <n v="7410"/>
    <s v="KGS"/>
    <n v="237.0249852"/>
    <n v="1756355.14"/>
    <n v="2.8100176069999998"/>
    <n v="20822.230469999999"/>
    <n v="772093.7"/>
    <s v="SS"/>
    <n v="118560"/>
    <n v="47"/>
    <n v="2528448.84"/>
    <x v="1"/>
    <m/>
  </r>
  <r>
    <s v="INNSA1"/>
    <d v="2024-05-28T00:00:00"/>
    <n v="301049751"/>
    <n v="73239990"/>
    <s v="MILD STEEL MULTI FUNCTION CLOTH STAND (RYX-02-021A) (QTY: 6480 NOS/CNY 61.50 PER NOS)"/>
    <s v="MILD STEEL MULTI FUNCTION CLOTH STAND (RYX-02-021A) (QTY: 6480 NOS/CNY 61.50 PER NOS)"/>
    <m/>
    <m/>
    <m/>
    <m/>
    <m/>
    <m/>
    <m/>
    <m/>
    <n v="23760"/>
    <s v="KGS"/>
    <n v="228.04570659999999"/>
    <n v="5418365.9900000002"/>
    <n v="2.703564987"/>
    <n v="64236.704089999999"/>
    <n v="1985289.3"/>
    <s v="MILD"/>
    <n v="6480"/>
    <e v="#VALUE!"/>
    <n v="7403655.29"/>
    <x v="1"/>
    <m/>
  </r>
  <r>
    <s v="INNSA1"/>
    <d v="2024-05-28T00:00:00"/>
    <n v="301049751"/>
    <n v="73239990"/>
    <s v="MILD STEEL MULTI FUNCTION CLOTH STAND (RYX-02-020) (QTY: 1232 NOS/CNY 100 PER CNY)"/>
    <s v="MILD STEEL MULTI FUNCTION CLOTH STAND (RYX-02-020) (QTY: 1232 NOS/CNY 100 PER CNY)"/>
    <m/>
    <m/>
    <m/>
    <m/>
    <m/>
    <m/>
    <m/>
    <m/>
    <n v="4004"/>
    <s v="KGS"/>
    <n v="418.34526970000002"/>
    <n v="1675054.46"/>
    <n v="4.959635681"/>
    <n v="19858.381270000002"/>
    <n v="613740"/>
    <s v="MILD"/>
    <n v="1232"/>
    <e v="#VALUE!"/>
    <n v="2288794.46"/>
    <x v="1"/>
    <m/>
  </r>
  <r>
    <s v="INNSA1"/>
    <d v="2024-05-24T00:00:00"/>
    <n v="301049751"/>
    <n v="73239990"/>
    <s v="HOUSEHOLD STEEL HOOK 3PCS SET (3888) (QTY: 208992 SET/USD 0.265 PER SET)"/>
    <s v="HOUSEHOLD STEEL HOOK 3PCS SET (3888) (QTY: 208992 SET/USD 0.265 PER SET)"/>
    <m/>
    <m/>
    <m/>
    <m/>
    <m/>
    <m/>
    <m/>
    <m/>
    <n v="6966.4"/>
    <s v="KGS"/>
    <n v="692.17814799999996"/>
    <n v="4821989.8499999996"/>
    <n v="8.2060242789999993"/>
    <n v="57166.447540000001"/>
    <n v="1766777.1"/>
    <s v="HOUSEHOLD"/>
    <n v="208992"/>
    <n v="55"/>
    <n v="6588766.9499999993"/>
    <x v="1"/>
    <m/>
  </r>
  <r>
    <s v="INNSA1"/>
    <d v="2024-05-23T00:00:00"/>
    <n v="301049751"/>
    <n v="73239990"/>
    <s v="STEEL TEA STRAINER (AM-603) (QTY: 10080 PCS/USD 0.5547 PER PCS)"/>
    <s v="STEEL TEA STRAINER (AM-603) (QTY: 10080 PCS/USD 0.5547 PER PCS)"/>
    <m/>
    <m/>
    <m/>
    <m/>
    <m/>
    <m/>
    <m/>
    <m/>
    <n v="560"/>
    <s v="KGS"/>
    <n v="887.02607139999998"/>
    <n v="496734.6"/>
    <n v="10.516017440000001"/>
    <n v="5888.9697690000003"/>
    <n v="182003.6"/>
    <s v="STEEL"/>
    <n v="10080"/>
    <n v="45"/>
    <n v="678738.2"/>
    <x v="1"/>
    <m/>
  </r>
  <r>
    <s v="INNSA1"/>
    <d v="2024-05-23T00:00:00"/>
    <n v="301049751"/>
    <n v="73239990"/>
    <s v="STEEL HAND BLENDER (AM-474) (QTY: 15000 PCS/USD 0.6518 PER PCS)"/>
    <s v="STEEL HAND BLENDER (AM-474) (QTY: 15000 PCS/USD 0.6518 PER PCS)"/>
    <m/>
    <m/>
    <m/>
    <m/>
    <m/>
    <m/>
    <m/>
    <m/>
    <n v="1500"/>
    <s v="KGS"/>
    <n v="579.05492670000001"/>
    <n v="868582.39"/>
    <n v="6.8649072520000001"/>
    <n v="10297.36088"/>
    <n v="318248.59999999998"/>
    <s v="STEEL"/>
    <n v="15000"/>
    <n v="45"/>
    <n v="1186830.99"/>
    <x v="1"/>
    <m/>
  </r>
  <r>
    <s v="INNSA1"/>
    <d v="2024-05-23T00:00:00"/>
    <n v="301049751"/>
    <n v="73239990"/>
    <s v="STEEK HANGER WITH HOOK (AM-624) (QTY: 1440 PCS/USD 0.3190 PER PCS)"/>
    <s v="STEEK HANGER WITH HOOK (AM-624) (QTY: 1440 PCS/USD 0.3190 PER PCS)"/>
    <m/>
    <m/>
    <m/>
    <m/>
    <m/>
    <m/>
    <m/>
    <m/>
    <n v="195"/>
    <s v="KGS"/>
    <n v="209.27815380000001"/>
    <n v="40809.24"/>
    <n v="2.4810688070000002"/>
    <n v="483.80841729999997"/>
    <n v="14952.5"/>
    <s v="STEEK"/>
    <n v="1440"/>
    <n v="48"/>
    <n v="55761.74"/>
    <x v="1"/>
    <m/>
  </r>
  <r>
    <s v="INNSA1"/>
    <d v="2024-05-23T00:00:00"/>
    <n v="301049751"/>
    <n v="73231000"/>
    <s v="STEEL SCRUBBER 2PCS SET (8001-2) (QTY: 168000 SET/USD 0.151PER SET)"/>
    <s v="STEEL SCRUBBER 2PCS SET (8001-2) (QTY: 168000 SET/USD 0.151PER SET)"/>
    <m/>
    <m/>
    <m/>
    <m/>
    <m/>
    <m/>
    <m/>
    <m/>
    <n v="4900"/>
    <s v="KGS"/>
    <n v="463.8649102"/>
    <n v="2272938.06"/>
    <n v="5.499287614"/>
    <n v="26946.509310000001"/>
    <n v="999183.6"/>
    <s v="STEEL"/>
    <n v="168000"/>
    <n v="51"/>
    <n v="3272121.66"/>
    <x v="1"/>
    <m/>
  </r>
  <r>
    <s v="INNSA1"/>
    <d v="2024-05-23T00:00:00"/>
    <n v="301049751"/>
    <n v="73239990"/>
    <s v="STEEL TEA STRAINER (NP-55) (QTY: 50400 PCS/USD 0.2787 PER PCS)"/>
    <s v="STEEL TEA STRAINER (NP-55) (QTY: 50400 PCS/USD 0.2787 PER PCS)"/>
    <m/>
    <m/>
    <m/>
    <m/>
    <m/>
    <m/>
    <m/>
    <m/>
    <n v="2310"/>
    <s v="KGS"/>
    <n v="540.2078745"/>
    <n v="1247880.19"/>
    <n v="6.4043612860000003"/>
    <n v="14794.074570000001"/>
    <n v="457223.3"/>
    <s v="STEEL"/>
    <n v="50400"/>
    <n v="44"/>
    <n v="1705103.49"/>
    <x v="1"/>
    <m/>
  </r>
  <r>
    <s v="INNSA1"/>
    <d v="2024-05-23T00:00:00"/>
    <n v="301049751"/>
    <n v="73239990"/>
    <s v="STEEL HANGER (AM-625) (QTY: 750 PCS/USD 0.5825 PER PCS)"/>
    <s v="STEEL HANGER (AM-625) (QTY: 750 PCS/USD 0.5825 PER PCS)"/>
    <m/>
    <m/>
    <m/>
    <m/>
    <m/>
    <m/>
    <m/>
    <m/>
    <n v="125"/>
    <s v="KGS"/>
    <n v="310.49712"/>
    <n v="38812.14"/>
    <n v="3.6810565500000001"/>
    <n v="460.13206880000001"/>
    <n v="14220.7"/>
    <s v="STEEL"/>
    <n v="750"/>
    <n v="37"/>
    <n v="53032.84"/>
    <x v="1"/>
    <m/>
  </r>
  <r>
    <s v="INNSA1"/>
    <d v="2024-05-23T00:00:00"/>
    <n v="301049751"/>
    <n v="73239990"/>
    <s v="STEEL FOLDABLE HANGER (AM-623) (QTY: 360 PCS/USD 1.0540 PERPCS)"/>
    <s v="STEEL FOLDABLE HANGER (AM-623) (QTY: 360 PCS/USD 1.0540 PERPCS)"/>
    <m/>
    <m/>
    <m/>
    <m/>
    <m/>
    <m/>
    <m/>
    <m/>
    <n v="120"/>
    <s v="KGS"/>
    <n v="280.9100833"/>
    <n v="33709.21"/>
    <n v="3.3302914440000002"/>
    <n v="399.63497330000001"/>
    <n v="12351"/>
    <s v="STEEL"/>
    <n v="360"/>
    <n v="46"/>
    <n v="46060.21"/>
    <x v="1"/>
    <m/>
  </r>
  <r>
    <s v="INNSA1"/>
    <d v="2024-05-22T00:00:00"/>
    <n v="301049751"/>
    <n v="73239990"/>
    <s v="STEEL SALT BOTTLE (NP-19) (QTY: 18000 PCS / USD : 0.4450 PER PCS)"/>
    <s v="STEEL SALT BOTTLE (NP-19) (QTY: 18000 PCS / USD : 0.4450 PER PCS)"/>
    <m/>
    <m/>
    <m/>
    <m/>
    <m/>
    <m/>
    <m/>
    <m/>
    <n v="3730"/>
    <s v="KGS"/>
    <n v="195.98942360000001"/>
    <n v="731040.55"/>
    <n v="2.3235260649999998"/>
    <n v="8666.7522229999995"/>
    <n v="267853.2"/>
    <s v="STEEL"/>
    <n v="18000"/>
    <n v="45"/>
    <n v="998893.75"/>
    <x v="1"/>
    <m/>
  </r>
  <r>
    <s v="INNSA1"/>
    <d v="2024-05-22T00:00:00"/>
    <n v="301049751"/>
    <n v="73239990"/>
    <s v="STEEL BASKET SMALL (SY-845-3) (QTY: 7600 PCS / USD : 0.9666PER PCS)"/>
    <s v="STEEL BASKET SMALL (SY-845-3) (QTY: 7600 PCS / USD : 0.9666PER PCS)"/>
    <m/>
    <m/>
    <m/>
    <m/>
    <m/>
    <m/>
    <m/>
    <m/>
    <n v="1330"/>
    <s v="KGS"/>
    <n v="504.10112779999997"/>
    <n v="670454.5"/>
    <n v="5.9763026420000003"/>
    <n v="7948.4825129999999"/>
    <n v="245654.5"/>
    <s v="STEEL"/>
    <n v="7600"/>
    <n v="48"/>
    <n v="916109"/>
    <x v="1"/>
    <m/>
  </r>
  <r>
    <s v="INNSA1"/>
    <d v="2024-05-22T00:00:00"/>
    <n v="301049751"/>
    <n v="73239990"/>
    <s v="SLEEL GRATER (SY320F) (QTY: 25200 PCS/USD 0.3755 PER PCS)"/>
    <s v="SLEEL GRATER (SY320F) (QTY: 25200 PCS/USD 0.3755 PER PCS)"/>
    <m/>
    <m/>
    <m/>
    <m/>
    <m/>
    <m/>
    <m/>
    <m/>
    <n v="2520"/>
    <s v="KGS"/>
    <n v="341.89514680000002"/>
    <n v="861575.77"/>
    <n v="4.053291604"/>
    <n v="10214.29484"/>
    <n v="315681.40000000002"/>
    <s v="SLEEL"/>
    <n v="25200"/>
    <n v="39"/>
    <n v="1177257.17"/>
    <x v="1"/>
    <m/>
  </r>
  <r>
    <s v="INNSA1"/>
    <d v="2024-05-22T00:00:00"/>
    <n v="301049751"/>
    <n v="73239390"/>
    <s v="NON STICK SAUCE PAN 16CM (AN-02) (QTY: 18210 PCS/USD 0.5674PER PCS)"/>
    <s v="NON STICK SAUCE PAN 16CM (AN-02) (QTY: 18210 PCS/USD 0.5674PER PCS)"/>
    <m/>
    <m/>
    <m/>
    <m/>
    <m/>
    <m/>
    <m/>
    <m/>
    <n v="4673.8999999999996"/>
    <s v="KGS"/>
    <n v="199.29513040000001"/>
    <n v="931485.51"/>
    <n v="2.3627164239999998"/>
    <n v="11043.1003"/>
    <n v="341296.3"/>
    <s v="NON"/>
    <n v="18210"/>
    <n v="50"/>
    <n v="1272781.81"/>
    <x v="1"/>
    <m/>
  </r>
  <r>
    <s v="INNSA1"/>
    <d v="2024-05-22T00:00:00"/>
    <n v="301049751"/>
    <n v="73239990"/>
    <s v="STEEL BASKET SMALL (SY-845-3) (QTY: 840 PCS/USD 0.9666 PER PCS)"/>
    <s v="STEEL BASKET SMALL (SY-845-3) (QTY: 840 PCS/USD 0.9666 PER PCS)"/>
    <m/>
    <m/>
    <m/>
    <m/>
    <m/>
    <m/>
    <m/>
    <m/>
    <n v="147"/>
    <s v="KGS"/>
    <n v="502.90918370000003"/>
    <n v="73927.649999999994"/>
    <n v="5.9621717089999997"/>
    <n v="876.43924130000005"/>
    <n v="27087.1"/>
    <s v="STEEL"/>
    <n v="840"/>
    <n v="45"/>
    <n v="101014.75"/>
    <x v="1"/>
    <m/>
  </r>
  <r>
    <s v="INNSA1"/>
    <d v="2024-05-22T00:00:00"/>
    <n v="301049751"/>
    <n v="73239990"/>
    <s v="STEEL HAND BLENDER (AM-474) (QTY: 15000 PCS/USD 0.6536 PER PCS)"/>
    <s v="STEEL HAND BLENDER (AM-474) (QTY: 15000 PCS/USD 0.6536 PER PCS)"/>
    <m/>
    <m/>
    <m/>
    <m/>
    <m/>
    <m/>
    <m/>
    <m/>
    <n v="1500"/>
    <s v="KGS"/>
    <n v="589.23581330000002"/>
    <n v="883853.72"/>
    <n v="6.9856053740000004"/>
    <n v="10478.40806"/>
    <n v="323844"/>
    <s v="STEEL"/>
    <n v="15000"/>
    <n v="45"/>
    <n v="1207697.72"/>
    <x v="1"/>
    <m/>
  </r>
  <r>
    <s v="INNSA1"/>
    <d v="2024-05-22T00:00:00"/>
    <n v="301049751"/>
    <n v="73239990"/>
    <s v="STEEL SOAP DISPENSER (SY-XL8168) (QTY: 2040 PCS / USD : 2.3504 PER PCS)"/>
    <s v="STEEL SOAP DISPENSER (SY-XL8168) (QTY: 2040 PCS / USD : 2.3504 PER PCS)"/>
    <m/>
    <m/>
    <m/>
    <m/>
    <m/>
    <m/>
    <m/>
    <m/>
    <n v="357"/>
    <s v="KGS"/>
    <n v="1225.781457"/>
    <n v="437603.98"/>
    <n v="14.53208603"/>
    <n v="5187.9547130000001"/>
    <n v="160338.1"/>
    <s v="STEEL"/>
    <n v="2040"/>
    <n v="51"/>
    <n v="597942.07999999996"/>
    <x v="1"/>
    <m/>
  </r>
  <r>
    <s v="INNSA1"/>
    <d v="2024-05-22T00:00:00"/>
    <n v="301049751"/>
    <n v="73239990"/>
    <s v="STEEL FRUIT BASKET (SD1078-B) (QTY: 20160 PCS/USD 0.8762 PERPCS)"/>
    <s v="STEEL FRUIT BASKET (SD1078-B) (QTY: 20160 PCS/USD 0.8762 PERPCS)"/>
    <m/>
    <m/>
    <m/>
    <m/>
    <m/>
    <m/>
    <m/>
    <m/>
    <n v="3864"/>
    <s v="KGS"/>
    <n v="412.12952380000002"/>
    <n v="1592468.48"/>
    <n v="4.8859457480000001"/>
    <n v="18879.29437"/>
    <n v="583480.5"/>
    <s v="STEEL"/>
    <n v="20160"/>
    <n v="47"/>
    <n v="2175948.98"/>
    <x v="1"/>
    <m/>
  </r>
  <r>
    <s v="INNSA1"/>
    <d v="2024-05-22T00:00:00"/>
    <n v="301049751"/>
    <n v="73239990"/>
    <s v="STEEL LEMON SQUEEZER (AM-217) (QTY: 6000 PCS/USD 1.8080 PERPCS)"/>
    <s v="STEEL LEMON SQUEEZER (AM-217) (QTY: 6000 PCS/USD 1.8080 PERPCS)"/>
    <m/>
    <m/>
    <m/>
    <m/>
    <m/>
    <m/>
    <m/>
    <m/>
    <n v="1750"/>
    <s v="KGS"/>
    <n v="558.84157709999999"/>
    <n v="977972.76"/>
    <n v="6.6252706239999997"/>
    <n v="11594.22359"/>
    <n v="358329.3"/>
    <s v="STEEL"/>
    <n v="6000"/>
    <n v="46"/>
    <n v="1336302.06"/>
    <x v="1"/>
    <m/>
  </r>
  <r>
    <s v="INNSA1"/>
    <d v="2024-05-22T00:00:00"/>
    <n v="301049751"/>
    <n v="73239390"/>
    <s v="NON STICK FRY PAN 16CM (AN-01) (QTY: 14100 PCS/USD 0.5048 PER PCS)"/>
    <s v="NON STICK FRY PAN 16CM (AN-01) (QTY: 14100 PCS/USD 0.5048 PER PCS)"/>
    <m/>
    <m/>
    <m/>
    <m/>
    <m/>
    <m/>
    <m/>
    <m/>
    <n v="3196"/>
    <s v="KGS"/>
    <n v="200.7746214"/>
    <n v="641675.68999999994"/>
    <n v="2.3802563299999999"/>
    <n v="7607.2992290000002"/>
    <n v="235109.9"/>
    <s v="NON"/>
    <n v="14100"/>
    <n v="48"/>
    <n v="876785.59"/>
    <x v="1"/>
    <m/>
  </r>
  <r>
    <s v="INNSA1"/>
    <d v="2024-05-19T00:00:00"/>
    <n v="301049751"/>
    <n v="73239990"/>
    <s v="STEEL SALT BOTTLE (NP-19) (QTY: 23976 PCS/USD 0.4450 PER PCS"/>
    <s v="STEEL SALT BOTTLE (NP-19) (QTY: 23976 PCS/USD 0.4450 PER PCS"/>
    <m/>
    <m/>
    <m/>
    <m/>
    <m/>
    <m/>
    <m/>
    <m/>
    <n v="3729.6"/>
    <s v="KGS"/>
    <n v="262.8018715"/>
    <n v="980145.86"/>
    <n v="3.1156119919999998"/>
    <n v="11619.98648"/>
    <n v="359125.5"/>
    <s v="STEEL"/>
    <n v="23976"/>
    <n v="43"/>
    <n v="1339271.3599999999"/>
    <x v="1"/>
    <m/>
  </r>
  <r>
    <s v="INNSA1"/>
    <d v="2024-05-19T00:00:00"/>
    <n v="301049751"/>
    <n v="73239990"/>
    <s v="STEEL SPRINKLER (AM-430) (QTY: 71592PCS/USD 0.5744 PER PCS)"/>
    <s v="STEEL SPRINKLER (AM-430) (QTY: 71592PCS/USD 0.5744 PER PCS)"/>
    <m/>
    <m/>
    <m/>
    <m/>
    <m/>
    <m/>
    <m/>
    <m/>
    <n v="13125.2"/>
    <s v="KGS"/>
    <n v="287.82401179999999"/>
    <n v="3777747.72"/>
    <n v="3.4122585870000002"/>
    <n v="44786.576410000001"/>
    <n v="1384166.8"/>
    <s v="STEEL"/>
    <n v="71592"/>
    <n v="41"/>
    <n v="5161914.5200000005"/>
    <x v="1"/>
    <m/>
  </r>
  <r>
    <s v="INNSA1"/>
    <d v="2024-05-17T00:00:00"/>
    <n v="301049751"/>
    <n v="73239990"/>
    <s v="STEEL BASKET SQUARE (SY-845-6) (QTY: 20000 PCS/USD 0.7975 PER PCS)"/>
    <s v="STEEL BASKET SQUARE (SY-845-6) (QTY: 20000 PCS/USD 0.7975 PER PCS)"/>
    <m/>
    <m/>
    <m/>
    <m/>
    <m/>
    <m/>
    <m/>
    <m/>
    <n v="3500"/>
    <s v="KGS"/>
    <n v="413.43933429999998"/>
    <n v="1447037.67"/>
    <n v="4.901474028"/>
    <n v="17155.159100000001"/>
    <n v="530194.6"/>
    <s v="STEEL"/>
    <n v="20000"/>
    <n v="48"/>
    <n v="1977232.27"/>
    <x v="1"/>
    <m/>
  </r>
  <r>
    <s v="INNSA1"/>
    <d v="2024-05-17T00:00:00"/>
    <n v="301049751"/>
    <n v="73239990"/>
    <s v="STEEL BASKET ROUND (SY-845-7) (QTY: 20400 PCS/USD 0.5686 PERPCS)"/>
    <s v="STEEL BASKET ROUND (SY-845-7) (QTY: 20400 PCS/USD 0.5686 PERPCS)"/>
    <m/>
    <m/>
    <m/>
    <m/>
    <m/>
    <m/>
    <m/>
    <m/>
    <n v="2635"/>
    <s v="KGS"/>
    <n v="399.37013660000002"/>
    <n v="1052340.31"/>
    <n v="4.734678561"/>
    <n v="12475.87801"/>
    <n v="385577.5"/>
    <s v="STEEL"/>
    <n v="20400"/>
    <n v="47"/>
    <n v="1437917.81"/>
    <x v="1"/>
    <m/>
  </r>
  <r>
    <s v="INNSA1"/>
    <d v="2024-05-17T00:00:00"/>
    <n v="301049751"/>
    <n v="73239990"/>
    <s v="STEEL CUTLERY HOLDER (SY-845-2) (QTY: 20000 PCS/USD 0.8321 PER PCS)"/>
    <s v="STEEL CUTLERY HOLDER (SY-845-2) (QTY: 20000 PCS/USD 0.8321 PER PCS)"/>
    <m/>
    <m/>
    <m/>
    <m/>
    <m/>
    <m/>
    <m/>
    <m/>
    <n v="2800"/>
    <s v="KGS"/>
    <n v="539.2207429"/>
    <n v="1509818.08"/>
    <n v="6.3926584809999998"/>
    <n v="17899.443749999999"/>
    <n v="553197.4"/>
    <s v="STEEL"/>
    <n v="20000"/>
    <n v="49"/>
    <n v="2063015.48"/>
    <x v="1"/>
    <m/>
  </r>
  <r>
    <s v="INNSA1"/>
    <d v="2024-05-17T00:00:00"/>
    <n v="301049751"/>
    <n v="73239390"/>
    <s v="NON STICK FRY PAN 16CM (AN-01) (QTY: 26400 PCS/USD 0.5034 PER PCS)"/>
    <s v="NON STICK FRY PAN 16CM (AN-01) (QTY: 26400 PCS/USD 0.5034 PER PCS)"/>
    <m/>
    <m/>
    <m/>
    <m/>
    <m/>
    <m/>
    <m/>
    <m/>
    <n v="5984"/>
    <s v="KGS"/>
    <n v="211.80110629999999"/>
    <n v="1267417.82"/>
    <n v="2.5109793279999999"/>
    <n v="15025.7003"/>
    <n v="464382"/>
    <s v="NON"/>
    <n v="26400"/>
    <n v="48"/>
    <n v="1731799.82"/>
    <x v="1"/>
    <m/>
  </r>
  <r>
    <s v="INNSA1"/>
    <d v="2024-05-17T00:00:00"/>
    <n v="301049751"/>
    <n v="73239390"/>
    <s v="NON STICK SAUCE PAN 16CM (AN-02) (QTY: 41790 PCS/USD 0.5658PER PCS)"/>
    <s v="NON STICK SAUCE PAN 16CM (AN-02) (QTY: 41790 PCS/USD 0.5658PER PCS)"/>
    <m/>
    <m/>
    <m/>
    <m/>
    <m/>
    <m/>
    <m/>
    <m/>
    <n v="10726.1"/>
    <s v="KGS"/>
    <n v="210.23068119999999"/>
    <n v="2254955.31"/>
    <n v="2.4923613659999999"/>
    <n v="26733.31725"/>
    <n v="826215.7"/>
    <s v="NON"/>
    <n v="41790"/>
    <n v="50"/>
    <n v="3081171.01"/>
    <x v="1"/>
    <m/>
  </r>
  <r>
    <s v="INNSA1"/>
    <d v="2024-05-17T00:00:00"/>
    <n v="301049751"/>
    <n v="73239990"/>
    <s v="STEEL BASKET BIG (SY-845-4) (QTY: 10000 PCS/USD 1.1026 PER PCS)"/>
    <s v="STEEL BASKET BIG (SY-845-4) (QTY: 10000 PCS/USD 1.1026 PER PCS)"/>
    <m/>
    <m/>
    <m/>
    <m/>
    <m/>
    <m/>
    <m/>
    <m/>
    <n v="2250"/>
    <s v="KGS"/>
    <n v="444.58475559999999"/>
    <n v="1000315.7"/>
    <n v="5.2707143519999997"/>
    <n v="11859.10729"/>
    <n v="366515.6"/>
    <s v="STEEL"/>
    <n v="10000"/>
    <n v="45"/>
    <n v="1366831.2999999998"/>
    <x v="1"/>
    <m/>
  </r>
  <r>
    <s v="INNSA1"/>
    <d v="2024-05-17T00:00:00"/>
    <n v="301049751"/>
    <n v="73239990"/>
    <s v="STEEL BASKET SMALL (SY-845-3) (QTY: 2700 PCS/USD 0.9639 PERPCS)"/>
    <s v="STEEL BASKET SMALL (SY-845-3) (QTY: 2700 PCS/USD 0.9639 PERPCS)"/>
    <m/>
    <m/>
    <m/>
    <m/>
    <m/>
    <m/>
    <m/>
    <m/>
    <n v="612.5"/>
    <s v="KGS"/>
    <n v="385.48620410000001"/>
    <n v="236110.3"/>
    <n v="4.5700794790000003"/>
    <n v="2799.1736810000002"/>
    <n v="86510.9"/>
    <s v="STEEL"/>
    <n v="2700"/>
    <n v="46"/>
    <n v="322621.19999999995"/>
    <x v="1"/>
    <m/>
  </r>
  <r>
    <s v="INNSA1"/>
    <d v="2024-05-15T00:00:00"/>
    <n v="301049751"/>
    <n v="73231000"/>
    <s v="STEEL SCRUBBER 2PCS SET (8001-2) (QTY: 168960 SET/USD 0.151PER SET)"/>
    <s v="STEEL SCRUBBER 2PCS SET (8001-2) (QTY: 168960 SET/USD 0.151PER SET)"/>
    <m/>
    <m/>
    <m/>
    <m/>
    <m/>
    <m/>
    <m/>
    <m/>
    <n v="4928"/>
    <s v="KGS"/>
    <n v="463.72189329999998"/>
    <n v="2285221.4900000002"/>
    <n v="5.497592096"/>
    <n v="27092.133849999998"/>
    <n v="1004583.3"/>
    <s v="STEEL"/>
    <n v="168960"/>
    <n v="51"/>
    <n v="3289804.79"/>
    <x v="1"/>
    <m/>
  </r>
  <r>
    <s v="INNSA1"/>
    <d v="2024-05-07T00:00:00"/>
    <n v="301049751"/>
    <n v="73239990"/>
    <s v="STEEL RECTANGLE CONTAINER BIG (6578) (QTY:9132 PCS/USD 1.598 PER PCS)"/>
    <s v="STEEL RECTANGLE CONTAINER BIG (6578) (QTY:9132 PCS/USD 1.598 PER PCS)"/>
    <m/>
    <m/>
    <m/>
    <m/>
    <m/>
    <m/>
    <m/>
    <m/>
    <n v="2701.55"/>
    <s v="KGS"/>
    <n v="469.05634909999998"/>
    <n v="1267179.18"/>
    <n v="5.5608340150000002"/>
    <n v="15022.87113"/>
    <n v="464294.40000000002"/>
    <s v="STEEL"/>
    <n v="9132"/>
    <n v="52"/>
    <n v="1731473.58"/>
    <x v="1"/>
    <m/>
  </r>
  <r>
    <s v="INNSA1"/>
    <d v="2024-05-07T00:00:00"/>
    <n v="301049751"/>
    <n v="73239990"/>
    <s v="STEEL ROUND CONTAINER (6857) (QTY:46296 PCS/USD 0.718 PER PCS)"/>
    <s v="STEEL ROUND CONTAINER (6857) (QTY:46296 PCS/USD 0.718 PER PCS)"/>
    <m/>
    <m/>
    <m/>
    <m/>
    <m/>
    <m/>
    <m/>
    <m/>
    <n v="5902.74"/>
    <s v="KGS"/>
    <n v="489.00080980000001"/>
    <n v="2886444.64"/>
    <n v="5.7972828669999998"/>
    <n v="34219.853470000002"/>
    <n v="1057593.3"/>
    <s v="STEEL"/>
    <n v="46296"/>
    <n v="45"/>
    <n v="3944037.9400000004"/>
    <x v="1"/>
    <m/>
  </r>
  <r>
    <s v="INNSA1"/>
    <d v="2024-05-07T00:00:00"/>
    <n v="301049751"/>
    <n v="73239990"/>
    <s v="STEEL LUNCH BOX SMALL (6587) (QTY:51000 PCS/USD 1.470 PER PCS)"/>
    <s v="STEEL LUNCH BOX SMALL (6587) (QTY:51000 PCS/USD 1.470 PER PCS)"/>
    <m/>
    <m/>
    <m/>
    <m/>
    <m/>
    <m/>
    <m/>
    <m/>
    <n v="10348.75"/>
    <s v="KGS"/>
    <n v="629.06408020000003"/>
    <n v="6510026.9000000004"/>
    <n v="7.457783998"/>
    <n v="77178.742150000005"/>
    <n v="2385273.7999999998"/>
    <s v="STEEL"/>
    <n v="51000"/>
    <n v="45"/>
    <n v="8895300.6999999993"/>
    <x v="1"/>
    <m/>
  </r>
  <r>
    <s v="INNSA1"/>
    <d v="2024-05-07T00:00:00"/>
    <n v="301049751"/>
    <n v="73239990"/>
    <s v="STEEL RECTANGLE CONTAINER LARGE (6862) (QTY:43200 PCS/USD 1.380 PER PCS)"/>
    <s v="STEEL RECTANGLE CONTAINER LARGE (6862) (QTY:43200 PCS/USD 1.380 PER PCS)"/>
    <m/>
    <m/>
    <m/>
    <m/>
    <m/>
    <m/>
    <m/>
    <m/>
    <n v="10800"/>
    <s v="KGS"/>
    <n v="479.32972410000002"/>
    <n v="5176761.0199999996"/>
    <n v="5.68262862"/>
    <n v="61372.389089999997"/>
    <n v="1896765.2"/>
    <s v="STEEL"/>
    <n v="43200"/>
    <n v="55"/>
    <n v="7073526.2199999997"/>
    <x v="1"/>
    <m/>
  </r>
  <r>
    <s v="INNSA1"/>
    <d v="2024-05-07T00:00:00"/>
    <n v="301049751"/>
    <n v="73239990"/>
    <s v="STEEL ROUND CONTAINER MEDIUM (6581) (QTY:8040 PCS/USD 0.875PER PCS)"/>
    <s v="STEEL ROUND CONTAINER MEDIUM (6581) (QTY:8040 PCS/USD 0.875PER PCS)"/>
    <m/>
    <m/>
    <m/>
    <m/>
    <m/>
    <m/>
    <m/>
    <m/>
    <n v="971.5"/>
    <s v="KGS"/>
    <n v="628.80583630000001"/>
    <n v="610884.87"/>
    <n v="7.4547224219999997"/>
    <n v="7242.2628329999998"/>
    <n v="223828.2"/>
    <s v="STEEL"/>
    <n v="8040"/>
    <n v="51"/>
    <n v="834713.07000000007"/>
    <x v="1"/>
    <m/>
  </r>
  <r>
    <s v="INNSA1"/>
    <d v="2024-05-06T00:00:00"/>
    <n v="301049751"/>
    <n v="73239990"/>
    <s v="HOUSEHOLD STEEL HOOK 3PCS SET (3888) (QTY:215808 PCS/USD 0.265 PER PCS)"/>
    <s v="HOUSEHOLD STEEL HOOK 3PCS SET (3888) (QTY:215808 PCS/USD 0.265 PER PCS)"/>
    <m/>
    <m/>
    <m/>
    <m/>
    <m/>
    <m/>
    <m/>
    <m/>
    <n v="7193.6"/>
    <s v="KGS"/>
    <n v="687.96345640000004"/>
    <n v="4948933.92"/>
    <n v="8.1560575740000001"/>
    <n v="58671.41577"/>
    <n v="1813289.4"/>
    <s v="HOUSEHOLD"/>
    <n v="215808"/>
    <n v="54"/>
    <n v="6762223.3200000003"/>
    <x v="1"/>
    <m/>
  </r>
  <r>
    <s v="INNSA1"/>
    <d v="2024-05-04T00:00:00"/>
    <n v="301049751"/>
    <n v="73239990"/>
    <s v="STEEL TEA STRAINER BIG (SB-12) (QTY: 24372 PCS/USD 1.0347 PER PCS)"/>
    <s v="STEEL TEA STRAINER BIG (SB-12) (QTY: 24372 PCS/USD 1.0347 PER PCS)"/>
    <m/>
    <m/>
    <m/>
    <m/>
    <m/>
    <m/>
    <m/>
    <m/>
    <n v="5957.6"/>
    <s v="KGS"/>
    <n v="379.32966299999998"/>
    <n v="2259894.4"/>
    <n v="4.4970914400000002"/>
    <n v="26791.87196"/>
    <n v="828025.3"/>
    <s v="STEEL"/>
    <n v="24372"/>
    <n v="48"/>
    <n v="3087919.7"/>
    <x v="1"/>
    <m/>
  </r>
  <r>
    <s v="INNSA1"/>
    <d v="2024-05-04T00:00:00"/>
    <n v="301049751"/>
    <n v="73239990"/>
    <s v="STEEL DRAINER (AM-321) (QTY: 25200 PCS/USD 0.7277 PER PCS)"/>
    <s v="STEEL DRAINER (AM-321) (QTY: 25200 PCS/USD 0.7277 PER PCS)"/>
    <m/>
    <m/>
    <m/>
    <m/>
    <m/>
    <m/>
    <m/>
    <m/>
    <n v="3465"/>
    <s v="KGS"/>
    <n v="474.2771429"/>
    <n v="1643370.3"/>
    <n v="5.6227284270000002"/>
    <n v="19482.754000000001"/>
    <n v="602130.9"/>
    <s v="STEEL"/>
    <n v="25200"/>
    <n v="40"/>
    <n v="2245501.2000000002"/>
    <x v="1"/>
    <m/>
  </r>
  <r>
    <s v="INNSA1"/>
    <d v="2024-05-04T00:00:00"/>
    <n v="301049751"/>
    <n v="73239990"/>
    <s v="STEEL HAND BLENDER (AM-474) (QTY: 15000 PCS/USD 0.6527 PER PCS)"/>
    <s v="STEEL HAND BLENDER (AM-474) (QTY: 15000 PCS/USD 0.6527 PER PCS)"/>
    <m/>
    <m/>
    <m/>
    <m/>
    <m/>
    <m/>
    <m/>
    <m/>
    <n v="1500"/>
    <s v="KGS"/>
    <n v="584.91949999999997"/>
    <n v="877379.25"/>
    <n v="6.9344339059999998"/>
    <n v="10401.65086"/>
    <n v="321471.8"/>
    <s v="STEEL"/>
    <n v="15000"/>
    <n v="45"/>
    <n v="1198851.05"/>
    <x v="1"/>
    <m/>
  </r>
  <r>
    <s v="INNSA1"/>
    <d v="2024-04-30T00:00:00"/>
    <n v="301049751"/>
    <n v="73239990"/>
    <s v="MILD STEEL MULTI FUNCTION CLOTH STAND (RYX-02-020) (QTY:1232NOS/ CNY 100.00 PER NOS)"/>
    <s v="MILD STEEL MULTI FUNCTION CLOTH STAND (RYX-02-020) (QTY:1232NOS/ CNY 100.00 PER NOS)"/>
    <m/>
    <m/>
    <m/>
    <m/>
    <m/>
    <m/>
    <m/>
    <m/>
    <n v="4004"/>
    <s v="KGS"/>
    <n v="387.94605639999997"/>
    <n v="1553336.01"/>
    <n v="4.5965172560000003"/>
    <n v="18404.455089999999"/>
    <n v="569142.30000000005"/>
    <s v="MILD"/>
    <n v="1232"/>
    <e v="#VALUE!"/>
    <n v="2122478.31"/>
    <x v="1"/>
    <m/>
  </r>
  <r>
    <s v="INNSA1"/>
    <d v="2024-04-30T00:00:00"/>
    <n v="301049751"/>
    <n v="73239990"/>
    <s v="STEEL SALT BOTTLE (NP-19) (QTY: 36720 PCS/USD 0.4444 PER PCS)"/>
    <s v="STEEL SALT BOTTLE (NP-19) (QTY: 36720 PCS/USD 0.4444 PER PCS)"/>
    <m/>
    <m/>
    <m/>
    <m/>
    <m/>
    <m/>
    <m/>
    <m/>
    <n v="5712"/>
    <s v="KGS"/>
    <n v="265.39416319999998"/>
    <n v="1515931.46"/>
    <n v="3.1444806060000001"/>
    <n v="17961.273219999999"/>
    <n v="555437.30000000005"/>
    <s v="STEEL"/>
    <n v="36720"/>
    <n v="43"/>
    <n v="2071368.76"/>
    <x v="1"/>
    <m/>
  </r>
  <r>
    <s v="INNSA1"/>
    <d v="2024-04-27T00:00:00"/>
    <n v="301049751"/>
    <n v="73239990"/>
    <s v="MILD STEEL MULTI FUNCTION CLOTH STAND (RYX-02-021A) (QTY: 6480 NOS/ CNY 61.50 PER NOS)"/>
    <s v="MILD STEEL MULTI FUNCTION CLOTH STAND (RYX-02-021A) (QTY: 6480 NOS/ CNY 61.50 PER NOS)"/>
    <m/>
    <m/>
    <m/>
    <m/>
    <m/>
    <m/>
    <m/>
    <m/>
    <n v="23760"/>
    <s v="KGS"/>
    <n v="217.97827989999999"/>
    <n v="5179163.93"/>
    <n v="2.5826810409999998"/>
    <n v="61364.501539999997"/>
    <n v="1897645.7"/>
    <s v="MILD"/>
    <n v="6480"/>
    <e v="#VALUE!"/>
    <n v="7076809.6299999999"/>
    <x v="1"/>
    <m/>
  </r>
  <r>
    <s v="INNSA1"/>
    <d v="2024-04-20T00:00:00"/>
    <n v="301049751"/>
    <n v="73231000"/>
    <s v="STEEL SCRUBBER 2PCS SET (8001-2) (QTY: 168000 NOS / USD 0.151 PER NOS)"/>
    <s v="STEEL SCRUBBER 2PCS SET (8001-2) (QTY: 168000 NOS / USD 0.151 PER NOS)"/>
    <m/>
    <m/>
    <m/>
    <m/>
    <m/>
    <m/>
    <m/>
    <m/>
    <n v="4900"/>
    <s v="KGS"/>
    <n v="451.83556329999999"/>
    <n v="2213994.2599999998"/>
    <n v="5.3535019339999996"/>
    <n v="26232.159479999998"/>
    <n v="973271.9"/>
    <s v="STEEL"/>
    <n v="168000"/>
    <n v="53"/>
    <n v="3187266.1599999997"/>
    <x v="1"/>
    <m/>
  </r>
  <r>
    <s v="INNSA1"/>
    <d v="2024-04-17T00:00:00"/>
    <n v="301049751"/>
    <n v="73231000"/>
    <s v="STEEL SCRUBBER 6PCS SET (OKS-4156) (QTY: 98400 NOS /USD: 0.239 PER NOS)"/>
    <s v="STEEL SCRUBBER 6PCS SET (OKS-4156) (QTY: 98400 NOS /USD: 0.239 PER NOS)"/>
    <m/>
    <m/>
    <m/>
    <m/>
    <m/>
    <m/>
    <m/>
    <m/>
    <n v="8782"/>
    <s v="KGS"/>
    <n v="234.18087679999999"/>
    <n v="2056576.46"/>
    <n v="2.7762996659999999"/>
    <n v="24381.463660000001"/>
    <n v="904071"/>
    <s v="STEEL"/>
    <n v="98400"/>
    <n v="53"/>
    <n v="2960647.46"/>
    <x v="1"/>
    <m/>
  </r>
  <r>
    <s v="INNSA1"/>
    <d v="2024-04-17T00:00:00"/>
    <n v="301049751"/>
    <n v="73239990"/>
    <s v="STEEL TEA STRAINER BIG (SB-12) (QTY: 12006 NOS/ USD 1.0347 PER NOS)"/>
    <s v="STEEL TEA STRAINER BIG (SB-12) (QTY: 12006 NOS/ USD 1.0347 PER NOS)"/>
    <m/>
    <m/>
    <m/>
    <m/>
    <m/>
    <m/>
    <m/>
    <m/>
    <n v="2934.8"/>
    <s v="KGS"/>
    <n v="376.05165940000001"/>
    <n v="1103636.4099999999"/>
    <n v="4.458229513"/>
    <n v="13084.01197"/>
    <n v="404372.4"/>
    <s v="STEEL"/>
    <n v="12006"/>
    <n v="49"/>
    <n v="1508008.81"/>
    <x v="1"/>
    <m/>
  </r>
  <r>
    <s v="INNSA1"/>
    <d v="2024-04-17T00:00:00"/>
    <n v="301049751"/>
    <n v="73239990"/>
    <s v="STEEL DRAINER (AM-321) (QTY: 50400 PCS/CNY 0.7277 PER PCS)"/>
    <s v="STEEL DRAINER (AM-321) (QTY: 50400 PCS/CNY 0.7277 PER PCS)"/>
    <m/>
    <m/>
    <m/>
    <m/>
    <m/>
    <m/>
    <m/>
    <m/>
    <n v="6930"/>
    <s v="KGS"/>
    <n v="470.17864650000001"/>
    <n v="3258338.02"/>
    <n v="5.5741392589999998"/>
    <n v="38628.785060000002"/>
    <n v="1193855.1000000001"/>
    <s v="STEEL"/>
    <n v="50400"/>
    <e v="#VALUE!"/>
    <n v="4452193.12"/>
    <x v="1"/>
    <m/>
  </r>
  <r>
    <s v="INNSA1"/>
    <d v="2024-04-17T00:00:00"/>
    <n v="301049751"/>
    <n v="73239990"/>
    <s v="STEEL TEA STRAINER (NP-55) (QTY: 50400 NOS/ USD 0.2791 PER NOS)"/>
    <s v="STEEL TEA STRAINER (NP-55) (QTY: 50400 NOS/ USD 0.2791 PER NOS)"/>
    <m/>
    <m/>
    <m/>
    <m/>
    <m/>
    <m/>
    <m/>
    <m/>
    <n v="2310"/>
    <s v="KGS"/>
    <n v="540.9929697"/>
    <n v="1249693.76"/>
    <n v="6.413668876"/>
    <n v="14815.5751"/>
    <n v="457887.9"/>
    <s v="STEEL"/>
    <n v="50400"/>
    <n v="45"/>
    <n v="1707581.6600000001"/>
    <x v="1"/>
    <m/>
  </r>
  <r>
    <s v="INNSA1"/>
    <d v="2024-04-13T00:00:00"/>
    <n v="301049751"/>
    <n v="73239990"/>
    <s v="STEEL SALT BOTTLE (NP-19) (QTY:13932 PCS/USD 0.4450 PER PCS)"/>
    <s v="STEEL SALT BOTTLE (NP-19) (QTY:13932 PCS/USD 0.4450 PER PCS)"/>
    <m/>
    <m/>
    <m/>
    <m/>
    <m/>
    <m/>
    <m/>
    <m/>
    <n v="2167.1999999999998"/>
    <s v="KGS"/>
    <n v="263.60852249999999"/>
    <n v="571292.39"/>
    <n v="3.125175134"/>
    <n v="6772.8795490000002"/>
    <n v="209321.5"/>
    <s v="STEEL"/>
    <n v="13932"/>
    <n v="42"/>
    <n v="780613.89"/>
    <x v="1"/>
    <m/>
  </r>
  <r>
    <s v="INNSA1"/>
    <d v="2024-04-12T00:00:00"/>
    <n v="301049751"/>
    <n v="73239990"/>
    <s v="STEEL LUNCH BOX (6561) (QTY: 19524 PCS/CNY 2.350 PER PCS)"/>
    <s v="STEEL LUNCH BOX (6561) (QTY: 19524 PCS/CNY 2.350 PER PCS)"/>
    <m/>
    <m/>
    <m/>
    <m/>
    <m/>
    <m/>
    <m/>
    <m/>
    <n v="7646.9"/>
    <s v="KGS"/>
    <n v="524.34236620000001"/>
    <n v="4009593.64"/>
    <n v="6.2162699010000004"/>
    <n v="47535.194309999999"/>
    <n v="1469115.1"/>
    <s v="STEEL"/>
    <n v="19524"/>
    <e v="#VALUE!"/>
    <n v="5478708.7400000002"/>
    <x v="1"/>
    <m/>
  </r>
  <r>
    <s v="INNSA1"/>
    <d v="2024-04-12T00:00:00"/>
    <n v="301049751"/>
    <n v="73239990"/>
    <s v="STEEL LUNCH BOX (6717) (QTY: 204 PCS/ USD 2.960 PER PCS)"/>
    <s v="STEEL LUNCH BOX (6717) (QTY: 204 PCS/ USD 2.960 PER PCS)"/>
    <m/>
    <m/>
    <m/>
    <m/>
    <m/>
    <m/>
    <m/>
    <m/>
    <n v="78.2"/>
    <s v="KGS"/>
    <n v="674.80575450000003"/>
    <n v="52769.81"/>
    <n v="8.0000682209999994"/>
    <n v="625.6053349"/>
    <n v="19334.900000000001"/>
    <s v="STEEL"/>
    <n v="204"/>
    <n v="39"/>
    <n v="72104.709999999992"/>
    <x v="1"/>
    <m/>
  </r>
  <r>
    <s v="INNSA1"/>
    <d v="2024-04-12T00:00:00"/>
    <n v="301049751"/>
    <n v="73239990"/>
    <s v="STEEL LUNCH BOX (6728) (QTY: 2268 PCS/ USD 1.930 PER PCS)"/>
    <s v="STEEL LUNCH BOX (6728) (QTY: 2268 PCS/ USD 1.930 PER PCS)"/>
    <m/>
    <m/>
    <m/>
    <m/>
    <m/>
    <m/>
    <m/>
    <m/>
    <n v="786.24"/>
    <s v="KGS"/>
    <n v="486.52924039999999"/>
    <n v="382528.75"/>
    <n v="5.7679815110000003"/>
    <n v="4535.0177830000002"/>
    <n v="140158.6"/>
    <s v="STEEL"/>
    <n v="2268"/>
    <n v="40"/>
    <n v="522687.35"/>
    <x v="1"/>
    <m/>
  </r>
  <r>
    <s v="INNSA1"/>
    <d v="2024-04-11T00:00:00"/>
    <n v="301049751"/>
    <n v="73239990"/>
    <s v="STEEL RECTANGLE CONTAINER BIG (6578) (QTY: 37200 PCS / USD 1.598 PER PCS)"/>
    <s v="STEEL RECTANGLE CONTAINER BIG (6578) (QTY: 37200 PCS / USD 1.598 PER PCS)"/>
    <m/>
    <m/>
    <m/>
    <m/>
    <m/>
    <m/>
    <m/>
    <m/>
    <n v="11005"/>
    <s v="KGS"/>
    <n v="464.80860519999999"/>
    <n v="5115218.7"/>
    <n v="5.5104754619999996"/>
    <n v="60642.782449999999"/>
    <n v="1874216.1"/>
    <s v="STEEL"/>
    <n v="37200"/>
    <n v="56"/>
    <n v="6989434.8000000007"/>
    <x v="1"/>
    <m/>
  </r>
  <r>
    <s v="INNSA1"/>
    <d v="2024-04-11T00:00:00"/>
    <n v="301049751"/>
    <n v="73239990"/>
    <s v="STEEL LUNCH BOX (6717) (QTY: 24960 PCS / USD 2.960 PER PCS)"/>
    <s v="STEEL LUNCH BOX (6717) (QTY: 24960 PCS / USD 2.960 PER PCS)"/>
    <m/>
    <m/>
    <m/>
    <m/>
    <m/>
    <m/>
    <m/>
    <m/>
    <n v="9568"/>
    <s v="KGS"/>
    <n v="664.44589259999998"/>
    <n v="6357418.2999999998"/>
    <n v="7.877248282"/>
    <n v="75369.511559999999"/>
    <n v="2329358.1"/>
    <s v="STEEL"/>
    <n v="24960"/>
    <n v="42"/>
    <n v="8686776.4000000004"/>
    <x v="1"/>
    <m/>
  </r>
  <r>
    <s v="INNSA1"/>
    <d v="2024-04-11T00:00:00"/>
    <n v="301049751"/>
    <n v="73239990"/>
    <s v="STEEL LUNCH BOX (6728) (QTY: 31296 PCS / USD 1.930 PER PCS)"/>
    <s v="STEEL LUNCH BOX (6728) (QTY: 31296 PCS / USD 1.930 PER PCS)"/>
    <m/>
    <m/>
    <m/>
    <m/>
    <m/>
    <m/>
    <m/>
    <m/>
    <n v="10849.28"/>
    <s v="KGS"/>
    <n v="479.05982519999998"/>
    <n v="5197454.18"/>
    <n v="5.6794288699999997"/>
    <n v="61617.714050000002"/>
    <n v="1904347.2"/>
    <s v="STEEL"/>
    <n v="31296"/>
    <n v="42"/>
    <n v="7101801.3799999999"/>
    <x v="1"/>
    <m/>
  </r>
  <r>
    <s v="INNSA1"/>
    <d v="2024-04-11T00:00:00"/>
    <n v="301049751"/>
    <n v="73239990"/>
    <s v="STEEL LUNCH BOX (6561) (QTY: 19812 PCS / USD 2.350 PER PCS)"/>
    <s v="STEEL LUNCH BOX (6561) (QTY: 19812 PCS / USD 2.350 PER PCS)"/>
    <m/>
    <m/>
    <m/>
    <m/>
    <m/>
    <m/>
    <m/>
    <m/>
    <n v="7759.7"/>
    <s v="KGS"/>
    <n v="516.29242499999998"/>
    <n v="4006274.33"/>
    <n v="6.1208349139999996"/>
    <n v="47495.842680000002"/>
    <n v="1467899"/>
    <s v="STEEL"/>
    <n v="19812"/>
    <n v="42"/>
    <n v="5474173.3300000001"/>
    <x v="1"/>
    <m/>
  </r>
  <r>
    <s v="INNSA1"/>
    <d v="2024-04-11T00:00:00"/>
    <n v="301049751"/>
    <n v="73239990"/>
    <s v="DS-25 STAINLESS STEEL GRATER WITH HANDLE (QTY:51000 PCS USD0.2067 PER PCS)"/>
    <s v="DS-25 STAINLESS STEEL GRATER WITH HANDLE (QTY:51000 PCS USD0.2067 PER PCS)"/>
    <m/>
    <m/>
    <m/>
    <m/>
    <m/>
    <m/>
    <m/>
    <m/>
    <n v="1615"/>
    <s v="KGS"/>
    <n v="581.19739939999999"/>
    <n v="938633.8"/>
    <n v="6.8903070470000003"/>
    <n v="11127.845880000001"/>
    <n v="343915.5"/>
    <s v="DS-25"/>
    <n v="51000"/>
    <n v="57"/>
    <n v="1282549.3"/>
    <x v="1"/>
    <m/>
  </r>
  <r>
    <s v="INNSA1"/>
    <d v="2024-04-06T00:00:00"/>
    <n v="301049751"/>
    <n v="73239990"/>
    <s v="STEEL SHOWER CADDY (B57894 ) (QTY:400 NOS/ USD 2.71 PER NOS)"/>
    <s v="STEEL SHOWER CADDY (B57894 ) (QTY:400 NOS/ USD 2.71 PER NOS)"/>
    <m/>
    <m/>
    <m/>
    <m/>
    <m/>
    <m/>
    <m/>
    <m/>
    <n v="338"/>
    <s v="KGS"/>
    <n v="296.9714793"/>
    <n v="100376.36"/>
    <n v="3.5353747530000001"/>
    <n v="1194.9566669999999"/>
    <n v="36777.9"/>
    <s v="STEEL"/>
    <n v="400"/>
    <n v="44"/>
    <n v="137154.26"/>
    <x v="1"/>
    <m/>
  </r>
  <r>
    <s v="INNSA1"/>
    <d v="2024-04-06T00:00:00"/>
    <n v="301049751"/>
    <n v="73239990"/>
    <s v="STEEL SPOON HOLDER (B51539-DL) (QTY:960 NOS/ USD 1.18 PER NOS)"/>
    <s v="STEEL SPOON HOLDER (B51539-DL) (QTY:960 NOS/ USD 1.18 PER NOS)"/>
    <m/>
    <m/>
    <m/>
    <m/>
    <m/>
    <m/>
    <m/>
    <m/>
    <n v="279.2"/>
    <s v="KGS"/>
    <n v="375.69896130000001"/>
    <n v="104895.15"/>
    <n v="4.4726066820000003"/>
    <n v="1248.751786"/>
    <n v="38433.599999999999"/>
    <s v="STEEL"/>
    <n v="960"/>
    <n v="46"/>
    <n v="143328.75"/>
    <x v="1"/>
    <m/>
  </r>
  <r>
    <s v="INNSA1"/>
    <d v="2024-04-06T00:00:00"/>
    <n v="301049751"/>
    <n v="73239990"/>
    <s v="STEEL HOOK (B52693) (QTY:720 NOS/ USD 1.78 PER NOS)"/>
    <s v="STEEL HOOK (B52693) (QTY:720 NOS/ USD 1.78 PER NOS)"/>
    <m/>
    <m/>
    <m/>
    <m/>
    <m/>
    <m/>
    <m/>
    <m/>
    <n v="435.6"/>
    <s v="KGS"/>
    <n v="272.43741970000002"/>
    <n v="118673.74"/>
    <n v="3.2433026150000002"/>
    <n v="1412.7826190000001"/>
    <n v="43482"/>
    <s v="STEEL"/>
    <n v="720"/>
    <n v="35"/>
    <n v="162155.74"/>
    <x v="1"/>
    <m/>
  </r>
  <r>
    <s v="INNSA1"/>
    <d v="2024-04-06T00:00:00"/>
    <n v="301049751"/>
    <n v="73239990"/>
    <s v="STEEL HOOK (B66988-5) (QTY:240 NOS/ USD 1.72 PER NOS)"/>
    <s v="STEEL HOOK (B66988-5) (QTY:240 NOS/ USD 1.72 PER NOS)"/>
    <m/>
    <m/>
    <m/>
    <m/>
    <m/>
    <m/>
    <m/>
    <m/>
    <n v="99.6"/>
    <s v="KGS"/>
    <n v="383.78022090000002"/>
    <n v="38224.51"/>
    <n v="4.5688121529999997"/>
    <n v="455.05369050000002"/>
    <n v="14005.5"/>
    <s v="STEEL"/>
    <n v="240"/>
    <n v="37"/>
    <n v="52230.01"/>
    <x v="1"/>
    <m/>
  </r>
  <r>
    <s v="INNSA1"/>
    <d v="2024-04-06T00:00:00"/>
    <n v="301049751"/>
    <n v="73239990"/>
    <s v="STEEL KITCHEN DISH HOLDER (B52193) (QTY:720 NOS/ USD 1.12 PER NOS)"/>
    <s v="STEEL KITCHEN DISH HOLDER (B52193) (QTY:720 NOS/ USD 1.12 PER NOS)"/>
    <m/>
    <m/>
    <m/>
    <m/>
    <m/>
    <m/>
    <m/>
    <m/>
    <n v="255.6"/>
    <s v="KGS"/>
    <n v="292.14053209999997"/>
    <n v="74671.12"/>
    <n v="3.4778634770000001"/>
    <n v="888.94190479999997"/>
    <n v="27359.5"/>
    <s v="STEEL"/>
    <n v="720"/>
    <n v="50"/>
    <n v="102030.62"/>
    <x v="1"/>
    <m/>
  </r>
  <r>
    <s v="INNSA1"/>
    <d v="2024-04-06T00:00:00"/>
    <n v="301049751"/>
    <n v="73239990"/>
    <s v="STEEL CORNER RACK (B68261-2 ) (QTY:600 NOS/ USD 1.45 PER NOS)"/>
    <s v="STEEL CORNER RACK (B68261-2 ) (QTY:600 NOS/ USD 1.45 PER NOS)"/>
    <m/>
    <m/>
    <m/>
    <m/>
    <m/>
    <m/>
    <m/>
    <m/>
    <n v="198"/>
    <s v="KGS"/>
    <n v="406.87055559999999"/>
    <n v="80560.37"/>
    <n v="4.84369709"/>
    <n v="959.05202380000003"/>
    <n v="29517.3"/>
    <s v="STEEL"/>
    <n v="600"/>
    <n v="45"/>
    <n v="110077.67"/>
    <x v="1"/>
    <m/>
  </r>
  <r>
    <s v="INNSA1"/>
    <d v="2024-04-06T00:00:00"/>
    <n v="301049751"/>
    <n v="73239990"/>
    <s v="STEEL SPOON HOLDER ROUND (B60157) (QTY:708 NOS/ USD 1.00 PERNOS)"/>
    <s v="STEEL SPOON HOLDER ROUND (B60157) (QTY:708 NOS/ USD 1.00 PERNOS)"/>
    <m/>
    <m/>
    <m/>
    <m/>
    <m/>
    <m/>
    <m/>
    <m/>
    <n v="179.95"/>
    <s v="KGS"/>
    <n v="364.32053350000001"/>
    <n v="65559.48"/>
    <n v="4.3371492079999996"/>
    <n v="780.47"/>
    <n v="24021"/>
    <s v="STEEL"/>
    <n v="708"/>
    <n v="49"/>
    <n v="89580.479999999996"/>
    <x v="1"/>
    <m/>
  </r>
  <r>
    <s v="INNSA1"/>
    <d v="2024-04-06T00:00:00"/>
    <n v="301049751"/>
    <n v="73239990"/>
    <s v="STEEL BASKET (B62152 ) (QTY:720 NOS/ USD 1.80 PER NOS)"/>
    <s v="STEEL BASKET (B62152 ) (QTY:720 NOS/ USD 1.80 PER NOS)"/>
    <m/>
    <m/>
    <m/>
    <m/>
    <m/>
    <m/>
    <m/>
    <m/>
    <n v="360"/>
    <s v="KGS"/>
    <n v="333.3532778"/>
    <n v="120007.18"/>
    <n v="3.9684914020000002"/>
    <n v="1428.6569050000001"/>
    <n v="43970.6"/>
    <s v="STEEL"/>
    <n v="720"/>
    <n v="38"/>
    <n v="163977.78"/>
    <x v="1"/>
    <m/>
  </r>
  <r>
    <s v="INNSA1"/>
    <d v="2024-04-06T00:00:00"/>
    <n v="301049751"/>
    <n v="73239990"/>
    <s v="STEEL CUTLERY HOLDER (B53773) (QTY:696 NOS/ USD 1.22 PER NOS)"/>
    <s v="STEEL CUTLERY HOLDER (B53773) (QTY:696 NOS/ USD 1.22 PER NOS)"/>
    <m/>
    <m/>
    <m/>
    <m/>
    <m/>
    <m/>
    <m/>
    <m/>
    <n v="198.36"/>
    <s v="KGS"/>
    <n v="396.38490619999999"/>
    <n v="78626.91"/>
    <n v="4.7188679310000001"/>
    <n v="936.03464289999999"/>
    <n v="28808.9"/>
    <s v="STEEL"/>
    <n v="696"/>
    <n v="45"/>
    <n v="107435.81"/>
    <x v="1"/>
    <m/>
  </r>
  <r>
    <s v="INNSA1"/>
    <d v="2024-04-06T00:00:00"/>
    <n v="301049751"/>
    <n v="73239990"/>
    <s v="MILD STEEL MULTI FUNCTION CLOTH STAND (RYX-02-020) (QTY: 1232 NOS/ CNY 100 PER NOS)"/>
    <s v="MILD STEEL MULTI FUNCTION CLOTH STAND (RYX-02-020) (QTY: 1232 NOS/ CNY 100 PER NOS)"/>
    <m/>
    <m/>
    <m/>
    <m/>
    <m/>
    <m/>
    <m/>
    <m/>
    <n v="4004"/>
    <s v="KGS"/>
    <n v="384.77048200000002"/>
    <n v="1540621.01"/>
    <n v="4.5806009760000004"/>
    <n v="18340.726309999998"/>
    <n v="564483.5"/>
    <s v="MILD"/>
    <n v="1232"/>
    <e v="#VALUE!"/>
    <n v="2105104.5099999998"/>
    <x v="1"/>
    <m/>
  </r>
  <r>
    <s v="INNSA1"/>
    <d v="2024-04-06T00:00:00"/>
    <n v="301049751"/>
    <n v="73239990"/>
    <s v="STEEL BASKET SMALL (B54091) (QTY:720 NOS/ USD 1.33 PER NOS)"/>
    <s v="STEEL BASKET SMALL (B54091) (QTY:720 NOS/ USD 1.33 PER NOS)"/>
    <m/>
    <m/>
    <m/>
    <m/>
    <m/>
    <m/>
    <m/>
    <m/>
    <n v="258"/>
    <s v="KGS"/>
    <n v="343.68972869999999"/>
    <n v="88671.95"/>
    <n v="4.0915443890000001"/>
    <n v="1055.6184519999999"/>
    <n v="32489.4"/>
    <s v="STEEL"/>
    <n v="720"/>
    <n v="43"/>
    <n v="121161.35"/>
    <x v="1"/>
    <m/>
  </r>
  <r>
    <s v="INNSA1"/>
    <d v="2024-04-06T00:00:00"/>
    <n v="301049751"/>
    <n v="73239990"/>
    <s v="STEEL BASKET (B66053) (QTY:720 NOS/ USD 1.53 PER NOS)"/>
    <s v="STEEL BASKET (B66053) (QTY:720 NOS/ USD 1.53 PER NOS)"/>
    <m/>
    <m/>
    <m/>
    <m/>
    <m/>
    <m/>
    <m/>
    <m/>
    <n v="273.60000000000002"/>
    <s v="KGS"/>
    <n v="372.82923979999998"/>
    <n v="102006.08"/>
    <n v="4.4384433310000002"/>
    <n v="1214.358095"/>
    <n v="37375"/>
    <s v="STEEL"/>
    <n v="720"/>
    <n v="37"/>
    <n v="139381.08000000002"/>
    <x v="1"/>
    <m/>
  </r>
  <r>
    <s v="INNSA1"/>
    <d v="2024-04-03T00:00:00"/>
    <n v="301049751"/>
    <n v="73239990"/>
    <s v="MILD STEEL MULTI FUNCTION CLOTH STAND (RYX-02-021A) (QTY:6480 NOS/ CNY 61.50 PER NOS)"/>
    <s v="MILD STEEL MULTI FUNCTION CLOTH STAND (RYX-02-021A) (QTY:6480 NOS/ CNY 61.50 PER NOS)"/>
    <m/>
    <m/>
    <m/>
    <m/>
    <m/>
    <m/>
    <m/>
    <m/>
    <n v="23760"/>
    <s v="KGS"/>
    <n v="216.56405430000001"/>
    <n v="5145561.93"/>
    <n v="2.5781435030000002"/>
    <n v="61256.689639999997"/>
    <n v="1885333.9"/>
    <s v="MILD"/>
    <n v="6480"/>
    <e v="#VALUE!"/>
    <n v="7030895.8300000001"/>
    <x v="1"/>
    <m/>
  </r>
  <r>
    <s v="INNSA1"/>
    <d v="2024-03-23T00:00:00"/>
    <n v="301049751"/>
    <n v="73239990"/>
    <s v="MILD STEEL MULTI FUNCTION CLOTH STAND (RYX-02-026-3S) (QTY:848 NOS/ CNY 82.00 PER NOS)"/>
    <s v="MILD STEEL MULTI FUNCTION CLOTH STAND (RYX-02-026-3S) (QTY:848 NOS/ CNY 82.00 PER NOS)"/>
    <m/>
    <m/>
    <m/>
    <m/>
    <m/>
    <m/>
    <m/>
    <m/>
    <n v="3307.2"/>
    <s v="KGS"/>
    <n v="273.90608370000001"/>
    <n v="905862.2"/>
    <n v="3.2705204019999998"/>
    <n v="10816.265069999999"/>
    <n v="331907.8"/>
    <s v="MILD"/>
    <n v="848"/>
    <e v="#VALUE!"/>
    <n v="1237770"/>
    <x v="1"/>
    <m/>
  </r>
  <r>
    <s v="INNSA1"/>
    <d v="2024-03-21T00:00:00"/>
    <n v="301049751"/>
    <n v="73239990"/>
    <s v="STEEL SPRINKLER (AM-430) (QTY: 408 PCS / USD : 0.5776 PER PCS)"/>
    <s v="STEEL SPRINKLER (AM-430) (QTY: 408 PCS / USD : 0.5776 PER PCS)"/>
    <m/>
    <m/>
    <m/>
    <m/>
    <m/>
    <m/>
    <m/>
    <m/>
    <n v="74.8"/>
    <s v="KGS"/>
    <n v="276.8823529"/>
    <n v="20710.8"/>
    <n v="3.3060579460000001"/>
    <n v="247.29313429999999"/>
    <n v="7588.5"/>
    <s v="STEEL"/>
    <n v="408"/>
    <n v="42"/>
    <n v="28299.3"/>
    <x v="1"/>
    <m/>
  </r>
  <r>
    <s v="INNSA1"/>
    <d v="2024-03-21T00:00:00"/>
    <n v="301049751"/>
    <n v="73239990"/>
    <s v="MILD STEEL MULTI FUNCTION CLOTH STAND (RYX-02-021A) (QTY:6480 PCS/CNY 61.50 PER PCS)"/>
    <s v="MILD STEEL MULTI FUNCTION CLOTH STAND (RYX-02-021A) (QTY:6480 PCS/CNY 61.50 PER PCS)"/>
    <m/>
    <m/>
    <m/>
    <m/>
    <m/>
    <m/>
    <m/>
    <m/>
    <n v="23760"/>
    <s v="KGS"/>
    <n v="214.05114270000001"/>
    <n v="5085855.1500000004"/>
    <n v="2.5558345390000001"/>
    <n v="60726.628660000002"/>
    <n v="1863457.3"/>
    <s v="MILD"/>
    <n v="6480"/>
    <e v="#VALUE!"/>
    <n v="6949312.4500000002"/>
    <x v="1"/>
    <m/>
  </r>
  <r>
    <s v="INNSA1"/>
    <d v="2024-03-21T00:00:00"/>
    <n v="301049751"/>
    <n v="73239990"/>
    <s v="MILD STEEL MULTI FUNCTION CLOTH STAND (RYX-02-020) (QTY:1232PCS/CNY 100 PER PCS)"/>
    <s v="MILD STEEL MULTI FUNCTION CLOTH STAND (RYX-02-020) (QTY:1232PCS/CNY 100 PER PCS)"/>
    <m/>
    <m/>
    <m/>
    <m/>
    <m/>
    <m/>
    <m/>
    <m/>
    <n v="4004"/>
    <s v="KGS"/>
    <n v="392.67252500000001"/>
    <n v="1572260.79"/>
    <n v="4.6886271639999997"/>
    <n v="18773.263159999999"/>
    <n v="576076.4"/>
    <s v="MILD"/>
    <n v="1232"/>
    <e v="#VALUE!"/>
    <n v="2148337.19"/>
    <x v="1"/>
    <m/>
  </r>
  <r>
    <s v="INNSA1"/>
    <d v="2024-03-21T00:00:00"/>
    <n v="301049751"/>
    <n v="73239990"/>
    <s v="STEEL SALT BOTTLE (NP-19) (QTY: 4752 PCS / USD : 0.4475 PERPCS)"/>
    <s v="STEEL SALT BOTTLE (NP-19) (QTY: 4752 PCS / USD : 0.4475 PERPCS)"/>
    <m/>
    <m/>
    <m/>
    <m/>
    <m/>
    <m/>
    <m/>
    <m/>
    <n v="739.2"/>
    <s v="KGS"/>
    <n v="252.82406660000001"/>
    <n v="186887.55"/>
    <n v="3.0187948250000001"/>
    <n v="2231.4931339999998"/>
    <n v="68475.600000000006"/>
    <s v="STEEL"/>
    <n v="4752"/>
    <n v="44"/>
    <n v="255363.15"/>
    <x v="1"/>
    <m/>
  </r>
  <r>
    <s v="INNSA1"/>
    <d v="2024-03-20T00:00:00"/>
    <n v="301049751"/>
    <n v="73239990"/>
    <s v="STEEL ROUND CONTAINER (6856) (QTY: 116424 NOS/ USD 0.568 PERNOS)"/>
    <s v="STEEL ROUND CONTAINER (6856) (QTY: 116424 NOS/ USD 0.568 PERNOS)"/>
    <m/>
    <m/>
    <m/>
    <m/>
    <m/>
    <m/>
    <m/>
    <m/>
    <n v="9702"/>
    <s v="KGS"/>
    <n v="585.78821479999999"/>
    <n v="5683317.2599999998"/>
    <n v="6.9944861469999999"/>
    <n v="67860.5046"/>
    <n v="2082367.5"/>
    <s v="STEEL"/>
    <n v="116424"/>
    <n v="48"/>
    <n v="7765684.7599999998"/>
    <x v="1"/>
    <m/>
  </r>
  <r>
    <s v="INNSA1"/>
    <d v="2024-03-20T00:00:00"/>
    <n v="301049751"/>
    <n v="73239990"/>
    <s v="STEEL LUNCH BOX (6728) (QTY: 31332 NOS/ USD 1.930 PER NOS)"/>
    <s v="STEEL LUNCH BOX (6728) (QTY: 31332 NOS/ USD 1.930 PER NOS)"/>
    <m/>
    <m/>
    <m/>
    <m/>
    <m/>
    <m/>
    <m/>
    <m/>
    <n v="10861.76"/>
    <s v="KGS"/>
    <n v="478.47174489999998"/>
    <n v="5197045.26"/>
    <n v="5.7130954620000001"/>
    <n v="62054.271760000003"/>
    <n v="1904197.4"/>
    <s v="STEEL"/>
    <n v="31332"/>
    <n v="41"/>
    <n v="7101242.6600000001"/>
    <x v="1"/>
    <m/>
  </r>
  <r>
    <s v="INNSA1"/>
    <d v="2024-03-20T00:00:00"/>
    <n v="301049751"/>
    <n v="73239990"/>
    <s v="STEEL RECTANGLE CONTAINER BIG (6578) (QTY: 28068 NOS/ USD 1.598 PER NOS)"/>
    <s v="STEEL RECTANGLE CONTAINER BIG (6578) (QTY: 28068 NOS/ USD 1.598 PER NOS)"/>
    <m/>
    <m/>
    <m/>
    <m/>
    <m/>
    <m/>
    <m/>
    <m/>
    <n v="8303.4500000000007"/>
    <s v="KGS"/>
    <n v="464.23802030000002"/>
    <n v="3854777.19"/>
    <n v="5.5431405409999996"/>
    <n v="46027.190329999998"/>
    <n v="1412390.3"/>
    <s v="STEEL"/>
    <n v="28068"/>
    <n v="55"/>
    <n v="5267167.49"/>
    <x v="1"/>
    <m/>
  </r>
  <r>
    <s v="INNSA1"/>
    <d v="2024-03-20T00:00:00"/>
    <n v="301049751"/>
    <n v="73239990"/>
    <s v="RYX-02-026-3S MILD STEEL MULTI FUNCTION CLOTH STAND (QTY :848 NUM/CNY 82.00 PER NUM)"/>
    <s v="RYX-02-026-3S MILD STEEL MULTI FUNCTION CLOTH STAND (QTY :848 NUM/CNY 82.00 PER NUM)"/>
    <m/>
    <m/>
    <m/>
    <m/>
    <m/>
    <m/>
    <m/>
    <m/>
    <n v="3307.2"/>
    <s v="KGS"/>
    <n v="267.42325829999999"/>
    <n v="884422.2"/>
    <n v="3.1931135319999999"/>
    <n v="10560.265069999999"/>
    <n v="324052.2"/>
    <s v="RYX-02-026-3S"/>
    <n v="848"/>
    <e v="#VALUE!"/>
    <n v="1208474.3999999999"/>
    <x v="1"/>
    <m/>
  </r>
  <r>
    <s v="INNSA1"/>
    <d v="2024-03-20T00:00:00"/>
    <n v="301049751"/>
    <n v="73239990"/>
    <s v="STEEL LUNCH BOX (6561) (QTY: 4260 NOS/ USD 2.350 PER NOS)"/>
    <s v="STEEL LUNCH BOX (6561) (QTY: 4260 NOS/ USD 2.350 PER NOS)"/>
    <m/>
    <m/>
    <m/>
    <m/>
    <m/>
    <m/>
    <m/>
    <m/>
    <n v="1668.5"/>
    <s v="KGS"/>
    <n v="515.65863950000005"/>
    <n v="860376.44"/>
    <n v="6.1571180840000004"/>
    <n v="10273.151519999999"/>
    <n v="315241.90000000002"/>
    <s v="STEEL"/>
    <n v="4260"/>
    <n v="40"/>
    <n v="1175618.3399999999"/>
    <x v="1"/>
    <m/>
  </r>
  <r>
    <s v="INNSA1"/>
    <d v="2024-02-27T00:00:00"/>
    <n v="301049751"/>
    <n v="73239990"/>
    <s v="NP-19 STEEL SALT BOTTLE (QTY:53424 PCS/ USD 0.4481 PER PCS)"/>
    <s v="NP-19 STEEL SALT BOTTLE (QTY:53424 PCS/ USD 0.4481 PER PCS)"/>
    <m/>
    <m/>
    <m/>
    <m/>
    <m/>
    <m/>
    <m/>
    <m/>
    <n v="8310.4"/>
    <s v="KGS"/>
    <n v="254.5787531"/>
    <n v="2115651.27"/>
    <n v="3.0343117180000001"/>
    <n v="25216.344099999998"/>
    <n v="775174.7"/>
    <s v="NP-19"/>
    <n v="53424"/>
    <n v="41"/>
    <n v="2890825.9699999997"/>
    <x v="1"/>
    <m/>
  </r>
  <r>
    <s v="INNSA1"/>
    <d v="2024-02-27T00:00:00"/>
    <n v="301049751"/>
    <n v="73239990"/>
    <s v="AM-430 STEEL SPRINKLER (QTY:57840 PCS/ USD 0.5784 PER PCS)"/>
    <s v="AM-430 STEEL SPRINKLER (QTY:57840 PCS/ USD 0.5784 PER PCS)"/>
    <m/>
    <m/>
    <m/>
    <m/>
    <m/>
    <m/>
    <m/>
    <m/>
    <n v="10604"/>
    <s v="KGS"/>
    <n v="278.81729159999998"/>
    <n v="2956578.56"/>
    <n v="3.323209673"/>
    <n v="35239.31538"/>
    <n v="1083290.3999999999"/>
    <s v="AM-430"/>
    <n v="57840"/>
    <n v="40"/>
    <n v="4039868.96"/>
    <x v="1"/>
    <m/>
  </r>
  <r>
    <s v="INNSA1"/>
    <d v="2024-02-27T00:00:00"/>
    <n v="301049751"/>
    <n v="73239990"/>
    <s v="SM1168 STEEL HANGER WITH HOOK (QTY:57792 PCS/ USD 1.23 PER PCS)"/>
    <s v="SM1168 STEEL HANGER WITH HOOK (QTY:57792 PCS/ USD 1.23 PER PCS)"/>
    <m/>
    <m/>
    <m/>
    <m/>
    <m/>
    <m/>
    <m/>
    <m/>
    <n v="10836"/>
    <s v="KGS"/>
    <n v="557.03143409999996"/>
    <n v="6035992.6200000001"/>
    <n v="6.6392304419999997"/>
    <n v="71942.701069999996"/>
    <n v="2211587.7000000002"/>
    <s v="SM1168"/>
    <n v="57792"/>
    <n v="47"/>
    <n v="8247580.3200000003"/>
    <x v="1"/>
    <m/>
  </r>
  <r>
    <s v="INNSA1"/>
    <d v="2024-02-26T00:00:00"/>
    <n v="301049751"/>
    <n v="73231000"/>
    <s v="SS SCRUBBER 3PCS SET (SS410) (QTY:120000 SETS/USD 0.16 PER SET)"/>
    <s v="SS SCRUBBER 3PCS SET (SS410) (QTY:120000 SETS/USD 0.16 PER SET)"/>
    <m/>
    <m/>
    <m/>
    <m/>
    <m/>
    <m/>
    <m/>
    <m/>
    <n v="7500"/>
    <s v="KGS"/>
    <n v="227.41300000000001"/>
    <n v="1705597.5"/>
    <n v="2.7105244339999999"/>
    <n v="20328.933249999998"/>
    <n v="749780.7"/>
    <s v="SS"/>
    <n v="120000"/>
    <n v="47"/>
    <n v="2455378.2000000002"/>
    <x v="1"/>
    <m/>
  </r>
  <r>
    <s v="INNSA1"/>
    <d v="2024-02-26T00:00:00"/>
    <n v="301049751"/>
    <n v="73239990"/>
    <s v="MILD STEEL MULTI FUNCTION CLOTH STAND (RYX-02-021A) (QTY:6480 PCS/CNY 61.50 PER PCS)"/>
    <s v="MILD STEEL MULTI FUNCTION CLOTH STAND (RYX-02-021A) (QTY:6480 PCS/CNY 61.50 PER PCS)"/>
    <m/>
    <m/>
    <m/>
    <m/>
    <m/>
    <m/>
    <m/>
    <m/>
    <n v="23760"/>
    <s v="KGS"/>
    <n v="216.16496549999999"/>
    <n v="5136079.58"/>
    <n v="2.5764596599999998"/>
    <n v="61216.681530000002"/>
    <n v="1881859.6"/>
    <s v="MILD"/>
    <n v="6480"/>
    <e v="#VALUE!"/>
    <n v="7017939.1799999997"/>
    <x v="1"/>
    <m/>
  </r>
  <r>
    <s v="INNSA1"/>
    <d v="2024-02-26T00:00:00"/>
    <n v="301049751"/>
    <n v="73239990"/>
    <s v="MILD STEEL MULTI FUNCTION CLOTH STAND (RYX-02-020) (QTY:1232PCS/CNY 100.00 PER PCS)"/>
    <s v="MILD STEEL MULTI FUNCTION CLOTH STAND (RYX-02-020) (QTY:1232PCS/CNY 100.00 PER PCS)"/>
    <m/>
    <m/>
    <m/>
    <m/>
    <m/>
    <m/>
    <m/>
    <m/>
    <n v="4004"/>
    <s v="KGS"/>
    <n v="396.55028970000001"/>
    <n v="1587787.36"/>
    <n v="4.7264635249999998"/>
    <n v="18924.75995"/>
    <n v="581765.30000000005"/>
    <s v="MILD"/>
    <n v="1232"/>
    <e v="#VALUE!"/>
    <n v="2169552.66"/>
    <x v="1"/>
    <m/>
  </r>
  <r>
    <s v="INNSA1"/>
    <d v="2024-02-23T00:00:00"/>
    <n v="301049751"/>
    <n v="73239990"/>
    <s v="RYX-02-020 MILD STEEL MULTI FUNCTION CLOTH STAND (QTY :1232NUM/CNY 100.00 PER NUM)"/>
    <s v="RYX-02-020 MILD STEEL MULTI FUNCTION CLOTH STAND (QTY :1232NUM/CNY 100.00 PER NUM)"/>
    <m/>
    <m/>
    <m/>
    <m/>
    <m/>
    <m/>
    <m/>
    <m/>
    <n v="4004"/>
    <s v="KGS"/>
    <n v="380.83581670000001"/>
    <n v="1524866.61"/>
    <n v="4.5391634879999998"/>
    <n v="18174.81061"/>
    <n v="558711.1"/>
    <s v="RYX-02-020"/>
    <n v="1232"/>
    <e v="#VALUE!"/>
    <n v="2083577.71"/>
    <x v="1"/>
    <m/>
  </r>
  <r>
    <s v="INNSA1"/>
    <d v="2024-02-20T00:00:00"/>
    <n v="301049751"/>
    <n v="73231000"/>
    <s v="STEEL SCRUBBER (8001-12) (QTY: 290016 NOS / USD 0.073 PER NOS)"/>
    <s v="STEEL SCRUBBER (8001-12) (QTY: 290016 NOS / USD 0.073 PER NOS)"/>
    <m/>
    <m/>
    <m/>
    <m/>
    <m/>
    <m/>
    <m/>
    <m/>
    <n v="4229"/>
    <s v="KGS"/>
    <n v="439.9442138"/>
    <n v="1860524.08"/>
    <n v="5.2312034929999998"/>
    <n v="22122.759569999998"/>
    <n v="817886.4"/>
    <s v="STEEL"/>
    <n v="290016"/>
    <n v="45"/>
    <n v="2678410.48"/>
    <x v="1"/>
    <m/>
  </r>
  <r>
    <s v="INNSA1"/>
    <d v="2024-02-17T00:00:00"/>
    <n v="301049751"/>
    <n v="73239990"/>
    <s v="STEEL LUNCH BOX (6561) (QTY: 19836 NOS/ USD 2.350 PER NOS)"/>
    <s v="STEEL LUNCH BOX (6561) (QTY: 19836 NOS/ USD 2.350 PER NOS)"/>
    <m/>
    <m/>
    <m/>
    <m/>
    <m/>
    <m/>
    <m/>
    <m/>
    <n v="7769.1"/>
    <s v="KGS"/>
    <n v="516.90738439999996"/>
    <n v="4015905.16"/>
    <n v="6.1463422640000003"/>
    <n v="47751.547680000003"/>
    <n v="1471427.6"/>
    <s v="STEEL"/>
    <n v="19836"/>
    <n v="41"/>
    <n v="5487332.7599999998"/>
    <x v="1"/>
    <m/>
  </r>
  <r>
    <s v="INNSA1"/>
    <d v="2024-02-17T00:00:00"/>
    <n v="301049751"/>
    <n v="73239990"/>
    <s v="SY604A STEEL HOOK 4PCS SET(QTY :600 SET/USD 0.9090 PER SET)"/>
    <s v="SY604A STEEL HOOK 4PCS SET(QTY :600 SET/USD 0.9090 PER SET)"/>
    <m/>
    <m/>
    <m/>
    <m/>
    <m/>
    <m/>
    <m/>
    <m/>
    <n v="70"/>
    <s v="KGS"/>
    <n v="702.41985709999994"/>
    <n v="49169.39"/>
    <n v="8.3521980639999995"/>
    <n v="584.65386439999997"/>
    <n v="18015.7"/>
    <s v="SY604A"/>
    <n v="600"/>
    <n v="41"/>
    <n v="67185.09"/>
    <x v="1"/>
    <m/>
  </r>
  <r>
    <s v="INNSA1"/>
    <d v="2024-02-17T00:00:00"/>
    <n v="301049751"/>
    <n v="73239990"/>
    <s v="STEEL ROUND CONTAINER (6857) (QTY: 59568 NOS/ USD 0.718 PERNOS)"/>
    <s v="STEEL ROUND CONTAINER (6857) (QTY: 59568 NOS/ USD 0.718 PERNOS)"/>
    <m/>
    <m/>
    <m/>
    <m/>
    <m/>
    <m/>
    <m/>
    <m/>
    <n v="7594.92"/>
    <s v="KGS"/>
    <n v="485.149629"/>
    <n v="3684672.62"/>
    <n v="5.7687232929999999"/>
    <n v="43812.991909999997"/>
    <n v="1350064.1"/>
    <s v="STEEL"/>
    <n v="59568"/>
    <n v="47"/>
    <n v="5034736.7200000007"/>
    <x v="1"/>
    <m/>
  </r>
  <r>
    <s v="INNSA1"/>
    <d v="2024-02-17T00:00:00"/>
    <n v="301049751"/>
    <n v="73239990"/>
    <s v="STEEL RECTANGLE CONTAINER (6901 ) (QTY: 2472 NOS/ USD 0.885PER NOS)"/>
    <s v="STEEL RECTANGLE CONTAINER (6901 ) (QTY: 2472 NOS/ USD 0.885PER NOS)"/>
    <m/>
    <m/>
    <m/>
    <m/>
    <m/>
    <m/>
    <m/>
    <m/>
    <n v="401.7"/>
    <s v="KGS"/>
    <n v="469.19288030000001"/>
    <n v="188474.78"/>
    <n v="5.5789878750000002"/>
    <n v="2241.0794289999999"/>
    <n v="69057.2"/>
    <s v="STEEL"/>
    <n v="2472"/>
    <n v="51"/>
    <n v="257531.97999999998"/>
    <x v="1"/>
    <m/>
  </r>
  <r>
    <s v="INNSA1"/>
    <d v="2024-02-17T00:00:00"/>
    <n v="301049751"/>
    <n v="73239990"/>
    <s v="STEEL ROUND CONTAINER MEDIUM (6581) (QTY: 87792 NOS/ USD 0.875 PER NOS)"/>
    <s v="STEEL ROUND CONTAINER MEDIUM (6581) (QTY: 87792 NOS/ USD 0.875 PER NOS)"/>
    <m/>
    <m/>
    <m/>
    <m/>
    <m/>
    <m/>
    <m/>
    <m/>
    <n v="10608.2"/>
    <s v="KGS"/>
    <n v="623.85371410000005"/>
    <n v="6617964.9699999997"/>
    <n v="7.417998979"/>
    <n v="78691.616769999993"/>
    <n v="2424822.4"/>
    <s v="STEEL"/>
    <n v="87792"/>
    <n v="54"/>
    <n v="9042787.3699999992"/>
    <x v="1"/>
    <m/>
  </r>
  <r>
    <s v="INNSA1"/>
    <d v="2024-02-17T00:00:00"/>
    <n v="301049751"/>
    <n v="73239990"/>
    <s v="STEEL ROUND CONTAINER (6856) (QTY: 112320 NOS/ USD 0.568 PERNOS)"/>
    <s v="STEEL ROUND CONTAINER (6856) (QTY: 112320 NOS/ USD 0.568 PERNOS)"/>
    <m/>
    <m/>
    <m/>
    <m/>
    <m/>
    <m/>
    <m/>
    <m/>
    <n v="12480"/>
    <s v="KGS"/>
    <n v="440.40509209999999"/>
    <n v="5496255.5499999998"/>
    <n v="5.2366836159999997"/>
    <n v="65353.811529999999"/>
    <n v="2013828"/>
    <s v="STEEL"/>
    <n v="112320"/>
    <n v="48"/>
    <n v="7510083.5499999998"/>
    <x v="1"/>
    <m/>
  </r>
  <r>
    <s v="INNSA1"/>
    <d v="2024-02-17T00:00:00"/>
    <n v="301049751"/>
    <n v="73239990"/>
    <s v="STEEL RECTANGLE CONTAINER LARGE (6862) (QTY: 792 NOS/ USD 1.380 PER NOS)"/>
    <s v="STEEL RECTANGLE CONTAINER LARGE (6862) (QTY: 792 NOS/ USD 1.380 PER NOS)"/>
    <m/>
    <m/>
    <m/>
    <m/>
    <m/>
    <m/>
    <m/>
    <m/>
    <n v="198"/>
    <s v="KGS"/>
    <n v="475.55479800000001"/>
    <n v="94159.85"/>
    <n v="5.6546349339999997"/>
    <n v="1119.6177170000001"/>
    <n v="34500.199999999997"/>
    <s v="STEEL"/>
    <n v="792"/>
    <n v="55"/>
    <n v="128660.05"/>
    <x v="1"/>
    <m/>
  </r>
  <r>
    <s v="INNSA1"/>
    <d v="2024-02-17T00:00:00"/>
    <n v="301049751"/>
    <n v="73239990"/>
    <s v="SY772-42 STEEL HANGER 10PCS SET(QTY :540 SET/USD 1.3986 PERSET)"/>
    <s v="SY772-42 STEEL HANGER 10PCS SET(QTY :540 SET/USD 1.3986 PERSET)"/>
    <m/>
    <m/>
    <m/>
    <m/>
    <m/>
    <m/>
    <m/>
    <m/>
    <n v="273"/>
    <s v="KGS"/>
    <n v="249.40311360000001"/>
    <n v="68087.05"/>
    <n v="2.965554263"/>
    <n v="809.59631390000004"/>
    <n v="24947"/>
    <s v="SY772-42"/>
    <n v="540"/>
    <n v="46"/>
    <n v="93034.05"/>
    <x v="1"/>
    <m/>
  </r>
  <r>
    <s v="INNSA1"/>
    <d v="2024-02-17T00:00:00"/>
    <n v="301049751"/>
    <n v="73239990"/>
    <s v="STEEL RECTANGLE CONTAINER BIG (6578) (QTY: 37200 NOS/ USD 1.598 PER NOS)"/>
    <s v="STEEL RECTANGLE CONTAINER BIG (6578) (QTY: 37200 NOS/ USD 1.598 PER NOS)"/>
    <m/>
    <m/>
    <m/>
    <m/>
    <m/>
    <m/>
    <m/>
    <m/>
    <n v="11005"/>
    <s v="KGS"/>
    <n v="465.36224170000003"/>
    <n v="5121311.47"/>
    <n v="5.5334392589999997"/>
    <n v="60895.499049999999"/>
    <n v="1876448.5"/>
    <s v="STEEL"/>
    <n v="37200"/>
    <n v="55"/>
    <n v="6997759.9699999997"/>
    <x v="1"/>
    <m/>
  </r>
  <r>
    <s v="INNSA1"/>
    <d v="2024-02-17T00:00:00"/>
    <n v="301049751"/>
    <n v="73239990"/>
    <s v="SY604A-4 STEEL HOOK 4PCS SET(QTY :960 SET/USD 0.5734 PER SET)"/>
    <s v="SY604A-4 STEEL HOOK 4PCS SET(QTY :960 SET/USD 0.5734 PER SET)"/>
    <m/>
    <m/>
    <m/>
    <m/>
    <m/>
    <m/>
    <m/>
    <m/>
    <n v="112"/>
    <s v="KGS"/>
    <n v="443.08535710000001"/>
    <n v="49625.56"/>
    <n v="5.268553593"/>
    <n v="590.07800239999995"/>
    <n v="18182.8"/>
    <s v="SY604A-4"/>
    <n v="960"/>
    <n v="43"/>
    <n v="67808.36"/>
    <x v="1"/>
    <m/>
  </r>
  <r>
    <s v="INNSA1"/>
    <d v="2024-02-17T00:00:00"/>
    <n v="301049751"/>
    <n v="73239990"/>
    <s v="SD1078-B STEEL FRUIT BASKET(QTY :408 PCS/USD 0.9090 PER PCS)"/>
    <s v="SD1078-B STEEL FRUIT BASKET(QTY :408 PCS/USD 0.9090 PER PCS)"/>
    <m/>
    <m/>
    <m/>
    <m/>
    <m/>
    <m/>
    <m/>
    <m/>
    <n v="83.3"/>
    <s v="KGS"/>
    <n v="401.38055220000001"/>
    <n v="33435"/>
    <n v="4.7726581709999998"/>
    <n v="397.56242570000001"/>
    <n v="12250.6"/>
    <s v="SD1078-B"/>
    <n v="408"/>
    <n v="42"/>
    <n v="45685.599999999999"/>
    <x v="1"/>
    <m/>
  </r>
  <r>
    <s v="INNSA1"/>
    <d v="2024-02-17T00:00:00"/>
    <n v="301049751"/>
    <n v="73239990"/>
    <s v="SY722-9602 STEEL HOOK 3PCS SET(QTY :2880 SET/USD 0.1538 PERSET)"/>
    <s v="SY722-9602 STEEL HOOK 3PCS SET(QTY :2880 SET/USD 0.1538 PERSET)"/>
    <m/>
    <m/>
    <m/>
    <m/>
    <m/>
    <m/>
    <m/>
    <m/>
    <n v="78"/>
    <s v="KGS"/>
    <n v="511.95282049999997"/>
    <n v="39932.32"/>
    <n v="6.0874294950000003"/>
    <n v="474.81950060000003"/>
    <n v="14631.2"/>
    <s v="SY722-9602"/>
    <n v="2880"/>
    <n v="46"/>
    <n v="54563.520000000004"/>
    <x v="1"/>
    <m/>
  </r>
  <r>
    <s v="INNSA1"/>
    <d v="2024-02-17T00:00:00"/>
    <n v="301049751"/>
    <n v="73239990"/>
    <s v="SY592A-0085 STEEL CLIP 6PCS SET BIG(QTY :1200 SET/USD 0.3776PER SET)"/>
    <s v="SY592A-0085 STEEL CLIP 6PCS SET BIG(QTY :1200 SET/USD 0.3776PER SET)"/>
    <m/>
    <m/>
    <m/>
    <m/>
    <m/>
    <m/>
    <m/>
    <m/>
    <n v="95"/>
    <s v="KGS"/>
    <n v="430.0008421"/>
    <n v="40850.080000000002"/>
    <n v="5.1129707739999999"/>
    <n v="485.73222349999998"/>
    <n v="14967.5"/>
    <s v="SY592A-0085"/>
    <n v="1200"/>
    <n v="51"/>
    <n v="55817.58"/>
    <x v="1"/>
    <m/>
  </r>
  <r>
    <s v="INNSA1"/>
    <d v="2024-02-15T00:00:00"/>
    <n v="301049751"/>
    <n v="73239990"/>
    <s v="HOUSEHOLD STEEL HOOK 3PCS SET (2628) (QTY: 2628 NOS/ USD 0.380 PER NOS)"/>
    <s v="HOUSEHOLD STEEL HOOK 3PCS SET (2628) (QTY: 2628 NOS/ USD 0.380 PER NOS)"/>
    <m/>
    <m/>
    <m/>
    <m/>
    <m/>
    <m/>
    <m/>
    <m/>
    <n v="89.06"/>
    <s v="KGS"/>
    <n v="960.11812259999999"/>
    <n v="85508.12"/>
    <n v="11.416386709999999"/>
    <n v="1016.7434009999999"/>
    <n v="31330.2"/>
    <s v="HOUSEHOLD"/>
    <n v="2628"/>
    <n v="54"/>
    <n v="116838.31999999999"/>
    <x v="1"/>
    <m/>
  </r>
  <r>
    <s v="INNSA1"/>
    <d v="2024-02-12T00:00:00"/>
    <n v="301049751"/>
    <n v="73231000"/>
    <s v="STEEL SCRUBBER 6PCS SET (OKS-4156) (QTY: 98400 NOS / USD 0.239 PER NOS)"/>
    <s v="STEEL SCRUBBER 6PCS SET (OKS-4156) (QTY: 98400 NOS / USD 0.239 PER NOS)"/>
    <m/>
    <m/>
    <m/>
    <m/>
    <m/>
    <m/>
    <m/>
    <m/>
    <n v="8782"/>
    <s v="KGS"/>
    <n v="234.41783419999999"/>
    <n v="2058657.42"/>
    <n v="2.7873702050000002"/>
    <n v="24478.685140000001"/>
    <n v="904985.8"/>
    <s v="STEEL"/>
    <n v="98400"/>
    <n v="54"/>
    <n v="2963643.2199999997"/>
    <x v="1"/>
    <m/>
  </r>
  <r>
    <s v="INNSA1"/>
    <d v="2024-02-10T00:00:00"/>
    <n v="301049751"/>
    <n v="73239990"/>
    <s v="NP-55 STEEL TEA STRAINER (QTY: 100800 PCS/ USD 0.2815 PER PCS)"/>
    <s v="NP-55 STEEL TEA STRAINER (QTY: 100800 PCS/ USD 0.2815 PER PCS)"/>
    <m/>
    <m/>
    <m/>
    <m/>
    <m/>
    <m/>
    <m/>
    <m/>
    <n v="4620"/>
    <s v="KGS"/>
    <n v="547.63004760000001"/>
    <n v="2530050.8199999998"/>
    <n v="6.5232882380000001"/>
    <n v="30137.591659999998"/>
    <n v="927010.6"/>
    <s v="NP-55"/>
    <n v="100800"/>
    <n v="44"/>
    <n v="3457061.42"/>
    <x v="1"/>
    <m/>
  </r>
  <r>
    <s v="INNSA1"/>
    <d v="2024-02-10T00:00:00"/>
    <n v="301049751"/>
    <n v="73239990"/>
    <s v="AM-603 STEEL TEA STRAINER (QTY: 900 PCS/ USD 0.6022 PER PCS)"/>
    <s v="AM-603 STEEL TEA STRAINER (QTY: 900 PCS/ USD 0.6022 PER PCS)"/>
    <m/>
    <m/>
    <m/>
    <m/>
    <m/>
    <m/>
    <m/>
    <m/>
    <n v="50"/>
    <s v="KGS"/>
    <n v="966.50379999999996"/>
    <n v="48325.19"/>
    <n v="11.51285051"/>
    <n v="575.64252529999999"/>
    <n v="17706.3"/>
    <s v="AM-603"/>
    <n v="900"/>
    <n v="42"/>
    <n v="66031.490000000005"/>
    <x v="1"/>
    <m/>
  </r>
  <r>
    <s v="INNSA1"/>
    <d v="2024-02-10T00:00:00"/>
    <n v="301049751"/>
    <n v="73239990"/>
    <s v="SB-12 STEEL TEA STRAINER BIG (QTY: 14022 PCS/ USD 1.0434 PERPCS)"/>
    <s v="SB-12 STEEL TEA STRAINER BIG (QTY: 14022 PCS/ USD 1.0434 PERPCS)"/>
    <m/>
    <m/>
    <m/>
    <m/>
    <m/>
    <m/>
    <m/>
    <m/>
    <n v="3427.6"/>
    <s v="KGS"/>
    <n v="380.59303010000002"/>
    <n v="1304520.67"/>
    <n v="4.5335679579999999"/>
    <n v="15539.257530000001"/>
    <n v="477976.3"/>
    <s v="SB-12"/>
    <n v="14022"/>
    <n v="47"/>
    <n v="1782496.97"/>
    <x v="1"/>
    <m/>
  </r>
  <r>
    <s v="INNSA1"/>
    <d v="2024-02-10T00:00:00"/>
    <n v="301049751"/>
    <n v="73239990"/>
    <s v="AM-321 STEEL DRAINER (QTY: 15048 PCS/ USD 0.7338 PER PCS)"/>
    <s v="AM-321 STEEL DRAINER (QTY: 15048 PCS/ USD 0.7338 PER PCS)"/>
    <m/>
    <m/>
    <m/>
    <m/>
    <m/>
    <m/>
    <m/>
    <m/>
    <n v="2069.1"/>
    <s v="KGS"/>
    <n v="475.84469580000001"/>
    <n v="984570.26"/>
    <n v="5.6681917300000002"/>
    <n v="11728.05551"/>
    <n v="360746.6"/>
    <s v="AM-321"/>
    <n v="15048"/>
    <n v="39"/>
    <n v="1345316.8599999999"/>
    <x v="1"/>
    <m/>
  </r>
  <r>
    <s v="INNSA1"/>
    <d v="2024-02-10T00:00:00"/>
    <n v="301049751"/>
    <n v="73239990"/>
    <s v="AM-322 STEEL KITCHEN BASKET (QTY: 20400 PCS/ USD 1.2745 PERPCS)"/>
    <s v="AM-322 STEEL KITCHEN BASKET (QTY: 20400 PCS/ USD 1.2745 PERPCS)"/>
    <m/>
    <m/>
    <m/>
    <m/>
    <m/>
    <m/>
    <m/>
    <m/>
    <n v="5610"/>
    <s v="KGS"/>
    <n v="413.23531550000001"/>
    <n v="2318250.12"/>
    <n v="4.9223980410000001"/>
    <n v="27614.653010000002"/>
    <n v="849406.8"/>
    <s v="AM-322"/>
    <n v="20400"/>
    <n v="46"/>
    <n v="3167656.92"/>
    <x v="1"/>
    <m/>
  </r>
  <r>
    <s v="INNSA1"/>
    <d v="2024-02-08T00:00:00"/>
    <n v="301049751"/>
    <n v="73231000"/>
    <s v="8001-2 STEEL SCRUBBER 2 PCS SET (QTY- 167640 SETS/USD 0.151PER SETS)"/>
    <s v="8001-2 STEEL SCRUBBER 2 PCS SET (QTY- 167640 SETS/USD 0.151PER SETS)"/>
    <m/>
    <m/>
    <m/>
    <m/>
    <m/>
    <m/>
    <m/>
    <m/>
    <n v="4900"/>
    <s v="KGS"/>
    <n v="447.48471219999999"/>
    <n v="2192675.09"/>
    <n v="5.3208645929999996"/>
    <n v="26072.236499999999"/>
    <n v="963900"/>
    <s v="8001-2"/>
    <n v="167640"/>
    <n v="51"/>
    <n v="3156575.09"/>
    <x v="1"/>
    <m/>
  </r>
  <r>
    <s v="INNSA1"/>
    <d v="2024-02-08T00:00:00"/>
    <n v="301049751"/>
    <n v="73239990"/>
    <s v="580F STEEL EGG SLICER (QTY:480 PCS/USD 0.7713 PER PCS)"/>
    <s v="580F STEEL EGG SLICER (QTY:480 PCS/USD 0.7713 PER PCS)"/>
    <m/>
    <m/>
    <m/>
    <m/>
    <m/>
    <m/>
    <m/>
    <m/>
    <n v="40"/>
    <s v="KGS"/>
    <n v="823.68550000000005"/>
    <n v="32947.42"/>
    <n v="9.7941200950000002"/>
    <n v="391.76480379999998"/>
    <n v="12071.9"/>
    <s v="580F"/>
    <n v="480"/>
    <n v="36"/>
    <n v="45019.32"/>
    <x v="1"/>
    <m/>
  </r>
  <r>
    <s v="INNSA1"/>
    <d v="2024-02-08T00:00:00"/>
    <n v="301049751"/>
    <n v="73231000"/>
    <s v="8001-2 STEEL SCRUBBER 2 PCS SET (QTY- 168000 SETS/USD 0.151PER SETS)"/>
    <s v="8001-2 STEEL SCRUBBER 2 PCS SET (QTY- 168000 SETS/USD 0.151PER SETS)"/>
    <m/>
    <m/>
    <m/>
    <m/>
    <m/>
    <m/>
    <m/>
    <m/>
    <n v="4900"/>
    <s v="KGS"/>
    <n v="448.4160531"/>
    <n v="2197238.66"/>
    <n v="5.3319387999999996"/>
    <n v="26126.500120000001"/>
    <n v="965906.1"/>
    <s v="8001-2"/>
    <n v="168000"/>
    <n v="51"/>
    <n v="3163144.7600000002"/>
    <x v="1"/>
    <m/>
  </r>
  <r>
    <s v="INNSA1"/>
    <d v="2024-02-08T00:00:00"/>
    <n v="301049751"/>
    <n v="73239990"/>
    <s v="DS-25 STAINLESS STEEL GRATER WITH HANDLE-(QTY:51000 PCS USD0.2067 PER PCS)"/>
    <s v="DS-25 STAINLESS STEEL GRATER WITH HANDLE-(QTY:51000 PCS USD0.2067 PER PCS)"/>
    <m/>
    <m/>
    <m/>
    <m/>
    <m/>
    <m/>
    <m/>
    <m/>
    <n v="1615"/>
    <s v="KGS"/>
    <n v="576.64034670000001"/>
    <n v="931274.16"/>
    <n v="6.85660341"/>
    <n v="11073.414510000001"/>
    <n v="341218.8"/>
    <s v="DS-25"/>
    <n v="51000"/>
    <n v="57"/>
    <n v="1272492.96"/>
    <x v="1"/>
    <m/>
  </r>
  <r>
    <s v="INNSA1"/>
    <d v="2024-02-08T00:00:00"/>
    <n v="301049751"/>
    <n v="73239990"/>
    <s v="320F SLEEL GRATER (QTY:480 PCS/USD 0.4207 PER PCS)"/>
    <s v="320F SLEEL GRATER (QTY:480 PCS/USD 0.4207 PER PCS)"/>
    <m/>
    <m/>
    <m/>
    <m/>
    <m/>
    <m/>
    <m/>
    <m/>
    <n v="50"/>
    <s v="KGS"/>
    <n v="359.42959999999999"/>
    <n v="17971.48"/>
    <n v="4.2738359099999998"/>
    <n v="213.69179550000001"/>
    <n v="6584.7"/>
    <s v="320F"/>
    <n v="480"/>
    <n v="32"/>
    <n v="24556.18"/>
    <x v="1"/>
    <m/>
  </r>
  <r>
    <s v="INNSA1"/>
    <d v="2024-02-08T00:00:00"/>
    <n v="301049751"/>
    <n v="73239990"/>
    <s v="NP-19 STEEL SALT BOTTLE (QTY:30888 PCS/USD 0.4488 PER PCS)"/>
    <s v="NP-19 STEEL SALT BOTTLE (QTY:30888 PCS/USD 0.4488 PER PCS)"/>
    <m/>
    <m/>
    <m/>
    <m/>
    <m/>
    <m/>
    <m/>
    <m/>
    <n v="4804.8"/>
    <s v="KGS"/>
    <n v="256.76074130000001"/>
    <n v="1233684.01"/>
    <n v="3.0530409199999999"/>
    <n v="14669.25101"/>
    <n v="452021.8"/>
    <s v="NP-19"/>
    <n v="30888"/>
    <n v="40"/>
    <n v="1685705.81"/>
    <x v="1"/>
    <m/>
  </r>
  <r>
    <s v="INNSA1"/>
    <d v="2024-02-07T00:00:00"/>
    <n v="301049751"/>
    <n v="73239990"/>
    <s v="HOUSEHOLD STEEL HOOK 3PCS SET (2628) (QTY: 160740 NOS/USD 0.38 PER NOS)"/>
    <s v="HOUSEHOLD STEEL HOOK 3PCS SET (2628) (QTY: 160740 NOS/USD 0.38 PER NOS)"/>
    <m/>
    <m/>
    <m/>
    <m/>
    <m/>
    <m/>
    <m/>
    <m/>
    <n v="5447.3"/>
    <s v="KGS"/>
    <n v="956.2697263"/>
    <n v="5209088.08"/>
    <n v="11.37062695"/>
    <n v="61939.21617"/>
    <n v="1908609.9"/>
    <s v="HOUSEHOLD"/>
    <n v="160740"/>
    <n v="55"/>
    <n v="7117697.9800000004"/>
    <x v="1"/>
    <m/>
  </r>
  <r>
    <s v="INNSA1"/>
    <d v="2024-02-06T00:00:00"/>
    <n v="301049751"/>
    <n v="73239990"/>
    <s v="MILD STEEL MULTI FUNCTION CLOTH STAND (RYX-02-021A) (QTY: 6480 NOS/ CNY 61.50 PER NOS)"/>
    <s v="MILD STEEL MULTI FUNCTION CLOTH STAND (RYX-02-021A) (QTY: 6480 NOS/ CNY 61.50 PER NOS)"/>
    <m/>
    <m/>
    <m/>
    <m/>
    <m/>
    <m/>
    <m/>
    <m/>
    <n v="23760"/>
    <s v="KGS"/>
    <n v="218.67140910000001"/>
    <n v="5195632.68"/>
    <n v="2.6001356609999999"/>
    <n v="61779.223310000001"/>
    <n v="1903679.8"/>
    <s v="MILD"/>
    <n v="6480"/>
    <e v="#VALUE!"/>
    <n v="7099312.4799999995"/>
    <x v="1"/>
    <m/>
  </r>
  <r>
    <s v="INNSA1"/>
    <d v="2024-02-04T00:00:00"/>
    <n v="301049751"/>
    <n v="73239990"/>
    <s v="STEEL RECTANGLE CONTAINER LARGE (6862) (QTY: 42408 NOS/USD 1.380 PER NOS)"/>
    <s v="STEEL RECTANGLE CONTAINER LARGE (6862) (QTY: 42408 NOS/USD 1.380 PER NOS)"/>
    <m/>
    <m/>
    <m/>
    <m/>
    <m/>
    <m/>
    <m/>
    <m/>
    <n v="10602"/>
    <s v="KGS"/>
    <n v="474.6632654"/>
    <n v="5032379.9400000004"/>
    <n v="5.6440340720000002"/>
    <n v="59838.049229999997"/>
    <n v="1843864"/>
    <s v="STEEL"/>
    <n v="42408"/>
    <n v="56"/>
    <n v="6876243.9400000004"/>
    <x v="1"/>
    <m/>
  </r>
  <r>
    <s v="INNSA1"/>
    <d v="2024-02-04T00:00:00"/>
    <n v="301049751"/>
    <n v="73239990"/>
    <s v="STEEL LUNCH BOX (6728) (QTY: 31584 NOS/USD 1.93 PER NOS)"/>
    <s v="STEEL LUNCH BOX (6728) (QTY: 31584 NOS/USD 1.93 PER NOS)"/>
    <m/>
    <m/>
    <m/>
    <m/>
    <m/>
    <m/>
    <m/>
    <m/>
    <n v="10949.12"/>
    <s v="KGS"/>
    <n v="478.73126789999998"/>
    <n v="5241686.0999999996"/>
    <n v="5.6924050880000001"/>
    <n v="62326.826399999998"/>
    <n v="1920553.7"/>
    <s v="STEEL"/>
    <n v="31584"/>
    <n v="40"/>
    <n v="7162239.7999999998"/>
    <x v="1"/>
    <m/>
  </r>
  <r>
    <s v="INNSA1"/>
    <d v="2024-02-04T00:00:00"/>
    <n v="301049751"/>
    <n v="73239990"/>
    <s v="STEEL LUNCH BOX (6561) (QTY: 21144 NOS/USD 2.35 PER NOS)"/>
    <s v="STEEL LUNCH BOX (6561) (QTY: 21144 NOS/USD 2.35 PER NOS)"/>
    <m/>
    <m/>
    <m/>
    <m/>
    <m/>
    <m/>
    <m/>
    <m/>
    <n v="8281.4"/>
    <s v="KGS"/>
    <n v="515.93833170000005"/>
    <n v="4272691.7"/>
    <n v="6.1348196399999999"/>
    <n v="50804.895360000002"/>
    <n v="1565514.2"/>
    <s v="STEEL"/>
    <n v="21144"/>
    <n v="40"/>
    <n v="5838205.9000000004"/>
    <x v="1"/>
    <m/>
  </r>
  <r>
    <s v="INNSA1"/>
    <d v="2024-02-04T00:00:00"/>
    <n v="301049751"/>
    <n v="73239990"/>
    <s v="STEEL RECTANGLE CONTAINER (6901) (QTY: 52728 NOS/USD 0.885 PER NOS)"/>
    <s v="STEEL RECTANGLE CONTAINER (6901) (QTY: 52728 NOS/USD 0.885 PER NOS)"/>
    <m/>
    <m/>
    <m/>
    <m/>
    <m/>
    <m/>
    <m/>
    <m/>
    <n v="8568.2999999999993"/>
    <s v="KGS"/>
    <n v="468.31326869999998"/>
    <n v="4012648.58"/>
    <n v="5.5685287600000004"/>
    <n v="47712.824970000001"/>
    <n v="1470234.5"/>
    <s v="STEEL"/>
    <n v="52728"/>
    <n v="50"/>
    <n v="5482883.0800000001"/>
    <x v="1"/>
    <m/>
  </r>
  <r>
    <s v="INNSA1"/>
    <d v="2024-02-03T00:00:00"/>
    <n v="301049751"/>
    <n v="73239990"/>
    <s v="MILD STEEL MULTI FUNCTION CLOTH STAND (RYX-02-026-3S) (QTY:848 NOS/ CNY 82 PER NOS)"/>
    <s v="MILD STEEL MULTI FUNCTION CLOTH STAND (RYX-02-026-3S) (QTY:848 NOS/ CNY 82 PER NOS)"/>
    <m/>
    <m/>
    <m/>
    <m/>
    <m/>
    <m/>
    <m/>
    <m/>
    <n v="3307.2"/>
    <s v="KGS"/>
    <n v="277.7619588"/>
    <n v="918614.35"/>
    <n v="3.30275813"/>
    <n v="10922.88169"/>
    <n v="336580.3"/>
    <s v="MILD"/>
    <n v="848"/>
    <e v="#VALUE!"/>
    <n v="1255194.6499999999"/>
    <x v="1"/>
    <m/>
  </r>
  <r>
    <s v="INNSA1"/>
    <d v="2024-02-02T00:00:00"/>
    <n v="301049751"/>
    <n v="73239990"/>
    <s v="RYX-02-020 MILD STEEL MULTI FUNCTION CLOTH STAND (QTY :1232NUM/CNY 100.00 PER NUM)"/>
    <s v="RYX-02-020 MILD STEEL MULTI FUNCTION CLOTH STAND (QTY :1232NUM/CNY 100.00 PER NUM)"/>
    <m/>
    <m/>
    <m/>
    <m/>
    <m/>
    <m/>
    <m/>
    <m/>
    <n v="4004"/>
    <s v="KGS"/>
    <n v="381.46253999999999"/>
    <n v="1527376.01"/>
    <n v="4.5358209269999996"/>
    <n v="18161.42699"/>
    <n v="559630.6"/>
    <s v="RYX-02-020"/>
    <n v="1232"/>
    <e v="#VALUE!"/>
    <n v="2087006.6099999999"/>
    <x v="1"/>
    <m/>
  </r>
  <r>
    <s v="INNSA1"/>
    <d v="2024-01-29T00:00:00"/>
    <n v="301049751"/>
    <n v="73239990"/>
    <s v="STEEL SOAP DISPENSER (SY-XL8168) (QTY: 168 PCS / USD 2.5280PER PCS)"/>
    <s v="STEEL SOAP DISPENSER (SY-XL8168) (QTY: 168 PCS / USD 2.5280PER PCS)"/>
    <m/>
    <m/>
    <m/>
    <m/>
    <m/>
    <m/>
    <m/>
    <m/>
    <n v="29.4"/>
    <s v="KGS"/>
    <n v="1316.9714289999999"/>
    <n v="38718.959999999999"/>
    <n v="15.659588919999999"/>
    <n v="460.39191440000002"/>
    <n v="14186.7"/>
    <s v="STEEL"/>
    <n v="168"/>
    <n v="50"/>
    <n v="52905.66"/>
    <x v="1"/>
    <m/>
  </r>
  <r>
    <s v="INNSA1"/>
    <d v="2024-01-29T00:00:00"/>
    <n v="301049751"/>
    <n v="73239990"/>
    <s v="STEEL SOAP DISPENSER (SY-SH158) (QTY: 168 PCS / USD 2.4578 PER PCS)"/>
    <s v="STEEL SOAP DISPENSER (SY-SH158) (QTY: 168 PCS / USD 2.4578 PER PCS)"/>
    <m/>
    <m/>
    <m/>
    <m/>
    <m/>
    <m/>
    <m/>
    <m/>
    <n v="21"/>
    <s v="KGS"/>
    <n v="1792.5757140000001"/>
    <n v="37644.089999999997"/>
    <n v="21.3148123"/>
    <n v="447.61105830000002"/>
    <n v="13792.8"/>
    <s v="STEEL"/>
    <n v="168"/>
    <n v="49"/>
    <n v="51436.89"/>
    <x v="1"/>
    <m/>
  </r>
  <r>
    <s v="INNSA1"/>
    <d v="2024-01-29T00:00:00"/>
    <n v="301049751"/>
    <n v="73239990"/>
    <s v="STEEL SPRINKLER (AM-430) (QTY: 13464 PCS / USD : 0.580 PERPCS)"/>
    <s v="STEEL SPRINKLER (AM-430) (QTY: 13464 PCS / USD : 0.580 PERPCS)"/>
    <m/>
    <m/>
    <m/>
    <m/>
    <m/>
    <m/>
    <m/>
    <m/>
    <n v="2468.4"/>
    <s v="KGS"/>
    <n v="282.39422300000001"/>
    <n v="697061.9"/>
    <n v="3.3578385609999999"/>
    <n v="8288.4887039999994"/>
    <n v="255403.5"/>
    <s v="STEEL"/>
    <n v="13464"/>
    <n v="44"/>
    <n v="952465.4"/>
    <x v="1"/>
    <m/>
  </r>
  <r>
    <s v="INNSA1"/>
    <d v="2024-01-27T00:00:00"/>
    <n v="301049751"/>
    <n v="73239990"/>
    <s v="AM-430 STEEL SPRINKLER (QTY:55272 PCS /USD 0.5849 PER PCS)"/>
    <s v="AM-430 STEEL SPRINKLER (QTY:55272 PCS /USD 0.5849 PER PCS)"/>
    <m/>
    <m/>
    <m/>
    <m/>
    <m/>
    <m/>
    <m/>
    <m/>
    <n v="10133.200000000001"/>
    <s v="KGS"/>
    <n v="282.8993615"/>
    <n v="2866675.81"/>
    <n v="3.3638449640000001"/>
    <n v="34086.513789999997"/>
    <n v="1050350"/>
    <s v="AM-430"/>
    <n v="55272"/>
    <n v="40"/>
    <n v="3917025.81"/>
    <x v="1"/>
    <m/>
  </r>
  <r>
    <s v="INNSA1"/>
    <d v="2024-01-20T00:00:00"/>
    <n v="301049751"/>
    <n v="73239990"/>
    <s v="STEEL TEA STRAINER (NP-55) (QTY: 100800 PCS/USD 0.2823 PERPCS)"/>
    <s v="STEEL TEA STRAINER (NP-55) (QTY: 100800 PCS/USD 0.2823 PERPCS)"/>
    <m/>
    <m/>
    <m/>
    <m/>
    <m/>
    <m/>
    <m/>
    <m/>
    <n v="4620"/>
    <s v="KGS"/>
    <n v="554.65686149999999"/>
    <n v="2562514.7000000002"/>
    <n v="6.5952064379999999"/>
    <n v="30469.853749999998"/>
    <n v="938905.4"/>
    <s v="STEEL"/>
    <n v="100800"/>
    <n v="45"/>
    <n v="3501420.1"/>
    <x v="1"/>
    <m/>
  </r>
  <r>
    <s v="INNSA1"/>
    <d v="2024-01-20T00:00:00"/>
    <n v="301049751"/>
    <n v="73239990"/>
    <s v="STEEL DRAINER (AM-321) (QTY: 10152 PCS/USD 0.7359 PER PCS)"/>
    <s v="STEEL DRAINER (AM-321) (QTY: 10152 PCS/USD 0.7359 PER PCS)"/>
    <m/>
    <m/>
    <m/>
    <m/>
    <m/>
    <m/>
    <m/>
    <m/>
    <n v="1395.9"/>
    <s v="KGS"/>
    <n v="481.96030519999999"/>
    <n v="672768.39"/>
    <n v="5.7308002990000002"/>
    <n v="7999.6241380000001"/>
    <n v="246502.39999999999"/>
    <s v="STEEL"/>
    <n v="10152"/>
    <n v="40"/>
    <n v="919270.79"/>
    <x v="1"/>
    <m/>
  </r>
  <r>
    <s v="INNSA1"/>
    <d v="2024-01-20T00:00:00"/>
    <n v="301049751"/>
    <n v="73239990"/>
    <s v="STEEL TEA STRAINER BIG (SB-12) (QTY: 6012 PCS/USD 1.0463 PERPCS)"/>
    <s v="STEEL TEA STRAINER BIG (SB-12) (QTY: 6012 PCS/USD 1.0463 PERPCS)"/>
    <m/>
    <m/>
    <m/>
    <m/>
    <m/>
    <m/>
    <m/>
    <m/>
    <n v="1469.6"/>
    <s v="KGS"/>
    <n v="385.45292599999999"/>
    <n v="566461.62"/>
    <n v="4.5832690359999999"/>
    <n v="6735.5721759999997"/>
    <n v="207551.5"/>
    <s v="STEEL"/>
    <n v="6012"/>
    <n v="47"/>
    <n v="774013.12"/>
    <x v="1"/>
    <m/>
  </r>
  <r>
    <s v="INNSA1"/>
    <d v="2024-01-20T00:00:00"/>
    <n v="301049751"/>
    <n v="73239990"/>
    <s v="STEEL HAND BLENDER (AM-474) (QTY: 21000 PCS/USD 0.6601 PERPCS)"/>
    <s v="STEEL HAND BLENDER (AM-474) (QTY: 21000 PCS/USD 0.6601 PERPCS)"/>
    <m/>
    <m/>
    <m/>
    <m/>
    <m/>
    <m/>
    <m/>
    <m/>
    <n v="2100"/>
    <s v="KGS"/>
    <n v="594.43550479999999"/>
    <n v="1248314.56"/>
    <n v="7.0681986300000004"/>
    <n v="14843.217119999999"/>
    <n v="457382.5"/>
    <s v="STEEL"/>
    <n v="21000"/>
    <n v="45"/>
    <n v="1705697.06"/>
    <x v="1"/>
    <m/>
  </r>
  <r>
    <s v="INNSA1"/>
    <d v="2024-01-19T00:00:00"/>
    <n v="301049751"/>
    <n v="73239990"/>
    <s v="STEEL TEA STRAINER BIG (SB-12) (QTY: 44388 PCS/ USD 1.0434 PER PCS)"/>
    <s v="STEEL TEA STRAINER BIG (SB-12) (QTY: 44388 PCS/ USD 1.0434 PER PCS)"/>
    <m/>
    <m/>
    <m/>
    <m/>
    <m/>
    <m/>
    <m/>
    <m/>
    <n v="10850.4"/>
    <s v="KGS"/>
    <n v="383.8975208"/>
    <n v="4165441.66"/>
    <n v="4.5647743260000002"/>
    <n v="49529.627350000002"/>
    <n v="1526217.8"/>
    <s v="STEEL"/>
    <n v="44388"/>
    <n v="49"/>
    <n v="5691659.46"/>
    <x v="1"/>
    <m/>
  </r>
  <r>
    <s v="INNSA1"/>
    <d v="2024-01-18T00:00:00"/>
    <n v="301049751"/>
    <n v="73239990"/>
    <s v="RYX-0237F STEEL HUNGER WITH CLOTH CLIP (QTY :504 NUM/CNY 13.00 PER NUM)"/>
    <s v="RYX-0237F STEEL HUNGER WITH CLOTH CLIP (QTY :504 NUM/CNY 13.00 PER NUM)"/>
    <m/>
    <m/>
    <m/>
    <m/>
    <m/>
    <m/>
    <m/>
    <m/>
    <n v="176.4"/>
    <s v="KGS"/>
    <n v="464.5975057"/>
    <n v="81955"/>
    <n v="5.5145104529999998"/>
    <n v="972.75964390000001"/>
    <n v="30028.3"/>
    <s v="RYX-0237F"/>
    <n v="504"/>
    <e v="#VALUE!"/>
    <n v="111983.3"/>
    <x v="1"/>
    <m/>
  </r>
  <r>
    <s v="INNSA1"/>
    <d v="2024-01-18T00:00:00"/>
    <n v="301049751"/>
    <n v="73239990"/>
    <s v="RYX-02-021A MILD STEEL MULTI FUNCTION CLOTH STAND (QTY :1050NUM/CNY 61.50 PER NUM)"/>
    <s v="RYX-02-021A MILD STEEL MULTI FUNCTION CLOTH STAND (QTY :1050NUM/CNY 61.50 PER NUM)"/>
    <m/>
    <m/>
    <m/>
    <m/>
    <m/>
    <m/>
    <m/>
    <m/>
    <n v="3850"/>
    <s v="KGS"/>
    <n v="209.7998753"/>
    <n v="807729.52"/>
    <n v="2.490206235"/>
    <n v="9587.2940060000001"/>
    <n v="295952.09999999998"/>
    <s v="RYX-02-021A"/>
    <n v="1050"/>
    <e v="#VALUE!"/>
    <n v="1103681.6200000001"/>
    <x v="1"/>
    <m/>
  </r>
  <r>
    <s v="INNSA1"/>
    <d v="2024-01-18T00:00:00"/>
    <n v="301049751"/>
    <n v="73239990"/>
    <s v="RYX-08010D MILD STEEL MULTI FUNCTION CLOTH STAND (QTY :510 NUM/CNY 62.00 PER NUM)"/>
    <s v="RYX-08010D MILD STEEL MULTI FUNCTION CLOTH STAND (QTY :510 NUM/CNY 62.00 PER NUM)"/>
    <m/>
    <m/>
    <m/>
    <m/>
    <m/>
    <m/>
    <m/>
    <m/>
    <n v="1479"/>
    <s v="KGS"/>
    <n v="267.42083159999999"/>
    <n v="395515.41"/>
    <n v="3.1741345000000001"/>
    <n v="4694.5449259999996"/>
    <n v="144916.9"/>
    <s v="RYX-08010D"/>
    <n v="510"/>
    <e v="#VALUE!"/>
    <n v="540432.30999999994"/>
    <x v="1"/>
    <m/>
  </r>
  <r>
    <s v="INNSA1"/>
    <d v="2024-01-17T00:00:00"/>
    <n v="301049751"/>
    <n v="73239990"/>
    <s v="HOUSEHOLD STEEL HOOK 3PCS SET (2628) (QTY: 972 PKT/USD 0.380PER PKT)"/>
    <s v="HOUSEHOLD STEEL HOOK 3PCS SET (2628) (QTY: 972 PKT/USD 0.380PER PKT)"/>
    <m/>
    <m/>
    <m/>
    <m/>
    <m/>
    <m/>
    <m/>
    <m/>
    <n v="32.94"/>
    <s v="KGS"/>
    <n v="963.2179721"/>
    <n v="31728.400000000001"/>
    <n v="11.43285427"/>
    <n v="376.59821959999999"/>
    <n v="11625.3"/>
    <s v="HOUSEHOLD"/>
    <n v="972"/>
    <n v="52"/>
    <n v="43353.7"/>
    <x v="1"/>
    <m/>
  </r>
  <r>
    <s v="INNSA1"/>
    <d v="2024-01-17T00:00:00"/>
    <n v="301049751"/>
    <n v="73239990"/>
    <s v="STEEL LUNCH BOX (M417-680ML) (QTY: 200 PCS / USD: 2.7426 PER PCS)"/>
    <s v="STEEL LUNCH BOX (M417-680ML) (QTY: 200 PCS / USD: 2.7426 PER PCS)"/>
    <m/>
    <m/>
    <m/>
    <m/>
    <m/>
    <m/>
    <m/>
    <m/>
    <n v="60"/>
    <s v="KGS"/>
    <n v="812.06966669999997"/>
    <n v="48724.18"/>
    <n v="9.6388090999999996"/>
    <n v="578.32854599999996"/>
    <n v="17852.5"/>
    <s v="STEEL"/>
    <n v="200"/>
    <n v="46"/>
    <n v="66576.679999999993"/>
    <x v="1"/>
    <m/>
  </r>
  <r>
    <s v="INNSA1"/>
    <d v="2024-01-17T00:00:00"/>
    <n v="301049751"/>
    <n v="73239990"/>
    <s v="STEEL VEGETABLE STRAINER WITH HANDLE (SY-845-5) (QTY: 224 PCS / USD: 0.9563 PER PCS)"/>
    <s v="STEEL VEGETABLE STRAINER WITH HANDLE (SY-845-5) (QTY: 224 PCS / USD: 0.9563 PER PCS)"/>
    <m/>
    <m/>
    <m/>
    <m/>
    <m/>
    <m/>
    <m/>
    <m/>
    <n v="46.2"/>
    <s v="KGS"/>
    <n v="411.86255410000001"/>
    <n v="19028.05"/>
    <n v="4.8885763100000004"/>
    <n v="225.8522255"/>
    <n v="6971.9"/>
    <s v="STEEL"/>
    <n v="224"/>
    <n v="65"/>
    <n v="25999.949999999997"/>
    <x v="1"/>
    <m/>
  </r>
  <r>
    <s v="INNSA1"/>
    <d v="2024-01-17T00:00:00"/>
    <n v="301049751"/>
    <n v="73239990"/>
    <s v="RYX-02-021A MILD STEEL MULTI FUNCTION CLOTH STAND (QTY :6480NUM/CNY 61.50 PER NUM)"/>
    <s v="RYX-02-021A MILD STEEL MULTI FUNCTION CLOTH STAND (QTY :6480NUM/CNY 61.50 PER NUM)"/>
    <m/>
    <m/>
    <m/>
    <m/>
    <m/>
    <m/>
    <m/>
    <m/>
    <n v="23760"/>
    <s v="KGS"/>
    <n v="212.98055220000001"/>
    <n v="5060417.92"/>
    <n v="2.5279590760000001"/>
    <n v="60064.307659999999"/>
    <n v="1854137.2"/>
    <s v="RYX-02-021A"/>
    <n v="6480"/>
    <e v="#VALUE!"/>
    <n v="6914555.1200000001"/>
    <x v="1"/>
    <m/>
  </r>
  <r>
    <s v="INNSA1"/>
    <d v="2024-01-17T00:00:00"/>
    <n v="301049751"/>
    <n v="73239990"/>
    <s v="STEEL CUTLERY HOLDER (SY-845-2) (QTY: 280 PCS / USD : 0.9142 PER PCS)"/>
    <s v="STEEL CUTLERY HOLDER (SY-845-2) (QTY: 280 PCS / USD : 0.9142 PER PCS)"/>
    <m/>
    <m/>
    <m/>
    <m/>
    <m/>
    <m/>
    <m/>
    <m/>
    <n v="35"/>
    <s v="KGS"/>
    <n v="649.6557143"/>
    <n v="22737.95"/>
    <n v="7.7110470539999998"/>
    <n v="269.88664690000002"/>
    <n v="8331.2000000000007"/>
    <s v="STEEL"/>
    <n v="280"/>
    <n v="49"/>
    <n v="31069.15"/>
    <x v="1"/>
    <m/>
  </r>
  <r>
    <s v="INNSA1"/>
    <d v="2024-01-17T00:00:00"/>
    <n v="301049751"/>
    <n v="73239990"/>
    <s v="STEEL BASKET SQUARE (SY-845-6) (QTY: 280 PCS / USD: 0.8720PER PCS)"/>
    <s v="STEEL BASKET SQUARE (SY-845-6) (QTY: 280 PCS / USD: 0.8720PER PCS)"/>
    <m/>
    <m/>
    <m/>
    <m/>
    <m/>
    <m/>
    <m/>
    <m/>
    <n v="42"/>
    <s v="KGS"/>
    <n v="516.38928569999996"/>
    <n v="21688.35"/>
    <n v="6.1292496820000002"/>
    <n v="257.42848659999999"/>
    <n v="7946.7"/>
    <s v="STEEL"/>
    <n v="280"/>
    <n v="48"/>
    <n v="29635.05"/>
    <x v="1"/>
    <m/>
  </r>
  <r>
    <s v="INNSA1"/>
    <d v="2024-01-17T00:00:00"/>
    <n v="301049751"/>
    <n v="73239990"/>
    <s v="STEEL LUNCH BOX (M417-1200ML) (QTY: 200 PCS / USD: 3.0239PER PCS)"/>
    <s v="STEEL LUNCH BOX (M417-1200ML) (QTY: 200 PCS / USD: 3.0239PER PCS)"/>
    <m/>
    <m/>
    <m/>
    <m/>
    <m/>
    <m/>
    <m/>
    <m/>
    <n v="66"/>
    <s v="KGS"/>
    <n v="813.96454549999999"/>
    <n v="53721.66"/>
    <n v="9.6613002429999995"/>
    <n v="637.64581599999997"/>
    <n v="19683.599999999999"/>
    <s v="STEEL"/>
    <n v="200"/>
    <n v="47"/>
    <n v="73405.260000000009"/>
    <x v="1"/>
    <m/>
  </r>
  <r>
    <s v="INNSA1"/>
    <d v="2024-01-17T00:00:00"/>
    <n v="301049751"/>
    <n v="73239990"/>
    <s v="STEEL LUNCH BOX (RY304-1) (QTY: 168 PCS / USD: 2.8129 PERPCS)"/>
    <s v="STEEL LUNCH BOX (RY304-1) (QTY: 168 PCS / USD: 2.8129 PERPCS)"/>
    <m/>
    <m/>
    <m/>
    <m/>
    <m/>
    <m/>
    <m/>
    <m/>
    <n v="39.200000000000003"/>
    <s v="KGS"/>
    <n v="1070.852296"/>
    <n v="41977.41"/>
    <n v="12.71041301"/>
    <n v="498.2481899"/>
    <n v="15380.5"/>
    <s v="STEEL"/>
    <n v="168"/>
    <n v="43"/>
    <n v="57357.91"/>
    <x v="1"/>
    <m/>
  </r>
  <r>
    <s v="INNSA1"/>
    <d v="2024-01-17T00:00:00"/>
    <n v="301049751"/>
    <n v="73239990"/>
    <s v="RYX-02-020 MILD STEEL MULTI FUNCTION CLOTH STAND (QTY :1232NUM/CNY 100.00 PER NUM)"/>
    <s v="RYX-02-020 MILD STEEL MULTI FUNCTION CLOTH STAND (QTY :1232NUM/CNY 100.00 PER NUM)"/>
    <m/>
    <m/>
    <m/>
    <m/>
    <m/>
    <m/>
    <m/>
    <m/>
    <n v="4004"/>
    <s v="KGS"/>
    <n v="381.52247999999997"/>
    <n v="1527616.01"/>
    <n v="4.5284567359999999"/>
    <n v="18131.940770000001"/>
    <n v="559718.5"/>
    <s v="RYX-02-020"/>
    <n v="1232"/>
    <e v="#VALUE!"/>
    <n v="2087334.51"/>
    <x v="1"/>
    <m/>
  </r>
  <r>
    <s v="INNSA1"/>
    <d v="2024-01-17T00:00:00"/>
    <n v="301049751"/>
    <n v="73239990"/>
    <s v="STEEL LUNCH BOX (RY304-2) (QTY: 168 PCS / USD: 3.3755 PERPCS)"/>
    <s v="STEEL LUNCH BOX (RY304-2) (QTY: 168 PCS / USD: 3.3755 PERPCS)"/>
    <m/>
    <m/>
    <m/>
    <m/>
    <m/>
    <m/>
    <m/>
    <m/>
    <n v="50.4"/>
    <s v="KGS"/>
    <n v="999.46805559999996"/>
    <n v="50373.19"/>
    <n v="11.86312232"/>
    <n v="597.90136500000006"/>
    <n v="18456.7"/>
    <s v="STEEL"/>
    <n v="168"/>
    <n v="43"/>
    <n v="68829.89"/>
    <x v="1"/>
    <m/>
  </r>
  <r>
    <s v="INNSA1"/>
    <d v="2024-01-17T00:00:00"/>
    <n v="301049751"/>
    <n v="73239990"/>
    <s v="STEEL BASKET SMALL (SY-845-3) (QTY: 280 PCS / USD: 1.0548PER PCS)"/>
    <s v="STEEL BASKET SMALL (SY-845-3) (QTY: 280 PCS / USD: 1.0548PER PCS)"/>
    <m/>
    <m/>
    <m/>
    <m/>
    <m/>
    <m/>
    <m/>
    <m/>
    <n v="42"/>
    <s v="KGS"/>
    <n v="624.64166669999997"/>
    <n v="26234.95"/>
    <n v="7.4141444109999997"/>
    <n v="311.39406530000002"/>
    <n v="9612.5"/>
    <s v="STEEL"/>
    <n v="280"/>
    <n v="47"/>
    <n v="35847.449999999997"/>
    <x v="1"/>
    <m/>
  </r>
  <r>
    <s v="INNSA1"/>
    <d v="2024-01-17T00:00:00"/>
    <n v="301049751"/>
    <n v="73239990"/>
    <s v="STEEL BASKET ROUND (SY-845-7) (QTY: 336 PCS / USD: 0.6329PER PCS)"/>
    <s v="STEEL BASKET ROUND (SY-845-7) (QTY: 336 PCS / USD: 0.6329PER PCS)"/>
    <m/>
    <m/>
    <m/>
    <m/>
    <m/>
    <m/>
    <m/>
    <m/>
    <n v="36.4"/>
    <s v="KGS"/>
    <n v="518.94945050000001"/>
    <n v="18889.759999999998"/>
    <n v="6.1596373949999998"/>
    <n v="224.21080119999999"/>
    <n v="6921.3"/>
    <s v="STEEL"/>
    <n v="336"/>
    <n v="47"/>
    <n v="25811.059999999998"/>
    <x v="1"/>
    <m/>
  </r>
  <r>
    <s v="INNSA1"/>
    <d v="2024-01-17T00:00:00"/>
    <n v="301049751"/>
    <n v="73231000"/>
    <s v="STEEL SCRUBBER 6PCS SET (OKS-4156) (QTY: 98880 NOS/ USD 0.239 PER NOS)"/>
    <s v="STEEL SCRUBBER 6PCS SET (OKS-4156) (QTY: 98880 NOS/ USD 0.239 PER NOS)"/>
    <m/>
    <m/>
    <m/>
    <m/>
    <m/>
    <m/>
    <m/>
    <m/>
    <n v="8825"/>
    <s v="KGS"/>
    <n v="235.68161359999999"/>
    <n v="2079890.24"/>
    <n v="2.7974078769999999"/>
    <n v="24687.124510000001"/>
    <n v="914319.7"/>
    <s v="STEEL"/>
    <n v="98880"/>
    <n v="53"/>
    <n v="2994209.94"/>
    <x v="1"/>
    <m/>
  </r>
  <r>
    <s v="INNSA1"/>
    <d v="2024-01-17T00:00:00"/>
    <n v="301049751"/>
    <n v="73239990"/>
    <s v="STEEL BASKET BIG (SY-845-4) (QTY: 224 PCS / USD: 1.1954 PER PCS)"/>
    <s v="STEEL BASKET BIG (SY-845-4) (QTY: 224 PCS / USD: 1.1954 PER PCS)"/>
    <m/>
    <m/>
    <m/>
    <m/>
    <m/>
    <m/>
    <m/>
    <m/>
    <n v="40.6"/>
    <s v="KGS"/>
    <n v="585.85123150000004"/>
    <n v="23785.56"/>
    <n v="6.9537238160000001"/>
    <n v="282.32118689999999"/>
    <n v="8715"/>
    <s v="STEEL"/>
    <n v="224"/>
    <n v="45"/>
    <n v="32500.560000000001"/>
    <x v="1"/>
    <m/>
  </r>
  <r>
    <s v="INNSA1"/>
    <d v="2024-01-12T00:00:00"/>
    <n v="301049751"/>
    <n v="73239990"/>
    <s v="STEEL HANGER WITH HOOK (SL-89) (QTY: 70056 PCS/ USD 7.45 PERPCS)"/>
    <s v="STEEL HANGER WITH HOOK (SL-89) (QTY: 70056 PCS/ USD 7.45 PERPCS)"/>
    <m/>
    <m/>
    <m/>
    <m/>
    <m/>
    <m/>
    <m/>
    <m/>
    <n v="15568"/>
    <s v="KGS"/>
    <n v="402.65286609999998"/>
    <n v="6268499.8200000003"/>
    <n v="4.7792625060000002"/>
    <n v="74403.558690000005"/>
    <n v="2296778.4"/>
    <s v="STEEL"/>
    <n v="70056"/>
    <n v="49"/>
    <n v="8565278.2200000007"/>
    <x v="1"/>
    <m/>
  </r>
  <r>
    <s v="INNSA1"/>
    <d v="2024-01-09T00:00:00"/>
    <n v="301049751"/>
    <n v="73239990"/>
    <s v="HOUSEHOLD STEEL HOOK 3PCS SET (2628) (QTY: 167076 PKT/USD 0.38 PER PKT)"/>
    <s v="HOUSEHOLD STEEL HOOK 3PCS SET (2628) (QTY: 167076 PKT/USD 0.38 PER PKT)"/>
    <m/>
    <m/>
    <m/>
    <m/>
    <m/>
    <m/>
    <m/>
    <m/>
    <n v="5662.02"/>
    <s v="KGS"/>
    <n v="953.80575480000005"/>
    <n v="5400467.2599999998"/>
    <n v="11.321136559999999"/>
    <n v="64100.501600000003"/>
    <n v="1978731.2"/>
    <s v="HOUSEHOLD"/>
    <n v="167076"/>
    <n v="55"/>
    <n v="7379198.46"/>
    <x v="1"/>
    <m/>
  </r>
  <r>
    <s v="INNSA1"/>
    <d v="2024-01-08T00:00:00"/>
    <n v="301049751"/>
    <n v="73231000"/>
    <s v="8001-2 STEEL SCRUBBER 2 PCS SET (QTY- 168000 SETS/USD 0.151PER SETS)"/>
    <s v="8001-2 STEEL SCRUBBER 2 PCS SET (QTY- 168000 SETS/USD 0.151PER SETS)"/>
    <m/>
    <m/>
    <m/>
    <m/>
    <m/>
    <m/>
    <m/>
    <m/>
    <n v="4900"/>
    <s v="KGS"/>
    <n v="450.01878779999998"/>
    <n v="2205092.06"/>
    <n v="5.3414692910000001"/>
    <n v="26173.199530000002"/>
    <n v="969358.4"/>
    <s v="8001-2"/>
    <n v="168000"/>
    <n v="51"/>
    <n v="3174450.46"/>
    <x v="1"/>
    <m/>
  </r>
  <r>
    <s v="INNSA1"/>
    <d v="2024-01-04T00:00:00"/>
    <n v="301049751"/>
    <n v="73239990"/>
    <s v="AM-430 STEEL SPRINKLER (QTY: 32208 PCS/USD 0.5816 PER PCS)"/>
    <s v="AM-430 STEEL SPRINKLER (QTY: 32208 PCS/USD 0.5816 PER PCS)"/>
    <m/>
    <m/>
    <m/>
    <m/>
    <m/>
    <m/>
    <m/>
    <m/>
    <n v="5904.8"/>
    <s v="KGS"/>
    <n v="281.31053209999999"/>
    <n v="1661082.43"/>
    <n v="3.3569275909999998"/>
    <n v="19821.98604"/>
    <n v="608620.6"/>
    <s v="AM-430"/>
    <n v="32208"/>
    <n v="40"/>
    <n v="2269703.0299999998"/>
    <x v="1"/>
    <m/>
  </r>
  <r>
    <s v="INNSA1"/>
    <d v="2024-01-02T00:00:00"/>
    <n v="301049751"/>
    <n v="73239990"/>
    <s v="RYX-02-021A MILD STEEL MULTI FUNCTION CLOTH STAND (QTY :6480NUM/CNY 61.50 PER NUM)"/>
    <s v="RYX-02-021A MILD STEEL MULTI FUNCTION CLOTH STAND (QTY :6480NUM/CNY 61.50 PER NUM)"/>
    <m/>
    <m/>
    <m/>
    <m/>
    <m/>
    <m/>
    <m/>
    <m/>
    <n v="23760"/>
    <s v="KGS"/>
    <n v="212.06653700000001"/>
    <n v="5038700.92"/>
    <n v="2.5306269339999998"/>
    <n v="60127.695939999998"/>
    <n v="1846180"/>
    <s v="RYX-02-021A"/>
    <n v="6480"/>
    <e v="#VALUE!"/>
    <n v="6884880.9199999999"/>
    <x v="1"/>
    <m/>
  </r>
  <r>
    <s v="INNSA1"/>
    <d v="2023-12-30T00:00:00"/>
    <n v="301049751"/>
    <n v="73239990"/>
    <s v="MILD STEEL MULTI FUNCTION CLOTH STAND (RYX-02-026-3S) (QTY:848 NOS/ CNY: 82.00 PER NOS)"/>
    <s v="MILD STEEL MULTI FUNCTION CLOTH STAND (RYX-02-026-3S) (QTY:848 NOS/ CNY: 82.00 PER NOS)"/>
    <m/>
    <m/>
    <m/>
    <m/>
    <m/>
    <m/>
    <m/>
    <m/>
    <n v="3307.2"/>
    <s v="KGS"/>
    <n v="272.85885339999999"/>
    <n v="902398.8"/>
    <n v="3.2560722360000001"/>
    <n v="10768.482099999999"/>
    <n v="330639"/>
    <s v="MILD"/>
    <n v="848"/>
    <e v="#VALUE!"/>
    <n v="1233037.8"/>
    <x v="2"/>
    <m/>
  </r>
  <r>
    <s v="INNSA1"/>
    <d v="2023-12-27T00:00:00"/>
    <n v="301049751"/>
    <n v="73239390"/>
    <s v="AN-01 NON STICK FRY PAN 16CM (QTY:10140 PCS/ USD 0.4718 PERPCS)"/>
    <s v="AN-01 NON STICK FRY PAN 16CM (QTY:10140 PCS/ USD 0.4718 PERPCS)"/>
    <m/>
    <m/>
    <m/>
    <m/>
    <m/>
    <m/>
    <m/>
    <m/>
    <n v="2298.4"/>
    <s v="KGS"/>
    <n v="185.02081010000001"/>
    <n v="425251.83"/>
    <n v="2.207885562"/>
    <n v="5074.6041770000002"/>
    <n v="155812.29999999999"/>
    <s v="AN-01"/>
    <n v="10140"/>
    <n v="46"/>
    <n v="581064.13"/>
    <x v="2"/>
    <m/>
  </r>
  <r>
    <s v="INNSA1"/>
    <d v="2023-12-27T00:00:00"/>
    <n v="301049751"/>
    <n v="73239990"/>
    <s v="STAINLESS STEEL GRATER WITH HANDLE (KL324H-9S) (QTY: 59040 NOS /USD 0.624 PER NOS)"/>
    <s v="STAINLESS STEEL GRATER WITH HANDLE (KL324H-9S) (QTY: 59040 NOS /USD 0.624 PER NOS)"/>
    <m/>
    <m/>
    <m/>
    <m/>
    <m/>
    <m/>
    <m/>
    <m/>
    <n v="9512"/>
    <s v="KGS"/>
    <n v="330.35913479999999"/>
    <n v="3142376.09"/>
    <n v="3.9422331119999998"/>
    <n v="37498.521359999999"/>
    <n v="1151366.6000000001"/>
    <s v="STAINLESS"/>
    <n v="59040"/>
    <n v="65"/>
    <n v="4293742.6899999995"/>
    <x v="2"/>
    <m/>
  </r>
  <r>
    <s v="INNSA1"/>
    <d v="2023-12-27T00:00:00"/>
    <n v="301049751"/>
    <n v="73239390"/>
    <s v="AN-02 NON STICK SAUCE PAN 16CM (QTY:18630 PCS/ USD 0.5352 PER PCS)"/>
    <s v="AN-02 NON STICK SAUCE PAN 16CM (QTY:18630 PCS/ USD 0.5352 PER PCS)"/>
    <m/>
    <m/>
    <m/>
    <m/>
    <m/>
    <m/>
    <m/>
    <m/>
    <n v="4781.7"/>
    <s v="KGS"/>
    <n v="185.35201499999999"/>
    <n v="886297.73"/>
    <n v="2.2118378879999998"/>
    <n v="10576.345230000001"/>
    <n v="324739.5"/>
    <s v="AN-02"/>
    <n v="18630"/>
    <n v="48"/>
    <n v="1211037.23"/>
    <x v="2"/>
    <m/>
  </r>
  <r>
    <s v="INNSA1"/>
    <d v="2023-12-23T00:00:00"/>
    <n v="301049751"/>
    <n v="73239990"/>
    <s v="STEEL RECTANGLE CONTAINER (6901) (QTY:27960 NOS/USD 0.90 PERNOS)"/>
    <s v="STEEL RECTANGLE CONTAINER (6901) (QTY:27960 NOS/USD 0.90 PERNOS)"/>
    <m/>
    <m/>
    <m/>
    <m/>
    <m/>
    <m/>
    <m/>
    <m/>
    <n v="4543.5"/>
    <s v="KGS"/>
    <n v="472.73367230000002"/>
    <n v="2147865.44"/>
    <n v="5.641213273"/>
    <n v="25630.852510000001"/>
    <n v="786977.9"/>
    <s v="STEEL"/>
    <n v="27960"/>
    <n v="49"/>
    <n v="2934843.34"/>
    <x v="2"/>
    <m/>
  </r>
  <r>
    <s v="INNSA1"/>
    <d v="2023-12-23T00:00:00"/>
    <n v="301049751"/>
    <n v="73239990"/>
    <s v="STEEL LUNCH BOX 3LAYER (8505) (QTY:11100 NOS/USD 3.30 PER NOS)"/>
    <s v="STEEL LUNCH BOX 3LAYER (8505) (QTY:11100 NOS/USD 3.30 PER NOS)"/>
    <m/>
    <m/>
    <m/>
    <m/>
    <m/>
    <m/>
    <m/>
    <m/>
    <n v="7215"/>
    <s v="KGS"/>
    <n v="433.33915730000001"/>
    <n v="3126542.02"/>
    <n v="5.1711116620000004"/>
    <n v="37309.570639999998"/>
    <n v="1145565"/>
    <s v="STEEL"/>
    <n v="11100"/>
    <n v="46"/>
    <n v="4272107.0199999996"/>
    <x v="2"/>
    <m/>
  </r>
  <r>
    <s v="INNSA1"/>
    <d v="2023-12-23T00:00:00"/>
    <n v="301049751"/>
    <n v="73239990"/>
    <s v="STEEL LUNCH BOX SMALL (6587) (QTY:51000 NOS/USD 1.47 PER NOS)"/>
    <s v="STEEL LUNCH BOX SMALL (6587) (QTY:51000 NOS/USD 1.47 PER NOS)"/>
    <m/>
    <m/>
    <m/>
    <m/>
    <m/>
    <m/>
    <m/>
    <m/>
    <n v="10348.75"/>
    <s v="KGS"/>
    <n v="618.33946030000004"/>
    <n v="6399040.4900000002"/>
    <n v="7.37875251"/>
    <n v="76360.865040000004"/>
    <n v="2344608.4"/>
    <s v="STEEL"/>
    <n v="51000"/>
    <n v="45"/>
    <n v="8743648.8900000006"/>
    <x v="2"/>
    <m/>
  </r>
  <r>
    <s v="INNSA1"/>
    <d v="2023-12-21T00:00:00"/>
    <n v="301049751"/>
    <n v="73239390"/>
    <s v="AN-01 NON STICK FRY PAN 16CM(QTY: 10110 PCS /USD 0.4705 PERPCS)"/>
    <s v="AN-01 NON STICK FRY PAN 16CM(QTY: 10110 PCS /USD 0.4705 PERPCS)"/>
    <m/>
    <m/>
    <m/>
    <m/>
    <m/>
    <m/>
    <m/>
    <m/>
    <n v="2291.6"/>
    <s v="KGS"/>
    <n v="184.38649849999999"/>
    <n v="422540.1"/>
    <n v="2.1872657000000002"/>
    <n v="5012.3380779999998"/>
    <n v="154818.70000000001"/>
    <s v="AN-01"/>
    <n v="10110"/>
    <n v="46"/>
    <n v="577358.80000000005"/>
    <x v="2"/>
    <m/>
  </r>
  <r>
    <s v="INNSA1"/>
    <d v="2023-12-21T00:00:00"/>
    <n v="301049751"/>
    <n v="73239990"/>
    <s v="AM-321 STEEL DRAINER(QTY:25200 PCS/USD 0.7359 PER PCS)"/>
    <s v="AM-321 STEEL DRAINER(QTY:25200 PCS/USD 0.7359 PER PCS)"/>
    <m/>
    <m/>
    <m/>
    <m/>
    <m/>
    <m/>
    <m/>
    <m/>
    <n v="3465"/>
    <s v="KGS"/>
    <n v="475.41501879999998"/>
    <n v="1647313.04"/>
    <n v="5.6395613139999998"/>
    <n v="19541.079949999999"/>
    <n v="603575.5"/>
    <s v="AM-321"/>
    <n v="25200"/>
    <n v="36"/>
    <n v="2250888.54"/>
    <x v="2"/>
    <m/>
  </r>
  <r>
    <s v="INNSA1"/>
    <d v="2023-12-21T00:00:00"/>
    <n v="301049751"/>
    <n v="73239390"/>
    <s v="AN-02 NON STICK SAUCE PAN 16CM(QTY: 21870 PCS /USD 0.5337 PER PCS)"/>
    <s v="AN-02 NON STICK SAUCE PAN 16CM(QTY: 21870 PCS /USD 0.5337 PER PCS)"/>
    <m/>
    <m/>
    <m/>
    <m/>
    <m/>
    <m/>
    <m/>
    <m/>
    <n v="5613.3"/>
    <s v="KGS"/>
    <n v="184.7075285"/>
    <n v="1036818.77"/>
    <n v="2.1910738859999999"/>
    <n v="12299.15504"/>
    <n v="379890.5"/>
    <s v="AN-02"/>
    <n v="21870"/>
    <n v="48"/>
    <n v="1416709.27"/>
    <x v="2"/>
    <m/>
  </r>
  <r>
    <s v="INNSA1"/>
    <d v="2023-12-12T00:00:00"/>
    <n v="301049751"/>
    <n v="73239990"/>
    <s v="STAINLESS STEELSPORTS BOTTLE 1.45L (AM-398) (QTY: 1956 NOS/USD 1.610 PER NOS)"/>
    <s v="STAINLESS STEELSPORTS BOTTLE 1.45L (AM-398) (QTY: 1956 NOS/USD 1.610 PER NOS)"/>
    <m/>
    <m/>
    <m/>
    <m/>
    <m/>
    <m/>
    <m/>
    <m/>
    <n v="570.5"/>
    <s v="KGS"/>
    <n v="483.2544785"/>
    <n v="275696.68"/>
    <n v="5.7325560920000003"/>
    <n v="3270.4232499999998"/>
    <n v="101015.2"/>
    <s v="STAINLESS"/>
    <n v="1956"/>
    <n v="60"/>
    <n v="376711.88"/>
    <x v="2"/>
    <m/>
  </r>
  <r>
    <s v="INNSA1"/>
    <d v="2023-12-12T00:00:00"/>
    <n v="301049751"/>
    <n v="73239990"/>
    <s v="STAINLESS STEEL SPORTS BOTTLE 900ML (AM-324) (QTY: 11448 NOS/ USD 1.368 PER NOS)"/>
    <s v="STAINLESS STEEL SPORTS BOTTLE 900ML (AM-324) (QTY: 11448 NOS/ USD 1.368 PER NOS)"/>
    <m/>
    <m/>
    <m/>
    <m/>
    <m/>
    <m/>
    <m/>
    <m/>
    <n v="2321.4"/>
    <s v="KGS"/>
    <n v="590.61226850000003"/>
    <n v="1371047.32"/>
    <n v="7.0060767310000003"/>
    <n v="16263.90652"/>
    <n v="502351.7"/>
    <s v="STAINLESS"/>
    <n v="11448"/>
    <n v="63"/>
    <n v="1873399.02"/>
    <x v="2"/>
    <m/>
  </r>
  <r>
    <s v="INNSA1"/>
    <d v="2023-12-12T00:00:00"/>
    <n v="301049751"/>
    <n v="73239990"/>
    <s v="STAINLESS STEEL SPORTS BOTTLE 750ML S-308-C6 (NP-20) (QTY: 35424 NOS/ USD 0.976 PER NOS)"/>
    <s v="STAINLESS STEEL SPORTS BOTTLE 750ML S-308-C6 (NP-20) (QTY: 35424 NOS/ USD 0.976 PER NOS)"/>
    <m/>
    <m/>
    <m/>
    <m/>
    <m/>
    <m/>
    <m/>
    <m/>
    <n v="6199.2"/>
    <s v="KGS"/>
    <n v="488.25704450000001"/>
    <n v="3026803.07"/>
    <n v="5.7918985110000003"/>
    <n v="35905.13725"/>
    <n v="1109020.7"/>
    <s v="STAINLESS"/>
    <n v="35424"/>
    <n v="71"/>
    <n v="4135823.7699999996"/>
    <x v="2"/>
    <m/>
  </r>
  <r>
    <s v="INNSA1"/>
    <d v="2023-12-12T00:00:00"/>
    <n v="301049751"/>
    <n v="73239990"/>
    <s v="STAINLESS STEELSPORTS BOTTLE 650ML S115 (NP-21) (QTY: 46320NOS/ USD 0.990 PER NOS)"/>
    <s v="STAINLESS STEELSPORTS BOTTLE 650ML S115 (NP-21) (QTY: 46320NOS/ USD 0.990 PER NOS)"/>
    <m/>
    <m/>
    <m/>
    <m/>
    <m/>
    <m/>
    <m/>
    <m/>
    <n v="7720"/>
    <s v="KGS"/>
    <n v="520.02384719999998"/>
    <n v="4014584.1"/>
    <n v="6.1687289099999996"/>
    <n v="47622.587189999998"/>
    <n v="1470943.6"/>
    <s v="STAINLESS"/>
    <n v="46320"/>
    <n v="65"/>
    <n v="5485527.7000000002"/>
    <x v="2"/>
    <m/>
  </r>
  <r>
    <s v="INNSA1"/>
    <d v="2023-12-12T00:00:00"/>
    <n v="301049751"/>
    <n v="73239990"/>
    <s v="STAINLESS STEEL SPORTS BOTTLE 750ML SG-702 (SB-01) (QTY: 27408 NOS/USD 1.045 PER NOS)"/>
    <s v="STAINLESS STEEL SPORTS BOTTLE 750ML SG-702 (SB-01) (QTY: 27408 NOS/USD 1.045 PER NOS)"/>
    <m/>
    <m/>
    <m/>
    <m/>
    <m/>
    <m/>
    <m/>
    <m/>
    <n v="4796.3999999999996"/>
    <s v="KGS"/>
    <n v="522.77533359999995"/>
    <n v="2507439.61"/>
    <n v="6.2013681329999999"/>
    <n v="29744.242109999999"/>
    <n v="918725.9"/>
    <s v="STAINLESS"/>
    <n v="27408"/>
    <n v="68"/>
    <n v="3426165.51"/>
    <x v="2"/>
    <m/>
  </r>
  <r>
    <s v="INNSA1"/>
    <d v="2023-12-11T00:00:00"/>
    <n v="301049751"/>
    <n v="73239990"/>
    <s v="STEEL LUNCH BOX 2 LAYER (8504) (QTY: 22080 NOS/ USD 2.32 PERNOS)"/>
    <s v="STEEL LUNCH BOX 2 LAYER (8504) (QTY: 22080 NOS/ USD 2.32 PERNOS)"/>
    <m/>
    <m/>
    <m/>
    <m/>
    <m/>
    <m/>
    <m/>
    <m/>
    <n v="10561.6"/>
    <s v="KGS"/>
    <n v="418.28790429999998"/>
    <n v="4417789.53"/>
    <n v="4.9618968480000003"/>
    <n v="52405.569750000002"/>
    <n v="1618678.1"/>
    <s v="STEEL"/>
    <n v="22080"/>
    <n v="49"/>
    <n v="6036467.6300000008"/>
    <x v="2"/>
    <m/>
  </r>
  <r>
    <s v="INNSA1"/>
    <d v="2023-12-11T00:00:00"/>
    <n v="301049751"/>
    <n v="73239990"/>
    <s v="STEEL LUNCH BOX (6527) (QTY: 25680 NOS/ USD 1.86 PER NOS)"/>
    <s v="STEEL LUNCH BOX (6527) (QTY: 25680 NOS/ USD 1.86 PER NOS)"/>
    <m/>
    <m/>
    <m/>
    <m/>
    <m/>
    <m/>
    <m/>
    <m/>
    <n v="8945.2000000000007"/>
    <s v="KGS"/>
    <n v="460.50664599999999"/>
    <n v="4119324.05"/>
    <n v="5.4627122899999998"/>
    <n v="48865.053970000001"/>
    <n v="1509320.3"/>
    <s v="STEEL"/>
    <n v="25680"/>
    <n v="41"/>
    <n v="5628644.3499999996"/>
    <x v="2"/>
    <m/>
  </r>
  <r>
    <s v="INNSA1"/>
    <d v="2023-12-09T00:00:00"/>
    <n v="301049751"/>
    <n v="73239990"/>
    <s v="STAINLESS STEEL COLA BOTTLE 750ML SK750 (SL-01) (QTY: 7296 NOS/ USD 1.128 PER NOS)"/>
    <s v="STAINLESS STEEL COLA BOTTLE 750ML SK750 (SL-01) (QTY: 7296 NOS/ USD 1.128 PER NOS)"/>
    <m/>
    <m/>
    <m/>
    <m/>
    <m/>
    <m/>
    <m/>
    <m/>
    <n v="1398.4"/>
    <s v="KGS"/>
    <n v="514.76123429999996"/>
    <n v="719842.11"/>
    <n v="6.1063017110000004"/>
    <n v="8539.0523130000001"/>
    <n v="263750.09999999998"/>
    <s v="STAINLESS"/>
    <n v="7296"/>
    <n v="65"/>
    <n v="983592.21"/>
    <x v="2"/>
    <m/>
  </r>
  <r>
    <s v="INNSA1"/>
    <d v="2023-12-09T00:00:00"/>
    <n v="301049751"/>
    <n v="73239990"/>
    <s v="STAINLESS STEEL SPORTS BOTTLE 750ML SG-702 (SB-01) (QTY: 17256 NOS/ USD 1.045 PER NOS)"/>
    <s v="STAINLESS STEEL SPORTS BOTTLE 750ML SG-702 (SB-01) (QTY: 17256 NOS/ USD 1.045 PER NOS)"/>
    <m/>
    <m/>
    <m/>
    <m/>
    <m/>
    <m/>
    <m/>
    <m/>
    <n v="2876"/>
    <s v="KGS"/>
    <n v="548.41679420000003"/>
    <n v="1577246.7"/>
    <n v="6.5055372970000001"/>
    <n v="18709.92527"/>
    <n v="577903.1"/>
    <s v="STAINLESS"/>
    <n v="17256"/>
    <n v="69"/>
    <n v="2155149.7999999998"/>
    <x v="2"/>
    <m/>
  </r>
  <r>
    <s v="INNSA1"/>
    <d v="2023-12-09T00:00:00"/>
    <n v="301049751"/>
    <n v="73239990"/>
    <s v="STAINLESS STEELSPORTS BOTTLE 650ML S115 (NP-21) (QTY: 18864NOS/ USD 0.990 PER NOS)"/>
    <s v="STAINLESS STEELSPORTS BOTTLE 650ML S115 (NP-21) (QTY: 18864NOS/ USD 0.990 PER NOS)"/>
    <m/>
    <m/>
    <m/>
    <m/>
    <m/>
    <m/>
    <m/>
    <m/>
    <n v="3144"/>
    <s v="KGS"/>
    <n v="519.55275129999995"/>
    <n v="1633473.85"/>
    <n v="6.1631405839999998"/>
    <n v="19376.914000000001"/>
    <n v="598504.9"/>
    <s v="STAINLESS"/>
    <n v="18864"/>
    <n v="65"/>
    <n v="2231978.75"/>
    <x v="2"/>
    <m/>
  </r>
  <r>
    <s v="INNSA1"/>
    <d v="2023-12-07T00:00:00"/>
    <n v="301049751"/>
    <n v="73239990"/>
    <s v="STAINLESS STEELSPORTS BOTTLE 650ML S115 (NP-21) (QTY: 14136NOS/ 0.990 NOS)"/>
    <s v="STAINLESS STEELSPORTS BOTTLE 650ML S115 (NP-21) (QTY: 14136NOS/ 0.990 NOS)"/>
    <m/>
    <m/>
    <m/>
    <m/>
    <m/>
    <m/>
    <m/>
    <m/>
    <n v="2356"/>
    <s v="KGS"/>
    <n v="519.52578519999997"/>
    <n v="1224002.75"/>
    <n v="6.1774766379999999"/>
    <n v="14554.134959999999"/>
    <n v="448474.6"/>
    <s v="STAINLESS"/>
    <n v="14136"/>
    <e v="#VALUE!"/>
    <n v="1672477.35"/>
    <x v="2"/>
    <m/>
  </r>
  <r>
    <s v="INNSA1"/>
    <d v="2023-12-07T00:00:00"/>
    <n v="301049751"/>
    <n v="73239990"/>
    <s v="STAINLESS STEEL SPORTS BOTTLE 750ML S-308-C6 (NP-20) (QTY: 8808 NOS/ USD 0.976 PER NOS)"/>
    <s v="STAINLESS STEEL SPORTS BOTTLE 750ML S-308-C6 (NP-20) (QTY: 8808 NOS/ USD 0.976 PER NOS)"/>
    <m/>
    <m/>
    <m/>
    <m/>
    <m/>
    <m/>
    <m/>
    <m/>
    <n v="1468"/>
    <s v="KGS"/>
    <n v="512.17903950000004"/>
    <n v="751878.83"/>
    <n v="6.0901193759999996"/>
    <n v="8940.2952440000008"/>
    <n v="275488.5"/>
    <s v="STAINLESS"/>
    <n v="8808"/>
    <n v="70"/>
    <n v="1027367.33"/>
    <x v="2"/>
    <m/>
  </r>
  <r>
    <s v="INNSA1"/>
    <d v="2023-12-07T00:00:00"/>
    <n v="301049751"/>
    <n v="73239990"/>
    <s v="SS OIL POT 600ML (KWP-600B) (QTY: 39060 PCS/ USD 1.18 PER PCS)"/>
    <s v="SS OIL POT 600ML (KWP-600B) (QTY: 39060 PCS/ USD 1.18 PER PCS)"/>
    <m/>
    <m/>
    <m/>
    <m/>
    <m/>
    <m/>
    <m/>
    <m/>
    <n v="6850"/>
    <s v="KGS"/>
    <n v="575.56617659999995"/>
    <n v="3942628.31"/>
    <n v="6.8438308760000002"/>
    <n v="46880.241499999996"/>
    <n v="1444579.1"/>
    <s v="SS"/>
    <n v="39060"/>
    <n v="46"/>
    <n v="5387207.4100000001"/>
    <x v="2"/>
    <m/>
  </r>
  <r>
    <s v="INNSA1"/>
    <d v="2023-12-07T00:00:00"/>
    <n v="301049751"/>
    <n v="73239990"/>
    <s v="3888-HOUSEHOLD STEEL HOOK 3PCS SET (QTY:208512 PCS / USD 0.287 PER PCS)"/>
    <s v="3888-HOUSEHOLD STEEL HOOK 3PCS SET (QTY:208512 PCS / USD 0.287 PER PCS)"/>
    <m/>
    <m/>
    <m/>
    <m/>
    <m/>
    <m/>
    <m/>
    <m/>
    <n v="6964.8"/>
    <s v="KGS"/>
    <n v="732.11720509999998"/>
    <n v="5099049.91"/>
    <n v="8.7053175399999994"/>
    <n v="60630.795599999998"/>
    <n v="1868291.9"/>
    <s v="3888-HOUSEHOLD"/>
    <n v="208512"/>
    <n v="54"/>
    <n v="6967341.8100000005"/>
    <x v="2"/>
    <m/>
  </r>
  <r>
    <s v="INNSA1"/>
    <d v="2023-12-07T00:00:00"/>
    <n v="301049751"/>
    <n v="73239990"/>
    <s v="STAINLESS STEEL SPORTS BOTTLE 750ML #SG210 (AM-457) (QTY: 486 NOS/ USD 1.0247 PER NOS)"/>
    <s v="STAINLESS STEEL SPORTS BOTTLE 750ML #SG210 (AM-457) (QTY: 486 NOS/ USD 1.0247 PER NOS)"/>
    <m/>
    <m/>
    <m/>
    <m/>
    <m/>
    <m/>
    <m/>
    <m/>
    <n v="75.599999999999994"/>
    <s v="KGS"/>
    <n v="576.14021160000004"/>
    <n v="43556.2"/>
    <n v="6.8506565000000004"/>
    <n v="517.90963139999997"/>
    <n v="15958.9"/>
    <s v="STAINLESS"/>
    <n v="486"/>
    <n v="68"/>
    <n v="59515.1"/>
    <x v="2"/>
    <m/>
  </r>
  <r>
    <s v="INNSA1"/>
    <d v="2023-12-07T00:00:00"/>
    <n v="301049751"/>
    <n v="73239990"/>
    <s v="STAINLESS STEELSPORTS BOTTLE 1.45L (AM-398) (QTY: 10164 NOS/USD 1.610 PER NOS)"/>
    <s v="STAINLESS STEELSPORTS BOTTLE 1.45L (AM-398) (QTY: 10164 NOS/USD 1.610 PER NOS)"/>
    <m/>
    <m/>
    <m/>
    <m/>
    <m/>
    <m/>
    <m/>
    <m/>
    <n v="2879.8"/>
    <s v="KGS"/>
    <n v="496.9913952"/>
    <n v="1431235.82"/>
    <n v="5.909529075"/>
    <n v="17018.261829999999"/>
    <n v="524404.80000000005"/>
    <s v="STAINLESS"/>
    <n v="10164"/>
    <n v="61"/>
    <n v="1955640.62"/>
    <x v="2"/>
    <m/>
  </r>
  <r>
    <s v="INNSA1"/>
    <d v="2023-12-07T00:00:00"/>
    <n v="301049751"/>
    <n v="73239990"/>
    <s v="NP-55 STEEL TEA STRAINER (QTY:150000 PCS/USD 0.2768 PER PCS)"/>
    <s v="NP-55 STEEL TEA STRAINER (QTY:150000 PCS/USD 0.2768 PER PCS)"/>
    <m/>
    <m/>
    <m/>
    <m/>
    <m/>
    <m/>
    <m/>
    <m/>
    <n v="6875"/>
    <s v="KGS"/>
    <n v="531.03786179999997"/>
    <n v="3650885.3"/>
    <n v="6.3143622089999996"/>
    <n v="43411.240189999997"/>
    <n v="1337684.3999999999"/>
    <s v="NP-55"/>
    <n v="150000"/>
    <n v="42"/>
    <n v="4988569.6999999993"/>
    <x v="2"/>
    <m/>
  </r>
  <r>
    <s v="INNSA1"/>
    <d v="2023-12-06T00:00:00"/>
    <n v="301049751"/>
    <n v="73239990"/>
    <s v="STAINLESS STEELSPORTS BOTTLE 1.45L (AM-398) (QTY: 5868 PER NOS/ USD 1.610 PER NOS)"/>
    <s v="STAINLESS STEELSPORTS BOTTLE 1.45L (AM-398) (QTY: 5868 PER NOS/ USD 1.610 PER NOS)"/>
    <m/>
    <m/>
    <m/>
    <m/>
    <m/>
    <m/>
    <m/>
    <m/>
    <n v="1662.6"/>
    <s v="KGS"/>
    <n v="495.9202995"/>
    <n v="824517.09"/>
    <n v="5.8967930979999998"/>
    <n v="9804.0082050000001"/>
    <n v="302103"/>
    <s v="STAINLESS"/>
    <n v="5868"/>
    <n v="65"/>
    <n v="1126620.0899999999"/>
    <x v="2"/>
    <m/>
  </r>
  <r>
    <s v="INNSA1"/>
    <d v="2023-12-06T00:00:00"/>
    <n v="301049751"/>
    <n v="73239990"/>
    <s v="STAINLESS STEEL SPORTS BOTTLE 750ML SG-702 (SB-01) (QTY: 46632 NOS/USD 1.045 PER NOS)"/>
    <s v="STAINLESS STEEL SPORTS BOTTLE 750ML SG-702 (SB-01) (QTY: 46632 NOS/USD 1.045 PER NOS)"/>
    <m/>
    <m/>
    <m/>
    <m/>
    <m/>
    <m/>
    <m/>
    <m/>
    <n v="7772"/>
    <s v="KGS"/>
    <n v="546.40361040000005"/>
    <n v="4246648.8600000003"/>
    <n v="6.4970702779999998"/>
    <n v="50495.230199999998"/>
    <n v="1555972.2"/>
    <s v="STAINLESS"/>
    <n v="46632"/>
    <n v="68"/>
    <n v="5802621.0600000005"/>
    <x v="2"/>
    <m/>
  </r>
  <r>
    <s v="INNSA1"/>
    <d v="2023-12-06T00:00:00"/>
    <n v="301049751"/>
    <n v="73239990"/>
    <s v="STAINLESS STEEL SPORTS BOTTLE 750ML SG-702 (SB-01) (QTY: 1944 NOS/ USD 1.045 PER NOS)"/>
    <s v="STAINLESS STEEL SPORTS BOTTLE 750ML SG-702 (SB-01) (QTY: 1944 NOS/ USD 1.045 PER NOS)"/>
    <m/>
    <m/>
    <m/>
    <m/>
    <m/>
    <m/>
    <m/>
    <m/>
    <n v="340.2"/>
    <s v="KGS"/>
    <n v="525.1708701"/>
    <n v="178663.13"/>
    <n v="6.2446001200000003"/>
    <n v="2124.412961"/>
    <n v="65462.2"/>
    <s v="STAINLESS"/>
    <n v="1944"/>
    <n v="68"/>
    <n v="244125.33000000002"/>
    <x v="2"/>
    <m/>
  </r>
  <r>
    <s v="INNSA1"/>
    <d v="2023-12-06T00:00:00"/>
    <n v="301049751"/>
    <n v="73239990"/>
    <s v="STAINLESS STEEL SPORTS BOTTLE 750ML SG-702 (SB-01) (QTY: 47160 NOS /USD 1.045 PER NOS)"/>
    <s v="STAINLESS STEEL SPORTS BOTTLE 750ML SG-702 (SB-01) (QTY: 47160 NOS /USD 1.045 PER NOS)"/>
    <m/>
    <m/>
    <m/>
    <m/>
    <m/>
    <m/>
    <m/>
    <m/>
    <n v="7860"/>
    <s v="KGS"/>
    <n v="546.30920360000005"/>
    <n v="4293990.34"/>
    <n v="6.4959477239999996"/>
    <n v="51058.149109999998"/>
    <n v="1573318.1"/>
    <s v="STAINLESS"/>
    <n v="47160"/>
    <n v="69"/>
    <n v="5867308.4399999995"/>
    <x v="2"/>
    <m/>
  </r>
  <r>
    <s v="INNSA1"/>
    <d v="2023-12-06T00:00:00"/>
    <n v="301049751"/>
    <n v="73239990"/>
    <s v="STAINLESS STEEL SPORTS BOTTLE 750ML #SG707 (AM-459) (QTY: 2250 NOS/ USD 1.066 PER NOS)"/>
    <s v="STAINLESS STEEL SPORTS BOTTLE 750ML #SG707 (AM-459) (QTY: 2250 NOS/ USD 1.066 PER NOS)"/>
    <m/>
    <m/>
    <m/>
    <m/>
    <m/>
    <m/>
    <m/>
    <m/>
    <n v="375"/>
    <s v="KGS"/>
    <n v="558.20295999999996"/>
    <n v="209326.11"/>
    <n v="6.6373717000000001"/>
    <n v="2489.0143880000001"/>
    <n v="76697"/>
    <s v="STAINLESS"/>
    <n v="2250"/>
    <n v="69"/>
    <n v="286023.11"/>
    <x v="2"/>
    <m/>
  </r>
  <r>
    <s v="INNSA1"/>
    <d v="2023-12-06T00:00:00"/>
    <n v="301049751"/>
    <n v="73239990"/>
    <s v="STAINLESS STEELSPORTS BOTTLE 650ML S115 (NP-21) (QTY: 43464NOS/USD 0.99 PER NOS)"/>
    <s v="STAINLESS STEELSPORTS BOTTLE 650ML S115 (NP-21) (QTY: 43464NOS/USD 0.99 PER NOS)"/>
    <m/>
    <m/>
    <m/>
    <m/>
    <m/>
    <m/>
    <m/>
    <m/>
    <n v="7244"/>
    <s v="KGS"/>
    <n v="518.70499029999996"/>
    <n v="3757498.95"/>
    <n v="6.1677168890000003"/>
    <n v="44678.941140000003"/>
    <n v="1376747.7"/>
    <s v="STAINLESS"/>
    <n v="43464"/>
    <n v="64"/>
    <n v="5134246.6500000004"/>
    <x v="2"/>
    <m/>
  </r>
  <r>
    <s v="INNSA1"/>
    <d v="2023-12-06T00:00:00"/>
    <n v="301049751"/>
    <n v="73239990"/>
    <s v="STAINLESS STEELSPORTS BOTTLE 1.45L (AM-398) (QTY: 22452 NOS/USD 1.610 PER NOS)"/>
    <s v="STAINLESS STEELSPORTS BOTTLE 1.45L (AM-398) (QTY: 22452 NOS/USD 1.610 PER NOS)"/>
    <m/>
    <m/>
    <m/>
    <m/>
    <m/>
    <m/>
    <m/>
    <m/>
    <n v="6361.4"/>
    <s v="KGS"/>
    <n v="499.74741719999997"/>
    <n v="3179093.22"/>
    <n v="5.9422998480000002"/>
    <n v="37801.346250000002"/>
    <n v="1164819.8"/>
    <s v="STAINLESS"/>
    <n v="22452"/>
    <n v="61"/>
    <n v="4343913.0200000005"/>
    <x v="2"/>
    <m/>
  </r>
  <r>
    <s v="INNSA1"/>
    <d v="2023-12-06T00:00:00"/>
    <n v="301049751"/>
    <n v="73239990"/>
    <s v="STAINLESS STEEL SPORTS BOTTLE 900ML (AM-324) (QTY: 23868 NOS/ USD 1.368 PER NOS)"/>
    <s v="STAINLESS STEEL SPORTS BOTTLE 900ML (AM-324) (QTY: 23868 NOS/ USD 1.368 PER NOS)"/>
    <m/>
    <m/>
    <m/>
    <m/>
    <m/>
    <m/>
    <m/>
    <m/>
    <n v="4508.3999999999996"/>
    <s v="KGS"/>
    <n v="632.06727000000001"/>
    <n v="2849612.08"/>
    <n v="7.5156631389999999"/>
    <n v="33883.615700000002"/>
    <n v="1044097.8"/>
    <s v="STAINLESS"/>
    <n v="23868"/>
    <n v="63"/>
    <n v="3893709.88"/>
    <x v="2"/>
    <m/>
  </r>
  <r>
    <s v="INNSA1"/>
    <d v="2023-12-05T00:00:00"/>
    <n v="301049751"/>
    <n v="73239990"/>
    <s v="STEEL LUNCH BOX (6527) (QTY: 25680 NOS/ USD 1.86 PER NOS)"/>
    <s v="STEEL LUNCH BOX (6527) (QTY: 25680 NOS/ USD 1.86 PER NOS)"/>
    <m/>
    <m/>
    <m/>
    <m/>
    <m/>
    <m/>
    <m/>
    <m/>
    <n v="8945.2000000000007"/>
    <s v="KGS"/>
    <n v="461.66281579999998"/>
    <n v="4129666.22"/>
    <n v="5.4894508420000001"/>
    <n v="49104.235670000002"/>
    <n v="1513109.6"/>
    <s v="STEEL"/>
    <n v="25680"/>
    <n v="41"/>
    <n v="5642775.8200000003"/>
    <x v="2"/>
    <m/>
  </r>
  <r>
    <s v="INNSA1"/>
    <d v="2023-12-05T00:00:00"/>
    <n v="301049751"/>
    <n v="73239990"/>
    <s v="STEEL LUNCH BOX SMALL (6587) (QTY: 51000 NOS/ USD 1.47 PER NOS)"/>
    <s v="STEEL LUNCH BOX SMALL (6587) (QTY: 51000 NOS/ USD 1.47 PER NOS)"/>
    <m/>
    <m/>
    <m/>
    <m/>
    <m/>
    <m/>
    <m/>
    <m/>
    <n v="10348.75"/>
    <s v="KGS"/>
    <n v="626.33486170000003"/>
    <n v="6481782.9000000004"/>
    <n v="7.4475013280000004"/>
    <n v="77072.329370000007"/>
    <n v="2374925.2999999998"/>
    <s v="STEEL"/>
    <n v="51000"/>
    <n v="47"/>
    <n v="8856708.1999999993"/>
    <x v="2"/>
    <m/>
  </r>
  <r>
    <s v="INNSA1"/>
    <d v="2023-12-05T00:00:00"/>
    <n v="301049751"/>
    <n v="73239990"/>
    <s v="STEEL LUNCH BOX 3LAYER (8505) (QTY: 11100 NOS/ USD 3.30 PERNOS)"/>
    <s v="STEEL LUNCH BOX 3LAYER (8505) (QTY: 11100 NOS/ USD 3.30 PERNOS)"/>
    <m/>
    <m/>
    <m/>
    <m/>
    <m/>
    <m/>
    <m/>
    <m/>
    <n v="7215"/>
    <s v="KGS"/>
    <n v="438.94242409999998"/>
    <n v="3166969.59"/>
    <n v="5.2192916069999997"/>
    <n v="37657.18894"/>
    <n v="1160377.7"/>
    <s v="STEEL"/>
    <n v="11100"/>
    <n v="48"/>
    <n v="4327347.29"/>
    <x v="2"/>
    <m/>
  </r>
  <r>
    <s v="INNSA1"/>
    <d v="2023-12-05T00:00:00"/>
    <n v="301049751"/>
    <n v="73239990"/>
    <s v="STEEL RECTANGLE CONTAINER (6901) (QTY: 5760 NOS/ USD 0.90 PER NOS)"/>
    <s v="STEEL RECTANGLE CONTAINER (6901) (QTY: 5760 NOS/ USD 0.90 PER NOS)"/>
    <m/>
    <m/>
    <m/>
    <m/>
    <m/>
    <m/>
    <m/>
    <m/>
    <n v="936"/>
    <s v="KGS"/>
    <n v="478.84632479999999"/>
    <n v="448200.16"/>
    <n v="5.6937731840000003"/>
    <n v="5329.3716999999997"/>
    <n v="164220.5"/>
    <s v="STEEL"/>
    <n v="5760"/>
    <n v="50"/>
    <n v="612420.65999999992"/>
    <x v="2"/>
    <m/>
  </r>
  <r>
    <s v="INNSA1"/>
    <d v="2023-12-05T00:00:00"/>
    <n v="301049751"/>
    <n v="73239990"/>
    <s v="STEEL RECTANGLE CONTAINER BIG (6578) (QTY: 8700 NOS/ USD 1.61 PER NOS)"/>
    <s v="STEEL RECTANGLE CONTAINER BIG (6578) (QTY: 8700 NOS/ USD 1.61 PER NOS)"/>
    <m/>
    <m/>
    <m/>
    <m/>
    <m/>
    <m/>
    <m/>
    <m/>
    <n v="2573.75"/>
    <s v="KGS"/>
    <n v="470.52834189999999"/>
    <n v="1211022.32"/>
    <n v="5.594867324"/>
    <n v="14399.789769999999"/>
    <n v="443718.6"/>
    <s v="STEEL"/>
    <n v="8700"/>
    <n v="54"/>
    <n v="1654740.92"/>
    <x v="2"/>
    <m/>
  </r>
  <r>
    <s v="INNSA1"/>
    <d v="2023-12-05T00:00:00"/>
    <n v="301049751"/>
    <n v="73239990"/>
    <s v="STAINLESS STEEL SPORTS BOTTLE (KWB-600F) (QTY: 50400 PCS/ USD 0.88 PER PCS)"/>
    <s v="STAINLESS STEEL SPORTS BOTTLE (KWB-600F) (QTY: 50400 PCS/ USD 0.88 PER PCS)"/>
    <m/>
    <m/>
    <m/>
    <m/>
    <m/>
    <m/>
    <m/>
    <m/>
    <n v="7680"/>
    <s v="KGS"/>
    <n v="494.31838540000001"/>
    <n v="3796365.2"/>
    <n v="5.8777453680000002"/>
    <n v="45141.084419999999"/>
    <n v="1390988.2"/>
    <s v="STAINLESS"/>
    <n v="50400"/>
    <n v="59"/>
    <n v="5187353.4000000004"/>
    <x v="2"/>
    <m/>
  </r>
  <r>
    <s v="INNSA1"/>
    <d v="2023-12-05T00:00:00"/>
    <n v="301049751"/>
    <n v="73239990"/>
    <s v="STAINLESS STEEL SPORTS BOTTLE (KWB-600F) (QTY: 50148 PCS/ USD 0.88 PER PCS)"/>
    <s v="STAINLESS STEEL SPORTS BOTTLE (KWB-600F) (QTY: 50148 PCS/ USD 0.88 PER PCS)"/>
    <m/>
    <m/>
    <m/>
    <m/>
    <m/>
    <m/>
    <m/>
    <m/>
    <n v="7600"/>
    <s v="KGS"/>
    <n v="497.0673013"/>
    <n v="3777711.49"/>
    <n v="5.9104316450000001"/>
    <n v="44919.280500000001"/>
    <n v="1384153.5"/>
    <s v="STAINLESS"/>
    <n v="50148"/>
    <n v="59"/>
    <n v="5161864.99"/>
    <x v="2"/>
    <m/>
  </r>
  <r>
    <s v="INNSA1"/>
    <d v="2023-12-01T00:00:00"/>
    <n v="301049751"/>
    <n v="73239990"/>
    <s v="AM-515 STEEL LUNCH BOX MEDIUM (QTY:360 PCS/USD 2.206 PER PCS)"/>
    <s v="AM-515 STEEL LUNCH BOX MEDIUM (QTY:360 PCS/USD 2.206 PER PCS)"/>
    <m/>
    <m/>
    <m/>
    <m/>
    <m/>
    <m/>
    <m/>
    <m/>
    <n v="91.4"/>
    <s v="KGS"/>
    <n v="766.76969369999995"/>
    <n v="70082.75"/>
    <n v="9.1173566430000008"/>
    <n v="833.32639710000001"/>
    <n v="25678.400000000001"/>
    <s v="AM-515"/>
    <n v="360"/>
    <n v="44"/>
    <n v="95761.15"/>
    <x v="2"/>
    <m/>
  </r>
  <r>
    <s v="INNSA1"/>
    <d v="2023-12-01T00:00:00"/>
    <n v="301049751"/>
    <n v="73239990"/>
    <s v="AM-514 STEEL LUNCH BOX SMALL (QTY:480 PCS/USD 1.698 PER PCS)"/>
    <s v="AM-514 STEEL LUNCH BOX SMALL (QTY:480 PCS/USD 1.698 PER PCS)"/>
    <m/>
    <m/>
    <m/>
    <m/>
    <m/>
    <m/>
    <m/>
    <m/>
    <n v="93.1"/>
    <s v="KGS"/>
    <n v="772.56036519999998"/>
    <n v="71925.37"/>
    <n v="9.1862112390000004"/>
    <n v="855.23626630000001"/>
    <n v="26353.5"/>
    <s v="AM-514"/>
    <n v="480"/>
    <n v="43"/>
    <n v="98278.87"/>
    <x v="2"/>
    <m/>
  </r>
  <r>
    <s v="INNSA1"/>
    <d v="2023-11-30T00:00:00"/>
    <n v="301049751"/>
    <n v="73239990"/>
    <s v="STAINLESS STEEL SPORTS BOTTLE 650ML S115 (NP-21) (QTY: 42648NOS/ USD 0.99 PER NOS)"/>
    <s v="STAINLESS STEEL SPORTS BOTTLE 650ML S115 (NP-21) (QTY: 42648NOS/ USD 0.99 PER NOS)"/>
    <m/>
    <m/>
    <m/>
    <m/>
    <m/>
    <m/>
    <m/>
    <m/>
    <n v="7108"/>
    <s v="KGS"/>
    <n v="521.1854108"/>
    <n v="3704585.9"/>
    <n v="6.1972105920000002"/>
    <n v="44049.77289"/>
    <n v="1357360.3"/>
    <s v="STAINLESS"/>
    <n v="42648"/>
    <n v="66"/>
    <n v="5061946.2"/>
    <x v="2"/>
    <m/>
  </r>
  <r>
    <s v="INNSA1"/>
    <d v="2023-11-30T00:00:00"/>
    <n v="301049751"/>
    <n v="73239990"/>
    <s v="STEEL LUNCH BOX (6527) (QTY: 51360 NOS/ USD 1.86 PER NOS)"/>
    <s v="STEEL LUNCH BOX (6527) (QTY: 51360 NOS/ USD 1.86 PER NOS)"/>
    <m/>
    <m/>
    <m/>
    <m/>
    <m/>
    <m/>
    <m/>
    <m/>
    <n v="17890.400000000001"/>
    <s v="KGS"/>
    <n v="460.86628139999999"/>
    <n v="8245082.1200000001"/>
    <n v="5.4799795639999997"/>
    <n v="98039.026400000002"/>
    <n v="3020998"/>
    <s v="STEEL"/>
    <n v="51360"/>
    <n v="41"/>
    <n v="11266080.120000001"/>
    <x v="2"/>
    <m/>
  </r>
  <r>
    <s v="INNSA1"/>
    <d v="2023-11-30T00:00:00"/>
    <n v="301049751"/>
    <n v="73239990"/>
    <s v="STEEL LUNCH BOX 2 LAYER (8504) (QTY: 22080 NOS/ USD 2.320 PER NOS)"/>
    <s v="STEEL LUNCH BOX 2 LAYER (8504) (QTY: 22080 NOS/ USD 2.320 PER NOS)"/>
    <m/>
    <m/>
    <m/>
    <m/>
    <m/>
    <m/>
    <m/>
    <m/>
    <n v="10561.6"/>
    <s v="KGS"/>
    <n v="418.61456879999997"/>
    <n v="4421239.63"/>
    <n v="4.9775810800000002"/>
    <n v="52571.220329999996"/>
    <n v="1619942.2"/>
    <s v="STEEL"/>
    <n v="22080"/>
    <n v="49"/>
    <n v="6041181.8300000001"/>
    <x v="2"/>
    <m/>
  </r>
  <r>
    <s v="INNSA1"/>
    <d v="2023-11-29T00:00:00"/>
    <n v="301049751"/>
    <n v="73239990"/>
    <s v="STAINLESS STEEL SPORTS BOTTLE 750ML SG-702 (SB-01) (QTY: 31848 NOS/ USD 1.045 PER NOS)"/>
    <s v="STAINLESS STEEL SPORTS BOTTLE 750ML SG-702 (SB-01) (QTY: 31848 NOS/ USD 1.045 PER NOS)"/>
    <m/>
    <m/>
    <m/>
    <m/>
    <m/>
    <m/>
    <m/>
    <m/>
    <n v="5175.3"/>
    <s v="KGS"/>
    <n v="563.55026380000004"/>
    <n v="2916541.68"/>
    <n v="6.7009543850000002"/>
    <n v="34679.449229999998"/>
    <n v="1068620.8"/>
    <s v="STAINLESS"/>
    <n v="31848"/>
    <n v="69"/>
    <n v="3985162.4800000004"/>
    <x v="2"/>
    <m/>
  </r>
  <r>
    <s v="INNSA1"/>
    <d v="2023-11-29T00:00:00"/>
    <n v="301049751"/>
    <n v="73239990"/>
    <s v="STAINLESS STEEL COLA BOTTLE 750ML SK750 (SL-01) (QTY: 33288NOS/ USD 1.128 PER NOS)"/>
    <s v="STAINLESS STEEL COLA BOTTLE 750ML SK750 (SL-01) (QTY: 33288NOS/ USD 1.128 PER NOS)"/>
    <m/>
    <m/>
    <m/>
    <m/>
    <m/>
    <m/>
    <m/>
    <m/>
    <n v="6657.6"/>
    <s v="KGS"/>
    <n v="494.69057770000001"/>
    <n v="3293451.99"/>
    <n v="5.8821709589999998"/>
    <n v="39161.141380000001"/>
    <n v="1206720.8"/>
    <s v="STAINLESS"/>
    <n v="33288"/>
    <n v="65"/>
    <n v="4500172.79"/>
    <x v="2"/>
    <m/>
  </r>
  <r>
    <s v="INNSA1"/>
    <d v="2023-11-29T00:00:00"/>
    <n v="301049751"/>
    <n v="73239990"/>
    <s v="STAINLESS STEEL SPORTS BOTTLE 750ML S-308-C6 (NP-20) (QTY: 6216 NOS/ USD 0.9760 PER NOS)"/>
    <s v="STAINLESS STEEL SPORTS BOTTLE 750ML S-308-C6 (NP-20) (QTY: 6216 NOS/ USD 0.9760 PER NOS)"/>
    <m/>
    <m/>
    <m/>
    <m/>
    <m/>
    <m/>
    <m/>
    <m/>
    <n v="1036"/>
    <s v="KGS"/>
    <n v="514.06076250000001"/>
    <n v="532566.94999999995"/>
    <n v="6.1124942039999999"/>
    <n v="6332.543995"/>
    <n v="195132.5"/>
    <s v="STAINLESS"/>
    <n v="6216"/>
    <n v="70"/>
    <n v="727699.45"/>
    <x v="2"/>
    <m/>
  </r>
  <r>
    <s v="INNSA1"/>
    <d v="2023-11-29T00:00:00"/>
    <n v="301049751"/>
    <n v="73239990"/>
    <s v="STAINLESS STEELSPORTS BOTTLE 650ML S115 (NP-21) (QTY: 56712NOS/ USD 0.990 PER NOS)"/>
    <s v="STAINLESS STEELSPORTS BOTTLE 650ML S115 (NP-21) (QTY: 56712NOS/ USD 0.990 PER NOS)"/>
    <m/>
    <m/>
    <m/>
    <m/>
    <m/>
    <m/>
    <m/>
    <m/>
    <n v="9452"/>
    <s v="KGS"/>
    <n v="520.54250000000002"/>
    <n v="4920167.71"/>
    <n v="6.1895659930000004"/>
    <n v="58503.777759999997"/>
    <n v="1802749.5"/>
    <s v="STAINLESS"/>
    <n v="56712"/>
    <n v="65"/>
    <n v="6722917.21"/>
    <x v="2"/>
    <m/>
  </r>
  <r>
    <s v="INNSA1"/>
    <d v="2023-11-29T00:00:00"/>
    <n v="301049751"/>
    <n v="73239990"/>
    <s v="STAINLESS STEEL SPORTS BOTTLE 750ML #SG707 (AM-459) (QTY: 26280 NOS/USD 1.066 PER NOS)"/>
    <s v="STAINLESS STEEL SPORTS BOTTLE 750ML #SG707 (AM-459) (QTY: 26280 NOS/USD 1.066 PER NOS)"/>
    <m/>
    <m/>
    <m/>
    <m/>
    <m/>
    <m/>
    <m/>
    <m/>
    <n v="4380"/>
    <s v="KGS"/>
    <n v="561.00026479999997"/>
    <n v="2457181.16"/>
    <n v="6.6706333510000002"/>
    <n v="29217.374080000001"/>
    <n v="900311.1"/>
    <s v="STAINLESS"/>
    <n v="26280"/>
    <n v="69"/>
    <n v="3357492.2600000002"/>
    <x v="2"/>
    <m/>
  </r>
  <r>
    <s v="INNSA1"/>
    <d v="2023-11-29T00:00:00"/>
    <n v="301049751"/>
    <n v="73239990"/>
    <s v="STAINLESS STEELSPORTS BOTTLE 1.45L (AM-398) (QTY: 3756 NOS/USD 1.6100 PER NOS)"/>
    <s v="STAINLESS STEELSPORTS BOTTLE 1.45L (AM-398) (QTY: 3756 NOS/USD 1.6100 PER NOS)"/>
    <m/>
    <m/>
    <m/>
    <m/>
    <m/>
    <m/>
    <m/>
    <m/>
    <n v="1064.2"/>
    <s v="KGS"/>
    <n v="498.81706450000001"/>
    <n v="530841.12"/>
    <n v="5.9312373899999997"/>
    <n v="6312.0228299999999"/>
    <n v="194500.1"/>
    <s v="STAINLESS"/>
    <n v="3756"/>
    <n v="60"/>
    <n v="725341.22"/>
    <x v="2"/>
    <m/>
  </r>
  <r>
    <s v="INNSA1"/>
    <d v="2023-11-29T00:00:00"/>
    <n v="301049751"/>
    <n v="73239990"/>
    <s v="STAINLESS STEEL SPORTS BOTTLE (KWB-600F) (QTY: 50400 PCS/ USD 0.88 PER PCS)"/>
    <s v="STAINLESS STEEL SPORTS BOTTLE (KWB-600F) (QTY: 50400 PCS/ USD 0.88 PER PCS)"/>
    <m/>
    <m/>
    <m/>
    <m/>
    <m/>
    <m/>
    <m/>
    <m/>
    <n v="7680"/>
    <s v="KGS"/>
    <n v="496.45373699999999"/>
    <n v="3812764.7"/>
    <n v="5.9031359930000002"/>
    <n v="45336.084419999999"/>
    <n v="1396997"/>
    <s v="STAINLESS"/>
    <n v="50400"/>
    <n v="59"/>
    <n v="5209761.7"/>
    <x v="2"/>
    <m/>
  </r>
  <r>
    <s v="INNSA1"/>
    <d v="2023-11-29T00:00:00"/>
    <n v="301049751"/>
    <n v="73239990"/>
    <s v="STAINLESS STEEL SPORTS BOTTLE 750ML #SG210 (AM-457) (QTY: 28512 NOS/ USD 1.0247 PER NOS)"/>
    <s v="STAINLESS STEEL SPORTS BOTTLE 750ML #SG210 (AM-457) (QTY: 28512 NOS/ USD 1.0247 PER NOS)"/>
    <m/>
    <m/>
    <m/>
    <m/>
    <m/>
    <m/>
    <m/>
    <m/>
    <n v="4435.2"/>
    <s v="KGS"/>
    <n v="578.26160489999995"/>
    <n v="2564705.87"/>
    <n v="6.8758811519999998"/>
    <n v="30495.908090000001"/>
    <n v="939708.2"/>
    <s v="STAINLESS"/>
    <n v="28512"/>
    <n v="70"/>
    <n v="3504414.0700000003"/>
    <x v="2"/>
    <m/>
  </r>
  <r>
    <s v="INNSA1"/>
    <d v="2023-11-29T00:00:00"/>
    <n v="301049751"/>
    <n v="73239990"/>
    <s v="STAINLESS STEEL SPORTS BOTTLE 750ML S-308-C6 (NP-20) (QTY: 15792 NOS/ USD 0.976 PER NOS)"/>
    <s v="STAINLESS STEEL SPORTS BOTTLE 750ML S-308-C6 (NP-20) (QTY: 15792 NOS/ USD 0.976 PER NOS)"/>
    <m/>
    <m/>
    <m/>
    <m/>
    <m/>
    <m/>
    <m/>
    <m/>
    <n v="2632"/>
    <s v="KGS"/>
    <n v="513.63617780000004"/>
    <n v="1351890.42"/>
    <n v="6.1074456340000003"/>
    <n v="16074.796909999999"/>
    <n v="495332.7"/>
    <s v="STAINLESS"/>
    <n v="15792"/>
    <n v="71"/>
    <n v="1847223.1199999999"/>
    <x v="2"/>
    <m/>
  </r>
  <r>
    <s v="INNSA1"/>
    <d v="2023-11-29T00:00:00"/>
    <n v="301049751"/>
    <n v="73239990"/>
    <s v="STAINLESS STEEL SPORTS BOTTLE 750ML SG-702 (SB-01) (QTY: 4608 NOS /USD 1.045 PER NOS)"/>
    <s v="STAINLESS STEEL SPORTS BOTTLE 750ML SG-702 (SB-01) (QTY: 4608 NOS /USD 1.045 PER NOS)"/>
    <m/>
    <m/>
    <m/>
    <m/>
    <m/>
    <m/>
    <m/>
    <m/>
    <n v="806.4"/>
    <s v="KGS"/>
    <n v="523.76066470000001"/>
    <n v="422360.6"/>
    <n v="6.2278319230000001"/>
    <n v="5022.123662"/>
    <n v="154752.9"/>
    <s v="STAINLESS"/>
    <n v="4608"/>
    <n v="68"/>
    <n v="577113.5"/>
    <x v="2"/>
    <m/>
  </r>
  <r>
    <s v="INNSA1"/>
    <d v="2023-11-23T00:00:00"/>
    <n v="301049751"/>
    <n v="73239990"/>
    <s v="SL-01 STAINLESS STEEL COLA BOTTLE 750ML SK750 (QTY:16992 PCS/USD 1.1280 PER PCS)"/>
    <s v="SL-01 STAINLESS STEEL COLA BOTTLE 750ML SK750 (QTY:16992 PCS/USD 1.1280 PER PCS)"/>
    <m/>
    <m/>
    <m/>
    <m/>
    <m/>
    <m/>
    <m/>
    <m/>
    <n v="3256.8"/>
    <s v="KGS"/>
    <n v="510.72402970000002"/>
    <n v="1663326.02"/>
    <n v="6.0728184269999996"/>
    <n v="19777.95505"/>
    <n v="609442.6"/>
    <s v="SL-01"/>
    <n v="16992"/>
    <n v="62"/>
    <n v="2272768.62"/>
    <x v="2"/>
    <m/>
  </r>
  <r>
    <s v="INNSA1"/>
    <d v="2023-11-23T00:00:00"/>
    <n v="301049751"/>
    <n v="73239990"/>
    <s v="SB-01 STAINLESS STEEL SPORTS BOTTLE 750ML SG-702 (QTY :26328PCS/USD 1.0450 PER PCS)"/>
    <s v="SB-01 STAINLESS STEEL SPORTS BOTTLE 750ML SG-702 (QTY :26328PCS/USD 1.0450 PER PCS)"/>
    <m/>
    <m/>
    <m/>
    <m/>
    <m/>
    <m/>
    <m/>
    <m/>
    <n v="4388"/>
    <s v="KGS"/>
    <n v="544.11563349999994"/>
    <n v="2387579.4"/>
    <n v="6.4698648460000001"/>
    <n v="28389.766940000001"/>
    <n v="874809.1"/>
    <s v="SB-01"/>
    <n v="26328"/>
    <n v="65"/>
    <n v="3262388.5"/>
    <x v="2"/>
    <m/>
  </r>
  <r>
    <s v="INNSA1"/>
    <d v="2023-11-23T00:00:00"/>
    <n v="301049751"/>
    <n v="73239990"/>
    <s v="AM-395 -STAINLESS STEEL BOTTLE 500ML (QTY: 37440 PCS/USD 1.0520 PER PCS)"/>
    <s v="AM-395 -STAINLESS STEEL BOTTLE 500ML (QTY: 37440 PCS/USD 1.0520 PER PCS)"/>
    <m/>
    <m/>
    <m/>
    <m/>
    <m/>
    <m/>
    <m/>
    <m/>
    <n v="5200"/>
    <s v="KGS"/>
    <n v="657.31251350000002"/>
    <n v="3418025.07"/>
    <n v="7.8158443929999999"/>
    <n v="40642.39084"/>
    <n v="1252364.3999999999"/>
    <s v="AM-395"/>
    <n v="37440"/>
    <n v="54"/>
    <n v="4670389.47"/>
    <x v="2"/>
    <m/>
  </r>
  <r>
    <s v="INNSA1"/>
    <d v="2023-11-23T00:00:00"/>
    <n v="301049751"/>
    <n v="73239990"/>
    <s v="AM-06 STAINLESS STEEL BOTTLE 750ML SG805 (QTY:25824 PCS/USD0.9900 PER PCS)"/>
    <s v="AM-06 STAINLESS STEEL BOTTLE 750ML SG805 (QTY:25824 PCS/USD0.9900 PER PCS)"/>
    <m/>
    <m/>
    <m/>
    <m/>
    <m/>
    <m/>
    <m/>
    <m/>
    <n v="4949.6000000000004"/>
    <s v="KGS"/>
    <n v="448.2416781"/>
    <n v="2218617.0099999998"/>
    <n v="5.3298653759999999"/>
    <n v="26380.701659999999"/>
    <n v="812901.2"/>
    <s v="AM-06"/>
    <n v="25824"/>
    <n v="57"/>
    <n v="3031518.21"/>
    <x v="2"/>
    <m/>
  </r>
  <r>
    <s v="INNSA1"/>
    <d v="2023-11-23T00:00:00"/>
    <n v="301049751"/>
    <n v="73239990"/>
    <s v="AM-314 STAINLESS STEEL SPORTS BOTTLE 500ML S116-500 (QTY: 10824 PCS/ USD 0.9170 PER PCS)"/>
    <s v="AM-314 STAINLESS STEEL SPORTS BOTTLE 500ML S116-500 (QTY: 10824 PCS/ USD 0.9170 PER PCS)"/>
    <m/>
    <m/>
    <m/>
    <m/>
    <m/>
    <m/>
    <m/>
    <m/>
    <n v="1307.9000000000001"/>
    <s v="KGS"/>
    <n v="658.5766496"/>
    <n v="861352.4"/>
    <n v="7.8308757379999996"/>
    <n v="10242.00238"/>
    <n v="315599.5"/>
    <s v="AM-314"/>
    <n v="10824"/>
    <n v="70"/>
    <n v="1176951.8999999999"/>
    <x v="2"/>
    <m/>
  </r>
  <r>
    <s v="INNSA1"/>
    <d v="2023-11-23T00:00:00"/>
    <n v="301049751"/>
    <n v="73239990"/>
    <s v="AM-459 STAINLESS STEEL SPORTS BOTTLE 750ML SG-707 (QTY: 21582 PCS/ USD 1.0660 PER PCS)"/>
    <s v="AM-459 STAINLESS STEEL SPORTS BOTTLE 750ML SG-707 (QTY: 21582 PCS/ USD 1.0660 PER PCS)"/>
    <m/>
    <m/>
    <m/>
    <m/>
    <m/>
    <m/>
    <m/>
    <m/>
    <n v="3477.1"/>
    <s v="KGS"/>
    <n v="574.18960919999995"/>
    <n v="1996514.69"/>
    <n v="6.8274626530000004"/>
    <n v="23739.770390000001"/>
    <n v="731523"/>
    <s v="AM-459"/>
    <n v="21582"/>
    <n v="68"/>
    <n v="2728037.69"/>
    <x v="2"/>
    <m/>
  </r>
  <r>
    <s v="INNSA1"/>
    <d v="2023-11-23T00:00:00"/>
    <n v="301049751"/>
    <n v="73239990"/>
    <s v="NP-20 STAINLESS STEEL SPORTS BOTTLE 750ML S-308-C6(QTY:20640PCS/USD 0.9760 PER PCS)"/>
    <s v="NP-20 STAINLESS STEEL SPORTS BOTTLE 750ML S-308-C6(QTY:20640PCS/USD 0.9760 PER PCS)"/>
    <m/>
    <m/>
    <m/>
    <m/>
    <m/>
    <m/>
    <m/>
    <m/>
    <n v="3440"/>
    <s v="KGS"/>
    <n v="508.1883808"/>
    <n v="1748168.03"/>
    <n v="6.0426680240000001"/>
    <n v="20786.777999999998"/>
    <n v="640528.80000000005"/>
    <s v="NP-20"/>
    <n v="20640"/>
    <n v="65"/>
    <n v="2388696.83"/>
    <x v="2"/>
    <m/>
  </r>
  <r>
    <s v="INNSA1"/>
    <d v="2023-11-23T00:00:00"/>
    <n v="301049751"/>
    <n v="73239990"/>
    <s v="AM-457 STAINLESS STEEL SPORTS BOTTLE 750ML SG-210 (QTY: 21600 PCS/ USD 1.0247 PER PCS)"/>
    <s v="AM-457 STAINLESS STEEL SPORTS BOTTLE 750ML SG-210 (QTY: 21600 PCS/ USD 1.0247 PER PCS)"/>
    <m/>
    <m/>
    <m/>
    <m/>
    <m/>
    <m/>
    <m/>
    <m/>
    <n v="3360"/>
    <s v="KGS"/>
    <n v="571.65613099999996"/>
    <n v="1920764.6"/>
    <n v="6.7973380609999996"/>
    <n v="22839.05589"/>
    <n v="703768.1"/>
    <s v="AM-457"/>
    <n v="21600"/>
    <n v="68"/>
    <n v="2624532.7000000002"/>
    <x v="2"/>
    <m/>
  </r>
  <r>
    <s v="INNSA1"/>
    <d v="2023-11-22T00:00:00"/>
    <n v="301049751"/>
    <n v="73239990"/>
    <s v="NP-20 STAINLESS STEEL SPORTS BOTTLE 750ML S-308-C6 (QTY: 27720 PCS/ USD 0.976 PER PCS)"/>
    <s v="NP-20 STAINLESS STEEL SPORTS BOTTLE 750ML S-308-C6 (QTY: 27720 PCS/ USD 0.976 PER PCS)"/>
    <m/>
    <m/>
    <m/>
    <m/>
    <m/>
    <m/>
    <m/>
    <m/>
    <n v="4620"/>
    <s v="KGS"/>
    <n v="508.5421212"/>
    <n v="2349464.6"/>
    <n v="6.0468742119999996"/>
    <n v="27936.558860000001"/>
    <n v="860843.8"/>
    <s v="NP-20"/>
    <n v="27720"/>
    <n v="69"/>
    <n v="3210308.4000000004"/>
    <x v="2"/>
    <m/>
  </r>
  <r>
    <s v="INNSA1"/>
    <d v="2023-11-22T00:00:00"/>
    <n v="301049751"/>
    <n v="73239990"/>
    <s v="AM-06 STAINLESS STEEL SPORTS BOTTLE 750ML SG805 (QTY: 16992PCS/ USD 0.99 PER PCS)"/>
    <s v="AM-06 STAINLESS STEEL SPORTS BOTTLE 750ML SG805 (QTY: 16992PCS/ USD 0.99 PER PCS)"/>
    <m/>
    <m/>
    <m/>
    <m/>
    <m/>
    <m/>
    <m/>
    <m/>
    <n v="2478"/>
    <s v="KGS"/>
    <n v="588.51677559999996"/>
    <n v="1458344.57"/>
    <n v="6.9978213509999998"/>
    <n v="17340.601309999998"/>
    <n v="534337.4"/>
    <s v="AM-06"/>
    <n v="16992"/>
    <n v="65"/>
    <n v="1992681.9700000002"/>
    <x v="2"/>
    <m/>
  </r>
  <r>
    <s v="INNSA1"/>
    <d v="2023-11-22T00:00:00"/>
    <n v="301049751"/>
    <n v="73239990"/>
    <s v="NP-21 STAINLESS STEEL SPORTS BOTTLE 650ML S115 (QTY: 7320 PCS/ USD 0.99 PER PCS)"/>
    <s v="NP-21 STAINLESS STEEL SPORTS BOTTLE 650ML S115 (QTY: 7320 PCS/ USD 0.99 PER PCS)"/>
    <m/>
    <m/>
    <m/>
    <m/>
    <m/>
    <m/>
    <m/>
    <m/>
    <n v="1220"/>
    <s v="KGS"/>
    <n v="515.83678689999999"/>
    <n v="629320.88"/>
    <n v="6.1336122099999999"/>
    <n v="7483.0068970000002"/>
    <n v="230583.2"/>
    <s v="NP-21"/>
    <n v="7320"/>
    <n v="64"/>
    <n v="859904.08000000007"/>
    <x v="2"/>
    <m/>
  </r>
  <r>
    <s v="INNSA1"/>
    <d v="2023-11-22T00:00:00"/>
    <n v="301049751"/>
    <n v="73239990"/>
    <s v="SL-01 STAINLESS STEEL COLA BOTTLE 750ML SK750 (QTY: 10776 PCS/ USD 1.128 PER PCS)"/>
    <s v="SL-01 STAINLESS STEEL COLA BOTTLE 750ML SK750 (QTY: 10776 PCS/ USD 1.128 PER PCS)"/>
    <m/>
    <m/>
    <m/>
    <m/>
    <m/>
    <m/>
    <m/>
    <m/>
    <n v="2065.4"/>
    <s v="KGS"/>
    <n v="511.07944709999998"/>
    <n v="1055583.49"/>
    <n v="6.0770445549999996"/>
    <n v="12551.527819999999"/>
    <n v="386765.8"/>
    <s v="SL-01"/>
    <n v="10776"/>
    <n v="64"/>
    <n v="1442349.29"/>
    <x v="2"/>
    <m/>
  </r>
  <r>
    <s v="INNSA1"/>
    <d v="2023-11-22T00:00:00"/>
    <n v="301049751"/>
    <n v="73239990"/>
    <s v="AM-314 STAINLESS STEEL SPORTS BOTTLE 500ML S116-500 (QTY: 816 PCS/ USD 0.917 PER PCS)"/>
    <s v="AM-314 STAINLESS STEEL SPORTS BOTTLE 500ML S116-500 (QTY: 816 PCS/ USD 0.917 PER PCS)"/>
    <m/>
    <m/>
    <m/>
    <m/>
    <m/>
    <m/>
    <m/>
    <m/>
    <n v="102"/>
    <s v="KGS"/>
    <n v="636.3357843"/>
    <n v="64906.25"/>
    <n v="7.5664183630000004"/>
    <n v="771.77467300000001"/>
    <n v="23781.7"/>
    <s v="AM-314"/>
    <n v="816"/>
    <n v="68"/>
    <n v="88687.95"/>
    <x v="2"/>
    <m/>
  </r>
  <r>
    <s v="INNSA1"/>
    <d v="2023-11-22T00:00:00"/>
    <n v="301049751"/>
    <n v="73239990"/>
    <s v="SB-12 STEEL TEA STRAINER BIG - (QTY:25200 PCS/USD 1.0302 PERPCS)"/>
    <s v="SB-12 STEEL TEA STRAINER BIG - (QTY:25200 PCS/USD 1.0302 PERPCS)"/>
    <m/>
    <m/>
    <m/>
    <m/>
    <m/>
    <m/>
    <m/>
    <m/>
    <n v="6160"/>
    <s v="KGS"/>
    <n v="372.23962990000001"/>
    <n v="2292996.12"/>
    <n v="4.4261549330000003"/>
    <n v="27265.114389999999"/>
    <n v="840153.7"/>
    <s v="SB-12"/>
    <n v="25200"/>
    <n v="47"/>
    <n v="3133149.8200000003"/>
    <x v="2"/>
    <m/>
  </r>
  <r>
    <s v="INNSA1"/>
    <d v="2023-11-22T00:00:00"/>
    <n v="301049751"/>
    <n v="73239990"/>
    <s v="SB-01 STAINLESS STEEL SPORTS BOTTLE 750ML SG-702 (QTY: 47208 PCS/ USD 1.045 PER PCS)"/>
    <s v="SB-01 STAINLESS STEEL SPORTS BOTTLE 750ML SG-702 (QTY: 47208 PCS/ USD 1.045 PER PCS)"/>
    <m/>
    <m/>
    <m/>
    <m/>
    <m/>
    <m/>
    <m/>
    <m/>
    <n v="7671.3"/>
    <s v="KGS"/>
    <n v="557.81623060000004"/>
    <n v="4279175.6500000004"/>
    <n v="6.632773254"/>
    <n v="50881.993459999998"/>
    <n v="1567889.9"/>
    <s v="SB-01"/>
    <n v="47208"/>
    <n v="67"/>
    <n v="5847065.5500000007"/>
    <x v="2"/>
    <m/>
  </r>
  <r>
    <s v="INNSA1"/>
    <d v="2023-11-22T00:00:00"/>
    <n v="301049751"/>
    <n v="73239990"/>
    <s v="DS-25 STAINLESS STEEL GRATER WITH HANDLE-(QTY:51000 PCS USD0.2032 PER PCS)"/>
    <s v="DS-25 STAINLESS STEEL GRATER WITH HANDLE-(QTY:51000 PCS USD0.2032 PER PCS)"/>
    <m/>
    <m/>
    <m/>
    <m/>
    <m/>
    <m/>
    <m/>
    <m/>
    <n v="1700"/>
    <s v="KGS"/>
    <n v="538.42615290000003"/>
    <n v="915324.46"/>
    <n v="6.4022134709999996"/>
    <n v="10883.7629"/>
    <n v="335374.90000000002"/>
    <s v="DS-25"/>
    <n v="51000"/>
    <n v="57"/>
    <n v="1250699.3599999999"/>
    <x v="2"/>
    <m/>
  </r>
  <r>
    <s v="INNSA1"/>
    <d v="2023-11-22T00:00:00"/>
    <n v="301049751"/>
    <n v="73239990"/>
    <s v="SL-01 STAINLESS STEEL COLA BOTTLE 750ML SK750 (QTY: 15096 PCS/ USD 1.128 PER PCS)"/>
    <s v="SL-01 STAINLESS STEEL COLA BOTTLE 750ML SK750 (QTY: 15096 PCS/ USD 1.128 PER PCS)"/>
    <m/>
    <m/>
    <m/>
    <m/>
    <m/>
    <m/>
    <m/>
    <m/>
    <n v="2956.3"/>
    <s v="KGS"/>
    <n v="499.632632"/>
    <n v="1477063.95"/>
    <n v="5.9409349819999999"/>
    <n v="17563.186089999999"/>
    <n v="541196.30000000005"/>
    <s v="SL-01"/>
    <n v="15096"/>
    <n v="64"/>
    <n v="2018260.25"/>
    <x v="2"/>
    <m/>
  </r>
  <r>
    <s v="INNSA1"/>
    <d v="2023-11-22T00:00:00"/>
    <n v="301049751"/>
    <n v="73239990"/>
    <s v="AM-393 STAINLESS STEEL SPORTS BOTTLE 750ML (QTY: 25152 PCS/USD 1.200 PER PCS)"/>
    <s v="AM-393 STAINLESS STEEL SPORTS BOTTLE 750ML (QTY: 25152 PCS/USD 1.200 PER PCS)"/>
    <m/>
    <m/>
    <m/>
    <m/>
    <m/>
    <m/>
    <m/>
    <m/>
    <n v="5030.3999999999996"/>
    <s v="KGS"/>
    <n v="520.45056850000003"/>
    <n v="2618074.54"/>
    <n v="6.1884728720000002"/>
    <n v="31130.49394"/>
    <n v="959262.5"/>
    <s v="AM-393"/>
    <n v="25152"/>
    <n v="60"/>
    <n v="3577337.04"/>
    <x v="2"/>
    <m/>
  </r>
  <r>
    <s v="INNSA1"/>
    <d v="2023-11-22T00:00:00"/>
    <n v="301049751"/>
    <n v="73239990"/>
    <s v="AM-314 STAINLESS STEEL SPORTS BOTTLE 500ML S116-500 (QTY: 24144 PCS/ USD 0.917 PER PCS)"/>
    <s v="AM-314 STAINLESS STEEL SPORTS BOTTLE 500ML S116-500 (QTY: 24144 PCS/ USD 0.917 PER PCS)"/>
    <m/>
    <m/>
    <m/>
    <m/>
    <m/>
    <m/>
    <m/>
    <m/>
    <n v="2917.4"/>
    <s v="KGS"/>
    <n v="657.90485020000006"/>
    <n v="1919371.61"/>
    <n v="7.8228876359999999"/>
    <n v="22822.492389999999"/>
    <n v="703257.7"/>
    <s v="AM-314"/>
    <n v="24144"/>
    <n v="70"/>
    <n v="2622629.31"/>
    <x v="2"/>
    <m/>
  </r>
  <r>
    <s v="INNSA1"/>
    <d v="2023-11-22T00:00:00"/>
    <n v="301049751"/>
    <n v="73239990"/>
    <s v="NP-21 STAINLESS STEEL SPORTS BOTTLE 650ML S115 (QTY: 12504PCS/ USD 0.99 PER PCS)"/>
    <s v="NP-21 STAINLESS STEEL SPORTS BOTTLE 650ML S115 (QTY: 12504PCS/ USD 0.99 PER PCS)"/>
    <m/>
    <m/>
    <m/>
    <m/>
    <m/>
    <m/>
    <m/>
    <m/>
    <n v="2084"/>
    <s v="KGS"/>
    <n v="514.9522121"/>
    <n v="1073160.4099999999"/>
    <n v="6.1230940800000004"/>
    <n v="12760.528060000001"/>
    <n v="393206"/>
    <s v="NP-21"/>
    <n v="12504"/>
    <n v="64"/>
    <n v="1466366.41"/>
    <x v="2"/>
    <m/>
  </r>
  <r>
    <s v="INNSA1"/>
    <d v="2023-11-22T00:00:00"/>
    <n v="301049751"/>
    <n v="73239990"/>
    <s v="SB-01 STAINLESS STEEL SPORTS BOTTLE 750ML SG-702 (QTY: 19920 PCS/ USD 1.045 PER PCS)"/>
    <s v="SB-01 STAINLESS STEEL SPORTS BOTTLE 750ML SG-702 (QTY: 19920 PCS/ USD 1.045 PER PCS)"/>
    <m/>
    <m/>
    <m/>
    <m/>
    <m/>
    <m/>
    <m/>
    <m/>
    <n v="3486"/>
    <s v="KGS"/>
    <n v="518.5661159"/>
    <n v="1807721.48"/>
    <n v="6.1660655870000003"/>
    <n v="21494.904640000001"/>
    <n v="662349.1"/>
    <s v="SB-01"/>
    <n v="19920"/>
    <n v="67"/>
    <n v="2470070.58"/>
    <x v="2"/>
    <m/>
  </r>
  <r>
    <s v="INNSA1"/>
    <d v="2023-11-22T00:00:00"/>
    <n v="301049751"/>
    <n v="73239990"/>
    <s v="BLCR-3 STAINLESS STEEL SPORTS BOTTLE 750ML SG705-1 (QTY: 19704 PCS/ USD 1.052 PER PCS)"/>
    <s v="BLCR-3 STAINLESS STEEL SPORTS BOTTLE 750ML SG705-1 (QTY: 19704 PCS/ USD 1.052 PER PCS)"/>
    <m/>
    <m/>
    <m/>
    <m/>
    <m/>
    <m/>
    <m/>
    <m/>
    <n v="2791.4"/>
    <s v="KGS"/>
    <n v="644.87265890000003"/>
    <n v="1800097.54"/>
    <n v="7.6679269779999997"/>
    <n v="21404.251370000002"/>
    <n v="659555.80000000005"/>
    <s v="BLCR-3"/>
    <n v="19704"/>
    <n v="69"/>
    <n v="2459653.34"/>
    <x v="2"/>
    <m/>
  </r>
  <r>
    <s v="INNSA1"/>
    <d v="2023-11-21T00:00:00"/>
    <n v="301049751"/>
    <n v="73239990"/>
    <s v="SS OIL POT 900ML (KWP-1000B) (QTY: 27000 PCS/USD 1.38 PER PCS)"/>
    <s v="SS OIL POT 900ML (KWP-1000B) (QTY: 27000 PCS/USD 1.38 PER PCS)"/>
    <m/>
    <m/>
    <m/>
    <m/>
    <m/>
    <m/>
    <m/>
    <m/>
    <n v="7315"/>
    <s v="KGS"/>
    <n v="439.67264110000002"/>
    <n v="3216205.37"/>
    <n v="5.2279743300000003"/>
    <n v="38242.63222"/>
    <n v="1178417.7"/>
    <s v="SS"/>
    <n v="27000"/>
    <n v="46"/>
    <n v="4394623.07"/>
    <x v="2"/>
    <m/>
  </r>
  <r>
    <s v="INNSA1"/>
    <d v="2023-11-21T00:00:00"/>
    <n v="301049751"/>
    <n v="73239990"/>
    <s v="STAINLESS STEEL SPORTS BOTTLE (KWB-600F) (QTY: 50400 PCS/USD0.88 PER PCS)"/>
    <s v="STAINLESS STEEL SPORTS BOTTLE (KWB-600F) (QTY: 50400 PCS/USD0.88 PER PCS)"/>
    <m/>
    <m/>
    <m/>
    <m/>
    <m/>
    <m/>
    <m/>
    <m/>
    <n v="7680"/>
    <s v="KGS"/>
    <n v="496.45373699999999"/>
    <n v="3812764.7"/>
    <n v="5.9031359930000002"/>
    <n v="45336.084419999999"/>
    <n v="1396997"/>
    <s v="STAINLESS"/>
    <n v="50400"/>
    <n v="58"/>
    <n v="5209761.7"/>
    <x v="2"/>
    <m/>
  </r>
  <r>
    <s v="INNSA1"/>
    <d v="2023-11-17T00:00:00"/>
    <n v="301049751"/>
    <n v="73239990"/>
    <s v="STAINLESS STEEL SPORTS BOTTLE 750ML SG-702 (SB-01) (QTY:34704 NOS/USD 1.045 PER NOS)"/>
    <s v="STAINLESS STEEL SPORTS BOTTLE 750ML SG-702 (SB-01) (QTY:34704 NOS/USD 1.045 PER NOS)"/>
    <m/>
    <m/>
    <m/>
    <m/>
    <m/>
    <m/>
    <m/>
    <m/>
    <n v="5784"/>
    <s v="KGS"/>
    <n v="548.99404389999995"/>
    <n v="3175381.55"/>
    <n v="6.5278721040000001"/>
    <n v="37757.212249999997"/>
    <n v="1163459.8"/>
    <s v="STAINLESS"/>
    <n v="34704"/>
    <n v="67"/>
    <n v="4338841.3499999996"/>
    <x v="2"/>
    <m/>
  </r>
  <r>
    <s v="INNSA1"/>
    <d v="2023-11-17T00:00:00"/>
    <n v="301049751"/>
    <n v="73239990"/>
    <s v="STAINLESS STEEL SPORTS BOTTLE 750ML S-308-C6 (NP-20) (QTY:8472 NOS/0.976 PER NOS)"/>
    <s v="STAINLESS STEEL SPORTS BOTTLE 750ML S-308-C6 (NP-20) (QTY:8472 NOS/0.976 PER NOS)"/>
    <m/>
    <m/>
    <m/>
    <m/>
    <m/>
    <m/>
    <m/>
    <m/>
    <n v="1412"/>
    <s v="KGS"/>
    <n v="512.74458919999995"/>
    <n v="723995.36"/>
    <n v="6.0968441049999997"/>
    <n v="8608.7438760000005"/>
    <n v="265271.90000000002"/>
    <s v="STAINLESS"/>
    <n v="8472"/>
    <e v="#VALUE!"/>
    <n v="989267.26"/>
    <x v="2"/>
    <m/>
  </r>
  <r>
    <s v="INNSA1"/>
    <d v="2023-11-17T00:00:00"/>
    <n v="301049751"/>
    <n v="73239990"/>
    <s v="STAINLESS STEELSPORTS BOTTLE 750ML (AM-393) (QTY:1728 NOS/USD 1.200 PER NOS)"/>
    <s v="STAINLESS STEELSPORTS BOTTLE 750ML (AM-393) (QTY:1728 NOS/USD 1.200 PER NOS)"/>
    <m/>
    <m/>
    <m/>
    <m/>
    <m/>
    <m/>
    <m/>
    <m/>
    <n v="345.6"/>
    <s v="KGS"/>
    <n v="525.35315390000005"/>
    <n v="181562.05"/>
    <n v="6.2467675849999997"/>
    <n v="2158.8828779999999"/>
    <n v="66524.3"/>
    <s v="STAINLESS"/>
    <n v="1728"/>
    <n v="59"/>
    <n v="248086.34999999998"/>
    <x v="2"/>
    <m/>
  </r>
  <r>
    <s v="INNSA1"/>
    <d v="2023-11-13T00:00:00"/>
    <n v="301049751"/>
    <n v="73239990"/>
    <s v="STAINLESS STEEL BOTTLE 500ML (AM-395) (QTY: 15984 NOS/USD 1.052 PER NOS)"/>
    <s v="STAINLESS STEEL BOTTLE 500ML (AM-395) (QTY: 15984 NOS/USD 1.052 PER NOS)"/>
    <m/>
    <m/>
    <m/>
    <m/>
    <m/>
    <m/>
    <m/>
    <m/>
    <n v="2042.4"/>
    <s v="KGS"/>
    <n v="721.05868099999998"/>
    <n v="1472690.25"/>
    <n v="8.5687306119999995"/>
    <n v="17500.775399999999"/>
    <n v="539593.80000000005"/>
    <s v="STAINLESS"/>
    <n v="15984"/>
    <n v="55"/>
    <n v="2012284.05"/>
    <x v="2"/>
    <m/>
  </r>
  <r>
    <s v="INNSA1"/>
    <d v="2023-11-13T00:00:00"/>
    <n v="301049751"/>
    <n v="73239990"/>
    <s v="STAINLESS STEEL SPORTS BOTTLE 750ML SG705-1 (BLCR-3) (QTY: 16392 NOS/USD 1.052 PER NOS)"/>
    <s v="STAINLESS STEEL SPORTS BOTTLE 750ML SG705-1 (BLCR-3) (QTY: 16392 NOS/USD 1.052 PER NOS)"/>
    <m/>
    <m/>
    <m/>
    <m/>
    <m/>
    <m/>
    <m/>
    <m/>
    <n v="2322.1999999999998"/>
    <s v="KGS"/>
    <n v="650.36649299999999"/>
    <n v="1510281.07"/>
    <n v="7.7286570760000002"/>
    <n v="17947.48746"/>
    <n v="553367"/>
    <s v="STAINLESS"/>
    <n v="16392"/>
    <n v="70"/>
    <n v="2063648.07"/>
    <x v="2"/>
    <m/>
  </r>
  <r>
    <s v="INNSA1"/>
    <d v="2023-11-13T00:00:00"/>
    <n v="301049751"/>
    <n v="73239990"/>
    <s v="STAINLESS STEEL BOTTLE 750ML SG805 (AM-06) (QTY: 3456 NOS/USD 0.990 PER PCS)"/>
    <s v="STAINLESS STEEL BOTTLE 750ML SG805 (AM-06) (QTY: 3456 NOS/USD 0.990 PER PCS)"/>
    <m/>
    <m/>
    <m/>
    <m/>
    <m/>
    <m/>
    <m/>
    <m/>
    <n v="662.4"/>
    <s v="KGS"/>
    <n v="452.37515100000002"/>
    <n v="299653.3"/>
    <n v="5.375818787"/>
    <n v="3560.9423649999999"/>
    <n v="109793"/>
    <s v="STAINLESS"/>
    <n v="3456"/>
    <n v="59"/>
    <n v="409446.3"/>
    <x v="2"/>
    <m/>
  </r>
  <r>
    <s v="INNSA1"/>
    <d v="2023-11-13T00:00:00"/>
    <n v="301049751"/>
    <n v="73239990"/>
    <s v="STAINLESS STEELSPORTS BOTTLE 500ML S116-500 (AM-314) (QTY: 67776 NOS/USD 0.917 PER NOS)"/>
    <s v="STAINLESS STEELSPORTS BOTTLE 500ML S116-500 (AM-314) (QTY: 67776 NOS/USD 0.917 PER NOS)"/>
    <m/>
    <m/>
    <m/>
    <m/>
    <m/>
    <m/>
    <m/>
    <m/>
    <n v="8189.6"/>
    <s v="KGS"/>
    <n v="660.76209459999995"/>
    <n v="5411377.25"/>
    <n v="7.8521936380000001"/>
    <n v="64306.32501"/>
    <n v="1982728.5"/>
    <s v="STAINLESS"/>
    <n v="67776"/>
    <n v="70"/>
    <n v="7394105.75"/>
    <x v="2"/>
    <m/>
  </r>
  <r>
    <s v="INNSA1"/>
    <d v="2023-11-13T00:00:00"/>
    <n v="301049751"/>
    <n v="73239990"/>
    <s v="STAINLESS STEELSPORTS BOTTLE 650ML S115 (NP-21) (QTY: 10032NOS/USD 0.990 PER NOS)"/>
    <s v="STAINLESS STEELSPORTS BOTTLE 650ML S115 (NP-21) (QTY: 10032NOS/USD 0.990 PER NOS)"/>
    <m/>
    <m/>
    <m/>
    <m/>
    <m/>
    <m/>
    <m/>
    <m/>
    <n v="1672"/>
    <s v="KGS"/>
    <n v="520.23146529999997"/>
    <n v="869827.01"/>
    <n v="6.1821921010000001"/>
    <n v="10336.625190000001"/>
    <n v="318704.59999999998"/>
    <s v="STAINLESS"/>
    <n v="10032"/>
    <n v="64"/>
    <n v="1188531.6099999999"/>
    <x v="2"/>
    <m/>
  </r>
  <r>
    <s v="INNSA1"/>
    <d v="2023-11-11T00:00:00"/>
    <n v="301049751"/>
    <n v="73239990"/>
    <s v="SS OIL POT 900ML (KWP-1000B) (QTY: 27000 PCS/USD 1.40 PER PCS)"/>
    <s v="SS OIL POT 900ML (KWP-1000B) (QTY: 27000 PCS/USD 1.40 PER PCS)"/>
    <m/>
    <m/>
    <m/>
    <m/>
    <m/>
    <m/>
    <m/>
    <m/>
    <n v="7300"/>
    <s v="KGS"/>
    <n v="447.06412740000002"/>
    <n v="3263568.13"/>
    <n v="5.3127050200000001"/>
    <n v="38782.746639999998"/>
    <n v="1195771.3999999999"/>
    <s v="SS"/>
    <n v="27000"/>
    <n v="46"/>
    <n v="4459339.5299999993"/>
    <x v="2"/>
    <m/>
  </r>
  <r>
    <s v="INNSA1"/>
    <d v="2023-11-07T00:00:00"/>
    <n v="301049751"/>
    <n v="73239990"/>
    <s v="STEEL ROUND CONTAINER (6856) (QTY: 122400 NOS/ USD 0.585 PERNOS)"/>
    <s v="STEEL ROUND CONTAINER (6856) (QTY: 122400 NOS/ USD 0.585 PERNOS)"/>
    <m/>
    <m/>
    <m/>
    <m/>
    <m/>
    <m/>
    <m/>
    <m/>
    <n v="10200"/>
    <s v="KGS"/>
    <n v="603.29936959999998"/>
    <n v="6153653.5700000003"/>
    <n v="7.1693329720000003"/>
    <n v="73127.196320000003"/>
    <n v="2254698.7000000002"/>
    <s v="STEEL"/>
    <n v="122400"/>
    <n v="48"/>
    <n v="8408352.2699999996"/>
    <x v="2"/>
    <m/>
  </r>
  <r>
    <s v="INNSA1"/>
    <d v="2023-11-07T00:00:00"/>
    <n v="301049751"/>
    <n v="73239990"/>
    <s v="STEEL RECTANGLE CONTAINER (6901) (QTY: 9216 NOS/ USD 0.900 PER NOS)"/>
    <s v="STEEL RECTANGLE CONTAINER (6901) (QTY: 9216 NOS/ USD 0.900 PER NOS)"/>
    <m/>
    <m/>
    <m/>
    <m/>
    <m/>
    <m/>
    <m/>
    <m/>
    <n v="1497.6"/>
    <s v="KGS"/>
    <n v="475.97587470000002"/>
    <n v="712821.47"/>
    <n v="5.6562789630000001"/>
    <n v="8470.8433750000004"/>
    <n v="261177.8"/>
    <s v="STEEL"/>
    <n v="9216"/>
    <n v="50"/>
    <n v="973999.27"/>
    <x v="2"/>
    <m/>
  </r>
  <r>
    <s v="INNSA1"/>
    <d v="2023-11-07T00:00:00"/>
    <n v="301049751"/>
    <n v="73239990"/>
    <s v="AM-296 STAINLESS STEEL BOTTLE 750ML SG2318 (QTY:42048 PCS/USD 1.070 PER PCS)"/>
    <s v="AM-296 STAINLESS STEEL BOTTLE 750ML SG2318 (QTY:42048 PCS/USD 1.070 PER PCS)"/>
    <m/>
    <m/>
    <m/>
    <m/>
    <m/>
    <m/>
    <m/>
    <m/>
    <n v="6657.6"/>
    <s v="KGS"/>
    <n v="587.08103670000003"/>
    <n v="3908550.71"/>
    <n v="6.9766017429999998"/>
    <n v="46447.423770000001"/>
    <n v="1432092.9"/>
    <s v="AM-296"/>
    <n v="42048"/>
    <n v="59"/>
    <n v="5340643.6099999994"/>
    <x v="2"/>
    <m/>
  </r>
  <r>
    <s v="INNSA1"/>
    <d v="2023-11-07T00:00:00"/>
    <n v="301049751"/>
    <n v="73239990"/>
    <s v="STEEL RECTANGLE CONTAINER BIG (6578) (QTY: 28500 NOS/USD 1.610 PER NOS)"/>
    <s v="STEEL RECTANGLE CONTAINER BIG (6578) (QTY: 28500 NOS/USD 1.610 PER NOS)"/>
    <m/>
    <m/>
    <m/>
    <m/>
    <m/>
    <m/>
    <m/>
    <m/>
    <n v="8431.25"/>
    <s v="KGS"/>
    <n v="467.70775029999999"/>
    <n v="3943360.97"/>
    <n v="5.5580243649999996"/>
    <n v="46861.092929999999"/>
    <n v="1444847.5"/>
    <s v="STEEL"/>
    <n v="28500"/>
    <n v="54"/>
    <n v="5388208.4700000007"/>
    <x v="2"/>
    <m/>
  </r>
  <r>
    <s v="INNSA1"/>
    <d v="2023-11-07T00:00:00"/>
    <n v="301049751"/>
    <n v="73239990"/>
    <s v="AM-458 STAINLESS STEEL SPORTS BOTTLE 750ML (QTY:36954 PCS/USD 1.037 PER PCS)"/>
    <s v="AM-458 STAINLESS STEEL SPORTS BOTTLE 750ML (QTY:36954 PCS/USD 1.037 PER PCS)"/>
    <m/>
    <m/>
    <m/>
    <m/>
    <m/>
    <m/>
    <m/>
    <m/>
    <n v="6159"/>
    <s v="KGS"/>
    <n v="540.52603829999998"/>
    <n v="3329099.87"/>
    <n v="6.4233634979999996"/>
    <n v="39561.495779999997"/>
    <n v="1219782.2"/>
    <s v="AM-458"/>
    <n v="36954"/>
    <n v="59"/>
    <n v="4548882.07"/>
    <x v="2"/>
    <m/>
  </r>
  <r>
    <s v="INNSA1"/>
    <d v="2023-11-07T00:00:00"/>
    <n v="301049751"/>
    <n v="73239990"/>
    <s v="AM-393 STAINLESS STEEL SPORTS BOTTLE 750ML (QTY:5304 PCS/USD1.200 PER PCS)"/>
    <s v="AM-393 STAINLESS STEEL SPORTS BOTTLE 750ML (QTY:5304 PCS/USD1.200 PER PCS)"/>
    <m/>
    <m/>
    <m/>
    <m/>
    <m/>
    <m/>
    <m/>
    <m/>
    <n v="1060.8"/>
    <s v="KGS"/>
    <n v="521.24014890000001"/>
    <n v="552931.55000000005"/>
    <n v="6.1941788349999998"/>
    <n v="6570.7849079999996"/>
    <n v="202594.1"/>
    <s v="AM-393"/>
    <n v="5304"/>
    <n v="58"/>
    <n v="755525.65"/>
    <x v="2"/>
    <m/>
  </r>
  <r>
    <s v="INNSA1"/>
    <d v="2023-10-28T00:00:00"/>
    <n v="301049751"/>
    <n v="73239990"/>
    <s v="STAINLESS STEEL SPORTS BOTTLE 750ML SG705-1 (BLCR-3) (QTY: 6000 NOS/USD 1.052 PER NOS)"/>
    <s v="STAINLESS STEEL SPORTS BOTTLE 750ML SG705-1 (BLCR-3) (QTY: 6000 NOS/USD 1.052 PER NOS)"/>
    <m/>
    <m/>
    <m/>
    <m/>
    <m/>
    <m/>
    <m/>
    <m/>
    <n v="850"/>
    <s v="KGS"/>
    <n v="648.60479999999995"/>
    <n v="551314.07999999996"/>
    <n v="7.7031448930000002"/>
    <n v="6547.6731589999999"/>
    <n v="202001.5"/>
    <s v="STAINLESS"/>
    <n v="6000"/>
    <n v="69"/>
    <n v="753315.58"/>
    <x v="2"/>
    <m/>
  </r>
  <r>
    <s v="INNSA1"/>
    <d v="2023-10-28T00:00:00"/>
    <n v="301049751"/>
    <n v="73239990"/>
    <s v="STAINLESS STEELSPORTS BOTTLE 750ML (AM-393) (QTY: 9000 NOS/USD 1.200 PER NOS)"/>
    <s v="STAINLESS STEELSPORTS BOTTLE 750ML (AM-393) (QTY: 9000 NOS/USD 1.200 PER NOS)"/>
    <m/>
    <m/>
    <m/>
    <m/>
    <m/>
    <m/>
    <m/>
    <m/>
    <n v="1800"/>
    <s v="KGS"/>
    <n v="524.06283889999997"/>
    <n v="943313.11"/>
    <n v="6.224024215"/>
    <n v="11203.24359"/>
    <n v="345629.9"/>
    <s v="STAINLESS"/>
    <n v="9000"/>
    <n v="60"/>
    <n v="1288943.01"/>
    <x v="2"/>
    <m/>
  </r>
  <r>
    <s v="INNSA1"/>
    <d v="2023-10-28T00:00:00"/>
    <n v="301049751"/>
    <n v="73239990"/>
    <s v="STAINLESS STEELSPORTS BOTTLE 650ML S115 (NP-21) (QTY: 9168 NOS/USD 1.008 PER NOS)"/>
    <s v="STAINLESS STEELSPORTS BOTTLE 650ML S115 (NP-21) (QTY: 9168 NOS/USD 1.008 PER NOS)"/>
    <m/>
    <m/>
    <m/>
    <m/>
    <m/>
    <m/>
    <m/>
    <m/>
    <n v="1528"/>
    <s v="KGS"/>
    <n v="528.25507849999997"/>
    <n v="807173.76"/>
    <n v="6.273813284"/>
    <n v="9586.3866980000003"/>
    <n v="295748.5"/>
    <s v="STAINLESS"/>
    <n v="9168"/>
    <n v="64"/>
    <n v="1102922.26"/>
    <x v="2"/>
    <m/>
  </r>
  <r>
    <s v="INNSA1"/>
    <d v="2023-10-28T00:00:00"/>
    <n v="301049751"/>
    <n v="73239990"/>
    <s v="STEEL RECTANGLE CONTAINER (6901) (QTY: 67440 NOS/USD 0.900 PER NOS)"/>
    <s v="STEEL RECTANGLE CONTAINER (6901) (QTY: 67440 NOS/USD 0.900 PER NOS)"/>
    <m/>
    <m/>
    <m/>
    <m/>
    <m/>
    <m/>
    <m/>
    <m/>
    <n v="10959"/>
    <s v="KGS"/>
    <n v="478.12203390000002"/>
    <n v="5239739.37"/>
    <n v="5.678408954"/>
    <n v="62229.683729999997"/>
    <n v="1919840.5"/>
    <s v="STEEL"/>
    <n v="67440"/>
    <n v="50"/>
    <n v="7159579.8700000001"/>
    <x v="2"/>
    <m/>
  </r>
  <r>
    <s v="INNSA1"/>
    <d v="2023-10-28T00:00:00"/>
    <n v="301049751"/>
    <n v="73239990"/>
    <s v="STEEL ROUND CONTAINER MEDIUM (6581) (QTY: 1008 NOS/USD 0.900PER NOS)"/>
    <s v="STEEL ROUND CONTAINER MEDIUM (6581) (QTY: 1008 NOS/USD 0.900PER NOS)"/>
    <m/>
    <m/>
    <m/>
    <m/>
    <m/>
    <m/>
    <m/>
    <m/>
    <n v="121.8"/>
    <s v="KGS"/>
    <n v="642.99162560000002"/>
    <n v="78316.38"/>
    <n v="7.6364801140000003"/>
    <n v="930.12327789999995"/>
    <n v="28695.1"/>
    <s v="STEEL"/>
    <n v="1008"/>
    <n v="52"/>
    <n v="107011.48000000001"/>
    <x v="2"/>
    <m/>
  </r>
  <r>
    <s v="INNSA1"/>
    <d v="2023-10-28T00:00:00"/>
    <n v="301049751"/>
    <n v="73239990"/>
    <s v="STEEL LUNCH BOX 3LAYER (8505) (QTY: 11100 NOS/USD 3.350 PERNOS)"/>
    <s v="STEEL LUNCH BOX 3LAYER (8505) (QTY: 11100 NOS/USD 3.350 PERNOS)"/>
    <m/>
    <m/>
    <m/>
    <m/>
    <m/>
    <m/>
    <m/>
    <m/>
    <n v="7215"/>
    <s v="KGS"/>
    <n v="444.91906440000002"/>
    <n v="3210091.05"/>
    <n v="5.2840743999999997"/>
    <n v="38124.596790000003"/>
    <n v="1176177.3"/>
    <s v="STEEL"/>
    <n v="11100"/>
    <n v="47"/>
    <n v="4386268.3499999996"/>
    <x v="2"/>
    <m/>
  </r>
  <r>
    <s v="INNSA1"/>
    <d v="2023-10-28T00:00:00"/>
    <n v="301049751"/>
    <n v="73239990"/>
    <s v="STEEL RECTANGLE CONTAINER LARGE (6862) (QTY: 43542 NOS/USD 1.430 PER NOS)"/>
    <s v="STEEL RECTANGLE CONTAINER LARGE (6862) (QTY: 43542 NOS/USD 1.430 PER NOS)"/>
    <m/>
    <m/>
    <m/>
    <m/>
    <m/>
    <m/>
    <m/>
    <m/>
    <n v="10885.5"/>
    <s v="KGS"/>
    <n v="493.79377060000002"/>
    <n v="5375192.0899999999"/>
    <n v="5.8645340929999996"/>
    <n v="63838.385869999998"/>
    <n v="1969470.3"/>
    <s v="STEEL"/>
    <n v="43542"/>
    <n v="56"/>
    <n v="7344662.3899999997"/>
    <x v="2"/>
    <m/>
  </r>
  <r>
    <s v="INNSA1"/>
    <d v="2023-10-28T00:00:00"/>
    <n v="301049751"/>
    <n v="73239990"/>
    <s v="MILD STEEL MULTI FUNCTION CLOTH STAND (RYX-02-021A) (QTY: 2592 NOS /CNY: 63.00 PER NOS)"/>
    <s v="MILD STEEL MULTI FUNCTION CLOTH STAND (RYX-02-021A) (QTY: 2592 NOS /CNY: 63.00 PER NOS)"/>
    <m/>
    <m/>
    <m/>
    <m/>
    <m/>
    <m/>
    <m/>
    <m/>
    <n v="9504"/>
    <s v="KGS"/>
    <n v="217.09572600000001"/>
    <n v="2063277.78"/>
    <n v="2.5783340379999999"/>
    <n v="24504.486700000001"/>
    <n v="755985.1"/>
    <s v="MILD"/>
    <n v="2592"/>
    <e v="#VALUE!"/>
    <n v="2819262.88"/>
    <x v="2"/>
    <m/>
  </r>
  <r>
    <s v="INNSA1"/>
    <d v="2023-10-28T00:00:00"/>
    <n v="301049751"/>
    <n v="73239990"/>
    <s v="STEEL LUNCH BOX 2 LAYER (8504) (QTY: 22080 NOS/USD 2.400 PERNOS)"/>
    <s v="STEEL LUNCH BOX 2 LAYER (8504) (QTY: 22080 NOS/USD 2.400 PERNOS)"/>
    <m/>
    <m/>
    <m/>
    <m/>
    <m/>
    <m/>
    <m/>
    <m/>
    <n v="10561.6"/>
    <s v="KGS"/>
    <n v="433.14191030000001"/>
    <n v="4574671.5999999996"/>
    <n v="5.1442032099999997"/>
    <n v="54331.016629999998"/>
    <n v="1676159.6"/>
    <s v="STEEL"/>
    <n v="22080"/>
    <n v="48"/>
    <n v="6250831.1999999993"/>
    <x v="2"/>
    <m/>
  </r>
  <r>
    <s v="INNSA1"/>
    <d v="2023-10-28T00:00:00"/>
    <n v="301049751"/>
    <n v="73239990"/>
    <s v="STEEL ROUND CONTAINER (6857) (QTY: 68400 NOS/USD 0.735 PER NOS)"/>
    <s v="STEEL ROUND CONTAINER (6857) (QTY: 68400 NOS/USD 0.735 PER NOS)"/>
    <m/>
    <m/>
    <m/>
    <m/>
    <m/>
    <m/>
    <m/>
    <m/>
    <n v="8721"/>
    <s v="KGS"/>
    <n v="497.65313149999997"/>
    <n v="4340032.96"/>
    <n v="5.9103697329999996"/>
    <n v="51544.334439999999"/>
    <n v="1590188.1"/>
    <s v="STEEL"/>
    <n v="68400"/>
    <n v="46"/>
    <n v="5930221.0600000005"/>
    <x v="2"/>
    <m/>
  </r>
  <r>
    <s v="INNSA1"/>
    <d v="2023-10-28T00:00:00"/>
    <n v="301049751"/>
    <n v="73239990"/>
    <s v="STAINLESS STEELSPORTS BOTTLE 500ML S116-500 (AM-314) (QTY: 28560 NOS/USD 0.917 PER NOS)"/>
    <s v="STAINLESS STEELSPORTS BOTTLE 500ML S116-500 (AM-314) (QTY: 28560 NOS/USD 0.917 PER NOS)"/>
    <m/>
    <m/>
    <m/>
    <m/>
    <m/>
    <m/>
    <m/>
    <m/>
    <n v="3451"/>
    <s v="KGS"/>
    <n v="662.84917419999999"/>
    <n v="2287492.5"/>
    <n v="7.8723179830000003"/>
    <n v="27167.369360000001"/>
    <n v="838137.3"/>
    <s v="STAINLESS"/>
    <n v="28560"/>
    <n v="70"/>
    <n v="3125629.8"/>
    <x v="2"/>
    <m/>
  </r>
  <r>
    <s v="INNSA1"/>
    <d v="2023-10-26T00:00:00"/>
    <n v="301049751"/>
    <n v="73239990"/>
    <s v="AM-461 STAINLESS STEEL SPORTS BOTTLE 750ML (QTY:10098 PCS/USD 1.167 PER PCS)"/>
    <s v="AM-461 STAINLESS STEEL SPORTS BOTTLE 750ML (QTY:10098 PCS/USD 1.167 PER PCS)"/>
    <m/>
    <m/>
    <m/>
    <m/>
    <m/>
    <m/>
    <m/>
    <m/>
    <n v="1683"/>
    <s v="KGS"/>
    <n v="608.28382650000003"/>
    <n v="1023741.68"/>
    <n v="7.2242734740000003"/>
    <n v="12158.45226"/>
    <n v="375098.9"/>
    <s v="AM-461"/>
    <n v="10098"/>
    <n v="59"/>
    <n v="1398840.58"/>
    <x v="2"/>
    <m/>
  </r>
  <r>
    <s v="INNSA1"/>
    <d v="2023-10-26T00:00:00"/>
    <n v="301049751"/>
    <n v="73239990"/>
    <s v="AM-393 STAINLESS STEEL SPORTS BOTTLE 750ML (QTY:816 PCS/USD1.230 PER PCS)"/>
    <s v="AM-393 STAINLESS STEEL SPORTS BOTTLE 750ML (QTY:816 PCS/USD1.230 PER PCS)"/>
    <m/>
    <m/>
    <m/>
    <m/>
    <m/>
    <m/>
    <m/>
    <m/>
    <n v="163.19999999999999"/>
    <s v="KGS"/>
    <n v="534.26801469999998"/>
    <n v="87192.54"/>
    <n v="6.3452258280000002"/>
    <n v="1035.540855"/>
    <n v="31947.4"/>
    <s v="AM-393"/>
    <n v="816"/>
    <n v="57"/>
    <n v="119139.94"/>
    <x v="2"/>
    <m/>
  </r>
  <r>
    <s v="INNSA1"/>
    <d v="2023-10-26T00:00:00"/>
    <n v="301049751"/>
    <n v="73239990"/>
    <s v="NP-21 STAINLESS STEEL SPORTS BOTTLE 650ML S115 (QTY:16584 PCS/USD 1.008 PER PCS)"/>
    <s v="NP-21 STAINLESS STEEL SPORTS BOTTLE 650ML S115 (QTY:16584 PCS/USD 1.008 PER PCS)"/>
    <m/>
    <m/>
    <m/>
    <m/>
    <m/>
    <m/>
    <m/>
    <m/>
    <n v="2764"/>
    <s v="KGS"/>
    <n v="525.40687409999998"/>
    <n v="1452224.6"/>
    <n v="6.2399866279999996"/>
    <n v="17247.323039999999"/>
    <n v="532095.1"/>
    <s v="NP-21"/>
    <n v="16584"/>
    <n v="63"/>
    <n v="1984319.7000000002"/>
    <x v="2"/>
    <m/>
  </r>
  <r>
    <s v="INNSA1"/>
    <d v="2023-10-26T00:00:00"/>
    <n v="301049751"/>
    <n v="73239990"/>
    <s v="WB-750 STAINLESS STEEL SPORTS BOTTLE 750ML SG902 (QTY:14568PCS/USD 1.180 PER PCS)"/>
    <s v="WB-750 STAINLESS STEEL SPORTS BOTTLE 750ML SG902 (QTY:14568PCS/USD 1.180 PER PCS)"/>
    <m/>
    <m/>
    <m/>
    <m/>
    <m/>
    <m/>
    <m/>
    <m/>
    <n v="2549.4"/>
    <s v="KGS"/>
    <n v="585.77116179999996"/>
    <n v="1493365"/>
    <n v="6.9569021600000003"/>
    <n v="17735.926370000001"/>
    <n v="547168.9"/>
    <s v="WB-750"/>
    <n v="14568"/>
    <n v="64"/>
    <n v="2040533.9"/>
    <x v="2"/>
    <m/>
  </r>
  <r>
    <s v="INNSA1"/>
    <d v="2023-10-26T00:00:00"/>
    <n v="301049751"/>
    <n v="73239990"/>
    <s v="AM-394 STAINLESS STEEL SPORTS BOTTLE 800ML (QTY:456 PCS/USD1.210 PER PCS)"/>
    <s v="AM-394 STAINLESS STEEL SPORTS BOTTLE 800ML (QTY:456 PCS/USD1.210 PER PCS)"/>
    <m/>
    <m/>
    <m/>
    <m/>
    <m/>
    <m/>
    <m/>
    <m/>
    <n v="85.5"/>
    <s v="KGS"/>
    <n v="560.61941520000005"/>
    <n v="47932.959999999999"/>
    <n v="6.6581878290000001"/>
    <n v="569.27505940000003"/>
    <n v="17562.7"/>
    <s v="AM-394"/>
    <n v="456"/>
    <n v="57"/>
    <n v="65495.66"/>
    <x v="2"/>
    <m/>
  </r>
  <r>
    <s v="INNSA1"/>
    <d v="2023-10-24T00:00:00"/>
    <n v="301049751"/>
    <n v="73239990"/>
    <s v="HOUSEHOLD STEEL HOOK 3PCS SET (2628) (QTY: 167580 NOS/USD 0.407 PER NOS)"/>
    <s v="HOUSEHOLD STEEL HOOK 3PCS SET (2628) (QTY: 167580 NOS/USD 0.407 PER NOS)"/>
    <m/>
    <m/>
    <m/>
    <m/>
    <m/>
    <m/>
    <m/>
    <m/>
    <n v="5679.1"/>
    <s v="KGS"/>
    <n v="1022.925115"/>
    <n v="5809294.0199999996"/>
    <n v="12.148754329999999"/>
    <n v="68993.990739999994"/>
    <n v="2128525.2999999998"/>
    <s v="HOUSEHOLD"/>
    <n v="167580"/>
    <n v="55"/>
    <n v="7937819.3199999994"/>
    <x v="2"/>
    <m/>
  </r>
  <r>
    <s v="INNSA1"/>
    <d v="2023-10-17T00:00:00"/>
    <n v="301049751"/>
    <n v="73231000"/>
    <s v="8001-2 STEEL SCRUBBER 2 PCS SET (QTY- 168000 SETS/USD 0.156PER SETS)"/>
    <s v="8001-2 STEEL SCRUBBER 2 PCS SET (QTY- 168000 SETS/USD 0.156PER SETS)"/>
    <m/>
    <m/>
    <m/>
    <m/>
    <m/>
    <m/>
    <m/>
    <m/>
    <n v="4900"/>
    <s v="KGS"/>
    <n v="459.53403470000001"/>
    <n v="2251716.77"/>
    <n v="5.4608916780000003"/>
    <n v="26758.36922"/>
    <n v="989854.7"/>
    <s v="8001-2"/>
    <n v="168000"/>
    <n v="51"/>
    <n v="3241571.4699999997"/>
    <x v="2"/>
    <m/>
  </r>
  <r>
    <s v="INNSA1"/>
    <d v="2023-10-16T00:00:00"/>
    <n v="301049751"/>
    <n v="73239990"/>
    <s v="RYX-02-021A MILD STEEL MULTI FUNCTION CLOTH STAND (QTY :3888NUM/CNY 63.00 PER NUM)"/>
    <s v="RYX-02-021A MILD STEEL MULTI FUNCTION CLOTH STAND (QTY :3888NUM/CNY 63.00 PER NUM)"/>
    <m/>
    <m/>
    <m/>
    <m/>
    <m/>
    <m/>
    <m/>
    <m/>
    <n v="14256"/>
    <s v="KGS"/>
    <n v="208.14193460000001"/>
    <n v="2967271.42"/>
    <n v="2.4734632749999999"/>
    <n v="35261.692450000002"/>
    <n v="1087208.2"/>
    <s v="RYX-02-021A"/>
    <n v="3888"/>
    <e v="#VALUE!"/>
    <n v="4054479.62"/>
    <x v="2"/>
    <m/>
  </r>
  <r>
    <s v="INNSA1"/>
    <d v="2023-10-16T00:00:00"/>
    <n v="301049751"/>
    <n v="73239990"/>
    <s v="AM-398 STAINLESS STEEL SPORTS BOTTLE 1.45L (QTY:3324 PCS/USD1.63 PER PCS)"/>
    <s v="AM-398 STAINLESS STEEL SPORTS BOTTLE 1.45L (QTY:3324 PCS/USD1.63 PER PCS)"/>
    <m/>
    <m/>
    <m/>
    <m/>
    <m/>
    <m/>
    <m/>
    <m/>
    <n v="941.8"/>
    <s v="KGS"/>
    <n v="499.75626460000001"/>
    <n v="470670.45"/>
    <n v="5.9388742079999997"/>
    <n v="5593.2317290000001"/>
    <n v="172453.7"/>
    <s v="AM-398"/>
    <n v="3324"/>
    <n v="58"/>
    <n v="643124.15"/>
    <x v="2"/>
    <m/>
  </r>
  <r>
    <s v="INNSA1"/>
    <d v="2023-10-16T00:00:00"/>
    <n v="301049751"/>
    <n v="73239990"/>
    <s v="RYX-02-020 MILD STEEL MULTI FUNCTION CLOTH STAND (QTY :1232NUM/CNY 102.00 PER NUM)"/>
    <s v="RYX-02-020 MILD STEEL MULTI FUNCTION CLOTH STAND (QTY :1232NUM/CNY 102.00 PER NUM)"/>
    <m/>
    <m/>
    <m/>
    <m/>
    <m/>
    <m/>
    <m/>
    <m/>
    <n v="4004"/>
    <s v="KGS"/>
    <n v="374.0212113"/>
    <n v="1497580.93"/>
    <n v="4.44469651"/>
    <n v="17796.56482"/>
    <n v="548713.69999999995"/>
    <s v="RYX-02-020"/>
    <n v="1232"/>
    <e v="#VALUE!"/>
    <n v="2046294.63"/>
    <x v="2"/>
    <m/>
  </r>
  <r>
    <s v="INNSA1"/>
    <d v="2023-10-16T00:00:00"/>
    <n v="301049751"/>
    <n v="73239990"/>
    <s v="WB-750 STAINLESS STEEL SPORTS BOTTLE 750ML SG902 (QTY:9264 PCS/USD 1.18 PER PCS)"/>
    <s v="WB-750 STAINLESS STEEL SPORTS BOTTLE 750ML SG902 (QTY:9264 PCS/USD 1.18 PER PCS)"/>
    <m/>
    <m/>
    <m/>
    <m/>
    <m/>
    <m/>
    <m/>
    <m/>
    <n v="1621.2"/>
    <s v="KGS"/>
    <n v="585.74997529999996"/>
    <n v="949617.86"/>
    <n v="6.9607840210000003"/>
    <n v="11284.823050000001"/>
    <n v="347940.1"/>
    <s v="WB-750"/>
    <n v="9264"/>
    <n v="64"/>
    <n v="1297557.96"/>
    <x v="2"/>
    <m/>
  </r>
  <r>
    <s v="INNSA1"/>
    <d v="2023-10-16T00:00:00"/>
    <n v="301049751"/>
    <n v="73239990"/>
    <s v="AM-394 STAINLESS STEEL SPORTS BOTTLE 800ML (QTY:24000 PCS/USD 1.21 PER PCS)"/>
    <s v="AM-394 STAINLESS STEEL SPORTS BOTTLE 800ML (QTY:24000 PCS/USD 1.21 PER PCS)"/>
    <m/>
    <m/>
    <m/>
    <m/>
    <m/>
    <m/>
    <m/>
    <m/>
    <n v="4500"/>
    <s v="KGS"/>
    <n v="560.59911109999996"/>
    <n v="2522696"/>
    <n v="6.6619026870000004"/>
    <n v="29978.562089999999"/>
    <n v="924315.8"/>
    <s v="AM-394"/>
    <n v="24000"/>
    <n v="59"/>
    <n v="3447011.8"/>
    <x v="2"/>
    <m/>
  </r>
  <r>
    <s v="INNSA1"/>
    <d v="2023-10-16T00:00:00"/>
    <n v="301049751"/>
    <n v="73231000"/>
    <s v="STEEL SCRUBBER 6PCS SET (OKS-4156) (QTY:100,800 NOS / USD 0.245 PER NOS)"/>
    <s v="STEEL SCRUBBER 6PCS SET (OKS-4156) (QTY:100,800 NOS / USD 0.245 PER NOS)"/>
    <m/>
    <m/>
    <m/>
    <m/>
    <m/>
    <m/>
    <m/>
    <m/>
    <n v="9273"/>
    <s v="KGS"/>
    <n v="233.0034315"/>
    <n v="2160640.8199999998"/>
    <n v="2.7689059"/>
    <n v="25676.064409999999"/>
    <n v="949817.7"/>
    <s v="STEEL"/>
    <n v="100800"/>
    <n v="55"/>
    <n v="3110458.5199999996"/>
    <x v="2"/>
    <m/>
  </r>
  <r>
    <s v="INNSA1"/>
    <d v="2023-10-14T00:00:00"/>
    <n v="301049751"/>
    <n v="73239990"/>
    <s v="STAINLESS STEEL SPORTS BOTTLE 750ML SG902 (WB-750) (QTY: 240NOS/USD 1.180 PER NOS)"/>
    <s v="STAINLESS STEEL SPORTS BOTTLE 750ML SG902 (WB-750) (QTY: 240NOS/USD 1.180 PER NOS)"/>
    <m/>
    <m/>
    <m/>
    <m/>
    <m/>
    <m/>
    <m/>
    <m/>
    <n v="42"/>
    <s v="KGS"/>
    <n v="592.642381"/>
    <n v="24890.98"/>
    <n v="7.0426902069999997"/>
    <n v="295.79298870000002"/>
    <n v="9120"/>
    <s v="STAINLESS"/>
    <n v="240"/>
    <n v="65"/>
    <n v="34010.979999999996"/>
    <x v="2"/>
    <m/>
  </r>
  <r>
    <s v="INNSA1"/>
    <d v="2023-10-14T00:00:00"/>
    <n v="301049751"/>
    <n v="73239990"/>
    <s v="STAINLESS STEELSPORTS BOTTLE 800ML (AM-394) (QTY: 11568 NOS/USD 1.210 PER NOS)"/>
    <s v="STAINLESS STEELSPORTS BOTTLE 800ML (AM-394) (QTY: 11568 NOS/USD 1.210 PER NOS)"/>
    <m/>
    <m/>
    <m/>
    <m/>
    <m/>
    <m/>
    <m/>
    <m/>
    <n v="2169"/>
    <s v="KGS"/>
    <n v="567.19565699999998"/>
    <n v="1230247.3799999999"/>
    <n v="6.7402930120000004"/>
    <n v="14619.695540000001"/>
    <n v="450762.6"/>
    <s v="STAINLESS"/>
    <n v="11568"/>
    <n v="61"/>
    <n v="1681009.98"/>
    <x v="2"/>
    <m/>
  </r>
  <r>
    <s v="INNSA1"/>
    <d v="2023-10-14T00:00:00"/>
    <n v="301049751"/>
    <n v="73239990"/>
    <s v="STAINLESS STEEL SPORTS BOTTLE 750ML SG-702 (SB-01) (QTY: 552NOS/USD 1.055 PER NOS)"/>
    <s v="STAINLESS STEEL SPORTS BOTTLE 750ML SG-702 (SB-01) (QTY: 552NOS/USD 1.055 PER NOS)"/>
    <m/>
    <m/>
    <m/>
    <m/>
    <m/>
    <m/>
    <m/>
    <m/>
    <n v="96.6"/>
    <s v="KGS"/>
    <n v="529.86252590000004"/>
    <n v="51184.72"/>
    <n v="6.2966432069999998"/>
    <n v="608.25573380000003"/>
    <n v="18754"/>
    <s v="STAINLESS"/>
    <n v="552"/>
    <n v="65"/>
    <n v="69938.720000000001"/>
    <x v="2"/>
    <m/>
  </r>
  <r>
    <s v="INNSA1"/>
    <d v="2023-10-14T00:00:00"/>
    <n v="301049751"/>
    <n v="73239990"/>
    <s v="STAINLESS STEELSPORTS BOTTLE 1.45L (AM-398) (QTY: 15540 NOS/USD 1.630 PER NOS)"/>
    <s v="STAINLESS STEELSPORTS BOTTLE 1.45L (AM-398) (QTY: 15540 NOS/USD 1.630 PER NOS)"/>
    <m/>
    <m/>
    <m/>
    <m/>
    <m/>
    <m/>
    <m/>
    <m/>
    <n v="4403"/>
    <s v="KGS"/>
    <n v="505.63687709999999"/>
    <n v="2226319.17"/>
    <n v="6.0087567100000001"/>
    <n v="26456.555789999999"/>
    <n v="815723.3"/>
    <s v="STAINLESS"/>
    <n v="15540"/>
    <n v="61"/>
    <n v="3042042.4699999997"/>
    <x v="2"/>
    <m/>
  </r>
  <r>
    <s v="INNSA1"/>
    <d v="2023-10-13T00:00:00"/>
    <n v="301049751"/>
    <n v="73239990"/>
    <s v="STEEL SPRINKLER (AM-430) (QTY: 38688 PCS/USD 0.5673 PER PCS)"/>
    <s v="STEEL SPRINKLER (AM-430) (QTY: 38688 PCS/USD 0.5673 PER PCS)"/>
    <m/>
    <m/>
    <m/>
    <m/>
    <m/>
    <m/>
    <m/>
    <m/>
    <n v="7092.8"/>
    <s v="KGS"/>
    <n v="272.9822355"/>
    <n v="1936208.4"/>
    <n v="3.2439956689999998"/>
    <n v="23009.012480000001"/>
    <n v="709426.8"/>
    <s v="STEEL"/>
    <n v="38688"/>
    <n v="42"/>
    <n v="2645635.2000000002"/>
    <x v="2"/>
    <m/>
  </r>
  <r>
    <s v="INNSA1"/>
    <d v="2023-10-08T00:00:00"/>
    <n v="301049751"/>
    <n v="73239990"/>
    <s v="STEEL DRAINER (AM-321) (QTY: 25200 PCS/USD 0.7290 PER PCS)"/>
    <s v="STEEL DRAINER (AM-321) (QTY: 25200 PCS/USD 0.7290 PER PCS)"/>
    <m/>
    <m/>
    <m/>
    <m/>
    <m/>
    <m/>
    <m/>
    <m/>
    <n v="3465"/>
    <s v="KGS"/>
    <n v="477.16151230000003"/>
    <n v="1653364.64"/>
    <n v="5.6703685359999998"/>
    <n v="19647.826980000002"/>
    <n v="605792.80000000005"/>
    <s v="STEEL"/>
    <n v="25200"/>
    <n v="40"/>
    <n v="2259157.44"/>
    <x v="2"/>
    <m/>
  </r>
  <r>
    <s v="INNSA1"/>
    <d v="2023-10-08T00:00:00"/>
    <n v="301049751"/>
    <n v="73239990"/>
    <s v="STEEL HAND BLENDER (AM-474) (QTY: 600 PCS/USD 0.6602 PER PCS)"/>
    <s v="STEEL HAND BLENDER (AM-474) (QTY: 600 PCS/USD 0.6602 PER PCS)"/>
    <m/>
    <m/>
    <m/>
    <m/>
    <m/>
    <m/>
    <m/>
    <m/>
    <n v="60"/>
    <s v="KGS"/>
    <n v="594.17733329999999"/>
    <n v="35650.639999999999"/>
    <n v="7.0609308769999997"/>
    <n v="423.6558526"/>
    <n v="13062.4"/>
    <s v="STEEL"/>
    <n v="600"/>
    <n v="43"/>
    <n v="48713.04"/>
    <x v="2"/>
    <m/>
  </r>
  <r>
    <s v="INNSA1"/>
    <d v="2023-10-08T00:00:00"/>
    <n v="301049751"/>
    <n v="73239990"/>
    <s v="STEEL TEA STRAINER BIG (SB-12) (QTY: 25200 PCS/USD 1.0316 PER PCS)"/>
    <s v="STEEL TEA STRAINER BIG (SB-12) (QTY: 25200 PCS/USD 1.0316 PER PCS)"/>
    <m/>
    <m/>
    <m/>
    <m/>
    <m/>
    <m/>
    <m/>
    <m/>
    <n v="6160"/>
    <s v="KGS"/>
    <n v="379.81470289999999"/>
    <n v="2339658.5699999998"/>
    <n v="4.5135437070000002"/>
    <n v="27803.429230000002"/>
    <n v="857250.9"/>
    <s v="STEEL"/>
    <n v="25200"/>
    <n v="48"/>
    <n v="3196909.4699999997"/>
    <x v="2"/>
    <m/>
  </r>
  <r>
    <s v="INNSA1"/>
    <d v="2023-10-08T00:00:00"/>
    <n v="301049751"/>
    <n v="73239990"/>
    <s v="STEEL KITCHEN BASKET (AM-322) (QTY: 6000 PCS/USD 1.2792 PERPCS)"/>
    <s v="STEEL KITCHEN BASKET (AM-322) (QTY: 6000 PCS/USD 1.2792 PERPCS)"/>
    <m/>
    <m/>
    <m/>
    <m/>
    <m/>
    <m/>
    <m/>
    <m/>
    <n v="1650"/>
    <s v="KGS"/>
    <n v="418.64539389999999"/>
    <n v="690764.9"/>
    <n v="4.9749898269999999"/>
    <n v="8208.7332139999999"/>
    <n v="253096.3"/>
    <s v="STEEL"/>
    <n v="6000"/>
    <n v="46"/>
    <n v="943861.2"/>
    <x v="2"/>
    <m/>
  </r>
  <r>
    <s v="INNSA1"/>
    <d v="2023-10-06T00:00:00"/>
    <n v="301049751"/>
    <n v="73239990"/>
    <s v="AM-398 STAINLESS STEEL SPORTS BOTTLE 1.45L (QTY:3648 PCS/USD1.63 PER PCS)"/>
    <s v="AM-398 STAINLESS STEEL SPORTS BOTTLE 1.45L (QTY:3648 PCS/USD1.63 PER PCS)"/>
    <m/>
    <m/>
    <m/>
    <m/>
    <m/>
    <m/>
    <m/>
    <m/>
    <n v="1033.5999999999999"/>
    <s v="KGS"/>
    <n v="499.473007"/>
    <n v="516255.3"/>
    <n v="5.9355081040000002"/>
    <n v="6134.9411760000003"/>
    <n v="189156"/>
    <s v="AM-398"/>
    <n v="3648"/>
    <n v="58"/>
    <n v="705411.3"/>
    <x v="2"/>
    <m/>
  </r>
  <r>
    <s v="INNSA1"/>
    <d v="2023-10-06T00:00:00"/>
    <n v="301049751"/>
    <n v="73239990"/>
    <s v="AM-460 STAINLESS STEEL SPORTS BOTTLE 750ML (QTY:4584 PCS/USD1.16 PER PCS)"/>
    <s v="AM-460 STAINLESS STEEL SPORTS BOTTLE 750ML (QTY:4584 PCS/USD1.16 PER PCS)"/>
    <m/>
    <m/>
    <m/>
    <m/>
    <m/>
    <m/>
    <m/>
    <m/>
    <n v="744.9"/>
    <s v="KGS"/>
    <n v="619.76457240000002"/>
    <n v="461662.63"/>
    <n v="7.3649978899999997"/>
    <n v="5486.1869280000001"/>
    <n v="169153.2"/>
    <s v="AM-460"/>
    <n v="4584"/>
    <n v="58"/>
    <n v="630815.83000000007"/>
    <x v="2"/>
    <m/>
  </r>
  <r>
    <s v="INNSA1"/>
    <d v="2023-10-06T00:00:00"/>
    <n v="301049751"/>
    <n v="73239990"/>
    <s v="AM-393 STAINLESS STEEL SPORTS BOTTLE 750ML (QTY:13440 PCS/USD 1.23 PER PCS)"/>
    <s v="AM-393 STAINLESS STEEL SPORTS BOTTLE 750ML (QTY:13440 PCS/USD 1.23 PER PCS)"/>
    <m/>
    <m/>
    <m/>
    <m/>
    <m/>
    <m/>
    <m/>
    <m/>
    <n v="2688"/>
    <s v="KGS"/>
    <n v="533.9458482"/>
    <n v="1435246.44"/>
    <n v="6.345167537"/>
    <n v="17055.81034"/>
    <n v="525874.30000000005"/>
    <s v="AM-393"/>
    <n v="13440"/>
    <n v="59"/>
    <n v="1961120.74"/>
    <x v="2"/>
    <m/>
  </r>
  <r>
    <s v="INNSA1"/>
    <d v="2023-10-06T00:00:00"/>
    <n v="301049751"/>
    <n v="73239990"/>
    <s v="RYX-02-021A MILD STEEL MULTI FUNCTION CLOTH STAND (QTY :3888NUM/CNY 63.00 PER NUM)"/>
    <s v="RYX-02-021A MILD STEEL MULTI FUNCTION CLOTH STAND (QTY :3888NUM/CNY 63.00 PER NUM)"/>
    <m/>
    <m/>
    <m/>
    <m/>
    <m/>
    <m/>
    <m/>
    <m/>
    <n v="14256"/>
    <s v="KGS"/>
    <n v="206.99565870000001"/>
    <n v="2950930.11"/>
    <n v="2.4598414580000001"/>
    <n v="35067.499819999997"/>
    <n v="1081220.8"/>
    <s v="RYX-02-021A"/>
    <n v="3888"/>
    <e v="#VALUE!"/>
    <n v="4032150.91"/>
    <x v="2"/>
    <m/>
  </r>
  <r>
    <s v="INNSA1"/>
    <d v="2023-10-06T00:00:00"/>
    <n v="301049751"/>
    <n v="73239990"/>
    <s v="AM-06 STAINLESS STEEL BOTTLE 750ML SG805 (QTY:19488 PCS/USD1.00 PER PCS)"/>
    <s v="AM-06 STAINLESS STEEL BOTTLE 750ML SG805 (QTY:19488 PCS/USD1.00 PER PCS)"/>
    <m/>
    <m/>
    <m/>
    <m/>
    <m/>
    <m/>
    <m/>
    <m/>
    <n v="2842"/>
    <s v="KGS"/>
    <n v="595.34033079999995"/>
    <n v="1691957.22"/>
    <n v="7.0747514049999998"/>
    <n v="20106.443490000001"/>
    <n v="619933"/>
    <s v="AM-06"/>
    <n v="19488"/>
    <n v="57"/>
    <n v="2311890.2199999997"/>
    <x v="2"/>
    <m/>
  </r>
  <r>
    <s v="INNSA1"/>
    <d v="2023-10-06T00:00:00"/>
    <n v="301049751"/>
    <n v="73239990"/>
    <s v="RYX-02-020 MILD STEEL MULTI FUNCTION CLOTH STAND (QTY :1232NUM/CNY 102.00 PER NUM)"/>
    <s v="RYX-02-020 MILD STEEL MULTI FUNCTION CLOTH STAND (QTY :1232NUM/CNY 102.00 PER NUM)"/>
    <m/>
    <m/>
    <m/>
    <m/>
    <m/>
    <m/>
    <m/>
    <m/>
    <n v="4004"/>
    <s v="KGS"/>
    <n v="378.10195800000002"/>
    <n v="1513920.24"/>
    <n v="4.4931902319999999"/>
    <n v="17990.733690000001"/>
    <n v="554700.30000000005"/>
    <s v="RYX-02-020"/>
    <n v="1232"/>
    <e v="#VALUE!"/>
    <n v="2068620.54"/>
    <x v="2"/>
    <m/>
  </r>
  <r>
    <s v="INNSA1"/>
    <d v="2023-10-05T00:00:00"/>
    <n v="301049751"/>
    <n v="73239990"/>
    <s v="AM-393 STAINLESS STEEL SPORTS BOTTLE 750ML (QTY: 6312 NUM/USD 1.1230 PER NUM)"/>
    <s v="AM-393 STAINLESS STEEL SPORTS BOTTLE 750ML (QTY: 6312 NUM/USD 1.1230 PER NUM)"/>
    <m/>
    <m/>
    <m/>
    <m/>
    <m/>
    <m/>
    <m/>
    <m/>
    <n v="1262.4000000000001"/>
    <s v="KGS"/>
    <n v="533.59338560000003"/>
    <n v="673608.29"/>
    <n v="6.3485233269999997"/>
    <n v="8014.3758479999997"/>
    <n v="246810.2"/>
    <s v="AM-393"/>
    <n v="6312"/>
    <n v="59"/>
    <n v="920418.49"/>
    <x v="2"/>
    <m/>
  </r>
  <r>
    <s v="INNSA1"/>
    <d v="2023-10-05T00:00:00"/>
    <n v="301049751"/>
    <n v="73239990"/>
    <s v="BLCR-3 STAINLESS STEEL SPORTS BOTTLE 750ML SG705-1 (QTY: 9480 NUM/USD 1.065 PER NUM)"/>
    <s v="BLCR-3 STAINLESS STEEL SPORTS BOTTLE 750ML SG705-1 (QTY: 9480 NUM/USD 1.065 PER NUM)"/>
    <m/>
    <m/>
    <m/>
    <m/>
    <m/>
    <m/>
    <m/>
    <m/>
    <n v="1343"/>
    <s v="KGS"/>
    <n v="652.25475800000004"/>
    <n v="875978.14"/>
    <n v="7.7603183580000001"/>
    <n v="10422.10756"/>
    <n v="320958.40000000002"/>
    <s v="BLCR-3"/>
    <n v="9480"/>
    <n v="67"/>
    <n v="1196936.54"/>
    <x v="2"/>
    <m/>
  </r>
  <r>
    <s v="INNSA1"/>
    <d v="2023-10-05T00:00:00"/>
    <n v="301049751"/>
    <n v="73239990"/>
    <s v="NP-21 STAINLESS STEEL SPORTS BOTTLE 650ML S115 (QTY: 27072 NUM/USD 1.008 PER NUM)"/>
    <s v="NP-21 STAINLESS STEEL SPORTS BOTTLE 650ML S115 (QTY: 27072 NUM/USD 1.008 PER NUM)"/>
    <m/>
    <m/>
    <m/>
    <m/>
    <m/>
    <m/>
    <m/>
    <m/>
    <n v="4512"/>
    <s v="KGS"/>
    <n v="524.7436348"/>
    <n v="2367643.2799999998"/>
    <n v="6.2432318230000003"/>
    <n v="28169.46199"/>
    <n v="867504.6"/>
    <s v="NP-21"/>
    <n v="27072"/>
    <n v="64"/>
    <n v="3235147.88"/>
    <x v="2"/>
    <m/>
  </r>
  <r>
    <s v="INNSA1"/>
    <d v="2023-10-03T00:00:00"/>
    <n v="301049751"/>
    <n v="73239990"/>
    <s v="STEEL SPRINKLER (AM-430) (QTY: 36480 PCS/USD 0.5688 PER PCS)"/>
    <s v="STEEL SPRINKLER (AM-430) (QTY: 36480 PCS/USD 0.5688 PER PCS)"/>
    <m/>
    <m/>
    <m/>
    <m/>
    <m/>
    <m/>
    <m/>
    <m/>
    <n v="6688"/>
    <s v="KGS"/>
    <n v="276.05717399999997"/>
    <n v="1846270.38"/>
    <n v="3.2844399050000002"/>
    <n v="21966.33409"/>
    <n v="676473.5"/>
    <s v="STEEL"/>
    <n v="36480"/>
    <n v="42"/>
    <n v="2522743.88"/>
    <x v="2"/>
    <m/>
  </r>
  <r>
    <s v="INNSA1"/>
    <d v="2023-10-03T00:00:00"/>
    <n v="301049751"/>
    <n v="73239390"/>
    <s v="NON STICK CAKE MOULD (AN-04) (QTY: 360 SET/USD 1.033 PER SET)"/>
    <s v="NON STICK CAKE MOULD (AN-04) (QTY: 360 SET/USD 1.033 PER SET)"/>
    <m/>
    <m/>
    <m/>
    <m/>
    <m/>
    <m/>
    <m/>
    <m/>
    <n v="99"/>
    <s v="KGS"/>
    <n v="334.23242420000003"/>
    <n v="33089.01"/>
    <n v="3.9765904129999998"/>
    <n v="393.68245089999999"/>
    <n v="12123.8"/>
    <s v="NON"/>
    <n v="360"/>
    <n v="44"/>
    <n v="45212.81"/>
    <x v="2"/>
    <m/>
  </r>
  <r>
    <s v="INNSA1"/>
    <d v="2023-09-29T00:00:00"/>
    <n v="301049751"/>
    <n v="73231000"/>
    <s v="SS SCRUBBER 3PCS SET (SS410) (QTY: 121680 SETS/USD 0.165 PERSETS)"/>
    <s v="SS SCRUBBER 3PCS SET (SS410) (QTY: 121680 SETS/USD 0.165 PERSETS)"/>
    <m/>
    <m/>
    <m/>
    <m/>
    <m/>
    <m/>
    <m/>
    <m/>
    <n v="7605"/>
    <s v="KGS"/>
    <n v="234.6472268"/>
    <n v="1784492.16"/>
    <n v="2.791757606"/>
    <n v="21231.316599999998"/>
    <n v="784462.7"/>
    <s v="SS"/>
    <n v="121680"/>
    <n v="48"/>
    <n v="2568954.86"/>
    <x v="2"/>
    <m/>
  </r>
  <r>
    <s v="INNSA1"/>
    <d v="2023-09-27T00:00:00"/>
    <n v="301049751"/>
    <n v="73239990"/>
    <s v="STAINLESS STEELSPORTS BOTTLE 750ML (AM-460) (QTY: 43416 NOS/USD 1.160 PER NOS)"/>
    <s v="STAINLESS STEELSPORTS BOTTLE 750ML (AM-460) (QTY: 43416 NOS/USD 1.160 PER NOS)"/>
    <m/>
    <m/>
    <m/>
    <m/>
    <m/>
    <m/>
    <m/>
    <m/>
    <n v="7055.1"/>
    <s v="KGS"/>
    <n v="624.41927539999995"/>
    <n v="4405340.43"/>
    <n v="7.4291406950000001"/>
    <n v="52413.330520000003"/>
    <n v="1614116.7"/>
    <s v="STAINLESS"/>
    <n v="43416"/>
    <n v="61"/>
    <n v="6019457.1299999999"/>
    <x v="2"/>
    <m/>
  </r>
  <r>
    <s v="INNSA1"/>
    <d v="2023-09-27T00:00:00"/>
    <n v="301049751"/>
    <n v="73239990"/>
    <s v="STAINLESS STEELSPORTS BOTTLE 650ML S115 (NP-21) (QTY: 3240 NOS/USD 1.008 PER NOS)"/>
    <s v="STAINLESS STEELSPORTS BOTTLE 650ML S115 (NP-21) (QTY: 3240 NOS/USD 1.008 PER NOS)"/>
    <m/>
    <m/>
    <m/>
    <m/>
    <m/>
    <m/>
    <m/>
    <m/>
    <n v="553.5"/>
    <s v="KGS"/>
    <n v="516.1305691"/>
    <n v="285678.27"/>
    <n v="6.1407563249999999"/>
    <n v="3398.9086259999999"/>
    <n v="104672.6"/>
    <s v="STAINLESS"/>
    <n v="3240"/>
    <n v="64"/>
    <n v="390350.87"/>
    <x v="2"/>
    <m/>
  </r>
  <r>
    <s v="INNSA1"/>
    <d v="2023-09-26T00:00:00"/>
    <n v="301049751"/>
    <n v="73239990"/>
    <s v="RYX-02-021A MILD STEEL MULTI FUNCTION CLOTH STAND (QTY :1296NUM/CNY 63.00 PER NUM)"/>
    <s v="RYX-02-021A MILD STEEL MULTI FUNCTION CLOTH STAND (QTY :1296NUM/CNY 63.00 PER NUM)"/>
    <m/>
    <m/>
    <m/>
    <m/>
    <m/>
    <m/>
    <m/>
    <m/>
    <n v="4752"/>
    <s v="KGS"/>
    <n v="206.0837774"/>
    <n v="979310.11"/>
    <n v="2.451918826"/>
    <n v="11651.518260000001"/>
    <n v="358819.2"/>
    <s v="RYX-02-021A"/>
    <n v="1296"/>
    <e v="#VALUE!"/>
    <n v="1338129.31"/>
    <x v="2"/>
    <m/>
  </r>
  <r>
    <s v="INNSA1"/>
    <d v="2023-09-26T00:00:00"/>
    <n v="301049751"/>
    <n v="73239990"/>
    <s v="RYX-02-020 MILD STEEL MULTI FUNCTION CLOTH STAND (QTY :1232NUM/CNY 102.00 PER NUM)"/>
    <s v="RYX-02-020 MILD STEEL MULTI FUNCTION CLOTH STAND (QTY :1232NUM/CNY 102.00 PER NUM)"/>
    <m/>
    <m/>
    <m/>
    <m/>
    <m/>
    <m/>
    <m/>
    <m/>
    <n v="4004"/>
    <s v="KGS"/>
    <n v="376.4363037"/>
    <n v="1507250.96"/>
    <n v="4.4787186639999996"/>
    <n v="17932.789529999998"/>
    <n v="552256.69999999995"/>
    <s v="RYX-02-020"/>
    <n v="1232"/>
    <e v="#VALUE!"/>
    <n v="2059507.66"/>
    <x v="2"/>
    <m/>
  </r>
  <r>
    <s v="INNSA1"/>
    <d v="2023-09-25T00:00:00"/>
    <n v="301049751"/>
    <n v="73239990"/>
    <s v="STEEL LUNCH BOX (6717) (QTY: 1200 NOS/USD 3.15 PER NOS)"/>
    <s v="STEEL LUNCH BOX (6717) (QTY: 1200 NOS/USD 3.15 PER NOS)"/>
    <m/>
    <m/>
    <m/>
    <m/>
    <m/>
    <m/>
    <m/>
    <m/>
    <n v="460"/>
    <s v="KGS"/>
    <n v="722.44682609999995"/>
    <n v="332325.53999999998"/>
    <n v="8.5954411190000002"/>
    <n v="3953.9029150000001"/>
    <n v="121764.1"/>
    <s v="STEEL"/>
    <n v="1200"/>
    <n v="39"/>
    <n v="454089.64"/>
    <x v="2"/>
    <m/>
  </r>
  <r>
    <s v="INNSA1"/>
    <d v="2023-09-25T00:00:00"/>
    <n v="301049751"/>
    <n v="73239990"/>
    <s v="STEEL FOOD CONTAINER (6571) (QTY: 192 NOS/USD 3.90 PER NOS)"/>
    <s v="STEEL FOOD CONTAINER (6571) (QTY: 192 NOS/USD 3.90 PER NOS)"/>
    <m/>
    <m/>
    <m/>
    <m/>
    <m/>
    <m/>
    <m/>
    <m/>
    <n v="77.599999999999994"/>
    <s v="KGS"/>
    <n v="848.35193300000003"/>
    <n v="65832.11"/>
    <n v="10.09341979"/>
    <n v="783.24937539999996"/>
    <n v="24120.799999999999"/>
    <s v="STEEL"/>
    <n v="192"/>
    <n v="43"/>
    <n v="89952.91"/>
    <x v="2"/>
    <m/>
  </r>
  <r>
    <s v="INNSA1"/>
    <d v="2023-09-23T00:00:00"/>
    <n v="301049751"/>
    <n v="73239990"/>
    <s v="STAINLESS STEELSPORTS BOTTLE 1.45L (AM-398) (QTY: 9936 NOS/USD 1.630 PER NOS)"/>
    <s v="STAINLESS STEELSPORTS BOTTLE 1.45L (AM-398) (QTY: 9936 NOS/USD 1.630 PER NOS)"/>
    <m/>
    <m/>
    <m/>
    <m/>
    <m/>
    <m/>
    <m/>
    <m/>
    <n v="2815.2"/>
    <s v="KGS"/>
    <n v="506.39843000000002"/>
    <n v="1425612.86"/>
    <n v="6.0249664479999998"/>
    <n v="16961.485540000001"/>
    <n v="522344.6"/>
    <s v="STAINLESS"/>
    <n v="9936"/>
    <n v="60"/>
    <n v="1947957.46"/>
    <x v="2"/>
    <m/>
  </r>
  <r>
    <s v="INNSA1"/>
    <d v="2023-09-23T00:00:00"/>
    <n v="301049751"/>
    <n v="73239990"/>
    <s v="STAINLESS STEELSPORTS BOTTLE 650ML S115 (NP-21) (QTY: 22848NOS/USD 1.008 PER NOS)"/>
    <s v="STAINLESS STEELSPORTS BOTTLE 650ML S115 (NP-21) (QTY: 22848NOS/USD 1.008 PER NOS)"/>
    <m/>
    <m/>
    <m/>
    <m/>
    <m/>
    <m/>
    <m/>
    <m/>
    <n v="3998.4"/>
    <s v="KGS"/>
    <n v="507.01970540000002"/>
    <n v="2027267.59"/>
    <n v="6.0323581839999996"/>
    <n v="24119.78096"/>
    <n v="742790.9"/>
    <s v="STAINLESS"/>
    <n v="22848"/>
    <n v="64"/>
    <n v="2770058.49"/>
    <x v="2"/>
    <m/>
  </r>
  <r>
    <s v="INNSA1"/>
    <d v="2023-09-23T00:00:00"/>
    <n v="301049751"/>
    <n v="73239990"/>
    <s v="STAINLESS STEELSPORTS BOTTLE 750ML (AM-458) (QTY: 1350 NOS/USD 1.037 PER NOS)"/>
    <s v="STAINLESS STEELSPORTS BOTTLE 750ML (AM-458) (QTY: 1350 NOS/USD 1.037 PER NOS)"/>
    <m/>
    <m/>
    <m/>
    <m/>
    <m/>
    <m/>
    <m/>
    <m/>
    <n v="225"/>
    <s v="KGS"/>
    <n v="547.6870222"/>
    <n v="123229.58"/>
    <n v="6.5162049040000003"/>
    <n v="1466.1461039999999"/>
    <n v="45151.3"/>
    <s v="STAINLESS"/>
    <n v="1350"/>
    <n v="60"/>
    <n v="168380.88"/>
    <x v="2"/>
    <m/>
  </r>
  <r>
    <s v="INNSA1"/>
    <d v="2023-09-23T00:00:00"/>
    <n v="301049751"/>
    <n v="73239990"/>
    <s v="STAINLESS STEEL GRATER WITH HANDL (DS-25) (QTY: 51000 PCS/USD 0.2035 PER PCS)"/>
    <s v="STAINLESS STEEL GRATER WITH HANDL (DS-25) (QTY: 51000 PCS/USD 0.2035 PER PCS)"/>
    <m/>
    <m/>
    <m/>
    <m/>
    <m/>
    <m/>
    <m/>
    <m/>
    <n v="1615"/>
    <s v="KGS"/>
    <n v="573.20549849999998"/>
    <n v="925726.88"/>
    <n v="6.8198155680000001"/>
    <n v="11014.002140000001"/>
    <n v="339186.3"/>
    <s v="STAINLESS"/>
    <n v="51000"/>
    <n v="59"/>
    <n v="1264913.18"/>
    <x v="2"/>
    <m/>
  </r>
  <r>
    <s v="INNSA1"/>
    <d v="2023-09-20T00:00:00"/>
    <n v="301049751"/>
    <n v="73239990"/>
    <s v="HOUSEHOLD STEEL HOOK 3PCS SET (QTY: 720 NOS/USD 0.407 PER NOS)"/>
    <s v="HOUSEHOLD STEEL HOOK 3PCS SET (QTY: 720 NOS/USD 0.407 PER NOS)"/>
    <m/>
    <m/>
    <m/>
    <m/>
    <m/>
    <m/>
    <m/>
    <m/>
    <n v="24.4"/>
    <s v="KGS"/>
    <n v="1026.464344"/>
    <n v="25045.73"/>
    <n v="12.22709165"/>
    <n v="298.34103629999998"/>
    <n v="9176.7000000000007"/>
    <s v="HOUSEHOLD"/>
    <n v="720"/>
    <n v="45"/>
    <n v="34222.43"/>
    <x v="2"/>
    <m/>
  </r>
  <r>
    <s v="INNSA1"/>
    <d v="2023-09-20T00:00:00"/>
    <n v="301049751"/>
    <n v="73239990"/>
    <s v="HOUSEHOLD STEEL HOOK 3PCS SET (2628) (QTY: 167364 NOS/USD 0.407 PER NOS)"/>
    <s v="HOUSEHOLD STEEL HOOK 3PCS SET (2628) (QTY: 167364 NOS/USD 0.407 PER NOS)"/>
    <m/>
    <m/>
    <m/>
    <m/>
    <m/>
    <m/>
    <m/>
    <m/>
    <n v="5671.78"/>
    <s v="KGS"/>
    <n v="1022.493475"/>
    <n v="5799358.04"/>
    <n v="12.17979124"/>
    <n v="69081.096369999999"/>
    <n v="2124884.7999999998"/>
    <s v="HOUSEHOLD"/>
    <n v="167364"/>
    <n v="55"/>
    <n v="7924242.8399999999"/>
    <x v="2"/>
    <m/>
  </r>
  <r>
    <s v="INNSA1"/>
    <d v="2023-09-18T00:00:00"/>
    <n v="301049751"/>
    <n v="73239990"/>
    <s v="STAINLESS STEEL SPORT BOTTLE (KWB-600F) (QTY: 49716 PCS/USD0.94 PER PCS)"/>
    <s v="STAINLESS STEEL SPORT BOTTLE (KWB-600F) (QTY: 49716 PCS/USD0.94 PER PCS)"/>
    <m/>
    <m/>
    <m/>
    <m/>
    <m/>
    <m/>
    <m/>
    <m/>
    <n v="7600"/>
    <s v="KGS"/>
    <n v="528.47191710000004"/>
    <n v="4016386.57"/>
    <n v="6.2950794180000003"/>
    <n v="47842.603569999999"/>
    <n v="1471604"/>
    <s v="STAINLESS"/>
    <n v="49716"/>
    <n v="57"/>
    <n v="5487990.5700000003"/>
    <x v="2"/>
    <m/>
  </r>
  <r>
    <s v="INNSA1"/>
    <d v="2023-09-16T00:00:00"/>
    <n v="301049751"/>
    <n v="73239990"/>
    <s v="BCLR-3 STAINLESS STEEL SPORTS BOTTLE 750ML SG705-1 (QTY: 14520 NUM/USD 1.0650 PER NUM)"/>
    <s v="BCLR-3 STAINLESS STEEL SPORTS BOTTLE 750ML SG705-1 (QTY: 14520 NUM/USD 1.0650 PER NUM)"/>
    <m/>
    <m/>
    <m/>
    <m/>
    <m/>
    <m/>
    <m/>
    <m/>
    <n v="2178"/>
    <s v="KGS"/>
    <n v="615.76356290000001"/>
    <n v="1341133.04"/>
    <n v="7.3348846090000004"/>
    <n v="15975.37868"/>
    <n v="491391.2"/>
    <s v="BCLR-3"/>
    <n v="14520"/>
    <n v="68"/>
    <n v="1832524.24"/>
    <x v="2"/>
    <m/>
  </r>
  <r>
    <s v="INNSA1"/>
    <d v="2023-09-16T00:00:00"/>
    <n v="301049751"/>
    <n v="73239990"/>
    <s v="NP-20 STAINLESS STEEL SPORTS BOTTLE 750ML S-308-C6 (QTY: 1008 NUM/USD 1.0050 PER NUM)"/>
    <s v="NP-20 STAINLESS STEEL SPORTS BOTTLE 750ML S-308-C6 (QTY: 1008 NUM/USD 1.0050 PER NUM)"/>
    <m/>
    <m/>
    <m/>
    <m/>
    <m/>
    <m/>
    <m/>
    <m/>
    <n v="168"/>
    <s v="KGS"/>
    <n v="522.96541669999999"/>
    <n v="87858.19"/>
    <n v="6.2294867979999999"/>
    <n v="1046.553782"/>
    <n v="32191.200000000001"/>
    <s v="NP-20"/>
    <n v="1008"/>
    <n v="67"/>
    <n v="120049.39"/>
    <x v="2"/>
    <m/>
  </r>
  <r>
    <s v="INNSA1"/>
    <d v="2023-09-16T00:00:00"/>
    <n v="301049751"/>
    <n v="73239990"/>
    <s v="NP-21 STAINLESS STEEL SPORTS BOTTLE 650ML S115 (QTY: 9720 NUM/USD 1.0042 PER NUM)"/>
    <s v="NP-21 STAINLESS STEEL SPORTS BOTTLE 650ML S115 (QTY: 9720 NUM/USD 1.0042 PER NUM)"/>
    <m/>
    <m/>
    <m/>
    <m/>
    <m/>
    <m/>
    <m/>
    <m/>
    <n v="1701"/>
    <s v="KGS"/>
    <n v="497.66557319999998"/>
    <n v="846529.14"/>
    <n v="5.9281187989999999"/>
    <n v="10083.730079999999"/>
    <n v="310168.3"/>
    <s v="NP-21"/>
    <n v="9720"/>
    <n v="63"/>
    <n v="1156697.44"/>
    <x v="2"/>
    <m/>
  </r>
  <r>
    <s v="INNSA1"/>
    <d v="2023-09-16T00:00:00"/>
    <n v="301049751"/>
    <n v="73239990"/>
    <s v="AM-398 STAINLESS STEELSPORTS BOTTLE 1.45L (QTY: 9876 NUM/USD1.6300 PER NUM)"/>
    <s v="AM-398 STAINLESS STEELSPORTS BOTTLE 1.45L (QTY: 9876 NUM/USD1.6300 PER NUM)"/>
    <m/>
    <m/>
    <m/>
    <m/>
    <m/>
    <m/>
    <m/>
    <m/>
    <n v="2798.2"/>
    <s v="KGS"/>
    <n v="498.93682369999999"/>
    <n v="1396125.02"/>
    <n v="5.9432617470000002"/>
    <n v="16630.435020000001"/>
    <n v="511540.2"/>
    <s v="AM-398"/>
    <n v="9876"/>
    <n v="58"/>
    <n v="1907665.22"/>
    <x v="2"/>
    <m/>
  </r>
  <r>
    <s v="INNSA1"/>
    <d v="2023-09-13T00:00:00"/>
    <n v="301049751"/>
    <n v="73239990"/>
    <s v="SS OIL POT 900ML (KWP-1000B) (QTY: 26424 PCS/USD: 1.47 PER PCS)"/>
    <s v="SS OIL POT 900ML (KWP-1000B) (QTY: 26424 PCS/USD: 1.47 PER PCS)"/>
    <m/>
    <m/>
    <m/>
    <m/>
    <m/>
    <m/>
    <m/>
    <m/>
    <n v="7215"/>
    <s v="KGS"/>
    <n v="464.83303810000001"/>
    <n v="3353770.37"/>
    <n v="5.5370224910000001"/>
    <n v="39949.617270000002"/>
    <n v="1228821.5"/>
    <s v="SS"/>
    <n v="26424"/>
    <n v="46"/>
    <n v="4582591.87"/>
    <x v="2"/>
    <m/>
  </r>
  <r>
    <s v="INNSA1"/>
    <d v="2023-09-13T00:00:00"/>
    <n v="301049751"/>
    <n v="73231000"/>
    <s v="STEEL SCRUBBER 6PCS SET (OKS-4156) (QTY: 99000 NOS/USD: 0.248 PER NOS)"/>
    <s v="STEEL SCRUBBER 6PCS SET (OKS-4156) (QTY: 99000 NOS/USD: 0.248 PER NOS)"/>
    <m/>
    <m/>
    <m/>
    <m/>
    <m/>
    <m/>
    <m/>
    <m/>
    <n v="9108"/>
    <s v="KGS"/>
    <n v="233.0286572"/>
    <n v="2122425.0099999998"/>
    <n v="2.7758029450000001"/>
    <n v="25282.013220000001"/>
    <n v="933018"/>
    <s v="STEEL"/>
    <n v="99000"/>
    <n v="52"/>
    <n v="3055443.01"/>
    <x v="2"/>
    <m/>
  </r>
  <r>
    <s v="INNSA1"/>
    <d v="2023-09-12T00:00:00"/>
    <n v="301049751"/>
    <n v="73239990"/>
    <s v="AM-456 STAINLESS STEEL SPORTS BOTTLE 750ML SP750 (QTY: 1350NUM/USD 1.076 PER NUM)"/>
    <s v="AM-456 STAINLESS STEEL SPORTS BOTTLE 750ML SP750 (QTY: 1350NUM/USD 1.076 PER NUM)"/>
    <m/>
    <m/>
    <m/>
    <m/>
    <m/>
    <m/>
    <m/>
    <m/>
    <n v="210"/>
    <s v="KGS"/>
    <n v="599.46061899999995"/>
    <n v="125886.73"/>
    <n v="7.1406863500000002"/>
    <n v="1499.5441330000001"/>
    <n v="46124.800000000003"/>
    <s v="AM-456"/>
    <n v="1350"/>
    <n v="64"/>
    <n v="172011.53"/>
    <x v="2"/>
    <m/>
  </r>
  <r>
    <s v="INNSA1"/>
    <d v="2023-09-12T00:00:00"/>
    <n v="301049751"/>
    <n v="73239990"/>
    <s v="NP-21 STAINLESS STEEL SPORTS BOTTLE 650ML S115 (QTY: 13416 NUM/USD 1.00 PER NUM)"/>
    <s v="NP-21 STAINLESS STEEL SPORTS BOTTLE 650ML S115 (QTY: 13416 NUM/USD 1.00 PER NUM)"/>
    <m/>
    <m/>
    <m/>
    <m/>
    <m/>
    <m/>
    <m/>
    <m/>
    <n v="2068.3000000000002"/>
    <s v="KGS"/>
    <n v="562.13859690000004"/>
    <n v="1162671.26"/>
    <n v="6.6961119350000002"/>
    <n v="13849.568310000001"/>
    <n v="426002.8"/>
    <s v="NP-21"/>
    <n v="13416"/>
    <n v="64"/>
    <n v="1588674.06"/>
    <x v="2"/>
    <m/>
  </r>
  <r>
    <s v="INNSA1"/>
    <d v="2023-09-12T00:00:00"/>
    <n v="301049751"/>
    <n v="73239990"/>
    <s v="NP-20 STAINLESS STEEL SPORTS BOTTLE 750ML S-308-C6 (QTY: 7896 NUM/USD 1.005 PER NUM)"/>
    <s v="NP-20 STAINLESS STEEL SPORTS BOTTLE 750ML S-308-C6 (QTY: 7896 NUM/USD 1.005 PER NUM)"/>
    <m/>
    <m/>
    <m/>
    <m/>
    <m/>
    <m/>
    <m/>
    <m/>
    <n v="1250.2"/>
    <s v="KGS"/>
    <n v="550.08221079999998"/>
    <n v="687712.78"/>
    <n v="6.5524980450000001"/>
    <n v="8191.9330550000004"/>
    <n v="251978.1"/>
    <s v="NP-20"/>
    <n v="7896"/>
    <n v="67"/>
    <n v="939690.88"/>
    <x v="2"/>
    <m/>
  </r>
  <r>
    <s v="INNSA1"/>
    <d v="2023-09-12T00:00:00"/>
    <n v="301049751"/>
    <n v="73239990"/>
    <s v="BCLR-3 STAINLESS STEEL SPORTS BOTTLE 750ML SG705-1 (QTY: 18168 NUM/USD 1.065 PER NUM)"/>
    <s v="BCLR-3 STAINLESS STEEL SPORTS BOTTLE 750ML SG705-1 (QTY: 18168 NUM/USD 1.065 PER NUM)"/>
    <m/>
    <m/>
    <m/>
    <m/>
    <m/>
    <m/>
    <m/>
    <m/>
    <n v="2573.8000000000002"/>
    <s v="KGS"/>
    <n v="651.50214080000001"/>
    <n v="1676836.21"/>
    <n v="7.7605972699999999"/>
    <n v="19974.22525"/>
    <n v="614392.69999999995"/>
    <s v="BCLR-3"/>
    <n v="18168"/>
    <n v="68"/>
    <n v="2291228.91"/>
    <x v="2"/>
    <m/>
  </r>
  <r>
    <s v="INNSA1"/>
    <d v="2023-09-12T00:00:00"/>
    <n v="301049751"/>
    <n v="73239990"/>
    <s v="AM-457 STAINLESS STEEL SPORTS BOTTLE 750ML SG210 (QTY: 1350NUM/USD 1.032 PER NUM)"/>
    <s v="AM-457 STAINLESS STEEL SPORTS BOTTLE 750ML SG210 (QTY: 1350NUM/USD 1.032 PER NUM)"/>
    <m/>
    <m/>
    <m/>
    <m/>
    <m/>
    <m/>
    <m/>
    <m/>
    <n v="210"/>
    <s v="KGS"/>
    <n v="574.94738099999995"/>
    <n v="120738.95"/>
    <n v="6.848688278"/>
    <n v="1438.2245379999999"/>
    <n v="44238.8"/>
    <s v="AM-457"/>
    <n v="1350"/>
    <n v="64"/>
    <n v="164977.75"/>
    <x v="2"/>
    <m/>
  </r>
  <r>
    <s v="INNSA1"/>
    <d v="2023-09-12T00:00:00"/>
    <n v="301049751"/>
    <n v="73239390"/>
    <s v="NON STICK SAUCE PAN 16CM (AN-02) (QTY: 720 PCS/USD 0.566 PERPCS)"/>
    <s v="NON STICK SAUCE PAN 16CM (AN-02) (QTY: 720 PCS/USD 0.566 PERPCS)"/>
    <m/>
    <m/>
    <m/>
    <m/>
    <m/>
    <m/>
    <m/>
    <m/>
    <n v="176"/>
    <s v="KGS"/>
    <n v="203.38551140000001"/>
    <n v="35795.85"/>
    <n v="2.4226981699999999"/>
    <n v="426.39487789999998"/>
    <n v="13115.6"/>
    <s v="NON"/>
    <n v="720"/>
    <n v="48"/>
    <n v="48911.45"/>
    <x v="2"/>
    <m/>
  </r>
  <r>
    <s v="INNSA1"/>
    <d v="2023-09-12T00:00:00"/>
    <n v="301049751"/>
    <n v="73239990"/>
    <s v="AM-459 STAINLESS STEEL SPORTS BOTTLE 750ML SG707 (QTY: 1350NUM/USD 1.083 PER NUM)"/>
    <s v="AM-459 STAINLESS STEEL SPORTS BOTTLE 750ML SG707 (QTY: 1350NUM/USD 1.083 PER NUM)"/>
    <m/>
    <m/>
    <m/>
    <m/>
    <m/>
    <m/>
    <m/>
    <m/>
    <n v="225"/>
    <s v="KGS"/>
    <n v="563.13644439999996"/>
    <n v="126705.7"/>
    <n v="6.7079981469999996"/>
    <n v="1509.299583"/>
    <n v="46424.9"/>
    <s v="AM-459"/>
    <n v="1350"/>
    <n v="64"/>
    <n v="173130.6"/>
    <x v="2"/>
    <m/>
  </r>
  <r>
    <s v="INNSA1"/>
    <d v="2023-09-12T00:00:00"/>
    <n v="301049751"/>
    <n v="73239390"/>
    <s v="NON STICK FRY PAN 16CM (AN-01) (QTY: 720 PCS/USD 0.497 PER PCS)"/>
    <s v="NON STICK FRY PAN 16CM (AN-01) (QTY: 720 PCS/USD 0.497 PER PCS)"/>
    <m/>
    <m/>
    <m/>
    <m/>
    <m/>
    <m/>
    <m/>
    <m/>
    <n v="156"/>
    <s v="KGS"/>
    <n v="201.48743590000001"/>
    <n v="31432.04"/>
    <n v="2.4000885749999998"/>
    <n v="374.41381769999998"/>
    <n v="11516.7"/>
    <s v="NON"/>
    <n v="720"/>
    <n v="46"/>
    <n v="42948.740000000005"/>
    <x v="2"/>
    <m/>
  </r>
  <r>
    <s v="INNSA1"/>
    <d v="2023-09-11T00:00:00"/>
    <n v="301049751"/>
    <n v="73239990"/>
    <s v="STEEL SPRINKLER (AM-430) (QTY: 10824 PCS/USD 0.5724 PER PCS)"/>
    <s v="STEEL SPRINKLER (AM-430) (QTY: 10824 PCS/USD 0.5724 PER PCS)"/>
    <m/>
    <m/>
    <m/>
    <m/>
    <m/>
    <m/>
    <m/>
    <m/>
    <n v="1758.9"/>
    <s v="KGS"/>
    <n v="314.57218719999997"/>
    <n v="553301.02"/>
    <n v="3.7471374289999999"/>
    <n v="6590.8400240000001"/>
    <n v="202729.5"/>
    <s v="STEEL"/>
    <n v="10824"/>
    <n v="42"/>
    <n v="756030.52"/>
    <x v="2"/>
    <m/>
  </r>
  <r>
    <s v="INNSA1"/>
    <d v="2023-09-08T00:00:00"/>
    <n v="301049751"/>
    <n v="73239990"/>
    <s v="MILD STEEL MULTI FUNCTION CLOTH STAND (RYX-02-021A) (QTY: 1296 NOS /CNY: 63.00 PER NOS)"/>
    <s v="MILD STEEL MULTI FUNCTION CLOTH STAND (RYX-02-021A) (QTY: 1296 NOS /CNY: 63.00 PER NOS)"/>
    <m/>
    <m/>
    <m/>
    <m/>
    <m/>
    <m/>
    <m/>
    <m/>
    <n v="4752"/>
    <s v="KGS"/>
    <n v="217.92390359999999"/>
    <n v="1035574.39"/>
    <n v="2.5958773509999999"/>
    <n v="12335.60917"/>
    <n v="379434.5"/>
    <s v="MILD"/>
    <n v="1296"/>
    <e v="#VALUE!"/>
    <n v="1415008.8900000001"/>
    <x v="2"/>
    <m/>
  </r>
  <r>
    <s v="INNSA1"/>
    <d v="2023-09-07T00:00:00"/>
    <n v="301049751"/>
    <n v="73231000"/>
    <s v="8001-2 STEEL SCRUBBER 2 PCS SET (QTY- 167160 SETS/USD 0.158PER SETS)"/>
    <s v="8001-2 STEEL SCRUBBER 2 PCS SET (QTY- 167160 SETS/USD 0.158PER SETS)"/>
    <m/>
    <m/>
    <m/>
    <m/>
    <m/>
    <m/>
    <m/>
    <m/>
    <n v="4875"/>
    <s v="KGS"/>
    <n v="464.29405539999999"/>
    <n v="2263433.52"/>
    <n v="5.5306022080000004"/>
    <n v="26961.68577"/>
    <n v="995005.4"/>
    <s v="8001-2"/>
    <n v="167160"/>
    <n v="51"/>
    <n v="3258438.92"/>
    <x v="2"/>
    <m/>
  </r>
  <r>
    <s v="INNSA1"/>
    <d v="2023-09-07T00:00:00"/>
    <n v="301049751"/>
    <n v="73239990"/>
    <s v="STEEL HANGER WITH HOOK (SL-89) (QTY: 70056 NOS/CNY: 7.48 PERNOS)"/>
    <s v="STEEL HANGER WITH HOOK (SL-89) (QTY: 70056 NOS/CNY: 7.48 PERNOS)"/>
    <m/>
    <m/>
    <m/>
    <m/>
    <m/>
    <m/>
    <m/>
    <m/>
    <n v="15568"/>
    <s v="KGS"/>
    <n v="392.89738949999997"/>
    <n v="6116626.5599999996"/>
    <n v="4.6801356700000003"/>
    <n v="72860.352110000007"/>
    <n v="2241131.9"/>
    <s v="STEEL"/>
    <n v="70056"/>
    <e v="#VALUE!"/>
    <n v="8357758.459999999"/>
    <x v="2"/>
    <m/>
  </r>
  <r>
    <s v="INNSA1"/>
    <d v="2023-09-04T00:00:00"/>
    <n v="301049751"/>
    <n v="73239990"/>
    <s v="STAINLESS STEEL SPORTS BOTTLE 750ML SG902 (WB-750)(QTY:16728NOS/USD: 1.180 PER NOS)"/>
    <s v="STAINLESS STEEL SPORTS BOTTLE 750ML SG902 (WB-750)(QTY:16728NOS/USD: 1.180 PER NOS)"/>
    <m/>
    <m/>
    <m/>
    <m/>
    <m/>
    <m/>
    <m/>
    <m/>
    <n v="2927.4"/>
    <s v="KGS"/>
    <n v="585.18336750000003"/>
    <n v="1713065.79"/>
    <n v="6.9747719610000001"/>
    <n v="20417.94744"/>
    <n v="627667.30000000005"/>
    <s v="STAINLESS"/>
    <n v="16728"/>
    <n v="65"/>
    <n v="2340733.09"/>
    <x v="2"/>
    <m/>
  </r>
  <r>
    <s v="INNSA1"/>
    <d v="2023-09-04T00:00:00"/>
    <n v="301049751"/>
    <n v="73239990"/>
    <s v="SL-01 STAINLESS STEEL COLA BOTTLE 750ML SK750 (QTY:29616 PCS/USD 1.139 PER PCS)"/>
    <s v="SL-01 STAINLESS STEEL COLA BOTTLE 750ML SK750 (QTY:29616 PCS/USD 1.139 PER PCS)"/>
    <m/>
    <m/>
    <m/>
    <m/>
    <m/>
    <m/>
    <m/>
    <m/>
    <n v="5676.4"/>
    <s v="KGS"/>
    <n v="514.48292049999998"/>
    <n v="2920410.85"/>
    <n v="6.1320967880000001"/>
    <n v="34808.234210000002"/>
    <n v="1070038.6000000001"/>
    <s v="SL-01"/>
    <n v="29616"/>
    <n v="62"/>
    <n v="3990449.45"/>
    <x v="2"/>
    <m/>
  </r>
  <r>
    <s v="INNSA1"/>
    <d v="2023-09-04T00:00:00"/>
    <n v="301049751"/>
    <n v="73239990"/>
    <s v="SB-01 STAINLESS STEEL SPORTS BOTTLE 750ML SG-702 (QTY: 5712NUM/USD 1.055 PER NUM)"/>
    <s v="SB-01 STAINLESS STEEL SPORTS BOTTLE 750ML SG-702 (QTY: 5712NUM/USD 1.055 PER NUM)"/>
    <m/>
    <m/>
    <m/>
    <m/>
    <m/>
    <m/>
    <m/>
    <m/>
    <n v="999.6"/>
    <s v="KGS"/>
    <n v="521.92519010000001"/>
    <n v="521716.42"/>
    <n v="6.2208008350000004"/>
    <n v="6218.3125149999996"/>
    <n v="191156.9"/>
    <s v="SB-01"/>
    <n v="5712"/>
    <n v="64"/>
    <n v="712873.32"/>
    <x v="2"/>
    <m/>
  </r>
  <r>
    <s v="INNSA1"/>
    <d v="2023-09-04T00:00:00"/>
    <n v="301049751"/>
    <n v="73239990"/>
    <s v="STAINLESS STEEL SPORTS BOTTLE 500ML S116-500 (AM-314) (QTY:12216 NOS/USD: 0.943 PER NOS)"/>
    <s v="STAINLESS STEEL SPORTS BOTTLE 500ML S116-500 (AM-314) (QTY:12216 NOS/USD: 0.943 PER NOS)"/>
    <m/>
    <m/>
    <m/>
    <m/>
    <m/>
    <m/>
    <m/>
    <m/>
    <n v="1476.1"/>
    <s v="KGS"/>
    <n v="677.28743989999998"/>
    <n v="999743.99"/>
    <n v="8.0725558979999992"/>
    <n v="11915.89976"/>
    <n v="366306.2"/>
    <s v="STAINLESS"/>
    <n v="12216"/>
    <n v="70"/>
    <n v="1366050.19"/>
    <x v="2"/>
    <m/>
  </r>
  <r>
    <s v="INNSA1"/>
    <d v="2023-09-04T00:00:00"/>
    <n v="301049751"/>
    <n v="73239990"/>
    <s v="AM-06 STAINLESS STEEL BOTTLE 750ML SG805 (QTY:6720 PCS/USD 1.028 PER PCS)"/>
    <s v="AM-06 STAINLESS STEEL BOTTLE 750ML SG805 (QTY:6720 PCS/USD 1.028 PER PCS)"/>
    <m/>
    <m/>
    <m/>
    <m/>
    <m/>
    <m/>
    <m/>
    <m/>
    <n v="980"/>
    <s v="KGS"/>
    <n v="610.28148980000003"/>
    <n v="598075.86"/>
    <n v="7.2739152540000003"/>
    <n v="7128.4369489999999"/>
    <n v="219135"/>
    <s v="AM-06"/>
    <n v="6720"/>
    <n v="56"/>
    <n v="817210.86"/>
    <x v="2"/>
    <m/>
  </r>
  <r>
    <s v="INNSA1"/>
    <d v="2023-09-04T00:00:00"/>
    <n v="301049751"/>
    <n v="73239990"/>
    <s v="STAINLESS STEEL SPORTS BOTTLE (KWB-600F) (QTY: 49716 PCS/USD0.94 PER PCS)"/>
    <s v="STAINLESS STEEL SPORTS BOTTLE (KWB-600F) (QTY: 49716 PCS/USD0.94 PER PCS)"/>
    <m/>
    <m/>
    <m/>
    <m/>
    <m/>
    <m/>
    <m/>
    <m/>
    <n v="7600"/>
    <s v="KGS"/>
    <n v="524.01387109999996"/>
    <n v="3982505.42"/>
    <n v="6.2456957219999998"/>
    <n v="47467.287490000002"/>
    <n v="1459190"/>
    <s v="STAINLESS"/>
    <n v="49716"/>
    <n v="58"/>
    <n v="5441695.4199999999"/>
    <x v="2"/>
    <m/>
  </r>
  <r>
    <s v="INNSA1"/>
    <d v="2023-09-04T00:00:00"/>
    <n v="301049751"/>
    <n v="73239990"/>
    <s v="STAINLESS STEEL BOTTLE 750ML SG805 (AM-06) (QTY:19848 NOS /USD: 1.000 PER NOS)"/>
    <s v="STAINLESS STEEL BOTTLE 750ML SG805 (AM-06) (QTY:19848 NOS /USD: 1.000 PER NOS)"/>
    <m/>
    <m/>
    <m/>
    <m/>
    <m/>
    <m/>
    <m/>
    <m/>
    <n v="3308"/>
    <s v="KGS"/>
    <n v="520.71402660000001"/>
    <n v="1722522"/>
    <n v="6.2063650370000003"/>
    <n v="20530.65554"/>
    <n v="631132"/>
    <s v="STAINLESS"/>
    <n v="19848"/>
    <n v="60"/>
    <n v="2353654"/>
    <x v="2"/>
    <m/>
  </r>
  <r>
    <s v="INNSA1"/>
    <d v="2023-09-02T00:00:00"/>
    <n v="301049751"/>
    <n v="73239990"/>
    <s v="RYX-02-026-3S MILD STEEL MULTI FUNCTION CLOTH STAND (QTY :848 NUM/CNY 84.00 PER NUM)"/>
    <s v="RYX-02-026-3S MILD STEEL MULTI FUNCTION CLOTH STAND (QTY :848 NUM/CNY 84.00 PER NUM)"/>
    <m/>
    <m/>
    <m/>
    <m/>
    <m/>
    <m/>
    <m/>
    <m/>
    <n v="3307.2"/>
    <s v="KGS"/>
    <n v="261.81921870000002"/>
    <n v="865888.52"/>
    <n v="3.1206104730000002"/>
    <n v="10320.482959999999"/>
    <n v="317261.59999999998"/>
    <s v="RYX-02-026-3S"/>
    <n v="848"/>
    <e v="#VALUE!"/>
    <n v="1183150.1200000001"/>
    <x v="2"/>
    <m/>
  </r>
  <r>
    <s v="INNSA1"/>
    <d v="2023-09-02T00:00:00"/>
    <n v="301049751"/>
    <n v="73239990"/>
    <s v="RYX-02-026-3S MILD STEEL MULTI FUNCTION CLOTH STAND (QTY :848 NUM/CNY 84.00 PER NUM)"/>
    <s v="RYX-02-026-3S MILD STEEL MULTI FUNCTION CLOTH STAND (QTY :848 NUM/CNY 84.00 PER NUM)"/>
    <m/>
    <m/>
    <m/>
    <m/>
    <m/>
    <m/>
    <m/>
    <m/>
    <n v="3307.2"/>
    <s v="KGS"/>
    <n v="261.81921870000002"/>
    <n v="865888.52"/>
    <n v="3.1206104730000002"/>
    <n v="10320.482959999999"/>
    <n v="317261.59999999998"/>
    <s v="RYX-02-026-3S"/>
    <n v="848"/>
    <e v="#VALUE!"/>
    <n v="1183150.1200000001"/>
    <x v="2"/>
    <m/>
  </r>
  <r>
    <s v="INNSA1"/>
    <d v="2023-09-02T00:00:00"/>
    <n v="301049751"/>
    <n v="73239990"/>
    <s v="RYX-02-026-3S MILD STEEL MULTI FUNCTION CLOTH STAND (QTY :848 NUM/CNY 84.00 PER NUM)"/>
    <s v="RYX-02-026-3S MILD STEEL MULTI FUNCTION CLOTH STAND (QTY :848 NUM/CNY 84.00 PER NUM)"/>
    <m/>
    <m/>
    <m/>
    <m/>
    <m/>
    <m/>
    <m/>
    <m/>
    <n v="3307.2"/>
    <s v="KGS"/>
    <n v="261.81921870000002"/>
    <n v="865888.52"/>
    <n v="3.1206104730000002"/>
    <n v="10320.482959999999"/>
    <n v="317261.59999999998"/>
    <s v="RYX-02-026-3S"/>
    <n v="848"/>
    <e v="#VALUE!"/>
    <n v="1183150.1200000001"/>
    <x v="2"/>
    <m/>
  </r>
  <r>
    <s v="INNSA1"/>
    <d v="2023-08-31T00:00:00"/>
    <n v="301049751"/>
    <n v="73239990"/>
    <s v="STEEL SPRINKLER (AM-430) (QTY: 15624 PCS / USD: 0.572 PER PCS)"/>
    <s v="STEEL SPRINKLER (AM-430) (QTY: 15624 PCS / USD: 0.572 PER PCS)"/>
    <m/>
    <m/>
    <m/>
    <m/>
    <m/>
    <m/>
    <m/>
    <m/>
    <n v="2538.9"/>
    <s v="KGS"/>
    <n v="310.41489230000002"/>
    <n v="788112.37"/>
    <n v="3.699819932"/>
    <n v="9393.4728250000007"/>
    <n v="288764.40000000002"/>
    <s v="STEEL"/>
    <n v="15624"/>
    <n v="44"/>
    <n v="1076876.77"/>
    <x v="2"/>
    <m/>
  </r>
  <r>
    <s v="INNSA1"/>
    <d v="2023-08-30T00:00:00"/>
    <n v="301049751"/>
    <n v="73239990"/>
    <s v="STEEL RECTANGLE CONTAINER LARGE (6862) (QTY: 45018 NOS/USD 1.47 PER NOS)"/>
    <s v="STEEL RECTANGLE CONTAINER LARGE (6862) (QTY: 45018 NOS/USD 1.47 PER NOS)"/>
    <m/>
    <m/>
    <m/>
    <m/>
    <m/>
    <m/>
    <m/>
    <m/>
    <n v="11254.5"/>
    <s v="KGS"/>
    <n v="501.27466349999997"/>
    <n v="5641595.7000000002"/>
    <n v="5.9746682179999997"/>
    <n v="67241.903460000001"/>
    <n v="2067080.6"/>
    <s v="STEEL"/>
    <n v="45018"/>
    <n v="56"/>
    <n v="7708676.3000000007"/>
    <x v="2"/>
    <m/>
  </r>
  <r>
    <s v="INNSA1"/>
    <d v="2023-08-30T00:00:00"/>
    <n v="301049751"/>
    <n v="73239990"/>
    <s v="STEEL FOOD CONTAINER (6571) (QTY: 1008 NOS/USD 3.9 PER NOS)"/>
    <s v="STEEL FOOD CONTAINER (6571) (QTY: 1008 NOS/USD 3.9 PER NOS)"/>
    <m/>
    <m/>
    <m/>
    <m/>
    <m/>
    <m/>
    <m/>
    <m/>
    <n v="407.4"/>
    <s v="KGS"/>
    <n v="822.62623959999996"/>
    <n v="335137.93"/>
    <n v="9.8048419500000001"/>
    <n v="3994.4926099999998"/>
    <n v="122794.6"/>
    <s v="STEEL"/>
    <n v="1008"/>
    <n v="44"/>
    <n v="457932.53"/>
    <x v="2"/>
    <m/>
  </r>
  <r>
    <s v="INNSA1"/>
    <d v="2023-08-30T00:00:00"/>
    <n v="301049751"/>
    <n v="73239990"/>
    <s v="STEEL LUNCH BOX (6728) (QTY: 2400 NOS/USD 2.25 PER NOS)"/>
    <s v="STEEL LUNCH BOX (6728) (QTY: 2400 NOS/USD 2.25 PER NOS)"/>
    <m/>
    <m/>
    <m/>
    <m/>
    <m/>
    <m/>
    <m/>
    <m/>
    <n v="832"/>
    <s v="KGS"/>
    <n v="553.31046879999997"/>
    <n v="460354.31"/>
    <n v="6.5948804379999997"/>
    <n v="5486.9405239999996"/>
    <n v="168673.9"/>
    <s v="STEEL"/>
    <n v="2400"/>
    <n v="39"/>
    <n v="629028.21"/>
    <x v="2"/>
    <m/>
  </r>
  <r>
    <s v="INNSA1"/>
    <d v="2023-08-30T00:00:00"/>
    <n v="301049751"/>
    <n v="73239990"/>
    <s v="STEEL FOOD CONTAINER (6713) (QTY: 2400 NOS/USD 1.68 PER NOS)"/>
    <s v="STEEL FOOD CONTAINER (6713) (QTY: 2400 NOS/USD 1.68 PER NOS)"/>
    <m/>
    <m/>
    <m/>
    <m/>
    <m/>
    <m/>
    <m/>
    <m/>
    <n v="707.33299999999997"/>
    <s v="KGS"/>
    <n v="485.95381520000001"/>
    <n v="343731.17"/>
    <n v="5.7920597760000003"/>
    <n v="4096.9150179999997"/>
    <n v="125943"/>
    <s v="STEEL"/>
    <n v="2400"/>
    <n v="44"/>
    <n v="469674.17"/>
    <x v="2"/>
    <m/>
  </r>
  <r>
    <s v="INNSA1"/>
    <d v="2023-08-30T00:00:00"/>
    <n v="301049751"/>
    <n v="73239990"/>
    <s v="STEEL LUNCH BOX (6564) (QTY: 1200 NOS/USD 3.7 PER NOS)"/>
    <s v="STEEL LUNCH BOX (6564) (QTY: 1200 NOS/USD 3.7 PER NOS)"/>
    <m/>
    <m/>
    <m/>
    <m/>
    <m/>
    <m/>
    <m/>
    <m/>
    <n v="678"/>
    <s v="KGS"/>
    <n v="558.27957230000004"/>
    <n v="378513.55"/>
    <n v="6.6541069400000001"/>
    <n v="4511.4845050000004"/>
    <n v="138687.4"/>
    <s v="STEEL"/>
    <n v="1200"/>
    <n v="39"/>
    <n v="517200.94999999995"/>
    <x v="2"/>
    <m/>
  </r>
  <r>
    <s v="INNSA1"/>
    <d v="2023-08-30T00:00:00"/>
    <n v="301049751"/>
    <n v="73239990"/>
    <s v="STEEL LUNCH BOX (6720) (QTY: 1200 NOS/USD 2.72 PER NOS)"/>
    <s v="STEEL LUNCH BOX (6720) (QTY: 1200 NOS/USD 2.72 PER NOS)"/>
    <m/>
    <m/>
    <m/>
    <m/>
    <m/>
    <m/>
    <m/>
    <m/>
    <n v="376.66699999999997"/>
    <s v="KGS"/>
    <n v="738.73896569999999"/>
    <n v="278258.59000000003"/>
    <n v="8.8049936320000004"/>
    <n v="3316.5505360000002"/>
    <n v="101954"/>
    <s v="STEEL"/>
    <n v="1200"/>
    <n v="39"/>
    <n v="380212.59"/>
    <x v="2"/>
    <m/>
  </r>
  <r>
    <s v="INNSA1"/>
    <d v="2023-08-30T00:00:00"/>
    <n v="301049751"/>
    <n v="73239990"/>
    <s v="STEEL LUNCH BOX (6588) (QTY: 1200 NOS/USD 2.45 PER NOS)"/>
    <s v="STEEL LUNCH BOX (6588) (QTY: 1200 NOS/USD 2.45 PER NOS)"/>
    <m/>
    <m/>
    <m/>
    <m/>
    <m/>
    <m/>
    <m/>
    <m/>
    <n v="345"/>
    <s v="KGS"/>
    <n v="726.48501450000003"/>
    <n v="250637.33"/>
    <n v="8.6589393860000001"/>
    <n v="2987.3340880000001"/>
    <n v="91833.5"/>
    <s v="STEEL"/>
    <n v="1200"/>
    <n v="39"/>
    <n v="342470.82999999996"/>
    <x v="2"/>
    <m/>
  </r>
  <r>
    <s v="INNSA1"/>
    <d v="2023-08-30T00:00:00"/>
    <n v="301049751"/>
    <n v="73239990"/>
    <s v="STEEL LUNCH BOX (6585) (QTY: 1200 NOS/USD 3.65 PER NOS)"/>
    <s v="STEEL LUNCH BOX (6585) (QTY: 1200 NOS/USD 3.65 PER NOS)"/>
    <m/>
    <m/>
    <m/>
    <m/>
    <m/>
    <m/>
    <m/>
    <m/>
    <n v="738"/>
    <s v="KGS"/>
    <n v="505.95995929999998"/>
    <n v="373398.45"/>
    <n v="6.0305120299999997"/>
    <n v="4450.5178779999997"/>
    <n v="136813.20000000001"/>
    <s v="STEEL"/>
    <n v="1200"/>
    <n v="39"/>
    <n v="510211.65"/>
    <x v="2"/>
    <m/>
  </r>
  <r>
    <s v="INNSA1"/>
    <d v="2023-08-30T00:00:00"/>
    <n v="301049751"/>
    <n v="73239990"/>
    <s v="STEEL LUNCH BOX (6122) (QTY: 2400 NOS/USD 2.02 PER NOS)"/>
    <s v="STEEL LUNCH BOX (6122) (QTY: 2400 NOS/USD 2.02 PER NOS)"/>
    <m/>
    <m/>
    <m/>
    <m/>
    <m/>
    <m/>
    <m/>
    <m/>
    <n v="748"/>
    <s v="KGS"/>
    <n v="552.53451870000004"/>
    <n v="413295.82"/>
    <n v="6.5856319269999997"/>
    <n v="4926.0526819999995"/>
    <n v="151431.6"/>
    <s v="STEEL"/>
    <n v="2400"/>
    <n v="39"/>
    <n v="564727.42000000004"/>
    <x v="2"/>
    <m/>
  </r>
  <r>
    <s v="INNSA1"/>
    <d v="2023-08-29T00:00:00"/>
    <n v="301049751"/>
    <n v="73239990"/>
    <s v="NP-19 STEEL SALT BOTTLE (QTY:15480 PCS /USD 0.4475 PER PCS)"/>
    <s v="NP-19 STEEL SALT BOTTLE (QTY:15480 PCS /USD 0.4475 PER PCS)"/>
    <m/>
    <m/>
    <m/>
    <m/>
    <m/>
    <m/>
    <m/>
    <m/>
    <n v="2408"/>
    <s v="KGS"/>
    <n v="251.95366279999999"/>
    <n v="606704.42000000004"/>
    <n v="3.003023394"/>
    <n v="7231.280334"/>
    <n v="222296.5"/>
    <s v="NP-19"/>
    <n v="15480"/>
    <n v="41"/>
    <n v="829000.92"/>
    <x v="2"/>
    <m/>
  </r>
  <r>
    <s v="INNSA1"/>
    <d v="2023-08-29T00:00:00"/>
    <n v="301049751"/>
    <n v="73239990"/>
    <s v="NP-55 STEEL TEA STRAINER (QTY:100800 PCS/USD 0.2839 PER PCS)"/>
    <s v="NP-55 STEEL TEA STRAINER (QTY:100800 PCS/USD 0.2839 PER PCS)"/>
    <m/>
    <m/>
    <m/>
    <m/>
    <m/>
    <m/>
    <m/>
    <m/>
    <n v="4620"/>
    <s v="KGS"/>
    <n v="542.49667320000003"/>
    <n v="2506334.63"/>
    <n v="6.4659913370000002"/>
    <n v="29872.879980000002"/>
    <n v="918321"/>
    <s v="NP-55"/>
    <n v="100800"/>
    <n v="42"/>
    <n v="3424655.63"/>
    <x v="2"/>
    <m/>
  </r>
  <r>
    <s v="INNSA1"/>
    <d v="2023-08-29T00:00:00"/>
    <n v="301049751"/>
    <n v="73239990"/>
    <s v="SB-12 STEEL TEA STRAINER BIG - (QTY:15300 PCS/USD 1.0489 PERPCS)"/>
    <s v="SB-12 STEEL TEA STRAINER BIG - (QTY:15300 PCS/USD 1.0489 PERPCS)"/>
    <m/>
    <m/>
    <m/>
    <m/>
    <m/>
    <m/>
    <m/>
    <m/>
    <n v="3740"/>
    <s v="KGS"/>
    <n v="375.80891439999999"/>
    <n v="1405525.34"/>
    <n v="4.4792480860000001"/>
    <n v="16752.387839999999"/>
    <n v="514984.5"/>
    <s v="SB-12"/>
    <n v="15300"/>
    <n v="47"/>
    <n v="1920509.84"/>
    <x v="2"/>
    <m/>
  </r>
  <r>
    <s v="INNSA1"/>
    <d v="2023-08-29T00:00:00"/>
    <n v="301049751"/>
    <n v="73239990"/>
    <s v="AM-217 STEEL LEMON SQUEEZER (QTY:15000 PCS/USD 1.8461 PER PCS)"/>
    <s v="AM-217 STEEL LEMON SQUEEZER (QTY:15000 PCS/USD 1.8461 PER PCS)"/>
    <m/>
    <m/>
    <m/>
    <m/>
    <m/>
    <m/>
    <m/>
    <m/>
    <n v="4375"/>
    <s v="KGS"/>
    <n v="554.3468206"/>
    <n v="2425267.34"/>
    <n v="6.6072326649999997"/>
    <n v="28906.642909999999"/>
    <n v="888617.9"/>
    <s v="AM-217"/>
    <n v="15000"/>
    <n v="44"/>
    <n v="3313885.2399999998"/>
    <x v="2"/>
    <m/>
  </r>
  <r>
    <s v="INNSA1"/>
    <d v="2023-08-29T00:00:00"/>
    <n v="301049751"/>
    <n v="73239990"/>
    <s v="SB-01 STAINLESS STEEL SPORTS BOTTLE 750ML SG-702 (QTY: 34872NUM/USD 1.0582 PER NUM)"/>
    <s v="SB-01 STAINLESS STEEL SPORTS BOTTLE 750ML SG-702 (QTY: 34872NUM/USD 1.0582 PER NUM)"/>
    <m/>
    <m/>
    <m/>
    <m/>
    <m/>
    <m/>
    <m/>
    <m/>
    <n v="5957.3"/>
    <s v="KGS"/>
    <n v="536.66181159999996"/>
    <n v="3197055.41"/>
    <n v="6.3964459070000004"/>
    <n v="38105.547200000001"/>
    <n v="1171401.1000000001"/>
    <s v="SB-01"/>
    <n v="34872"/>
    <n v="65"/>
    <n v="4368456.51"/>
    <x v="2"/>
    <m/>
  </r>
  <r>
    <s v="INNSA1"/>
    <d v="2023-08-29T00:00:00"/>
    <n v="301049751"/>
    <n v="73239990"/>
    <s v="NP-20 STAINLESS STEEL SPORTS BOTTLE 750ML S-308-C6 (QTY: 50544 NUM/USD 1.0065 PER NUM)"/>
    <s v="NP-20 STAINLESS STEEL SPORTS BOTTLE 750ML S-308-C6 (QTY: 50544 NUM/USD 1.0065 PER NUM)"/>
    <m/>
    <m/>
    <m/>
    <m/>
    <m/>
    <m/>
    <m/>
    <m/>
    <n v="8424"/>
    <s v="KGS"/>
    <n v="523.20346510000002"/>
    <n v="4407465.99"/>
    <n v="6.236036533"/>
    <n v="52532.371749999998"/>
    <n v="1614895.5"/>
    <s v="NP-20"/>
    <n v="50544"/>
    <n v="68"/>
    <n v="6022361.4900000002"/>
    <x v="2"/>
    <m/>
  </r>
  <r>
    <s v="INNSA1"/>
    <d v="2023-08-28T00:00:00"/>
    <n v="301049751"/>
    <n v="73239990"/>
    <s v="STEEL LUNCH BOX (6527) (QTY: 25680 NOS/USD: 1.90 PER NOS)"/>
    <s v="STEEL LUNCH BOX (6527) (QTY: 25680 NOS/USD: 1.90 PER NOS)"/>
    <m/>
    <m/>
    <m/>
    <m/>
    <m/>
    <m/>
    <m/>
    <m/>
    <n v="8945.2000000000007"/>
    <s v="KGS"/>
    <n v="464.60919259999997"/>
    <n v="4156022.15"/>
    <n v="5.5376542630000003"/>
    <n v="49535.424910000002"/>
    <n v="1522766.4"/>
    <s v="STEEL"/>
    <n v="25680"/>
    <n v="40"/>
    <n v="5678788.5499999998"/>
    <x v="2"/>
    <m/>
  </r>
  <r>
    <s v="INNSA1"/>
    <d v="2023-08-28T00:00:00"/>
    <n v="301049751"/>
    <n v="73239990"/>
    <s v="STEEL ROUND CONTAINER MEDIUM (6581) (QTY: 87792 NOS/USD: 0.90 PER NOS)"/>
    <s v="STEEL ROUND CONTAINER MEDIUM (6581) (QTY: 87792 NOS/USD: 0.90 PER NOS)"/>
    <m/>
    <m/>
    <m/>
    <m/>
    <m/>
    <m/>
    <m/>
    <m/>
    <n v="10608.2"/>
    <s v="KGS"/>
    <n v="634.43192720000002"/>
    <n v="6730180.7699999996"/>
    <n v="7.5617631369999998"/>
    <n v="80216.69571"/>
    <n v="2465938.2999999998"/>
    <s v="STEEL"/>
    <n v="87792"/>
    <n v="53"/>
    <n v="9196119.0700000003"/>
    <x v="2"/>
    <m/>
  </r>
  <r>
    <s v="INNSA1"/>
    <d v="2023-08-28T00:00:00"/>
    <n v="301049751"/>
    <n v="73239990"/>
    <s v="STEEL LUNCH BOX (6561) (QTY: 21144 NOS/USD: 2.45 PER NOS)"/>
    <s v="STEEL LUNCH BOX (6561) (QTY: 21144 NOS/USD: 2.45 PER NOS)"/>
    <m/>
    <m/>
    <m/>
    <m/>
    <m/>
    <m/>
    <m/>
    <m/>
    <n v="8281.4"/>
    <s v="KGS"/>
    <n v="532.81780739999999"/>
    <n v="4412477.3899999997"/>
    <n v="6.3506294089999997"/>
    <n v="52592.102379999997"/>
    <n v="1616731.7"/>
    <s v="STEEL"/>
    <n v="21144"/>
    <n v="40"/>
    <n v="6029209.0899999999"/>
    <x v="2"/>
    <m/>
  </r>
  <r>
    <s v="INNSA1"/>
    <d v="2023-08-25T00:00:00"/>
    <n v="301049751"/>
    <n v="73239990"/>
    <s v="HOUSEHOLD STEEL HOOK 3PCS SET (2628) (QTY: 166428 NOS/USD 0.416 PER NOS)"/>
    <s v="HOUSEHOLD STEEL HOOK 3PCS SET (2628) (QTY: 166428 NOS/USD 0.416 PER NOS)"/>
    <m/>
    <m/>
    <m/>
    <m/>
    <m/>
    <m/>
    <m/>
    <m/>
    <n v="5640.06"/>
    <s v="KGS"/>
    <n v="1040.9019069999999"/>
    <n v="5870749.21"/>
    <n v="12.40645896"/>
    <n v="69973.172940000004"/>
    <n v="2151042.5"/>
    <s v="HOUSEHOLD"/>
    <n v="166428"/>
    <n v="55"/>
    <n v="8021791.71"/>
    <x v="2"/>
    <m/>
  </r>
  <r>
    <s v="INNSA1"/>
    <d v="2023-08-25T00:00:00"/>
    <n v="301049751"/>
    <n v="73239990"/>
    <s v="STAINLESS STEEL BOTTLE 750ML SG805 (AM-06) (QTY: 7128 NOS/USD: 1.00 PER NOS)"/>
    <s v="STAINLESS STEEL BOTTLE 750ML SG805 (AM-06) (QTY: 7128 NOS/USD: 1.00 PER NOS)"/>
    <m/>
    <m/>
    <m/>
    <m/>
    <m/>
    <m/>
    <m/>
    <m/>
    <n v="1039.5"/>
    <s v="KGS"/>
    <n v="594.84816739999997"/>
    <n v="618344.67000000004"/>
    <n v="7.0899662379999997"/>
    <n v="7370.0199050000001"/>
    <n v="226561.5"/>
    <s v="STAINLESS"/>
    <n v="7128"/>
    <n v="59"/>
    <n v="844906.17"/>
    <x v="2"/>
    <m/>
  </r>
  <r>
    <s v="INNSA1"/>
    <d v="2023-08-25T00:00:00"/>
    <n v="301049751"/>
    <n v="73239990"/>
    <s v="STAINLESS STEEL SPORTS BOTTLE 750ML SG-702 (SB-01) (QTY: 11640 NOS/USD: 1.055 PER NOS)"/>
    <s v="STAINLESS STEEL SPORTS BOTTLE 750ML SG-702 (SB-01) (QTY: 11640 NOS/USD: 1.055 PER NOS)"/>
    <m/>
    <m/>
    <m/>
    <m/>
    <m/>
    <m/>
    <m/>
    <m/>
    <n v="2037"/>
    <s v="KGS"/>
    <n v="522.97062840000001"/>
    <n v="1065291.17"/>
    <n v="6.2332613630000004"/>
    <n v="12697.153399999999"/>
    <n v="390322.6"/>
    <s v="STAINLESS"/>
    <n v="11640"/>
    <n v="68"/>
    <n v="1455613.77"/>
    <x v="2"/>
    <m/>
  </r>
  <r>
    <s v="INNSA1"/>
    <d v="2023-08-25T00:00:00"/>
    <n v="301049751"/>
    <n v="73239990"/>
    <s v="STAINLESS STEELSPORTS BOTTLE 500ML S116-500 (AM-314) (QTY: 24048 NOS/USD: 0.943 PER NOS)"/>
    <s v="STAINLESS STEELSPORTS BOTTLE 500ML S116-500 (AM-314) (QTY: 24048 NOS/USD: 0.943 PER NOS)"/>
    <m/>
    <m/>
    <m/>
    <m/>
    <m/>
    <m/>
    <m/>
    <m/>
    <n v="2905.8"/>
    <s v="KGS"/>
    <n v="676.998651"/>
    <n v="1967222.68"/>
    <n v="8.0691138379999998"/>
    <n v="23447.23099"/>
    <n v="720790.4"/>
    <s v="STAINLESS"/>
    <n v="24048"/>
    <n v="70"/>
    <n v="2688013.08"/>
    <x v="2"/>
    <m/>
  </r>
  <r>
    <s v="INNSA1"/>
    <d v="2023-08-25T00:00:00"/>
    <n v="301049751"/>
    <n v="73239990"/>
    <s v="STAINLESS STEELSPORTS BOTTLE 650ML S115 (NP-21) (QTY: 6696 NOS/USD: 1.00 PER NOS)"/>
    <s v="STAINLESS STEELSPORTS BOTTLE 650ML S115 (NP-21) (QTY: 6696 NOS/USD: 1.00 PER NOS)"/>
    <m/>
    <m/>
    <m/>
    <m/>
    <m/>
    <m/>
    <m/>
    <m/>
    <n v="1116"/>
    <s v="KGS"/>
    <n v="520.49213259999999"/>
    <n v="580869.22"/>
    <n v="6.2037202929999999"/>
    <n v="6923.3518469999999"/>
    <n v="212830.5"/>
    <s v="STAINLESS"/>
    <n v="6696"/>
    <n v="64"/>
    <n v="793699.72"/>
    <x v="2"/>
    <m/>
  </r>
  <r>
    <s v="INNSA1"/>
    <d v="2023-08-25T00:00:00"/>
    <n v="301049751"/>
    <n v="73239990"/>
    <s v="STAINLESS STEEL COLA BOTTLE 750ML SK750 (SL-01) (QTY: 3480 NOS/USD: 1.139 PER NOS)"/>
    <s v="STAINLESS STEEL COLA BOTTLE 750ML SK750 (SL-01) (QTY: 3480 NOS/USD: 1.139 PER NOS)"/>
    <m/>
    <m/>
    <m/>
    <m/>
    <m/>
    <m/>
    <m/>
    <m/>
    <n v="667"/>
    <s v="KGS"/>
    <n v="515.51353819999997"/>
    <n v="343847.53"/>
    <n v="6.1443806700000003"/>
    <n v="4098.301907"/>
    <n v="125985.8"/>
    <s v="STAINLESS"/>
    <n v="3480"/>
    <n v="64"/>
    <n v="469833.33"/>
    <x v="2"/>
    <m/>
  </r>
  <r>
    <s v="INNSA1"/>
    <d v="2023-08-25T00:00:00"/>
    <n v="301049751"/>
    <n v="73239990"/>
    <s v="HOUSEHOLD STEEL HOOK 3PCS SET (2628) (QTY: 1692 PKT/USD: 0.416 PER PKT)"/>
    <s v="HOUSEHOLD STEEL HOOK 3PCS SET (2628) (QTY: 1692 PKT/USD: 0.416 PER PKT)"/>
    <m/>
    <m/>
    <m/>
    <m/>
    <m/>
    <m/>
    <m/>
    <m/>
    <n v="57.34"/>
    <s v="KGS"/>
    <n v="1040.1201599999999"/>
    <n v="59640.49"/>
    <n v="12.397141360000001"/>
    <n v="710.85208580000005"/>
    <n v="21852.3"/>
    <s v="HOUSEHOLD"/>
    <n v="1692"/>
    <n v="53"/>
    <n v="81492.789999999994"/>
    <x v="2"/>
    <m/>
  </r>
  <r>
    <s v="INNSA1"/>
    <d v="2023-08-24T00:00:00"/>
    <n v="301049751"/>
    <n v="73239990"/>
    <s v="NP-19 STEEL SALT BOTTLE (QTY:45720 PCS/USD 0.4507 PER PCS)"/>
    <s v="NP-19 STEEL SALT BOTTLE (QTY:45720 PCS/USD 0.4507 PER PCS)"/>
    <m/>
    <m/>
    <m/>
    <m/>
    <m/>
    <m/>
    <m/>
    <m/>
    <n v="6985"/>
    <s v="KGS"/>
    <n v="260.3482391"/>
    <n v="1818532.45"/>
    <n v="3.1030779389999998"/>
    <n v="21674.999400000001"/>
    <n v="666310.30000000005"/>
    <s v="NP-19"/>
    <n v="45720"/>
    <n v="40"/>
    <n v="2484842.75"/>
    <x v="2"/>
    <m/>
  </r>
  <r>
    <s v="INNSA1"/>
    <d v="2023-08-23T00:00:00"/>
    <n v="301049751"/>
    <n v="73239990"/>
    <s v="STAINLESS STEEL COLA BOTTLE 750ML SK750 (SL-01) (QTY: 5928 NOS/USD: 1.139 PER NOS)"/>
    <s v="STAINLESS STEEL COLA BOTTLE 750ML SK750 (SL-01) (QTY: 5928 NOS/USD: 1.139 PER NOS)"/>
    <m/>
    <m/>
    <m/>
    <m/>
    <m/>
    <m/>
    <m/>
    <m/>
    <n v="1136.2"/>
    <s v="KGS"/>
    <n v="515.33528430000001"/>
    <n v="585523.94999999995"/>
    <n v="6.1422560700000002"/>
    <n v="6978.8313470000003"/>
    <n v="214536"/>
    <s v="STAINLESS"/>
    <n v="5928"/>
    <n v="64"/>
    <n v="800059.95"/>
    <x v="2"/>
    <m/>
  </r>
  <r>
    <s v="INNSA1"/>
    <d v="2023-08-23T00:00:00"/>
    <n v="301049751"/>
    <n v="73231000"/>
    <s v="STEEL SCRUBBER 6PCS SET (OKS-4156) (QTY: 95280 NOS/USD: 0.248 PER NOS)"/>
    <s v="STEEL SCRUBBER 6PCS SET (OKS-4156) (QTY: 95280 NOS/USD: 0.248 PER NOS)"/>
    <m/>
    <m/>
    <m/>
    <m/>
    <m/>
    <m/>
    <m/>
    <m/>
    <n v="8765.76"/>
    <s v="KGS"/>
    <n v="233.1507354"/>
    <n v="2043743.39"/>
    <n v="2.7789122210000001"/>
    <n v="24359.277590000002"/>
    <n v="898429.7"/>
    <s v="STEEL"/>
    <n v="95280"/>
    <n v="52"/>
    <n v="2942173.09"/>
    <x v="2"/>
    <m/>
  </r>
  <r>
    <s v="INNSA1"/>
    <d v="2023-08-23T00:00:00"/>
    <n v="301049751"/>
    <n v="73231000"/>
    <s v="8001-2 STEEL SCRUBBER 2 PCS SET (QTY- 168000 SETS/USD 0.158PER SETS)"/>
    <s v="8001-2 STEEL SCRUBBER 2 PCS SET (QTY- 168000 SETS/USD 0.158PER SETS)"/>
    <m/>
    <m/>
    <m/>
    <m/>
    <m/>
    <m/>
    <m/>
    <m/>
    <n v="4900"/>
    <s v="KGS"/>
    <n v="463.92288980000001"/>
    <n v="2273222.16"/>
    <n v="5.5294742530000001"/>
    <n v="27094.423839999999"/>
    <n v="999308.4"/>
    <s v="8001-2"/>
    <n v="168000"/>
    <n v="51"/>
    <n v="3272530.56"/>
    <x v="2"/>
    <m/>
  </r>
  <r>
    <s v="INNSA1"/>
    <d v="2023-08-23T00:00:00"/>
    <n v="301049751"/>
    <n v="73239990"/>
    <s v="STAINLESS STEELSPORTS BOTTLE 750ML (AM-393) (QTY: 20232 NOS/USD: 1.230 PER NOS)"/>
    <s v="STAINLESS STEELSPORTS BOTTLE 750ML (AM-393) (QTY: 20232 NOS/USD: 1.230 PER NOS)"/>
    <m/>
    <m/>
    <m/>
    <m/>
    <m/>
    <m/>
    <m/>
    <m/>
    <n v="4046.4"/>
    <s v="KGS"/>
    <n v="533.32014379999998"/>
    <n v="2158026.63"/>
    <n v="6.356616732"/>
    <n v="25721.413949999998"/>
    <n v="790700.9"/>
    <s v="STAINLESS"/>
    <n v="20232"/>
    <n v="61"/>
    <n v="2948727.53"/>
    <x v="2"/>
    <m/>
  </r>
  <r>
    <s v="INNSA1"/>
    <d v="2023-08-23T00:00:00"/>
    <n v="301049751"/>
    <n v="73239990"/>
    <s v="STAINLESS STEELSPORTS BOTTLE 500ML S116-500 (AM-314) (QTY: 23880 NOS/USD: 0.943 PER NOS)"/>
    <s v="STAINLESS STEELSPORTS BOTTLE 500ML S116-500 (AM-314) (QTY: 23880 NOS/USD: 0.943 PER NOS)"/>
    <m/>
    <m/>
    <m/>
    <m/>
    <m/>
    <m/>
    <m/>
    <m/>
    <n v="2885.5"/>
    <s v="KGS"/>
    <n v="676.76487610000004"/>
    <n v="1952805.05"/>
    <n v="8.0663274860000005"/>
    <n v="23275.38796"/>
    <n v="715507.8"/>
    <s v="STAINLESS"/>
    <n v="23880"/>
    <n v="70"/>
    <n v="2668312.85"/>
    <x v="2"/>
    <m/>
  </r>
  <r>
    <s v="INNSA1"/>
    <d v="2023-08-21T00:00:00"/>
    <n v="301049751"/>
    <n v="73239990"/>
    <s v="STEEL LUNCH BOX (6561) (QTY: 20940 NOS/USD: 2.45 PER NOS)"/>
    <s v="STEEL LUNCH BOX (6561) (QTY: 20940 NOS/USD: 2.45 PER NOS)"/>
    <m/>
    <m/>
    <m/>
    <m/>
    <m/>
    <m/>
    <m/>
    <m/>
    <n v="8201.5"/>
    <s v="KGS"/>
    <n v="537.39418760000001"/>
    <n v="4407438.43"/>
    <n v="6.4051750609999996"/>
    <n v="52532.043270000002"/>
    <n v="1614885.5"/>
    <s v="STEEL"/>
    <n v="20940"/>
    <n v="40"/>
    <n v="6022323.9299999997"/>
    <x v="2"/>
    <m/>
  </r>
  <r>
    <s v="INNSA1"/>
    <d v="2023-08-21T00:00:00"/>
    <n v="301049751"/>
    <n v="73239990"/>
    <s v="STEEL LUNCH BOX (6527) (QTY: 25680 NOS/USD: 1.90 PER NOS)"/>
    <s v="STEEL LUNCH BOX (6527) (QTY: 25680 NOS/USD: 1.90 PER NOS)"/>
    <m/>
    <m/>
    <m/>
    <m/>
    <m/>
    <m/>
    <m/>
    <m/>
    <n v="8945.2000000000007"/>
    <s v="KGS"/>
    <n v="468.59972720000002"/>
    <n v="4191718.28"/>
    <n v="5.5852172490000003"/>
    <n v="49960.885340000001"/>
    <n v="1535845.7"/>
    <s v="STEEL"/>
    <n v="25680"/>
    <n v="40"/>
    <n v="5727563.9799999995"/>
    <x v="2"/>
    <m/>
  </r>
  <r>
    <s v="INNSA1"/>
    <d v="2023-08-21T00:00:00"/>
    <n v="301049751"/>
    <n v="73239990"/>
    <s v="STEEL ROUND CONTAINER (6857) (QTY: 70380 NOS/USD: 0.74 PER NOS)"/>
    <s v="STEEL ROUND CONTAINER (6857) (QTY: 70380 NOS/USD: 0.74 PER NOS)"/>
    <m/>
    <m/>
    <m/>
    <m/>
    <m/>
    <m/>
    <m/>
    <m/>
    <n v="8973.4500000000007"/>
    <s v="KGS"/>
    <n v="498.61469110000002"/>
    <n v="4474294"/>
    <n v="5.9429641369999997"/>
    <n v="53328.891539999997"/>
    <n v="1639381.3"/>
    <s v="STEEL"/>
    <n v="70380"/>
    <n v="46"/>
    <n v="6113675.2999999998"/>
    <x v="2"/>
    <m/>
  </r>
  <r>
    <s v="INNSA1"/>
    <d v="2023-08-17T00:00:00"/>
    <n v="301049751"/>
    <n v="73239990"/>
    <s v="STAINLESS STEEL SPORT BOTTLE (KWB-600F) (QTY: 49716 PCS/USD0.94 PER PCS)"/>
    <s v="STAINLESS STEEL SPORT BOTTLE (KWB-600F) (QTY: 49716 PCS/USD0.94 PER PCS)"/>
    <m/>
    <m/>
    <m/>
    <m/>
    <m/>
    <m/>
    <m/>
    <m/>
    <n v="7600"/>
    <s v="KGS"/>
    <n v="522.63868419999994"/>
    <n v="3972054"/>
    <n v="6.251658902"/>
    <n v="47512.607660000001"/>
    <n v="1455360.6"/>
    <s v="STAINLESS"/>
    <n v="49716"/>
    <n v="57"/>
    <n v="5427414.5999999996"/>
    <x v="2"/>
    <m/>
  </r>
  <r>
    <s v="INNSA1"/>
    <d v="2023-08-16T00:00:00"/>
    <n v="301049751"/>
    <n v="73239990"/>
    <s v="STAINLESS STEEL SPORTS BOTTLE 750ML S-308-C6 (NP-20) (QTY:21216 PCS/1.005 USD PER PCS)"/>
    <s v="STAINLESS STEEL SPORTS BOTTLE 750ML S-308-C6 (NP-20) (QTY:21216 PCS/1.005 USD PER PCS)"/>
    <m/>
    <m/>
    <m/>
    <m/>
    <m/>
    <m/>
    <m/>
    <m/>
    <n v="3536"/>
    <s v="KGS"/>
    <n v="523.70760459999997"/>
    <n v="1851830.09"/>
    <n v="6.2644450320000002"/>
    <n v="22151.07763"/>
    <n v="678510.5"/>
    <s v="STAINLESS"/>
    <n v="21216"/>
    <n v="75"/>
    <n v="2530340.59"/>
    <x v="2"/>
    <m/>
  </r>
  <r>
    <s v="INNSA1"/>
    <d v="2023-08-16T00:00:00"/>
    <n v="301049751"/>
    <n v="73239990"/>
    <s v="STAINLESS STEEL SPORTS BOTTLE 750ML SG-702 (SB-01) (QTY:8880PCS/1.080 USD PER PCS)"/>
    <s v="STAINLESS STEEL SPORTS BOTTLE 750ML SG-702 (SB-01) (QTY:8880PCS/1.080 USD PER PCS)"/>
    <m/>
    <m/>
    <m/>
    <m/>
    <m/>
    <m/>
    <m/>
    <m/>
    <n v="1554"/>
    <s v="KGS"/>
    <n v="535.99076579999996"/>
    <n v="832929.65"/>
    <n v="6.4113727960000002"/>
    <n v="9963.2733250000001"/>
    <n v="305185.40000000002"/>
    <s v="STAINLESS"/>
    <n v="8880"/>
    <n v="71"/>
    <n v="1138115.05"/>
    <x v="2"/>
    <m/>
  </r>
  <r>
    <s v="INNSA1"/>
    <d v="2023-08-16T00:00:00"/>
    <n v="301049751"/>
    <n v="73239990"/>
    <s v="STAINLESS STEEL BOTTLE 750ML SG805 (AM-06) (QTY:12912 PCS/1.028 USD PER PCS)"/>
    <s v="STAINLESS STEEL BOTTLE 750ML SG805 (AM-06) (QTY:12912 PCS/1.028 USD PER PCS)"/>
    <m/>
    <m/>
    <m/>
    <m/>
    <m/>
    <m/>
    <m/>
    <m/>
    <n v="1883"/>
    <s v="KGS"/>
    <n v="612.22070629999996"/>
    <n v="1152811.5900000001"/>
    <n v="7.3232141899999998"/>
    <n v="13789.61232"/>
    <n v="422390.1"/>
    <s v="STAINLESS"/>
    <n v="12912"/>
    <n v="65"/>
    <n v="1575201.69"/>
    <x v="2"/>
    <m/>
  </r>
  <r>
    <s v="INNSA1"/>
    <d v="2023-08-11T00:00:00"/>
    <n v="301049751"/>
    <n v="73239990"/>
    <s v="HOUSEHOLD STEEL HOOK 3PCS SET (3888) (QTY: 2400 NOS/USD 0.3PER NOS)"/>
    <s v="HOUSEHOLD STEEL HOOK 3PCS SET (3888) (QTY: 2400 NOS/USD 0.3PER NOS)"/>
    <m/>
    <m/>
    <m/>
    <m/>
    <m/>
    <m/>
    <m/>
    <m/>
    <n v="80"/>
    <s v="KGS"/>
    <n v="792.52412500000003"/>
    <n v="63401.93"/>
    <n v="9.4799536480000004"/>
    <n v="758.39629190000005"/>
    <n v="23230.400000000001"/>
    <s v="HOUSEHOLD"/>
    <n v="2400"/>
    <n v="53"/>
    <n v="86632.33"/>
    <x v="2"/>
    <m/>
  </r>
  <r>
    <s v="INNSA1"/>
    <d v="2023-08-08T00:00:00"/>
    <n v="301049751"/>
    <n v="73239990"/>
    <s v="SS OIL POT 900ML (KWP-1000B) (QTY: 27000 PCS/USD: 1.47 PER PCS)"/>
    <s v="SS OIL POT 900ML (KWP-1000B) (QTY: 27000 PCS/USD: 1.47 PER PCS)"/>
    <m/>
    <m/>
    <m/>
    <m/>
    <m/>
    <m/>
    <m/>
    <m/>
    <n v="7315"/>
    <s v="KGS"/>
    <n v="463.12150380000003"/>
    <n v="3387733.8"/>
    <n v="5.539730906"/>
    <n v="40523.131580000001"/>
    <n v="1241265.7"/>
    <s v="SS"/>
    <n v="27000"/>
    <n v="46"/>
    <n v="4628999.5"/>
    <x v="2"/>
    <m/>
  </r>
  <r>
    <s v="INNSA1"/>
    <d v="2023-08-07T00:00:00"/>
    <n v="301049751"/>
    <n v="73239990"/>
    <s v="STEEL HANGER WITH HOOK (SM1168) (QTY:57792 PCS/1.27 USD PERPCS)"/>
    <s v="STEEL HANGER WITH HOOK (SM1168) (QTY:57792 PCS/1.27 USD PERPCS)"/>
    <m/>
    <m/>
    <m/>
    <m/>
    <m/>
    <m/>
    <m/>
    <m/>
    <n v="10836"/>
    <s v="KGS"/>
    <n v="572.7315347"/>
    <n v="6206118.9100000001"/>
    <n v="6.8508556780000003"/>
    <n v="74235.872130000003"/>
    <n v="2273922"/>
    <s v="STEEL"/>
    <n v="57792"/>
    <n v="53"/>
    <n v="8480040.9100000001"/>
    <x v="2"/>
    <m/>
  </r>
  <r>
    <s v="INNSA1"/>
    <d v="2023-08-05T00:00:00"/>
    <n v="301049751"/>
    <n v="73239990"/>
    <s v="STAINLESS STEEL SPORTS BOTTLE 750ML SG-702 (SB-01) (QTY: 13824 NOS/USD 1.080 PER NOS)"/>
    <s v="STAINLESS STEEL SPORTS BOTTLE 750ML SG-702 (SB-01) (QTY: 13824 NOS/USD 1.080 PER NOS)"/>
    <m/>
    <m/>
    <m/>
    <m/>
    <m/>
    <m/>
    <m/>
    <m/>
    <n v="2419.1999999999998"/>
    <s v="KGS"/>
    <n v="535.72147399999994"/>
    <n v="1296017.3899999999"/>
    <n v="6.4081516030000003"/>
    <n v="15502.60036"/>
    <n v="474860.79999999999"/>
    <s v="STAINLESS"/>
    <n v="13824"/>
    <n v="68"/>
    <n v="1770878.19"/>
    <x v="2"/>
    <m/>
  </r>
  <r>
    <s v="INNSA1"/>
    <d v="2023-08-05T00:00:00"/>
    <n v="301049751"/>
    <n v="73239990"/>
    <s v="STAINLESS STEELSPORTS BOTTLE 650ML S115 (NP-21) (QTY: 17328NOS/USD 1.00 PER NOS)"/>
    <s v="STAINLESS STEELSPORTS BOTTLE 650ML S115 (NP-21) (QTY: 17328NOS/USD 1.00 PER NOS)"/>
    <m/>
    <m/>
    <m/>
    <m/>
    <m/>
    <m/>
    <m/>
    <m/>
    <n v="2888"/>
    <s v="KGS"/>
    <n v="520.84028739999997"/>
    <n v="1504186.75"/>
    <n v="6.2301469779999996"/>
    <n v="17992.66447"/>
    <n v="551133.9"/>
    <s v="STAINLESS"/>
    <n v="17328"/>
    <n v="64"/>
    <n v="2055320.65"/>
    <x v="2"/>
    <m/>
  </r>
  <r>
    <s v="INNSA1"/>
    <d v="2023-08-05T00:00:00"/>
    <n v="301049751"/>
    <n v="73239990"/>
    <s v="STAINLESS STEEL BOTTLE 750ML SG805 (AM-06) (QTY: 7584 NOS/USD 1.028 PER NOS)"/>
    <s v="STAINLESS STEEL BOTTLE 750ML SG805 (AM-06) (QTY: 7584 NOS/USD 1.028 PER NOS)"/>
    <m/>
    <m/>
    <m/>
    <m/>
    <m/>
    <m/>
    <m/>
    <m/>
    <n v="1106"/>
    <s v="KGS"/>
    <n v="611.91276670000002"/>
    <n v="676775.52"/>
    <n v="7.3195307019999998"/>
    <n v="8095.4009569999998"/>
    <n v="247970.5"/>
    <s v="STAINLESS"/>
    <n v="7584"/>
    <n v="59"/>
    <n v="924746.02"/>
    <x v="2"/>
    <m/>
  </r>
  <r>
    <s v="INNSA1"/>
    <d v="2023-08-05T00:00:00"/>
    <n v="301049751"/>
    <n v="73239990"/>
    <s v="STAINLESS STEEL SPORTS BOTTLE 750ML S-308-C6 (NP-20) (QTY: 5376 NOS/USD 1.005 PER NOS)"/>
    <s v="STAINLESS STEEL SPORTS BOTTLE 750ML S-308-C6 (NP-20) (QTY: 5376 NOS/USD 1.005 PER NOS)"/>
    <m/>
    <m/>
    <m/>
    <m/>
    <m/>
    <m/>
    <m/>
    <m/>
    <n v="896"/>
    <s v="KGS"/>
    <n v="523.4444866"/>
    <n v="469006.26"/>
    <n v="6.2612976869999999"/>
    <n v="5610.1227269999999"/>
    <n v="171843.9"/>
    <s v="STAINLESS"/>
    <n v="5376"/>
    <n v="69"/>
    <n v="640850.16"/>
    <x v="2"/>
    <m/>
  </r>
  <r>
    <s v="INNSA1"/>
    <d v="2023-08-02T00:00:00"/>
    <n v="301049751"/>
    <n v="73239990"/>
    <s v="STEEL TEA STRAINER BIG (SB-12) (QTY: 35100 PCS/USD: 1.0518 PER PCS)"/>
    <s v="STEEL TEA STRAINER BIG (SB-12) (QTY: 35100 PCS/USD: 1.0518 PER PCS)"/>
    <m/>
    <m/>
    <m/>
    <m/>
    <m/>
    <m/>
    <m/>
    <m/>
    <n v="8580"/>
    <s v="KGS"/>
    <n v="377.25261189999998"/>
    <n v="3236827.41"/>
    <n v="4.5479519210000001"/>
    <n v="39021.427490000002"/>
    <n v="1185973.5"/>
    <s v="STEEL"/>
    <n v="35100"/>
    <n v="48"/>
    <n v="4422800.91"/>
    <x v="2"/>
    <m/>
  </r>
  <r>
    <s v="INNSA1"/>
    <d v="2023-08-02T00:00:00"/>
    <n v="301049751"/>
    <n v="73239990"/>
    <s v="STEEL TEA STRAINER (NP-55) (QTY: 100800 PCS/USD: 0.2847 PERPCS)"/>
    <s v="STEEL TEA STRAINER (NP-55) (QTY: 100800 PCS/USD: 0.2847 PERPCS)"/>
    <m/>
    <m/>
    <m/>
    <m/>
    <m/>
    <m/>
    <m/>
    <m/>
    <n v="4620"/>
    <s v="KGS"/>
    <n v="544.60958010000002"/>
    <n v="2516096.2599999998"/>
    <n v="6.565516336"/>
    <n v="30332.68547"/>
    <n v="921897.7"/>
    <s v="STEEL"/>
    <n v="100800"/>
    <n v="45"/>
    <n v="3437993.96"/>
    <x v="2"/>
    <m/>
  </r>
  <r>
    <s v="INNSA1"/>
    <d v="2023-07-31T00:00:00"/>
    <n v="301049751"/>
    <n v="73239990"/>
    <s v="STAINLESS STEEL GRATER WITH HANDLE (KL324H-9S) (QTY: 59040 NOS /USD 0.64 PER NOS)"/>
    <s v="STAINLESS STEEL GRATER WITH HANDLE (KL324H-9S) (QTY: 59040 NOS /USD 0.64 PER NOS)"/>
    <m/>
    <m/>
    <m/>
    <m/>
    <m/>
    <m/>
    <m/>
    <m/>
    <n v="9512"/>
    <s v="KGS"/>
    <n v="336.99224029999999"/>
    <n v="3205470.19"/>
    <n v="4.0625948200000002"/>
    <n v="38643.40193"/>
    <n v="1174484.2"/>
    <s v="STAINLESS"/>
    <n v="59040"/>
    <n v="65"/>
    <n v="4379954.3899999997"/>
    <x v="2"/>
    <m/>
  </r>
  <r>
    <s v="INNSA1"/>
    <d v="2023-07-29T00:00:00"/>
    <n v="301049751"/>
    <n v="73239990"/>
    <s v="STAINLESS STEEL BOTTLE 750ML SG805 (AM-06) (QTY:22416 PCS/USD 1.028 PER PCS)"/>
    <s v="STAINLESS STEEL BOTTLE 750ML SG805 (AM-06) (QTY:22416 PCS/USD 1.028 PER PCS)"/>
    <m/>
    <m/>
    <m/>
    <m/>
    <m/>
    <m/>
    <m/>
    <m/>
    <n v="3269"/>
    <s v="KGS"/>
    <n v="606.74441730000001"/>
    <n v="1983447.5"/>
    <n v="7.3145800750000003"/>
    <n v="23911.362270000001"/>
    <n v="726735.1"/>
    <s v="STAINLESS"/>
    <n v="22416"/>
    <n v="59"/>
    <n v="2710182.6"/>
    <x v="2"/>
    <m/>
  </r>
  <r>
    <s v="INNSA1"/>
    <d v="2023-07-29T00:00:00"/>
    <n v="301049751"/>
    <n v="73239990"/>
    <s v="STEEL LUNCH BOX (6561) (QTY: 20736 NOS/USD 2.45 PER NOS)"/>
    <s v="STEEL LUNCH BOX (6561) (QTY: 20736 NOS/USD 2.45 PER NOS)"/>
    <m/>
    <m/>
    <m/>
    <m/>
    <m/>
    <m/>
    <m/>
    <m/>
    <n v="8121"/>
    <s v="KGS"/>
    <n v="535.75870889999999"/>
    <n v="4351217.93"/>
    <n v="6.4588150559999997"/>
    <n v="52455.912360000002"/>
    <n v="1594286.3"/>
    <s v="STEEL"/>
    <n v="20736"/>
    <n v="40"/>
    <n v="5945504.2299999995"/>
    <x v="2"/>
    <m/>
  </r>
  <r>
    <s v="INNSA1"/>
    <d v="2023-07-29T00:00:00"/>
    <n v="301049751"/>
    <n v="73231000"/>
    <s v="SS SCRUBBER 3PCS SET (SS410) (QTY: 113640 SET/USD: 0.173 PERSET)"/>
    <s v="SS SCRUBBER 3PCS SET (SS410) (QTY: 113640 SET/USD: 0.173 PERSET)"/>
    <m/>
    <m/>
    <m/>
    <m/>
    <m/>
    <m/>
    <m/>
    <m/>
    <n v="7230"/>
    <s v="KGS"/>
    <n v="241.09176350000001"/>
    <n v="1743093.45"/>
    <n v="2.9064709280000001"/>
    <n v="21013.784810000001"/>
    <n v="766263.9"/>
    <s v="SS"/>
    <n v="113640"/>
    <n v="47"/>
    <n v="2509357.35"/>
    <x v="2"/>
    <m/>
  </r>
  <r>
    <s v="INNSA1"/>
    <d v="2023-07-29T00:00:00"/>
    <n v="301049751"/>
    <n v="73239990"/>
    <s v="STAINLESS STEEL COLA BOTTLE 750ML SK750 (SL-01) (QTY:20,760PCS/USD 1.168 PER PCS)"/>
    <s v="STAINLESS STEEL COLA BOTTLE 750ML SK750 (SL-01) (QTY:20,760PCS/USD 1.168 PER PCS)"/>
    <m/>
    <m/>
    <m/>
    <m/>
    <m/>
    <m/>
    <m/>
    <m/>
    <n v="3979"/>
    <s v="KGS"/>
    <n v="524.52442570000005"/>
    <n v="2087082.69"/>
    <n v="6.3233806599999998"/>
    <n v="25160.731650000002"/>
    <n v="764707.1"/>
    <s v="STAINLESS"/>
    <n v="20760"/>
    <n v="64"/>
    <n v="2851789.79"/>
    <x v="2"/>
    <m/>
  </r>
  <r>
    <s v="INNSA1"/>
    <d v="2023-07-29T00:00:00"/>
    <n v="301049751"/>
    <n v="73239990"/>
    <s v="HOUSEHOLD STEEL HOOK 3PCS SET (2628) (QTY: 168480 NOS/USD 0.416 PER NOS)"/>
    <s v="HOUSEHOLD STEEL HOOK 3PCS SET (2628) (QTY: 168480 NOS/USD 0.416 PER NOS)"/>
    <m/>
    <m/>
    <m/>
    <m/>
    <m/>
    <m/>
    <m/>
    <m/>
    <n v="5709"/>
    <s v="KGS"/>
    <n v="1034.7994409999999"/>
    <n v="5908290.8899999997"/>
    <n v="12.474978200000001"/>
    <n v="71227.135500000004"/>
    <n v="2164797.7999999998"/>
    <s v="HOUSEHOLD"/>
    <n v="168480"/>
    <n v="55"/>
    <n v="8073088.6899999995"/>
    <x v="2"/>
    <m/>
  </r>
  <r>
    <s v="INNSA1"/>
    <d v="2023-07-24T00:00:00"/>
    <n v="301049751"/>
    <n v="73231000"/>
    <s v="8001-2 STEEL SCRUBBER 2 PCS SET (QTY- 167760 SETS/USD 0.158PER SETS)"/>
    <s v="8001-2 STEEL SCRUBBER 2 PCS SET (QTY- 167760 SETS/USD 0.158PER SETS)"/>
    <m/>
    <m/>
    <m/>
    <m/>
    <m/>
    <m/>
    <m/>
    <m/>
    <n v="4893"/>
    <s v="KGS"/>
    <n v="458.68406909999999"/>
    <n v="2244341.15"/>
    <n v="5.5296451969999998"/>
    <n v="27056.553950000001"/>
    <n v="986612.3"/>
    <s v="8001-2"/>
    <n v="167760"/>
    <n v="51"/>
    <n v="3230953.45"/>
    <x v="2"/>
    <m/>
  </r>
  <r>
    <s v="INNSA1"/>
    <d v="2023-07-24T00:00:00"/>
    <n v="301049751"/>
    <n v="73239990"/>
    <s v="STAINLESS STEEL SPORTS BOTTLE 750ML S-308-C6 (NP-20) (QTY:39600 PCS/USD 1.02 PER PCS)"/>
    <s v="STAINLESS STEEL SPORTS BOTTLE 750ML S-308-C6 (NP-20) (QTY:39600 PCS/USD 1.02 PER PCS)"/>
    <m/>
    <m/>
    <m/>
    <m/>
    <m/>
    <m/>
    <m/>
    <m/>
    <n v="6600"/>
    <s v="KGS"/>
    <n v="534.25253480000003"/>
    <n v="3526066.73"/>
    <n v="6.440657442"/>
    <n v="42508.339119999997"/>
    <n v="1291950.8"/>
    <s v="STAINLESS"/>
    <n v="39600"/>
    <n v="69"/>
    <n v="4818017.53"/>
    <x v="2"/>
    <m/>
  </r>
  <r>
    <s v="INNSA1"/>
    <d v="2023-07-20T00:00:00"/>
    <n v="301049751"/>
    <n v="73239990"/>
    <s v="STAINLESS STEEL SPORTS BOTTLE 750ML S-308-C6 (NP-20) (QTY: 8784 NOS /USD 1.020 PER NOS)"/>
    <s v="STAINLESS STEEL SPORTS BOTTLE 750ML S-308-C6 (NP-20) (QTY: 8784 NOS /USD 1.020 PER NOS)"/>
    <m/>
    <m/>
    <m/>
    <m/>
    <m/>
    <m/>
    <m/>
    <m/>
    <n v="1464"/>
    <s v="KGS"/>
    <n v="534.81742489999999"/>
    <n v="782972.71"/>
    <n v="6.424233332"/>
    <n v="9405.0775979999999"/>
    <n v="286881.2"/>
    <s v="STAINLESS"/>
    <n v="8784"/>
    <n v="70"/>
    <n v="1069853.9099999999"/>
    <x v="2"/>
    <m/>
  </r>
  <r>
    <s v="INNSA1"/>
    <d v="2023-07-20T00:00:00"/>
    <n v="301049751"/>
    <n v="73239990"/>
    <s v="STAINLESS STEELSPORTS BOTTLE 650ML S115 (NP-21) (QTY: 33984NOS /USD 1.033 PER NOS)"/>
    <s v="STAINLESS STEELSPORTS BOTTLE 650ML S115 (NP-21) (QTY: 33984NOS /USD 1.033 PER NOS)"/>
    <m/>
    <m/>
    <m/>
    <m/>
    <m/>
    <m/>
    <m/>
    <m/>
    <n v="5522"/>
    <s v="KGS"/>
    <n v="555.52176410000004"/>
    <n v="3067813.39"/>
    <n v="6.6729341030000002"/>
    <n v="36850.611290000001"/>
    <n v="1124046.8999999999"/>
    <s v="STAINLESS"/>
    <n v="33984"/>
    <n v="65"/>
    <n v="4191860.29"/>
    <x v="2"/>
    <m/>
  </r>
  <r>
    <s v="INNSA1"/>
    <d v="2023-07-19T00:00:00"/>
    <n v="301049751"/>
    <n v="73239990"/>
    <s v="STEEL SALT BOTTLE (NP-19) (QTY:12288 PCS / 0.4438 USD PER PCS)"/>
    <s v="STEEL SALT BOTTLE (NP-19) (QTY:12288 PCS / 0.4438 USD PER PCS)"/>
    <m/>
    <m/>
    <m/>
    <m/>
    <m/>
    <m/>
    <m/>
    <m/>
    <n v="1920"/>
    <s v="KGS"/>
    <n v="248.90224480000001"/>
    <n v="477892.31"/>
    <n v="2.989816754"/>
    <n v="5740.4481679999999"/>
    <n v="175099.7"/>
    <s v="STEEL"/>
    <n v="12288"/>
    <n v="51"/>
    <n v="652992.01"/>
    <x v="2"/>
    <m/>
  </r>
  <r>
    <s v="INNSA1"/>
    <d v="2023-07-19T00:00:00"/>
    <n v="301049751"/>
    <n v="73239990"/>
    <s v="STEEL LUNCH BOX (6527) (QTY: 25680 NOS /USD 1.90 PER NOS)"/>
    <s v="STEEL LUNCH BOX (6527) (QTY: 25680 NOS /USD 1.90 PER NOS)"/>
    <m/>
    <m/>
    <m/>
    <m/>
    <m/>
    <m/>
    <m/>
    <m/>
    <n v="8945"/>
    <s v="KGS"/>
    <n v="467.67877190000002"/>
    <n v="4183480.15"/>
    <n v="5.6177630250000004"/>
    <n v="50252.013809999997"/>
    <n v="1532827.1"/>
    <s v="STEEL"/>
    <n v="25680"/>
    <n v="41"/>
    <n v="5716307.25"/>
    <x v="2"/>
    <m/>
  </r>
  <r>
    <s v="INNSA1"/>
    <d v="2023-07-19T00:00:00"/>
    <n v="301049751"/>
    <n v="73239990"/>
    <s v="STEEL LEMON SQUEEZER (AM-217) (QTY:5100 PCS / 1.872 USD PERPCS)"/>
    <s v="STEEL LEMON SQUEEZER (AM-217) (QTY:5100 PCS / 1.872 USD PERPCS)"/>
    <m/>
    <m/>
    <m/>
    <m/>
    <m/>
    <m/>
    <m/>
    <m/>
    <n v="1487"/>
    <s v="KGS"/>
    <n v="562.44621849999999"/>
    <n v="836638.75"/>
    <n v="6.7561107329999999"/>
    <n v="10049.71471"/>
    <n v="306544.5"/>
    <s v="STEEL"/>
    <n v="5100"/>
    <n v="53"/>
    <n v="1143183.25"/>
    <x v="2"/>
    <m/>
  </r>
  <r>
    <s v="INNSA1"/>
    <d v="2023-07-19T00:00:00"/>
    <n v="301049751"/>
    <n v="73239990"/>
    <s v="STEEL TEA STRAINER BIG (SB-12) (QTY:15300 PCS / 1.04 USD PERPCS)"/>
    <s v="STEEL TEA STRAINER BIG (SB-12) (QTY:15300 PCS / 1.04 USD PERPCS)"/>
    <m/>
    <m/>
    <m/>
    <m/>
    <m/>
    <m/>
    <m/>
    <m/>
    <n v="3740"/>
    <s v="KGS"/>
    <n v="372.83366840000002"/>
    <n v="1394397.92"/>
    <n v="4.4784825039999996"/>
    <n v="16749.524560000002"/>
    <n v="510907.5"/>
    <s v="STEEL"/>
    <n v="15300"/>
    <n v="54"/>
    <n v="1905305.42"/>
    <x v="2"/>
    <m/>
  </r>
  <r>
    <s v="INNSA1"/>
    <d v="2023-07-18T00:00:00"/>
    <n v="301049751"/>
    <n v="73239990"/>
    <s v="SB-01 STAINLESS STEEL SPORTS BOTTLE 750ML SG-702 (QTY: 29904NUM/USD 1.090 PER NUM)"/>
    <s v="SB-01 STAINLESS STEEL SPORTS BOTTLE 750ML SG-702 (QTY: 29904NUM/USD 1.090 PER NUM)"/>
    <m/>
    <m/>
    <m/>
    <m/>
    <m/>
    <m/>
    <m/>
    <m/>
    <n v="4984"/>
    <s v="KGS"/>
    <n v="561.39550759999997"/>
    <n v="2797995.21"/>
    <n v="6.7434895810000004"/>
    <n v="33609.552069999998"/>
    <n v="1025185.4"/>
    <s v="SB-01"/>
    <n v="29904"/>
    <n v="65"/>
    <n v="3823180.61"/>
    <x v="2"/>
    <m/>
  </r>
  <r>
    <s v="INNSA1"/>
    <d v="2023-07-18T00:00:00"/>
    <n v="301049751"/>
    <n v="73239990"/>
    <s v="NP-20 STAINLESS STEEL SPORTS BOTTLE 750ML S-308-C6 (QTY: 8640 NUM/USD 1.040 PER NUM)"/>
    <s v="NP-20 STAINLESS STEEL SPORTS BOTTLE 750ML S-308-C6 (QTY: 8640 NUM/USD 1.040 PER NUM)"/>
    <m/>
    <m/>
    <m/>
    <m/>
    <m/>
    <m/>
    <m/>
    <m/>
    <n v="1440"/>
    <s v="KGS"/>
    <n v="535.64342360000001"/>
    <n v="771326.53"/>
    <n v="6.4341552389999999"/>
    <n v="9265.1835439999995"/>
    <n v="282614"/>
    <s v="NP-20"/>
    <n v="8640"/>
    <n v="67"/>
    <n v="1053940.53"/>
    <x v="2"/>
    <m/>
  </r>
  <r>
    <s v="INNSA1"/>
    <d v="2023-07-18T00:00:00"/>
    <n v="301049751"/>
    <n v="73239990"/>
    <s v="STAINLESS STEEL SPORT BOTTLE (KWB-600F) (QTY:50400 PCS /USD0.94 PER PCS)"/>
    <s v="STAINLESS STEEL SPORT BOTTLE (KWB-600F) (QTY:50400 PCS /USD0.94 PER PCS)"/>
    <m/>
    <m/>
    <m/>
    <m/>
    <m/>
    <m/>
    <m/>
    <m/>
    <n v="7800"/>
    <s v="KGS"/>
    <n v="519.62665379999999"/>
    <n v="4053087.9"/>
    <n v="6.241761608"/>
    <n v="48685.740539999999"/>
    <n v="1485051.5"/>
    <s v="STAINLESS"/>
    <n v="50400"/>
    <n v="57"/>
    <n v="5538139.4000000004"/>
    <x v="2"/>
    <m/>
  </r>
  <r>
    <s v="INNSA1"/>
    <d v="2023-07-18T00:00:00"/>
    <n v="301049751"/>
    <n v="73239990"/>
    <s v="NP-21 STAINLESS STEEL SPORTS BOTTLE 650ML S115 (QTY: 7416NUM/USD 1.033 PER NUM)"/>
    <s v="NP-21 STAINLESS STEEL SPORTS BOTTLE 650ML S115 (QTY: 7416NUM/USD 1.033 PER NUM)"/>
    <m/>
    <m/>
    <m/>
    <m/>
    <m/>
    <m/>
    <m/>
    <m/>
    <n v="1236"/>
    <s v="KGS"/>
    <n v="532.03830100000005"/>
    <n v="657599.34"/>
    <n v="6.3908504620000004"/>
    <n v="7899.091171"/>
    <n v="240944.4"/>
    <s v="NP-21"/>
    <n v="7416"/>
    <n v="62"/>
    <n v="898543.74"/>
    <x v="2"/>
    <m/>
  </r>
  <r>
    <s v="INNSA1"/>
    <d v="2023-07-17T00:00:00"/>
    <n v="301049751"/>
    <n v="73231000"/>
    <s v="STEEL SCRUBBER 6PCS SET (OKS-4156) (QTY:95520 SET/USD:0.248PER SET)"/>
    <s v="STEEL SCRUBBER 6PCS SET (OKS-4156) (QTY:95520 SET/USD:0.248PER SET)"/>
    <m/>
    <m/>
    <m/>
    <m/>
    <m/>
    <m/>
    <m/>
    <m/>
    <n v="8735"/>
    <s v="KGS"/>
    <n v="237.91267199999999"/>
    <n v="2078167.19"/>
    <n v="2.857809874"/>
    <n v="24962.969249999998"/>
    <n v="913562.2"/>
    <s v="STEEL"/>
    <n v="95520"/>
    <n v="51"/>
    <n v="2991729.3899999997"/>
    <x v="2"/>
    <m/>
  </r>
  <r>
    <s v="INNSA1"/>
    <d v="2023-07-13T00:00:00"/>
    <n v="301049751"/>
    <n v="73239990"/>
    <s v="SY-01-STAINLESS STEEL BOTTLE 650ML (QTY: 360 NUM/USD 1.130 PER NUM)"/>
    <s v="SY-01-STAINLESS STEEL BOTTLE 650ML (QTY: 360 NUM/USD 1.130 PER NUM)"/>
    <m/>
    <m/>
    <m/>
    <m/>
    <m/>
    <m/>
    <m/>
    <m/>
    <n v="63"/>
    <s v="KGS"/>
    <n v="554.39507939999999"/>
    <n v="34926.89"/>
    <n v="6.6594003529999997"/>
    <n v="419.54222220000003"/>
    <n v="12797.2"/>
    <s v="SY-01-STAINLESS"/>
    <n v="360"/>
    <n v="50"/>
    <n v="47724.09"/>
    <x v="2"/>
    <m/>
  </r>
  <r>
    <s v="INNSA1"/>
    <d v="2023-07-13T00:00:00"/>
    <n v="301049751"/>
    <n v="73239990"/>
    <s v="SL-01 STAINLESS STEEL COLA BOTTLE 750ML SK750 (QTY: 26208 NUM/USD 1.180 PER NUM)"/>
    <s v="SL-01 STAINLESS STEEL COLA BOTTLE 750ML SK750 (QTY: 26208 NUM/USD 1.180 PER NUM)"/>
    <m/>
    <m/>
    <m/>
    <m/>
    <m/>
    <m/>
    <m/>
    <m/>
    <n v="4804"/>
    <s v="KGS"/>
    <n v="552.61098070000003"/>
    <n v="2655185.2400000002"/>
    <n v="6.6379697379999998"/>
    <n v="31894.116999999998"/>
    <n v="972859.8"/>
    <s v="SL-01"/>
    <n v="26208"/>
    <n v="63"/>
    <n v="3628045.04"/>
    <x v="2"/>
    <m/>
  </r>
  <r>
    <s v="INNSA1"/>
    <d v="2023-07-13T00:00:00"/>
    <n v="301049751"/>
    <n v="73239990"/>
    <s v="AM-396-STAINLESS STEEL KIDS BOTTLE 450ML (QTY: 720 NUM/USD 1.250 PER NUM)"/>
    <s v="AM-396-STAINLESS STEEL KIDS BOTTLE 450ML (QTY: 720 NUM/USD 1.250 PER NUM)"/>
    <m/>
    <m/>
    <m/>
    <m/>
    <m/>
    <m/>
    <m/>
    <m/>
    <n v="108"/>
    <s v="KGS"/>
    <n v="715.48027779999995"/>
    <n v="77271.87"/>
    <n v="8.5943576910000008"/>
    <n v="928.19063059999996"/>
    <n v="28312.400000000001"/>
    <s v="AM-396-STAINLESS"/>
    <n v="720"/>
    <n v="56"/>
    <n v="105584.26999999999"/>
    <x v="2"/>
    <m/>
  </r>
  <r>
    <s v="INNSA1"/>
    <d v="2023-07-13T00:00:00"/>
    <n v="301049751"/>
    <n v="73239990"/>
    <s v="SY-04-STAINLESS STEEL SPORTS BOTTLE 1000 ML (QTY: 360 NUM/USD 1.275 PER NUM)"/>
    <s v="SY-04-STAINLESS STEEL SPORTS BOTTLE 1000 ML (QTY: 360 NUM/USD 1.275 PER NUM)"/>
    <m/>
    <m/>
    <m/>
    <m/>
    <m/>
    <m/>
    <m/>
    <m/>
    <n v="69"/>
    <s v="KGS"/>
    <n v="571.13985509999998"/>
    <n v="39408.65"/>
    <n v="6.8605387999999996"/>
    <n v="473.37717720000001"/>
    <n v="14439.3"/>
    <s v="SY-04-STAINLESS"/>
    <n v="360"/>
    <n v="59"/>
    <n v="53847.95"/>
    <x v="2"/>
    <m/>
  </r>
  <r>
    <s v="INNSA1"/>
    <d v="2023-07-13T00:00:00"/>
    <n v="301049751"/>
    <n v="73239990"/>
    <s v="SY-03-STAINLESS STEEL SPORTS BOTTLE 1000 ML (QTY: 360 NUM/USD 1.230 PER NUM)"/>
    <s v="SY-03-STAINLESS STEEL SPORTS BOTTLE 1000 ML (QTY: 360 NUM/USD 1.230 PER NUM)"/>
    <m/>
    <m/>
    <m/>
    <m/>
    <m/>
    <m/>
    <m/>
    <m/>
    <n v="60"/>
    <s v="KGS"/>
    <n v="633.62933329999998"/>
    <n v="38017.760000000002"/>
    <n v="7.6111631629999996"/>
    <n v="456.66978979999999"/>
    <n v="13929.8"/>
    <s v="SY-03-STAINLESS"/>
    <n v="360"/>
    <n v="59"/>
    <n v="51947.56"/>
    <x v="2"/>
    <m/>
  </r>
  <r>
    <s v="INNSA1"/>
    <d v="2023-07-13T00:00:00"/>
    <n v="301049751"/>
    <n v="73239990"/>
    <s v="AM-395 -STAINLESS STEEL BOTTLE 500ML (QTY: 720 NUM/USD 1.125PER NUM)"/>
    <s v="AM-395 -STAINLESS STEEL BOTTLE 500ML (QTY: 720 NUM/USD 1.125PER NUM)"/>
    <m/>
    <m/>
    <m/>
    <m/>
    <m/>
    <m/>
    <m/>
    <m/>
    <n v="92"/>
    <s v="KGS"/>
    <n v="755.92043479999995"/>
    <n v="69544.679999999993"/>
    <n v="9.0801253430000006"/>
    <n v="835.37153149999995"/>
    <n v="25481.1"/>
    <s v="AM-395"/>
    <n v="720"/>
    <n v="52"/>
    <n v="95025.78"/>
    <x v="2"/>
    <m/>
  </r>
  <r>
    <s v="INNSA1"/>
    <d v="2023-07-13T00:00:00"/>
    <n v="301049751"/>
    <n v="73239990"/>
    <s v="SB-01 STAINLESS STEEL SPORTS BOTTLE 750ML SG-702 (QTY: 11904NUM/USD 1.090 PER NUM)"/>
    <s v="SB-01 STAINLESS STEEL SPORTS BOTTLE 750ML SG-702 (QTY: 11904NUM/USD 1.090 PER NUM)"/>
    <m/>
    <m/>
    <m/>
    <m/>
    <m/>
    <m/>
    <m/>
    <m/>
    <n v="2083"/>
    <s v="KGS"/>
    <n v="534.77036290000001"/>
    <n v="1114033.6200000001"/>
    <n v="6.4236680230000003"/>
    <n v="13381.78523"/>
    <n v="408181.9"/>
    <s v="SB-01"/>
    <n v="11904"/>
    <n v="65"/>
    <n v="1522215.52"/>
    <x v="2"/>
    <m/>
  </r>
  <r>
    <s v="INNSA1"/>
    <d v="2023-07-13T00:00:00"/>
    <n v="301049751"/>
    <n v="73239990"/>
    <s v="SY-02-STAINLESS STEEL BOTTLE 750 ML (QTY: 360 NUM/USD 1.145PER NUM)"/>
    <s v="SY-02-STAINLESS STEEL BOTTLE 750 ML (QTY: 360 NUM/USD 1.145PER NUM)"/>
    <m/>
    <m/>
    <m/>
    <m/>
    <m/>
    <m/>
    <m/>
    <m/>
    <n v="60"/>
    <s v="KGS"/>
    <n v="589.84199999999998"/>
    <n v="35390.519999999997"/>
    <n v="7.0851891890000003"/>
    <n v="425.11135139999999"/>
    <n v="12967.1"/>
    <s v="SY-02-STAINLESS"/>
    <n v="360"/>
    <n v="51"/>
    <n v="48357.619999999995"/>
    <x v="2"/>
    <m/>
  </r>
  <r>
    <s v="INNSA1"/>
    <d v="2023-07-13T00:00:00"/>
    <n v="301049751"/>
    <n v="73239990"/>
    <s v="NP-21-STAINLESS STEEL SPORTS BOTTLE 650ML S115 (QTY: 888 NUM/USD 1.033 PER NUM)"/>
    <s v="NP-21-STAINLESS STEEL SPORTS BOTTLE 650ML S115 (QTY: 888 NUM/USD 1.033 PER NUM)"/>
    <m/>
    <m/>
    <m/>
    <m/>
    <m/>
    <m/>
    <m/>
    <m/>
    <n v="148"/>
    <s v="KGS"/>
    <n v="532.14331079999999"/>
    <n v="78757.210000000006"/>
    <n v="6.3921118420000003"/>
    <n v="946.03255260000003"/>
    <n v="28856.6"/>
    <s v="NP-21-STAINLESS"/>
    <n v="888"/>
    <n v="62"/>
    <n v="107613.81"/>
    <x v="2"/>
    <m/>
  </r>
  <r>
    <s v="INNSA1"/>
    <d v="2023-07-13T00:00:00"/>
    <n v="301049751"/>
    <n v="73239990"/>
    <s v="AM-397-STAINLESS STEEL BOTTLE 500ML (QTY: 720 NUM/USD 1.100PER NUM)"/>
    <s v="AM-397-STAINLESS STEEL BOTTLE 500ML (QTY: 720 NUM/USD 1.100PER NUM)"/>
    <m/>
    <m/>
    <m/>
    <m/>
    <m/>
    <m/>
    <m/>
    <m/>
    <n v="106"/>
    <s v="KGS"/>
    <n v="641.50226420000001"/>
    <n v="67999.240000000005"/>
    <n v="7.7057329030000004"/>
    <n v="816.80768769999997"/>
    <n v="24914.9"/>
    <s v="AM-397-STAINLESS"/>
    <n v="720"/>
    <n v="51"/>
    <n v="92914.140000000014"/>
    <x v="2"/>
    <m/>
  </r>
  <r>
    <s v="INNSA1"/>
    <d v="2023-07-07T00:00:00"/>
    <n v="301049751"/>
    <n v="73239990"/>
    <s v="NP-19 STEEL SALT BOTTLE (QTY:38400 PCS/USD 0.4494 PER PCS)"/>
    <s v="NP-19 STEEL SALT BOTTLE (QTY:38400 PCS/USD 0.4494 PER PCS)"/>
    <m/>
    <m/>
    <m/>
    <m/>
    <m/>
    <m/>
    <m/>
    <m/>
    <n v="6000"/>
    <s v="KGS"/>
    <n v="253.11295670000001"/>
    <n v="1518677.74"/>
    <n v="3.0403958759999998"/>
    <n v="18242.375260000001"/>
    <n v="556443.5"/>
    <s v="NP-19"/>
    <n v="38400"/>
    <n v="40"/>
    <n v="2075121.24"/>
    <x v="2"/>
    <m/>
  </r>
  <r>
    <s v="INNSA1"/>
    <d v="2023-07-06T00:00:00"/>
    <n v="301049751"/>
    <n v="73239990"/>
    <s v="AM-06 STAINLESS STEEL BOTTLE 750ML SG805 (QTY:42804 NUM/USD1.039 PER NUM)"/>
    <s v="AM-06 STAINLESS STEEL BOTTLE 750ML SG805 (QTY:42804 NUM/USD1.039 PER NUM)"/>
    <m/>
    <m/>
    <m/>
    <m/>
    <m/>
    <m/>
    <m/>
    <m/>
    <n v="6420"/>
    <s v="KGS"/>
    <n v="593.50168680000002"/>
    <n v="3810636.93"/>
    <n v="7.146317721"/>
    <n v="45883.647559999998"/>
    <n v="1396217.4"/>
    <s v="AM-06"/>
    <n v="42804"/>
    <n v="57"/>
    <n v="5206854.33"/>
    <x v="2"/>
    <m/>
  </r>
  <r>
    <s v="INNSA1"/>
    <d v="2023-07-06T00:00:00"/>
    <n v="301049751"/>
    <n v="73239990"/>
    <s v="NP-20 STAINLESS STEEL SPORTS BOTTLE 750ML S-308-C6 (QTY:2844NUM/USD 1.025 PER NUM)"/>
    <s v="NP-20 STAINLESS STEEL SPORTS BOTTLE 750ML S-308-C6 (QTY:2844NUM/USD 1.025 PER NUM)"/>
    <m/>
    <m/>
    <m/>
    <m/>
    <m/>
    <m/>
    <m/>
    <m/>
    <n v="505"/>
    <s v="KGS"/>
    <n v="494.01944220000001"/>
    <n v="249776.23"/>
    <n v="5.9484580640000004"/>
    <n v="3007.5403970000002"/>
    <n v="91517.9"/>
    <s v="NP-20"/>
    <n v="2844"/>
    <n v="65"/>
    <n v="341294.13"/>
    <x v="2"/>
    <m/>
  </r>
  <r>
    <s v="INNSA1"/>
    <d v="2023-07-04T00:00:00"/>
    <n v="301049751"/>
    <n v="73239990"/>
    <s v="STAINLESS STEEL COLA BOTTLE 750ML SK750 (SL-01) (QTY:6720 PCS /USD 1.18 PER PCS)"/>
    <s v="STAINLESS STEEL COLA BOTTLE 750ML SK750 (SL-01) (QTY:6720 PCS /USD 1.18 PER PCS)"/>
    <m/>
    <m/>
    <m/>
    <m/>
    <m/>
    <m/>
    <m/>
    <m/>
    <n v="1288"/>
    <s v="KGS"/>
    <n v="537.42078419999996"/>
    <n v="692197.97"/>
    <n v="6.4710509829999996"/>
    <n v="8334.7136659999996"/>
    <n v="253621.4"/>
    <s v="STAINLESS"/>
    <n v="6720"/>
    <n v="64"/>
    <n v="945819.37"/>
    <x v="2"/>
    <m/>
  </r>
  <r>
    <s v="INNSA1"/>
    <d v="2023-07-04T00:00:00"/>
    <n v="301049751"/>
    <n v="73239990"/>
    <s v="STAINLESS STEEL SPORTS BOTTLE 750ML S-308-C6 (NP-20) (QTY:32856 PCS /USD 1.04 PER PCS)"/>
    <s v="STAINLESS STEEL SPORTS BOTTLE 750ML S-308-C6 (NP-20) (QTY:32856 PCS /USD 1.04 PER PCS)"/>
    <m/>
    <m/>
    <m/>
    <m/>
    <m/>
    <m/>
    <m/>
    <m/>
    <n v="5476"/>
    <s v="KGS"/>
    <n v="544.70782320000001"/>
    <n v="2982820.04"/>
    <n v="6.5587937780000001"/>
    <n v="35915.954729999998"/>
    <n v="1092905.3"/>
    <s v="STAINLESS"/>
    <n v="32856"/>
    <n v="70"/>
    <n v="4075725.34"/>
    <x v="2"/>
    <m/>
  </r>
  <r>
    <s v="INNSA1"/>
    <d v="2023-07-03T00:00:00"/>
    <n v="301049751"/>
    <n v="73239990"/>
    <s v="STEEL TEA STRAINER (NP-55) (QTY: 100800 PCS / USD 0.2881 PERPCS)"/>
    <s v="STEEL TEA STRAINER (NP-55) (QTY: 100800 PCS / USD 0.2881 PERPCS)"/>
    <m/>
    <m/>
    <m/>
    <m/>
    <m/>
    <m/>
    <m/>
    <m/>
    <n v="4620"/>
    <s v="KGS"/>
    <n v="556.24453900000003"/>
    <n v="2569849.77"/>
    <n v="6.6977066699999996"/>
    <n v="30943.40482"/>
    <n v="941593"/>
    <s v="STEEL"/>
    <n v="100800"/>
    <n v="47"/>
    <n v="3511442.77"/>
    <x v="2"/>
    <m/>
  </r>
  <r>
    <s v="INNSA1"/>
    <d v="2023-07-03T00:00:00"/>
    <n v="301049751"/>
    <n v="73239990"/>
    <s v="STEEL TEA STRAINER BIG (SB-12) (QTY: 35100 PCS / USD 1.0593PER PCS)"/>
    <s v="STEEL TEA STRAINER BIG (SB-12) (QTY: 35100 PCS / USD 1.0593PER PCS)"/>
    <m/>
    <m/>
    <m/>
    <m/>
    <m/>
    <m/>
    <m/>
    <m/>
    <n v="8580"/>
    <s v="KGS"/>
    <n v="383.48003610000001"/>
    <n v="3290258.71"/>
    <n v="4.6174597970000004"/>
    <n v="39617.805059999999"/>
    <n v="1205550.8"/>
    <s v="STEEL"/>
    <n v="35100"/>
    <n v="50"/>
    <n v="4495809.51"/>
    <x v="2"/>
    <m/>
  </r>
  <r>
    <s v="INNSA1"/>
    <d v="2023-06-30T00:00:00"/>
    <n v="301049751"/>
    <n v="73239990"/>
    <s v="STAINLESS STEEL BOTTLE 750ML SG805 (AM-06) (QTY:2520 PCS/USD1.0390 PER PCS)"/>
    <s v="STAINLESS STEEL BOTTLE 750ML SG805 (AM-06) (QTY:2520 PCS/USD1.0390 PER PCS)"/>
    <m/>
    <m/>
    <m/>
    <m/>
    <m/>
    <m/>
    <m/>
    <m/>
    <n v="367"/>
    <s v="KGS"/>
    <n v="620.91548299999999"/>
    <n v="228186.44"/>
    <n v="7.4764055750000002"/>
    <n v="2747.5790489999999"/>
    <n v="83607.5"/>
    <s v="STAINLESS"/>
    <n v="2520"/>
    <n v="58"/>
    <n v="311793.94"/>
    <x v="2"/>
    <m/>
  </r>
  <r>
    <s v="INNSA1"/>
    <d v="2023-06-30T00:00:00"/>
    <n v="301049751"/>
    <n v="73239990"/>
    <s v="STAINLESS STEEL SPORTS BOTTLE 750ML S-308-C6 (NP-20) (QTY:22356 PCS/USD 1.0250 PER PCS)"/>
    <s v="STAINLESS STEEL SPORTS BOTTLE 750ML S-308-C6 (NP-20) (QTY:22356 PCS/USD 1.0250 PER PCS)"/>
    <m/>
    <m/>
    <m/>
    <m/>
    <m/>
    <m/>
    <m/>
    <m/>
    <n v="3912"/>
    <s v="KGS"/>
    <n v="510.4575135"/>
    <n v="1997062.93"/>
    <n v="6.1463878809999999"/>
    <n v="24046.513309999998"/>
    <n v="731723.9"/>
    <s v="STAINLESS"/>
    <n v="22356"/>
    <n v="69"/>
    <n v="2728786.83"/>
    <x v="2"/>
    <m/>
  </r>
  <r>
    <s v="INNSA1"/>
    <d v="2023-06-30T00:00:00"/>
    <n v="301049751"/>
    <n v="73239990"/>
    <s v="STAINLESS STEEL COLA BOTTLE 750ML SK750 (SL-01) (QTY:13368 PCS/USD 1.1888 PER PCS)"/>
    <s v="STAINLESS STEEL COLA BOTTLE 750ML SK750 (SL-01) (QTY:13368 PCS/USD 1.1888 PER PCS)"/>
    <m/>
    <m/>
    <m/>
    <m/>
    <m/>
    <m/>
    <m/>
    <m/>
    <n v="2562"/>
    <s v="KGS"/>
    <n v="540.55015219999996"/>
    <n v="1384997.6"/>
    <n v="6.5087315139999999"/>
    <n v="16676.671880000002"/>
    <n v="507463.2"/>
    <s v="STAINLESS"/>
    <n v="13368"/>
    <n v="64"/>
    <n v="1892460.8"/>
    <x v="2"/>
    <m/>
  </r>
  <r>
    <s v="INNSA1"/>
    <d v="2023-06-30T00:00:00"/>
    <n v="301049751"/>
    <n v="73239990"/>
    <s v="STAINLESS STEEL SPORTS BOTTLE 650 ML S115 (NP-21) (QTY:45888PCS/USD 1.0395 PER PCS)"/>
    <s v="STAINLESS STEEL SPORTS BOTTLE 650 ML S115 (NP-21) (QTY:45888PCS/USD 1.0395 PER PCS)"/>
    <m/>
    <m/>
    <m/>
    <m/>
    <m/>
    <m/>
    <m/>
    <m/>
    <n v="7648"/>
    <s v="KGS"/>
    <n v="543.56262549999997"/>
    <n v="4157166.96"/>
    <n v="6.5450045220000002"/>
    <n v="50056.194580000003"/>
    <n v="1523185.9"/>
    <s v="STAINLESS"/>
    <n v="45888"/>
    <n v="65"/>
    <n v="5680352.8599999994"/>
    <x v="2"/>
    <m/>
  </r>
  <r>
    <s v="INNSA1"/>
    <d v="2023-06-29T00:00:00"/>
    <n v="301049751"/>
    <n v="73239990"/>
    <s v="STAINLESS STEEL GRATER WITH HANDLE (KL324H-9S) (QTY: 59040 NOS /USD 0.640 PER NOS)"/>
    <s v="STAINLESS STEEL GRATER WITH HANDLE (KL324H-9S) (QTY: 59040 NOS /USD 0.640 PER NOS)"/>
    <m/>
    <m/>
    <m/>
    <m/>
    <m/>
    <m/>
    <m/>
    <m/>
    <n v="9512"/>
    <s v="KGS"/>
    <n v="339.47993170000001"/>
    <n v="3229133.11"/>
    <n v="4.0876572150000001"/>
    <n v="38881.795420000002"/>
    <n v="1183154.3999999999"/>
    <s v="STAINLESS"/>
    <n v="59040"/>
    <n v="65"/>
    <n v="4412287.51"/>
    <x v="2"/>
    <m/>
  </r>
  <r>
    <s v="INNSA1"/>
    <d v="2023-06-29T00:00:00"/>
    <n v="301049751"/>
    <n v="73239990"/>
    <s v="STAINLESS STEEL GRATER WITH HANDLE (KL326D-9S) (QTY: 37560 NOS /USD 0.935 PER NOS)"/>
    <s v="STAINLESS STEEL GRATER WITH HANDLE (KL326D-9S) (QTY: 37560 NOS /USD 0.935 PER NOS)"/>
    <m/>
    <m/>
    <m/>
    <m/>
    <m/>
    <m/>
    <m/>
    <m/>
    <n v="8138"/>
    <s v="KGS"/>
    <n v="368.79001110000002"/>
    <n v="3001213.11"/>
    <n v="4.4405780979999996"/>
    <n v="36137.424559999999"/>
    <n v="1099644.5"/>
    <s v="STAINLESS"/>
    <n v="37560"/>
    <n v="65"/>
    <n v="4100857.61"/>
    <x v="2"/>
    <m/>
  </r>
  <r>
    <s v="INNSA1"/>
    <d v="2023-06-27T00:00:00"/>
    <n v="301049751"/>
    <n v="73239990"/>
    <s v="SS OIL POT 900ML (KWP-1000B) (QTY: 27000 PCS / USD 1.47 PERPCS)"/>
    <s v="SS OIL POT 900ML (KWP-1000B) (QTY: 27000 PCS / USD 1.47 PERPCS)"/>
    <m/>
    <m/>
    <m/>
    <m/>
    <m/>
    <m/>
    <m/>
    <m/>
    <n v="7315"/>
    <s v="KGS"/>
    <n v="462.91360900000001"/>
    <n v="3386213.05"/>
    <n v="5.5739146179999999"/>
    <n v="40773.185429999998"/>
    <n v="1240708.5"/>
    <s v="SS"/>
    <n v="27000"/>
    <n v="48"/>
    <n v="4626921.55"/>
    <x v="2"/>
    <m/>
  </r>
  <r>
    <s v="INNSA1"/>
    <d v="2023-06-21T00:00:00"/>
    <n v="301049751"/>
    <n v="73239990"/>
    <s v="RYX-02-020 MILD STEEL MULTI FUNCTION CLOTH STAND (QTY :2464NUM/CNY 103.00 PER NUM)"/>
    <s v="RYX-02-020 MILD STEEL MULTI FUNCTION CLOTH STAND (QTY :2464NUM/CNY 103.00 PER NUM)"/>
    <m/>
    <m/>
    <m/>
    <m/>
    <m/>
    <m/>
    <m/>
    <m/>
    <n v="8008"/>
    <s v="KGS"/>
    <n v="379.01370250000002"/>
    <n v="3035141.73"/>
    <n v="4.5636809459999998"/>
    <n v="36545.957009999998"/>
    <n v="1112075.8999999999"/>
    <s v="RYX-02-020"/>
    <n v="2464"/>
    <e v="#VALUE!"/>
    <n v="4147217.63"/>
    <x v="2"/>
    <m/>
  </r>
  <r>
    <s v="INNSA1"/>
    <d v="2023-06-20T00:00:00"/>
    <n v="301049751"/>
    <n v="73239990"/>
    <s v="STEEL DRAINER (AM-321) (QTY: 900 PCS / USD 0.7779 PER PCS)"/>
    <s v="STEEL DRAINER (AM-321) (QTY: 900 PCS / USD 0.7779 PER PCS)"/>
    <m/>
    <m/>
    <m/>
    <m/>
    <m/>
    <m/>
    <m/>
    <m/>
    <n v="125"/>
    <s v="KGS"/>
    <n v="488.52391999999998"/>
    <n v="61065.49"/>
    <n v="5.8822868149999996"/>
    <n v="735.28585190000001"/>
    <n v="22374.400000000001"/>
    <s v="STEEL"/>
    <n v="900"/>
    <n v="40"/>
    <n v="83439.89"/>
    <x v="2"/>
    <m/>
  </r>
  <r>
    <s v="INNSA1"/>
    <d v="2023-06-20T00:00:00"/>
    <n v="301049751"/>
    <n v="73239990"/>
    <s v="STEEL TEA STRAINER (NP-55) (QTY: 7848 PCS / USD 0.2885 PER PCS)"/>
    <s v="STEEL TEA STRAINER (NP-55) (QTY: 7848 PCS / USD 0.2885 PER PCS)"/>
    <m/>
    <m/>
    <m/>
    <m/>
    <m/>
    <m/>
    <m/>
    <m/>
    <n v="359"/>
    <s v="KGS"/>
    <n v="549.02777309999999"/>
    <n v="197485.29"/>
    <n v="6.6108100319999998"/>
    <n v="2377.9083679999999"/>
    <n v="72358.7"/>
    <s v="STEEL"/>
    <n v="7848"/>
    <n v="45"/>
    <n v="269843.99"/>
    <x v="2"/>
    <m/>
  </r>
  <r>
    <s v="INNSA1"/>
    <d v="2023-06-20T00:00:00"/>
    <n v="301049751"/>
    <n v="73239990"/>
    <s v="STEEL KITCHEN BASKET (AM-322) (QTY: 480 PCS / USD 1.3437 PERPCS)"/>
    <s v="STEEL KITCHEN BASKET (AM-322) (QTY: 480 PCS / USD 1.3437 PERPCS)"/>
    <m/>
    <m/>
    <m/>
    <m/>
    <m/>
    <m/>
    <m/>
    <m/>
    <n v="132"/>
    <s v="KGS"/>
    <n v="426.18863640000001"/>
    <n v="56256.9"/>
    <n v="5.1317114549999996"/>
    <n v="677.38591210000004"/>
    <n v="20612.5"/>
    <s v="STEEL"/>
    <n v="480"/>
    <n v="47"/>
    <n v="76869.399999999994"/>
    <x v="2"/>
    <m/>
  </r>
  <r>
    <s v="INNSA1"/>
    <d v="2023-06-17T00:00:00"/>
    <n v="301049751"/>
    <n v="73239990"/>
    <s v="STAINLESS STEEL SPORTS BOTTLE (KWB-600F) (QTY: 50400 PCS /USD 0.94 PER PCS)"/>
    <s v="STAINLESS STEEL SPORTS BOTTLE (KWB-600F) (QTY: 50400 PCS /USD 0.94 PER PCS)"/>
    <m/>
    <m/>
    <m/>
    <m/>
    <m/>
    <m/>
    <m/>
    <m/>
    <n v="7800"/>
    <s v="KGS"/>
    <n v="515.98300640000002"/>
    <n v="4024667.45"/>
    <n v="6.212920005"/>
    <n v="48460.776039999997"/>
    <n v="1474638.1"/>
    <s v="STAINLESS"/>
    <n v="50400"/>
    <n v="59"/>
    <n v="5499305.5500000007"/>
    <x v="2"/>
    <m/>
  </r>
  <r>
    <s v="INNSA1"/>
    <d v="2023-06-17T00:00:00"/>
    <n v="301049751"/>
    <n v="73239990"/>
    <s v="STAINLESS STEEL SPORTS BOTTLE 750ML SG-702 (SB-01) (QTY: 30024 PCS / USD 1.090 PER PCS)"/>
    <s v="STAINLESS STEEL SPORTS BOTTLE 750ML SG-702 (SB-01) (QTY: 30024 PCS / USD 1.090 PER PCS)"/>
    <m/>
    <m/>
    <m/>
    <m/>
    <m/>
    <m/>
    <m/>
    <m/>
    <n v="5004"/>
    <s v="KGS"/>
    <n v="565.97905679999997"/>
    <n v="2832159.2"/>
    <n v="6.8149194069999997"/>
    <n v="34101.85671"/>
    <n v="1037703.1"/>
    <s v="STAINLESS"/>
    <n v="30024"/>
    <n v="70"/>
    <n v="3869862.3000000003"/>
    <x v="2"/>
    <m/>
  </r>
  <r>
    <s v="INNSA1"/>
    <d v="2023-06-17T00:00:00"/>
    <n v="301049751"/>
    <n v="73239990"/>
    <s v="STAINLESS STEELSPORTS BOTTLE 650ML S115 (NP-21) (QTY: 11340PCS / USD 1.040 PER PCS)"/>
    <s v="STAINLESS STEELSPORTS BOTTLE 650ML S115 (NP-21) (QTY: 11340PCS / USD 1.040 PER PCS)"/>
    <m/>
    <m/>
    <m/>
    <m/>
    <m/>
    <m/>
    <m/>
    <m/>
    <n v="1984"/>
    <s v="KGS"/>
    <n v="514.30162259999997"/>
    <n v="1020631.57"/>
    <n v="6.1926745639999998"/>
    <n v="12289.36267"/>
    <n v="373959.4"/>
    <s v="STAINLESS"/>
    <n v="11340"/>
    <n v="66"/>
    <n v="1394590.97"/>
    <x v="2"/>
    <m/>
  </r>
  <r>
    <s v="INNSA1"/>
    <d v="2023-06-17T00:00:00"/>
    <n v="301049751"/>
    <n v="73239990"/>
    <s v="STAINLESS STEEL COLA BOTTLE 750ML SK750 (SL-01) (QTY: 3960 PCS / USD 1.195 PER PCS)"/>
    <s v="STAINLESS STEEL COLA BOTTLE 750ML SK750 (SL-01) (QTY: 3960 PCS / USD 1.195 PER PCS)"/>
    <m/>
    <m/>
    <m/>
    <m/>
    <m/>
    <m/>
    <m/>
    <m/>
    <n v="759"/>
    <s v="KGS"/>
    <n v="539.56523059999995"/>
    <n v="409530.01"/>
    <n v="6.496872132"/>
    <n v="4931.1259479999999"/>
    <n v="150051.79999999999"/>
    <s v="STAINLESS"/>
    <n v="3960"/>
    <n v="66"/>
    <n v="559581.81000000006"/>
    <x v="2"/>
    <m/>
  </r>
  <r>
    <s v="INNSA1"/>
    <d v="2023-06-14T00:00:00"/>
    <n v="301049751"/>
    <n v="73239990"/>
    <s v="STAINLESS STEELSPORTS BOTTLE 650ML S115 (NP-21) (QTY: 20340PCS / USD 1.040 PER PCS)"/>
    <s v="STAINLESS STEELSPORTS BOTTLE 650ML S115 (NP-21) (QTY: 20340PCS / USD 1.040 PER PCS)"/>
    <m/>
    <m/>
    <m/>
    <m/>
    <m/>
    <m/>
    <m/>
    <m/>
    <n v="3616"/>
    <s v="KGS"/>
    <n v="509.02756640000001"/>
    <n v="1840643.68"/>
    <n v="6.1034480379999998"/>
    <n v="22070.06811"/>
    <n v="674411.8"/>
    <s v="STAINLESS"/>
    <n v="20340"/>
    <n v="66"/>
    <n v="2515055.48"/>
    <x v="2"/>
    <m/>
  </r>
  <r>
    <s v="INNSA1"/>
    <d v="2023-06-14T00:00:00"/>
    <n v="301049751"/>
    <n v="73239990"/>
    <s v="STAINLESS STEEL COLA BOTTLE 750ML SK750 (SL-01) (QTY: 21216PCS / USD 1.195 PER PCS)"/>
    <s v="STAINLESS STEEL COLA BOTTLE 750ML SK750 (SL-01) (QTY: 21216PCS / USD 1.195 PER PCS)"/>
    <m/>
    <m/>
    <m/>
    <m/>
    <m/>
    <m/>
    <m/>
    <m/>
    <n v="4066"/>
    <s v="KGS"/>
    <n v="542.50878909999994"/>
    <n v="2206057.7400000002"/>
    <n v="6.5049015480000003"/>
    <n v="26451.531650000001"/>
    <n v="808299.6"/>
    <s v="STAINLESS"/>
    <n v="21216"/>
    <n v="66"/>
    <n v="3014357.3400000003"/>
    <x v="2"/>
    <m/>
  </r>
  <r>
    <s v="INNSA1"/>
    <d v="2023-06-13T00:00:00"/>
    <n v="301049751"/>
    <n v="73231000"/>
    <s v="STEEL SCRUBBER 2PCS SET (ITEM NO: 8001-2) (QTY: 168120 SETS&amp; 0.16 USD PER SET)"/>
    <s v="STEEL SCRUBBER 2PCS SET (ITEM NO: 8001-2) (QTY: 168120 SETS&amp; 0.16 USD PER SET)"/>
    <m/>
    <m/>
    <m/>
    <m/>
    <m/>
    <m/>
    <m/>
    <m/>
    <n v="4903"/>
    <s v="KGS"/>
    <n v="466.9197226"/>
    <n v="2289307.4"/>
    <n v="5.5985578250000003"/>
    <n v="27449.729019999999"/>
    <n v="1006379.5"/>
    <s v="STEEL"/>
    <n v="168120"/>
    <n v="67"/>
    <n v="3295686.9"/>
    <x v="2"/>
    <m/>
  </r>
  <r>
    <s v="INNSA1"/>
    <d v="2023-06-12T00:00:00"/>
    <n v="301049751"/>
    <n v="73239990"/>
    <s v="NP-20 STAINLESS STEEL SPORTS BOTTLE 750 ML S-308-C6 (QTY:19656 NUM/USD 1.025 PER NUM)"/>
    <s v="NP-20 STAINLESS STEEL SPORTS BOTTLE 750 ML S-308-C6 (QTY:19656 NUM/USD 1.025 PER NUM)"/>
    <m/>
    <m/>
    <m/>
    <m/>
    <m/>
    <m/>
    <m/>
    <m/>
    <n v="3221"/>
    <s v="KGS"/>
    <n v="541.04561060000003"/>
    <n v="1742924.33"/>
    <n v="6.4873574410000003"/>
    <n v="20898.37326"/>
    <n v="638607.5"/>
    <s v="NP-20"/>
    <n v="19656"/>
    <n v="68"/>
    <n v="2381531.83"/>
    <x v="2"/>
    <m/>
  </r>
  <r>
    <s v="INNSA1"/>
    <d v="2023-06-12T00:00:00"/>
    <n v="301049751"/>
    <n v="73239990"/>
    <s v="SL-01 STAINLESS STEEL COLA BOTTLE 750ML SK750 (QTY:5376 NUM/USD 1.195 PER NUM)"/>
    <s v="SL-01 STAINLESS STEEL COLA BOTTLE 750ML SK750 (QTY:5376 NUM/USD 1.195 PER NUM)"/>
    <m/>
    <m/>
    <m/>
    <m/>
    <m/>
    <m/>
    <m/>
    <m/>
    <n v="1030"/>
    <s v="KGS"/>
    <n v="539.36267469999996"/>
    <n v="555759.30000000005"/>
    <n v="6.4671783539999996"/>
    <n v="6663.7805760000001"/>
    <n v="203630.3"/>
    <s v="SL-01"/>
    <n v="5376"/>
    <n v="61"/>
    <n v="759389.60000000009"/>
    <x v="2"/>
    <m/>
  </r>
  <r>
    <s v="INNSA1"/>
    <d v="2023-06-12T00:00:00"/>
    <n v="301049751"/>
    <n v="73239990"/>
    <s v="NP-21 STAINLESS STEEL SPORTS BOTTLE 650ML S115 (QTY: 16992 NUM USD 1.040 PER NUM)"/>
    <s v="NP-21 STAINLESS STEEL SPORTS BOTTLE 650ML S115 (QTY: 16992 NUM USD 1.040 PER NUM)"/>
    <m/>
    <m/>
    <m/>
    <m/>
    <m/>
    <m/>
    <m/>
    <m/>
    <n v="2973"/>
    <s v="KGS"/>
    <n v="514.10854519999998"/>
    <n v="1528753.17"/>
    <n v="6.1643710460000003"/>
    <n v="18330.373739999999"/>
    <n v="560135.19999999995"/>
    <s v="NP-21"/>
    <n v="16992"/>
    <n v="64"/>
    <n v="2088888.3699999999"/>
    <x v="2"/>
    <m/>
  </r>
  <r>
    <s v="INNSA1"/>
    <d v="2023-06-09T00:00:00"/>
    <n v="301049751"/>
    <n v="73239990"/>
    <s v="STAINLESS STEEL SPORTS BOTTLE 750ML S-308-C6 (NP-20) (QTY: 15840 PCS / USD 1.0245 PER PCS)"/>
    <s v="STAINLESS STEEL SPORTS BOTTLE 750ML S-308-C6 (NP-20) (QTY: 15840 PCS / USD 1.0245 PER PCS)"/>
    <m/>
    <m/>
    <m/>
    <m/>
    <m/>
    <m/>
    <m/>
    <m/>
    <n v="2816"/>
    <s v="KGS"/>
    <n v="498.42113280000001"/>
    <n v="1403553.91"/>
    <n v="5.9762725760000004"/>
    <n v="16829.183570000001"/>
    <n v="514262.2"/>
    <s v="STAINLESS"/>
    <n v="15840"/>
    <n v="72"/>
    <n v="1917816.1099999999"/>
    <x v="2"/>
    <m/>
  </r>
  <r>
    <s v="INNSA1"/>
    <d v="2023-06-09T00:00:00"/>
    <n v="301049751"/>
    <n v="73239990"/>
    <s v="STAINLESS STEEL BOTTLE 750ML SG805 (AM-06) (QTY: 3276 PCS /USD 1.0390 PER PCS)"/>
    <s v="STAINLESS STEEL BOTTLE 750ML SG805 (AM-06) (QTY: 3276 PCS /USD 1.0390 PER PCS)"/>
    <m/>
    <m/>
    <m/>
    <m/>
    <m/>
    <m/>
    <m/>
    <m/>
    <n v="491"/>
    <s v="KGS"/>
    <n v="599.0813594"/>
    <n v="294388.58"/>
    <n v="7.1832297289999998"/>
    <n v="3529.8390890000001"/>
    <n v="107864"/>
    <s v="STAINLESS"/>
    <n v="3276"/>
    <n v="60"/>
    <n v="402252.58"/>
    <x v="2"/>
    <m/>
  </r>
  <r>
    <s v="INNSA1"/>
    <d v="2023-06-09T00:00:00"/>
    <n v="301049751"/>
    <n v="73239990"/>
    <s v="AM-253 STEEL KITCHEN TURNER (QTY:20160 PCS/ USD 0.5305 PER PCS)"/>
    <s v="AM-253 STEEL KITCHEN TURNER (QTY:20160 PCS/ USD 0.5305 PER PCS)"/>
    <m/>
    <m/>
    <m/>
    <m/>
    <m/>
    <m/>
    <m/>
    <m/>
    <n v="1960"/>
    <s v="KGS"/>
    <n v="474.56112239999999"/>
    <n v="930139.8"/>
    <n v="5.6901813240000001"/>
    <n v="11152.7554"/>
    <n v="340803.3"/>
    <s v="AM-253"/>
    <n v="20160"/>
    <n v="45"/>
    <n v="1270943.1000000001"/>
    <x v="2"/>
    <m/>
  </r>
  <r>
    <s v="INNSA1"/>
    <d v="2023-06-09T00:00:00"/>
    <n v="301049751"/>
    <n v="73239990"/>
    <s v="STAINLESS STEEL SPORTS BOTTLE 750ML SG-702 (SB-01) (QTY: 3096 PCS / USD 1.1100 PER PCS)"/>
    <s v="STAINLESS STEEL SPORTS BOTTLE 750ML SG-702 (SB-01) (QTY: 3096 PCS / USD 1.1100 PER PCS)"/>
    <m/>
    <m/>
    <m/>
    <m/>
    <m/>
    <m/>
    <m/>
    <m/>
    <n v="490"/>
    <s v="KGS"/>
    <n v="606.33494489999998"/>
    <n v="297225.39"/>
    <n v="7.270203177"/>
    <n v="3563.8535969999998"/>
    <n v="108903.4"/>
    <s v="STAINLESS"/>
    <n v="3096"/>
    <n v="69"/>
    <n v="406128.79000000004"/>
    <x v="2"/>
    <m/>
  </r>
  <r>
    <s v="INNSA1"/>
    <d v="2023-06-09T00:00:00"/>
    <n v="301049751"/>
    <n v="73239990"/>
    <s v="STAINLESS STEELSPORTS BOTTLE 650ML S115 (NP-21) (QTY: 20664PCS / USD 1.0400 PER PCS)"/>
    <s v="STAINLESS STEELSPORTS BOTTLE 650ML S115 (NP-21) (QTY: 20664PCS / USD 1.0400 PER PCS)"/>
    <m/>
    <m/>
    <m/>
    <m/>
    <m/>
    <m/>
    <m/>
    <m/>
    <n v="3673"/>
    <s v="KGS"/>
    <n v="505.96195560000001"/>
    <n v="1858701.84"/>
    <n v="6.0666901150000001"/>
    <n v="22286.592809999998"/>
    <n v="681028.4"/>
    <s v="STAINLESS"/>
    <n v="20664"/>
    <n v="66"/>
    <n v="2539730.2400000002"/>
    <x v="2"/>
    <m/>
  </r>
  <r>
    <s v="INNSA1"/>
    <d v="2023-06-06T00:00:00"/>
    <n v="301049751"/>
    <n v="73239990"/>
    <s v="STEEL SALT BOTTLE (NP-19) (QTY:60672 PCS /USD 0.4584 PER PCS)"/>
    <s v="STEEL SALT BOTTLE (NP-19) (QTY:60672 PCS /USD 0.4584 PER PCS)"/>
    <m/>
    <m/>
    <m/>
    <m/>
    <m/>
    <m/>
    <m/>
    <m/>
    <n v="9480"/>
    <s v="KGS"/>
    <n v="257.47406119999999"/>
    <n v="2440854.1"/>
    <n v="3.0872189589999999"/>
    <n v="29266.835729999999"/>
    <n v="894328.9"/>
    <s v="STEEL"/>
    <n v="60672"/>
    <n v="43"/>
    <n v="3335183"/>
    <x v="2"/>
    <m/>
  </r>
  <r>
    <s v="INNSA1"/>
    <d v="2023-06-06T00:00:00"/>
    <n v="301049751"/>
    <n v="73239990"/>
    <s v="STAINLESS STEEL GRATER WITH HANDLE (DS-25) (QTY:75000 PCS /USD 0.2120 PER PCS)"/>
    <s v="STAINLESS STEEL GRATER WITH HANDLE (DS-25) (QTY:75000 PCS /USD 0.2120 PER PCS)"/>
    <m/>
    <m/>
    <m/>
    <m/>
    <m/>
    <m/>
    <m/>
    <m/>
    <n v="2500"/>
    <s v="KGS"/>
    <n v="558.16958"/>
    <n v="1395423.95"/>
    <n v="6.6926808150000001"/>
    <n v="16731.70204"/>
    <n v="511283.4"/>
    <s v="STAINLESS"/>
    <n v="75000"/>
    <n v="60"/>
    <n v="1906707.35"/>
    <x v="2"/>
    <m/>
  </r>
  <r>
    <s v="INNSA1"/>
    <d v="2023-06-06T00:00:00"/>
    <n v="301049751"/>
    <n v="73239990"/>
    <s v="STEEL SPRINKLER (AM-430) (QTY:960 PCS /USD 0.6160 PER PCS)"/>
    <s v="STEEL SPRINKLER (AM-430) (QTY:960 PCS /USD 0.6160 PER PCS)"/>
    <m/>
    <m/>
    <m/>
    <m/>
    <m/>
    <m/>
    <m/>
    <m/>
    <n v="180"/>
    <s v="KGS"/>
    <n v="288.3290556"/>
    <n v="51899.23"/>
    <n v="3.4571829200000002"/>
    <n v="622.29292569999996"/>
    <n v="19015.900000000001"/>
    <s v="STEEL"/>
    <n v="960"/>
    <n v="40"/>
    <n v="70915.13"/>
    <x v="2"/>
    <m/>
  </r>
  <r>
    <s v="INNSA1"/>
    <d v="2023-06-02T00:00:00"/>
    <n v="301049751"/>
    <n v="73231000"/>
    <s v="STEEL SCRUBBER 6PCS SET (OKS-4156) (QTY:99000 SET /USD:0.255PER SET)"/>
    <s v="STEEL SCRUBBER 6PCS SET (OKS-4156) (QTY:99000 SET /USD:0.255PER SET)"/>
    <m/>
    <m/>
    <m/>
    <m/>
    <m/>
    <m/>
    <m/>
    <m/>
    <n v="8624"/>
    <s v="KGS"/>
    <n v="249.23834529999999"/>
    <n v="2149650.8199999998"/>
    <n v="2.9884693690000002"/>
    <n v="25775.189689999999"/>
    <n v="944986.5"/>
    <s v="STEEL"/>
    <n v="99000"/>
    <n v="52"/>
    <n v="3094637.32"/>
    <x v="2"/>
    <m/>
  </r>
  <r>
    <s v="INNSA1"/>
    <d v="2023-06-01T00:00:00"/>
    <n v="301049751"/>
    <n v="73239990"/>
    <s v="STEEL LUNCH BOX SMALL (6587) (QTY:102000 PCS /USD 1.55 PER PCS)"/>
    <s v="STEEL LUNCH BOX SMALL (6587) (QTY:102000 PCS /USD 1.55 PER PCS)"/>
    <m/>
    <m/>
    <m/>
    <m/>
    <m/>
    <m/>
    <m/>
    <m/>
    <n v="20697"/>
    <s v="KGS"/>
    <n v="642.21124050000003"/>
    <n v="13292167.15"/>
    <n v="7.7096187330000001"/>
    <n v="159569.83369999999"/>
    <n v="4870250"/>
    <s v="STEEL"/>
    <n v="102000"/>
    <n v="47"/>
    <n v="18162417.149999999"/>
    <x v="2"/>
    <m/>
  </r>
  <r>
    <s v="INNSA1"/>
    <d v="2023-06-01T00:00:00"/>
    <n v="301049751"/>
    <n v="73239990"/>
    <s v="STEEL RECTANGLE CONTAINER (6901) (QTY:55200 PCS /USD 0.94 PER PCS)"/>
    <s v="STEEL RECTANGLE CONTAINER (6901) (QTY:55200 PCS /USD 0.94 PER PCS)"/>
    <m/>
    <m/>
    <m/>
    <m/>
    <m/>
    <m/>
    <m/>
    <m/>
    <n v="8970"/>
    <s v="KGS"/>
    <n v="486.3382441"/>
    <n v="4362454.05"/>
    <n v="5.8383942869999998"/>
    <n v="52370.396760000003"/>
    <n v="1598403.2"/>
    <s v="STEEL"/>
    <n v="55200"/>
    <n v="50"/>
    <n v="5960857.25"/>
    <x v="2"/>
    <m/>
  </r>
  <r>
    <s v="INNSA1"/>
    <d v="2023-06-01T00:00:00"/>
    <n v="301049751"/>
    <n v="73239990"/>
    <s v="STEEL LUNCH BOX (6561) (QTY:21888 PCS /USD 2.50 PER PCS)"/>
    <s v="STEEL LUNCH BOX (6561) (QTY:21888 PCS /USD 2.50 PER PCS)"/>
    <m/>
    <m/>
    <m/>
    <m/>
    <m/>
    <m/>
    <m/>
    <m/>
    <n v="8341"/>
    <s v="KGS"/>
    <n v="551.50862770000003"/>
    <n v="4600552.6100000003"/>
    <n v="6.6207518329999999"/>
    <n v="55228.722809999999"/>
    <n v="1685642.5"/>
    <s v="STEEL"/>
    <n v="21888"/>
    <n v="40"/>
    <n v="6286195.1100000003"/>
    <x v="2"/>
    <m/>
  </r>
  <r>
    <s v="INNSA1"/>
    <d v="2023-06-01T00:00:00"/>
    <n v="301049751"/>
    <n v="73239990"/>
    <s v="STEEL TEA STRAINER BIG (SB-12) (QTY:40800 PCS /USD 1.0838 PER PCS)"/>
    <s v="STEEL TEA STRAINER BIG (SB-12) (QTY:40800 PCS /USD 1.0838 PER PCS)"/>
    <m/>
    <m/>
    <m/>
    <m/>
    <m/>
    <m/>
    <m/>
    <m/>
    <n v="9690"/>
    <s v="KGS"/>
    <n v="404.37822080000001"/>
    <n v="3918424.96"/>
    <n v="4.8544804419999998"/>
    <n v="47039.915489999999"/>
    <n v="1435710.9"/>
    <s v="STEEL"/>
    <n v="40800"/>
    <n v="48"/>
    <n v="5354135.8599999994"/>
    <x v="2"/>
    <m/>
  </r>
  <r>
    <s v="INNSA1"/>
    <d v="2023-06-01T00:00:00"/>
    <n v="301049751"/>
    <n v="73239990"/>
    <s v="STEEL TEA STRAINER (NP-55) (QTY:92952 PCS /USD 0.2947 PER PCS)"/>
    <s v="STEEL TEA STRAINER (NP-55) (QTY:92952 PCS /USD 0.2947 PER PCS)"/>
    <m/>
    <m/>
    <m/>
    <m/>
    <m/>
    <m/>
    <m/>
    <m/>
    <n v="4260"/>
    <s v="KGS"/>
    <n v="569.77170390000003"/>
    <n v="2427398.39"/>
    <n v="6.8399964449999997"/>
    <n v="29140.436849999998"/>
    <n v="889398.8"/>
    <s v="STEEL"/>
    <n v="92952"/>
    <n v="44"/>
    <n v="3316797.1900000004"/>
    <x v="2"/>
    <m/>
  </r>
  <r>
    <s v="INNSA1"/>
    <d v="2023-06-01T00:00:00"/>
    <n v="301049751"/>
    <n v="73239990"/>
    <s v="STEEL RECTANGLE CONTAINER LARGE (6862) (QTY:1032 PCS /USD 1.50 PER PCS)"/>
    <s v="STEEL RECTANGLE CONTAINER LARGE (6862) (QTY:1032 PCS /USD 1.50 PER PCS)"/>
    <m/>
    <m/>
    <m/>
    <m/>
    <m/>
    <m/>
    <m/>
    <m/>
    <n v="258"/>
    <s v="KGS"/>
    <n v="504.44662790000001"/>
    <n v="130147.23"/>
    <n v="6.0557818479999996"/>
    <n v="1562.391717"/>
    <n v="47685.9"/>
    <s v="STEEL"/>
    <n v="1032"/>
    <n v="55"/>
    <n v="177833.13"/>
    <x v="2"/>
    <m/>
  </r>
  <r>
    <s v="INNSA1"/>
    <d v="2023-06-01T00:00:00"/>
    <n v="301049751"/>
    <n v="73239990"/>
    <s v="STEEL ROUND CONTAINER (6856) (QTY:51840 PCS /USD 0.60 PER PCS)"/>
    <s v="STEEL ROUND CONTAINER (6856) (QTY:51840 PCS /USD 0.60 PER PCS)"/>
    <m/>
    <m/>
    <m/>
    <m/>
    <m/>
    <m/>
    <m/>
    <m/>
    <n v="4320"/>
    <s v="KGS"/>
    <n v="605.33593980000001"/>
    <n v="2615051.2599999998"/>
    <n v="7.2669380529999996"/>
    <n v="31393.17239"/>
    <n v="958154.8"/>
    <s v="STEEL"/>
    <n v="51840"/>
    <n v="46"/>
    <n v="3573206.0599999996"/>
    <x v="2"/>
    <m/>
  </r>
  <r>
    <s v="INNSA1"/>
    <d v="2023-06-01T00:00:00"/>
    <n v="301049751"/>
    <n v="73239990"/>
    <s v="STEEL LUNCH BOX (6527) (QTY:51360 PCS /USD1.90 PER PCS)"/>
    <s v="STEEL LUNCH BOX (6527) (QTY:51360 PCS /USD1.90 PER PCS)"/>
    <m/>
    <m/>
    <m/>
    <m/>
    <m/>
    <m/>
    <m/>
    <m/>
    <n v="17890"/>
    <s v="KGS"/>
    <n v="458.58779570000002"/>
    <n v="8204319.0999999996"/>
    <n v="5.5052556509999997"/>
    <n v="98491.225690000007"/>
    <n v="3006062.5"/>
    <s v="STEEL"/>
    <n v="51360"/>
    <n v="40"/>
    <n v="11210381.6"/>
    <x v="2"/>
    <m/>
  </r>
  <r>
    <s v="INNSA1"/>
    <d v="2023-06-01T00:00:00"/>
    <n v="301049751"/>
    <n v="73239990"/>
    <s v="STEEL ROUND CONTAINER (6857) (QTY:28980 PCS /USD 0.76 PER PCS)"/>
    <s v="STEEL ROUND CONTAINER (6857) (QTY:28980 PCS /USD 0.76 PER PCS)"/>
    <m/>
    <m/>
    <m/>
    <m/>
    <m/>
    <m/>
    <m/>
    <m/>
    <n v="3694"/>
    <s v="KGS"/>
    <n v="501.14955279999998"/>
    <n v="1851722.54"/>
    <n v="6.0162011140000002"/>
    <n v="22229.562300000001"/>
    <n v="678471.2"/>
    <s v="STEEL"/>
    <n v="28980"/>
    <n v="46"/>
    <n v="2530193.7400000002"/>
    <x v="2"/>
    <m/>
  </r>
  <r>
    <s v="INNSA1"/>
    <d v="2023-06-01T00:00:00"/>
    <n v="301049751"/>
    <n v="73239990"/>
    <s v="STEEL RECTANGLE CONTAINER BIG (6578) (QTY:76800 PCS /USD 1.66 PER PCS)"/>
    <s v="STEEL RECTANGLE CONTAINER BIG (6578) (QTY:76800 PCS /USD 1.66 PER PCS)"/>
    <m/>
    <m/>
    <m/>
    <m/>
    <m/>
    <m/>
    <m/>
    <m/>
    <n v="22688"/>
    <s v="KGS"/>
    <n v="472.42947420000002"/>
    <n v="10718479.91"/>
    <n v="5.6714222589999999"/>
    <n v="128673.2282"/>
    <n v="3927251.1"/>
    <s v="STEEL"/>
    <n v="76800"/>
    <n v="54"/>
    <n v="14645731.01"/>
    <x v="2"/>
    <m/>
  </r>
  <r>
    <s v="INNSA1"/>
    <d v="2023-05-29T00:00:00"/>
    <n v="301049751"/>
    <n v="73239990"/>
    <s v="STAINLESS STEEL SPORTS BOTTLE 750ML SG705-1 (BCLR-3) (QTY:23976 PCS /USD 1.117 PER PCS)"/>
    <s v="STAINLESS STEEL SPORTS BOTTLE 750ML SG705-1 (BCLR-3) (QTY:23976 PCS /USD 1.117 PER PCS)"/>
    <m/>
    <m/>
    <m/>
    <m/>
    <m/>
    <m/>
    <m/>
    <m/>
    <n v="3596.4"/>
    <s v="KGS"/>
    <n v="639.21940830000005"/>
    <n v="2298888.6800000002"/>
    <n v="7.673702381"/>
    <n v="27597.703239999999"/>
    <n v="842312.8"/>
    <s v="STAINLESS"/>
    <n v="23976"/>
    <n v="70"/>
    <n v="3141201.4800000004"/>
    <x v="2"/>
    <m/>
  </r>
  <r>
    <s v="INNSA1"/>
    <d v="2023-05-29T00:00:00"/>
    <n v="301049751"/>
    <n v="73239990"/>
    <s v="MILD STEEL MULTI FUNCTION CLOTH STAND (ITEM NO: RYX-02-020)(QTY- 2464 PIECES &amp; 103.00 CNY PER PIECE)"/>
    <s v="MILD STEEL MULTI FUNCTION CLOTH STAND (ITEM NO: RYX-02-020)(QTY- 2464 PIECES &amp; 103.00 CNY PER PIECE)"/>
    <m/>
    <m/>
    <m/>
    <m/>
    <m/>
    <m/>
    <m/>
    <m/>
    <n v="8008"/>
    <s v="KGS"/>
    <n v="390.14003869999999"/>
    <n v="3124241.43"/>
    <n v="4.6835538860000003"/>
    <n v="37505.899519999999"/>
    <n v="1144722"/>
    <s v="MILD"/>
    <s v=""/>
    <e v="#VALUE!"/>
    <n v="4268963.43"/>
    <x v="2"/>
    <m/>
  </r>
  <r>
    <s v="INNSA1"/>
    <d v="2023-05-29T00:00:00"/>
    <n v="301049751"/>
    <n v="73239990"/>
    <s v="STAINLESS STEEL SPORTS BOTTLE 750ML SG-702 (SB-01) (QTY:21888 PCS /USD 1.110 PER PCS)"/>
    <s v="STAINLESS STEEL SPORTS BOTTLE 750ML SG-702 (SB-01) (QTY:21888 PCS /USD 1.110 PER PCS)"/>
    <m/>
    <m/>
    <m/>
    <m/>
    <m/>
    <m/>
    <m/>
    <m/>
    <n v="3465.6"/>
    <s v="KGS"/>
    <n v="601.78129039999999"/>
    <n v="2085533.24"/>
    <n v="7.2242651909999998"/>
    <n v="25036.41345"/>
    <n v="764139.4"/>
    <s v="STAINLESS"/>
    <n v="21888"/>
    <n v="68"/>
    <n v="2849672.64"/>
    <x v="2"/>
    <m/>
  </r>
  <r>
    <s v="INNSA1"/>
    <d v="2023-05-20T00:00:00"/>
    <n v="301049751"/>
    <n v="73239990"/>
    <s v="STEEL LUNCH BOX (6527) (QTY:25680 NOS /USD 1.90 PER NOS)"/>
    <s v="STEEL LUNCH BOX (6527) (QTY:25680 NOS /USD 1.90 PER NOS)"/>
    <m/>
    <m/>
    <m/>
    <m/>
    <m/>
    <m/>
    <m/>
    <m/>
    <n v="8945.2000000000007"/>
    <s v="KGS"/>
    <n v="458.00336829999998"/>
    <n v="4096931.73"/>
    <n v="5.4982397150000004"/>
    <n v="49182.853900000002"/>
    <n v="1501115.7"/>
    <s v="STEEL"/>
    <n v="25680"/>
    <n v="40"/>
    <n v="5598047.4299999997"/>
    <x v="2"/>
    <m/>
  </r>
  <r>
    <s v="INNSA1"/>
    <d v="2023-05-20T00:00:00"/>
    <n v="301049751"/>
    <n v="73239990"/>
    <s v="STEEL RECTANGLE CONTAINER BIG (6578) (QTY:38400 NOS /USD1.66 PER NOS)"/>
    <s v="STEEL RECTANGLE CONTAINER BIG (6578) (QTY:38400 NOS /USD1.66 PER NOS)"/>
    <m/>
    <m/>
    <m/>
    <m/>
    <m/>
    <m/>
    <m/>
    <m/>
    <n v="11344"/>
    <s v="KGS"/>
    <n v="471.82740660000002"/>
    <n v="5352410.0999999996"/>
    <n v="5.6641945570000001"/>
    <n v="64254.623050000002"/>
    <n v="1961123"/>
    <s v="STEEL"/>
    <n v="38400"/>
    <n v="54"/>
    <n v="7313533.0999999996"/>
    <x v="2"/>
    <m/>
  </r>
  <r>
    <s v="INNSA1"/>
    <d v="2023-05-20T00:00:00"/>
    <n v="301049751"/>
    <n v="73239990"/>
    <s v="STEEL LUNCH BOX (6561) (QTY:21312 NOS /USD 2.50 PER NOS)"/>
    <s v="STEEL LUNCH BOX (6561) (QTY:21312 NOS /USD 2.50 PER NOS)"/>
    <m/>
    <m/>
    <m/>
    <m/>
    <m/>
    <m/>
    <m/>
    <m/>
    <n v="8122.24"/>
    <s v="KGS"/>
    <n v="550.8057814"/>
    <n v="4473776.75"/>
    <n v="6.6123143029999998"/>
    <n v="53706.803720000004"/>
    <n v="1639191.8"/>
    <s v="STEEL"/>
    <n v="21312"/>
    <n v="40"/>
    <n v="6112968.5499999998"/>
    <x v="2"/>
    <m/>
  </r>
  <r>
    <s v="INNSA1"/>
    <d v="2023-05-20T00:00:00"/>
    <n v="301049751"/>
    <n v="73239990"/>
    <s v="STEEL RECTANGLE CONTAINER (6901) (QTY:55200 NOS /USD 0.94PER NOS)"/>
    <s v="STEEL RECTANGLE CONTAINER (6901) (QTY:55200 NOS /USD 0.94PER NOS)"/>
    <m/>
    <m/>
    <m/>
    <m/>
    <m/>
    <m/>
    <m/>
    <m/>
    <n v="8970"/>
    <s v="KGS"/>
    <n v="485.71845150000001"/>
    <n v="4356894.51"/>
    <n v="5.8309537999999996"/>
    <n v="52303.655579999999"/>
    <n v="1596366.2"/>
    <s v="STEEL"/>
    <n v="55200"/>
    <n v="50"/>
    <n v="5953260.71"/>
    <x v="2"/>
    <m/>
  </r>
  <r>
    <s v="INNSA1"/>
    <d v="2023-05-20T00:00:00"/>
    <n v="301049751"/>
    <n v="73239990"/>
    <s v="STEEL RECTANGLE CONTAINER LARGE (6862) (QTY:47040 NOS /USD 1.50 PER NOS)"/>
    <s v="STEEL RECTANGLE CONTAINER LARGE (6862) (QTY:47040 NOS /USD 1.50 PER NOS)"/>
    <m/>
    <m/>
    <m/>
    <m/>
    <m/>
    <m/>
    <m/>
    <m/>
    <n v="11760"/>
    <s v="KGS"/>
    <n v="503.80374660000001"/>
    <n v="5924732.0599999996"/>
    <n v="6.0480641850000003"/>
    <n v="71125.234809999994"/>
    <n v="2170821.7999999998"/>
    <s v="STEEL"/>
    <n v="47040"/>
    <n v="56"/>
    <n v="8095553.8599999994"/>
    <x v="2"/>
    <m/>
  </r>
  <r>
    <s v="INNSA1"/>
    <d v="2023-05-19T00:00:00"/>
    <n v="301049751"/>
    <n v="73239990"/>
    <s v="STAINLESS STEEL SPORTS BOTTLE 500ML S116-500 (AM-314) (QTY:720 PCS /USD 0.985 PER PCS)"/>
    <s v="STAINLESS STEEL SPORTS BOTTLE 500ML S116-500 (AM-314) (QTY:720 PCS /USD 0.985 PER PCS)"/>
    <m/>
    <m/>
    <m/>
    <m/>
    <m/>
    <m/>
    <m/>
    <m/>
    <n v="86"/>
    <s v="KGS"/>
    <n v="708.30779070000006"/>
    <n v="60914.47"/>
    <n v="8.5030947260000005"/>
    <n v="731.26614649999999"/>
    <n v="22319.1"/>
    <s v="STAINLESS"/>
    <n v="720"/>
    <n v="69"/>
    <n v="83233.570000000007"/>
    <x v="2"/>
    <m/>
  </r>
  <r>
    <s v="INNSA1"/>
    <d v="2023-05-19T00:00:00"/>
    <n v="301049751"/>
    <n v="73239990"/>
    <s v="STAINLESS STEEL SPORTS BOTTLE 800ML (AM-394) (QTY: 600 PCS /USD 1.285 PER PCS)"/>
    <s v="STAINLESS STEEL SPORTS BOTTLE 800ML (AM-394) (QTY: 600 PCS /USD 1.285 PER PCS)"/>
    <m/>
    <m/>
    <m/>
    <m/>
    <m/>
    <m/>
    <m/>
    <m/>
    <n v="126"/>
    <s v="KGS"/>
    <n v="525.57603170000004"/>
    <n v="66222.58"/>
    <n v="6.3094361550000002"/>
    <n v="794.98895560000005"/>
    <n v="24264"/>
    <s v="STAINLESS"/>
    <n v="600"/>
    <n v="61"/>
    <n v="90486.58"/>
    <x v="2"/>
    <m/>
  </r>
  <r>
    <s v="INNSA1"/>
    <d v="2023-05-19T00:00:00"/>
    <n v="301049751"/>
    <n v="73239990"/>
    <s v="STAINLESS STEEL SPORTS BOTTLE 650ML S115 (NP-21) (QTY:7956 PCS /USD 1.040 PER PCS)"/>
    <s v="STAINLESS STEEL SPORTS BOTTLE 650ML S115 (NP-21) (QTY:7956 PCS /USD 1.040 PER PCS)"/>
    <m/>
    <m/>
    <m/>
    <m/>
    <m/>
    <m/>
    <m/>
    <m/>
    <n v="1392.3"/>
    <s v="KGS"/>
    <n v="510.4427566"/>
    <n v="710689.45"/>
    <n v="6.1277641850000002"/>
    <n v="8531.6860739999993"/>
    <n v="260396.6"/>
    <s v="STAINLESS"/>
    <n v="7956"/>
    <n v="65"/>
    <n v="971086.04999999993"/>
    <x v="2"/>
    <m/>
  </r>
  <r>
    <s v="INNSA1"/>
    <d v="2023-05-19T00:00:00"/>
    <n v="301049751"/>
    <n v="73239990"/>
    <s v="STAINLESS STEEL SPORTS BOTTLE 1.5L (AM-398) (QTY:360 PCS /USD 1.760 PER PCS)"/>
    <s v="STAINLESS STEEL SPORTS BOTTLE 1.5L (AM-398) (QTY:360 PCS /USD 1.760 PER PCS)"/>
    <m/>
    <m/>
    <m/>
    <m/>
    <m/>
    <m/>
    <m/>
    <m/>
    <n v="98"/>
    <s v="KGS"/>
    <n v="555.31683669999995"/>
    <n v="54421.05"/>
    <n v="6.6664686279999996"/>
    <n v="653.31392559999995"/>
    <n v="19939.8"/>
    <s v="STAINLESS"/>
    <n v="360"/>
    <n v="59"/>
    <n v="74360.850000000006"/>
    <x v="2"/>
    <m/>
  </r>
  <r>
    <s v="INNSA1"/>
    <d v="2023-05-19T00:00:00"/>
    <n v="301049751"/>
    <n v="73239990"/>
    <s v="STAINLESS STEEL SPORTS BOTTLE 750ML (AM-392) (QTY:600 PCS /USD 1.260 PER PCS)"/>
    <s v="STAINLESS STEEL SPORTS BOTTLE 750ML (AM-392) (QTY:600 PCS /USD 1.260 PER PCS)"/>
    <m/>
    <m/>
    <m/>
    <m/>
    <m/>
    <m/>
    <m/>
    <m/>
    <n v="126"/>
    <s v="KGS"/>
    <n v="515.35087299999998"/>
    <n v="64934.21"/>
    <n v="6.1866851499999997"/>
    <n v="779.52232890000005"/>
    <n v="23791.9"/>
    <s v="STAINLESS"/>
    <n v="600"/>
    <n v="60"/>
    <n v="88726.11"/>
    <x v="2"/>
    <m/>
  </r>
  <r>
    <s v="INNSA1"/>
    <d v="2023-05-19T00:00:00"/>
    <n v="301049751"/>
    <n v="73239990"/>
    <s v="STAINLESS STEEL SPORTS BOTTLE 700ML S119-136 (AM-315) (QTY:720 PCS /USD 1.275 PER PCS)"/>
    <s v="STAINLESS STEEL SPORTS BOTTLE 700ML S119-136 (AM-315) (QTY:720 PCS /USD 1.275 PER PCS)"/>
    <m/>
    <m/>
    <m/>
    <m/>
    <m/>
    <m/>
    <m/>
    <m/>
    <n v="130"/>
    <s v="KGS"/>
    <n v="606.52830770000003"/>
    <n v="78848.679999999993"/>
    <n v="7.2812521930000003"/>
    <n v="946.56278510000004"/>
    <n v="28890.2"/>
    <s v="STAINLESS"/>
    <n v="720"/>
    <n v="69"/>
    <n v="107738.87999999999"/>
    <x v="2"/>
    <m/>
  </r>
  <r>
    <s v="INNSA1"/>
    <d v="2023-05-19T00:00:00"/>
    <n v="301049751"/>
    <n v="73239990"/>
    <s v="STAINLESS STEEL SPORTS BOTTLE 750ML (AM-393) (QTY 600 PCS /USD 1.295 PER PCS)"/>
    <s v="STAINLESS STEEL SPORTS BOTTLE 750ML (AM-393) (QTY 600 PCS /USD 1.295 PER PCS)"/>
    <m/>
    <m/>
    <m/>
    <m/>
    <m/>
    <m/>
    <m/>
    <m/>
    <n v="120"/>
    <s v="KGS"/>
    <n v="556.14949999999999"/>
    <n v="66737.94"/>
    <n v="6.6764645859999998"/>
    <n v="801.1757503"/>
    <n v="24452.799999999999"/>
    <s v="STAINLESS"/>
    <n v="600"/>
    <n v="60"/>
    <n v="91190.74"/>
    <x v="2"/>
    <m/>
  </r>
  <r>
    <s v="INNSA1"/>
    <d v="2023-05-19T00:00:00"/>
    <n v="301049751"/>
    <n v="73239990"/>
    <s v="STAINLESS STEEL SPORTS BOTTLE 750ML SG705-1 (BCLR-3) (QTY:18180 PCS /USD 1.117 PER PCS)"/>
    <s v="STAINLESS STEEL SPORTS BOTTLE 750ML SG705-1 (BCLR-3) (QTY:18180 PCS /USD 1.117 PER PCS)"/>
    <m/>
    <m/>
    <m/>
    <m/>
    <m/>
    <m/>
    <m/>
    <m/>
    <n v="2727"/>
    <s v="KGS"/>
    <n v="639.60763840000004"/>
    <n v="1744210.03"/>
    <n v="7.6783630059999997"/>
    <n v="20938.895919999999"/>
    <n v="639078.6"/>
    <s v="STAINLESS"/>
    <n v="18180"/>
    <n v="70"/>
    <n v="2383288.63"/>
    <x v="2"/>
    <m/>
  </r>
  <r>
    <s v="INNSA1"/>
    <d v="2023-05-19T00:00:00"/>
    <n v="301049751"/>
    <n v="73239990"/>
    <s v="STAINLESS STEEL BOTTLE 750ML SG805 (AM-06) (QTY:14436 PCS /USD 1.039 PER PCS)"/>
    <s v="STAINLESS STEEL BOTTLE 750ML SG805 (AM-06) (QTY:14436 PCS /USD 1.039 PER PCS)"/>
    <m/>
    <m/>
    <m/>
    <m/>
    <m/>
    <m/>
    <m/>
    <m/>
    <n v="2165.4"/>
    <s v="KGS"/>
    <n v="594.94372399999997"/>
    <n v="1288291.1399999999"/>
    <n v="7.1421815610000001"/>
    <n v="15465.67995"/>
    <n v="472029.8"/>
    <s v="STAINLESS"/>
    <n v="14436"/>
    <n v="60"/>
    <n v="1760320.94"/>
    <x v="2"/>
    <m/>
  </r>
  <r>
    <s v="INNSA1"/>
    <d v="2023-05-15T00:00:00"/>
    <n v="301049751"/>
    <n v="73239990"/>
    <s v="STAINLESS STEEL GRATER WITH HANDLE (DS-25) (QTY: 51300 PCS/ USD : 0.215 PER PCS)"/>
    <s v="STAINLESS STEEL GRATER WITH HANDLE (DS-25) (QTY: 51300 PCS/ USD : 0.215 PER PCS)"/>
    <m/>
    <m/>
    <m/>
    <m/>
    <m/>
    <m/>
    <m/>
    <m/>
    <n v="3420"/>
    <s v="KGS"/>
    <n v="277.28486550000002"/>
    <n v="948314.24"/>
    <n v="3.3569596310000001"/>
    <n v="11480.801939999999"/>
    <n v="347462.3"/>
    <s v="STAINLESS"/>
    <n v="51300"/>
    <n v="61"/>
    <n v="1295776.54"/>
    <x v="2"/>
    <m/>
  </r>
  <r>
    <s v="INNSA1"/>
    <d v="2023-05-10T00:00:00"/>
    <n v="301049751"/>
    <n v="73239990"/>
    <s v="STAINLESS STEEL BOTTLE 750ML SG805 (AM-06) (QTY:19116 NOS /USD 1.0390 PER NOS)"/>
    <s v="STAINLESS STEEL BOTTLE 750ML SG805 (AM-06) (QTY:19116 NOS /USD 1.0390 PER NOS)"/>
    <m/>
    <m/>
    <m/>
    <m/>
    <m/>
    <m/>
    <m/>
    <m/>
    <n v="2867.4"/>
    <s v="KGS"/>
    <n v="589.90517190000003"/>
    <n v="1691494.09"/>
    <n v="7.1417091030000002"/>
    <n v="20478.13668"/>
    <n v="619763.4"/>
    <s v="STAINLESS"/>
    <n v="19116"/>
    <n v="60"/>
    <n v="2311257.4900000002"/>
    <x v="2"/>
    <m/>
  </r>
  <r>
    <s v="INNSA1"/>
    <d v="2023-05-10T00:00:00"/>
    <n v="301049751"/>
    <n v="73239990"/>
    <s v="STAINLESS STEEL SPORTS BOTTLE 750ML S-308-C6 (NP-20) (QTY:29916 NOS /USD 1.0281 PER NOS)"/>
    <s v="STAINLESS STEEL SPORTS BOTTLE 750ML S-308-C6 (NP-20) (QTY:29916 NOS /USD 1.0281 PER NOS)"/>
    <m/>
    <m/>
    <m/>
    <m/>
    <m/>
    <m/>
    <m/>
    <m/>
    <n v="4986"/>
    <s v="KGS"/>
    <n v="525.34503210000003"/>
    <n v="2619370.33"/>
    <n v="6.3601093469999999"/>
    <n v="31711.505209999999"/>
    <n v="959737.3"/>
    <s v="STAINLESS"/>
    <n v="29916"/>
    <n v="70"/>
    <n v="3579107.63"/>
    <x v="2"/>
    <m/>
  </r>
  <r>
    <s v="INNSA1"/>
    <d v="2023-05-10T00:00:00"/>
    <n v="301049751"/>
    <n v="73239990"/>
    <s v="STAINLESS STEEL SPORTS BOTTLE 650ML S115 (NP-21) (QTY:15120NOS /USD 1.0376 PER NOS)"/>
    <s v="STAINLESS STEEL SPORTS BOTTLE 650ML S115 (NP-21) (QTY:15120NOS /USD 1.0376 PER NOS)"/>
    <m/>
    <m/>
    <m/>
    <m/>
    <m/>
    <m/>
    <m/>
    <m/>
    <n v="2688"/>
    <s v="KGS"/>
    <n v="497.06185640000001"/>
    <n v="1336102.27"/>
    <n v="6.017698019"/>
    <n v="16175.57228"/>
    <n v="489547.9"/>
    <s v="STAINLESS"/>
    <n v="15120"/>
    <n v="65"/>
    <n v="1825650.17"/>
    <x v="2"/>
    <m/>
  </r>
  <r>
    <s v="INNSA1"/>
    <d v="2023-05-10T00:00:00"/>
    <n v="301049751"/>
    <n v="73239990"/>
    <s v="STAINLESS STEEL SPORTS BOTTLE 750ML SG-702 (SB-01) (QTY:23436 NOS /USD 1.1090 PER NOS)"/>
    <s v="STAINLESS STEEL SPORTS BOTTLE 750ML SG-702 (SB-01) (QTY:23436 NOS /USD 1.1090 PER NOS)"/>
    <m/>
    <m/>
    <m/>
    <m/>
    <m/>
    <m/>
    <m/>
    <m/>
    <n v="3710.7"/>
    <s v="KGS"/>
    <n v="596.50915999999995"/>
    <n v="2213466.54"/>
    <n v="7.2216605329999997"/>
    <n v="26797.41574"/>
    <n v="811014.1"/>
    <s v="STAINLESS"/>
    <n v="23436"/>
    <n v="68"/>
    <n v="3024480.64"/>
    <x v="2"/>
    <m/>
  </r>
  <r>
    <s v="INNSA1"/>
    <d v="2023-05-04T00:00:00"/>
    <n v="301049751"/>
    <n v="73239990"/>
    <s v="STEEL SALT BOTTLE (NP-19) (QTY: 13728 PCS / USD : 0.4678 PERPCS)"/>
    <s v="STEEL SALT BOTTLE (NP-19) (QTY: 13728 PCS / USD : 0.4678 PERPCS)"/>
    <m/>
    <m/>
    <m/>
    <m/>
    <m/>
    <m/>
    <m/>
    <m/>
    <n v="2145"/>
    <s v="KGS"/>
    <n v="260.1741399"/>
    <n v="558073.53"/>
    <n v="3.1289734199999999"/>
    <n v="6711.6479859999999"/>
    <n v="204478.2"/>
    <s v="STEEL"/>
    <n v="13728"/>
    <n v="45"/>
    <n v="762551.73"/>
    <x v="2"/>
    <m/>
  </r>
  <r>
    <s v="INNSA1"/>
    <d v="2023-04-28T00:00:00"/>
    <n v="301049751"/>
    <n v="73239990"/>
    <s v="STAINLESS STEEL COLA BOTTLE 750ML SK750 (SL-01) (QTY:21240 NOS /USD 1.1800 PER NOS)"/>
    <s v="STAINLESS STEEL COLA BOTTLE 750ML SK750 (SL-01) (QTY:21240 NOS /USD 1.1800 PER NOS)"/>
    <m/>
    <m/>
    <m/>
    <m/>
    <m/>
    <m/>
    <m/>
    <m/>
    <n v="4248"/>
    <s v="KGS"/>
    <n v="505.49712340000002"/>
    <n v="2147351.7799999998"/>
    <n v="6.0793400279999998"/>
    <n v="25825.03644"/>
    <n v="786789.7"/>
    <s v="STAINLESS"/>
    <n v="21240"/>
    <n v="65"/>
    <n v="2934141.4799999995"/>
    <x v="2"/>
    <m/>
  </r>
  <r>
    <s v="INNSA1"/>
    <d v="2023-04-28T00:00:00"/>
    <n v="301049751"/>
    <n v="73239990"/>
    <s v="STAINLESS STEEL SPORTS BOTTLE 750ML S-308-C6 (NP-20) (QTY:14328 NOS /USD 1.050 PER NOS)"/>
    <s v="STAINLESS STEEL SPORTS BOTTLE 750ML S-308-C6 (NP-20) (QTY:14328 NOS /USD 1.050 PER NOS)"/>
    <m/>
    <m/>
    <m/>
    <m/>
    <m/>
    <m/>
    <m/>
    <m/>
    <n v="2547.1999999999998"/>
    <s v="KGS"/>
    <n v="506.53295780000002"/>
    <n v="1290240.75"/>
    <n v="6.0917974470000003"/>
    <n v="15517.026459999999"/>
    <n v="472744.3"/>
    <s v="STAINLESS"/>
    <n v="14328"/>
    <n v="70"/>
    <n v="1762985.05"/>
    <x v="2"/>
    <m/>
  </r>
  <r>
    <s v="INNSA1"/>
    <d v="2023-04-28T00:00:00"/>
    <n v="301049751"/>
    <n v="73239990"/>
    <s v="STAINLESS STEEL SPORTS BOTTLE 750ML SG902 (WB-750) (QTY:10080 NOS /USD 1.2450 PER NOS)"/>
    <s v="STAINLESS STEEL SPORTS BOTTLE 750ML SG902 (WB-750) (QTY:10080 NOS /USD 1.2450 PER NOS)"/>
    <m/>
    <m/>
    <m/>
    <m/>
    <m/>
    <m/>
    <m/>
    <m/>
    <n v="1764"/>
    <s v="KGS"/>
    <n v="609.53408730000001"/>
    <n v="1075218.1299999999"/>
    <n v="7.3305362269999996"/>
    <n v="12931.0659"/>
    <n v="393959.9"/>
    <s v="STAINLESS"/>
    <n v="10080"/>
    <n v="68"/>
    <n v="1469178.0299999998"/>
    <x v="2"/>
    <m/>
  </r>
  <r>
    <s v="INNSA1"/>
    <d v="2023-04-28T00:00:00"/>
    <n v="301049751"/>
    <n v="73239990"/>
    <s v="STAINLESS STEEL COLA BOTTLE 750ML SK750 (SL-01) (QTY:17244 NOS /USD 1.180 PER NOS)"/>
    <s v="STAINLESS STEEL COLA BOTTLE 750ML SK750 (SL-01) (QTY:17244 NOS /USD 1.180 PER NOS)"/>
    <m/>
    <m/>
    <m/>
    <m/>
    <m/>
    <m/>
    <m/>
    <m/>
    <n v="3448.8"/>
    <s v="KGS"/>
    <n v="505.99694679999999"/>
    <n v="1745082.27"/>
    <n v="6.0853511339999997"/>
    <n v="20987.15899"/>
    <n v="639398.1"/>
    <s v="STAINLESS"/>
    <n v="17244"/>
    <n v="65"/>
    <n v="2384480.37"/>
    <x v="2"/>
    <m/>
  </r>
  <r>
    <s v="INNSA1"/>
    <d v="2023-04-28T00:00:00"/>
    <n v="301049751"/>
    <n v="73239990"/>
    <s v="STAINLESS STEEL SPORTS BOTTLE 750ML SG-702 (SB-01) (QTY:10476 NOS /USD 1.094 PER NOS)"/>
    <s v="STAINLESS STEEL SPORTS BOTTLE 750ML SG-702 (SB-01) (QTY:10476 NOS /USD 1.094 PER NOS)"/>
    <m/>
    <m/>
    <m/>
    <m/>
    <m/>
    <m/>
    <m/>
    <m/>
    <n v="1658.7"/>
    <s v="KGS"/>
    <n v="592.57139329999995"/>
    <n v="982898.17"/>
    <n v="7.1265350959999996"/>
    <n v="11820.78376"/>
    <n v="360133.9"/>
    <s v="STAINLESS"/>
    <n v="10476"/>
    <n v="68"/>
    <n v="1343032.07"/>
    <x v="2"/>
    <m/>
  </r>
  <r>
    <s v="INNSA1"/>
    <d v="2023-04-28T00:00:00"/>
    <n v="301049751"/>
    <n v="73239990"/>
    <s v="STAINLESS STEEL BOTTLE 750ML SG805 (AM-06) (QTY:10980 NOS /USD 1.0448 PER NOS)"/>
    <s v="STAINLESS STEEL BOTTLE 750ML SG805 (AM-06) (QTY:10980 NOS /USD 1.0448 PER NOS)"/>
    <m/>
    <m/>
    <m/>
    <m/>
    <m/>
    <m/>
    <m/>
    <m/>
    <n v="1647"/>
    <s v="KGS"/>
    <n v="596.77199759999996"/>
    <n v="982883.48"/>
    <n v="7.1770534890000004"/>
    <n v="11820.607099999999"/>
    <n v="360128.5"/>
    <s v="STAINLESS"/>
    <n v="10980"/>
    <n v="60"/>
    <n v="1343011.98"/>
    <x v="2"/>
    <m/>
  </r>
  <r>
    <s v="INNSA1"/>
    <d v="2023-04-27T00:00:00"/>
    <n v="301049751"/>
    <n v="73239990"/>
    <s v="2628 HOUSEHOLD STEEL HOOK 3 PCS SET (QTY : 648 NUM/USD 0.421PER NUM)"/>
    <s v="2628 HOUSEHOLD STEEL HOOK 3 PCS SET (QTY : 648 NUM/USD 0.421PER NUM)"/>
    <m/>
    <m/>
    <m/>
    <m/>
    <m/>
    <m/>
    <m/>
    <m/>
    <n v="21.96"/>
    <s v="KGS"/>
    <n v="1045.2117490000001"/>
    <n v="22952.85"/>
    <n v="12.57019541"/>
    <n v="276.04149130000002"/>
    <n v="8410"/>
    <s v="2628"/>
    <n v="648"/>
    <n v="52"/>
    <n v="31362.85"/>
    <x v="2"/>
    <m/>
  </r>
  <r>
    <s v="INNSA1"/>
    <d v="2023-04-27T00:00:00"/>
    <n v="301049751"/>
    <n v="73239990"/>
    <s v="2628 HOUSEHOLD STEEL HOOK 3 PCS SET (QTY : 167832 NUM/USD 0.421 PER NUM)"/>
    <s v="2628 HOUSEHOLD STEEL HOOK 3 PCS SET (QTY : 167832 NUM/USD 0.421 PER NUM)"/>
    <m/>
    <m/>
    <m/>
    <m/>
    <m/>
    <m/>
    <m/>
    <m/>
    <n v="5687.64"/>
    <s v="KGS"/>
    <n v="1043.4142770000001"/>
    <n v="5934564.7800000003"/>
    <n v="12.5485782"/>
    <n v="71371.795310000001"/>
    <n v="2174424.6"/>
    <s v="2628"/>
    <n v="167832"/>
    <n v="55"/>
    <n v="8108989.3800000008"/>
    <x v="2"/>
    <m/>
  </r>
  <r>
    <s v="INNSA1"/>
    <d v="2023-04-26T00:00:00"/>
    <n v="301049751"/>
    <n v="73231000"/>
    <s v="STEEL SCRUBBER 2PCS SET ITEM NO: 8001-2) (168360 PCS &amp; 0.16USD PER PIECE)"/>
    <s v="STEEL SCRUBBER 2PCS SET ITEM NO: 8001-2) (168360 PCS &amp; 0.16USD PER PIECE)"/>
    <m/>
    <m/>
    <m/>
    <m/>
    <m/>
    <m/>
    <m/>
    <m/>
    <n v="4910"/>
    <s v="KGS"/>
    <n v="465.50697150000002"/>
    <n v="2285639.23"/>
    <n v="5.5984001379999997"/>
    <n v="27488.144680000001"/>
    <n v="1004767"/>
    <s v="STEEL"/>
    <s v=""/>
    <n v="60"/>
    <n v="3290406.23"/>
    <x v="2"/>
    <m/>
  </r>
  <r>
    <s v="INNSA1"/>
    <d v="2023-04-24T00:00:00"/>
    <n v="301049751"/>
    <n v="73239990"/>
    <s v="STEEL MUFFIN PAN 6 PCS SET (AM-286) (QTY : 960 SET / USD : 0.526 PER SET )"/>
    <s v="STEEL MUFFIN PAN 6 PCS SET (AM-286) (QTY : 960 SET / USD : 0.526 PER SET )"/>
    <m/>
    <m/>
    <m/>
    <m/>
    <m/>
    <m/>
    <m/>
    <m/>
    <n v="186"/>
    <s v="KGS"/>
    <n v="236.2205376"/>
    <n v="43937.02"/>
    <n v="2.8408964239999999"/>
    <n v="528.40673479999998"/>
    <n v="16098.5"/>
    <s v="STEEL"/>
    <n v="960"/>
    <n v="54"/>
    <n v="60035.519999999997"/>
    <x v="2"/>
    <m/>
  </r>
  <r>
    <s v="INNSA1"/>
    <d v="2023-04-24T00:00:00"/>
    <n v="301049751"/>
    <n v="73239990"/>
    <s v="STEEL LEMON SQUEEZER (AM-217) (QTY :5040 PCS /USD:1.976 PERPCS)"/>
    <s v="STEEL LEMON SQUEEZER (AM-217) (QTY :5040 PCS /USD:1.976 PERPCS)"/>
    <m/>
    <m/>
    <m/>
    <m/>
    <m/>
    <m/>
    <m/>
    <m/>
    <n v="1470"/>
    <s v="KGS"/>
    <n v="589.48649660000001"/>
    <n v="866545.15"/>
    <n v="7.0894347160000004"/>
    <n v="10421.46903"/>
    <n v="317502.09999999998"/>
    <s v="STEEL"/>
    <n v="5040"/>
    <n v="47"/>
    <n v="1184047.25"/>
    <x v="2"/>
    <m/>
  </r>
  <r>
    <s v="INNSA1"/>
    <d v="2023-04-22T00:00:00"/>
    <n v="301049751"/>
    <n v="73239990"/>
    <s v="STEEL HANGER WITH HOOK (SL-89) (QTY:70056 PCS/1.11 USD PER PCS)"/>
    <s v="STEEL HANGER WITH HOOK (SL-89) (QTY:70056 PCS/1.11 USD PER PCS)"/>
    <m/>
    <m/>
    <m/>
    <m/>
    <m/>
    <m/>
    <m/>
    <m/>
    <n v="15568"/>
    <s v="KGS"/>
    <n v="417.60952600000002"/>
    <n v="6501345.0999999996"/>
    <n v="5.022363511"/>
    <n v="78188.155140000003"/>
    <n v="2382092.7999999998"/>
    <s v="STEEL"/>
    <n v="70056"/>
    <n v="52"/>
    <n v="8883437.8999999985"/>
    <x v="2"/>
    <m/>
  </r>
  <r>
    <s v="INNSA1"/>
    <d v="2023-04-21T00:00:00"/>
    <n v="301049751"/>
    <n v="73239990"/>
    <s v="STEEL ROUND CONTAINER (6856) (QTY: 1,680 PCS/ USD:0.60 PER PCS)"/>
    <s v="STEEL ROUND CONTAINER (6856) (QTY: 1,680 PCS/ USD:0.60 PER PCS)"/>
    <m/>
    <m/>
    <m/>
    <m/>
    <m/>
    <m/>
    <m/>
    <m/>
    <n v="140"/>
    <s v="KGS"/>
    <n v="605.81414289999998"/>
    <n v="84813.98"/>
    <n v="7.2857984709999997"/>
    <n v="1020.011786"/>
    <n v="31075.9"/>
    <s v="STEEL"/>
    <n v="1680"/>
    <n v="47"/>
    <n v="115889.88"/>
    <x v="2"/>
    <m/>
  </r>
  <r>
    <s v="INNSA1"/>
    <d v="2023-04-21T00:00:00"/>
    <n v="301049751"/>
    <n v="73239990"/>
    <s v="STEEL RECTANGLE CONTAINER (6901) (QTY: 55896 PCS/ USD:0.94 PER PCS)"/>
    <s v="STEEL RECTANGLE CONTAINER (6901) (QTY: 55896 PCS/ USD:0.94 PER PCS)"/>
    <m/>
    <m/>
    <m/>
    <m/>
    <m/>
    <m/>
    <m/>
    <m/>
    <n v="9083.1"/>
    <s v="KGS"/>
    <n v="486.72241750000001"/>
    <n v="4420948.3899999997"/>
    <n v="5.8535468120000003"/>
    <n v="53168.351049999997"/>
    <n v="1619835.5"/>
    <s v="STEEL"/>
    <n v="55896"/>
    <n v="51"/>
    <n v="6040783.8899999997"/>
    <x v="2"/>
    <m/>
  </r>
  <r>
    <s v="INNSA1"/>
    <d v="2023-04-21T00:00:00"/>
    <n v="301049751"/>
    <n v="73239990"/>
    <s v="STEEL LUNCH BOX SMALL (6587) (QTY: 51000 PCS/ USD:1.55 PER PCS)"/>
    <s v="STEEL LUNCH BOX SMALL (6587) (QTY: 51000 PCS/ USD:1.55 PER PCS)"/>
    <m/>
    <m/>
    <m/>
    <m/>
    <m/>
    <m/>
    <m/>
    <m/>
    <n v="10348.75"/>
    <s v="KGS"/>
    <n v="642.71862590000001"/>
    <n v="6651334.3799999999"/>
    <n v="7.7296286939999996"/>
    <n v="79991.994949999993"/>
    <n v="2437049"/>
    <s v="STEEL"/>
    <n v="51000"/>
    <n v="47"/>
    <n v="9088383.379999999"/>
    <x v="2"/>
    <m/>
  </r>
  <r>
    <s v="INNSA1"/>
    <d v="2023-04-21T00:00:00"/>
    <n v="301049751"/>
    <n v="73239990"/>
    <s v="STEEL RECTANGLE CONTAINER LARGE (6862) (QTY: 432 PCS/ USD:1.50 PER PCS)"/>
    <s v="STEEL RECTANGLE CONTAINER LARGE (6862) (QTY: 432 PCS/ USD:1.50 PER PCS)"/>
    <m/>
    <m/>
    <m/>
    <m/>
    <m/>
    <m/>
    <m/>
    <m/>
    <n v="108"/>
    <s v="KGS"/>
    <n v="504.84509259999999"/>
    <n v="54523.27"/>
    <n v="6.0714984080000001"/>
    <n v="655.72182799999996"/>
    <n v="19977.400000000001"/>
    <s v="STEEL"/>
    <n v="432"/>
    <n v="55"/>
    <n v="74500.67"/>
    <x v="2"/>
    <m/>
  </r>
  <r>
    <s v="INNSA1"/>
    <d v="2023-04-19T00:00:00"/>
    <n v="301049751"/>
    <n v="73239990"/>
    <s v="STAINLESS STEEL SPORTS BOTTLE 750ML S-308-C6 (NP-20) (QTY:24,552 NOS /USD 1.046 USD PER NOS)"/>
    <s v="STAINLESS STEEL SPORTS BOTTLE 750ML S-308-C6 (NP-20) (QTY:24,552 NOS /USD 1.046 USD PER NOS)"/>
    <m/>
    <m/>
    <m/>
    <m/>
    <m/>
    <m/>
    <m/>
    <m/>
    <n v="4364.8"/>
    <s v="KGS"/>
    <n v="502.72824639999999"/>
    <n v="2194308.25"/>
    <n v="6.067932968"/>
    <n v="26485.313819999999"/>
    <n v="803994.6"/>
    <s v="STAINLESS"/>
    <n v="24552"/>
    <n v="71"/>
    <n v="2998302.85"/>
    <x v="2"/>
    <m/>
  </r>
  <r>
    <s v="INNSA1"/>
    <d v="2023-04-19T00:00:00"/>
    <n v="301049751"/>
    <n v="73239990"/>
    <s v="STAINLESS STEEL COLA BOTTLE 750ML SK750 (SL-01) (QTY:8784 NOS /USD 1.180 USD PER NOS)"/>
    <s v="STAINLESS STEEL COLA BOTTLE 750ML SK750 (SL-01) (QTY:8784 NOS /USD 1.180 USD PER NOS)"/>
    <m/>
    <m/>
    <m/>
    <m/>
    <m/>
    <m/>
    <m/>
    <m/>
    <n v="1756.8"/>
    <s v="KGS"/>
    <n v="504.11670650000002"/>
    <n v="885632.23"/>
    <n v="6.0846916899999997"/>
    <n v="10689.586359999999"/>
    <n v="324495.59999999998"/>
    <s v="STAINLESS"/>
    <n v="8784"/>
    <n v="64"/>
    <n v="1210127.83"/>
    <x v="2"/>
    <m/>
  </r>
  <r>
    <s v="INNSA1"/>
    <d v="2023-04-19T00:00:00"/>
    <n v="301049751"/>
    <n v="73239990"/>
    <s v="STAINLESS STEEL SPORTS BOTTLE (KWB-600F) (QTY :49920 PCS /USD:0.94 PER PCS)"/>
    <s v="STAINLESS STEEL SPORTS BOTTLE (KWB-600F) (QTY :49920 PCS /USD:0.94 PER PCS)"/>
    <m/>
    <m/>
    <m/>
    <m/>
    <m/>
    <m/>
    <m/>
    <m/>
    <n v="7750"/>
    <s v="KGS"/>
    <n v="507.35716000000002"/>
    <n v="3932017.99"/>
    <n v="6.1238039830000002"/>
    <n v="47459.480869999999"/>
    <n v="1440691.4"/>
    <s v="STAINLESS"/>
    <n v="49920"/>
    <n v="59"/>
    <n v="5372709.3900000006"/>
    <x v="2"/>
    <m/>
  </r>
  <r>
    <s v="INNSA1"/>
    <d v="2023-04-19T00:00:00"/>
    <n v="301049751"/>
    <n v="73239990"/>
    <s v="STAINLESS STEELSPORTS BOTTLE 650ML S115 (NP-21) (QTY:30924 NOS /USD 1.036 USD PER NOS)"/>
    <s v="STAINLESS STEELSPORTS BOTTLE 650ML S115 (NP-21) (QTY:30924 NOS /USD 1.036 USD PER NOS)"/>
    <m/>
    <m/>
    <m/>
    <m/>
    <m/>
    <m/>
    <m/>
    <m/>
    <n v="5497.6"/>
    <s v="KGS"/>
    <n v="497.92196410000003"/>
    <n v="2737375.79"/>
    <n v="6.0099211119999998"/>
    <n v="33040.142310000003"/>
    <n v="1002974.5"/>
    <s v="STAINLESS"/>
    <n v="30924"/>
    <n v="65"/>
    <n v="3740350.29"/>
    <x v="2"/>
    <m/>
  </r>
  <r>
    <s v="INNSA1"/>
    <d v="2023-04-19T00:00:00"/>
    <n v="301049751"/>
    <n v="73239990"/>
    <s v="STAINLESS STEEL SPORTS BOTTLE 750ML SG-702 (SB-01) (QTY:22644 NOS /USD 1.094 PER NOS)"/>
    <s v="STAINLESS STEEL SPORTS BOTTLE 750ML SG-702 (SB-01) (QTY:22644 NOS /USD 1.094 PER NOS)"/>
    <m/>
    <m/>
    <m/>
    <m/>
    <m/>
    <m/>
    <m/>
    <m/>
    <n v="3396.6"/>
    <s v="KGS"/>
    <n v="623.16813579999996"/>
    <n v="2116652.89"/>
    <n v="7.52164316"/>
    <n v="25548.013159999999"/>
    <n v="775541.7"/>
    <s v="STAINLESS"/>
    <n v="22644"/>
    <n v="68"/>
    <n v="2892194.59"/>
    <x v="2"/>
    <m/>
  </r>
  <r>
    <s v="INNSA1"/>
    <d v="2023-04-15T00:00:00"/>
    <n v="301049751"/>
    <n v="73239990"/>
    <s v="STAINLESS STEEL BOTTLE 750ML SG805 (ITEM NO. AM-06)"/>
    <s v="STAINLESS STEEL BOTTLE 750ML SG805 (ITEM NO. AM-06)"/>
    <m/>
    <m/>
    <m/>
    <m/>
    <m/>
    <m/>
    <m/>
    <m/>
    <n v="44352"/>
    <s v="NOS"/>
    <n v="91.921929789999993"/>
    <n v="4076921.43"/>
    <n v="1.1094982470000001"/>
    <n v="49208.466260000001"/>
    <n v="1493784"/>
    <s v="STAINLESS"/>
    <s v=""/>
    <e v="#VALUE!"/>
    <n v="5570705.4299999997"/>
    <x v="2"/>
    <m/>
  </r>
  <r>
    <s v="INNSA1"/>
    <d v="2023-04-15T00:00:00"/>
    <n v="301049751"/>
    <n v="73239990"/>
    <s v="STAINLESS STEEL BOTTLE 750ML SD0900 (ITEM NO. AM-295)"/>
    <s v="STAINLESS STEEL BOTTLE 750ML SD0900 (ITEM NO. AM-295)"/>
    <m/>
    <m/>
    <m/>
    <m/>
    <m/>
    <m/>
    <m/>
    <m/>
    <n v="720"/>
    <s v="NOS"/>
    <n v="111.05809720000001"/>
    <n v="79961.83"/>
    <n v="1.3404719039999999"/>
    <n v="965.13977069999999"/>
    <n v="29298"/>
    <s v="STAINLESS"/>
    <s v=""/>
    <e v="#VALUE!"/>
    <n v="109259.83"/>
    <x v="2"/>
    <m/>
  </r>
  <r>
    <s v="INNSA1"/>
    <d v="2023-04-15T00:00:00"/>
    <n v="301049751"/>
    <n v="73239990"/>
    <s v="STAINLESS STEEL BOTTLE 750ML SG2318 (ITEM NO. AM-296)"/>
    <s v="STAINLESS STEEL BOTTLE 750ML SG2318 (ITEM NO. AM-296)"/>
    <m/>
    <m/>
    <m/>
    <m/>
    <m/>
    <m/>
    <m/>
    <m/>
    <n v="720"/>
    <s v="NOS"/>
    <n v="93.117944440000002"/>
    <n v="67044.92"/>
    <n v="1.123934151"/>
    <n v="809.23258899999996"/>
    <n v="24565.3"/>
    <s v="STAINLESS"/>
    <s v=""/>
    <e v="#VALUE!"/>
    <n v="91610.22"/>
    <x v="2"/>
    <m/>
  </r>
  <r>
    <s v="INNSA1"/>
    <d v="2023-04-14T00:00:00"/>
    <n v="301049751"/>
    <n v="73239990"/>
    <s v="STEEL TEA STRAINER (NP-55) (QTY:100800 PCS/USD 0.2982 PER PCS)"/>
    <s v="STEEL TEA STRAINER (NP-55) (QTY:100800 PCS/USD 0.2982 PER PCS)"/>
    <m/>
    <m/>
    <m/>
    <m/>
    <m/>
    <m/>
    <m/>
    <m/>
    <n v="4620"/>
    <s v="KGS"/>
    <n v="560.95985059999998"/>
    <n v="2591634.5099999998"/>
    <n v="6.7707887830000004"/>
    <n v="31281.044180000001"/>
    <n v="949574.9"/>
    <s v="STEEL"/>
    <n v="100800"/>
    <n v="44"/>
    <n v="3541209.4099999997"/>
    <x v="2"/>
    <m/>
  </r>
  <r>
    <s v="INNSA1"/>
    <d v="2023-04-14T00:00:00"/>
    <n v="301049751"/>
    <n v="73239990"/>
    <s v="STEEL SALT BOTTLE (NP-19) (QTY:36816 PCS/USD 0.4678 PER PCS)"/>
    <s v="STEEL SALT BOTTLE (NP-19) (QTY:36816 PCS/USD 0.4678 PER PCS)"/>
    <m/>
    <m/>
    <m/>
    <m/>
    <m/>
    <m/>
    <m/>
    <m/>
    <n v="5752.5"/>
    <s v="KGS"/>
    <n v="258.13428069999998"/>
    <n v="1484917.45"/>
    <n v="3.1156823259999999"/>
    <n v="17922.962579999999"/>
    <n v="544073.69999999995"/>
    <s v="STEEL"/>
    <n v="36816"/>
    <n v="42"/>
    <n v="2028991.15"/>
    <x v="2"/>
    <m/>
  </r>
  <r>
    <s v="INNSA1"/>
    <d v="2023-04-14T00:00:00"/>
    <n v="301049751"/>
    <n v="73239990"/>
    <s v="STEEL TEA STRAINER BIG (SB-12) (QTY:20400 PCS/USD 1.0964 PERPCS)"/>
    <s v="STEEL TEA STRAINER BIG (SB-12) (QTY:20400 PCS/USD 1.0964 PERPCS)"/>
    <m/>
    <m/>
    <m/>
    <m/>
    <m/>
    <m/>
    <m/>
    <m/>
    <n v="4845"/>
    <s v="KGS"/>
    <n v="398.02563670000001"/>
    <n v="1928434.21"/>
    <n v="4.8041718380000002"/>
    <n v="23276.21255"/>
    <n v="706578.3"/>
    <s v="STEEL"/>
    <n v="20400"/>
    <n v="47"/>
    <n v="2635012.5099999998"/>
    <x v="2"/>
    <m/>
  </r>
  <r>
    <s v="INNSA1"/>
    <d v="2023-04-11T00:00:00"/>
    <n v="301049751"/>
    <n v="73231000"/>
    <s v="SS410 SS SCRUBBER 3 PCS SET (QTY- 120720 SETS/USD 0.167 PERSETS)"/>
    <s v="SS410 SS SCRUBBER 3 PCS SET (QTY- 120720 SETS/USD 0.167 PERSETS)"/>
    <m/>
    <m/>
    <m/>
    <m/>
    <m/>
    <m/>
    <m/>
    <m/>
    <n v="7746.2"/>
    <s v="KGS"/>
    <n v="224.7610583"/>
    <n v="1741044.11"/>
    <n v="2.7128673299999999"/>
    <n v="21014.412909999999"/>
    <n v="765363"/>
    <s v="SS410"/>
    <n v="120720"/>
    <n v="47"/>
    <n v="2506407.1100000003"/>
    <x v="2"/>
    <m/>
  </r>
  <r>
    <s v="INNSA1"/>
    <d v="2023-04-08T00:00:00"/>
    <n v="301049751"/>
    <n v="73239990"/>
    <s v="STEEL KITCHEN TURNER (AM-253) ( QTY :20160 PCS/USD:0.550 PERPCS)"/>
    <s v="STEEL KITCHEN TURNER (AM-253) ( QTY :20160 PCS/USD:0.550 PERPCS)"/>
    <m/>
    <m/>
    <m/>
    <m/>
    <m/>
    <m/>
    <m/>
    <m/>
    <n v="1680"/>
    <s v="KGS"/>
    <n v="561.54261310000004"/>
    <n v="943391.59"/>
    <n v="6.7778227290000004"/>
    <n v="11386.742179999999"/>
    <n v="345658.6"/>
    <s v="STEEL"/>
    <n v="20160"/>
    <n v="48"/>
    <n v="1289050.19"/>
    <x v="2"/>
    <m/>
  </r>
  <r>
    <s v="INNSA1"/>
    <d v="2023-04-08T00:00:00"/>
    <n v="301049751"/>
    <n v="73231000"/>
    <s v="STEEL SCRUBBER 6PCS SET (OKS-4156) (QTY:99,000 SET /USD:0.255 PER SET)"/>
    <s v="STEEL SCRUBBER 6PCS SET (OKS-4156) (QTY:99,000 SET /USD:0.255 PER SET)"/>
    <m/>
    <m/>
    <m/>
    <m/>
    <m/>
    <m/>
    <m/>
    <m/>
    <n v="8624.8799999999992"/>
    <s v="KGS"/>
    <n v="247.4989588"/>
    <n v="2134648.8199999998"/>
    <n v="2.9873139270000002"/>
    <n v="25765.224139999998"/>
    <n v="938391.7"/>
    <s v="STEEL"/>
    <n v="99000"/>
    <n v="53"/>
    <n v="3073040.5199999996"/>
    <x v="2"/>
    <m/>
  </r>
  <r>
    <s v="INNSA1"/>
    <d v="2023-04-07T00:00:00"/>
    <n v="301049751"/>
    <n v="73239990"/>
    <s v="STAINLESS STEEL GRATER WITH HANDLE (DS-25) (QTY: 51,000 PCS/ USD:0.2160 PER PCS)"/>
    <s v="STAINLESS STEEL GRATER WITH HANDLE (DS-25) (QTY: 51,000 PCS/ USD:0.2160 PER PCS)"/>
    <m/>
    <m/>
    <m/>
    <m/>
    <m/>
    <m/>
    <m/>
    <m/>
    <n v="1700"/>
    <s v="KGS"/>
    <n v="561.61124119999999"/>
    <n v="954739.11"/>
    <n v="6.7786510699999996"/>
    <n v="11523.706819999999"/>
    <n v="349816.4"/>
    <s v="STAINLESS"/>
    <n v="51000"/>
    <n v="62"/>
    <n v="1304555.51"/>
    <x v="2"/>
    <m/>
  </r>
  <r>
    <s v="INNSA1"/>
    <d v="2023-04-07T00:00:00"/>
    <n v="301049751"/>
    <n v="73239990"/>
    <s v="STEEL LEMON SQUEEZER (AM-217) (QTY: 5100 PCS / USD:1.9708 PER PCS)"/>
    <s v="STEEL LEMON SQUEEZER (AM-217) (QTY: 5100 PCS / USD:1.9708 PER PCS)"/>
    <m/>
    <m/>
    <m/>
    <m/>
    <m/>
    <m/>
    <m/>
    <m/>
    <n v="1487.5"/>
    <s v="KGS"/>
    <n v="585.62090079999996"/>
    <n v="871111.09"/>
    <n v="7.0684478070000001"/>
    <n v="10514.31611"/>
    <n v="319175.09999999998"/>
    <s v="STEEL"/>
    <n v="5100"/>
    <n v="48"/>
    <n v="1190286.19"/>
    <x v="2"/>
    <m/>
  </r>
  <r>
    <s v="INNSA1"/>
    <d v="2023-04-07T00:00:00"/>
    <n v="301049751"/>
    <n v="73239990"/>
    <s v="STEEL SALT BOTTLE (NP-19) (QTY: 8016 PCS /USD:0.4671 PER PCS)"/>
    <s v="STEEL SALT BOTTLE (NP-19) (QTY: 8016 PCS /USD:0.4671 PER PCS)"/>
    <m/>
    <m/>
    <m/>
    <m/>
    <m/>
    <m/>
    <m/>
    <m/>
    <n v="1252.5"/>
    <s v="KGS"/>
    <n v="259.08972460000001"/>
    <n v="324509.88"/>
    <n v="3.1272145390000001"/>
    <n v="3916.8362099999999"/>
    <n v="118900.5"/>
    <s v="STEEL"/>
    <n v="8016"/>
    <n v="43"/>
    <n v="443410.38"/>
    <x v="2"/>
    <m/>
  </r>
  <r>
    <s v="INNSA1"/>
    <d v="2023-04-06T00:00:00"/>
    <n v="301049751"/>
    <n v="73239990"/>
    <s v="RYX-02-020 MILD STEEL MULTI FUNCTION CLOTH STAND (QTY :2464NUM/CNY 103.00 PER NUM)"/>
    <s v="RYX-02-020 MILD STEEL MULTI FUNCTION CLOTH STAND (QTY :2464NUM/CNY 103.00 PER NUM)"/>
    <m/>
    <m/>
    <m/>
    <m/>
    <m/>
    <m/>
    <m/>
    <m/>
    <n v="8008"/>
    <s v="KGS"/>
    <n v="402.90869509999999"/>
    <n v="3226492.83"/>
    <n v="4.8137239550000004"/>
    <n v="38548.30143"/>
    <n v="1182187.1000000001"/>
    <s v="RYX-02-020"/>
    <n v="2464"/>
    <e v="#VALUE!"/>
    <n v="4408679.93"/>
    <x v="2"/>
    <m/>
  </r>
  <r>
    <s v="INNSA1"/>
    <d v="2023-04-03T00:00:00"/>
    <n v="301049751"/>
    <n v="73239990"/>
    <s v="STAINLESS STEEL SPORTS BOTTLE 650ML S115 (NP-21) (QTY :9648PCS/USD:1.036 PER PCS)"/>
    <s v="STAINLESS STEEL SPORTS BOTTLE 650ML S115 (NP-21) (QTY :9648PCS/USD:1.036 PER PCS)"/>
    <m/>
    <m/>
    <m/>
    <m/>
    <m/>
    <m/>
    <m/>
    <m/>
    <n v="1715.2"/>
    <s v="KGS"/>
    <n v="503.28679449999998"/>
    <n v="863237.51"/>
    <n v="6.0129844029999999"/>
    <n v="10313.47085"/>
    <n v="316290.3"/>
    <s v="STAINLESS"/>
    <n v="9648"/>
    <n v="64"/>
    <n v="1179527.81"/>
    <x v="2"/>
    <m/>
  </r>
  <r>
    <s v="INNSA1"/>
    <d v="2023-04-03T00:00:00"/>
    <n v="301049751"/>
    <n v="73239990"/>
    <s v="KL324H-9S STAINLESS STEEL GRATER WITH HANDLE (MILD STEEL) (QTY - 59040 PCS/USD 0.655 PER PCS)"/>
    <s v="KL324H-9S STAINLESS STEEL GRATER WITH HANDLE (MILD STEEL) (QTY - 59040 PCS/USD 0.655 PER PCS)"/>
    <m/>
    <m/>
    <m/>
    <m/>
    <m/>
    <m/>
    <m/>
    <m/>
    <n v="9676"/>
    <s v="KGS"/>
    <n v="338.86655639999998"/>
    <n v="3278872.8"/>
    <n v="4.0485849040000002"/>
    <n v="39174.107530000001"/>
    <n v="1201379.1000000001"/>
    <s v="KL324H-9S"/>
    <n v="59040"/>
    <n v="76"/>
    <n v="4480251.9000000004"/>
    <x v="2"/>
    <m/>
  </r>
  <r>
    <s v="INNSA1"/>
    <d v="2023-04-03T00:00:00"/>
    <n v="301049751"/>
    <n v="73239990"/>
    <s v="STAINLESS STEEL BOTTLE 750ML SG805 (AM-06) (QTY :20844 PCS/USD:1.036 PER PCS)"/>
    <s v="STAINLESS STEEL BOTTLE 750ML SG805 (AM-06) (QTY :20844 PCS/USD:1.036 PER PCS)"/>
    <m/>
    <m/>
    <m/>
    <m/>
    <m/>
    <m/>
    <m/>
    <m/>
    <n v="3126.6"/>
    <s v="KGS"/>
    <n v="596.4878046"/>
    <n v="1864978.77"/>
    <n v="7.126497069"/>
    <n v="22281.705730000001"/>
    <n v="683328.3"/>
    <s v="STAINLESS"/>
    <n v="20844"/>
    <n v="60"/>
    <n v="2548307.0700000003"/>
    <x v="2"/>
    <m/>
  </r>
  <r>
    <s v="INNSA1"/>
    <d v="2023-04-03T00:00:00"/>
    <n v="301049751"/>
    <n v="73239990"/>
    <s v="STAINLESS STEEL SPORTS BOTTLE 750ML S-308-C6 (NP-20) (QTY :38664 PCS/USD:1.014 PER PCS)"/>
    <s v="STAINLESS STEEL SPORTS BOTTLE 750ML S-308-C6 (NP-20) (QTY :38664 PCS/USD:1.014 PER PCS)"/>
    <m/>
    <m/>
    <m/>
    <m/>
    <m/>
    <m/>
    <m/>
    <m/>
    <n v="6551.4"/>
    <s v="KGS"/>
    <n v="516.82540070000005"/>
    <n v="3385929.93"/>
    <n v="6.1747359700000004"/>
    <n v="40453.165229999999"/>
    <n v="1240604.7"/>
    <s v="STAINLESS"/>
    <n v="38664"/>
    <n v="70"/>
    <n v="4626534.63"/>
    <x v="2"/>
    <m/>
  </r>
  <r>
    <s v="INNSA1"/>
    <d v="2023-04-03T00:00:00"/>
    <n v="301049751"/>
    <n v="73239990"/>
    <s v="STAINLESS STEEL COLA BOTTLE 750ML SK750 (SL-01) (QTY :15120PCS/USD:1.180 PER PCS)"/>
    <s v="STAINLESS STEEL COLA BOTTLE 750ML SK750 (SL-01) (QTY :15120PCS/USD:1.180 PER PCS)"/>
    <m/>
    <m/>
    <m/>
    <m/>
    <m/>
    <m/>
    <m/>
    <m/>
    <n v="3024"/>
    <s v="KGS"/>
    <n v="509.54810520000001"/>
    <n v="1540873.47"/>
    <n v="6.0877909819999996"/>
    <n v="18409.479930000001"/>
    <n v="564576.1"/>
    <s v="STAINLESS"/>
    <n v="15120"/>
    <n v="64"/>
    <n v="2105449.5699999998"/>
    <x v="2"/>
    <m/>
  </r>
  <r>
    <s v="INNSA1"/>
    <d v="2023-03-21T00:00:00"/>
    <n v="301049751"/>
    <n v="73239990"/>
    <s v="STAINLESS STEEL SPORTS BOTTLE 650ML S115 (NP-21) (QTY :20196PCS/USD:1.036 PER PCS)"/>
    <s v="STAINLESS STEEL SPORTS BOTTLE 650ML S115 (NP-21) (QTY :20196PCS/USD:1.036 PER PCS)"/>
    <m/>
    <m/>
    <m/>
    <m/>
    <m/>
    <m/>
    <m/>
    <m/>
    <n v="3590.4"/>
    <s v="KGS"/>
    <n v="503.2221285"/>
    <n v="1806768.73"/>
    <n v="6.0122118090000001"/>
    <n v="21586.245279999999"/>
    <n v="662000"/>
    <s v="STAINLESS"/>
    <n v="20196"/>
    <n v="65"/>
    <n v="2468768.73"/>
    <x v="2"/>
    <m/>
  </r>
  <r>
    <s v="INNSA1"/>
    <d v="2023-03-21T00:00:00"/>
    <n v="301049751"/>
    <n v="73239990"/>
    <s v="STAINLESS STEEL BOTTLE 750ML SG805 (AM-06) (QTY :6732 PCS/USD:1.036 PER PCS)"/>
    <s v="STAINLESS STEEL BOTTLE 750ML SG805 (AM-06) (QTY :6732 PCS/USD:1.036 PER PCS)"/>
    <m/>
    <m/>
    <m/>
    <m/>
    <m/>
    <m/>
    <m/>
    <m/>
    <n v="1009.8"/>
    <s v="KGS"/>
    <n v="596.41117050000003"/>
    <n v="602256"/>
    <n v="7.1255814879999999"/>
    <n v="7195.4121859999996"/>
    <n v="220666.6"/>
    <s v="STAINLESS"/>
    <n v="6732"/>
    <n v="59"/>
    <n v="822922.6"/>
    <x v="2"/>
    <m/>
  </r>
  <r>
    <s v="INNSA1"/>
    <d v="2023-03-21T00:00:00"/>
    <n v="301049751"/>
    <n v="73239990"/>
    <s v="STAINLESS STEEL COLA BOTTLE 750ML SK750 (SL-01) (QTY :15228PCS/USD:1.180 PER PCS)"/>
    <s v="STAINLESS STEEL COLA BOTTLE 750ML SK750 (SL-01) (QTY :15228PCS/USD:1.180 PER PCS)"/>
    <m/>
    <m/>
    <m/>
    <m/>
    <m/>
    <m/>
    <m/>
    <m/>
    <n v="3045.6"/>
    <s v="KGS"/>
    <n v="509.48263400000002"/>
    <n v="1551680.31"/>
    <n v="6.0870087689999997"/>
    <n v="18538.59391"/>
    <n v="568535.69999999995"/>
    <s v="STAINLESS"/>
    <n v="15228"/>
    <n v="64"/>
    <n v="2120216.0099999998"/>
    <x v="2"/>
    <m/>
  </r>
  <r>
    <s v="INNSA1"/>
    <d v="2023-03-21T00:00:00"/>
    <n v="301049751"/>
    <n v="73231000"/>
    <s v="8001-2 STEEL SCRUBBER 2 PCS SET (QTY- 168000 SETS/USD 0.16 PER SETS)"/>
    <s v="8001-2 STEEL SCRUBBER 2 PCS SET (QTY- 168000 SETS/USD 0.16 PER SETS)"/>
    <m/>
    <m/>
    <m/>
    <m/>
    <m/>
    <m/>
    <m/>
    <m/>
    <n v="4900"/>
    <s v="KGS"/>
    <n v="469.08864899999998"/>
    <n v="2298534.38"/>
    <n v="5.6044044079999997"/>
    <n v="27461.581600000001"/>
    <n v="1010435.8"/>
    <s v="8001-2"/>
    <n v="168000"/>
    <n v="51"/>
    <n v="3308970.1799999997"/>
    <x v="2"/>
    <m/>
  </r>
  <r>
    <s v="INNSA1"/>
    <d v="2023-03-17T00:00:00"/>
    <n v="301049751"/>
    <n v="73239990"/>
    <s v="STAINLESS STEEL BOTTLE 750ML SG805 (AM-06) (QTY :18504 PCS/USD:1.036 PER PCS)"/>
    <s v="STAINLESS STEEL BOTTLE 750ML SG805 (AM-06) (QTY :18504 PCS/USD:1.036 PER PCS)"/>
    <m/>
    <m/>
    <m/>
    <m/>
    <m/>
    <m/>
    <m/>
    <m/>
    <n v="2775.6"/>
    <s v="KGS"/>
    <n v="596.12137919999998"/>
    <n v="1654594.5"/>
    <n v="7.1221192249999996"/>
    <n v="19768.154119999999"/>
    <n v="606243.4"/>
    <s v="STAINLESS"/>
    <n v="18504"/>
    <n v="60"/>
    <n v="2260837.9"/>
    <x v="2"/>
    <m/>
  </r>
  <r>
    <s v="INNSA1"/>
    <d v="2023-03-17T00:00:00"/>
    <n v="301049751"/>
    <n v="73239990"/>
    <s v="STAINLESS STEEL SPORTS BOTTLE 750ML SG-702 (SB-01) (QTY:12,924 PCS / USD:1.094 PER PCS)"/>
    <s v="STAINLESS STEEL SPORTS BOTTLE 750ML SG-702 (SB-01) (QTY:12,924 PCS / USD:1.094 PER PCS)"/>
    <m/>
    <m/>
    <m/>
    <m/>
    <m/>
    <m/>
    <m/>
    <m/>
    <n v="2046.3"/>
    <s v="KGS"/>
    <n v="596.36399840000001"/>
    <n v="1220339.6499999999"/>
    <n v="7.1250179019999997"/>
    <n v="14579.924129999999"/>
    <n v="447132.4"/>
    <s v="STAINLESS"/>
    <n v="12924"/>
    <n v="70"/>
    <n v="1667472.0499999998"/>
    <x v="2"/>
    <m/>
  </r>
  <r>
    <s v="INNSA1"/>
    <d v="2023-03-17T00:00:00"/>
    <n v="301049751"/>
    <n v="73239990"/>
    <s v="STAINLESS STEEL SPORTS BOTTLE 650ML S115 (NP-21) (QTY :14148PCS/USD:1.036 PER PCS)"/>
    <s v="STAINLESS STEEL SPORTS BOTTLE 650ML S115 (NP-21) (QTY :14148PCS/USD:1.036 PER PCS)"/>
    <m/>
    <m/>
    <m/>
    <m/>
    <m/>
    <m/>
    <m/>
    <m/>
    <n v="2515.1999999999998"/>
    <s v="KGS"/>
    <n v="502.97762010000002"/>
    <n v="1265089.31"/>
    <n v="6.0092905620000003"/>
    <n v="15114.56762"/>
    <n v="463528.8"/>
    <s v="STAINLESS"/>
    <n v="14148"/>
    <n v="65"/>
    <n v="1728618.11"/>
    <x v="2"/>
    <m/>
  </r>
  <r>
    <s v="INNSA1"/>
    <d v="2023-03-15T00:00:00"/>
    <n v="301049751"/>
    <n v="73239990"/>
    <s v="KWP-600B SS OIL POT 600 ML (QTY :39000 PCS/USD:1.21 PER PCS)"/>
    <s v="KWP-600B SS OIL POT 600 ML (QTY :39000 PCS/USD:1.21 PER PCS)"/>
    <m/>
    <m/>
    <m/>
    <m/>
    <m/>
    <m/>
    <m/>
    <m/>
    <n v="6825"/>
    <s v="KGS"/>
    <n v="583.8795106"/>
    <n v="3984977.66"/>
    <n v="6.9925689889999996"/>
    <n v="47724.283349999998"/>
    <n v="1460095.8"/>
    <s v="KWP-600B"/>
    <n v="39000"/>
    <n v="44"/>
    <n v="5445073.46"/>
    <x v="2"/>
    <m/>
  </r>
  <r>
    <s v="INNSA1"/>
    <d v="2023-03-14T00:00:00"/>
    <n v="301049751"/>
    <n v="73239990"/>
    <s v="STEEL SALT BOTTLE (NP-19) (QTY:42432 PCS/USD 0.4670 PER PCS)"/>
    <s v="STEEL SALT BOTTLE (NP-19) (QTY:42432 PCS/USD 0.4670 PER PCS)"/>
    <m/>
    <m/>
    <m/>
    <m/>
    <m/>
    <m/>
    <m/>
    <m/>
    <n v="7514"/>
    <s v="KGS"/>
    <n v="231.98643730000001"/>
    <n v="1743146.09"/>
    <n v="2.778280686"/>
    <n v="20876.001079999998"/>
    <n v="638688.69999999995"/>
    <s v="STEEL"/>
    <n v="42432"/>
    <n v="42"/>
    <n v="2381834.79"/>
    <x v="2"/>
    <m/>
  </r>
  <r>
    <s v="INNSA1"/>
    <d v="2023-03-11T00:00:00"/>
    <n v="301049751"/>
    <n v="73239990"/>
    <s v="AM-06 - STAINLESS STEEL BOTTLE 750ML SG805 (QTY:7884 NUM/USD1.0100 PER NUM)"/>
    <s v="AM-06 - STAINLESS STEEL BOTTLE 750ML SG805 (QTY:7884 NUM/USD1.0100 PER NUM)"/>
    <m/>
    <m/>
    <m/>
    <m/>
    <m/>
    <m/>
    <m/>
    <m/>
    <n v="1182.5999999999999"/>
    <s v="KGS"/>
    <n v="581.5702943"/>
    <n v="687765.03"/>
    <n v="6.9649137039999998"/>
    <n v="8236.7069460000002"/>
    <n v="251997.1"/>
    <s v="AM-06"/>
    <n v="7884"/>
    <n v="58"/>
    <n v="939762.13"/>
    <x v="2"/>
    <m/>
  </r>
  <r>
    <s v="INNSA1"/>
    <d v="2023-03-11T00:00:00"/>
    <n v="301049751"/>
    <n v="73239990"/>
    <s v="NP-21 STAINLESS STEEL SPORTS BOTTLE 650ML S115 (QTY: 46116 NUM/USD 1.0102 PER NUM)"/>
    <s v="NP-21 STAINLESS STEEL SPORTS BOTTLE 650ML S115 (QTY: 46116 NUM/USD 1.0102 PER NUM)"/>
    <m/>
    <m/>
    <m/>
    <m/>
    <m/>
    <m/>
    <m/>
    <m/>
    <n v="8198.4"/>
    <s v="KGS"/>
    <n v="490.79712749999999"/>
    <n v="4023751.17"/>
    <n v="5.8778099099999999"/>
    <n v="48188.636769999997"/>
    <n v="1474302.4"/>
    <s v="NP-21"/>
    <n v="46116"/>
    <n v="64"/>
    <n v="5498053.5700000003"/>
    <x v="2"/>
    <m/>
  </r>
  <r>
    <s v="INNSA1"/>
    <d v="2023-03-11T00:00:00"/>
    <n v="301049751"/>
    <n v="73239990"/>
    <s v="NP-20 STAINLESS STEEL SPORTS BOTTLE 750ML S-308-C6 (QTY:30672 NUM/USD 0.9880 PER NUM)"/>
    <s v="NP-20 STAINLESS STEEL SPORTS BOTTLE 750ML S-308-C6 (QTY:30672 NUM/USD 0.9880 PER NUM)"/>
    <m/>
    <m/>
    <m/>
    <m/>
    <m/>
    <m/>
    <m/>
    <m/>
    <n v="5452.8"/>
    <s v="KGS"/>
    <n v="480.01153169999998"/>
    <n v="2617406.88"/>
    <n v="5.7486410980000002"/>
    <n v="31346.190180000001"/>
    <n v="959017.9"/>
    <s v="NP-20"/>
    <n v="30672"/>
    <n v="67"/>
    <n v="3576424.78"/>
    <x v="2"/>
    <m/>
  </r>
  <r>
    <s v="INNSA1"/>
    <d v="2023-03-04T00:00:00"/>
    <n v="301049751"/>
    <n v="73239990"/>
    <s v="STEEL LUNCH BOX 2 LAYER (8504) (QTY:22080 PCS / USD 2.48 PERPCS)"/>
    <s v="STEEL LUNCH BOX 2 LAYER (8504) (QTY:22080 PCS / USD 2.48 PERPCS)"/>
    <m/>
    <m/>
    <m/>
    <m/>
    <m/>
    <m/>
    <m/>
    <m/>
    <n v="10561.6"/>
    <s v="KGS"/>
    <n v="440.04801070000002"/>
    <n v="4647611.07"/>
    <n v="5.2700360570000004"/>
    <n v="55660.01281"/>
    <n v="1702884.7"/>
    <s v="STEEL"/>
    <n v="22080"/>
    <n v="49"/>
    <n v="6350495.7700000005"/>
    <x v="2"/>
    <m/>
  </r>
  <r>
    <s v="INNSA1"/>
    <d v="2023-03-04T00:00:00"/>
    <n v="301049751"/>
    <n v="73239990"/>
    <s v="STEEL RECTANGLE CONTAINER BIG (6578) (QTY:38400 PCS/ USD 1.66 PER PCS)"/>
    <s v="STEEL RECTANGLE CONTAINER BIG (6578) (QTY:38400 PCS/ USD 1.66 PER PCS)"/>
    <m/>
    <m/>
    <m/>
    <m/>
    <m/>
    <m/>
    <m/>
    <m/>
    <n v="11344"/>
    <s v="KGS"/>
    <n v="476.9272373"/>
    <n v="5410262.5800000001"/>
    <n v="5.711703441"/>
    <n v="64793.563829999999"/>
    <n v="1982320.2"/>
    <s v="STEEL"/>
    <n v="38400"/>
    <n v="54"/>
    <n v="7392582.7800000003"/>
    <x v="2"/>
    <m/>
  </r>
  <r>
    <s v="INNSA1"/>
    <d v="2023-03-04T00:00:00"/>
    <n v="301049751"/>
    <n v="73239990"/>
    <s v="STEEL LUNCH BOX 3 LAYER (8505) (QTY:16800 PCS /USD 3.45 PERPCS)"/>
    <s v="STEEL LUNCH BOX 3 LAYER (8505) (QTY:16800 PCS /USD 3.45 PERPCS)"/>
    <m/>
    <m/>
    <m/>
    <m/>
    <m/>
    <m/>
    <m/>
    <m/>
    <n v="10892"/>
    <s v="KGS"/>
    <n v="451.64768729999997"/>
    <n v="4919346.6100000003"/>
    <n v="5.4089543390000001"/>
    <n v="58914.33066"/>
    <n v="1802448.5"/>
    <s v="STEEL"/>
    <n v="16800"/>
    <n v="48"/>
    <n v="6721795.1100000003"/>
    <x v="2"/>
    <m/>
  </r>
  <r>
    <s v="INNSA1"/>
    <d v="2023-03-04T00:00:00"/>
    <n v="301049751"/>
    <n v="73239990"/>
    <s v="STEEL ROUND CONTAINER (6856) (QTY:125760 PCS /US 0.60 PER PCS)"/>
    <s v="STEEL ROUND CONTAINER (6856) (QTY:125760 PCS /US 0.60 PER PCS)"/>
    <m/>
    <m/>
    <m/>
    <m/>
    <m/>
    <m/>
    <m/>
    <m/>
    <n v="10480"/>
    <s v="KGS"/>
    <n v="611.09893030000001"/>
    <n v="6404316.79"/>
    <n v="7.3185500640000001"/>
    <n v="76698.404670000004"/>
    <n v="2346541.7000000002"/>
    <s v="STEEL"/>
    <n v="125760"/>
    <e v="#VALUE!"/>
    <n v="8750858.4900000002"/>
    <x v="2"/>
    <m/>
  </r>
  <r>
    <s v="INNSA1"/>
    <d v="2023-03-01T00:00:00"/>
    <n v="301049751"/>
    <n v="73239990"/>
    <s v="RYX-02-020 MILD STEEL MULTI FUNCTION CLOTH STAND (QTY :2464NUM /CNY 103.0 PER NUM)"/>
    <s v="RYX-02-020 MILD STEEL MULTI FUNCTION CLOTH STAND (QTY :2464NUM /CNY 103.0 PER NUM)"/>
    <m/>
    <m/>
    <m/>
    <m/>
    <m/>
    <m/>
    <m/>
    <m/>
    <n v="8008"/>
    <s v="KGS"/>
    <n v="407.12837539999998"/>
    <n v="3260284.03"/>
    <n v="4.8670457310000002"/>
    <n v="38975.302210000002"/>
    <n v="1194568.1000000001"/>
    <s v="RYX-02-020"/>
    <n v="2464"/>
    <e v="#VALUE!"/>
    <n v="4454852.13"/>
    <x v="2"/>
    <m/>
  </r>
  <r>
    <s v="INNSA1"/>
    <d v="2023-03-01T00:00:00"/>
    <n v="301049751"/>
    <n v="73239990"/>
    <s v="KL326D-9S STAINLESS STEEL GRATER WITH HANDLE (MILD STEEL) (QTY - 37560 NUM/USD 0.95 PER NUM)"/>
    <s v="KL326D-9S STAINLESS STEEL GRATER WITH HANDLE (MILD STEEL) (QTY - 37560 NUM/USD 0.95 PER NUM)"/>
    <m/>
    <m/>
    <m/>
    <m/>
    <m/>
    <m/>
    <m/>
    <m/>
    <n v="8607.5"/>
    <s v="KGS"/>
    <n v="352.4233959"/>
    <n v="3033484.38"/>
    <n v="4.2130710799999997"/>
    <n v="36264.009319999997"/>
    <n v="1111468.7"/>
    <s v="KL326D-9S"/>
    <n v="37560"/>
    <n v="76"/>
    <n v="4144953.08"/>
    <x v="2"/>
    <m/>
  </r>
  <r>
    <s v="INNSA1"/>
    <d v="2023-03-01T00:00:00"/>
    <n v="301049751"/>
    <n v="73239990"/>
    <s v="KL324H-9S STAINLESS STEEL GRATER WITH HANDLE (MILD STEEL) (QTY - 59040 PCS/USD 0.655 PER PCS)"/>
    <s v="KL324H-9S STAINLESS STEEL GRATER WITH HANDLE (MILD STEEL) (QTY - 59040 PCS/USD 0.655 PER PCS)"/>
    <m/>
    <m/>
    <m/>
    <m/>
    <m/>
    <m/>
    <m/>
    <m/>
    <n v="9676"/>
    <s v="KGS"/>
    <n v="339.35308909999998"/>
    <n v="3283580.49"/>
    <n v="4.0568211490000001"/>
    <n v="39253.80143"/>
    <n v="1203103.8999999999"/>
    <s v="KL324H-9S"/>
    <n v="59040"/>
    <n v="76"/>
    <n v="4486684.3900000006"/>
    <x v="2"/>
    <m/>
  </r>
  <r>
    <s v="INNSA1"/>
    <d v="2023-02-10T00:00:00"/>
    <n v="301049751"/>
    <n v="73231000"/>
    <s v="SS410 SS SCRUBBER 3 PCS SET (QTY- 118680 SET/ USD 0.167 PERSET)"/>
    <s v="SS410 SS SCRUBBER 3 PCS SET (QTY- 118680 SET/ USD 0.167 PERSET)"/>
    <m/>
    <m/>
    <m/>
    <m/>
    <m/>
    <m/>
    <m/>
    <m/>
    <n v="7615.3"/>
    <s v="KGS"/>
    <n v="225.4696558"/>
    <n v="1717019.07"/>
    <n v="2.7247088320000001"/>
    <n v="20749.475170000002"/>
    <n v="754801.6"/>
    <s v="SS410"/>
    <n v="118680"/>
    <n v="47"/>
    <n v="2471820.67"/>
    <x v="2"/>
    <m/>
  </r>
  <r>
    <s v="INNSA1"/>
    <d v="2023-02-02T00:00:00"/>
    <n v="301049751"/>
    <n v="73239990"/>
    <s v="KWB-600F STAINLESS STEEL SPORTS BOTTLE (QTY.50400 PCS/USD 0.94 PER PCS)"/>
    <s v="KWB-600F STAINLESS STEEL SPORTS BOTTLE (QTY.50400 PCS/USD 0.94 PER PCS)"/>
    <m/>
    <m/>
    <m/>
    <m/>
    <m/>
    <m/>
    <m/>
    <m/>
    <n v="7875"/>
    <s v="KGS"/>
    <n v="502.0332444"/>
    <n v="3953511.8"/>
    <n v="6.100039422"/>
    <n v="48037.810449999997"/>
    <n v="1448566.7"/>
    <s v="KWB-600F"/>
    <n v="0.504"/>
    <n v="55"/>
    <n v="5402078.5"/>
    <x v="2"/>
    <m/>
  </r>
  <r>
    <s v="INNSA1"/>
    <d v="2023-01-31T00:00:00"/>
    <n v="301049751"/>
    <n v="73239990"/>
    <s v="KL324H-9S STAINLESS STEEL GRATER WITH HANDLE (QTY 59040 PCS/USD 0.655 PER PCS)"/>
    <s v="KL324H-9S STAINLESS STEEL GRATER WITH HANDLE (QTY 59040 PCS/USD 0.655 PER PCS)"/>
    <m/>
    <m/>
    <m/>
    <m/>
    <m/>
    <m/>
    <m/>
    <m/>
    <n v="9676"/>
    <s v="KGS"/>
    <n v="334.40410500000002"/>
    <n v="3235694.12"/>
    <n v="4.0632333540000003"/>
    <n v="39315.845930000003"/>
    <n v="1185558.3"/>
    <s v="KL324H-9S"/>
    <n v="59040"/>
    <n v="61"/>
    <n v="4421252.42"/>
    <x v="2"/>
    <m/>
  </r>
  <r>
    <s v="INNSA1"/>
    <d v="2023-01-24T00:00:00"/>
    <n v="301049751"/>
    <n v="73239990"/>
    <s v="SB-01 STAINLESS STEEL SPORTS BOTTLE 750ML SG-702 (QTY: 36540NUM/USD 1.066 PER NUM)"/>
    <s v="SB-01 STAINLESS STEEL SPORTS BOTTLE 750ML SG-702 (QTY: 36540NUM/USD 1.066 PER NUM)"/>
    <m/>
    <m/>
    <m/>
    <m/>
    <m/>
    <m/>
    <m/>
    <m/>
    <n v="5785.5"/>
    <s v="KGS"/>
    <n v="573.32752740000001"/>
    <n v="3316986.41"/>
    <n v="6.9663126059999998"/>
    <n v="40303.601580000002"/>
    <n v="1215343.8"/>
    <s v="SB-01"/>
    <n v="36540"/>
    <n v="65"/>
    <n v="4532330.21"/>
    <x v="2"/>
    <m/>
  </r>
  <r>
    <s v="INNSA1"/>
    <d v="2023-01-24T00:00:00"/>
    <n v="301049751"/>
    <n v="73239990"/>
    <s v="NP-20 STAINLESS STEEL SPORTS BOTTLE 750ML S-308-C6 (QTY:3780NUM USD 0.988 PER NUM)"/>
    <s v="NP-20 STAINLESS STEEL SPORTS BOTTLE 750ML S-308-C6 (QTY:3780NUM USD 0.988 PER NUM)"/>
    <m/>
    <m/>
    <m/>
    <m/>
    <m/>
    <m/>
    <m/>
    <m/>
    <n v="672"/>
    <s v="KGS"/>
    <n v="473.25736610000001"/>
    <n v="318028.95"/>
    <n v="5.7503932689999999"/>
    <n v="3864.2642770000002"/>
    <n v="116525.8"/>
    <s v="NP-20"/>
    <n v="3780"/>
    <n v="65"/>
    <n v="434554.75"/>
    <x v="2"/>
    <m/>
  </r>
  <r>
    <s v="INNSA1"/>
    <d v="2023-01-24T00:00:00"/>
    <n v="301049751"/>
    <n v="73239990"/>
    <s v="AM-06 STAINLESS STEEL BOTTLE 750ML SG805 (QTY:5616 NUM USD1.010 PER NUM)"/>
    <s v="AM-06 STAINLESS STEEL BOTTLE 750ML SG805 (QTY:5616 NUM USD1.010 PER NUM)"/>
    <m/>
    <m/>
    <m/>
    <m/>
    <m/>
    <m/>
    <m/>
    <m/>
    <n v="842.4"/>
    <s v="KGS"/>
    <n v="573.38722700000005"/>
    <n v="483021.4"/>
    <n v="6.9670379950000001"/>
    <n v="5869.0328069999996"/>
    <n v="176979"/>
    <s v="AM-06"/>
    <n v="5616"/>
    <n v="56"/>
    <n v="660000.4"/>
    <x v="2"/>
    <m/>
  </r>
  <r>
    <s v="INNSA1"/>
    <d v="2023-01-24T00:00:00"/>
    <n v="301049751"/>
    <n v="73239990"/>
    <s v="KWP-1000B SS OIL POT 900ML(QTY: 26508 PCS/USD 1.50 PER PCS)"/>
    <s v="KWP-1000B SS OIL POT 900ML(QTY: 26508 PCS/USD 1.50 PER PCS)"/>
    <m/>
    <m/>
    <m/>
    <m/>
    <m/>
    <m/>
    <m/>
    <m/>
    <n v="6850"/>
    <s v="KGS"/>
    <n v="486.24198100000001"/>
    <n v="3330757.57"/>
    <n v="5.908165018"/>
    <n v="40470.930379999998"/>
    <n v="1220389.6000000001"/>
    <s v="KWP-1000B"/>
    <n v="26508"/>
    <n v="43"/>
    <n v="4551147.17"/>
    <x v="2"/>
    <m/>
  </r>
  <r>
    <s v="INNSA1"/>
    <d v="2023-01-20T00:00:00"/>
    <n v="301049751"/>
    <n v="73239990"/>
    <s v="6862 STEEL RECTANGLE CONTAINER LARGE (QTY:45576 PCS USD 1.50 PER PCS)"/>
    <s v="6862 STEEL RECTANGLE CONTAINER LARGE (QTY:45576 PCS USD 1.50 PER PCS)"/>
    <m/>
    <m/>
    <m/>
    <m/>
    <m/>
    <m/>
    <m/>
    <m/>
    <n v="45576"/>
    <s v="NOS"/>
    <n v="125.61752300000001"/>
    <n v="5725144.2300000004"/>
    <n v="1.5263368530000001"/>
    <n v="69564.328429999994"/>
    <n v="2097692.7999999998"/>
    <s v="6862"/>
    <n v="45576"/>
    <n v="53"/>
    <n v="7822837.0300000003"/>
    <x v="2"/>
    <m/>
  </r>
  <r>
    <s v="INNSA1"/>
    <d v="2023-01-20T00:00:00"/>
    <n v="301049751"/>
    <n v="73239990"/>
    <s v="6581 STEEL ROUND CONTAINER MEDIUM (QTY 88800 PCS USD 0.92 PER PCS)"/>
    <s v="6581 STEEL ROUND CONTAINER MEDIUM (QTY 88800 PCS USD 0.92 PER PCS)"/>
    <m/>
    <m/>
    <m/>
    <m/>
    <m/>
    <m/>
    <m/>
    <m/>
    <n v="88800"/>
    <s v="NOS"/>
    <n v="77.04541408"/>
    <n v="6841632.7699999996"/>
    <n v="0.93615326899999995"/>
    <n v="83130.410329999999"/>
    <n v="2506774.2999999998"/>
    <s v="6581"/>
    <n v="88800"/>
    <n v="50"/>
    <n v="9348407.0700000003"/>
    <x v="2"/>
    <m/>
  </r>
  <r>
    <s v="INNSA1"/>
    <d v="2023-01-20T00:00:00"/>
    <n v="301049751"/>
    <n v="73239990"/>
    <s v="6901 STEEL RECTANGLE CONTAINER (QTY:55200 PCS USD 0.97 PERPCS)"/>
    <s v="6901 STEEL RECTANGLE CONTAINER (QTY:55200 PCS USD 0.97 PERPCS)"/>
    <m/>
    <m/>
    <m/>
    <m/>
    <m/>
    <m/>
    <m/>
    <m/>
    <n v="55200"/>
    <s v="NOS"/>
    <n v="81.23266486"/>
    <n v="4484043.0999999996"/>
    <n v="0.98703116499999999"/>
    <n v="54484.120289999999"/>
    <n v="1642953.4"/>
    <s v="6901"/>
    <n v="55200"/>
    <n v="47"/>
    <n v="6126996.5"/>
    <x v="2"/>
    <m/>
  </r>
  <r>
    <s v="INNSA1"/>
    <d v="2023-01-20T00:00:00"/>
    <n v="301049751"/>
    <n v="73239990"/>
    <s v="6857 STEEL ROUND CONTAINER (QTY:70560 PCS USD 0.76 PER PCS)"/>
    <s v="6857 STEEL ROUND CONTAINER (QTY:70560 PCS USD 0.76 PER PCS)"/>
    <m/>
    <m/>
    <m/>
    <m/>
    <m/>
    <m/>
    <m/>
    <m/>
    <n v="70560"/>
    <s v="NOS"/>
    <n v="63.646211729999997"/>
    <n v="4490876.7"/>
    <n v="0.77334400599999997"/>
    <n v="54567.153100000003"/>
    <n v="1645457.2"/>
    <s v="6857"/>
    <n v="70560"/>
    <n v="43"/>
    <n v="6136333.9000000004"/>
    <x v="2"/>
    <m/>
  </r>
  <r>
    <s v="INNSA1"/>
    <d v="2023-01-20T00:00:00"/>
    <n v="301049751"/>
    <n v="73239990"/>
    <s v="6527 STEEL LUNCH BOX (QTY:25680 PCS USD 1.90 PER PCS)"/>
    <s v="6527 STEEL LUNCH BOX (QTY:25680 PCS USD 1.90 PER PCS)"/>
    <m/>
    <m/>
    <m/>
    <m/>
    <m/>
    <m/>
    <m/>
    <m/>
    <n v="25680"/>
    <s v="NOS"/>
    <n v="159.1155292"/>
    <n v="4086086.79"/>
    <n v="1.9333600150000001"/>
    <n v="49648.68518"/>
    <n v="1497142.2"/>
    <s v="6527"/>
    <n v="25680"/>
    <n v="37"/>
    <n v="5583228.9900000002"/>
    <x v="2"/>
    <m/>
  </r>
  <r>
    <s v="INNSA1"/>
    <d v="2023-01-20T00:00:00"/>
    <n v="301049751"/>
    <n v="73239990"/>
    <s v="8505 STEEL LUNCH BOX 3 LAYER (QTY:16800 PCS USD 3.45 PERPCS)"/>
    <s v="8505 STEEL LUNCH BOX 3 LAYER (QTY:16800 PCS USD 3.45 PERPCS)"/>
    <m/>
    <m/>
    <m/>
    <m/>
    <m/>
    <m/>
    <m/>
    <m/>
    <n v="16800"/>
    <s v="NOS"/>
    <n v="288.92030299999999"/>
    <n v="4853861.09"/>
    <n v="3.5105747630000002"/>
    <n v="58977.656009999999"/>
    <n v="1778454.7"/>
    <s v="8505"/>
    <n v="16800"/>
    <n v="45"/>
    <n v="6632315.79"/>
    <x v="2"/>
    <m/>
  </r>
  <r>
    <s v="INNSA1"/>
    <d v="2023-01-18T00:00:00"/>
    <n v="301049751"/>
    <n v="73239990"/>
    <s v="NP-55 STEEL TEA STRAINER (QTY:151200 PCS/USD 0.2973 PER PCS)"/>
    <s v="NP-55 STEEL TEA STRAINER (QTY:151200 PCS/USD 0.2973 PER PCS)"/>
    <m/>
    <m/>
    <m/>
    <m/>
    <m/>
    <m/>
    <m/>
    <m/>
    <n v="6930"/>
    <s v="KGS"/>
    <n v="567.97303460000001"/>
    <n v="3936053.13"/>
    <n v="6.7858188129999997"/>
    <n v="47025.724370000004"/>
    <n v="1442169.9"/>
    <s v="NP-55"/>
    <n v="151200"/>
    <n v="42"/>
    <n v="5378223.0299999993"/>
    <x v="2"/>
    <m/>
  </r>
  <r>
    <s v="INNSA1"/>
    <d v="2023-01-18T00:00:00"/>
    <n v="301049751"/>
    <n v="73239990"/>
    <s v="SB-12 STEEL TEA STRAINER BIG (QTY:2256 PCS/USD 1.0930 PER PCS)"/>
    <s v="SB-12 STEEL TEA STRAINER BIG (QTY:2256 PCS/USD 1.0930 PER PCS)"/>
    <m/>
    <m/>
    <m/>
    <m/>
    <m/>
    <m/>
    <m/>
    <m/>
    <n v="535.79999999999995"/>
    <s v="KGS"/>
    <n v="402.96857039999998"/>
    <n v="215910.56"/>
    <n v="4.8144393110000001"/>
    <n v="2579.576583"/>
    <n v="79109.600000000006"/>
    <s v="SB-12"/>
    <n v="2256"/>
    <n v="44"/>
    <n v="295020.16000000003"/>
    <x v="2"/>
    <m/>
  </r>
  <r>
    <s v="INNSA1"/>
    <d v="2023-01-09T00:00:00"/>
    <n v="301049751"/>
    <n v="73239990"/>
    <s v="SB-12 STEEL TEA STRAINER BIG (QTY:48144 PCS USD 1.097 PER PCS)"/>
    <s v="SB-12 STEEL TEA STRAINER BIG (QTY:48144 PCS USD 1.097 PER PCS)"/>
    <m/>
    <m/>
    <m/>
    <m/>
    <m/>
    <m/>
    <m/>
    <m/>
    <n v="11434.2"/>
    <s v="KGS"/>
    <n v="417.01525509999999"/>
    <n v="4768235.83"/>
    <n v="4.9822611119999998"/>
    <n v="56968.170010000002"/>
    <n v="1747081.6"/>
    <s v="SB-12"/>
    <n v="48144"/>
    <n v="45"/>
    <n v="6515317.4299999997"/>
    <x v="2"/>
    <m/>
  </r>
  <r>
    <s v="INNSA1"/>
    <d v="2023-01-09T00:00:00"/>
    <n v="301049751"/>
    <n v="73239990"/>
    <s v="KWB-600F STAINLESS STEEL SPORTS BOTTLE (QTY.50400 PCS/USD 0.96 PER PCS)"/>
    <s v="KWB-600F STAINLESS STEEL SPORTS BOTTLE (QTY.50400 PCS/USD 0.96 PER PCS)"/>
    <m/>
    <m/>
    <m/>
    <m/>
    <m/>
    <m/>
    <m/>
    <m/>
    <n v="7875"/>
    <s v="KGS"/>
    <n v="522.35045079999998"/>
    <n v="4113509.8"/>
    <n v="6.2407461270000004"/>
    <n v="49145.875749999999"/>
    <n v="1507190"/>
    <s v="KWB-600F"/>
    <n v="0.504"/>
    <n v="55"/>
    <n v="5620699.7999999998"/>
    <x v="2"/>
    <m/>
  </r>
  <r>
    <s v="INNSA1"/>
    <d v="2023-01-07T00:00:00"/>
    <n v="301049751"/>
    <n v="73239990"/>
    <s v="DS-25 STAINLESS STEEL GRATER WITH HANDLE-(QTY:75000 PCS USD0.213PER PCS)"/>
    <s v="DS-25 STAINLESS STEEL GRATER WITH HANDLE-(QTY:75000 PCS USD0.213PER PCS)"/>
    <m/>
    <m/>
    <m/>
    <m/>
    <m/>
    <m/>
    <m/>
    <m/>
    <n v="2500"/>
    <s v="KGS"/>
    <n v="559.02210000000002"/>
    <n v="1397555.25"/>
    <n v="6.6788781359999998"/>
    <n v="16697.195339999998"/>
    <n v="512064.2"/>
    <s v="DS-25"/>
    <n v="75000"/>
    <n v="57"/>
    <n v="1909619.45"/>
    <x v="2"/>
    <m/>
  </r>
  <r>
    <s v="INNSA1"/>
    <d v="2022-12-31T00:00:00"/>
    <n v="301049751"/>
    <n v="73231000"/>
    <s v="SS410-A SS SCRUBBER 3 PCS SET (QTY- 112320 SET/ USD 0.170 PER SET)"/>
    <s v="SS410-A SS SCRUBBER 3 PCS SET (QTY- 112320 SET/ USD 0.170 PER SET)"/>
    <m/>
    <m/>
    <m/>
    <m/>
    <m/>
    <m/>
    <m/>
    <m/>
    <n v="7207.2"/>
    <s v="KGS"/>
    <n v="231.5006521"/>
    <n v="1668471.5"/>
    <n v="2.770803736"/>
    <n v="19969.736680000002"/>
    <n v="733460"/>
    <s v="SS410-A"/>
    <n v="112320"/>
    <n v="49"/>
    <n v="2401931.5"/>
    <x v="3"/>
    <m/>
  </r>
  <r>
    <s v="INNSA1"/>
    <d v="2022-12-31T00:00:00"/>
    <n v="301049751"/>
    <n v="73239990"/>
    <s v="SB-01 STAINLESS STEEL SPORTS BOTTLE 750ML SG-702 (QTY: 12996NUM USD 1.066 PER NUM)"/>
    <s v="SB-01 STAINLESS STEEL SPORTS BOTTLE 750ML SG-702 (QTY: 12996NUM USD 1.066 PER NUM)"/>
    <m/>
    <m/>
    <m/>
    <m/>
    <m/>
    <m/>
    <m/>
    <m/>
    <n v="2057.6999999999998"/>
    <s v="KGS"/>
    <n v="583.61319430000003"/>
    <n v="1200900.8700000001"/>
    <n v="6.9851968199999996"/>
    <n v="14373.4395"/>
    <n v="440010.1"/>
    <s v="SB-01"/>
    <n v="12996"/>
    <n v="65"/>
    <n v="1640910.9700000002"/>
    <x v="3"/>
    <m/>
  </r>
  <r>
    <s v="INNSA1"/>
    <d v="2022-12-31T00:00:00"/>
    <n v="301049751"/>
    <n v="73239990"/>
    <s v="NP-20 STAINLESS STEEL SPORTS BOTTLE 750ML S-308-C6 (QTY: 29952 NUM USD 0.988 PER NUM)"/>
    <s v="NP-20 STAINLESS STEEL SPORTS BOTTLE 750ML S-308-C6 (QTY: 29952 NUM USD 0.988 PER NUM)"/>
    <m/>
    <m/>
    <m/>
    <m/>
    <m/>
    <m/>
    <m/>
    <m/>
    <n v="5075.2"/>
    <s v="KGS"/>
    <n v="505.44014229999999"/>
    <n v="2565209.81"/>
    <n v="6.0495528700000003"/>
    <n v="30702.690719999999"/>
    <n v="939892.9"/>
    <s v="NP-20"/>
    <n v="29952"/>
    <n v="68"/>
    <n v="3505102.71"/>
    <x v="3"/>
    <m/>
  </r>
  <r>
    <s v="INNSA1"/>
    <d v="2022-12-31T00:00:00"/>
    <n v="301049751"/>
    <n v="73239990"/>
    <s v="KWB-600F STAINLESS STEEL SPORTS BOTTLE (QTY.50400 PCS/USD 0.96 PER PCS)"/>
    <s v="KWB-600F STAINLESS STEEL SPORTS BOTTLE (QTY.50400 PCS/USD 0.96 PER PCS)"/>
    <m/>
    <m/>
    <m/>
    <m/>
    <m/>
    <m/>
    <m/>
    <m/>
    <n v="7875"/>
    <s v="KGS"/>
    <n v="521.4145651"/>
    <n v="4106139.7"/>
    <n v="6.2407488339999997"/>
    <n v="49145.897069999999"/>
    <n v="1504489.6"/>
    <s v="KWB-600F"/>
    <n v="0.504"/>
    <n v="55"/>
    <n v="5610629.3000000007"/>
    <x v="3"/>
    <m/>
  </r>
  <r>
    <s v="INNSA1"/>
    <d v="2022-12-31T00:00:00"/>
    <n v="301049751"/>
    <n v="73231000"/>
    <s v="SS410-B SS SCRUBBER 3 PCS SET (QTY- 3480 SET/ USD 0.185 PERSET)"/>
    <s v="SS410-B SS SCRUBBER 3 PCS SET (QTY- 3480 SET/ USD 0.185 PERSET)"/>
    <m/>
    <m/>
    <m/>
    <m/>
    <m/>
    <m/>
    <m/>
    <m/>
    <n v="223.3"/>
    <s v="KGS"/>
    <n v="251.92713839999999"/>
    <n v="56255.33"/>
    <n v="3.0152859169999999"/>
    <n v="673.31334530000004"/>
    <n v="24729.9"/>
    <s v="SS410-B"/>
    <n v="3480"/>
    <n v="47"/>
    <n v="80985.23000000001"/>
    <x v="3"/>
    <m/>
  </r>
  <r>
    <s v="INNSA1"/>
    <d v="2022-12-27T00:00:00"/>
    <n v="301049751"/>
    <n v="73239990"/>
    <s v="SB-01 - STAINLESS STEEL SPORTS BOTTLE 750ML SG-702 (QTY:2700PCS/USD 1.066 PER PCS)"/>
    <s v="SB-01 - STAINLESS STEEL SPORTS BOTTLE 750ML SG-702 (QTY:2700PCS/USD 1.066 PER PCS)"/>
    <m/>
    <m/>
    <m/>
    <m/>
    <m/>
    <m/>
    <m/>
    <m/>
    <n v="427.5"/>
    <s v="KGS"/>
    <n v="583.34264329999996"/>
    <n v="249378.98"/>
    <n v="6.981958627"/>
    <n v="2984.7873129999998"/>
    <n v="91372.5"/>
    <s v="SB-01"/>
    <n v="2700"/>
    <n v="65"/>
    <n v="340751.48"/>
    <x v="3"/>
    <m/>
  </r>
  <r>
    <s v="INNSA1"/>
    <d v="2022-12-27T00:00:00"/>
    <n v="301049751"/>
    <n v="73239990"/>
    <s v="SL-01 STAINLESS STEEL COLA BOTTLE 750ML SK750 (QTY 19008 PCS / USD 1.140 PER PCS)"/>
    <s v="SL-01 STAINLESS STEEL COLA BOTTLE 750ML SK750 (QTY 19008 PCS / USD 1.140 PER PCS)"/>
    <m/>
    <m/>
    <m/>
    <m/>
    <m/>
    <m/>
    <m/>
    <m/>
    <n v="3801.6"/>
    <s v="KGS"/>
    <n v="493.87119630000001"/>
    <n v="1877500.74"/>
    <n v="5.9110855339999997"/>
    <n v="22471.582760000001"/>
    <n v="687916.2"/>
    <s v="SL-01"/>
    <n v="19008"/>
    <n v="64"/>
    <n v="2565416.94"/>
    <x v="3"/>
    <m/>
  </r>
  <r>
    <s v="INNSA1"/>
    <d v="2022-12-27T00:00:00"/>
    <n v="301049751"/>
    <n v="73239990"/>
    <s v="NP-21 - STAINLESS STEEL SPORTS BOTTLE 650ML S115(QTY:19944 PCS/USD 1.010 PER PCS)"/>
    <s v="NP-21 - STAINLESS STEEL SPORTS BOTTLE 650ML S115(QTY:19944 PCS/USD 1.010 PER PCS)"/>
    <m/>
    <m/>
    <m/>
    <m/>
    <m/>
    <m/>
    <m/>
    <m/>
    <n v="3545.6"/>
    <s v="KGS"/>
    <n v="492.24662119999999"/>
    <n v="1745309.62"/>
    <n v="5.8916411870000003"/>
    <n v="20889.402989999999"/>
    <n v="639481.4"/>
    <s v="NP-21"/>
    <n v="19944"/>
    <n v="64"/>
    <n v="2384791.02"/>
    <x v="3"/>
    <m/>
  </r>
  <r>
    <s v="INNSA1"/>
    <d v="2022-12-22T00:00:00"/>
    <n v="301049751"/>
    <n v="73239990"/>
    <s v="6561 STEEL LUNCH BOX (QTY:21600 PCS USD2.50 PER PCS)"/>
    <s v="6561 STEEL LUNCH BOX (QTY:21600 PCS USD2.50 PER PCS)"/>
    <m/>
    <m/>
    <m/>
    <m/>
    <m/>
    <m/>
    <m/>
    <m/>
    <n v="8232"/>
    <s v="KGS"/>
    <n v="562.4123141"/>
    <n v="4629778.17"/>
    <n v="6.73144601"/>
    <n v="55413.263550000003"/>
    <n v="1696350.7"/>
    <s v="6561"/>
    <n v="21600"/>
    <n v="37"/>
    <n v="6326128.8700000001"/>
    <x v="3"/>
    <m/>
  </r>
  <r>
    <s v="INTMX6"/>
    <d v="2022-12-21T00:00:00"/>
    <n v="301049751"/>
    <n v="73239990"/>
    <s v="STEEL LUNCH BOX 2 LAYER (ITEM NO-8504)"/>
    <s v="STEEL LUNCH BOX 2 LAYER (ITEM NO-8504)"/>
    <m/>
    <m/>
    <m/>
    <m/>
    <m/>
    <m/>
    <m/>
    <m/>
    <n v="22080"/>
    <s v="PCS"/>
    <n v="214.16401680000001"/>
    <n v="4728741.49"/>
    <n v="2.5633036119999999"/>
    <n v="56597.743750000001"/>
    <n v="1732610.9"/>
    <s v="STEEL"/>
    <s v=""/>
    <e v="#VALUE!"/>
    <n v="6461352.3900000006"/>
    <x v="3"/>
    <m/>
  </r>
  <r>
    <s v="INTMX6"/>
    <d v="2022-12-21T00:00:00"/>
    <n v="301049751"/>
    <n v="73239990"/>
    <s v="STEEL LUNCH BOX 3 LAYER ( ITEM N0-8505)"/>
    <s v="STEEL LUNCH BOX 3 LAYER ( ITEM N0-8505)"/>
    <m/>
    <m/>
    <m/>
    <m/>
    <m/>
    <m/>
    <m/>
    <m/>
    <n v="16800"/>
    <s v="PCS"/>
    <n v="297.92978149999999"/>
    <n v="5005220.33"/>
    <n v="3.5658860749999999"/>
    <n v="59906.886059999997"/>
    <n v="1833912.8"/>
    <s v="STEEL"/>
    <s v=""/>
    <e v="#VALUE!"/>
    <n v="6839133.1299999999"/>
    <x v="3"/>
    <m/>
  </r>
  <r>
    <s v="INNSA1"/>
    <d v="2022-12-20T00:00:00"/>
    <n v="301049751"/>
    <n v="73239990"/>
    <s v="AM-06 - STAINLESS STEEL BOTTLE 750ML SG805 (QTY:34056 PCS/USD 1.010 PER PCS)"/>
    <s v="AM-06 - STAINLESS STEEL BOTTLE 750ML SG805 (QTY:34056 PCS/USD 1.010 PER PCS)"/>
    <m/>
    <m/>
    <m/>
    <m/>
    <m/>
    <m/>
    <m/>
    <m/>
    <n v="5108.3999999999996"/>
    <s v="KGS"/>
    <n v="583.02243169999997"/>
    <n v="2978311.79"/>
    <n v="6.9781260520000004"/>
    <n v="35647.059130000001"/>
    <n v="1091253.5"/>
    <s v="AM-06"/>
    <n v="34056"/>
    <n v="59"/>
    <n v="4069565.29"/>
    <x v="3"/>
    <m/>
  </r>
  <r>
    <s v="INNSA1"/>
    <d v="2022-12-20T00:00:00"/>
    <n v="301049751"/>
    <n v="73239990"/>
    <s v="SB-01 - STAINLESS STEEL SPORTS BOTTLE 750ML SG-702 (QTY:13680 PCS/USD 1.066 PER PCS)"/>
    <s v="SB-01 - STAINLESS STEEL SPORTS BOTTLE 750ML SG-702 (QTY:13680 PCS/USD 1.066 PER PCS)"/>
    <m/>
    <m/>
    <m/>
    <m/>
    <m/>
    <m/>
    <m/>
    <m/>
    <n v="2166"/>
    <s v="KGS"/>
    <n v="582.96173590000001"/>
    <n v="1262695.1200000001"/>
    <n v="6.9773995920000003"/>
    <n v="15113.04752"/>
    <n v="462651.5"/>
    <s v="SB-01"/>
    <n v="13680"/>
    <n v="67"/>
    <n v="1725346.62"/>
    <x v="3"/>
    <m/>
  </r>
  <r>
    <s v="INNSA1"/>
    <d v="2022-12-20T00:00:00"/>
    <n v="301049751"/>
    <n v="73239990"/>
    <s v="SL-01 STAINLESS STEEL COLA BOTTLE 750ML SK750 (QTY 38736 PCS / USD 1.140 PER PCS)"/>
    <s v="SL-01 STAINLESS STEEL COLA BOTTLE 750ML SK750 (QTY 38736 PCS / USD 1.140 PER PCS)"/>
    <m/>
    <m/>
    <m/>
    <m/>
    <m/>
    <m/>
    <m/>
    <m/>
    <n v="7747.2"/>
    <s v="KGS"/>
    <n v="493.54871700000001"/>
    <n v="3823620.62"/>
    <n v="5.9072258160000004"/>
    <n v="45764.459840000003"/>
    <n v="1400974.6"/>
    <s v="SL-01"/>
    <n v="38736"/>
    <n v="64"/>
    <n v="5224595.2200000007"/>
    <x v="3"/>
    <m/>
  </r>
  <r>
    <s v="INNSA1"/>
    <d v="2022-12-19T00:00:00"/>
    <n v="301049751"/>
    <n v="73239990"/>
    <s v="NP-19 STEEL SALT BOTTLE (QTY:50400 PCS/USD 0.461 PER PCS)"/>
    <s v="NP-19 STEEL SALT BOTTLE (QTY:50400 PCS/USD 0.461 PER PCS)"/>
    <m/>
    <m/>
    <m/>
    <m/>
    <m/>
    <m/>
    <m/>
    <m/>
    <n v="7875"/>
    <s v="KGS"/>
    <n v="260.89232509999999"/>
    <n v="2054527.06"/>
    <n v="3.1225891689999998"/>
    <n v="24590.389709999999"/>
    <n v="752778.7"/>
    <s v="NP-19"/>
    <n v="50400"/>
    <n v="40"/>
    <n v="2807305.76"/>
    <x v="3"/>
    <m/>
  </r>
  <r>
    <s v="INNSA1"/>
    <d v="2022-12-19T00:00:00"/>
    <n v="301049751"/>
    <n v="73239990"/>
    <s v="SB-01 - STAINLESS STEEL SPORTS BOTTLE 750ML SG-702 (QTY:24120 PCS/USD 1.066 PER PCS)"/>
    <s v="SB-01 - STAINLESS STEEL SPORTS BOTTLE 750ML SG-702 (QTY:24120 PCS/USD 1.066 PER PCS)"/>
    <m/>
    <m/>
    <m/>
    <m/>
    <m/>
    <m/>
    <m/>
    <m/>
    <n v="3819"/>
    <s v="KGS"/>
    <n v="583.88999739999997"/>
    <n v="2229875.9"/>
    <n v="6.9885098430000001"/>
    <n v="26689.11909"/>
    <n v="817026.5"/>
    <s v="SB-01"/>
    <n v="24120"/>
    <n v="67"/>
    <n v="3046902.4"/>
    <x v="3"/>
    <m/>
  </r>
  <r>
    <s v="INNSA1"/>
    <d v="2022-12-19T00:00:00"/>
    <n v="301049751"/>
    <n v="73239990"/>
    <s v="SL-01 STAINLESS STEEL COLA BOTTLE 750ML SK750 (QTY 19440 PCS / USD 1.140 PER PCS)"/>
    <s v="SL-01 STAINLESS STEEL COLA BOTTLE 750ML SK750 (QTY 19440 PCS / USD 1.140 PER PCS)"/>
    <m/>
    <m/>
    <m/>
    <m/>
    <m/>
    <m/>
    <m/>
    <m/>
    <n v="3888"/>
    <s v="KGS"/>
    <n v="494.33460650000001"/>
    <n v="1921972.95"/>
    <n v="5.916632034"/>
    <n v="23003.86535"/>
    <n v="704210.9"/>
    <s v="SL-01"/>
    <n v="19440"/>
    <n v="64"/>
    <n v="2626183.85"/>
    <x v="3"/>
    <m/>
  </r>
  <r>
    <s v="INNSA1"/>
    <d v="2022-12-15T00:00:00"/>
    <n v="301049751"/>
    <n v="73239990"/>
    <s v="NP-20 STAINLESS STEEL SPORTS BOTTLE 750 ML S-308-C6 (QTY:16488 PCS USD 0.988 PER PCS)"/>
    <s v="NP-20 STAINLESS STEEL SPORTS BOTTLE 750 ML S-308-C6 (QTY:16488 PCS USD 0.988 PER PCS)"/>
    <m/>
    <m/>
    <m/>
    <m/>
    <m/>
    <m/>
    <m/>
    <m/>
    <n v="2931.2"/>
    <s v="KGS"/>
    <n v="472.86017670000001"/>
    <n v="1386047.75"/>
    <n v="5.7665875209999999"/>
    <n v="16903.021339999999"/>
    <n v="507848"/>
    <s v="NP-20"/>
    <n v="16488"/>
    <n v="68"/>
    <n v="1893895.75"/>
    <x v="3"/>
    <m/>
  </r>
  <r>
    <s v="INNSA1"/>
    <d v="2022-12-15T00:00:00"/>
    <n v="301049751"/>
    <n v="73239990"/>
    <s v="AM-06 - STAINLESS STEEL BOTTLE 750ML SG805 (QTY:288 PCS/USD1.010 PER PCS)"/>
    <s v="AM-06 - STAINLESS STEEL BOTTLE 750ML SG805 (QTY:288 PCS/USD1.010 PER PCS)"/>
    <m/>
    <m/>
    <m/>
    <m/>
    <m/>
    <m/>
    <m/>
    <m/>
    <n v="43.2"/>
    <s v="KGS"/>
    <n v="572.90601849999996"/>
    <n v="24749.54"/>
    <n v="6.9866587620000002"/>
    <n v="301.82365850000002"/>
    <n v="9068.2000000000007"/>
    <s v="AM-06"/>
    <n v="288"/>
    <n v="57"/>
    <n v="33817.740000000005"/>
    <x v="3"/>
    <m/>
  </r>
  <r>
    <s v="INNSA1"/>
    <d v="2022-12-15T00:00:00"/>
    <n v="301049751"/>
    <n v="73239990"/>
    <s v="SB-01 - STAINLESS STEEL SPORTS BOTTLE 750ML SG-702 (QTY:5616PCS/USD 1.066 PER PCS)"/>
    <s v="SB-01 - STAINLESS STEEL SPORTS BOTTLE 750ML SG-702 (QTY:5616PCS/USD 1.066 PER PCS)"/>
    <m/>
    <m/>
    <m/>
    <m/>
    <m/>
    <m/>
    <m/>
    <m/>
    <n v="889.2"/>
    <s v="KGS"/>
    <n v="572.84678359999998"/>
    <n v="509375.36"/>
    <n v="6.9859363859999997"/>
    <n v="6211.8946340000002"/>
    <n v="186635.2"/>
    <s v="SB-01"/>
    <n v="5616"/>
    <n v="65"/>
    <n v="696010.56"/>
    <x v="3"/>
    <m/>
  </r>
  <r>
    <s v="INNSA1"/>
    <d v="2022-12-15T00:00:00"/>
    <n v="301049751"/>
    <n v="73239990"/>
    <s v="NP-21 STAINLESS STEEL SPORTS BOTTLE 650ML S115 (QTY : 20412PCS/USD 1.010 PER PCS)"/>
    <s v="NP-21 STAINLESS STEEL SPORTS BOTTLE 650ML S115 (QTY : 20412PCS/USD 1.010 PER PCS)"/>
    <m/>
    <m/>
    <m/>
    <m/>
    <m/>
    <m/>
    <m/>
    <m/>
    <n v="3628.8"/>
    <s v="KGS"/>
    <n v="483.3895392"/>
    <n v="1754123.96"/>
    <n v="5.8949943810000001"/>
    <n v="21391.75561"/>
    <n v="642711.1"/>
    <s v="NP-21"/>
    <n v="20412"/>
    <n v="64"/>
    <n v="2396835.06"/>
    <x v="3"/>
    <m/>
  </r>
  <r>
    <s v="INNSA1"/>
    <d v="2022-12-09T00:00:00"/>
    <n v="301049751"/>
    <n v="73231000"/>
    <s v="SS410 SS SCRUBBER 3 PCS SET (QTY- 119280 SET/ USD 0.185 PERSET)"/>
    <s v="SS410 SS SCRUBBER 3 PCS SET (QTY- 119280 SET/ USD 0.185 PERSET)"/>
    <m/>
    <m/>
    <m/>
    <m/>
    <m/>
    <m/>
    <m/>
    <m/>
    <n v="7653.8"/>
    <s v="KGS"/>
    <n v="247.18841359999999"/>
    <n v="1891930.68"/>
    <n v="3.0144928489999998"/>
    <n v="23072.325369999999"/>
    <n v="831692.7"/>
    <s v="SS410"/>
    <n v="119280"/>
    <n v="47"/>
    <n v="2723623.38"/>
    <x v="3"/>
    <m/>
  </r>
  <r>
    <s v="INNSA1"/>
    <d v="2022-12-09T00:00:00"/>
    <n v="301049751"/>
    <n v="73231000"/>
    <s v="OKS-4156 -STEEL SCRUBBER 6PCS SET (QTY 99600 SET / USD 0.26SET)"/>
    <s v="OKS-4156 -STEEL SCRUBBER 6PCS SET (QTY 99600 SET / USD 0.26SET)"/>
    <m/>
    <m/>
    <m/>
    <m/>
    <m/>
    <m/>
    <m/>
    <m/>
    <n v="8677.15"/>
    <s v="KGS"/>
    <n v="252.8131898"/>
    <n v="2193697.9700000002"/>
    <n v="3.0830876809999999"/>
    <n v="26752.414270000001"/>
    <n v="964349.7"/>
    <s v="OKS-4156"/>
    <n v="99600"/>
    <n v="52"/>
    <n v="3158047.67"/>
    <x v="3"/>
    <m/>
  </r>
  <r>
    <s v="INNSA1"/>
    <d v="2022-12-08T00:00:00"/>
    <n v="301049751"/>
    <n v="73239990"/>
    <s v="KWP-1000B SS OIL POT 900ML(QTY: 27000 PCS/USD 1.55 PER PCS)"/>
    <s v="KWP-1000B SS OIL POT 900ML(QTY: 27000 PCS/USD 1.55 PER PCS)"/>
    <m/>
    <m/>
    <m/>
    <m/>
    <m/>
    <m/>
    <m/>
    <m/>
    <n v="6975"/>
    <s v="KGS"/>
    <n v="502.11598570000001"/>
    <n v="3502259"/>
    <n v="6.123365679"/>
    <n v="42710.475610000001"/>
    <n v="1283227.7"/>
    <s v="KWP-1000B"/>
    <n v="27000"/>
    <n v="43"/>
    <n v="4785486.7"/>
    <x v="3"/>
    <m/>
  </r>
  <r>
    <s v="INNSA1"/>
    <d v="2022-12-01T00:00:00"/>
    <n v="301049751"/>
    <n v="73239990"/>
    <s v="2628 HOUSEHOLD STEEL HOOK 3 PCS SET (QTY :168480 SET/USD 0.421 PER SET)"/>
    <s v="2628 HOUSEHOLD STEEL HOOK 3 PCS SET (QTY :168480 SET/USD 0.421 PER SET)"/>
    <m/>
    <m/>
    <m/>
    <m/>
    <m/>
    <m/>
    <m/>
    <m/>
    <n v="5709.6"/>
    <s v="KGS"/>
    <n v="1041.5809690000001"/>
    <n v="5947010.7000000002"/>
    <n v="12.609939089999999"/>
    <n v="71997.708230000004"/>
    <n v="2178984.7000000002"/>
    <s v="2628"/>
    <n v="168480"/>
    <n v="54"/>
    <n v="8125995.4000000004"/>
    <x v="3"/>
    <m/>
  </r>
  <r>
    <s v="INNSA1"/>
    <d v="2022-11-26T00:00:00"/>
    <n v="301049751"/>
    <n v="73239990"/>
    <s v="6561 STEEL LUNCH BOX (QTY:21600 PCS USD 2.50 PER PCS)"/>
    <s v="6561 STEEL LUNCH BOX (QTY:21600 PCS USD 2.50 PER PCS)"/>
    <m/>
    <m/>
    <m/>
    <m/>
    <m/>
    <m/>
    <m/>
    <m/>
    <n v="8232"/>
    <s v="KGS"/>
    <n v="556.0189699"/>
    <n v="4577148.16"/>
    <n v="6.7314645259999999"/>
    <n v="55413.415979999998"/>
    <n v="1677067.1"/>
    <s v="6561"/>
    <n v="21600"/>
    <n v="37"/>
    <n v="6254215.2599999998"/>
    <x v="3"/>
    <m/>
  </r>
  <r>
    <s v="INNSA1"/>
    <d v="2022-11-26T00:00:00"/>
    <n v="301049751"/>
    <n v="73239990"/>
    <s v="NP-55 STEEL TEA STRAINER (QTY:100800 PCS USD0.297 PER PCS)"/>
    <s v="NP-55 STEEL TEA STRAINER (QTY:100800 PCS USD0.297 PER PCS)"/>
    <m/>
    <m/>
    <m/>
    <m/>
    <m/>
    <m/>
    <m/>
    <m/>
    <n v="4620"/>
    <s v="KGS"/>
    <n v="563.20335709999995"/>
    <n v="2601999.5099999998"/>
    <n v="6.8184425800000001"/>
    <n v="31501.204720000002"/>
    <n v="953372.6"/>
    <s v="NP-55"/>
    <n v="100800"/>
    <n v="42"/>
    <n v="3555372.11"/>
    <x v="3"/>
    <m/>
  </r>
  <r>
    <s v="INNSA1"/>
    <d v="2022-11-25T00:00:00"/>
    <n v="301049751"/>
    <n v="73239990"/>
    <s v="NP-20 - STAINLESS STEEL SPORTS BOTTLE 750ML S-308-C6 (QTY:47340 PCS/USD1.0275 PER PCS)"/>
    <s v="NP-20 - STAINLESS STEEL SPORTS BOTTLE 750ML S-308-C6 (QTY:47340 PCS/USD1.0275 PER PCS)"/>
    <m/>
    <m/>
    <m/>
    <m/>
    <m/>
    <m/>
    <m/>
    <m/>
    <n v="8153"/>
    <s v="KGS"/>
    <n v="517.3384092"/>
    <n v="4217860.05"/>
    <n v="6.2631768670000003"/>
    <n v="51063.680990000001"/>
    <n v="1545423.9"/>
    <s v="NP-20"/>
    <n v="47340"/>
    <n v="69"/>
    <n v="5763283.9499999993"/>
    <x v="3"/>
    <m/>
  </r>
  <r>
    <s v="INNSA1"/>
    <d v="2022-11-25T00:00:00"/>
    <n v="301049751"/>
    <n v="73239990"/>
    <s v="NP-21 - STAINLESS STEEL SPORTS BOTTLE 650ML S115 (QTY:32436PCS/USD 1.0500 PER PCS)"/>
    <s v="NP-21 - STAINLESS STEEL SPORTS BOTTLE 650ML S115 (QTY:32436PCS/USD 1.0500 PER PCS)"/>
    <m/>
    <m/>
    <m/>
    <m/>
    <m/>
    <m/>
    <m/>
    <m/>
    <n v="5766.4"/>
    <s v="KGS"/>
    <n v="512.14614659999995"/>
    <n v="2953239.54"/>
    <n v="6.2003165449999997"/>
    <n v="35753.50533"/>
    <n v="1082067"/>
    <s v="NP-21"/>
    <n v="32436"/>
    <n v="64"/>
    <n v="4035306.54"/>
    <x v="3"/>
    <m/>
  </r>
  <r>
    <s v="INNSA1"/>
    <d v="2022-11-25T00:00:00"/>
    <n v="301049751"/>
    <n v="73239990"/>
    <s v="SB-01 - STAINLESS STEEL SPORTS BOTTLE 750ML SG-702 (QTY:3600PCS/USD 1.1100 PER PCS)"/>
    <s v="SB-01 - STAINLESS STEEL SPORTS BOTTLE 750ML SG-702 (QTY:3600PCS/USD 1.1100 PER PCS)"/>
    <m/>
    <m/>
    <m/>
    <m/>
    <m/>
    <m/>
    <m/>
    <m/>
    <n v="570"/>
    <s v="KGS"/>
    <n v="607.90075439999998"/>
    <n v="346503.43"/>
    <n v="7.3595732979999999"/>
    <n v="4194.9567800000004"/>
    <n v="126958.9"/>
    <s v="SB-01"/>
    <n v="3600"/>
    <n v="65"/>
    <n v="473462.32999999996"/>
    <x v="3"/>
    <m/>
  </r>
  <r>
    <s v="INNSA1"/>
    <d v="2022-11-25T00:00:00"/>
    <n v="301049751"/>
    <n v="73239990"/>
    <s v="BCLR-3 - STAINLESS STEEL SPORTS BOTTLE 750ML SG705-1 (QTY:540 PCS/USD 1.1700 PER PCS)"/>
    <s v="BCLR-3 - STAINLESS STEEL SPORTS BOTTLE 750ML SG705-1 (QTY:540 PCS/USD 1.1700 PER PCS)"/>
    <m/>
    <m/>
    <m/>
    <m/>
    <m/>
    <m/>
    <m/>
    <m/>
    <n v="90"/>
    <s v="KGS"/>
    <n v="608.72222220000003"/>
    <n v="54785"/>
    <n v="7.3695184290000002"/>
    <n v="663.25665860000004"/>
    <n v="20073.2"/>
    <s v="BCLR-3"/>
    <n v="540"/>
    <n v="67"/>
    <n v="74858.2"/>
    <x v="3"/>
    <m/>
  </r>
  <r>
    <s v="INNSA1"/>
    <d v="2022-11-25T00:00:00"/>
    <n v="301049751"/>
    <n v="73239990"/>
    <s v="WB-750 - STAINLESS STEEL SPORTS BOTTLE 750ML SG902 (QTY:540PCS/USD 1.3000 PER PCS)"/>
    <s v="WB-750 - STAINLESS STEEL SPORTS BOTTLE 750ML SG902 (QTY:540PCS/USD 1.3000 PER PCS)"/>
    <m/>
    <m/>
    <m/>
    <m/>
    <m/>
    <m/>
    <m/>
    <m/>
    <n v="96"/>
    <s v="KGS"/>
    <n v="634.08572919999995"/>
    <n v="60872.23"/>
    <n v="7.6765826779999999"/>
    <n v="736.95193700000004"/>
    <n v="22303.5"/>
    <s v="WB-750"/>
    <n v="540"/>
    <n v="64"/>
    <n v="83175.73000000001"/>
    <x v="3"/>
    <m/>
  </r>
  <r>
    <s v="INNSA1"/>
    <d v="2022-11-25T00:00:00"/>
    <n v="301049751"/>
    <n v="73231000"/>
    <s v="8001-2 STEEL SCRUBBER 2 PCS SET -(QTY- 168000 SET/USD 0.164PER SET)"/>
    <s v="8001-2 STEEL SCRUBBER 2 PCS SET -(QTY- 168000 SET/USD 0.164PER SET)"/>
    <m/>
    <m/>
    <m/>
    <m/>
    <m/>
    <m/>
    <m/>
    <m/>
    <n v="4900"/>
    <s v="KGS"/>
    <n v="491.76076330000001"/>
    <n v="2409627.7400000002"/>
    <n v="5.9535201359999999"/>
    <n v="29172.248670000001"/>
    <n v="1059272.3999999999"/>
    <s v="8001-2"/>
    <n v="168000"/>
    <n v="51"/>
    <n v="3468900.14"/>
    <x v="3"/>
    <m/>
  </r>
  <r>
    <s v="INNSA1"/>
    <d v="2022-11-18T00:00:00"/>
    <n v="301049751"/>
    <n v="73239990"/>
    <s v="8504 STEEL LUNCH BOX 2 LAYER (QTY 22080 PCS / USD 2.48 PER PCS)"/>
    <s v="8504 STEEL LUNCH BOX 2 LAYER (QTY 22080 PCS / USD 2.48 PER PCS)"/>
    <m/>
    <m/>
    <m/>
    <m/>
    <m/>
    <m/>
    <m/>
    <m/>
    <n v="10561.6"/>
    <s v="KGS"/>
    <n v="442.4214447"/>
    <n v="4672678.33"/>
    <n v="5.3561918239999997"/>
    <n v="56569.955569999998"/>
    <n v="1712069.4"/>
    <s v="8504"/>
    <n v="22080"/>
    <n v="47"/>
    <n v="6384747.7300000004"/>
    <x v="3"/>
    <m/>
  </r>
  <r>
    <s v="INNSA1"/>
    <d v="2022-11-18T00:00:00"/>
    <n v="301049751"/>
    <n v="73239990"/>
    <s v="6527 STEEL LUNCH BOX (QTY:25680 PCS/USD1.90 PER PCS)"/>
    <s v="6527 STEEL LUNCH BOX (QTY:25680 PCS/USD1.90 PER PCS)"/>
    <m/>
    <m/>
    <m/>
    <m/>
    <m/>
    <m/>
    <m/>
    <m/>
    <n v="8945.2000000000007"/>
    <s v="KGS"/>
    <n v="465.45067410000001"/>
    <n v="4163549.37"/>
    <n v="5.6349960550000002"/>
    <n v="50406.166709999998"/>
    <n v="1525524.5"/>
    <s v="6527"/>
    <n v="25680"/>
    <n v="37"/>
    <n v="5689073.8700000001"/>
    <x v="3"/>
    <m/>
  </r>
  <r>
    <s v="INNSA1"/>
    <d v="2022-11-16T00:00:00"/>
    <n v="301049751"/>
    <n v="73239990"/>
    <s v="NP-21 STAINLESS STEEL SPORTS BOTTLE 650ML S115 (QTY:35496 NUM USD1.05 PER NUM)"/>
    <s v="NP-21 STAINLESS STEEL SPORTS BOTTLE 650ML S115 (QTY:35496 NUM USD1.05 PER NUM)"/>
    <m/>
    <m/>
    <m/>
    <m/>
    <m/>
    <m/>
    <m/>
    <m/>
    <n v="6310.4"/>
    <s v="KGS"/>
    <n v="518.70852239999999"/>
    <n v="3273258.26"/>
    <n v="6.1898391699999999"/>
    <n v="39060.361100000002"/>
    <n v="1199321.8999999999"/>
    <s v="NP-21"/>
    <n v="35496"/>
    <n v="63"/>
    <n v="4472580.16"/>
    <x v="3"/>
    <m/>
  </r>
  <r>
    <s v="INNSA1"/>
    <d v="2022-11-16T00:00:00"/>
    <n v="301049751"/>
    <n v="73239990"/>
    <s v="SB-01 STAINLESS STEEL SPORTS BOTTLE 750ML SG-702 (QTY: 8604NUM USD 1.11 PER NUM)"/>
    <s v="SB-01 STAINLESS STEEL SPORTS BOTTLE 750ML SG-702 (QTY: 8604NUM USD 1.11 PER NUM)"/>
    <m/>
    <m/>
    <m/>
    <m/>
    <m/>
    <m/>
    <m/>
    <m/>
    <n v="1362.3"/>
    <s v="KGS"/>
    <n v="615.69009029999995"/>
    <n v="838754.61"/>
    <n v="7.3471371159999999"/>
    <n v="10009.00489"/>
    <n v="307319.7"/>
    <s v="SB-01"/>
    <n v="8604"/>
    <n v="64"/>
    <n v="1146074.31"/>
    <x v="3"/>
    <m/>
  </r>
  <r>
    <s v="INNSA1"/>
    <d v="2022-11-16T00:00:00"/>
    <n v="301049751"/>
    <n v="73239990"/>
    <s v="KWP-1000B SS OIL POT 900ML(QTY: 27000 PCS/USD 1.55 PER PCS)"/>
    <s v="KWP-1000B SS OIL POT 900ML(QTY: 27000 PCS/USD 1.55 PER PCS)"/>
    <m/>
    <m/>
    <m/>
    <m/>
    <m/>
    <m/>
    <m/>
    <m/>
    <n v="6975"/>
    <s v="KGS"/>
    <n v="518.54179209999995"/>
    <n v="3616829"/>
    <n v="6.187849548"/>
    <n v="43160.250599999999"/>
    <n v="1325206.2"/>
    <s v="KWP-1000B"/>
    <n v="27000"/>
    <n v="43"/>
    <n v="4942035.2"/>
    <x v="3"/>
    <m/>
  </r>
  <r>
    <s v="INNSA1"/>
    <d v="2022-11-15T00:00:00"/>
    <n v="301049751"/>
    <n v="73239990"/>
    <s v="NP-19 STEEL SALT BOTTLE (QTY:25920 PCS USD 0.4430 PER PCS)"/>
    <s v="NP-19 STEEL SALT BOTTLE (QTY:25920 PCS USD 0.4430 PER PCS)"/>
    <m/>
    <m/>
    <m/>
    <m/>
    <m/>
    <m/>
    <m/>
    <m/>
    <n v="4050"/>
    <s v="KGS"/>
    <n v="251.55885929999999"/>
    <n v="1018813.38"/>
    <n v="3.001895695"/>
    <n v="12157.67757"/>
    <n v="373293.3"/>
    <s v="NP-19"/>
    <n v="25920"/>
    <n v="40"/>
    <n v="1392106.68"/>
    <x v="3"/>
    <m/>
  </r>
  <r>
    <s v="INNSA1"/>
    <d v="2022-11-10T00:00:00"/>
    <n v="301049751"/>
    <n v="73239990"/>
    <s v="KL32D-9S STAINLESS STEEL GRATER WITH HANDLE (QTY:37560 PCS USD 0.99 PER PCS)"/>
    <s v="KL32D-9S STAINLESS STEEL GRATER WITH HANDLE (QTY:37560 PCS USD 0.99 PER PCS)"/>
    <m/>
    <m/>
    <m/>
    <m/>
    <m/>
    <m/>
    <m/>
    <m/>
    <n v="8451"/>
    <s v="KGS"/>
    <n v="381.44559700000002"/>
    <n v="3223596.74"/>
    <n v="4.5518567660000002"/>
    <n v="38467.741529999999"/>
    <n v="1181125.8"/>
    <s v="KL32D-9S"/>
    <n v="37560"/>
    <n v="60"/>
    <n v="4404722.54"/>
    <x v="3"/>
    <m/>
  </r>
  <r>
    <s v="INNSA1"/>
    <d v="2022-11-10T00:00:00"/>
    <n v="301049751"/>
    <n v="73239990"/>
    <s v="KL324H-9S STAINLESS STEEL GRATER WITH HANDLE (QTY - 59040 PCS/USD 0.68 PER PCS)"/>
    <s v="KL324H-9S STAINLESS STEEL GRATER WITH HANDLE (QTY - 59040 PCS/USD 0.68 PER PCS)"/>
    <m/>
    <m/>
    <m/>
    <m/>
    <m/>
    <m/>
    <m/>
    <m/>
    <n v="9512"/>
    <s v="KGS"/>
    <n v="365.90082210000003"/>
    <n v="3480448.62"/>
    <n v="4.3663582590000001"/>
    <n v="41532.799760000002"/>
    <n v="1275236.3999999999"/>
    <s v="KL324H-9S"/>
    <n v="59040"/>
    <n v="63"/>
    <n v="4755685.0199999996"/>
    <x v="3"/>
    <m/>
  </r>
  <r>
    <s v="INNSA1"/>
    <d v="2022-11-05T00:00:00"/>
    <n v="301049751"/>
    <n v="73231000"/>
    <s v="OKS-4156 -STEEL SCRUBBER 6PCS SET (QTY 99600 SET / USD 0.26SET)"/>
    <s v="OKS-4156 -STEEL SCRUBBER 6PCS SET (QTY 99600 SET / USD 0.26SET)"/>
    <m/>
    <m/>
    <m/>
    <m/>
    <m/>
    <m/>
    <m/>
    <m/>
    <n v="8677.15"/>
    <s v="KGS"/>
    <n v="260.76831329999999"/>
    <n v="2262725.77"/>
    <n v="3.1117937150000001"/>
    <n v="27001.500840000001"/>
    <n v="994694.3"/>
    <s v="OKS-4156"/>
    <n v="99600"/>
    <n v="52"/>
    <n v="3257420.0700000003"/>
    <x v="3"/>
    <m/>
  </r>
  <r>
    <s v="INNSA1"/>
    <d v="2022-11-04T00:00:00"/>
    <n v="301049751"/>
    <n v="73239990"/>
    <s v="NP-55 STEEL TEA STRAINER (QTY:100800 PCS /USD 0.2892 PER PCS)"/>
    <s v="NP-55 STEEL TEA STRAINER (QTY:100800 PCS /USD 0.2892 PER PCS)"/>
    <m/>
    <m/>
    <m/>
    <m/>
    <m/>
    <m/>
    <m/>
    <m/>
    <n v="4620"/>
    <s v="KGS"/>
    <n v="554.03166880000003"/>
    <n v="2559626.31"/>
    <n v="6.6113564299999998"/>
    <n v="30544.466710000001"/>
    <n v="937847.1"/>
    <s v="NP-55"/>
    <n v="100800"/>
    <n v="43"/>
    <n v="3497473.41"/>
    <x v="3"/>
    <m/>
  </r>
  <r>
    <s v="INNSA1"/>
    <d v="2022-11-04T00:00:00"/>
    <n v="301049751"/>
    <n v="73239990"/>
    <s v="NP-19 STEEL SALT BOTTLE (QTY:44352 PCS /USD 0.445 PER PCS)"/>
    <s v="NP-19 STEEL SALT BOTTLE (QTY:44352 PCS /USD 0.445 PER PCS)"/>
    <m/>
    <m/>
    <m/>
    <m/>
    <m/>
    <m/>
    <m/>
    <m/>
    <n v="6930"/>
    <s v="KGS"/>
    <n v="250.06778209999999"/>
    <n v="1732969.73"/>
    <n v="2.9841024119999999"/>
    <n v="20679.829710000002"/>
    <n v="634960.1"/>
    <s v="NP-19"/>
    <n v="44352"/>
    <n v="41"/>
    <n v="2367929.83"/>
    <x v="3"/>
    <m/>
  </r>
  <r>
    <s v="INNSA1"/>
    <d v="2022-11-04T00:00:00"/>
    <n v="301049751"/>
    <n v="73231000"/>
    <s v="8001-2 STEEL SCRUBBER 2 PCS SET (QTY- 169440 SET/USD 0.164PER SET)"/>
    <s v="8001-2 STEEL SCRUBBER 2 PCS SET (QTY- 169440 SET/USD 0.164PER SET)"/>
    <m/>
    <m/>
    <m/>
    <m/>
    <m/>
    <m/>
    <m/>
    <m/>
    <n v="4942"/>
    <s v="KGS"/>
    <n v="497.44888300000002"/>
    <n v="2458392.38"/>
    <n v="5.9361441890000002"/>
    <n v="29336.424579999999"/>
    <n v="1080709.3"/>
    <s v="8001-2"/>
    <n v="169440"/>
    <n v="50"/>
    <n v="3539101.6799999997"/>
    <x v="3"/>
    <m/>
  </r>
  <r>
    <s v="INNSA1"/>
    <d v="2022-11-03T00:00:00"/>
    <n v="301049751"/>
    <n v="73239990"/>
    <s v="AM-253 STEEL KITCHEN TURNER (QTY:25200 PCS/ USD 0.535 PER PCS)"/>
    <s v="AM-253 STEEL KITCHEN TURNER (QTY:25200 PCS/ USD 0.535 PER PCS)"/>
    <m/>
    <m/>
    <m/>
    <m/>
    <m/>
    <m/>
    <m/>
    <m/>
    <n v="2450"/>
    <s v="KGS"/>
    <n v="490.67181219999998"/>
    <n v="1202145.94"/>
    <n v="5.8482933519999998"/>
    <n v="14328.31871"/>
    <n v="440466.3"/>
    <s v="AM-253"/>
    <n v="25200"/>
    <n v="45"/>
    <n v="1642612.24"/>
    <x v="3"/>
    <m/>
  </r>
  <r>
    <s v="INNSA1"/>
    <d v="2022-11-03T00:00:00"/>
    <n v="301049751"/>
    <n v="73239990"/>
    <s v="SB-01 - STAINLESS STEEL SPORTS BOTTLE 750ML SG-702 (QTY:26172 PCS/USD1.110 PER PCS)"/>
    <s v="SB-01 - STAINLESS STEEL SPORTS BOTTLE 750ML SG-702 (QTY:26172 PCS/USD1.110 PER PCS)"/>
    <m/>
    <m/>
    <m/>
    <m/>
    <m/>
    <m/>
    <m/>
    <m/>
    <n v="4143.8999999999996"/>
    <s v="KGS"/>
    <n v="613.42199140000002"/>
    <n v="2541959.39"/>
    <n v="7.3113467390000002"/>
    <n v="30297.489750000001"/>
    <n v="931374"/>
    <s v="SB-01"/>
    <n v="26172"/>
    <n v="67"/>
    <n v="3473333.39"/>
    <x v="3"/>
    <m/>
  </r>
  <r>
    <s v="INNSA1"/>
    <d v="2022-11-03T00:00:00"/>
    <n v="301049751"/>
    <n v="73239990"/>
    <s v="SB-12 STEEL TEA STRAINER BIG(QTY:50400 PCS/USD 1.057 PER PCS)"/>
    <s v="SB-12 STEEL TEA STRAINER BIG(QTY:50400 PCS/USD 1.057 PER PCS)"/>
    <m/>
    <m/>
    <m/>
    <m/>
    <m/>
    <m/>
    <m/>
    <m/>
    <n v="11970"/>
    <s v="KGS"/>
    <n v="397.27424980000001"/>
    <n v="4755372.7699999996"/>
    <n v="4.7350923690000002"/>
    <n v="56679.055659999998"/>
    <n v="1742368.7"/>
    <s v="SB-12"/>
    <n v="50400"/>
    <n v="44"/>
    <n v="6497741.4699999997"/>
    <x v="3"/>
    <m/>
  </r>
  <r>
    <s v="INNSA1"/>
    <d v="2022-11-03T00:00:00"/>
    <n v="301049751"/>
    <n v="73239990"/>
    <s v="NP-20 STAINLESS STEEL SPORTS BOTTLE 750ML S-308-C6 (QTY:18288 PCS / USD 1.062 PER PCS)"/>
    <s v="NP-20 STAINLESS STEEL SPORTS BOTTLE 750ML S-308-C6 (QTY:18288 PCS / USD 1.062 PER PCS)"/>
    <m/>
    <m/>
    <m/>
    <m/>
    <m/>
    <m/>
    <m/>
    <m/>
    <n v="3251.2"/>
    <s v="KGS"/>
    <n v="522.70403539999995"/>
    <n v="1699415.36"/>
    <n v="6.2300838550000002"/>
    <n v="20255.248629999998"/>
    <n v="622665.80000000005"/>
    <s v="NP-20"/>
    <n v="18288"/>
    <n v="69"/>
    <n v="2322081.16"/>
    <x v="3"/>
    <m/>
  </r>
  <r>
    <s v="INNSA1"/>
    <d v="2022-11-01T00:00:00"/>
    <n v="301049751"/>
    <n v="73239990"/>
    <s v="STAINLESS STEEL GRATER WITH HANDLE DS-25 (QTY:51000 PCS /USD0.2252 PER PCS)"/>
    <s v="STAINLESS STEEL GRATER WITH HANDLE DS-25 (QTY:51000 PCS /USD0.2252 PER PCS)"/>
    <m/>
    <m/>
    <m/>
    <m/>
    <m/>
    <m/>
    <m/>
    <m/>
    <n v="1700"/>
    <s v="KGS"/>
    <n v="600.58861179999997"/>
    <n v="1021000.64"/>
    <n v="7.1583863140000004"/>
    <n v="12169.256729999999"/>
    <n v="374094.6"/>
    <s v="STAINLESS"/>
    <n v="51000"/>
    <n v="58"/>
    <n v="1395095.24"/>
    <x v="3"/>
    <m/>
  </r>
  <r>
    <s v="INNSA1"/>
    <d v="2022-10-29T00:00:00"/>
    <n v="301049751"/>
    <n v="73239990"/>
    <s v="NP-21 STAINLESS STEEL SPORTS BOTTLE 650ML S115 (QTY:19584 PCS USD 1.05 PER PCS)"/>
    <s v="NP-21 STAINLESS STEEL SPORTS BOTTLE 650ML S115 (QTY:19584 PCS USD 1.05 PER PCS)"/>
    <m/>
    <m/>
    <m/>
    <m/>
    <m/>
    <m/>
    <m/>
    <m/>
    <n v="3481.6"/>
    <s v="KGS"/>
    <n v="515.47645339999997"/>
    <n v="1794682.82"/>
    <n v="6.1439386569999996"/>
    <n v="21390.736830000002"/>
    <n v="657571.9"/>
    <s v="NP-21"/>
    <n v="19584"/>
    <n v="63"/>
    <n v="2452254.7200000002"/>
    <x v="3"/>
    <m/>
  </r>
  <r>
    <s v="INNSA1"/>
    <d v="2022-10-29T00:00:00"/>
    <n v="301049751"/>
    <n v="73239990"/>
    <s v="8504 STEEL LUNCH BOX 2 LAYER (QTY:22080 PCS /USD2.61PER PCS)"/>
    <s v="8504 STEEL LUNCH BOX 2 LAYER (QTY:22080 PCS /USD2.61PER PCS)"/>
    <m/>
    <m/>
    <m/>
    <m/>
    <m/>
    <m/>
    <m/>
    <m/>
    <n v="10561.6"/>
    <s v="KGS"/>
    <n v="467.06042170000001"/>
    <n v="4932905.3499999996"/>
    <n v="5.5668703419999996"/>
    <n v="58795.057809999998"/>
    <n v="1807416.5"/>
    <s v="8504"/>
    <n v="22080"/>
    <n v="46"/>
    <n v="6740321.8499999996"/>
    <x v="3"/>
    <m/>
  </r>
  <r>
    <s v="INNSA1"/>
    <d v="2022-10-29T00:00:00"/>
    <n v="301049751"/>
    <n v="73239990"/>
    <s v="SB-01 - STAINLESS STEEL SPORTS BOTTLE 750ML SG-702 (QTY:25128 PCS/USD1.11 PER PCS)"/>
    <s v="SB-01 - STAINLESS STEEL SPORTS BOTTLE 750ML SG-702 (QTY:25128 PCS/USD1.11 PER PCS)"/>
    <m/>
    <m/>
    <m/>
    <m/>
    <m/>
    <m/>
    <m/>
    <m/>
    <n v="3978.6"/>
    <s v="KGS"/>
    <n v="611.85372740000003"/>
    <n v="2434321.2400000002"/>
    <n v="7.2926546769999998"/>
    <n v="29014.555899999999"/>
    <n v="891935.2"/>
    <s v="SB-01"/>
    <n v="25128"/>
    <n v="67"/>
    <n v="3326256.4400000004"/>
    <x v="3"/>
    <m/>
  </r>
  <r>
    <s v="INNSA1"/>
    <d v="2022-10-29T00:00:00"/>
    <n v="301049751"/>
    <n v="73231000"/>
    <s v="8001-2 STEEL SCRUBBER 2 PCS SET (QTY- 168240 SET/USD 0.164 PER SET)"/>
    <s v="8001-2 STEEL SCRUBBER 2 PCS SET (QTY- 168240 SET/USD 0.164 PER SET)"/>
    <m/>
    <m/>
    <m/>
    <m/>
    <m/>
    <m/>
    <m/>
    <m/>
    <n v="4809"/>
    <s v="KGS"/>
    <n v="503.60677270000002"/>
    <n v="2421844.9700000002"/>
    <n v="6.0024645139999997"/>
    <n v="28865.851849999999"/>
    <n v="1064643.1000000001"/>
    <s v="8001-2"/>
    <n v="168240"/>
    <n v="50"/>
    <n v="3486488.0700000003"/>
    <x v="3"/>
    <m/>
  </r>
  <r>
    <s v="INNSA1"/>
    <d v="2022-10-29T00:00:00"/>
    <n v="301049751"/>
    <n v="73239990"/>
    <s v="6527 STEEL LUNCH BOX (QTY:25680 PCS / USD 2.00 PER PCS)"/>
    <s v="6527 STEEL LUNCH BOX (QTY:25680 PCS / USD 2.00 PER PCS)"/>
    <m/>
    <m/>
    <m/>
    <m/>
    <m/>
    <m/>
    <m/>
    <m/>
    <n v="8945.2000000000007"/>
    <s v="KGS"/>
    <n v="491.47132199999999"/>
    <n v="4396309.2699999996"/>
    <n v="5.85782267"/>
    <n v="52399.395349999999"/>
    <n v="1610807.8"/>
    <s v="6527"/>
    <n v="25680"/>
    <n v="39"/>
    <n v="6007117.0699999994"/>
    <x v="3"/>
    <m/>
  </r>
  <r>
    <s v="INNSA1"/>
    <d v="2022-10-29T00:00:00"/>
    <n v="301049751"/>
    <n v="73239990"/>
    <s v="AM-06 - STAINLESS STEEL BOTTLE 750ML SG805 (QTY:46584 PCS/USD 1.05 PER PCS)"/>
    <s v="AM-06 - STAINLESS STEEL BOTTLE 750ML SG805 (QTY:46584 PCS/USD 1.05 PER PCS)"/>
    <m/>
    <m/>
    <m/>
    <m/>
    <m/>
    <m/>
    <m/>
    <m/>
    <n v="6987.6"/>
    <s v="KGS"/>
    <n v="610.93505640000001"/>
    <n v="4268969.8"/>
    <n v="7.2817050820000002"/>
    <n v="50881.64243"/>
    <n v="1564150.6"/>
    <s v="AM-06"/>
    <n v="46584"/>
    <n v="59"/>
    <n v="5833120.4000000004"/>
    <x v="3"/>
    <m/>
  </r>
  <r>
    <s v="INNSA1"/>
    <d v="2022-10-29T00:00:00"/>
    <n v="301049751"/>
    <n v="73239990"/>
    <s v="6581 STEEL ROUND CONTAINER MEDIUM (QTY:46080 PCS/ USD 0.99 PER PCS)"/>
    <s v="6581 STEEL ROUND CONTAINER MEDIUM (QTY:46080 PCS/ USD 0.99 PER PCS)"/>
    <m/>
    <m/>
    <m/>
    <m/>
    <m/>
    <m/>
    <m/>
    <m/>
    <n v="5568"/>
    <s v="KGS"/>
    <n v="701.31256470000005"/>
    <n v="3904908.36"/>
    <n v="8.3589101869999993"/>
    <n v="46542.411919999999"/>
    <n v="1430758.5"/>
    <s v="6581"/>
    <n v="46080"/>
    <n v="51"/>
    <n v="5335666.8599999994"/>
    <x v="3"/>
    <m/>
  </r>
  <r>
    <s v="INNSA1"/>
    <d v="2022-10-29T00:00:00"/>
    <n v="301049751"/>
    <n v="73239990"/>
    <s v="6862 STEEL RECTANGLE CONTAINER LARGE (QTY:23040 PCS/USD1.58PER PCS)"/>
    <s v="6862 STEEL RECTANGLE CONTAINER LARGE (QTY:23040 PCS/USD1.58PER PCS)"/>
    <m/>
    <m/>
    <m/>
    <m/>
    <m/>
    <m/>
    <m/>
    <m/>
    <n v="5760"/>
    <s v="KGS"/>
    <n v="540.97884720000002"/>
    <n v="3116038.16"/>
    <n v="6.4479004440000001"/>
    <n v="37139.906560000003"/>
    <n v="1141716.3999999999"/>
    <s v="6862"/>
    <n v="23040"/>
    <n v="53"/>
    <n v="4257754.5600000005"/>
    <x v="3"/>
    <m/>
  </r>
  <r>
    <s v="INNSA1"/>
    <d v="2022-10-18T00:00:00"/>
    <n v="301049751"/>
    <n v="73239990"/>
    <s v="SL-01 - STAINLESS STEEL COLA BOTTLE 750ML SK750 (QTY:21816 PCS/USD 1.2400PER PCS)"/>
    <s v="SL-01 - STAINLESS STEEL COLA BOTTLE 750ML SK750 (QTY:21816 PCS/USD 1.2400PER PCS)"/>
    <m/>
    <m/>
    <m/>
    <m/>
    <m/>
    <m/>
    <m/>
    <m/>
    <n v="4363.2"/>
    <s v="KGS"/>
    <n v="530.45877340000004"/>
    <n v="2314497.7200000002"/>
    <n v="6.4337025270000003"/>
    <n v="28071.530869999999"/>
    <n v="848032"/>
    <s v="SL-01"/>
    <n v="21816"/>
    <n v="64"/>
    <n v="3162529.72"/>
    <x v="3"/>
    <m/>
  </r>
  <r>
    <s v="INNSA1"/>
    <d v="2022-10-18T00:00:00"/>
    <n v="301049751"/>
    <n v="73239990"/>
    <s v="NP-20 STAINLESS STEEL SPORTS BOTTLE 750 ML S-308-C6 (QTY:19836 PCS USD 1.0620 PER PCS)"/>
    <s v="NP-20 STAINLESS STEEL SPORTS BOTTLE 750 ML S-308-C6 (QTY:19836 PCS USD 1.0620 PER PCS)"/>
    <m/>
    <m/>
    <m/>
    <m/>
    <m/>
    <m/>
    <m/>
    <m/>
    <n v="3526.4"/>
    <s v="KGS"/>
    <n v="511.10121939999999"/>
    <n v="1802347.34"/>
    <n v="6.1989232190000001"/>
    <n v="21859.882839999998"/>
    <n v="660380.1"/>
    <s v="NP-20"/>
    <n v="19836"/>
    <n v="68"/>
    <n v="2462727.44"/>
    <x v="3"/>
    <m/>
  </r>
  <r>
    <s v="INNSA1"/>
    <d v="2022-10-18T00:00:00"/>
    <n v="301049751"/>
    <n v="73239990"/>
    <s v="SB-01 - STAINLESS STEEL SPORTS BOTTLE 750ML SG-702 (QTY:46224 PCS/USD 1.1257 PER PCS)"/>
    <s v="SB-01 - STAINLESS STEEL SPORTS BOTTLE 750ML SG-702 (QTY:46224 PCS/USD 1.1257 PER PCS)"/>
    <m/>
    <m/>
    <m/>
    <m/>
    <m/>
    <m/>
    <m/>
    <m/>
    <n v="7318.8"/>
    <s v="KGS"/>
    <n v="608.28948049999997"/>
    <n v="4451949.05"/>
    <n v="7.3776771439999997"/>
    <n v="53995.743479999997"/>
    <n v="1631194.1"/>
    <s v="SB-01"/>
    <n v="46224"/>
    <n v="67"/>
    <n v="6083143.1500000004"/>
    <x v="3"/>
    <m/>
  </r>
  <r>
    <s v="INNSA1"/>
    <d v="2022-10-12T00:00:00"/>
    <n v="301049751"/>
    <n v="73239990"/>
    <s v="SL-01 -STAINLESS STEEL COLA BOTTLE 750ML SK750 (QTY: 16776NUM USD 1.24 PER NUM)"/>
    <s v="SL-01 -STAINLESS STEEL COLA BOTTLE 750ML SK750 (QTY: 16776NUM USD 1.24 PER NUM)"/>
    <m/>
    <m/>
    <m/>
    <m/>
    <m/>
    <m/>
    <m/>
    <m/>
    <n v="3355.2"/>
    <s v="KGS"/>
    <n v="531.08127379999996"/>
    <n v="1781883.89"/>
    <n v="6.4412525629999999"/>
    <n v="21611.690600000002"/>
    <n v="652882.30000000005"/>
    <s v="SL-01"/>
    <n v="16776"/>
    <n v="63"/>
    <n v="2434766.19"/>
    <x v="3"/>
    <m/>
  </r>
  <r>
    <s v="INNSA1"/>
    <d v="2022-10-12T00:00:00"/>
    <n v="301049751"/>
    <n v="73239990"/>
    <s v="SB-01-STAINLESS STEEL SPORTS BOTTLE 750ML SG-702 (QTY: 27036 NUM USD 1.16 PER NUM)"/>
    <s v="SB-01-STAINLESS STEEL SPORTS BOTTLE 750ML SG-702 (QTY: 27036 NUM USD 1.16 PER NUM)"/>
    <m/>
    <m/>
    <m/>
    <m/>
    <m/>
    <m/>
    <m/>
    <m/>
    <n v="4280.7"/>
    <s v="KGS"/>
    <n v="627.55955329999995"/>
    <n v="2686394.18"/>
    <n v="7.6113954320000001"/>
    <n v="32582.100419999999"/>
    <n v="984294.8"/>
    <s v="SB-01-STAINLESS"/>
    <n v="27036"/>
    <n v="66"/>
    <n v="3670688.9800000004"/>
    <x v="3"/>
    <m/>
  </r>
  <r>
    <s v="INNSA1"/>
    <d v="2022-10-11T00:00:00"/>
    <n v="301049751"/>
    <n v="73231000"/>
    <s v="OKS-4156 -STEEL SCRUBBER 6PCS SET (QTY99600 SET / USD 0.26 SET)"/>
    <s v="OKS-4156 -STEEL SCRUBBER 6PCS SET (QTY99600 SET / USD 0.26 SET)"/>
    <m/>
    <m/>
    <m/>
    <m/>
    <m/>
    <m/>
    <m/>
    <m/>
    <n v="8677.15"/>
    <s v="KGS"/>
    <n v="255.3805017"/>
    <n v="2215974.92"/>
    <n v="3.0973984429999999"/>
    <n v="26876.590899999999"/>
    <n v="974142.6"/>
    <s v="OKS-4156"/>
    <n v="99600"/>
    <n v="51"/>
    <n v="3190117.52"/>
    <x v="3"/>
    <m/>
  </r>
  <r>
    <s v="INNSA1"/>
    <d v="2022-10-07T00:00:00"/>
    <n v="301049751"/>
    <n v="73239990"/>
    <s v="AM-06 STAINLESS STEEL BOTTLE 750ML SG805(QTY:46692 PCS/USD 1.095 PER PCS)"/>
    <s v="AM-06 STAINLESS STEEL BOTTLE 750ML SG805(QTY:46692 PCS/USD 1.095 PER PCS)"/>
    <m/>
    <m/>
    <m/>
    <m/>
    <m/>
    <m/>
    <m/>
    <m/>
    <n v="7003.8"/>
    <s v="KGS"/>
    <n v="631.12509069999999"/>
    <n v="4420273.91"/>
    <n v="7.6546402750000002"/>
    <n v="53611.569560000004"/>
    <n v="1619588.4"/>
    <s v="AM-06"/>
    <n v="46692"/>
    <n v="56"/>
    <n v="6039862.3100000005"/>
    <x v="3"/>
    <m/>
  </r>
  <r>
    <s v="INNSA1"/>
    <d v="2022-10-06T00:00:00"/>
    <n v="301049751"/>
    <n v="73239990"/>
    <s v="NP-21 STAINLESS STEEL SPORTS BOTTLE 650ML S115(QTY:21600 PCS/USD 1.090 PER PCS)"/>
    <s v="NP-21 STAINLESS STEEL SPORTS BOTTLE 650ML S115(QTY:21600 PCS/USD 1.090 PER PCS)"/>
    <m/>
    <m/>
    <m/>
    <m/>
    <m/>
    <m/>
    <m/>
    <m/>
    <n v="3840"/>
    <s v="KGS"/>
    <n v="515.29848700000002"/>
    <n v="1978746.19"/>
    <n v="6.4091851609999999"/>
    <n v="24611.27102"/>
    <n v="725012.5"/>
    <s v="NP-21"/>
    <n v="21600"/>
    <n v="62"/>
    <n v="2703758.69"/>
    <x v="3"/>
    <m/>
  </r>
  <r>
    <s v="INNSA1"/>
    <d v="2022-10-06T00:00:00"/>
    <n v="301049751"/>
    <n v="73239990"/>
    <s v="STAINLEES STEEL SPORTS BOTTLE 750ML SG-702(QTY:5940 PCS/USD1.160 PER PCS)"/>
    <s v="STAINLEES STEEL SPORTS BOTTLE 750ML SG-702(QTY:5940 PCS/USD1.160 PER PCS)"/>
    <m/>
    <m/>
    <m/>
    <m/>
    <m/>
    <m/>
    <m/>
    <m/>
    <n v="940.5"/>
    <s v="KGS"/>
    <n v="615.73734179999997"/>
    <n v="579100.97"/>
    <n v="7.6584246499999997"/>
    <n v="7202.7483830000001"/>
    <n v="212182.6"/>
    <s v="STAINLEES"/>
    <n v="5940"/>
    <n v="57"/>
    <n v="791283.57"/>
    <x v="3"/>
    <m/>
  </r>
  <r>
    <s v="INNSA1"/>
    <d v="2022-10-06T00:00:00"/>
    <n v="301049751"/>
    <n v="73239990"/>
    <s v="NP-20 STAINLESS STEEL SPORTS BOTTLE 750ML S-308-C6(QTY:10224PCS/USD 1.069 PER PCS)"/>
    <s v="NP-20 STAINLESS STEEL SPORTS BOTTLE 750ML S-308-C6(QTY:10224PCS/USD 1.069 PER PCS)"/>
    <m/>
    <m/>
    <m/>
    <m/>
    <m/>
    <m/>
    <m/>
    <m/>
    <n v="1817.6"/>
    <s v="KGS"/>
    <n v="505.37088469999998"/>
    <n v="918562.12"/>
    <n v="6.285707521"/>
    <n v="11424.90199"/>
    <n v="336561.1"/>
    <s v="NP-20"/>
    <n v="10224"/>
    <n v="65"/>
    <n v="1255123.22"/>
    <x v="3"/>
    <m/>
  </r>
  <r>
    <s v="INNSA1"/>
    <d v="2022-10-06T00:00:00"/>
    <n v="301049751"/>
    <n v="73239990"/>
    <s v="SL-01 STAINLESS STEEL COLA BOTTLE 750ML SK750(QTY:5148 PCS/USD 1.250 PER PCS)"/>
    <s v="SL-01 STAINLESS STEEL COLA BOTTLE 750ML SK750(QTY:5148 PCS/USD 1.250 PER PCS)"/>
    <m/>
    <m/>
    <m/>
    <m/>
    <m/>
    <m/>
    <m/>
    <m/>
    <n v="1029.5999999999999"/>
    <s v="KGS"/>
    <n v="525.2787879"/>
    <n v="540827.04"/>
    <n v="6.5333182570000004"/>
    <n v="6726.7044779999997"/>
    <n v="198159"/>
    <s v="SL-01"/>
    <n v="5148"/>
    <n v="60"/>
    <n v="738986.04"/>
    <x v="3"/>
    <m/>
  </r>
  <r>
    <s v="INNSA1"/>
    <d v="2022-09-24T00:00:00"/>
    <n v="301049751"/>
    <n v="73231000"/>
    <s v="STILL SCRUBBER 2 PCS SET (8001-2) (QTY:166200 SET/USD:0.164PER SET)"/>
    <s v="STILL SCRUBBER 2 PCS SET (8001-2) (QTY:166200 SET/USD:0.164PER SET)"/>
    <m/>
    <m/>
    <m/>
    <m/>
    <m/>
    <m/>
    <m/>
    <m/>
    <n v="4847"/>
    <s v="KGS"/>
    <n v="482.9116257"/>
    <n v="2340672.65"/>
    <n v="6.0063635040000003"/>
    <n v="29112.84391"/>
    <n v="1028959.7"/>
    <s v="STILL"/>
    <n v="166200"/>
    <n v="51"/>
    <n v="3369632.3499999996"/>
    <x v="3"/>
    <m/>
  </r>
  <r>
    <s v="INNSA1"/>
    <d v="2022-09-22T00:00:00"/>
    <n v="301049751"/>
    <n v="73239990"/>
    <s v="NP-55 STEEL TEA STRAINER (QTY:151200 PCS / USD 0.3014 PER PCS)"/>
    <s v="NP-55 STEEL TEA STRAINER (QTY:151200 PCS / USD 0.3014 PER PCS)"/>
    <m/>
    <m/>
    <m/>
    <m/>
    <m/>
    <m/>
    <m/>
    <m/>
    <n v="6930"/>
    <s v="KGS"/>
    <n v="558.18661329999998"/>
    <n v="3868233.23"/>
    <n v="6.9426195679999996"/>
    <n v="48112.353609999998"/>
    <n v="1417320.6"/>
    <s v="NP-55"/>
    <n v="151200"/>
    <n v="44"/>
    <n v="5285553.83"/>
    <x v="3"/>
    <m/>
  </r>
  <r>
    <s v="INNSA1"/>
    <d v="2022-09-19T00:00:00"/>
    <n v="301049751"/>
    <n v="73239990"/>
    <s v="STAINLESS STEEL SPORTS BOTTLE 750ML SG-702 (SB-01) (QTY :10656 PCS/USD:1.160 PER PCS)"/>
    <s v="STAINLESS STEEL SPORTS BOTTLE 750ML SG-702 (SB-01) (QTY :10656 PCS/USD:1.160 PER PCS)"/>
    <m/>
    <m/>
    <m/>
    <m/>
    <m/>
    <m/>
    <m/>
    <m/>
    <n v="1687.2"/>
    <s v="KGS"/>
    <n v="626.95413110000004"/>
    <n v="1057797.01"/>
    <n v="7.7979369539999999"/>
    <n v="13156.67923"/>
    <n v="387576.8"/>
    <s v="STAINLESS"/>
    <n v="10656"/>
    <n v="68"/>
    <n v="1445373.81"/>
    <x v="3"/>
    <m/>
  </r>
  <r>
    <s v="INNSA1"/>
    <d v="2022-09-19T00:00:00"/>
    <n v="301049751"/>
    <n v="73239990"/>
    <s v="STAINLESS STEEL SPORTS BOTTLE 650ML S115 (NP-21) (QTY :19872 PCS/USD:1.090 PER PCS)"/>
    <s v="STAINLESS STEEL SPORTS BOTTLE 650ML S115 (NP-21) (QTY :19872 PCS/USD:1.090 PER PCS)"/>
    <m/>
    <m/>
    <m/>
    <m/>
    <m/>
    <m/>
    <m/>
    <m/>
    <n v="3532.8"/>
    <s v="KGS"/>
    <n v="524.68560070000001"/>
    <n v="1853609.29"/>
    <n v="6.5259403069999999"/>
    <n v="23054.841919999999"/>
    <n v="679162.5"/>
    <s v="STAINLESS"/>
    <n v="19872"/>
    <n v="66"/>
    <n v="2532771.79"/>
    <x v="3"/>
    <m/>
  </r>
  <r>
    <s v="INNSA1"/>
    <d v="2022-09-19T00:00:00"/>
    <n v="301049751"/>
    <n v="73239990"/>
    <s v="STAINLESS STEEL SPORTS BOTTLE 750ML S-308-C6 (NP-20) (QTY :12672 PCS/USD:1.069 PER PCS)"/>
    <s v="STAINLESS STEEL SPORTS BOTTLE 750ML S-308-C6 (NP-20) (QTY :12672 PCS/USD:1.069 PER PCS)"/>
    <m/>
    <m/>
    <m/>
    <m/>
    <m/>
    <m/>
    <m/>
    <m/>
    <n v="2252.8000000000002"/>
    <s v="KGS"/>
    <n v="514.57706410000003"/>
    <n v="1159239.21"/>
    <n v="6.4002122400000001"/>
    <n v="14418.39813"/>
    <n v="424745.2"/>
    <s v="STAINLESS"/>
    <n v="12672"/>
    <n v="70"/>
    <n v="1583984.41"/>
    <x v="3"/>
    <m/>
  </r>
  <r>
    <s v="INNSA1"/>
    <d v="2022-09-17T00:00:00"/>
    <n v="301049751"/>
    <n v="73239990"/>
    <s v="KWP-1000B SS OIL POT 900 ML (QTY :27000 PCS/USD:1.59 PER PCS)"/>
    <s v="KWP-1000B SS OIL POT 900 ML (QTY :27000 PCS/USD:1.59 PER PCS)"/>
    <m/>
    <m/>
    <m/>
    <m/>
    <m/>
    <m/>
    <m/>
    <m/>
    <n v="6850"/>
    <s v="KGS"/>
    <n v="528.6389547"/>
    <n v="3621176.84"/>
    <n v="6.5751113769999998"/>
    <n v="45039.512940000001"/>
    <n v="1326799.2"/>
    <s v="KWP-1000B"/>
    <n v="27000"/>
    <n v="45"/>
    <n v="4947976.04"/>
    <x v="3"/>
    <m/>
  </r>
  <r>
    <s v="INNSA1"/>
    <d v="2022-09-17T00:00:00"/>
    <n v="301049751"/>
    <n v="73239990"/>
    <s v="HOUSEHOLD STEEL HOOK 3PCS SET (2628)(QTY:165600 PKT/USD 0.436 PER PKT)"/>
    <s v="HOUSEHOLD STEEL HOOK 3PCS SET (2628)(QTY:165600 PKT/USD 0.436 PER PKT)"/>
    <m/>
    <m/>
    <m/>
    <m/>
    <m/>
    <m/>
    <m/>
    <m/>
    <n v="5612"/>
    <s v="KGS"/>
    <n v="1059.9357130000001"/>
    <n v="5948359.2199999997"/>
    <n v="13.183280010000001"/>
    <n v="73984.567410000003"/>
    <n v="2179478.7999999998"/>
    <s v="HOUSEHOLD"/>
    <n v="165600"/>
    <n v="53"/>
    <n v="8127838.0199999996"/>
    <x v="3"/>
    <m/>
  </r>
  <r>
    <s v="INNSA1"/>
    <d v="2022-09-17T00:00:00"/>
    <n v="301049751"/>
    <n v="73239990"/>
    <s v="NP-55 STEEL TEA STRAINER(QTY:100800 PCS /USD 0.3032 PER PCS)"/>
    <s v="NP-55 STEEL TEA STRAINER(QTY:100800 PCS /USD 0.3032 PER PCS)"/>
    <m/>
    <m/>
    <m/>
    <m/>
    <m/>
    <m/>
    <m/>
    <m/>
    <n v="4620"/>
    <s v="KGS"/>
    <n v="569.05030520000003"/>
    <n v="2629012.41"/>
    <n v="7.077740114"/>
    <n v="32699.159329999999"/>
    <n v="963270.1"/>
    <s v="NP-55"/>
    <n v="100800"/>
    <n v="42"/>
    <n v="3592282.5100000002"/>
    <x v="3"/>
    <m/>
  </r>
  <r>
    <s v="INNSA1"/>
    <d v="2022-09-17T00:00:00"/>
    <n v="301049751"/>
    <n v="73239990"/>
    <s v="AM-217 STEEL LEMON SQUEEZER (QTY:10200 PCS/USD 2.0408 PER PCS)"/>
    <s v="AM-217 STEEL LEMON SQUEEZER (QTY:10200 PCS/USD 2.0408 PER PCS)"/>
    <m/>
    <m/>
    <m/>
    <m/>
    <m/>
    <m/>
    <m/>
    <m/>
    <n v="2975"/>
    <s v="KGS"/>
    <n v="601.88921679999999"/>
    <n v="1790620.42"/>
    <n v="7.4861842889999997"/>
    <n v="22271.398260000002"/>
    <n v="656083.30000000005"/>
    <s v="AM-217"/>
    <n v="10200"/>
    <n v="44"/>
    <n v="2446703.7199999997"/>
    <x v="3"/>
    <m/>
  </r>
  <r>
    <s v="INNSA1"/>
    <d v="2022-09-12T00:00:00"/>
    <n v="301049751"/>
    <n v="73239990"/>
    <s v="STAINLESS STEEL COLA BOTTLE 750ML SK-750 (SL-01) (QTY :20664PCS/USD:1.25 PER PCS)"/>
    <s v="STAINLESS STEEL COLA BOTTLE 750ML SK-750 (SL-01) (QTY :20664PCS/USD:1.25 PER PCS)"/>
    <m/>
    <m/>
    <m/>
    <m/>
    <m/>
    <m/>
    <m/>
    <m/>
    <n v="4132.8"/>
    <s v="KGS"/>
    <n v="542.40830670000003"/>
    <n v="2241665.0499999998"/>
    <n v="6.7421790770000003"/>
    <n v="27864.077689999998"/>
    <n v="821346.1"/>
    <s v="STAINLESS"/>
    <n v="20664"/>
    <n v="65"/>
    <n v="3063011.15"/>
    <x v="3"/>
    <m/>
  </r>
  <r>
    <s v="INNSA1"/>
    <d v="2022-09-12T00:00:00"/>
    <n v="301049751"/>
    <n v="73239990"/>
    <s v="STAINLESS STEEL SPORTS BOTTLE 750ML SG-702 (SB-01) (QTY :1008 PCS/USD:1.160 PER PCS)"/>
    <s v="STAINLESS STEEL SPORTS BOTTLE 750ML SG-702 (SB-01) (QTY :1008 PCS/USD:1.160 PER PCS)"/>
    <m/>
    <m/>
    <m/>
    <m/>
    <m/>
    <m/>
    <m/>
    <m/>
    <n v="159.6"/>
    <s v="KGS"/>
    <n v="635.81672930000002"/>
    <n v="101476.35"/>
    <n v="7.9032533169999999"/>
    <n v="1261.3592289999999"/>
    <n v="37180.9"/>
    <s v="STAINLESS"/>
    <n v="1008"/>
    <n v="67"/>
    <n v="138657.25"/>
    <x v="3"/>
    <m/>
  </r>
  <r>
    <s v="INNSA1"/>
    <d v="2022-09-12T00:00:00"/>
    <n v="301049751"/>
    <n v="73239990"/>
    <s v="STAINLESS STEEL SPORTS BOTTLE 650ML S115 (NP-21) (QTY :19908PCS/USD:1.09 PER PCS)"/>
    <s v="STAINLESS STEEL SPORTS BOTTLE 650ML S115 (NP-21) (QTY :19908PCS/USD:1.09 PER PCS)"/>
    <m/>
    <m/>
    <m/>
    <m/>
    <m/>
    <m/>
    <m/>
    <m/>
    <n v="3539.2"/>
    <s v="KGS"/>
    <n v="532.10254859999998"/>
    <n v="1883217.34"/>
    <n v="6.6140776710000004"/>
    <n v="23408.543689999999"/>
    <n v="690010.8"/>
    <s v="STAINLESS"/>
    <n v="19908"/>
    <n v="65"/>
    <n v="2573228.14"/>
    <x v="3"/>
    <m/>
  </r>
  <r>
    <s v="INNSA1"/>
    <d v="2022-09-12T00:00:00"/>
    <n v="301049751"/>
    <n v="73239990"/>
    <s v="KWB-600F STAINLESS STEEL SPORTS BOTTLE (QTY.50400 PCS/USD 1.00 PER PCS)"/>
    <s v="KWB-600F STAINLESS STEEL SPORTS BOTTLE (QTY.50400 PCS/USD 1.00 PER PCS)"/>
    <m/>
    <m/>
    <m/>
    <m/>
    <m/>
    <m/>
    <m/>
    <m/>
    <n v="7875"/>
    <s v="KGS"/>
    <n v="543.85387300000002"/>
    <n v="4282849.25"/>
    <n v="6.7601475830000002"/>
    <n v="53236.162210000002"/>
    <n v="1569236"/>
    <s v="KWB-600F"/>
    <n v="0.504"/>
    <n v="55"/>
    <n v="5852085.25"/>
    <x v="3"/>
    <m/>
  </r>
  <r>
    <s v="INNSA1"/>
    <d v="2022-09-08T00:00:00"/>
    <n v="301049751"/>
    <n v="73239990"/>
    <s v="STEEL LUNCH BOX 3LAYER (8505) (QTY:33,600 PCS/USD:3.63 PER PCS)"/>
    <s v="STEEL LUNCH BOX 3LAYER (8505) (QTY:33,600 PCS/USD:3.63 PER PCS)"/>
    <m/>
    <m/>
    <m/>
    <m/>
    <m/>
    <m/>
    <m/>
    <m/>
    <n v="21784"/>
    <s v="KGS"/>
    <n v="468.60027450000001"/>
    <n v="10207988.380000001"/>
    <n v="5.8247392729999996"/>
    <n v="126886.1203"/>
    <n v="3740207"/>
    <s v="STEEL"/>
    <n v="33600"/>
    <n v="47"/>
    <n v="13948195.380000001"/>
    <x v="3"/>
    <m/>
  </r>
  <r>
    <s v="INNSA1"/>
    <d v="2022-09-08T00:00:00"/>
    <n v="301049751"/>
    <n v="73239990"/>
    <s v="STEEL LUNCH BOX (6527) (QTY:25,680 PCS/USD:2 PER PCS)"/>
    <s v="STEEL LUNCH BOX (6527) (QTY:25,680 PCS/USD:2 PER PCS)"/>
    <m/>
    <m/>
    <m/>
    <m/>
    <m/>
    <m/>
    <m/>
    <m/>
    <n v="8945.2000000000007"/>
    <s v="KGS"/>
    <n v="480.53964029999997"/>
    <n v="4298523.1900000004"/>
    <n v="5.9731465540000004"/>
    <n v="53430.990550000002"/>
    <n v="1574978.9"/>
    <s v="STEEL"/>
    <n v="25680"/>
    <n v="40"/>
    <n v="5873502.0899999999"/>
    <x v="3"/>
    <m/>
  </r>
  <r>
    <s v="INNSA1"/>
    <d v="2022-09-08T00:00:00"/>
    <n v="301049751"/>
    <n v="73239990"/>
    <s v="STEEL ROUND CONTAINER (6856) (QTY:66,384 PCS/USD:0.64 PER PCS)"/>
    <s v="STEEL ROUND CONTAINER (6856) (QTY:66,384 PCS/USD:0.64 PER PCS)"/>
    <m/>
    <m/>
    <m/>
    <m/>
    <m/>
    <m/>
    <m/>
    <m/>
    <n v="5532"/>
    <s v="KGS"/>
    <n v="642.76979930000005"/>
    <n v="3555802.53"/>
    <n v="7.9896805390000001"/>
    <n v="44198.91274"/>
    <n v="1302846.1000000001"/>
    <s v="STEEL"/>
    <n v="66384"/>
    <n v="46"/>
    <n v="4858648.63"/>
    <x v="3"/>
    <m/>
  </r>
  <r>
    <s v="INNSA1"/>
    <d v="2022-09-08T00:00:00"/>
    <n v="301049751"/>
    <n v="73239990"/>
    <s v="STEEL ROUND CONTAINER (6857) (QTY:35,280 PCS/USD:0.82 PER PCS)"/>
    <s v="STEEL ROUND CONTAINER (6857) (QTY:35,280 PCS/USD:0.82 PER PCS)"/>
    <m/>
    <m/>
    <m/>
    <m/>
    <m/>
    <m/>
    <m/>
    <m/>
    <n v="4498.2"/>
    <s v="KGS"/>
    <n v="538.26723130000005"/>
    <n v="2421233.66"/>
    <n v="6.6907051749999997"/>
    <n v="30096.130020000001"/>
    <n v="887140"/>
    <s v="STEEL"/>
    <n v="35280"/>
    <n v="46"/>
    <n v="3308373.66"/>
    <x v="3"/>
    <m/>
  </r>
  <r>
    <s v="INNSA1"/>
    <d v="2022-09-08T00:00:00"/>
    <n v="301049751"/>
    <n v="73239990"/>
    <s v="STEEL RECTANGLE CONTAINER BIG (6578) (QTY:37,920 PCS/USD:1.75 PER PCS)"/>
    <s v="STEEL RECTANGLE CONTAINER BIG (6578) (QTY:37,920 PCS/USD:1.75 PER PCS)"/>
    <m/>
    <m/>
    <m/>
    <m/>
    <m/>
    <m/>
    <m/>
    <m/>
    <n v="10847.7"/>
    <s v="KGS"/>
    <n v="511.99175489999999"/>
    <n v="5553932.96"/>
    <n v="6.3640988800000002"/>
    <n v="69035.835430000006"/>
    <n v="2034961.1"/>
    <s v="STEEL"/>
    <n v="37920"/>
    <n v="54"/>
    <n v="7588894.0600000005"/>
    <x v="3"/>
    <m/>
  </r>
  <r>
    <s v="INNSA1"/>
    <d v="2022-09-08T00:00:00"/>
    <n v="301049751"/>
    <n v="73239990"/>
    <s v="STEEL LUNCH BOX SMALL (6587) (QTY:51000 PCS/USD:1.68 PER PCS)"/>
    <s v="STEEL LUNCH BOX SMALL (6587) (QTY:51000 PCS/USD:1.68 PER PCS)"/>
    <m/>
    <m/>
    <m/>
    <m/>
    <m/>
    <m/>
    <m/>
    <m/>
    <n v="10348.75"/>
    <s v="KGS"/>
    <n v="692.92433970000002"/>
    <n v="7170900.7599999998"/>
    <n v="8.6131055270000001"/>
    <n v="89134.875820000001"/>
    <n v="2627418.1"/>
    <s v="STEEL"/>
    <n v="51000"/>
    <n v="45"/>
    <n v="9798318.8599999994"/>
    <x v="3"/>
    <m/>
  </r>
  <r>
    <s v="INNSA1"/>
    <d v="2022-09-03T00:00:00"/>
    <n v="301049751"/>
    <n v="73239990"/>
    <s v="STAINLESS STEEL SPORTS BOTTLE (KWB-600F) (QTY:50400 PCS/USD:1. PER PCS)"/>
    <s v="STAINLESS STEEL SPORTS BOTTLE (KWB-600F) (QTY:50400 PCS/USD:1. PER PCS)"/>
    <m/>
    <m/>
    <m/>
    <m/>
    <m/>
    <m/>
    <m/>
    <m/>
    <n v="7875"/>
    <s v="KGS"/>
    <n v="543.85387300000002"/>
    <n v="4282849.25"/>
    <n v="6.7601475830000002"/>
    <n v="53236.162210000002"/>
    <n v="1569236"/>
    <s v="STAINLESS"/>
    <n v="50400"/>
    <n v="57"/>
    <n v="5852085.25"/>
    <x v="3"/>
    <m/>
  </r>
  <r>
    <s v="INNSA1"/>
    <d v="2022-08-30T00:00:00"/>
    <n v="301049751"/>
    <n v="73239990"/>
    <s v="STEEL HANGER WITH HOOK (ITEM NO. SL-89) (QTY 70056 PCS / USD1.14 PER PCS)"/>
    <s v="STEEL HANGER WITH HOOK (ITEM NO. SL-89) (QTY 70056 PCS / USD1.14 PER PCS)"/>
    <m/>
    <m/>
    <m/>
    <m/>
    <m/>
    <m/>
    <m/>
    <m/>
    <n v="15568"/>
    <s v="KGS"/>
    <n v="426.73176519999998"/>
    <n v="6643360.1200000001"/>
    <n v="5.3010157160000002"/>
    <n v="82526.212669999994"/>
    <n v="2434127.1"/>
    <s v="STEEL"/>
    <n v="70056"/>
    <n v="58"/>
    <n v="9077487.2200000007"/>
    <x v="3"/>
    <m/>
  </r>
  <r>
    <s v="INNSA1"/>
    <d v="2022-08-23T00:00:00"/>
    <n v="301049751"/>
    <n v="73239990"/>
    <s v="STAINLESS STEEL SPORTS BOTTLE 750ML S-308-C6 (NP-20) (QTY :19080 PCS/USD:1.068 PER PCS)"/>
    <s v="STAINLESS STEEL SPORTS BOTTLE 750ML S-308-C6 (NP-20) (QTY :19080 PCS/USD:1.068 PER PCS)"/>
    <m/>
    <m/>
    <m/>
    <m/>
    <m/>
    <m/>
    <m/>
    <m/>
    <n v="3392"/>
    <s v="KGS"/>
    <n v="526.31055130000004"/>
    <n v="1785245.39"/>
    <n v="6.5380192709999996"/>
    <n v="22176.961370000001"/>
    <n v="654113.9"/>
    <s v="STAINLESS"/>
    <n v="19080"/>
    <n v="70"/>
    <n v="2439359.29"/>
    <x v="3"/>
    <m/>
  </r>
  <r>
    <s v="INNSA1"/>
    <d v="2022-08-23T00:00:00"/>
    <n v="301049751"/>
    <n v="73239990"/>
    <s v="STAINLESS STEEL COLA BOTTLE 750ML SK750 (SL-01) (QTY:18,180PCS/USD:1.240 PER PCS)"/>
    <s v="STAINLESS STEEL COLA BOTTLE 750ML SK750 (SL-01) (QTY:18,180PCS/USD:1.240 PER PCS)"/>
    <m/>
    <m/>
    <m/>
    <m/>
    <m/>
    <m/>
    <m/>
    <m/>
    <n v="3636"/>
    <s v="KGS"/>
    <n v="543.17526950000001"/>
    <n v="1974985.28"/>
    <n v="6.747518876"/>
    <n v="24533.978630000001"/>
    <n v="723634.6"/>
    <s v="STAINLESS"/>
    <n v="18180"/>
    <n v="64"/>
    <n v="2698619.88"/>
    <x v="3"/>
    <m/>
  </r>
  <r>
    <s v="INNSA1"/>
    <d v="2022-08-23T00:00:00"/>
    <n v="301049751"/>
    <n v="73239990"/>
    <s v="STAINLESS STEEL SPORTS BOTTLE 750ML SG-702 (SB-01) (QTY :1908 PCS/USD:1.160 PER PCS)"/>
    <s v="STAINLESS STEEL SPORTS BOTTLE 750ML SG-702 (SB-01) (QTY :1908 PCS/USD:1.160 PER PCS)"/>
    <m/>
    <m/>
    <m/>
    <m/>
    <m/>
    <m/>
    <m/>
    <m/>
    <n v="302.10000000000002"/>
    <s v="KGS"/>
    <n v="641.85057930000005"/>
    <n v="193903.06"/>
    <n v="7.9732991210000002"/>
    <n v="2408.7336650000002"/>
    <n v="71046.100000000006"/>
    <s v="STAINLESS"/>
    <n v="1908"/>
    <n v="67"/>
    <n v="264949.16000000003"/>
    <x v="3"/>
    <m/>
  </r>
  <r>
    <s v="INNSA1"/>
    <d v="2022-08-23T00:00:00"/>
    <n v="301049751"/>
    <n v="73239990"/>
    <s v="STAINLESS STEEL BOTTLE 750ML SG805 (AM-06) (QTY:4032 PCS/USD1.0950 PER PCS)"/>
    <s v="STAINLESS STEEL BOTTLE 750ML SG805 (AM-06) (QTY:4032 PCS/USD1.0950 PER PCS)"/>
    <m/>
    <m/>
    <m/>
    <m/>
    <m/>
    <m/>
    <m/>
    <m/>
    <n v="604.79999999999995"/>
    <s v="KGS"/>
    <n v="633.93387900000005"/>
    <n v="383403.21"/>
    <n v="7.8749550179999996"/>
    <n v="4762.7727949999999"/>
    <n v="140478.9"/>
    <s v="STAINLESS"/>
    <n v="4032"/>
    <n v="58"/>
    <n v="523882.11"/>
    <x v="3"/>
    <m/>
  </r>
  <r>
    <s v="INNSA1"/>
    <d v="2022-08-23T00:00:00"/>
    <n v="301049751"/>
    <n v="73239990"/>
    <s v="STAINLESS STEEL COLA BOTTLE 750ML SK750 (SL-01) (QTY:15192 PCS/USD 1.2483 PER PCS)"/>
    <s v="STAINLESS STEEL COLA BOTTLE 750ML SK750 (SL-01) (QTY:15192 PCS/USD 1.2483 PER PCS)"/>
    <m/>
    <m/>
    <m/>
    <m/>
    <m/>
    <m/>
    <m/>
    <m/>
    <n v="3038.4"/>
    <s v="KGS"/>
    <n v="542.01338529999998"/>
    <n v="1646853.47"/>
    <n v="6.7330855319999996"/>
    <n v="20457.807079999999"/>
    <n v="603407.19999999995"/>
    <s v="STAINLESS"/>
    <n v="15192"/>
    <n v="64"/>
    <n v="2250260.67"/>
    <x v="3"/>
    <m/>
  </r>
  <r>
    <s v="INNSA1"/>
    <d v="2022-08-23T00:00:00"/>
    <n v="301049751"/>
    <n v="73239990"/>
    <s v="STAINLESS STEEL BOTTLE 750ML SG805 (AM-06) (QTY :2,376 PCS/USD:1.095 PER PCS)"/>
    <s v="STAINLESS STEEL BOTTLE 750ML SG805 (AM-06) (QTY :2,376 PCS/USD:1.095 PER PCS)"/>
    <m/>
    <m/>
    <m/>
    <m/>
    <m/>
    <m/>
    <m/>
    <m/>
    <n v="356.4"/>
    <s v="KGS"/>
    <n v="639.54506170000002"/>
    <n v="227933.86"/>
    <n v="7.9446591519999998"/>
    <n v="2831.4765219999999"/>
    <n v="83515"/>
    <s v="STAINLESS"/>
    <n v="2376"/>
    <n v="60"/>
    <n v="311448.86"/>
    <x v="3"/>
    <m/>
  </r>
  <r>
    <s v="INNSA1"/>
    <d v="2022-08-23T00:00:00"/>
    <n v="301049751"/>
    <n v="73239990"/>
    <s v="STAINLESS STEEL SPORTS BOTTLE 650ML S115 (NP-21) (QTY:23220PCS/USD 1.0900 PER PCS)"/>
    <s v="STAINLESS STEEL SPORTS BOTTLE 650ML S115 (NP-21) (QTY:23220PCS/USD 1.0900 PER PCS)"/>
    <m/>
    <m/>
    <m/>
    <m/>
    <m/>
    <m/>
    <m/>
    <m/>
    <n v="4128"/>
    <s v="KGS"/>
    <n v="532.43933379999999"/>
    <n v="2197909.5699999998"/>
    <n v="6.614153215"/>
    <n v="27303.224470000001"/>
    <n v="805314.1"/>
    <s v="STAINLESS"/>
    <n v="23220"/>
    <n v="64"/>
    <n v="3003223.67"/>
    <x v="3"/>
    <m/>
  </r>
  <r>
    <s v="INNSA1"/>
    <d v="2022-08-22T00:00:00"/>
    <n v="301049751"/>
    <n v="73239990"/>
    <s v="HOUSEHOLD STEEL HOOK 3PCS SET (ITEM NO. 2628) (QTY 170208NOS/ USD 0.436PER NOS)"/>
    <s v="HOUSEHOLD STEEL HOOK 3PCS SET (ITEM NO. 2628) (QTY 170208NOS/ USD 0.436PER NOS)"/>
    <m/>
    <m/>
    <m/>
    <m/>
    <m/>
    <m/>
    <m/>
    <m/>
    <n v="5768.16"/>
    <s v="KGS"/>
    <n v="1077.8224150000001"/>
    <n v="6217052.1399999997"/>
    <n v="13.38909832"/>
    <n v="77230.461370000005"/>
    <n v="2277927.7999999998"/>
    <s v="HOUSEHOLD"/>
    <n v="170208"/>
    <n v="63"/>
    <n v="8494979.9399999995"/>
    <x v="3"/>
    <m/>
  </r>
  <r>
    <s v="INNSA1"/>
    <d v="2022-08-20T00:00:00"/>
    <n v="301049751"/>
    <n v="73239990"/>
    <s v="KWP-600B SS OIL POT 600ML(QTY:39000 PCS/USD 1.25 PER PCS)"/>
    <s v="KWP-600B SS OIL POT 600ML(QTY:39000 PCS/USD 1.25 PER PCS)"/>
    <m/>
    <m/>
    <m/>
    <m/>
    <m/>
    <m/>
    <m/>
    <m/>
    <n v="6850"/>
    <s v="KGS"/>
    <n v="611.51537370000005"/>
    <n v="4188880.31"/>
    <n v="7.5964642700000002"/>
    <n v="52035.780250000003"/>
    <n v="1534805.8"/>
    <s v="KWP-600B"/>
    <n v="39000"/>
    <n v="41"/>
    <n v="5723686.1100000003"/>
    <x v="3"/>
    <m/>
  </r>
  <r>
    <s v="INNSA1"/>
    <d v="2022-08-18T00:00:00"/>
    <n v="301049751"/>
    <n v="73239990"/>
    <s v="STEEL TEA STRAINER BIG (SB-12) (QTY:5256 PCS/USD 1.155 PER PCS)"/>
    <s v="STEEL TEA STRAINER BIG (SB-12) (QTY:5256 PCS/USD 1.155 PER PCS)"/>
    <m/>
    <m/>
    <m/>
    <m/>
    <m/>
    <m/>
    <m/>
    <m/>
    <n v="1248.3"/>
    <s v="KGS"/>
    <n v="421.30584800000003"/>
    <n v="525916.09"/>
    <n v="5.249917108"/>
    <n v="6553.4715260000003"/>
    <n v="192695.6"/>
    <s v="STEEL"/>
    <n v="5256"/>
    <n v="46"/>
    <n v="718611.69"/>
    <x v="3"/>
    <m/>
  </r>
  <r>
    <s v="INNSA1"/>
    <d v="2022-08-16T00:00:00"/>
    <n v="301049751"/>
    <n v="73239990"/>
    <s v="RYX-02-020 MILD STEEL MULTI FUNCTION CLOTH STAND(QTY:1232 PCS/USD 15.30 PER PCS)"/>
    <s v="RYX-02-020 MILD STEEL MULTI FUNCTION CLOTH STAND(QTY:1232 PCS/USD 15.30 PER PCS)"/>
    <m/>
    <m/>
    <m/>
    <m/>
    <m/>
    <m/>
    <m/>
    <m/>
    <n v="4004"/>
    <s v="KGS"/>
    <n v="461.05239260000002"/>
    <n v="1846053.78"/>
    <n v="5.7452011540000001"/>
    <n v="23003.78542"/>
    <n v="676394.2"/>
    <s v="RYX-02-020"/>
    <n v="1232"/>
    <n v="63"/>
    <n v="2522447.98"/>
    <x v="3"/>
    <m/>
  </r>
  <r>
    <s v="INNSA1"/>
    <d v="2022-08-12T00:00:00"/>
    <n v="301049751"/>
    <n v="73239990"/>
    <s v="NP-55 STEEL TEA STRAINER (QTY:50400 PCS/USD 0.3099 PER PCS)"/>
    <s v="NP-55 STEEL TEA STRAINER (QTY:50400 PCS/USD 0.3099 PER PCS)"/>
    <m/>
    <m/>
    <m/>
    <m/>
    <m/>
    <m/>
    <m/>
    <m/>
    <n v="2310"/>
    <s v="KGS"/>
    <n v="590.08238530000006"/>
    <n v="1363090.31"/>
    <n v="7.3530515300000001"/>
    <n v="16985.549029999998"/>
    <n v="499436.3"/>
    <s v="NP-55"/>
    <n v="50400"/>
    <n v="41"/>
    <n v="1862526.61"/>
    <x v="3"/>
    <m/>
  </r>
  <r>
    <s v="INNSA1"/>
    <d v="2022-08-12T00:00:00"/>
    <n v="301049751"/>
    <n v="73239990"/>
    <s v="SB-12 STEEL TEA STRAINER BIG - (QTY:21216 PCS/USD 1.1549 PERPCS)"/>
    <s v="SB-12 STEEL TEA STRAINER BIG - (QTY:21216 PCS/USD 1.1549 PERPCS)"/>
    <m/>
    <m/>
    <m/>
    <m/>
    <m/>
    <m/>
    <m/>
    <m/>
    <n v="5038.8"/>
    <s v="KGS"/>
    <n v="424.37839960000002"/>
    <n v="2138357.88"/>
    <n v="5.2882043569999997"/>
    <n v="26646.204109999999"/>
    <n v="783494.4"/>
    <s v="SB-12"/>
    <n v="21216"/>
    <n v="47"/>
    <n v="2921852.28"/>
    <x v="3"/>
    <m/>
  </r>
  <r>
    <s v="INNSA1"/>
    <d v="2022-08-10T00:00:00"/>
    <n v="301049751"/>
    <n v="73239990"/>
    <s v="NP-20 STAINLESS STEEL SPORTS BOTTLE 750ML S-308-C6 (QTY:2376PCS/ USD 1.062 PER PCS)"/>
    <s v="NP-20 STAINLESS STEEL SPORTS BOTTLE 750ML S-308-C6 (QTY:2376PCS/ USD 1.062 PER PCS)"/>
    <m/>
    <m/>
    <m/>
    <m/>
    <m/>
    <m/>
    <m/>
    <m/>
    <n v="422.4"/>
    <s v="KGS"/>
    <n v="535.88290719999998"/>
    <n v="226356.94"/>
    <n v="6.677668626"/>
    <n v="2820.6472269999999"/>
    <n v="82937.2"/>
    <s v="NP-20"/>
    <n v="2376"/>
    <n v="66"/>
    <n v="309294.14"/>
    <x v="3"/>
    <m/>
  </r>
  <r>
    <s v="INNSA1"/>
    <d v="2022-08-10T00:00:00"/>
    <n v="301049751"/>
    <n v="73239990"/>
    <s v="NP-21 STAINLESS STEEL SPORTS BOTTLE 650ML S115(QTY:40680 PCS/ USD 1.140 PER PCS)"/>
    <s v="NP-21 STAINLESS STEEL SPORTS BOTTLE 650ML S115(QTY:40680 PCS/ USD 1.140 PER PCS)"/>
    <m/>
    <m/>
    <m/>
    <m/>
    <m/>
    <m/>
    <m/>
    <m/>
    <n v="7232"/>
    <s v="KGS"/>
    <n v="575.24202430000003"/>
    <n v="4160150.32"/>
    <n v="7.1681249139999998"/>
    <n v="51839.879379999998"/>
    <n v="1524279.1"/>
    <s v="NP-21"/>
    <n v="40680"/>
    <n v="63"/>
    <n v="5684429.4199999999"/>
    <x v="3"/>
    <m/>
  </r>
  <r>
    <s v="INNSA1"/>
    <d v="2022-08-10T00:00:00"/>
    <n v="301049751"/>
    <n v="73231000"/>
    <s v="OKS-4156 STEEL SCRUBBER 6PCS SET (QTY 99600 SET / USD 0.265PER SET)"/>
    <s v="OKS-4156 STEEL SCRUBBER 6PCS SET (QTY 99600 SET / USD 0.265PER SET)"/>
    <m/>
    <m/>
    <m/>
    <m/>
    <m/>
    <m/>
    <m/>
    <m/>
    <n v="8677.15"/>
    <s v="KGS"/>
    <n v="288.3185297"/>
    <n v="2501783.13"/>
    <n v="3.5927542639999999"/>
    <n v="31174.86766"/>
    <n v="1099783.8999999999"/>
    <s v="OKS-4156"/>
    <n v="99600"/>
    <n v="51"/>
    <n v="3601567.03"/>
    <x v="3"/>
    <m/>
  </r>
  <r>
    <s v="INNSA1"/>
    <d v="2022-08-08T00:00:00"/>
    <n v="301049751"/>
    <n v="73239990"/>
    <s v="STAINLESS STEEL SPORTS BOTTLE (KWB-600F) (QTY:50400 PCS/USD:1. PER PCS)"/>
    <s v="STAINLESS STEEL SPORTS BOTTLE (KWB-600F) (QTY:50400 PCS/USD:1. PER PCS)"/>
    <m/>
    <m/>
    <m/>
    <m/>
    <m/>
    <m/>
    <m/>
    <m/>
    <n v="7875"/>
    <s v="KGS"/>
    <n v="552.16570790000003"/>
    <n v="4348304.95"/>
    <n v="6.8805695690000004"/>
    <n v="54184.485359999999"/>
    <n v="1593218.9"/>
    <s v="STAINLESS"/>
    <n v="50400"/>
    <n v="57"/>
    <n v="5941523.8499999996"/>
    <x v="3"/>
    <m/>
  </r>
  <r>
    <s v="INNSA1"/>
    <d v="2022-08-08T00:00:00"/>
    <n v="301049751"/>
    <n v="73231000"/>
    <s v="SS410 SS SCRUBBER 3PCS SET(QTY:120120 SET/USD 0.20 PER SET)"/>
    <s v="SS410 SS SCRUBBER 3PCS SET(QTY:120120 SET/USD 0.20 PER SET)"/>
    <m/>
    <m/>
    <m/>
    <m/>
    <m/>
    <m/>
    <m/>
    <m/>
    <n v="7707.7"/>
    <s v="KGS"/>
    <n v="298.07905210000001"/>
    <n v="2297503.91"/>
    <n v="3.7143807120000001"/>
    <n v="28629.33221"/>
    <n v="1009982.8"/>
    <s v="SS410"/>
    <n v="120120"/>
    <n v="43"/>
    <n v="3307486.71"/>
    <x v="3"/>
    <m/>
  </r>
  <r>
    <s v="INNSA1"/>
    <d v="2022-08-06T00:00:00"/>
    <n v="301049751"/>
    <n v="73239990"/>
    <s v="STEEL HANGER WITH HOOK (SM1168) (QTY:57792 PCS / USD 1.30 PER PCS)"/>
    <s v="STEEL HANGER WITH HOOK (SM1168) (QTY:57792 PCS / USD 1.30 PER PCS)"/>
    <m/>
    <m/>
    <m/>
    <m/>
    <m/>
    <m/>
    <m/>
    <m/>
    <n v="10836"/>
    <s v="KGS"/>
    <n v="583.90640459999997"/>
    <n v="6327209.7999999998"/>
    <n v="7.2760922690000003"/>
    <n v="78843.735830000005"/>
    <n v="2318289.7000000002"/>
    <s v="STEEL"/>
    <n v="57792"/>
    <n v="50"/>
    <n v="8645499.5"/>
    <x v="3"/>
    <m/>
  </r>
  <r>
    <s v="INNSA1"/>
    <d v="2022-08-02T00:00:00"/>
    <n v="301049751"/>
    <n v="73239990"/>
    <s v="RYX-02-020 MILD STEEL MULTI FUNCTION CLOTH STAND(QTY:1232 PCS/USD 15.30 PER PCS)"/>
    <s v="RYX-02-020 MILD STEEL MULTI FUNCTION CLOTH STAND(QTY:1232 PCS/USD 15.30 PER PCS)"/>
    <m/>
    <m/>
    <m/>
    <m/>
    <m/>
    <m/>
    <m/>
    <m/>
    <n v="4004"/>
    <s v="KGS"/>
    <n v="474.1710789"/>
    <n v="1898581"/>
    <n v="5.8575797270000001"/>
    <n v="23453.749230000001"/>
    <n v="695640.1"/>
    <s v="RYX-02-020"/>
    <n v="1232"/>
    <n v="63"/>
    <n v="2594221.1"/>
    <x v="3"/>
    <m/>
  </r>
  <r>
    <s v="INNSA1"/>
    <d v="2022-07-30T00:00:00"/>
    <n v="301049751"/>
    <n v="73239990"/>
    <s v="NP-55 STEEL TEA STRAINER (QTY:50400 PCS/USD 0.3123 PER PCS)"/>
    <s v="NP-55 STEEL TEA STRAINER (QTY:50400 PCS/USD 0.3123 PER PCS)"/>
    <m/>
    <m/>
    <m/>
    <m/>
    <m/>
    <m/>
    <m/>
    <m/>
    <n v="2310"/>
    <s v="KGS"/>
    <n v="603.33039829999996"/>
    <n v="1393693.22"/>
    <n v="7.4531241289999999"/>
    <n v="17216.71674"/>
    <n v="510649.2"/>
    <s v="NP-55"/>
    <n v="50400"/>
    <n v="41"/>
    <n v="1904342.42"/>
    <x v="3"/>
    <m/>
  </r>
  <r>
    <s v="INNSA1"/>
    <d v="2022-07-30T00:00:00"/>
    <n v="301049751"/>
    <n v="73239990"/>
    <s v="NP-19 STEEL SALT BOTTLE (QTY:68928 PCS/USD 0.4954 PER PCS)"/>
    <s v="NP-19 STEEL SALT BOTTLE (QTY:68928 PCS/USD 0.4954 PER PCS)"/>
    <m/>
    <m/>
    <m/>
    <m/>
    <m/>
    <m/>
    <m/>
    <m/>
    <n v="10770"/>
    <s v="KGS"/>
    <n v="280.73764619999997"/>
    <n v="3023544.45"/>
    <n v="3.4680376310000001"/>
    <n v="37350.765290000003"/>
    <n v="1107826.7"/>
    <s v="NP-19"/>
    <n v="68928"/>
    <n v="40"/>
    <n v="4131371.1500000004"/>
    <x v="3"/>
    <m/>
  </r>
  <r>
    <s v="INNSA1"/>
    <d v="2022-07-30T00:00:00"/>
    <n v="301049751"/>
    <n v="73239990"/>
    <s v="SB-01 STAINLESS STEEL SPORTS BOTTLE 750ML SG-702 (QTY:33948PCS/USD 1.1600 PER PCS)"/>
    <s v="SB-01 STAINLESS STEEL SPORTS BOTTLE 750ML SG-702 (QTY:33948PCS/USD 1.1600 PER PCS)"/>
    <m/>
    <m/>
    <m/>
    <m/>
    <m/>
    <m/>
    <m/>
    <m/>
    <n v="5375.1"/>
    <s v="KGS"/>
    <n v="662.48601699999995"/>
    <n v="3560928.59"/>
    <n v="8.1838915009999997"/>
    <n v="43989.235209999999"/>
    <n v="1304724.3"/>
    <s v="SB-01"/>
    <n v="33948"/>
    <n v="64"/>
    <n v="4865652.8899999997"/>
    <x v="3"/>
    <m/>
  </r>
  <r>
    <s v="INNSA1"/>
    <d v="2022-07-30T00:00:00"/>
    <n v="301049751"/>
    <n v="73239990"/>
    <s v="AM-06 STAINLESS STEEL BOTTLE 750ML SG805 (QTY:39672 PCS/USD1.095 PER PCS)"/>
    <s v="AM-06 STAINLESS STEEL BOTTLE 750ML SG805 (QTY:39672 PCS/USD1.095 PER PCS)"/>
    <m/>
    <m/>
    <m/>
    <m/>
    <m/>
    <m/>
    <m/>
    <m/>
    <n v="5950.8"/>
    <s v="KGS"/>
    <n v="660.04854639999996"/>
    <n v="3927816.89"/>
    <n v="8.1537806849999992"/>
    <n v="48521.518100000001"/>
    <n v="1439152.1"/>
    <s v="AM-06"/>
    <n v="39672"/>
    <n v="57"/>
    <n v="5366968.99"/>
    <x v="3"/>
    <m/>
  </r>
  <r>
    <s v="INNSA1"/>
    <d v="2022-07-30T00:00:00"/>
    <n v="301049751"/>
    <n v="73239990"/>
    <s v="SL-01 STAINLESS STEEL COLA BOTTLE 750ML SK750 (QTY:21960 PCS/USD 1.2512 PER PCS)"/>
    <s v="SL-01 STAINLESS STEEL COLA BOTTLE 750ML SK750 (QTY:21960 PCS/USD 1.2512 PER PCS)"/>
    <m/>
    <m/>
    <m/>
    <m/>
    <m/>
    <m/>
    <m/>
    <m/>
    <n v="4392"/>
    <s v="KGS"/>
    <n v="565.70212430000004"/>
    <n v="2484563.73"/>
    <n v="6.9882906030000003"/>
    <n v="30692.572329999999"/>
    <n v="910344.1"/>
    <s v="SL-01"/>
    <n v="21960"/>
    <n v="62"/>
    <n v="3394907.83"/>
    <x v="3"/>
    <m/>
  </r>
  <r>
    <s v="INNSA1"/>
    <d v="2022-07-30T00:00:00"/>
    <n v="301049751"/>
    <n v="73239990"/>
    <s v="DS-25 STAINLESS STEEL GRATER WITH HANDLE(QTY:100200 PCS/USD0.2192 PER PCS)"/>
    <s v="DS-25 STAINLESS STEEL GRATER WITH HANDLE(QTY:100200 PCS/USD0.2192 PER PCS)"/>
    <m/>
    <m/>
    <m/>
    <m/>
    <m/>
    <m/>
    <m/>
    <m/>
    <n v="3340"/>
    <s v="KGS"/>
    <n v="582.27277249999997"/>
    <n v="1944791.06"/>
    <n v="7.1929928649999999"/>
    <n v="24024.596170000001"/>
    <n v="712571.4"/>
    <s v="DS-25"/>
    <n v="100200"/>
    <n v="57"/>
    <n v="2657362.46"/>
    <x v="3"/>
    <m/>
  </r>
  <r>
    <s v="INNSA1"/>
    <d v="2022-07-30T00:00:00"/>
    <n v="301049751"/>
    <n v="73239990"/>
    <s v="NP-20 STAINLESS STEEL SPORTS BOTTLE 750ML S-308-C6 (QTY :5724 PCS/USD 1.062 PER PCS)"/>
    <s v="NP-20 STAINLESS STEEL SPORTS BOTTLE 750ML S-308-C6 (QTY :5724 PCS/USD 1.062 PER PCS)"/>
    <m/>
    <m/>
    <m/>
    <m/>
    <m/>
    <m/>
    <m/>
    <m/>
    <n v="1017.6"/>
    <s v="KGS"/>
    <n v="540.13237030000005"/>
    <n v="549638.69999999995"/>
    <n v="6.6724196449999997"/>
    <n v="6789.8542310000003"/>
    <n v="201387.6"/>
    <s v="NP-20"/>
    <n v="5724"/>
    <n v="67"/>
    <n v="751026.29999999993"/>
    <x v="3"/>
    <m/>
  </r>
  <r>
    <s v="INNSA1"/>
    <d v="2022-07-30T00:00:00"/>
    <n v="301049751"/>
    <n v="73239990"/>
    <s v="AM-253 STEEL KITCHEN TURNER (QTY:30600 PCS/USD 0.5780 PER PCS)"/>
    <s v="AM-253 STEEL KITCHEN TURNER (QTY:30600 PCS/USD 0.5780 PER PCS)"/>
    <m/>
    <m/>
    <m/>
    <m/>
    <m/>
    <m/>
    <m/>
    <m/>
    <n v="2975"/>
    <s v="KGS"/>
    <n v="526.41345879999994"/>
    <n v="1566080.04"/>
    <n v="6.5029457539999997"/>
    <n v="19346.263620000002"/>
    <n v="573811.69999999995"/>
    <s v="AM-253"/>
    <n v="30600"/>
    <n v="44"/>
    <n v="2139891.7400000002"/>
    <x v="3"/>
    <m/>
  </r>
  <r>
    <s v="INNSA1"/>
    <d v="2022-07-30T00:00:00"/>
    <n v="301049751"/>
    <n v="73239990"/>
    <s v="NP-21 STAINLESS STEEL SPORTS BOTTLE 650ML S115(QTY:43164 PCS/USD 1.140 PER PCS)"/>
    <s v="NP-21 STAINLESS STEEL SPORTS BOTTLE 650ML S115(QTY:43164 PCS/USD 1.140 PER PCS)"/>
    <m/>
    <m/>
    <m/>
    <m/>
    <m/>
    <m/>
    <m/>
    <m/>
    <n v="7673.6"/>
    <s v="KGS"/>
    <n v="579.80291780000005"/>
    <n v="4449175.67"/>
    <n v="7.1624819989999997"/>
    <n v="54962.021869999997"/>
    <n v="1630177.9"/>
    <s v="NP-21"/>
    <n v="43164"/>
    <n v="62"/>
    <n v="6079353.5700000003"/>
    <x v="3"/>
    <m/>
  </r>
  <r>
    <s v="INNSA1"/>
    <d v="2022-07-30T00:00:00"/>
    <n v="301049751"/>
    <n v="73239990"/>
    <s v="NP-20 STAINLESS STEEL SPORTS BOTTLE 750ML S-308-C6(QTY:29916PCS/USD 1.0620 PER PCS)"/>
    <s v="NP-20 STAINLESS STEEL SPORTS BOTTLE 750ML S-308-C6(QTY:29916PCS/USD 1.0620 PER PCS)"/>
    <m/>
    <m/>
    <m/>
    <m/>
    <m/>
    <m/>
    <m/>
    <m/>
    <n v="5318.4"/>
    <s v="KGS"/>
    <n v="540.17951830000004"/>
    <n v="2872890.75"/>
    <n v="6.6730020789999998"/>
    <n v="35489.694259999997"/>
    <n v="1052627.1000000001"/>
    <s v="NP-20"/>
    <n v="29916"/>
    <n v="65"/>
    <n v="3925517.85"/>
    <x v="3"/>
    <m/>
  </r>
  <r>
    <s v="INNSA1"/>
    <d v="2022-07-30T00:00:00"/>
    <n v="301049751"/>
    <n v="73239990"/>
    <s v="SB-12 STEEL TEA STRAINER BIG(QTY:23928 PCS/USD 1.1636 PER PCS)"/>
    <s v="SB-12 STEEL TEA STRAINER BIG(QTY:23928 PCS/USD 1.1636 PER PCS)"/>
    <m/>
    <m/>
    <m/>
    <m/>
    <m/>
    <m/>
    <m/>
    <m/>
    <n v="5682.9"/>
    <s v="KGS"/>
    <n v="433.81517539999999"/>
    <n v="2465328.2599999998"/>
    <n v="5.3590509620000004"/>
    <n v="30454.950710000001"/>
    <n v="903296.4"/>
    <s v="SB-12"/>
    <n v="23928"/>
    <n v="44"/>
    <n v="3368624.6599999997"/>
    <x v="3"/>
    <m/>
  </r>
  <r>
    <s v="INNSA1"/>
    <d v="2022-07-28T00:00:00"/>
    <n v="301049751"/>
    <n v="73239990"/>
    <s v="NP-19 STEEL SALT BOTTLE (QTY:56112 PCS/ USD 0.496 PER PCS)"/>
    <s v="NP-19 STEEL SALT BOTTLE (QTY:56112 PCS/ USD 0.496 PER PCS)"/>
    <m/>
    <m/>
    <m/>
    <m/>
    <m/>
    <m/>
    <m/>
    <m/>
    <n v="8767.5"/>
    <s v="KGS"/>
    <n v="289.12198000000001"/>
    <n v="2534876.96"/>
    <n v="3.57161186"/>
    <n v="31314.10698"/>
    <n v="928778.9"/>
    <s v="NP-19"/>
    <n v="56112"/>
    <n v="41"/>
    <n v="3463655.86"/>
    <x v="3"/>
    <m/>
  </r>
  <r>
    <s v="INNSA1"/>
    <d v="2022-07-25T00:00:00"/>
    <n v="301049751"/>
    <n v="73239990"/>
    <s v="6901 STEEL RECTANGLE CONTAINER (QTY:54504 PCS /USD 1.01 PERPCS)"/>
    <s v="6901 STEEL RECTANGLE CONTAINER (QTY:54504 PCS /USD 1.01 PERPCS)"/>
    <m/>
    <m/>
    <m/>
    <m/>
    <m/>
    <m/>
    <m/>
    <m/>
    <n v="8856.9"/>
    <s v="KGS"/>
    <n v="548.58222290000003"/>
    <n v="4858737.8899999997"/>
    <n v="6.7768032480000002"/>
    <n v="60021.468679999998"/>
    <n v="1780241.6"/>
    <s v="6901"/>
    <n v="54504"/>
    <n v="48"/>
    <n v="6638979.4900000002"/>
    <x v="3"/>
    <m/>
  </r>
  <r>
    <s v="INNSA1"/>
    <d v="2022-07-25T00:00:00"/>
    <n v="301049751"/>
    <n v="73239990"/>
    <s v="8504 STEEL LUNCH BOX 2 LAYER (QTY:44160 PCS/ USD 2.61 PER PCS)"/>
    <s v="8504 STEEL LUNCH BOX 2 LAYER (QTY:44160 PCS/ USD 2.61 PER PCS)"/>
    <m/>
    <m/>
    <m/>
    <m/>
    <m/>
    <m/>
    <m/>
    <m/>
    <n v="21123.200000000001"/>
    <s v="KGS"/>
    <n v="481.59675950000002"/>
    <n v="10172864.67"/>
    <n v="5.9493114199999999"/>
    <n v="125668.495"/>
    <n v="3727337.6"/>
    <s v="8504"/>
    <n v="44160"/>
    <n v="46"/>
    <n v="13900202.27"/>
    <x v="3"/>
    <m/>
  </r>
  <r>
    <s v="INNSA1"/>
    <d v="2022-07-25T00:00:00"/>
    <n v="301049751"/>
    <n v="73239990"/>
    <s v="6900 STEEL LUNCH BOX (QTY:91200 PCS /USD 0.83 PER PCS)"/>
    <s v="6900 STEEL LUNCH BOX (QTY:91200 PCS /USD 0.83 PER PCS)"/>
    <m/>
    <m/>
    <m/>
    <m/>
    <m/>
    <m/>
    <m/>
    <m/>
    <n v="10374"/>
    <s v="KGS"/>
    <n v="644.02149699999995"/>
    <n v="6681079.0099999998"/>
    <n v="7.9557936629999997"/>
    <n v="82533.403460000001"/>
    <n v="2447947.4"/>
    <s v="6900"/>
    <n v="91200"/>
    <n v="38"/>
    <n v="9129026.4100000001"/>
    <x v="3"/>
    <m/>
  </r>
  <r>
    <s v="INNSA1"/>
    <d v="2022-07-23T00:00:00"/>
    <n v="301049751"/>
    <n v="73239990"/>
    <s v="KWP-1000B SSOIL POT 900 ML (QTY 27000 PCS / USD 1.64 PER PCS)"/>
    <s v="KWP-1000B SSOIL POT 900 ML (QTY 27000 PCS / USD 1.64 PER PCS)"/>
    <m/>
    <m/>
    <m/>
    <m/>
    <m/>
    <m/>
    <m/>
    <m/>
    <n v="6850"/>
    <s v="KGS"/>
    <n v="581.30076789999998"/>
    <n v="3981910.26"/>
    <n v="7.1809853969999997"/>
    <n v="49189.749969999997"/>
    <n v="1458972"/>
    <s v="KWP-1000B"/>
    <n v="27000"/>
    <n v="45"/>
    <n v="5440882.2599999998"/>
    <x v="3"/>
    <m/>
  </r>
  <r>
    <s v="INNSA1"/>
    <d v="2022-07-23T00:00:00"/>
    <n v="301049751"/>
    <n v="73239990"/>
    <s v="NP-20 STAINLESS STEEL SPORTS BOTTLE 750ML S-308-C6 (QTY :14976 PCS/USD 1.113 PER PCS)"/>
    <s v="NP-20 STAINLESS STEEL SPORTS BOTTLE 750ML S-308-C6 (QTY :14976 PCS/USD 1.113 PER PCS)"/>
    <m/>
    <m/>
    <m/>
    <m/>
    <m/>
    <m/>
    <m/>
    <m/>
    <n v="2662.4"/>
    <s v="KGS"/>
    <n v="565.23215900000002"/>
    <n v="1504874.1"/>
    <n v="6.9824849779999996"/>
    <n v="18590.168000000001"/>
    <n v="551385.9"/>
    <s v="NP-20"/>
    <n v="14976"/>
    <n v="68"/>
    <n v="2056260"/>
    <x v="3"/>
    <m/>
  </r>
  <r>
    <s v="INNSA1"/>
    <d v="2022-07-23T00:00:00"/>
    <n v="301049751"/>
    <n v="73239990"/>
    <s v="SB-01 STAINLESS STEEL SPORTS BOTTLE 750ML SG-702 (QTY :4968PCS/USD 1.205 PER PCS)"/>
    <s v="SB-01 STAINLESS STEEL SPORTS BOTTLE 750ML SG-702 (QTY :4968PCS/USD 1.205 PER PCS)"/>
    <m/>
    <m/>
    <m/>
    <m/>
    <m/>
    <m/>
    <m/>
    <m/>
    <n v="786.6"/>
    <s v="KGS"/>
    <n v="687.10605139999996"/>
    <n v="540477.62"/>
    <n v="8.4880302820000004"/>
    <n v="6676.68462"/>
    <n v="198031"/>
    <s v="SB-01"/>
    <n v="4968"/>
    <n v="64"/>
    <n v="738508.62"/>
    <x v="3"/>
    <m/>
  </r>
  <r>
    <s v="INNSA1"/>
    <d v="2022-07-23T00:00:00"/>
    <n v="301049751"/>
    <n v="73239990"/>
    <s v="NP-21 STAINLESS STEEL SPORTS BOTTLE 650ML S115 (QTY :23112 PCS/USD 1.140 PER PCS)"/>
    <s v="NP-21 STAINLESS STEEL SPORTS BOTTLE 650ML S115 (QTY :23112 PCS/USD 1.140 PER PCS)"/>
    <m/>
    <m/>
    <m/>
    <m/>
    <m/>
    <m/>
    <m/>
    <m/>
    <n v="4108.8"/>
    <s v="KGS"/>
    <n v="578.94389850000005"/>
    <n v="2378764.69"/>
    <n v="7.1518702709999999"/>
    <n v="29385.60457"/>
    <n v="871579.4"/>
    <s v="NP-21"/>
    <n v="23112"/>
    <n v="64"/>
    <n v="3250344.09"/>
    <x v="3"/>
    <m/>
  </r>
  <r>
    <s v="INNSA1"/>
    <d v="2022-07-19T00:00:00"/>
    <n v="301049751"/>
    <n v="73239990"/>
    <s v="KL324H-9S STAINLESS STEEL GRATER WITH HANDLE (QTY: 59040 PCS/USD 0.70 PER PCS)"/>
    <s v="KL324H-9S STAINLESS STEEL GRATER WITH HANDLE (QTY: 59040 PCS/USD 0.70 PER PCS)"/>
    <m/>
    <m/>
    <m/>
    <m/>
    <m/>
    <m/>
    <m/>
    <m/>
    <n v="9676"/>
    <s v="KGS"/>
    <n v="378.08989459999998"/>
    <n v="3658397.82"/>
    <n v="4.7320387310000003"/>
    <n v="45787.206760000001"/>
    <n v="1608231.8"/>
    <s v="KL324H-9S"/>
    <n v="59040"/>
    <n v="62"/>
    <n v="5266629.62"/>
    <x v="3"/>
    <m/>
  </r>
  <r>
    <s v="INNSA1"/>
    <d v="2022-07-18T00:00:00"/>
    <n v="301049751"/>
    <n v="73231000"/>
    <s v="OKS-4156 STEEL SCRUBBER 6PCS SET (QTY: 99600 SET / USD 0.275 PER SET)"/>
    <s v="OKS-4156 STEEL SCRUBBER 6PCS SET (QTY: 99600 SET / USD 0.275 PER SET)"/>
    <m/>
    <m/>
    <m/>
    <m/>
    <m/>
    <m/>
    <m/>
    <m/>
    <n v="8677.15"/>
    <s v="KGS"/>
    <n v="297.38562660000002"/>
    <n v="2580459.69"/>
    <n v="3.721972799"/>
    <n v="32296.116269999999"/>
    <n v="1134370.1000000001"/>
    <s v="OKS-4156"/>
    <n v="99600"/>
    <n v="52"/>
    <n v="3714829.79"/>
    <x v="3"/>
    <m/>
  </r>
  <r>
    <s v="INNSA1"/>
    <d v="2022-07-12T00:00:00"/>
    <n v="301049751"/>
    <n v="73239990"/>
    <s v="SL-01 - STAINLESS STEEL COLA BOTTLE 750ML SK750 (QTY:38592PCS/USD 1.300 PER PCS)"/>
    <s v="SL-01 - STAINLESS STEEL COLA BOTTLE 750ML SK750 (QTY:38592PCS/USD 1.300 PER PCS)"/>
    <m/>
    <m/>
    <m/>
    <m/>
    <m/>
    <m/>
    <m/>
    <m/>
    <n v="7718.4"/>
    <s v="KGS"/>
    <n v="576.91079630000002"/>
    <n v="4452828.29"/>
    <n v="7.2204104669999998"/>
    <n v="55730.016150000003"/>
    <n v="1631516.4"/>
    <s v="SL-01"/>
    <n v="38592"/>
    <n v="63"/>
    <n v="6084344.6899999995"/>
    <x v="3"/>
    <m/>
  </r>
  <r>
    <s v="INNSA1"/>
    <d v="2022-07-12T00:00:00"/>
    <n v="301049751"/>
    <n v="73231000"/>
    <s v="8001-2 STEEL SCRUBBER 2 PCS SET (QTY- 165960 SET/USD 0.168PER SET)"/>
    <s v="8001-2 STEEL SCRUBBER 2 PCS SET (QTY- 165960 SET/USD 0.168PER SET)"/>
    <m/>
    <m/>
    <m/>
    <m/>
    <m/>
    <m/>
    <m/>
    <m/>
    <n v="4840"/>
    <s v="KGS"/>
    <n v="568.01128310000001"/>
    <n v="2749174.61"/>
    <n v="7.1090273220000002"/>
    <n v="34407.692239999997"/>
    <n v="1208537.1000000001"/>
    <s v="8001-2"/>
    <n v="165960"/>
    <n v="50"/>
    <n v="3957711.71"/>
    <x v="3"/>
    <m/>
  </r>
  <r>
    <s v="INNSA1"/>
    <d v="2022-07-12T00:00:00"/>
    <n v="301049751"/>
    <n v="73239990"/>
    <s v="SB-01 - STAINLESS STEEL SPORTS BOTTLE 750ML SG-702 (QTY:1872PCS/USD 1.205 PER PCS)"/>
    <s v="SB-01 - STAINLESS STEEL SPORTS BOTTLE 750ML SG-702 (QTY:1872PCS/USD 1.205 PER PCS)"/>
    <m/>
    <m/>
    <m/>
    <m/>
    <m/>
    <m/>
    <m/>
    <m/>
    <n v="296.39999999999998"/>
    <s v="KGS"/>
    <n v="675.47607960000005"/>
    <n v="200211.11"/>
    <n v="8.4540185179999998"/>
    <n v="2505.7710889999998"/>
    <n v="73357.3"/>
    <s v="SB-01"/>
    <n v="1872"/>
    <n v="65"/>
    <n v="273568.40999999997"/>
    <x v="3"/>
    <m/>
  </r>
  <r>
    <s v="INNSA1"/>
    <d v="2022-07-04T00:00:00"/>
    <n v="301049751"/>
    <n v="73239990"/>
    <s v="KL326D-9S STAINLESS STEEL GRATER WITH HANDLE (QTY:37560PCS/USD 1.02 PER PCS)"/>
    <s v="KL326D-9S STAINLESS STEEL GRATER WITH HANDLE (QTY:37560PCS/USD 1.02 PER PCS)"/>
    <m/>
    <m/>
    <m/>
    <m/>
    <m/>
    <m/>
    <m/>
    <m/>
    <n v="8607.5"/>
    <s v="KGS"/>
    <n v="388.54271390000002"/>
    <n v="3344381.41"/>
    <n v="4.9213769970000003"/>
    <n v="42360.752500000002"/>
    <n v="1225381.3"/>
    <s v="KL326D-9S"/>
    <n v="37560"/>
    <n v="60"/>
    <n v="4569762.71"/>
    <x v="3"/>
    <m/>
  </r>
  <r>
    <s v="INNSA1"/>
    <d v="2022-07-04T00:00:00"/>
    <n v="301049751"/>
    <n v="73239990"/>
    <s v="KL324H-9S STAINLESS STEEL GRATER WITH HANDLE (QTY:59040 PCS/USD 0.70 PER PCS)"/>
    <s v="KL324H-9S STAINLESS STEEL GRATER WITH HANDLE (QTY:59040 PCS/USD 0.70 PER PCS)"/>
    <m/>
    <m/>
    <m/>
    <m/>
    <m/>
    <m/>
    <m/>
    <m/>
    <n v="9676"/>
    <s v="KGS"/>
    <n v="372.85376910000002"/>
    <n v="3607733.07"/>
    <n v="4.7226569869999997"/>
    <n v="45696.42901"/>
    <n v="1321873.3999999999"/>
    <s v="KL324H-9S"/>
    <n v="59040"/>
    <n v="61"/>
    <n v="4929606.47"/>
    <x v="3"/>
    <m/>
  </r>
  <r>
    <s v="INNSA1"/>
    <d v="2022-06-29T00:00:00"/>
    <n v="301049751"/>
    <n v="73239990"/>
    <s v="6578 STEEL RECTANGLE CONTAINER BIG(QTY:37920 PCS/ USD 1.80 PER PCS)"/>
    <s v="6578 STEEL RECTANGLE CONTAINER BIG(QTY:37920 PCS/ USD 1.80 PER PCS)"/>
    <m/>
    <m/>
    <m/>
    <m/>
    <m/>
    <m/>
    <m/>
    <m/>
    <n v="11202.2"/>
    <s v="KGS"/>
    <n v="528.77799270000003"/>
    <n v="5923476.8300000001"/>
    <n v="6.6976313200000002"/>
    <n v="75028.205570000006"/>
    <n v="2170361.9"/>
    <s v="6578"/>
    <n v="37920"/>
    <n v="51"/>
    <n v="8093838.7300000004"/>
    <x v="3"/>
    <m/>
  </r>
  <r>
    <s v="INNSA1"/>
    <d v="2022-06-29T00:00:00"/>
    <n v="301049751"/>
    <n v="73239990"/>
    <s v="6561 STEEL LUNCH BOX (QTY:21600 PCS/ USD 2.75 PER PCS)"/>
    <s v="6561 STEEL LUNCH BOX (QTY:21600 PCS/ USD 2.75 PER PCS)"/>
    <m/>
    <m/>
    <m/>
    <m/>
    <m/>
    <m/>
    <m/>
    <m/>
    <n v="8232"/>
    <s v="KGS"/>
    <n v="626.20554179999999"/>
    <n v="5154924.0199999996"/>
    <n v="7.931672474"/>
    <n v="65293.527800000003"/>
    <n v="1888764.2"/>
    <s v="6561"/>
    <n v="21600"/>
    <n v="38"/>
    <n v="7043688.2199999997"/>
    <x v="3"/>
    <m/>
  </r>
  <r>
    <s v="INNSA1"/>
    <d v="2022-06-29T00:00:00"/>
    <n v="301049751"/>
    <n v="73239990"/>
    <s v="6901 STEEL RECTANGLE CONTAINER(QTY:56184 PCS/ USD 1.06 PER PCS)"/>
    <s v="6901 STEEL RECTANGLE CONTAINER(QTY:56184 PCS/ USD 1.06 PER PCS)"/>
    <m/>
    <m/>
    <m/>
    <m/>
    <m/>
    <m/>
    <m/>
    <m/>
    <n v="9129.9"/>
    <s v="KGS"/>
    <n v="566.09374360000004"/>
    <n v="5168379.2699999996"/>
    <n v="7.1702817430000003"/>
    <n v="65463.955289999998"/>
    <n v="1893694.2"/>
    <s v="6901"/>
    <n v="56184"/>
    <n v="47"/>
    <n v="7062073.4699999997"/>
    <x v="3"/>
    <m/>
  </r>
  <r>
    <s v="INNSA1"/>
    <d v="2022-06-29T00:00:00"/>
    <n v="301049751"/>
    <n v="73239990"/>
    <s v="6527 STEEL LUNCH BOX (QTY:25560 PCS/ USD 2.06 PER PCS)"/>
    <s v="6527 STEEL LUNCH BOX (QTY:25560 PCS/ USD 2.06 PER PCS)"/>
    <m/>
    <m/>
    <m/>
    <m/>
    <m/>
    <m/>
    <m/>
    <m/>
    <n v="8903.4"/>
    <s v="KGS"/>
    <n v="513.22530830000005"/>
    <n v="4569450.21"/>
    <n v="6.5006372170000004"/>
    <n v="57877.773399999998"/>
    <n v="1674246.5"/>
    <s v="6527"/>
    <n v="25560"/>
    <n v="38"/>
    <n v="6243696.71"/>
    <x v="3"/>
    <m/>
  </r>
  <r>
    <s v="INNSA1"/>
    <d v="2022-06-29T00:00:00"/>
    <n v="301049751"/>
    <n v="73239990"/>
    <s v="6862 STEEL RECTANGLE CONTAINER LARGE(QTY:20400 PCS/ USD 1.63PER PCS)"/>
    <s v="6862 STEEL RECTANGLE CONTAINER LARGE(QTY:20400 PCS/ USD 1.63PER PCS)"/>
    <m/>
    <m/>
    <m/>
    <m/>
    <m/>
    <m/>
    <m/>
    <m/>
    <n v="5100"/>
    <s v="KGS"/>
    <n v="565.8267118"/>
    <n v="2885716.23"/>
    <n v="7.166899452"/>
    <n v="36551.187209999996"/>
    <n v="1057326.3999999999"/>
    <s v="6862"/>
    <n v="20400"/>
    <n v="53"/>
    <n v="3943042.63"/>
    <x v="3"/>
    <m/>
  </r>
  <r>
    <s v="INNSA1"/>
    <d v="2022-06-29T00:00:00"/>
    <n v="301049751"/>
    <n v="73239990"/>
    <s v="8505 STEEL LUNCH BOX 3 LAYER(QTY:16800 PCS/ USD 3.75 PER PCS)"/>
    <s v="8505 STEEL LUNCH BOX 3 LAYER(QTY:16800 PCS/ USD 3.75 PER PCS)"/>
    <m/>
    <m/>
    <m/>
    <m/>
    <m/>
    <m/>
    <m/>
    <m/>
    <n v="10892"/>
    <s v="KGS"/>
    <n v="501.95962909999997"/>
    <n v="5467344.2800000003"/>
    <n v="6.3579433700000001"/>
    <n v="69250.719190000003"/>
    <n v="2003235"/>
    <s v="8505"/>
    <n v="16800"/>
    <n v="45"/>
    <n v="7470579.2800000003"/>
    <x v="3"/>
    <m/>
  </r>
  <r>
    <s v="INNSA1"/>
    <d v="2022-06-24T00:00:00"/>
    <n v="301049751"/>
    <n v="73239990"/>
    <s v="SL-89 STEEL HANGER WITH HOOK (QTY:70056 PACKS/USD 1.18 PER PACKS)"/>
    <s v="SL-89 STEEL HANGER WITH HOOK (QTY:70056 PACKS/USD 1.18 PER PACKS)"/>
    <m/>
    <m/>
    <m/>
    <m/>
    <m/>
    <m/>
    <m/>
    <m/>
    <n v="15568"/>
    <s v="KGS"/>
    <n v="440.61864209999999"/>
    <n v="6859551.0199999996"/>
    <n v="5.5809834340000002"/>
    <n v="86884.750090000001"/>
    <n v="2513339.5"/>
    <s v="SL-89"/>
    <s v=""/>
    <n v="47"/>
    <n v="9372890.5199999996"/>
    <x v="3"/>
    <m/>
  </r>
  <r>
    <s v="INNSA1"/>
    <d v="2022-06-19T00:00:00"/>
    <n v="301049751"/>
    <n v="73239990"/>
    <s v="SB-12 STEEL TEA STRAINER BIG(QTY:25200 PCS/USD 1.1724 PER PCS)"/>
    <s v="SB-12 STEEL TEA STRAINER BIG(QTY:25200 PCS/USD 1.1724 PER PCS)"/>
    <m/>
    <m/>
    <m/>
    <m/>
    <m/>
    <m/>
    <m/>
    <m/>
    <n v="5985"/>
    <s v="KGS"/>
    <n v="425.47055640000002"/>
    <n v="2546441.2799999998"/>
    <n v="5.3891140770000003"/>
    <n v="32253.847750000001"/>
    <n v="933016.1"/>
    <s v="SB-12"/>
    <n v="25200"/>
    <n v="44"/>
    <n v="3479457.38"/>
    <x v="3"/>
    <m/>
  </r>
  <r>
    <s v="INNSA1"/>
    <d v="2022-06-19T00:00:00"/>
    <n v="301049751"/>
    <n v="73239990"/>
    <s v="NP-19 STEEL SALT BOTTLE (QTY:50448PCS/ USD 0.4992 PER PCS)"/>
    <s v="NP-19 STEEL SALT BOTTLE (QTY:50448PCS/ USD 0.4992 PER PCS)"/>
    <m/>
    <m/>
    <m/>
    <m/>
    <m/>
    <m/>
    <m/>
    <m/>
    <n v="7882.5"/>
    <s v="KGS"/>
    <n v="275.36698639999997"/>
    <n v="2170580.27"/>
    <n v="3.4878655649999999"/>
    <n v="27493.100320000001"/>
    <n v="795300.7"/>
    <s v="NP-19"/>
    <n v="50448"/>
    <n v="40"/>
    <n v="2965880.9699999997"/>
    <x v="3"/>
    <m/>
  </r>
  <r>
    <s v="INNSA1"/>
    <d v="2022-06-19T00:00:00"/>
    <n v="301049751"/>
    <n v="73239990"/>
    <s v="NP-55 STEEL TEA STRAINER(QTY:50400 PCS/ USD 0.3146 PER PCS)"/>
    <s v="NP-55 STEEL TEA STRAINER(QTY:50400 PCS/ USD 0.3146 PER PCS)"/>
    <m/>
    <m/>
    <m/>
    <m/>
    <m/>
    <m/>
    <m/>
    <m/>
    <n v="2310"/>
    <s v="KGS"/>
    <n v="591.60875759999999"/>
    <n v="1366616.23"/>
    <n v="7.4934611469999997"/>
    <n v="17309.895250000001"/>
    <n v="500728.1"/>
    <s v="NP-55"/>
    <n v="50400"/>
    <n v="41"/>
    <n v="1867344.33"/>
    <x v="3"/>
    <m/>
  </r>
  <r>
    <s v="INNSA1"/>
    <d v="2022-06-16T00:00:00"/>
    <n v="301049751"/>
    <n v="73239990"/>
    <s v="AM-253 STEEL KITCHEN TURNER(QTY:8712 PCS/ USD 0.579 PER PCS)"/>
    <s v="AM-253 STEEL KITCHEN TURNER(QTY:8712 PCS/ USD 0.579 PER PCS)"/>
    <m/>
    <m/>
    <m/>
    <m/>
    <m/>
    <m/>
    <m/>
    <m/>
    <n v="847"/>
    <s v="KGS"/>
    <n v="516.41458090000003"/>
    <n v="437403.15"/>
    <n v="6.5785296930000001"/>
    <n v="5572.0146500000001"/>
    <n v="160264.5"/>
    <s v="AM-253"/>
    <n v="8712"/>
    <n v="43"/>
    <n v="597667.65"/>
    <x v="3"/>
    <m/>
  </r>
  <r>
    <s v="INNSA1"/>
    <d v="2022-06-16T00:00:00"/>
    <n v="301049751"/>
    <n v="73239990"/>
    <s v="NP-20 STAINLESS STEEL SPORTS BOTTLE 750 ML S-308-C6 (QTY:576PCS USD 1.113 PER PCS)"/>
    <s v="NP-20 STAINLESS STEEL SPORTS BOTTLE 750 ML S-308-C6 (QTY:576PCS USD 1.113 PER PCS)"/>
    <m/>
    <m/>
    <m/>
    <m/>
    <m/>
    <m/>
    <m/>
    <m/>
    <n v="102.4"/>
    <s v="KGS"/>
    <n v="543.15664059999995"/>
    <n v="55619.24"/>
    <n v="6.9191928740000002"/>
    <n v="708.52535030000001"/>
    <n v="20378.900000000001"/>
    <s v="NP-20"/>
    <n v="576"/>
    <n v="65"/>
    <n v="75998.14"/>
    <x v="3"/>
    <m/>
  </r>
  <r>
    <s v="INNSA1"/>
    <d v="2022-06-16T00:00:00"/>
    <n v="301049751"/>
    <n v="73239990"/>
    <s v="MILD STEEL MULTI FUNCTION CLOTH STAND - RYX-02-020 (QTY :1232 PCS/ USD 15.30 PER PCS)"/>
    <s v="MILD STEEL MULTI FUNCTION CLOTH STAND - RYX-02-020 (QTY :1232 PCS/ USD 15.30 PER PCS)"/>
    <m/>
    <m/>
    <m/>
    <m/>
    <m/>
    <m/>
    <m/>
    <m/>
    <n v="4004"/>
    <s v="KGS"/>
    <n v="457.862008"/>
    <n v="1833279.48"/>
    <n v="5.8326370440000002"/>
    <n v="23353.87873"/>
    <n v="671713.6"/>
    <s v="MILD"/>
    <n v="1232"/>
    <n v="68"/>
    <n v="2504993.08"/>
    <x v="3"/>
    <m/>
  </r>
  <r>
    <s v="INNSA1"/>
    <d v="2022-06-16T00:00:00"/>
    <n v="301049751"/>
    <n v="73239990"/>
    <s v="NP-21 STAINLESS STEEL SPORTS BOTTLE 650ML S115 (QTY :19908 PCS/USD 1.140 PER PCS)"/>
    <s v="NP-21 STAINLESS STEEL SPORTS BOTTLE 650ML S115 (QTY :19908 PCS/USD 1.140 PER PCS)"/>
    <m/>
    <m/>
    <m/>
    <m/>
    <m/>
    <m/>
    <m/>
    <m/>
    <n v="3539.2"/>
    <s v="KGS"/>
    <n v="556.33116240000004"/>
    <n v="1968967.25"/>
    <n v="7.0870211769999996"/>
    <n v="25082.38535"/>
    <n v="721429.6"/>
    <s v="NP-21"/>
    <n v="19908"/>
    <n v="64"/>
    <n v="2690396.85"/>
    <x v="3"/>
    <m/>
  </r>
  <r>
    <s v="INNSA1"/>
    <d v="2022-06-16T00:00:00"/>
    <n v="301049751"/>
    <n v="73239990"/>
    <s v="AM-06 - STAINLESS STEEL BOTTLE 750ML SG805 (QTY:24444 PCS/USD 1.140 PER PCS)"/>
    <s v="AM-06 - STAINLESS STEEL BOTTLE 750ML SG805 (QTY:24444 PCS/USD 1.140 PER PCS)"/>
    <m/>
    <m/>
    <m/>
    <m/>
    <m/>
    <m/>
    <m/>
    <m/>
    <n v="3666.6"/>
    <s v="KGS"/>
    <n v="659.35545190000005"/>
    <n v="2417592.7000000002"/>
    <n v="8.3994325090000004"/>
    <n v="30797.359240000002"/>
    <n v="885806"/>
    <s v="AM-06"/>
    <n v="24444"/>
    <n v="59"/>
    <n v="3303398.7"/>
    <x v="3"/>
    <m/>
  </r>
  <r>
    <s v="INNSA1"/>
    <d v="2022-06-14T00:00:00"/>
    <n v="301049751"/>
    <n v="73239990"/>
    <s v="SS OIL POT 900ML-KWP-1000B(QTY: 27000PCS/USD 1.64 PER PCS)"/>
    <s v="SS OIL POT 900ML-KWP-1000B(QTY: 27000PCS/USD 1.64 PER PCS)"/>
    <m/>
    <m/>
    <m/>
    <m/>
    <m/>
    <m/>
    <m/>
    <m/>
    <n v="6750"/>
    <s v="KGS"/>
    <n v="565.6657778"/>
    <n v="3818244"/>
    <n v="7.2059334750000001"/>
    <n v="48640.05096"/>
    <n v="1399004.6"/>
    <s v="SS"/>
    <n v="27000"/>
    <n v="42"/>
    <n v="5217248.5999999996"/>
    <x v="3"/>
    <m/>
  </r>
  <r>
    <s v="INNSA1"/>
    <d v="2022-06-06T00:00:00"/>
    <n v="301049751"/>
    <n v="73239990"/>
    <s v="NP-20 STAINLESS STEEL SPORTS BOTTLE 750 ML S-308-C6 (QTY:18036 PCS USD 1.113 PER PCS)"/>
    <s v="NP-20 STAINLESS STEEL SPORTS BOTTLE 750 ML S-308-C6 (QTY:18036 PCS USD 1.113 PER PCS)"/>
    <m/>
    <m/>
    <m/>
    <m/>
    <m/>
    <m/>
    <m/>
    <m/>
    <n v="3206.4"/>
    <s v="KGS"/>
    <n v="540.0129647"/>
    <n v="1731497.57"/>
    <n v="6.8791460469999999"/>
    <n v="22057.293890000001"/>
    <n v="634420.69999999995"/>
    <s v="NP-20"/>
    <n v="18036"/>
    <n v="68"/>
    <n v="2365918.27"/>
    <x v="3"/>
    <m/>
  </r>
  <r>
    <s v="INNSA1"/>
    <d v="2022-06-06T00:00:00"/>
    <n v="301049751"/>
    <n v="73239990"/>
    <s v="STAINLESS STEEL SPORTS BOTTLE 650ML S115 NP-21 (QTY:19836 PCS USD 1.140 PER PCS)"/>
    <s v="STAINLESS STEEL SPORTS BOTTLE 650ML S115 NP-21 (QTY:19836 PCS USD 1.140 PER PCS)"/>
    <m/>
    <m/>
    <m/>
    <m/>
    <m/>
    <m/>
    <m/>
    <m/>
    <n v="3526.4"/>
    <s v="KGS"/>
    <n v="553.11291970000002"/>
    <n v="1950497.4"/>
    <n v="7.0460244550000004"/>
    <n v="24847.100640000001"/>
    <n v="714662.2"/>
    <s v="STAINLESS"/>
    <n v="19836"/>
    <n v="63"/>
    <n v="2665159.5999999996"/>
    <x v="3"/>
    <m/>
  </r>
  <r>
    <s v="INNSA1"/>
    <d v="2022-06-06T00:00:00"/>
    <n v="301049751"/>
    <n v="73239990"/>
    <s v="AM-06-STAINLESS STEEL BOTTLE 750ML SG805 (QTY:9792 PCS/USD 1.140 PER PCS)"/>
    <s v="AM-06-STAINLESS STEEL BOTTLE 750ML SG805 (QTY:9792 PCS/USD 1.140 PER PCS)"/>
    <m/>
    <m/>
    <m/>
    <m/>
    <m/>
    <m/>
    <m/>
    <m/>
    <n v="1468.8"/>
    <s v="PCS"/>
    <n v="655.54114919999995"/>
    <n v="962858.84"/>
    <n v="8.3508426650000001"/>
    <n v="12265.717710000001"/>
    <n v="352791.5"/>
    <s v="AM-06-STAINLESS"/>
    <n v="9792"/>
    <n v="56"/>
    <n v="1315650.3399999999"/>
    <x v="3"/>
    <m/>
  </r>
  <r>
    <s v="INNSA1"/>
    <d v="2022-06-06T00:00:00"/>
    <n v="301049751"/>
    <n v="73239990"/>
    <s v="STAINLESS STEEL COLABOTTLE 750ML SK750 SL-01 (QTY: 17964 NUMUSD 1.300PER NUM)"/>
    <s v="STAINLESS STEEL COLABOTTLE 750ML SK750 SL-01 (QTY: 17964 NUMUSD 1.300PER NUM)"/>
    <m/>
    <m/>
    <m/>
    <m/>
    <m/>
    <m/>
    <m/>
    <m/>
    <n v="3592.8"/>
    <s v="KGS"/>
    <n v="560.66027050000002"/>
    <n v="2014340.22"/>
    <n v="7.1421690509999998"/>
    <n v="25660.384969999999"/>
    <n v="738054.2"/>
    <s v="STAINLESS"/>
    <n v="17964"/>
    <n v="61"/>
    <n v="2752394.42"/>
    <x v="3"/>
    <m/>
  </r>
  <r>
    <s v="INNSA1"/>
    <d v="2022-06-06T00:00:00"/>
    <n v="301049751"/>
    <n v="73239990"/>
    <s v="SB-01STAINLESS STEEL SPORTS BOTTLE 750ML SG-702 (QTY:21492 PCS USD 1.205 PER PCS)"/>
    <s v="SB-01STAINLESS STEEL SPORTS BOTTLE 750ML SG-702 (QTY:21492 PCS USD 1.205 PER PCS)"/>
    <m/>
    <m/>
    <m/>
    <m/>
    <m/>
    <m/>
    <m/>
    <m/>
    <n v="3402.9"/>
    <s v="KGS"/>
    <n v="656.44916390000003"/>
    <n v="2233830.86"/>
    <n v="8.3624097319999997"/>
    <n v="28456.444080000001"/>
    <n v="818475.6"/>
    <s v="SB-01STAINLESS"/>
    <n v="21492"/>
    <n v="64"/>
    <n v="3052306.46"/>
    <x v="3"/>
    <m/>
  </r>
  <r>
    <s v="INNSA1"/>
    <d v="2022-06-01T00:00:00"/>
    <n v="301049751"/>
    <n v="73231000"/>
    <s v="OKS-4156 STEEL SCRUBBER 6 PCS SET (QTY- 99600 SET/USD 0.275PER SET)"/>
    <s v="OKS-4156 STEEL SCRUBBER 6 PCS SET (QTY- 99600 SET/USD 0.275PER SET)"/>
    <m/>
    <m/>
    <m/>
    <m/>
    <m/>
    <m/>
    <m/>
    <m/>
    <n v="8677.15"/>
    <s v="KGS"/>
    <n v="284.84844679999998"/>
    <n v="2471672.7000000002"/>
    <n v="3.6240260399999999"/>
    <n v="31446.217560000001"/>
    <n v="1086547.3"/>
    <s v="OKS-4156"/>
    <n v="99600"/>
    <n v="51"/>
    <n v="3558220"/>
    <x v="3"/>
    <m/>
  </r>
  <r>
    <s v="INNSA1"/>
    <d v="2022-05-30T00:00:00"/>
    <n v="301049751"/>
    <n v="73239990"/>
    <s v="MILD STEEL MULTI FUNCTION CLOTH STAND - RYX-02-020 (QTY :1232 NUM USD 15.30 PER NUM)"/>
    <s v="MILD STEEL MULTI FUNCTION CLOTH STAND - RYX-02-020 (QTY :1232 NUM USD 15.30 PER NUM)"/>
    <m/>
    <m/>
    <m/>
    <m/>
    <m/>
    <m/>
    <m/>
    <m/>
    <n v="4004"/>
    <s v="KGS"/>
    <n v="450.59301699999997"/>
    <n v="1804174.44"/>
    <n v="5.7327355850000004"/>
    <n v="22953.87328"/>
    <n v="661049.5"/>
    <s v="MILD"/>
    <n v="1232"/>
    <n v="67"/>
    <n v="2465223.94"/>
    <x v="3"/>
    <m/>
  </r>
  <r>
    <s v="INNSA1"/>
    <d v="2022-05-27T00:00:00"/>
    <n v="301049751"/>
    <n v="73239990"/>
    <s v="SB-01 - STAINLESS STEEL SPORTS BOTTLE 750ML SG-702 (QTY:23904 PCS/USD 1.205 PER PCS)"/>
    <s v="SB-01 - STAINLESS STEEL SPORTS BOTTLE 750ML SG-702 (QTY:23904 PCS/USD 1.205 PER PCS)"/>
    <m/>
    <m/>
    <m/>
    <m/>
    <m/>
    <m/>
    <m/>
    <m/>
    <n v="3784.8"/>
    <s v="KGS"/>
    <n v="651.95497780000005"/>
    <n v="2467519.2000000002"/>
    <n v="8.2945925930000008"/>
    <n v="31393.374049999999"/>
    <n v="904099"/>
    <s v="SB-01"/>
    <n v="23904"/>
    <n v="67"/>
    <n v="3371618.2"/>
    <x v="3"/>
    <m/>
  </r>
  <r>
    <s v="INNSA1"/>
    <d v="2022-05-27T00:00:00"/>
    <n v="301049751"/>
    <n v="73239990"/>
    <s v="SB-12 STEEL TEA STRAINER BIG - SB-12 (QTY:25200 PCS/USD 1.1584 PER PCS)"/>
    <s v="SB-12 STEEL TEA STRAINER BIG - SB-12 (QTY:25200 PCS/USD 1.1584 PER PCS)"/>
    <m/>
    <m/>
    <m/>
    <m/>
    <m/>
    <m/>
    <m/>
    <m/>
    <n v="5985"/>
    <s v="KGS"/>
    <n v="415.261213"/>
    <n v="2485338.36"/>
    <n v="5.2832215400000004"/>
    <n v="31620.08092"/>
    <n v="910628"/>
    <s v="SB-12"/>
    <n v="25200"/>
    <n v="53"/>
    <n v="3395966.36"/>
    <x v="3"/>
    <m/>
  </r>
  <r>
    <s v="INNSA1"/>
    <d v="2022-05-27T00:00:00"/>
    <n v="301049751"/>
    <n v="73239990"/>
    <s v="NP-20 STAINLESS STEEL SPORTS BOTTLE 750 ML S-308-C6 (QTY:20880 PCS USD 1.113 PER PCS)"/>
    <s v="NP-20 STAINLESS STEEL SPORTS BOTTLE 750 ML S-308-C6 (QTY:20880 PCS USD 1.113 PER PCS)"/>
    <m/>
    <m/>
    <m/>
    <m/>
    <m/>
    <m/>
    <m/>
    <m/>
    <n v="3712"/>
    <s v="KGS"/>
    <n v="536.31583780000005"/>
    <n v="1990804.39"/>
    <n v="6.8233567150000001"/>
    <n v="25328.30013"/>
    <n v="729430.8"/>
    <s v="NP-20"/>
    <n v="20880"/>
    <n v="68"/>
    <n v="2720235.19"/>
    <x v="3"/>
    <m/>
  </r>
  <r>
    <s v="INNSA1"/>
    <d v="2022-05-27T00:00:00"/>
    <n v="301049751"/>
    <n v="73239990"/>
    <s v="NP-19 STEEL SALT BOTTLE(QTY: 50400 PCS / USD 0.4932 PER PCS)"/>
    <s v="NP-19 STEEL SALT BOTTLE(QTY: 50400 PCS / USD 0.4932 PER PCS)"/>
    <m/>
    <m/>
    <m/>
    <m/>
    <m/>
    <m/>
    <m/>
    <m/>
    <n v="7875"/>
    <s v="KGS"/>
    <n v="268.73822730000001"/>
    <n v="2116313.54"/>
    <n v="3.4190614159999999"/>
    <n v="26925.108649999998"/>
    <n v="775417.3"/>
    <s v="NP-19"/>
    <n v="50400"/>
    <n v="42"/>
    <n v="2891730.84"/>
    <x v="3"/>
    <m/>
  </r>
  <r>
    <s v="INNSA1"/>
    <d v="2022-05-27T00:00:00"/>
    <n v="301049751"/>
    <n v="73239990"/>
    <s v="SB-01 STAINLESS STEEL SPORTS BOTTLE 750ML SG-702 (QTY: 16632NUM USD 1.205 PER NUM)"/>
    <s v="SB-01 STAINLESS STEEL SPORTS BOTTLE 750ML SG-702 (QTY: 16632NUM USD 1.205 PER NUM)"/>
    <m/>
    <m/>
    <m/>
    <m/>
    <m/>
    <m/>
    <m/>
    <m/>
    <n v="2633.4"/>
    <s v="KGS"/>
    <n v="651.3647072"/>
    <n v="1715303.82"/>
    <n v="8.2870827889999994"/>
    <n v="21823.203819999999"/>
    <n v="628487.4"/>
    <s v="SB-01"/>
    <n v="16632"/>
    <n v="65"/>
    <n v="2343791.2200000002"/>
    <x v="3"/>
    <m/>
  </r>
  <r>
    <s v="INNSA1"/>
    <d v="2022-05-27T00:00:00"/>
    <n v="301049751"/>
    <n v="73239990"/>
    <s v="NP-21 STAINLESS STEEL SPORTS BOTTLE 650ML S115 (QTY: 17532 NUM USD 1.140 PER NUM)"/>
    <s v="NP-21 STAINLESS STEEL SPORTS BOTTLE 650ML S115 (QTY: 17532 NUM USD 1.140 PER NUM)"/>
    <m/>
    <m/>
    <m/>
    <m/>
    <m/>
    <m/>
    <m/>
    <m/>
    <n v="3068.1"/>
    <s v="KGS"/>
    <n v="557.54043869999998"/>
    <n v="1710589.82"/>
    <n v="7.0933898050000002"/>
    <n v="21763.22926"/>
    <n v="626760.19999999995"/>
    <s v="NP-21"/>
    <n v="17532"/>
    <n v="64"/>
    <n v="2337350.02"/>
    <x v="3"/>
    <m/>
  </r>
  <r>
    <s v="INNSA1"/>
    <d v="2022-05-27T00:00:00"/>
    <n v="301049751"/>
    <n v="73239990"/>
    <s v="AM-06 STAINLESS STEEL BOTTLE 750ML SG805 (QTY: 11196 NUM USD1.140 PER NUM)"/>
    <s v="AM-06 STAINLESS STEEL BOTTLE 750ML SG805 (QTY: 11196 NUM USD1.140 PER NUM)"/>
    <m/>
    <m/>
    <m/>
    <m/>
    <m/>
    <m/>
    <m/>
    <m/>
    <n v="1679.4"/>
    <s v="KGS"/>
    <n v="650.46381450000001"/>
    <n v="1092388.93"/>
    <n v="8.2756210489999997"/>
    <n v="13898.07799"/>
    <n v="400251.3"/>
    <s v="AM-06"/>
    <n v="11196"/>
    <n v="58"/>
    <n v="1492640.23"/>
    <x v="3"/>
    <m/>
  </r>
  <r>
    <s v="INNSA1"/>
    <d v="2022-05-27T00:00:00"/>
    <n v="301049751"/>
    <n v="73239990"/>
    <s v="AM-253 STEEL KITCHEN TURNER (QTY:4464 PCS/ USD 0.573 PER PCS)"/>
    <s v="AM-253 STEEL KITCHEN TURNER (QTY:4464 PCS/ USD 0.573 PER PCS)"/>
    <m/>
    <m/>
    <m/>
    <m/>
    <m/>
    <m/>
    <m/>
    <m/>
    <n v="434"/>
    <s v="KGS"/>
    <n v="534.14032259999999"/>
    <n v="231816.9"/>
    <n v="6.7956784040000002"/>
    <n v="2949.324427"/>
    <n v="84937.7"/>
    <s v="AM-253"/>
    <n v="4464"/>
    <n v="44"/>
    <n v="316754.59999999998"/>
    <x v="3"/>
    <m/>
  </r>
  <r>
    <s v="INNSA1"/>
    <d v="2022-05-27T00:00:00"/>
    <n v="301049751"/>
    <n v="73239990"/>
    <s v="NP-003 - STEEL ZHARA (QTY:102000 PCS/USD 0.4484 PER PCS)"/>
    <s v="NP-003 - STEEL ZHARA (QTY:102000 PCS/USD 0.4484 PER PCS)"/>
    <m/>
    <m/>
    <m/>
    <m/>
    <m/>
    <m/>
    <m/>
    <m/>
    <n v="9520"/>
    <s v="KGS"/>
    <n v="409.03009029999998"/>
    <n v="3893966.46"/>
    <n v="5.2039451699999999"/>
    <n v="49541.558019999997"/>
    <n v="1426749.3"/>
    <s v="NP-003"/>
    <n v="102000"/>
    <n v="38"/>
    <n v="5320715.76"/>
    <x v="3"/>
    <m/>
  </r>
  <r>
    <s v="INNSA1"/>
    <d v="2022-05-27T00:00:00"/>
    <n v="301049751"/>
    <n v="73239990"/>
    <s v="NP-55 STEEL TEA STRAINER(QTY:50400 PCS/USD 0.3109 PER PCS)"/>
    <s v="NP-55 STEEL TEA STRAINER(QTY:50400 PCS/USD 0.3109 PER PCS)"/>
    <m/>
    <m/>
    <m/>
    <m/>
    <m/>
    <m/>
    <m/>
    <m/>
    <n v="2310"/>
    <s v="KGS"/>
    <n v="577.51823379999996"/>
    <n v="1334067.1200000001"/>
    <n v="7.3475602259999997"/>
    <n v="16972.864119999998"/>
    <n v="488802.1"/>
    <s v="NP-55"/>
    <n v="50400"/>
    <n v="40"/>
    <n v="1822869.2200000002"/>
    <x v="3"/>
    <m/>
  </r>
  <r>
    <s v="INNSA1"/>
    <d v="2022-05-27T00:00:00"/>
    <n v="301049751"/>
    <n v="73239990"/>
    <s v="AM-253 STEEL KITCHEN TURNER(QTY:17424 PCS/ USD 0.5754 PER PCS)"/>
    <s v="AM-253 STEEL KITCHEN TURNER(QTY:17424 PCS/ USD 0.5754 PER PCS)"/>
    <m/>
    <m/>
    <m/>
    <m/>
    <m/>
    <m/>
    <m/>
    <m/>
    <n v="1452"/>
    <s v="KGS"/>
    <n v="587.86486909999996"/>
    <n v="853579.79"/>
    <n v="7.4791968080000002"/>
    <n v="10859.79377"/>
    <n v="312751.7"/>
    <s v="AM-253"/>
    <n v="17424"/>
    <n v="44"/>
    <n v="1166331.49"/>
    <x v="3"/>
    <m/>
  </r>
  <r>
    <s v="INNSA1"/>
    <d v="2022-05-26T00:00:00"/>
    <n v="301049751"/>
    <n v="73239990"/>
    <s v="NP-21 STAINLESS STEEL SPORTS BOTTLE 650ML S115(QTY:22248PCSUSD 1.140PER PCS)"/>
    <s v="NP-21 STAINLESS STEEL SPORTS BOTTLE 650ML S115(QTY:22248PCSUSD 1.140PER PCS)"/>
    <m/>
    <m/>
    <m/>
    <m/>
    <m/>
    <m/>
    <m/>
    <m/>
    <n v="3893.4"/>
    <s v="KGS"/>
    <n v="558.33801300000005"/>
    <n v="2173833.2200000002"/>
    <n v="7.103537062"/>
    <n v="27656.911199999999"/>
    <n v="796492.5"/>
    <s v="NP-21"/>
    <n v="22248"/>
    <n v="60"/>
    <n v="2970325.72"/>
    <x v="3"/>
    <m/>
  </r>
  <r>
    <s v="INNSA1"/>
    <d v="2022-05-26T00:00:00"/>
    <n v="301049751"/>
    <n v="73239990"/>
    <s v="AM-06 - STAINLESS STEEL BOTTLE 750ML SG805 (QTY:16488 PCS/USD 1.140 PER PCS)"/>
    <s v="AM-06 - STAINLESS STEEL BOTTLE 750ML SG805 (QTY:16488 PCS/USD 1.140 PER PCS)"/>
    <m/>
    <m/>
    <m/>
    <m/>
    <m/>
    <m/>
    <m/>
    <m/>
    <n v="2473.1999999999998"/>
    <s v="KGS"/>
    <n v="651.39431909999996"/>
    <n v="1611028.43"/>
    <n v="8.2874595309999997"/>
    <n v="20496.544910000001"/>
    <n v="590280.9"/>
    <s v="AM-06"/>
    <n v="16488"/>
    <n v="59"/>
    <n v="2201309.33"/>
    <x v="3"/>
    <m/>
  </r>
  <r>
    <s v="INNSA1"/>
    <d v="2022-05-26T00:00:00"/>
    <n v="301049751"/>
    <n v="73231000"/>
    <s v="STEEL SCRUBBER 2 PCS SET-8001-2 (QTY- 165600 SET/USD 0.168 PER SET)"/>
    <s v="STEEL SCRUBBER 2 PCS SET-8001-2 (QTY- 165600 SET/USD 0.168 PER SET)"/>
    <m/>
    <m/>
    <m/>
    <m/>
    <m/>
    <m/>
    <m/>
    <m/>
    <n v="4830"/>
    <s v="KGS"/>
    <n v="511.82937470000002"/>
    <n v="2472135.88"/>
    <n v="6.5118241059999997"/>
    <n v="31452.110430000001"/>
    <n v="1086750.8999999999"/>
    <s v="STEEL"/>
    <n v="165600"/>
    <n v="50"/>
    <n v="3558886.78"/>
    <x v="3"/>
    <m/>
  </r>
  <r>
    <s v="INNSA1"/>
    <d v="2022-05-26T00:00:00"/>
    <n v="301049751"/>
    <n v="73239990"/>
    <s v="SB-01 - STAINLESS STEEL SPORTS BOTTLE 750ML SG-702 (QTY:6192PCS/USD 1.205 PER PCS)"/>
    <s v="SB-01 - STAINLESS STEEL SPORTS BOTTLE 750ML SG-702 (QTY:6192PCS/USD 1.205 PER PCS)"/>
    <m/>
    <m/>
    <m/>
    <m/>
    <m/>
    <m/>
    <m/>
    <m/>
    <n v="980.4"/>
    <s v="KGS"/>
    <n v="652.29641979999997"/>
    <n v="639511.41"/>
    <n v="8.2989366390000008"/>
    <n v="8136.2774810000001"/>
    <n v="234317"/>
    <s v="SB-01"/>
    <n v="6192"/>
    <n v="65"/>
    <n v="873828.41"/>
    <x v="3"/>
    <m/>
  </r>
  <r>
    <s v="INNSA1"/>
    <d v="2022-05-26T00:00:00"/>
    <n v="301049751"/>
    <n v="73239990"/>
    <s v="SM1168 STEEL HANGER WITH HOOK (QTY:57792 PCS/USD 1.35 PER PCS)"/>
    <s v="SM1168 STEEL HANGER WITH HOOK (QTY:57792 PCS/USD 1.35 PER PCS)"/>
    <m/>
    <m/>
    <m/>
    <m/>
    <m/>
    <m/>
    <m/>
    <m/>
    <n v="10836"/>
    <s v="KGS"/>
    <n v="592.34257290000005"/>
    <n v="6418624.1200000001"/>
    <n v="7.5361650500000001"/>
    <n v="81661.884479999993"/>
    <n v="2351783.9"/>
    <s v="SM1168"/>
    <n v="57792"/>
    <n v="46"/>
    <n v="8770408.0199999996"/>
    <x v="3"/>
    <m/>
  </r>
  <r>
    <s v="INNSA1"/>
    <d v="2022-05-18T00:00:00"/>
    <n v="301049751"/>
    <n v="73239990"/>
    <s v="6587 STEEL LUNCH BOX SMALL (QTY:19920 PCS/USD 1.73 PER PCS)"/>
    <s v="6587 STEEL LUNCH BOX SMALL (QTY:19920 PCS/USD 1.73 PER PCS)"/>
    <m/>
    <m/>
    <m/>
    <m/>
    <m/>
    <m/>
    <m/>
    <m/>
    <n v="4042.1"/>
    <s v="KGS"/>
    <n v="703.61633800000004"/>
    <n v="2844087.6"/>
    <n v="9.1319446860000006"/>
    <n v="36912.233610000003"/>
    <n v="1042073.7"/>
    <s v="6587"/>
    <n v="19920"/>
    <n v="43"/>
    <n v="3886161.3"/>
    <x v="3"/>
    <m/>
  </r>
  <r>
    <s v="INNSA1"/>
    <d v="2022-05-18T00:00:00"/>
    <n v="301049751"/>
    <n v="73239990"/>
    <s v="6856 STEEL ROUND CONTAINER (QTY:24576 PCS/USD 0.66 PER PCS)"/>
    <s v="6856 STEEL ROUND CONTAINER (QTY:24576 PCS/USD 0.66 PER PCS)"/>
    <m/>
    <m/>
    <m/>
    <m/>
    <m/>
    <m/>
    <m/>
    <m/>
    <n v="2048"/>
    <s v="KGS"/>
    <n v="653.63113280000005"/>
    <n v="1338636.56"/>
    <n v="8.4832074340000005"/>
    <n v="17373.608830000001"/>
    <n v="490476.4"/>
    <s v="6856"/>
    <n v="24576"/>
    <n v="43"/>
    <n v="1829112.96"/>
    <x v="3"/>
    <m/>
  </r>
  <r>
    <s v="INNSA1"/>
    <d v="2022-05-18T00:00:00"/>
    <n v="301049751"/>
    <n v="73239990"/>
    <s v="KWP-1000B SS OIL POT 900ML(QTY: 17040 PCS/USD 1.64 PER PCS)"/>
    <s v="KWP-1000B SS OIL POT 900ML(QTY: 17040 PCS/USD 1.64 PER PCS)"/>
    <m/>
    <m/>
    <m/>
    <m/>
    <m/>
    <m/>
    <m/>
    <m/>
    <n v="4260"/>
    <s v="KGS"/>
    <n v="548.04569949999996"/>
    <n v="2334674.6800000002"/>
    <n v="7.1128578779999998"/>
    <n v="30300.774560000002"/>
    <n v="855424.8"/>
    <s v="KWP-1000B"/>
    <n v="17040"/>
    <n v="43"/>
    <n v="3190099.4800000004"/>
    <x v="3"/>
    <m/>
  </r>
  <r>
    <s v="INNSA1"/>
    <d v="2022-05-18T00:00:00"/>
    <n v="301049751"/>
    <n v="73239990"/>
    <s v="6901 STEEL RECTANGLE CONTAINER(QTY:54696 PCS/ USD 1.06 PER PCS)"/>
    <s v="6901 STEEL RECTANGLE CONTAINER(QTY:54696 PCS/ USD 1.06 PER PCS)"/>
    <m/>
    <m/>
    <m/>
    <m/>
    <m/>
    <m/>
    <m/>
    <m/>
    <n v="8888.1"/>
    <s v="KGS"/>
    <n v="538.34421980000002"/>
    <n v="4784857.26"/>
    <n v="6.9869463959999996"/>
    <n v="62100.678260000001"/>
    <n v="1753171.7"/>
    <s v="6901"/>
    <n v="54696"/>
    <n v="47"/>
    <n v="6538028.96"/>
    <x v="3"/>
    <m/>
  </r>
  <r>
    <s v="INNSA1"/>
    <d v="2022-05-18T00:00:00"/>
    <n v="301049751"/>
    <n v="73239990"/>
    <s v="8504 STEEL LUNCH BOX 2 LAYER (QTY:22080 PCS/USD 2.75 PER PCS)"/>
    <s v="8504 STEEL LUNCH BOX 2 LAYER (QTY:22080 PCS/USD 2.75 PER PCS)"/>
    <m/>
    <m/>
    <m/>
    <m/>
    <m/>
    <m/>
    <m/>
    <m/>
    <n v="10561.6"/>
    <s v="KGS"/>
    <n v="474.47092300000003"/>
    <n v="5011172.0999999996"/>
    <n v="6.157961362"/>
    <n v="65037.924720000003"/>
    <n v="1836093.4"/>
    <s v="8504"/>
    <n v="22080"/>
    <n v="45"/>
    <n v="6847265.5"/>
    <x v="3"/>
    <m/>
  </r>
  <r>
    <s v="INNSA1"/>
    <d v="2022-05-18T00:00:00"/>
    <n v="301049751"/>
    <n v="73239990"/>
    <s v="6857 STEEL ROUNDCONTAINER(QTY:29880 PCS/ USD 0.85 PER PCS)"/>
    <s v="6857 STEEL ROUNDCONTAINER(QTY:29880 PCS/ USD 0.85 PER PCS)"/>
    <m/>
    <m/>
    <m/>
    <m/>
    <m/>
    <m/>
    <m/>
    <m/>
    <n v="3809.7"/>
    <s v="KGS"/>
    <n v="550.1945849"/>
    <n v="2096076.31"/>
    <n v="7.1407473699999997"/>
    <n v="27204.10526"/>
    <n v="768002.4"/>
    <s v="6857"/>
    <n v="29880"/>
    <n v="42"/>
    <n v="2864078.71"/>
    <x v="3"/>
    <m/>
  </r>
  <r>
    <s v="INNSA1"/>
    <d v="2022-05-18T00:00:00"/>
    <n v="301049751"/>
    <n v="73239990"/>
    <s v="KWB-600F STAINLESS STEEL SPORTS BOTTLE(QTY:18864 PCS / USD 1.01 PER PCS)"/>
    <s v="KWB-600F STAINLESS STEEL SPORTS BOTTLE(QTY:18864 PCS / USD 1.01 PER PCS)"/>
    <m/>
    <m/>
    <m/>
    <m/>
    <m/>
    <m/>
    <m/>
    <m/>
    <n v="2947.5"/>
    <s v="KGS"/>
    <n v="540.02551649999998"/>
    <n v="1591725.21"/>
    <n v="7.0087672489999999"/>
    <n v="20658.341469999999"/>
    <n v="583208.1"/>
    <s v="KWB-600F"/>
    <n v="18864"/>
    <n v="56"/>
    <n v="2174933.31"/>
    <x v="3"/>
    <m/>
  </r>
  <r>
    <s v="INNSA1"/>
    <d v="2022-05-18T00:00:00"/>
    <n v="301049751"/>
    <n v="73239990"/>
    <s v="SB-01STAINLESS STEEL SPORTS BOTTLE 750ML SG-702 (QTY:28152 PCS/USD 1.205 PER PCS)"/>
    <s v="SB-01STAINLESS STEEL SPORTS BOTTLE 750ML SG-702 (QTY:28152 PCS/USD 1.205 PER PCS)"/>
    <m/>
    <m/>
    <m/>
    <m/>
    <m/>
    <m/>
    <m/>
    <m/>
    <n v="4457.3999999999996"/>
    <s v="KGS"/>
    <n v="640.13675909999995"/>
    <n v="2853345.59"/>
    <n v="8.3080695539999994"/>
    <n v="37032.389230000001"/>
    <n v="1045465.8"/>
    <s v="SB-01STAINLESS"/>
    <n v="28152"/>
    <n v="64"/>
    <n v="3898811.3899999997"/>
    <x v="3"/>
    <m/>
  </r>
  <r>
    <s v="INNSA1"/>
    <d v="2022-05-18T00:00:00"/>
    <n v="301049751"/>
    <n v="73239990"/>
    <s v="AM-06 STAINLESS STEEL BOTTLE 750ML SG805(QTY: 900 PCS/ USD 1.140 PER PCS)"/>
    <s v="AM-06 STAINLESS STEEL BOTTLE 750ML SG805(QTY: 900 PCS/ USD 1.140 PER PCS)"/>
    <m/>
    <m/>
    <m/>
    <m/>
    <m/>
    <m/>
    <m/>
    <m/>
    <n v="135"/>
    <s v="KGS"/>
    <n v="639.25140739999995"/>
    <n v="86298.94"/>
    <n v="8.2965789409999999"/>
    <n v="1120.038157"/>
    <n v="31620"/>
    <s v="AM-06"/>
    <n v="900"/>
    <n v="56"/>
    <n v="117918.94"/>
    <x v="3"/>
    <m/>
  </r>
  <r>
    <s v="INNSA1"/>
    <d v="2022-05-18T00:00:00"/>
    <n v="301049751"/>
    <n v="73239990"/>
    <s v="SL-01 - STAINLESS STEEL COLA BOTTLE 750ML SK750 (QTY:15660 PCS/USD 1.300 PER PCS)"/>
    <s v="SL-01 - STAINLESS STEEL COLA BOTTLE 750ML SK750 (QTY:15660 PCS/USD 1.300 PER PCS)"/>
    <m/>
    <m/>
    <m/>
    <m/>
    <m/>
    <m/>
    <m/>
    <m/>
    <n v="3132"/>
    <s v="KGS"/>
    <n v="546.7281673"/>
    <n v="1712352.62"/>
    <n v="7.0957581740000002"/>
    <n v="22223.9146"/>
    <n v="627406"/>
    <s v="SL-01"/>
    <n v="15660"/>
    <n v="64"/>
    <n v="2339758.62"/>
    <x v="3"/>
    <m/>
  </r>
  <r>
    <s v="INNSA1"/>
    <d v="2022-05-14T00:00:00"/>
    <n v="301049751"/>
    <n v="73231000"/>
    <s v="SS410 SS SCRUBBER 3 PCS SET(QTY- 122640 SET/USD 0.195 PER SET)"/>
    <s v="SS410 SS SCRUBBER 3 PCS SET(QTY- 122640 SET/USD 0.195 PER SET)"/>
    <m/>
    <m/>
    <m/>
    <m/>
    <m/>
    <m/>
    <m/>
    <m/>
    <n v="7869.4"/>
    <s v="KGS"/>
    <n v="280.22419880000001"/>
    <n v="2205196.31"/>
    <n v="3.6369136769999999"/>
    <n v="28620.32849"/>
    <n v="969404.3"/>
    <s v="SS410"/>
    <n v="122640"/>
    <n v="45"/>
    <n v="3174600.6100000003"/>
    <x v="3"/>
    <m/>
  </r>
  <r>
    <s v="INNSA1"/>
    <d v="2022-05-13T00:00:00"/>
    <n v="301049751"/>
    <n v="73239990"/>
    <s v="2628 HOUSEHOLD STEEL HOOK 3 PCS SET(QTY : 163080 SET/USD 0.445 PER SET)"/>
    <s v="2628 HOUSEHOLD STEEL HOOK 3 PCS SET(QTY : 163080 SET/USD 0.445 PER SET)"/>
    <m/>
    <m/>
    <m/>
    <m/>
    <m/>
    <m/>
    <m/>
    <m/>
    <n v="5526.6"/>
    <s v="KGS"/>
    <n v="1060.0876539999999"/>
    <n v="5858680.4299999997"/>
    <n v="13.758438079999999"/>
    <n v="76037.383910000004"/>
    <n v="2146620.5"/>
    <s v="2628"/>
    <n v="163080"/>
    <n v="54"/>
    <n v="8005300.9299999997"/>
    <x v="3"/>
    <m/>
  </r>
  <r>
    <s v="INNSA1"/>
    <d v="2022-05-11T00:00:00"/>
    <n v="301049751"/>
    <n v="73239990"/>
    <s v="KWB-600F STAINLESS STEEL SPORTS BOTTLE(QTY:31200 PCS / USD:1.01 PER PCS)"/>
    <s v="KWB-600F STAINLESS STEEL SPORTS BOTTLE(QTY:31200 PCS / USD:1.01 PER PCS)"/>
    <m/>
    <m/>
    <m/>
    <m/>
    <m/>
    <m/>
    <m/>
    <m/>
    <n v="4750"/>
    <s v="KGS"/>
    <n v="553.47512630000006"/>
    <n v="2629006.85"/>
    <n v="7.1833241570000004"/>
    <n v="34120.789750000004"/>
    <n v="963268.1"/>
    <s v="KWB-600F"/>
    <n v="31200"/>
    <n v="56"/>
    <n v="3592274.95"/>
    <x v="3"/>
    <m/>
  </r>
  <r>
    <s v="INNSA1"/>
    <d v="2022-05-11T00:00:00"/>
    <n v="301049751"/>
    <n v="73239990"/>
    <s v="KWP-1000B SS OIL POT 900ML (QTY: 9960 PCS/USD 1.64 PER PCS)"/>
    <s v="KWP-1000B SS OIL POT 900ML (QTY: 9960 PCS/USD 1.64 PER PCS)"/>
    <m/>
    <m/>
    <m/>
    <m/>
    <m/>
    <m/>
    <m/>
    <m/>
    <n v="2350"/>
    <s v="KGS"/>
    <n v="579.89734469999996"/>
    <n v="1362758.76"/>
    <n v="7.5262471729999998"/>
    <n v="17686.68086"/>
    <n v="499314.9"/>
    <s v="KWP-1000B"/>
    <n v="9960"/>
    <n v="43"/>
    <n v="1862073.6600000001"/>
    <x v="3"/>
    <m/>
  </r>
  <r>
    <s v="INNSA1"/>
    <d v="2022-05-07T00:00:00"/>
    <n v="301049751"/>
    <n v="73239990"/>
    <s v="6581 STEEL ROUND CONTAINER MEDIUM(QTY:87720 PCS/ USD 1.02 PER PCS)"/>
    <s v="6581 STEEL ROUND CONTAINER MEDIUM(QTY:87720 PCS/ USD 1.02 PER PCS)"/>
    <m/>
    <m/>
    <m/>
    <m/>
    <m/>
    <m/>
    <m/>
    <m/>
    <n v="10599.5"/>
    <s v="KGS"/>
    <n v="691.74993540000003"/>
    <n v="7332203.4400000004"/>
    <n v="9.0071606170000003"/>
    <n v="95471.398960000006"/>
    <n v="2686519.4"/>
    <s v="6581"/>
    <n v="87720"/>
    <n v="50"/>
    <n v="10018722.84"/>
    <x v="3"/>
    <m/>
  </r>
  <r>
    <s v="INNSA1"/>
    <d v="2022-05-07T00:00:00"/>
    <n v="301049751"/>
    <n v="73239990"/>
    <s v="8504 STEEL LUNCH BOX 2 LAYER (QTY 22080 PCS /USD 2.75 PER PCS)"/>
    <s v="8504 STEEL LUNCH BOX 2 LAYER (QTY 22080 PCS /USD 2.75 PER PCS)"/>
    <m/>
    <m/>
    <m/>
    <m/>
    <m/>
    <m/>
    <m/>
    <m/>
    <n v="10561.6"/>
    <s v="KGS"/>
    <n v="471.12676870000001"/>
    <n v="4975852.4800000004"/>
    <n v="6.1344631339999998"/>
    <n v="64789.74583"/>
    <n v="1823152.3"/>
    <s v="8504"/>
    <n v="22080"/>
    <n v="46"/>
    <n v="6799004.7800000003"/>
    <x v="3"/>
    <m/>
  </r>
  <r>
    <s v="INNSA1"/>
    <d v="2022-05-07T00:00:00"/>
    <n v="301049751"/>
    <n v="73239990"/>
    <s v="6862 STEEL RECTANGLE CONTAINER LARGE(QTY:22800 PCS/USD1.63 PER PCS)"/>
    <s v="6862 STEEL RECTANGLE CONTAINER LARGE(QTY:22800 PCS/USD1.63 PER PCS)"/>
    <m/>
    <m/>
    <m/>
    <m/>
    <m/>
    <m/>
    <m/>
    <m/>
    <n v="5700"/>
    <s v="KGS"/>
    <n v="534.29772279999997"/>
    <n v="3045497.02"/>
    <n v="6.9570015989999998"/>
    <n v="39654.909110000001"/>
    <n v="1115870.1000000001"/>
    <s v="6862"/>
    <n v="22800"/>
    <n v="52"/>
    <n v="4161367.12"/>
    <x v="3"/>
    <m/>
  </r>
  <r>
    <s v="INNSA1"/>
    <d v="2022-05-07T00:00:00"/>
    <n v="301049751"/>
    <n v="73239990"/>
    <s v="6856 STEEL ROUND CONTAINER(QTY:60960 PCS/ USD 0.66 PER PCS)"/>
    <s v="6856 STEEL ROUND CONTAINER(QTY:60960 PCS/ USD 0.66 PER PCS)"/>
    <m/>
    <m/>
    <m/>
    <m/>
    <m/>
    <m/>
    <m/>
    <m/>
    <n v="5080"/>
    <s v="KGS"/>
    <n v="649.0242283"/>
    <n v="3297043.08"/>
    <n v="8.4508363069999994"/>
    <n v="42930.248440000003"/>
    <n v="1208036.6000000001"/>
    <s v="6856"/>
    <n v="60960"/>
    <n v="43"/>
    <n v="4505079.68"/>
    <x v="3"/>
    <m/>
  </r>
  <r>
    <s v="INNSA1"/>
    <d v="2022-05-07T00:00:00"/>
    <n v="301049751"/>
    <n v="73239990"/>
    <s v="6527 STEEL LUNCH BOX (QTY 25956 PCS / USD 2.06 PER PCS)"/>
    <s v="6527 STEEL LUNCH BOX (QTY 25956 PCS / USD 2.06 PER PCS)"/>
    <m/>
    <m/>
    <m/>
    <m/>
    <m/>
    <m/>
    <m/>
    <m/>
    <n v="9041.34"/>
    <s v="KGS"/>
    <n v="484.62737379999999"/>
    <n v="4381680.8600000003"/>
    <n v="6.3102522629999998"/>
    <n v="57053.136200000001"/>
    <n v="1605447.9"/>
    <s v="6527"/>
    <n v="25956"/>
    <n v="39"/>
    <n v="5987128.7599999998"/>
    <x v="3"/>
    <m/>
  </r>
  <r>
    <s v="INNSA1"/>
    <d v="2022-05-05T00:00:00"/>
    <n v="301049751"/>
    <n v="73239990"/>
    <s v="NP-55 STEEL TEA STRAINER(QTY:122400 PCS/ USD 0.3285 PER PCS)"/>
    <s v="NP-55 STEEL TEA STRAINER(QTY:122400 PCS/ USD 0.3285 PER PCS)"/>
    <m/>
    <m/>
    <m/>
    <m/>
    <m/>
    <m/>
    <m/>
    <m/>
    <n v="5610"/>
    <s v="KGS"/>
    <n v="592.76961679999999"/>
    <n v="3325437.55"/>
    <n v="7.7083175129999999"/>
    <n v="43243.661249999997"/>
    <n v="1218440.3999999999"/>
    <s v="NP-55"/>
    <n v="122400"/>
    <n v="42"/>
    <n v="4543877.9499999993"/>
    <x v="3"/>
    <m/>
  </r>
  <r>
    <s v="INNSA1"/>
    <d v="2022-05-05T00:00:00"/>
    <n v="301049751"/>
    <n v="73239990"/>
    <s v="NP-19 STEEL SALT BOTTLE (QTY:12624 PCS/ USD 0.5210 PER PCS)"/>
    <s v="NP-19 STEEL SALT BOTTLE (QTY:12624 PCS/ USD 0.5210 PER PCS)"/>
    <m/>
    <m/>
    <m/>
    <m/>
    <m/>
    <m/>
    <m/>
    <m/>
    <n v="1972.5"/>
    <s v="KGS"/>
    <n v="275.77152849999999"/>
    <n v="543959.34"/>
    <n v="3.5861057019999998"/>
    <n v="7073.5934980000002"/>
    <n v="199306.8"/>
    <s v="NP-19"/>
    <n v="12624"/>
    <n v="41"/>
    <n v="743266.1399999999"/>
    <x v="3"/>
    <m/>
  </r>
  <r>
    <s v="INNSA1"/>
    <d v="2022-05-05T00:00:00"/>
    <n v="301049751"/>
    <n v="73239990"/>
    <s v="SB-12 STEEL TEA STRAINER BIG(QTY:25200 PCS/USD 1.2240 PER PCS)"/>
    <s v="SB-12 STEEL TEA STRAINER BIG(QTY:25200 PCS/USD 1.2240 PER PCS)"/>
    <m/>
    <m/>
    <m/>
    <m/>
    <m/>
    <m/>
    <m/>
    <m/>
    <n v="5985"/>
    <s v="KGS"/>
    <n v="426.23565409999998"/>
    <n v="2551020.39"/>
    <n v="5.542726322"/>
    <n v="33173.217040000003"/>
    <n v="934693.9"/>
    <s v="SB-12"/>
    <n v="25200"/>
    <n v="44"/>
    <n v="3485714.29"/>
    <x v="3"/>
    <m/>
  </r>
  <r>
    <s v="INNSA1"/>
    <d v="2022-05-05T00:00:00"/>
    <n v="301049751"/>
    <n v="73239990"/>
    <s v="DS-25 STAINLESS STEEL GRATER WITH HANDLE(QTY:100680 PCS/ USD0.2400 PER PCS)"/>
    <s v="DS-25 STAINLESS STEEL GRATER WITH HANDLE(QTY:100680 PCS/ USD0.2400 PER PCS)"/>
    <m/>
    <m/>
    <m/>
    <m/>
    <m/>
    <m/>
    <m/>
    <m/>
    <n v="3356"/>
    <s v="KGS"/>
    <n v="595.47630509999999"/>
    <n v="1998418.48"/>
    <n v="7.7435150210000003"/>
    <n v="25987.236410000001"/>
    <n v="732220.6"/>
    <s v="DS-25"/>
    <n v="100680"/>
    <n v="58"/>
    <n v="2730639.08"/>
    <x v="3"/>
    <m/>
  </r>
  <r>
    <s v="INNSA1"/>
    <d v="2022-05-04T00:00:00"/>
    <n v="301049751"/>
    <n v="73239990"/>
    <s v="AM-06 - STAINLESS STEEL BOTTLE 750ML SG805 (QTY:29016 PCS/USD 1.14 PER PCS)"/>
    <s v="AM-06 - STAINLESS STEEL BOTTLE 750ML SG805 (QTY:29016 PCS/USD 1.14 PER PCS)"/>
    <m/>
    <m/>
    <m/>
    <m/>
    <m/>
    <m/>
    <m/>
    <m/>
    <n v="4352.3999999999996"/>
    <s v="KGS"/>
    <n v="644.38642130000005"/>
    <n v="2804627.46"/>
    <n v="8.3795373380000004"/>
    <n v="36471.098310000001"/>
    <n v="1027615.5"/>
    <s v="AM-06"/>
    <n v="29016"/>
    <n v="59"/>
    <n v="3832242.96"/>
    <x v="3"/>
    <m/>
  </r>
  <r>
    <s v="INNSA1"/>
    <d v="2022-05-04T00:00:00"/>
    <n v="301049751"/>
    <n v="73239990"/>
    <s v="NP-21 STAINLESS STEEL SPORTS BOTTLE 650ML S115(QTY:14976PCSUSD 1.14PER PCS)"/>
    <s v="NP-21 STAINLESS STEEL SPORTS BOTTLE 650ML S115(QTY:14976PCSUSD 1.14PER PCS)"/>
    <m/>
    <m/>
    <m/>
    <m/>
    <m/>
    <m/>
    <m/>
    <m/>
    <n v="2662.4"/>
    <s v="KGS"/>
    <n v="543.70104040000001"/>
    <n v="1447549.65"/>
    <n v="7.0702345959999997"/>
    <n v="18823.792590000001"/>
    <n v="530382.19999999995"/>
    <s v="NP-21"/>
    <n v="14976"/>
    <n v="60"/>
    <n v="1977931.8499999999"/>
    <x v="3"/>
    <m/>
  </r>
  <r>
    <s v="INNSA1"/>
    <d v="2022-05-02T00:00:00"/>
    <n v="301049751"/>
    <n v="73239990"/>
    <s v="8505 STEEL LUNCH BOX 3 LAYER(QTY:16800 PCS / USD 3.75 PER PCS)"/>
    <s v="8505 STEEL LUNCH BOX 3 LAYER(QTY:16800 PCS / USD 3.75 PER PCS)"/>
    <m/>
    <m/>
    <m/>
    <m/>
    <m/>
    <m/>
    <m/>
    <m/>
    <n v="10892"/>
    <s v="KGS"/>
    <n v="486.89384139999999"/>
    <n v="5303247.72"/>
    <n v="6.3315193929999998"/>
    <n v="68962.909230000005"/>
    <n v="1943110"/>
    <s v="8505"/>
    <n v="16800"/>
    <n v="46"/>
    <n v="7246357.7199999997"/>
    <x v="3"/>
    <m/>
  </r>
  <r>
    <s v="INNSA1"/>
    <d v="2022-05-02T00:00:00"/>
    <n v="301049751"/>
    <n v="73239990"/>
    <s v="6527 STEEL LUNCH BOX(QTY:25044 PCS USD 2.06 PER PCS)"/>
    <s v="6527 STEEL LUNCH BOX(QTY:25044 PCS USD 2.06 PER PCS)"/>
    <m/>
    <m/>
    <m/>
    <m/>
    <m/>
    <m/>
    <m/>
    <m/>
    <n v="8723.66"/>
    <s v="KGS"/>
    <n v="497.82139260000002"/>
    <n v="4342824.57"/>
    <n v="6.4736201900000001"/>
    <n v="56473.661509999998"/>
    <n v="1591210.9"/>
    <s v="6527"/>
    <n v="25044"/>
    <n v="36"/>
    <n v="5934035.4700000007"/>
    <x v="3"/>
    <m/>
  </r>
  <r>
    <s v="INNSA1"/>
    <d v="2022-05-02T00:00:00"/>
    <n v="301049751"/>
    <n v="73239990"/>
    <s v="6578 STEEL RECTANGLE CONTAINER BIG(QTY:37920 PCS/USD1.80 PERPCS)"/>
    <s v="6578 STEEL RECTANGLE CONTAINER BIG(QTY:37920 PCS/USD1.80 PERPCS)"/>
    <m/>
    <m/>
    <m/>
    <m/>
    <m/>
    <m/>
    <m/>
    <m/>
    <n v="11202.2"/>
    <s v="KGS"/>
    <n v="512.90727979999997"/>
    <n v="5745689.9299999997"/>
    <n v="6.6697955760000003"/>
    <n v="74716.384009999994"/>
    <n v="2105220.7999999998"/>
    <s v="6578"/>
    <n v="37920"/>
    <n v="50"/>
    <n v="7850910.7299999995"/>
    <x v="3"/>
    <m/>
  </r>
  <r>
    <s v="INNSA1"/>
    <d v="2022-04-25T00:00:00"/>
    <n v="301049751"/>
    <n v="73239990"/>
    <s v="STAINLESS STEEL SPORTS BOTTLE - KWB-600F (QTY 50400 PCS / USD 1.01 PER PCS)"/>
    <s v="STAINLESS STEEL SPORTS BOTTLE - KWB-600F (QTY 50400 PCS / USD 1.01 PER PCS)"/>
    <m/>
    <m/>
    <m/>
    <m/>
    <m/>
    <m/>
    <m/>
    <m/>
    <n v="7560"/>
    <s v="KGS"/>
    <n v="566.64178440000001"/>
    <n v="4283811.8899999997"/>
    <n v="7.3446764020000002"/>
    <n v="55525.753599999996"/>
    <n v="1569588.7"/>
    <s v="STAINLESS"/>
    <n v="50400"/>
    <n v="59"/>
    <n v="5853400.5899999999"/>
    <x v="3"/>
    <m/>
  </r>
  <r>
    <s v="INNSA1"/>
    <d v="2022-04-25T00:00:00"/>
    <n v="301049751"/>
    <n v="73231000"/>
    <s v="8001-2 STEEL SCRUBBER 2 PCS SET(QTY- 165720 SET/USD 0.168 PER SET)"/>
    <s v="8001-2 STEEL SCRUBBER 2 PCS SET(QTY- 165720 SET/USD 0.168 PER SET)"/>
    <m/>
    <m/>
    <m/>
    <m/>
    <m/>
    <m/>
    <m/>
    <m/>
    <n v="4833"/>
    <s v="KGS"/>
    <n v="518.12282230000005"/>
    <n v="2504087.6"/>
    <n v="6.7157851229999999"/>
    <n v="32457.389500000001"/>
    <n v="1100796.8999999999"/>
    <s v="8001-2"/>
    <n v="165720"/>
    <n v="49"/>
    <n v="3604884.5"/>
    <x v="3"/>
    <m/>
  </r>
  <r>
    <s v="INNSA1"/>
    <d v="2022-04-25T00:00:00"/>
    <n v="301049751"/>
    <n v="73239990"/>
    <s v="NP-21 STAINLESS STEEL SPORTS BOTTLE 650ML S115(QTY: 43164 PCS/ USD 1.14 PER PCS)"/>
    <s v="NP-21 STAINLESS STEEL SPORTS BOTTLE 650ML S115(QTY: 43164 PCS/ USD 1.14 PER PCS)"/>
    <m/>
    <m/>
    <m/>
    <m/>
    <m/>
    <m/>
    <m/>
    <m/>
    <n v="7673.6"/>
    <s v="KGS"/>
    <n v="544.44838019999997"/>
    <n v="4177879.09"/>
    <n v="7.0570107599999998"/>
    <n v="54152.677770000002"/>
    <n v="1530774.9"/>
    <s v="NP-21"/>
    <n v="43164"/>
    <n v="64"/>
    <n v="5708653.9900000002"/>
    <x v="3"/>
    <m/>
  </r>
  <r>
    <s v="INNSA1"/>
    <d v="2022-04-22T00:00:00"/>
    <n v="301049751"/>
    <n v="73231000"/>
    <s v="SS410 SS SCRUBBER 3 PCS SET(QTY- 108360SET/USD 0.195PER SET)"/>
    <s v="SS410 SS SCRUBBER 3 PCS SET(QTY- 108360SET/USD 0.195PER SET)"/>
    <m/>
    <m/>
    <m/>
    <m/>
    <m/>
    <m/>
    <m/>
    <m/>
    <n v="6953.1"/>
    <s v="KGS"/>
    <n v="286.66003649999999"/>
    <n v="1993175.9"/>
    <n v="3.7156193979999999"/>
    <n v="25835.073230000002"/>
    <n v="876200.1"/>
    <s v="SS410"/>
    <n v="108360"/>
    <n v="44"/>
    <n v="2869376"/>
    <x v="3"/>
    <m/>
  </r>
  <r>
    <s v="INNSA1"/>
    <d v="2022-04-21T00:00:00"/>
    <n v="301049751"/>
    <n v="73239990"/>
    <s v="NP-20 STAINLESS STEEL SPORTS BOTTLE 750 ML S-308-C6 (QTY:32904 PCS USD 1.113 PER PCS)"/>
    <s v="NP-20 STAINLESS STEEL SPORTS BOTTLE 750 ML S-308-C6 (QTY:32904 PCS USD 1.113 PER PCS)"/>
    <m/>
    <m/>
    <m/>
    <m/>
    <m/>
    <m/>
    <m/>
    <m/>
    <n v="5849.6"/>
    <s v="KGS"/>
    <n v="531.52306309999994"/>
    <n v="3109197.31"/>
    <n v="6.9208732179999997"/>
    <n v="40484.339970000001"/>
    <n v="1139209.8999999999"/>
    <s v="NP-20"/>
    <n v="32904"/>
    <n v="68"/>
    <n v="4248407.21"/>
    <x v="3"/>
    <m/>
  </r>
  <r>
    <s v="INNSA1"/>
    <d v="2022-04-21T00:00:00"/>
    <n v="301049751"/>
    <n v="73239990"/>
    <s v="NP-21 - STAINLESS STEEL SPORTS BOTTLE 650ML S115 (QTY:8532 PCS/USD 1.140 PER PCS)"/>
    <s v="NP-21 - STAINLESS STEEL SPORTS BOTTLE 650ML S115 (QTY:8532 PCS/USD 1.140 PER PCS)"/>
    <m/>
    <m/>
    <m/>
    <m/>
    <m/>
    <m/>
    <m/>
    <m/>
    <n v="1516.8"/>
    <s v="KGS"/>
    <n v="544.41706880000004"/>
    <n v="825771.81"/>
    <n v="7.0887639169999996"/>
    <n v="10752.23711"/>
    <n v="302562.8"/>
    <s v="NP-21"/>
    <n v="8532"/>
    <n v="64"/>
    <n v="1128334.6100000001"/>
    <x v="3"/>
    <m/>
  </r>
  <r>
    <s v="INNSA1"/>
    <d v="2022-04-20T00:00:00"/>
    <n v="301049751"/>
    <n v="73239990"/>
    <s v="NP-21 STAINLESS STEEL SPORTS BOTTLE 650ML S115(QTY:19368PCSUSD 1.140PER PCS)"/>
    <s v="NP-21 STAINLESS STEEL SPORTS BOTTLE 650ML S115(QTY:19368PCSUSD 1.140PER PCS)"/>
    <m/>
    <m/>
    <m/>
    <m/>
    <m/>
    <m/>
    <m/>
    <m/>
    <n v="3443.2"/>
    <s v="KGS"/>
    <n v="545.41563080000003"/>
    <n v="1877975.1"/>
    <n v="7.101766026"/>
    <n v="24452.800780000001"/>
    <n v="688090.1"/>
    <s v="NP-21"/>
    <n v="19368"/>
    <n v="60"/>
    <n v="2566065.2000000002"/>
    <x v="3"/>
    <m/>
  </r>
  <r>
    <s v="INNSA1"/>
    <d v="2022-04-20T00:00:00"/>
    <n v="301049751"/>
    <n v="73231000"/>
    <s v="STEEL SCRUBBER 6PCS SET - OKS-4156 (QTY 98000 SET / USD 0.275 PER SET)"/>
    <s v="STEEL SCRUBBER 6PCS SET - OKS-4156 (QTY 98000 SET / USD 0.275 PER SET)"/>
    <m/>
    <m/>
    <m/>
    <m/>
    <m/>
    <m/>
    <m/>
    <m/>
    <n v="8537.7999999999993"/>
    <s v="KGS"/>
    <n v="283.94763289999997"/>
    <n v="2424288.1"/>
    <n v="3.6972348030000002"/>
    <n v="31566.2513"/>
    <n v="1065717.1000000001"/>
    <s v="STEEL"/>
    <n v="98000"/>
    <n v="53"/>
    <n v="3490005.2"/>
    <x v="3"/>
    <m/>
  </r>
  <r>
    <s v="INNSA1"/>
    <d v="2022-04-20T00:00:00"/>
    <n v="301049751"/>
    <n v="73239990"/>
    <s v="STAINLESS STEEL SPORTS BOTTLE 750ML SG-702 SB-01 (QTY: 25524NUM USD 1.205 PER NUM)"/>
    <s v="STAINLESS STEEL SPORTS BOTTLE 750ML SG-702 SB-01 (QTY: 25524NUM USD 1.205 PER NUM)"/>
    <m/>
    <m/>
    <m/>
    <m/>
    <m/>
    <m/>
    <m/>
    <m/>
    <n v="4041.3"/>
    <s v="KGS"/>
    <n v="647.31381490000001"/>
    <n v="2615989.3199999998"/>
    <n v="8.4285652980000005"/>
    <n v="34062.360939999999"/>
    <n v="958498.5"/>
    <s v="STAINLESS"/>
    <n v="25524"/>
    <n v="65"/>
    <n v="3574487.82"/>
    <x v="3"/>
    <m/>
  </r>
  <r>
    <s v="INNSA1"/>
    <d v="2022-04-06T00:00:00"/>
    <n v="301049751"/>
    <n v="73239990"/>
    <s v="NP-19 STEEL SALT BOTTLE(QTY:25968 PCS/USD 0.524 PER PCS)"/>
    <s v="NP-19 STEEL SALT BOTTLE(QTY:25968 PCS/USD 0.524 PER PCS)"/>
    <m/>
    <m/>
    <m/>
    <m/>
    <m/>
    <m/>
    <m/>
    <m/>
    <n v="4057.5"/>
    <s v="KGS"/>
    <n v="295.66248919999998"/>
    <n v="1199650.55"/>
    <n v="3.8447657899999998"/>
    <n v="15600.137189999999"/>
    <n v="439551.9"/>
    <s v="NP-19"/>
    <n v="25968"/>
    <n v="39"/>
    <n v="1639202.4500000002"/>
    <x v="3"/>
    <m/>
  </r>
  <r>
    <s v="INNSA1"/>
    <d v="2022-04-06T00:00:00"/>
    <n v="301049751"/>
    <n v="73239990"/>
    <s v="NP-20 STAINLESS STEEL SPORTS BOTTLE 750 ML S-308-C6 (QTY:28224 PCS USD 1.113 PER PCS)"/>
    <s v="NP-20 STAINLESS STEEL SPORTS BOTTLE 750 ML S-308-C6 (QTY:28224 PCS USD 1.113 PER PCS)"/>
    <m/>
    <m/>
    <m/>
    <m/>
    <m/>
    <m/>
    <m/>
    <m/>
    <n v="5017.6000000000004"/>
    <s v="KGS"/>
    <n v="536.30138910000005"/>
    <n v="2690945.85"/>
    <n v="6.9740102620000002"/>
    <n v="34992.793890000001"/>
    <n v="985962.6"/>
    <s v="NP-20"/>
    <n v="28224"/>
    <n v="68"/>
    <n v="3676908.45"/>
    <x v="3"/>
    <m/>
  </r>
  <r>
    <s v="INNSA1"/>
    <d v="2022-04-06T00:00:00"/>
    <n v="301049751"/>
    <n v="73239990"/>
    <s v="NP-21 STAINLESS STEEL SPORTS BOTTLE 650ML S115 (QTY : 15192PCS/USD 1.140 PER PCS)"/>
    <s v="NP-21 STAINLESS STEEL SPORTS BOTTLE 650ML S115 (QTY : 15192PCS/USD 1.140 PER PCS)"/>
    <m/>
    <m/>
    <m/>
    <m/>
    <m/>
    <m/>
    <m/>
    <m/>
    <n v="2700.8"/>
    <s v="KGS"/>
    <n v="549.31139659999997"/>
    <n v="1483580.22"/>
    <n v="7.1431911130000003"/>
    <n v="19292.330559999999"/>
    <n v="543583.69999999995"/>
    <s v="NP-21"/>
    <n v="15192"/>
    <n v="64"/>
    <n v="2027163.92"/>
    <x v="3"/>
    <m/>
  </r>
  <r>
    <s v="INNSA1"/>
    <d v="2022-04-06T00:00:00"/>
    <n v="301049751"/>
    <n v="73239990"/>
    <s v="SL-01 - STAINLESS STEELCOLA BOTTLE 750MLSK750 (QTY:38196 PCS/USD 1.300PER PCS)"/>
    <s v="SL-01 - STAINLESS STEELCOLA BOTTLE 750MLSK750 (QTY:38196 PCS/USD 1.300PER PCS)"/>
    <m/>
    <m/>
    <m/>
    <m/>
    <m/>
    <m/>
    <m/>
    <m/>
    <n v="7639.2"/>
    <s v="KGS"/>
    <n v="556.80687379999995"/>
    <n v="4253559.07"/>
    <n v="7.2406615570000001"/>
    <n v="55312.861770000003"/>
    <n v="1558504.1"/>
    <s v="SL-01"/>
    <n v="38196"/>
    <n v="62"/>
    <n v="5812063.1699999999"/>
    <x v="3"/>
    <m/>
  </r>
  <r>
    <s v="INNSA1"/>
    <d v="2022-04-06T00:00:00"/>
    <n v="301049751"/>
    <n v="73239990"/>
    <s v="SB-12 STEEL TEA STRAINER BIG - (QTY:25200 PCS/USD 1.230 PERPCS)"/>
    <s v="SB-12 STEEL TEA STRAINER BIG - (QTY:25200 PCS/USD 1.230 PERPCS)"/>
    <m/>
    <m/>
    <m/>
    <m/>
    <m/>
    <m/>
    <m/>
    <m/>
    <n v="5985"/>
    <s v="KGS"/>
    <n v="456.59004179999999"/>
    <n v="2732691.4"/>
    <n v="5.9374517789999999"/>
    <n v="35535.648889999997"/>
    <n v="1001258.1"/>
    <s v="SB-12"/>
    <n v="25200"/>
    <n v="47"/>
    <n v="3733949.5"/>
    <x v="3"/>
    <m/>
  </r>
  <r>
    <s v="INNSA1"/>
    <d v="2022-03-31T00:00:00"/>
    <n v="301049751"/>
    <n v="73239990"/>
    <s v="KL326D-9S STAINLESS STEEL GRATER WITH HANDLE(MILD STEEL) (QTY -10008PCS/USD 1.05 PER PCS)"/>
    <s v="KL326D-9S STAINLESS STEEL GRATER WITH HANDLE(MILD STEEL) (QTY -10008PCS/USD 1.05 PER PCS)"/>
    <m/>
    <m/>
    <m/>
    <m/>
    <m/>
    <m/>
    <m/>
    <m/>
    <n v="2210.1"/>
    <s v="KGS"/>
    <n v="399.90557439999998"/>
    <n v="883831.31"/>
    <n v="5.2003325670000002"/>
    <n v="11493.255010000001"/>
    <n v="323835.8"/>
    <s v="KL326D-9S"/>
    <n v="10008"/>
    <n v="73"/>
    <n v="1207667.1100000001"/>
    <x v="3"/>
    <m/>
  </r>
  <r>
    <s v="INNSA1"/>
    <d v="2022-03-31T00:00:00"/>
    <n v="301049751"/>
    <n v="73239990"/>
    <s v="KL324H-9S STAINLESS STEEL GRATER WITH HANDLE(MILD STEEL) (QTY - 43344 PCS/USD 0.72 PER PCS)"/>
    <s v="KL324H-9S STAINLESS STEEL GRATER WITH HANDLE(MILD STEEL) (QTY - 43344 PCS/USD 0.72 PER PCS)"/>
    <m/>
    <m/>
    <m/>
    <m/>
    <m/>
    <m/>
    <m/>
    <m/>
    <n v="6862.8"/>
    <s v="KGS"/>
    <n v="382.46604880000001"/>
    <n v="2624788"/>
    <n v="4.9735506999999997"/>
    <n v="34132.483749999999"/>
    <n v="961722.4"/>
    <s v="KL324H-9S"/>
    <n v="43344"/>
    <n v="75"/>
    <n v="3586510.4"/>
    <x v="3"/>
    <m/>
  </r>
  <r>
    <s v="INNSA1"/>
    <d v="2022-03-29T00:00:00"/>
    <n v="301049751"/>
    <n v="73239990"/>
    <s v="RS-02 STEEL HAND BLENDER (QTY:200PCS USD 0.465 PER PCS)"/>
    <s v="RS-02 STEEL HAND BLENDER (QTY:200PCS USD 0.465 PER PCS)"/>
    <m/>
    <m/>
    <m/>
    <m/>
    <m/>
    <m/>
    <m/>
    <m/>
    <n v="11.6"/>
    <s v="KGS"/>
    <n v="687.95172409999998"/>
    <n v="7980.24"/>
    <n v="8.946056231"/>
    <n v="103.7742523"/>
    <n v="2923.9"/>
    <s v="RS-02"/>
    <n v="200"/>
    <n v="38"/>
    <n v="10904.14"/>
    <x v="3"/>
    <m/>
  </r>
  <r>
    <s v="INNSA1"/>
    <d v="2022-03-29T00:00:00"/>
    <n v="301049751"/>
    <n v="73239990"/>
    <s v="NP-19 STEEL SALT BOTTLE (QTY:33600 PCS USD 0.526 PER PCS)"/>
    <s v="NP-19 STEEL SALT BOTTLE (QTY:33600 PCS USD 0.526 PER PCS)"/>
    <m/>
    <m/>
    <m/>
    <m/>
    <m/>
    <m/>
    <m/>
    <m/>
    <n v="5250"/>
    <s v="KGS"/>
    <n v="288.867501"/>
    <n v="1516554.38"/>
    <n v="3.7564044339999998"/>
    <n v="19721.12328"/>
    <n v="555665.6"/>
    <s v="NP-19"/>
    <n v="33600"/>
    <n v="40"/>
    <n v="2072219.98"/>
    <x v="3"/>
    <m/>
  </r>
  <r>
    <s v="INNSA1"/>
    <d v="2022-03-28T00:00:00"/>
    <n v="301049751"/>
    <n v="73231000"/>
    <s v="8001-2 STEEL SCRUBBER 2 PCS SET (QTY 164880/USD 0.168 PER PCS)"/>
    <s v="8001-2 STEEL SCRUBBER 2 PCS SET (QTY 164880/USD 0.168 PER PCS)"/>
    <m/>
    <m/>
    <m/>
    <m/>
    <m/>
    <m/>
    <m/>
    <m/>
    <n v="4809"/>
    <s v="KGS"/>
    <n v="544.13516949999996"/>
    <n v="2616746.0299999998"/>
    <n v="7.0758799669999997"/>
    <n v="34027.906759999998"/>
    <n v="1150321.5"/>
    <s v="8001-2"/>
    <n v="164880"/>
    <n v="45"/>
    <n v="3767067.53"/>
    <x v="3"/>
    <m/>
  </r>
  <r>
    <s v="INNSA1"/>
    <d v="2022-03-22T00:00:00"/>
    <n v="301049751"/>
    <n v="73239990"/>
    <s v="6561 STEEL LUNCH BOX (QTY:21240 PCS/USD 2.75 PER PCS)"/>
    <s v="6561 STEEL LUNCH BOX (QTY:21240 PCS/USD 2.75 PER PCS)"/>
    <m/>
    <m/>
    <m/>
    <m/>
    <m/>
    <m/>
    <m/>
    <m/>
    <n v="8094.8"/>
    <s v="KGS"/>
    <n v="602.09423089999996"/>
    <n v="4873832.38"/>
    <n v="7.8295738730000002"/>
    <n v="63378.834589999999"/>
    <n v="1785772.2"/>
    <s v="6561"/>
    <n v="21240"/>
    <n v="37"/>
    <n v="6659604.5800000001"/>
    <x v="3"/>
    <m/>
  </r>
  <r>
    <s v="INNSA1"/>
    <d v="2022-03-22T00:00:00"/>
    <n v="301049751"/>
    <n v="73239990"/>
    <s v="8505 STEEL LUNCH BOX 3LAYER (QTY:16800 PCS/USD 3.75 PER PCS)"/>
    <s v="8505 STEEL LUNCH BOX 3LAYER (QTY:16800 PCS/USD 3.75 PER PCS)"/>
    <m/>
    <m/>
    <m/>
    <m/>
    <m/>
    <m/>
    <m/>
    <m/>
    <n v="10892"/>
    <s v="KGS"/>
    <n v="482.63226129999998"/>
    <n v="5256830.59"/>
    <n v="6.276102227"/>
    <n v="68359.305460000003"/>
    <n v="1926102.7"/>
    <s v="8505"/>
    <n v="16800"/>
    <n v="44"/>
    <n v="7182933.29"/>
    <x v="3"/>
    <m/>
  </r>
  <r>
    <s v="INNSA1"/>
    <d v="2022-03-09T00:00:00"/>
    <n v="301049751"/>
    <n v="73239990"/>
    <s v="RYX-02-021A MILD STEEL MULTI FUNCTION CLOTH STAND - (QTY 5184 NUM USD 9.40 PER NUM)"/>
    <s v="RYX-02-021A MILD STEEL MULTI FUNCTION CLOTH STAND - (QTY 5184 NUM USD 9.40 PER NUM)"/>
    <m/>
    <m/>
    <m/>
    <m/>
    <m/>
    <m/>
    <m/>
    <m/>
    <n v="19008"/>
    <s v="KGS"/>
    <n v="280.44345120000003"/>
    <n v="5330669.12"/>
    <n v="3.6587534399999999"/>
    <n v="69545.585389999993"/>
    <n v="1953157.2"/>
    <s v="RYX-02-021A"/>
    <n v="5184"/>
    <n v="67"/>
    <n v="7283826.3200000003"/>
    <x v="3"/>
    <m/>
  </r>
  <r>
    <s v="INNSA1"/>
    <d v="2022-03-09T00:00:00"/>
    <n v="301049751"/>
    <n v="73239990"/>
    <s v="RYX-02-020 MILD STEEL MULTI FUNCTION CLOTH STAND - (QTY 2464 NUM USD 15.30 PER NUM)"/>
    <s v="RYX-02-020 MILD STEEL MULTI FUNCTION CLOTH STAND - (QTY 2464 NUM USD 15.30 PER NUM)"/>
    <m/>
    <m/>
    <m/>
    <m/>
    <m/>
    <m/>
    <m/>
    <m/>
    <n v="8008"/>
    <s v="KGS"/>
    <n v="514.98784969999997"/>
    <n v="4124022.7"/>
    <n v="6.718693407"/>
    <n v="53803.296799999996"/>
    <n v="1511041.9"/>
    <s v="RYX-02-020"/>
    <n v="2464"/>
    <n v="66"/>
    <n v="5635064.5999999996"/>
    <x v="3"/>
    <m/>
  </r>
  <r>
    <s v="INNSA1"/>
    <d v="2022-02-26T00:00:00"/>
    <n v="301049751"/>
    <n v="73239990"/>
    <s v="STAINLESS STEEL GRATER WITH HANDLE - KL324H-9S (MILD STEEL)(QTY - 59040 PCS/USD 0.72 PER PCS)"/>
    <s v="STAINLESS STEEL GRATER WITH HANDLE - KL324H-9S (MILD STEEL)(QTY - 59040 PCS/USD 0.72 PER PCS)"/>
    <m/>
    <m/>
    <m/>
    <m/>
    <m/>
    <m/>
    <m/>
    <m/>
    <n v="9348"/>
    <s v="KGS"/>
    <n v="384.14494120000001"/>
    <n v="3590986.91"/>
    <n v="5.0512155310000004"/>
    <n v="47218.762790000001"/>
    <n v="1315737.6000000001"/>
    <s v="STAINLESS"/>
    <n v="59040"/>
    <n v="77"/>
    <n v="4906724.51"/>
    <x v="3"/>
    <m/>
  </r>
  <r>
    <s v="INNSA1"/>
    <d v="2022-02-11T00:00:00"/>
    <n v="301049751"/>
    <n v="73239990"/>
    <s v="STEEL HANGER WITH HOOK SL-89 (QTY 70056 PCS / USD 1.15 PER PCS)"/>
    <s v="STEEL HANGER WITH HOOK SL-89 (QTY 70056 PCS / USD 1.15 PER PCS)"/>
    <m/>
    <m/>
    <m/>
    <m/>
    <m/>
    <m/>
    <m/>
    <m/>
    <n v="15568"/>
    <s v="KGS"/>
    <n v="418.61682939999997"/>
    <n v="6517026.7999999998"/>
    <n v="5.5467977919999996"/>
    <n v="86352.548030000005"/>
    <n v="2387838.6"/>
    <s v="STEEL"/>
    <n v="70056"/>
    <n v="47"/>
    <n v="8904865.4000000004"/>
    <x v="3"/>
    <m/>
  </r>
  <r>
    <s v="INNSA1"/>
    <d v="2022-02-09T00:00:00"/>
    <n v="301049751"/>
    <n v="73239990"/>
    <s v="6901 STEEL RECTANGLE CONTAINER (QTY:54720 PCS / USD 1.06 PERPCS)"/>
    <s v="6901 STEEL RECTANGLE CONTAINER (QTY:54720 PCS / USD 1.06 PERPCS)"/>
    <m/>
    <m/>
    <m/>
    <m/>
    <m/>
    <m/>
    <m/>
    <m/>
    <n v="8892"/>
    <s v="KGS"/>
    <n v="569.87375729999997"/>
    <n v="5067317.45"/>
    <n v="7.5509971819999997"/>
    <n v="67143.466939999998"/>
    <n v="1856665.1"/>
    <s v="6901"/>
    <n v="54720"/>
    <n v="49"/>
    <n v="6923982.5500000007"/>
    <x v="3"/>
    <m/>
  </r>
  <r>
    <s v="INNSA1"/>
    <d v="2022-02-09T00:00:00"/>
    <n v="301049751"/>
    <n v="73239990"/>
    <s v="8504 STEEL LUNCH BOX 2 LAYER (QTY 22080 PCS / USD 2.75 PER PCS)"/>
    <s v="8504 STEEL LUNCH BOX 2 LAYER (QTY 22080 PCS / USD 2.75 PER PCS)"/>
    <m/>
    <m/>
    <m/>
    <m/>
    <m/>
    <m/>
    <m/>
    <m/>
    <n v="10561.6"/>
    <s v="KGS"/>
    <n v="502.25955440000001"/>
    <n v="5304664.51"/>
    <n v="6.655088836"/>
    <n v="70288.386249999996"/>
    <n v="1943629.1"/>
    <s v="8504"/>
    <n v="22080"/>
    <n v="47"/>
    <n v="7248293.6099999994"/>
    <x v="3"/>
    <m/>
  </r>
  <r>
    <s v="INNSA1"/>
    <d v="2022-02-08T00:00:00"/>
    <n v="301049751"/>
    <n v="73239990"/>
    <s v="6862 STEEL RECTANGLE CONTAINER LARGE (QTY:20400 PCS/USD1.63PER PCS)"/>
    <s v="6862 STEEL RECTANGLE CONTAINER LARGE (QTY:20400 PCS/USD1.63PER PCS)"/>
    <m/>
    <m/>
    <m/>
    <m/>
    <m/>
    <m/>
    <m/>
    <m/>
    <n v="5100"/>
    <s v="KGS"/>
    <n v="549.26239410000005"/>
    <n v="2801238.21"/>
    <n v="7.2778904750000004"/>
    <n v="37117.241419999998"/>
    <n v="1026373.7"/>
    <s v="6862"/>
    <n v="20400"/>
    <n v="53"/>
    <n v="3827611.91"/>
    <x v="3"/>
    <m/>
  </r>
  <r>
    <s v="INNSA1"/>
    <d v="2022-02-08T00:00:00"/>
    <n v="301049751"/>
    <n v="73239990"/>
    <s v="8504 STEEL LUNCH BOX 2 LAYER(QTY:22080 PCS/USD2.75 PER PCS)"/>
    <s v="8504 STEEL LUNCH BOX 2 LAYER(QTY:22080 PCS/USD2.75 PER PCS)"/>
    <m/>
    <m/>
    <m/>
    <m/>
    <m/>
    <m/>
    <m/>
    <m/>
    <n v="10561.6"/>
    <s v="KGS"/>
    <n v="484.32214149999999"/>
    <n v="5115216.7300000004"/>
    <n v="6.4174127670000001"/>
    <n v="67778.146680000005"/>
    <n v="1874215.3"/>
    <s v="8504"/>
    <n v="22080"/>
    <n v="44"/>
    <n v="6989432.0300000003"/>
    <x v="3"/>
    <m/>
  </r>
  <r>
    <s v="INNSA1"/>
    <d v="2022-02-08T00:00:00"/>
    <n v="301049751"/>
    <n v="73239990"/>
    <s v="6578 STEEL RECTANGLE CONTAINER BIG (QTY:37920 PCS/USD1.80 PER PCS)"/>
    <s v="6578 STEEL RECTANGLE CONTAINER BIG (QTY:37920 PCS/USD1.80 PER PCS)"/>
    <m/>
    <m/>
    <m/>
    <m/>
    <m/>
    <m/>
    <m/>
    <m/>
    <n v="11202.2"/>
    <s v="KGS"/>
    <n v="513.29826019999996"/>
    <n v="5750069.7699999996"/>
    <n v="6.801354978"/>
    <n v="76190.138730000006"/>
    <n v="2106825.6"/>
    <s v="6578"/>
    <n v="37920"/>
    <n v="51"/>
    <n v="7856895.3699999992"/>
    <x v="3"/>
    <m/>
  </r>
  <r>
    <s v="INNSA1"/>
    <d v="2022-02-04T00:00:00"/>
    <n v="301049751"/>
    <n v="73239990"/>
    <s v="NP-21 STAINLESS STEEL SPORTS BOTTLE 650ML S115 (QTY:13680 PCS / USD1.140 PER PCS)"/>
    <s v="NP-21 STAINLESS STEEL SPORTS BOTTLE 650ML S115 (QTY:13680 PCS / USD1.140 PER PCS)"/>
    <m/>
    <m/>
    <m/>
    <m/>
    <m/>
    <m/>
    <m/>
    <m/>
    <n v="2432"/>
    <s v="KGS"/>
    <n v="560.84125819999997"/>
    <n v="1363965.94"/>
    <n v="7.4313138759999999"/>
    <n v="18072.95535"/>
    <n v="499757.1"/>
    <s v="NP-21"/>
    <n v="13680"/>
    <n v="65"/>
    <n v="1863723.04"/>
    <x v="3"/>
    <m/>
  </r>
  <r>
    <s v="INNSA1"/>
    <d v="2022-02-04T00:00:00"/>
    <n v="301049751"/>
    <n v="73239990"/>
    <s v="NP-003 STEEL ZHARA (QTY 107400 / USD 0.476 PER PCS)"/>
    <s v="NP-003 STEEL ZHARA (QTY 107400 / USD 0.476 PER PCS)"/>
    <m/>
    <m/>
    <m/>
    <m/>
    <m/>
    <m/>
    <m/>
    <m/>
    <n v="10024"/>
    <s v="KGS"/>
    <n v="434.8732961"/>
    <n v="4359169.92"/>
    <n v="5.7622008229999997"/>
    <n v="57760.301050000002"/>
    <n v="1597199.9"/>
    <s v="NP-003"/>
    <n v="107400"/>
    <n v="34"/>
    <n v="5956369.8200000003"/>
    <x v="3"/>
    <m/>
  </r>
  <r>
    <s v="INNSA1"/>
    <d v="2022-02-04T00:00:00"/>
    <n v="301049751"/>
    <n v="73239990"/>
    <s v="AM-06 - STAINLESS STEEL BOTTLE 750ML SG805 (QTY:30240 PCS/USD 1.140 PER PCS)"/>
    <s v="AM-06 - STAINLESS STEEL BOTTLE 750ML SG805 (QTY:30240 PCS/USD 1.140 PER PCS)"/>
    <m/>
    <m/>
    <m/>
    <m/>
    <m/>
    <m/>
    <m/>
    <m/>
    <n v="4536"/>
    <s v="KGS"/>
    <n v="659.62211420000006"/>
    <n v="2992045.91"/>
    <n v="8.7401896669999992"/>
    <n v="39645.500330000003"/>
    <n v="1096285.6000000001"/>
    <s v="AM-06"/>
    <n v="30240"/>
    <n v="59"/>
    <n v="4088331.5100000002"/>
    <x v="3"/>
    <m/>
  </r>
  <r>
    <s v="INNSA1"/>
    <d v="2022-02-04T00:00:00"/>
    <n v="301049751"/>
    <n v="73239990"/>
    <s v="SL-01 STAINLESS STEEL COLA BOTTLE 750ML SK750 (QTY:11124 PCS/ USD 1.300 PER PCS)"/>
    <s v="SL-01 STAINLESS STEEL COLA BOTTLE 750ML SK750 (QTY:11124 PCS/ USD 1.300 PER PCS)"/>
    <m/>
    <m/>
    <m/>
    <m/>
    <m/>
    <m/>
    <m/>
    <m/>
    <n v="2224.8000000000002"/>
    <s v="KGS"/>
    <n v="568.49406239999996"/>
    <n v="1264785.5900000001"/>
    <n v="7.5327158130000003"/>
    <n v="16758.78614"/>
    <n v="463417.4"/>
    <s v="SL-01"/>
    <n v="11124"/>
    <n v="63"/>
    <n v="1728202.9900000002"/>
    <x v="3"/>
    <m/>
  </r>
  <r>
    <s v="INNSA1"/>
    <d v="2022-02-04T00:00:00"/>
    <n v="301049751"/>
    <n v="73239990"/>
    <s v="NP-20 STAINLESS STEEL SPORTS BOTTLE 750 ML S-308-C6 (QTY:16128 PCS USD1.113 PER PCS)"/>
    <s v="NP-20 STAINLESS STEEL SPORTS BOTTLE 750 ML S-308-C6 (QTY:16128 PCS USD1.113 PER PCS)"/>
    <m/>
    <m/>
    <m/>
    <m/>
    <m/>
    <m/>
    <m/>
    <m/>
    <n v="2867.2"/>
    <s v="KGS"/>
    <n v="547.558088"/>
    <n v="1569958.55"/>
    <n v="7.2553079110000001"/>
    <n v="20802.418839999998"/>
    <n v="575232.80000000005"/>
    <s v="NP-20"/>
    <n v="16128"/>
    <n v="68"/>
    <n v="2145191.35"/>
    <x v="3"/>
    <m/>
  </r>
  <r>
    <s v="INNSA1"/>
    <d v="2022-02-04T00:00:00"/>
    <n v="301049751"/>
    <n v="73239990"/>
    <s v="AM-253 STEEL KITCHEN TURNER (QTY:25200 PCS/ USD 0.611 PER PCS)"/>
    <s v="AM-253 STEEL KITCHEN TURNER (QTY:25200 PCS/ USD 0.611 PER PCS)"/>
    <m/>
    <m/>
    <m/>
    <m/>
    <m/>
    <m/>
    <m/>
    <m/>
    <n v="2450"/>
    <s v="KGS"/>
    <n v="531.68963670000005"/>
    <n v="1302639.6100000001"/>
    <n v="7.0450461999999998"/>
    <n v="17260.36319"/>
    <n v="477287.1"/>
    <s v="AM-253"/>
    <n v="25200"/>
    <n v="45"/>
    <n v="1779926.71"/>
    <x v="3"/>
    <m/>
  </r>
  <r>
    <s v="INNSA1"/>
    <d v="2022-02-04T00:00:00"/>
    <n v="301049751"/>
    <n v="73239990"/>
    <s v="STEEL ZHARA - NP-003 (QTY:43800 PCS/USD 0.4739 PER PCS)"/>
    <s v="STEEL ZHARA - NP-003 (QTY:43800 PCS/USD 0.4739 PER PCS)"/>
    <m/>
    <m/>
    <m/>
    <m/>
    <m/>
    <m/>
    <m/>
    <m/>
    <n v="4088"/>
    <s v="KGS"/>
    <n v="458.66747800000002"/>
    <n v="1875032.65"/>
    <n v="6.0774808269999996"/>
    <n v="24844.741620000001"/>
    <n v="687012"/>
    <s v="STEEL"/>
    <n v="43800"/>
    <n v="37"/>
    <n v="2562044.65"/>
    <x v="3"/>
    <m/>
  </r>
  <r>
    <s v="INNSA1"/>
    <d v="2022-02-04T00:00:00"/>
    <n v="301049751"/>
    <n v="73239990"/>
    <s v="DS-25 STAINLESS STEEL GRATER WITH HANDLE (QTY:99720 PCS/USD0.2420 PER PCS)"/>
    <s v="DS-25 STAINLESS STEEL GRATER WITH HANDLE (QTY:99720 PCS/USD0.2420 PER PCS)"/>
    <m/>
    <m/>
    <m/>
    <m/>
    <m/>
    <m/>
    <m/>
    <m/>
    <n v="2991.6"/>
    <s v="KGS"/>
    <n v="685.2819561"/>
    <n v="2050089.5"/>
    <n v="9.0801902230000007"/>
    <n v="27164.297070000001"/>
    <n v="751152.8"/>
    <s v="DS-25"/>
    <n v="99720"/>
    <n v="57"/>
    <n v="2801242.3"/>
    <x v="3"/>
    <m/>
  </r>
  <r>
    <s v="INNSA1"/>
    <d v="2022-02-04T00:00:00"/>
    <n v="301049751"/>
    <n v="73239990"/>
    <s v="NP-003 STEEL ZHARA (QTY:52440 PCS/USD 0.4761 PER PCS)"/>
    <s v="NP-003 STEEL ZHARA (QTY:52440 PCS/USD 0.4761 PER PCS)"/>
    <m/>
    <m/>
    <m/>
    <m/>
    <m/>
    <m/>
    <m/>
    <m/>
    <n v="4894.3999999999996"/>
    <s v="KGS"/>
    <n v="433.3478465"/>
    <n v="2120977.7000000002"/>
    <n v="5.7419881610000001"/>
    <n v="28103.586859999999"/>
    <n v="777126.2"/>
    <s v="NP-003"/>
    <n v="52440"/>
    <n v="35"/>
    <n v="2898103.9000000004"/>
    <x v="3"/>
    <m/>
  </r>
  <r>
    <s v="INNSA1"/>
    <d v="2022-02-04T00:00:00"/>
    <n v="301049751"/>
    <n v="73239990"/>
    <s v="SL-01 STAINLESS STEEL COLABOTTLE 750ML SK750(QTY: 12204 NUMUSD 1.300PER NUM)"/>
    <s v="SL-01 STAINLESS STEEL COLABOTTLE 750ML SK750(QTY: 12204 NUMUSD 1.300PER NUM)"/>
    <m/>
    <m/>
    <m/>
    <m/>
    <m/>
    <m/>
    <m/>
    <m/>
    <n v="2440.8000000000002"/>
    <s v="KGS"/>
    <n v="564.15049160000001"/>
    <n v="1376978.52"/>
    <n v="7.4751622050000002"/>
    <n v="18245.375909999999"/>
    <n v="504525"/>
    <s v="SL-01"/>
    <n v="12204"/>
    <n v="60"/>
    <n v="1881503.52"/>
    <x v="3"/>
    <m/>
  </r>
  <r>
    <s v="INNSA1"/>
    <d v="2022-02-04T00:00:00"/>
    <n v="301049751"/>
    <n v="73239990"/>
    <s v="NP-55 STEEL TEA STRAINER (QTY:100800 PCS USD 0.330 PER PCS)"/>
    <s v="NP-55 STEEL TEA STRAINER (QTY:100800 PCS USD 0.330 PER PCS)"/>
    <m/>
    <m/>
    <m/>
    <m/>
    <m/>
    <m/>
    <m/>
    <m/>
    <n v="4620"/>
    <s v="KGS"/>
    <n v="609.14446320000002"/>
    <n v="2814247.42"/>
    <n v="8.0713457430000002"/>
    <n v="37289.617330000001"/>
    <n v="1031140.2"/>
    <s v="NP-55"/>
    <n v="100800"/>
    <n v="42"/>
    <n v="3845387.62"/>
    <x v="3"/>
    <m/>
  </r>
  <r>
    <s v="INNSA1"/>
    <d v="2022-02-04T00:00:00"/>
    <n v="301049751"/>
    <n v="73239990"/>
    <s v="STEEL HAND BLENDER RS-02 (QTY: 48720 PCS USD 0.4634 PER PCS)"/>
    <s v="STEEL HAND BLENDER RS-02 (QTY: 48720 PCS USD 0.4634 PER PCS)"/>
    <m/>
    <m/>
    <m/>
    <m/>
    <m/>
    <m/>
    <m/>
    <m/>
    <n v="2923.2"/>
    <s v="KGS"/>
    <n v="669.60224410000001"/>
    <n v="1957381.28"/>
    <n v="8.8724293640000003"/>
    <n v="25935.88552"/>
    <n v="717184.5"/>
    <s v="STEEL"/>
    <n v="48720"/>
    <n v="42"/>
    <n v="2674565.7800000003"/>
    <x v="3"/>
    <m/>
  </r>
  <r>
    <s v="INNSA1"/>
    <d v="2022-02-04T00:00:00"/>
    <n v="301049751"/>
    <n v="73239990"/>
    <s v="NP-20 STAINLESS STEEL SPORTS BOTTLE 750 ML S-308-C6 (QTY:936PCS USD 1.113 PER PCS)"/>
    <s v="NP-20 STAINLESS STEEL SPORTS BOTTLE 750 ML S-308-C6 (QTY:936PCS USD 1.113 PER PCS)"/>
    <m/>
    <m/>
    <m/>
    <m/>
    <m/>
    <m/>
    <m/>
    <m/>
    <n v="166.4"/>
    <s v="KGS"/>
    <n v="543.37560099999996"/>
    <n v="90417.7"/>
    <n v="7.1998887099999997"/>
    <n v="1198.061481"/>
    <n v="33129.1"/>
    <s v="NP-20"/>
    <n v="936"/>
    <n v="65"/>
    <n v="123546.79999999999"/>
    <x v="3"/>
    <m/>
  </r>
  <r>
    <s v="INNSA1"/>
    <d v="2022-02-04T00:00:00"/>
    <n v="301049751"/>
    <n v="73239990"/>
    <s v="STEEL ZARA - NP-003 (QTY:101880 PCS/USD 0.4761 PER PCS)"/>
    <s v="STEEL ZARA - NP-003 (QTY:101880 PCS/USD 0.4761 PER PCS)"/>
    <m/>
    <m/>
    <m/>
    <m/>
    <m/>
    <m/>
    <m/>
    <m/>
    <n v="9508.7999999999993"/>
    <s v="KGS"/>
    <n v="442.2558009"/>
    <n v="4205321.96"/>
    <n v="5.8600212129999996"/>
    <n v="55721.76971"/>
    <n v="1540829.9"/>
    <s v="STEEL"/>
    <n v="101880"/>
    <n v="37"/>
    <n v="5746151.8599999994"/>
    <x v="3"/>
    <m/>
  </r>
  <r>
    <s v="INNSA1"/>
    <d v="2022-02-03T00:00:00"/>
    <n v="301049751"/>
    <n v="73239990"/>
    <s v="KWP-1000B SS OIL POT 900ML(QTY: 27000 PCS/USD 1.65 PER PCS)"/>
    <s v="KWP-1000B SS OIL POT 900ML(QTY: 27000 PCS/USD 1.65 PER PCS)"/>
    <m/>
    <m/>
    <m/>
    <m/>
    <m/>
    <m/>
    <m/>
    <m/>
    <n v="6975"/>
    <s v="KGS"/>
    <n v="550.69450040000004"/>
    <n v="3841094.14"/>
    <n v="7.3133399780000001"/>
    <n v="51010.546349999997"/>
    <n v="1407376.9"/>
    <s v="KWP-1000B"/>
    <n v="27000"/>
    <n v="43"/>
    <n v="5248471.04"/>
    <x v="3"/>
    <m/>
  </r>
  <r>
    <s v="INNSA1"/>
    <d v="2022-01-22T00:00:00"/>
    <n v="301049751"/>
    <n v="73239990"/>
    <s v="NP-55 STEEL TEA STRAINER (QTY:100800 PCS/USD 0.3285 PER PCS)"/>
    <s v="NP-55 STEEL TEA STRAINER (QTY:100800 PCS/USD 0.3285 PER PCS)"/>
    <m/>
    <m/>
    <m/>
    <m/>
    <m/>
    <m/>
    <m/>
    <m/>
    <n v="4620"/>
    <s v="KGS"/>
    <n v="591.30821209999999"/>
    <n v="2731843.94"/>
    <n v="7.8526987000000004"/>
    <n v="36279.467989999997"/>
    <n v="1000947.7"/>
    <s v="NP-55"/>
    <n v="100800"/>
    <n v="42"/>
    <n v="3732791.6399999997"/>
    <x v="3"/>
    <m/>
  </r>
  <r>
    <s v="INNSA1"/>
    <d v="2022-01-22T00:00:00"/>
    <n v="301049751"/>
    <n v="73239990"/>
    <s v="RS-02 STEEL HAND BLENDER (QTY:49800 PCS/USD 0.4612 PER PCS)"/>
    <s v="RS-02 STEEL HAND BLENDER (QTY:49800 PCS/USD 0.4612 PER PCS)"/>
    <m/>
    <m/>
    <m/>
    <m/>
    <m/>
    <m/>
    <m/>
    <m/>
    <n v="2988"/>
    <s v="KGS"/>
    <n v="634.15889890000005"/>
    <n v="1894866.79"/>
    <n v="8.4217649259999998"/>
    <n v="25164.2336"/>
    <n v="694279.2"/>
    <s v="RS-02"/>
    <n v="49800"/>
    <n v="41"/>
    <n v="2589145.9900000002"/>
    <x v="3"/>
    <m/>
  </r>
  <r>
    <s v="INNSA1"/>
    <d v="2022-01-22T00:00:00"/>
    <n v="301049751"/>
    <n v="73239990"/>
    <s v="NP-003 STEEL ZHARA (QTY:198480 PCS/USD 0.4739 PER PCS)"/>
    <s v="NP-003 STEEL ZHARA (QTY:198480 PCS/USD 0.4739 PER PCS)"/>
    <m/>
    <m/>
    <m/>
    <m/>
    <m/>
    <m/>
    <m/>
    <m/>
    <n v="18524.8"/>
    <s v="KGS"/>
    <n v="411.59141099999999"/>
    <n v="7624648.5700000003"/>
    <n v="5.4660213940000002"/>
    <n v="101256.9531"/>
    <n v="2793671.3"/>
    <s v="NP-003"/>
    <n v="198480"/>
    <n v="36"/>
    <n v="10418319.870000001"/>
    <x v="3"/>
    <m/>
  </r>
  <r>
    <s v="INNSA1"/>
    <d v="2022-01-19T00:00:00"/>
    <n v="301049751"/>
    <n v="73239990"/>
    <s v="KWP-600B SS OIL POT 600ML (QTY:38800 PCS/USD 1.29 PER PCS)"/>
    <s v="KWP-600B SS OIL POT 600ML (QTY:38800 PCS/USD 1.29 PER PCS)"/>
    <m/>
    <m/>
    <m/>
    <m/>
    <m/>
    <m/>
    <m/>
    <m/>
    <n v="6790"/>
    <s v="KGS"/>
    <n v="629.22725330000003"/>
    <n v="4272453.05"/>
    <n v="8.3451890360000007"/>
    <n v="56663.833550000003"/>
    <n v="1565426.8"/>
    <s v="KWP-600B"/>
    <n v="38800"/>
    <n v="42"/>
    <n v="5837879.8499999996"/>
    <x v="3"/>
    <m/>
  </r>
  <r>
    <s v="INNSA1"/>
    <d v="2022-01-19T00:00:00"/>
    <n v="301049751"/>
    <n v="73239990"/>
    <s v="NP-20 STAINLESS STEEL SPORTS BOTTLE 750ML S-308-C6 (QTY:20304 PCS/USD 1.113 PER PCS)"/>
    <s v="NP-20 STAINLESS STEEL SPORTS BOTTLE 750ML S-308-C6 (QTY:20304 PCS/USD 1.113 PER PCS)"/>
    <m/>
    <m/>
    <m/>
    <m/>
    <m/>
    <m/>
    <m/>
    <m/>
    <n v="3609.6"/>
    <s v="KGS"/>
    <n v="547.17682009999999"/>
    <n v="1975089.45"/>
    <n v="7.256987005"/>
    <n v="26194.82029"/>
    <n v="723672.8"/>
    <s v="NP-20"/>
    <n v="20304"/>
    <n v="67"/>
    <n v="2698762.25"/>
    <x v="3"/>
    <m/>
  </r>
  <r>
    <s v="INNSA1"/>
    <d v="2022-01-19T00:00:00"/>
    <n v="301049751"/>
    <n v="73239990"/>
    <s v="AM-06 STAINLESS STEEL BOTTLE 750ML SG805 (QTY:15588 NUM/USD1.140 PER NUM)"/>
    <s v="AM-06 STAINLESS STEEL BOTTLE 750ML SG805 (QTY:15588 NUM/USD1.140 PER NUM)"/>
    <m/>
    <m/>
    <m/>
    <m/>
    <m/>
    <m/>
    <m/>
    <m/>
    <n v="2338.1999999999998"/>
    <s v="KGS"/>
    <n v="658.69290479999995"/>
    <n v="1540155.75"/>
    <n v="8.7359801699999995"/>
    <n v="20426.468830000002"/>
    <n v="564313.1"/>
    <s v="AM-06"/>
    <n v="15588"/>
    <n v="57"/>
    <n v="2104468.85"/>
    <x v="3"/>
    <m/>
  </r>
  <r>
    <s v="INNSA1"/>
    <d v="2022-01-19T00:00:00"/>
    <n v="301049751"/>
    <n v="73239990"/>
    <s v="AM-06 STAINLESS STEEL BOTTLE 750ML SG805 (QTY:15588 NUM/USD1.140 PER NUM)"/>
    <s v="AM-06 STAINLESS STEEL BOTTLE 750ML SG805 (QTY:15588 NUM/USD1.140 PER NUM)"/>
    <m/>
    <m/>
    <m/>
    <m/>
    <m/>
    <m/>
    <m/>
    <m/>
    <n v="2338.1999999999998"/>
    <s v="KGS"/>
    <n v="658.69290479999995"/>
    <n v="1540155.75"/>
    <n v="8.7359801699999995"/>
    <n v="20426.468830000002"/>
    <n v="564313.1"/>
    <s v="AM-06"/>
    <n v="15588"/>
    <n v="57"/>
    <n v="2104468.85"/>
    <x v="3"/>
    <m/>
  </r>
  <r>
    <s v="INNSA1"/>
    <d v="2022-01-19T00:00:00"/>
    <n v="301049751"/>
    <n v="73239990"/>
    <s v="SL-01 STAINLESS STEEL COLA BOTTLE 750ML SK750 (QTY:14904 PCS/USD 1.300 PER PCS)"/>
    <s v="SL-01 STAINLESS STEEL COLA BOTTLE 750ML SK750 (QTY:14904 PCS/USD 1.300 PER PCS)"/>
    <m/>
    <m/>
    <m/>
    <m/>
    <m/>
    <m/>
    <m/>
    <m/>
    <n v="2980.8"/>
    <s v="KGS"/>
    <n v="568.09821520000003"/>
    <n v="1693387.16"/>
    <n v="7.5344590880000002"/>
    <n v="22458.715649999998"/>
    <n v="620457"/>
    <s v="SL-01"/>
    <n v="14904"/>
    <n v="62"/>
    <n v="2313844.16"/>
    <x v="3"/>
    <m/>
  </r>
  <r>
    <s v="INNSA1"/>
    <d v="2022-01-19T00:00:00"/>
    <n v="301049751"/>
    <n v="73239990"/>
    <s v="NP-21 STAINLESS STEELSPORTS BOTTLE 650ML S115 (QTY:4860 PCS/USD 1.140 PER PCS)"/>
    <s v="NP-21 STAINLESS STEELSPORTS BOTTLE 650ML S115 (QTY:4860 PCS/USD 1.140 PER PCS)"/>
    <m/>
    <m/>
    <m/>
    <m/>
    <m/>
    <m/>
    <m/>
    <m/>
    <n v="864"/>
    <s v="KGS"/>
    <n v="560.45074069999998"/>
    <n v="484229.44"/>
    <n v="7.4330336969999999"/>
    <n v="6422.141114"/>
    <n v="177421.7"/>
    <s v="NP-21"/>
    <n v="4860"/>
    <n v="61"/>
    <n v="661651.14"/>
    <x v="3"/>
    <m/>
  </r>
  <r>
    <s v="INNSA1"/>
    <d v="2022-01-19T00:00:00"/>
    <n v="301049751"/>
    <n v="73239990"/>
    <s v="NP-21 STAINLESS STEEL SPORTS BOTTLE 650ML S115 (QTY:23580 NUM/USD 1.140 PER NUM)"/>
    <s v="NP-21 STAINLESS STEEL SPORTS BOTTLE 650ML S115 (QTY:23580 NUM/USD 1.140 PER NUM)"/>
    <m/>
    <m/>
    <m/>
    <m/>
    <m/>
    <m/>
    <m/>
    <m/>
    <n v="4192"/>
    <s v="KGS"/>
    <n v="555.77213979999999"/>
    <n v="2329796.81"/>
    <n v="7.3709832860000004"/>
    <n v="30899.161940000002"/>
    <n v="853637.6"/>
    <s v="NP-21"/>
    <n v="23580"/>
    <n v="63"/>
    <n v="3183434.41"/>
    <x v="3"/>
    <m/>
  </r>
  <r>
    <s v="INNSA1"/>
    <d v="2022-01-19T00:00:00"/>
    <n v="301049751"/>
    <n v="73239990"/>
    <s v="NP-21 STAINLESS STEELSPORTS BOTTLE 650ML S115 (QTY:4860 PCS/USD 1.140 PER PCS)"/>
    <s v="NP-21 STAINLESS STEELSPORTS BOTTLE 650ML S115 (QTY:4860 PCS/USD 1.140 PER PCS)"/>
    <m/>
    <m/>
    <m/>
    <m/>
    <m/>
    <m/>
    <m/>
    <m/>
    <n v="864"/>
    <s v="KGS"/>
    <n v="560.45074069999998"/>
    <n v="484229.44"/>
    <n v="7.4330336969999999"/>
    <n v="6422.141114"/>
    <n v="177421.7"/>
    <s v="NP-21"/>
    <n v="4860"/>
    <n v="61"/>
    <n v="661651.14"/>
    <x v="3"/>
    <m/>
  </r>
  <r>
    <s v="INNSA1"/>
    <d v="2022-01-19T00:00:00"/>
    <n v="301049751"/>
    <n v="73239990"/>
    <s v="SB-01 STAINLESS STEEL SPORTS BOTTLE 750ML SG-702 (QTY:5328 NUM/USD 1.205 PER NUM)"/>
    <s v="SB-01 STAINLESS STEEL SPORTS BOTTLE 750ML SG-702 (QTY:5328 NUM/USD 1.205 PER NUM)"/>
    <m/>
    <m/>
    <m/>
    <m/>
    <m/>
    <m/>
    <m/>
    <m/>
    <n v="843.6"/>
    <s v="KGS"/>
    <n v="659.60519199999999"/>
    <n v="556442.93999999994"/>
    <n v="8.7480794700000004"/>
    <n v="7379.8798409999999"/>
    <n v="203880.8"/>
    <s v="SB-01"/>
    <n v="5328"/>
    <n v="64"/>
    <n v="760323.74"/>
    <x v="3"/>
    <m/>
  </r>
  <r>
    <s v="INNSA1"/>
    <d v="2022-01-19T00:00:00"/>
    <n v="301049751"/>
    <n v="73239990"/>
    <s v="NP-21 STAINLESS STEEL SPORTS BOTTLE 650ML S115 (QTY:23580 NUM/USD 1.140 PER NUM)"/>
    <s v="NP-21 STAINLESS STEEL SPORTS BOTTLE 650ML S115 (QTY:23580 NUM/USD 1.140 PER NUM)"/>
    <m/>
    <m/>
    <m/>
    <m/>
    <m/>
    <m/>
    <m/>
    <m/>
    <n v="4192"/>
    <s v="KGS"/>
    <n v="555.77213979999999"/>
    <n v="2329796.81"/>
    <n v="7.3709832860000004"/>
    <n v="30899.161940000002"/>
    <n v="853637.6"/>
    <s v="NP-21"/>
    <n v="23580"/>
    <n v="63"/>
    <n v="3183434.41"/>
    <x v="3"/>
    <m/>
  </r>
  <r>
    <s v="INNSA1"/>
    <d v="2022-01-19T00:00:00"/>
    <n v="301049751"/>
    <n v="73231000"/>
    <s v="OKS-4156 STEEL SCRUBBER 6PCS SET (QTY:98000 SET/USD 0.275 PER PCS)"/>
    <s v="OKS-4156 STEEL SCRUBBER 6PCS SET (QTY:98000 SET/USD 0.275 PER PCS)"/>
    <m/>
    <m/>
    <m/>
    <m/>
    <m/>
    <m/>
    <m/>
    <m/>
    <n v="8537.7999999999993"/>
    <s v="KGS"/>
    <n v="296.34684700000003"/>
    <n v="2530150.11"/>
    <n v="3.9303295349999998"/>
    <n v="33556.367509999996"/>
    <n v="1112254"/>
    <s v="OKS-4156"/>
    <n v="98000"/>
    <n v="49"/>
    <n v="3642404.11"/>
    <x v="3"/>
    <m/>
  </r>
  <r>
    <s v="INNSA1"/>
    <d v="2022-01-19T00:00:00"/>
    <n v="301049751"/>
    <n v="73239990"/>
    <s v="NP-20 STAINLESS STEEL SPORTS BOTTLE 750ML S-308-C6 (QTY:20304 PCS/USD 1.113 PER PCS)"/>
    <s v="NP-20 STAINLESS STEEL SPORTS BOTTLE 750ML S-308-C6 (QTY:20304 PCS/USD 1.113 PER PCS)"/>
    <m/>
    <m/>
    <m/>
    <m/>
    <m/>
    <m/>
    <m/>
    <m/>
    <n v="3609.6"/>
    <s v="KGS"/>
    <n v="547.17682009999999"/>
    <n v="1975089.45"/>
    <n v="7.256987005"/>
    <n v="26194.82029"/>
    <n v="723672.8"/>
    <s v="NP-20"/>
    <n v="20304"/>
    <n v="67"/>
    <n v="2698762.25"/>
    <x v="3"/>
    <m/>
  </r>
  <r>
    <s v="INNSA1"/>
    <d v="2022-01-19T00:00:00"/>
    <n v="301049751"/>
    <n v="73231000"/>
    <s v="OKS-4156 STEEL SCRUBBER 6PCS SET (QTY:98000 SET/USD 0.275 PER PCS)"/>
    <s v="OKS-4156 STEEL SCRUBBER 6PCS SET (QTY:98000 SET/USD 0.275 PER PCS)"/>
    <m/>
    <m/>
    <m/>
    <m/>
    <m/>
    <m/>
    <m/>
    <m/>
    <n v="8537.7999999999993"/>
    <s v="KGS"/>
    <n v="296.34684700000003"/>
    <n v="2530150.11"/>
    <n v="3.9303295349999998"/>
    <n v="33556.367509999996"/>
    <n v="1112254"/>
    <s v="OKS-4156"/>
    <n v="98000"/>
    <n v="49"/>
    <n v="3642404.11"/>
    <x v="3"/>
    <m/>
  </r>
  <r>
    <s v="INNSA1"/>
    <d v="2022-01-19T00:00:00"/>
    <n v="301049751"/>
    <n v="73239990"/>
    <s v="SB-01 STAINLESS STEEL SPORTS BOTTLE 750ML SG-702 (QTY:5328 NUM/USD 1.205 PER NUM)"/>
    <s v="SB-01 STAINLESS STEEL SPORTS BOTTLE 750ML SG-702 (QTY:5328 NUM/USD 1.205 PER NUM)"/>
    <m/>
    <m/>
    <m/>
    <m/>
    <m/>
    <m/>
    <m/>
    <m/>
    <n v="843.6"/>
    <s v="KGS"/>
    <n v="659.60519199999999"/>
    <n v="556442.93999999994"/>
    <n v="8.7480794700000004"/>
    <n v="7379.8798409999999"/>
    <n v="203880.8"/>
    <s v="SB-01"/>
    <n v="5328"/>
    <n v="64"/>
    <n v="760323.74"/>
    <x v="3"/>
    <m/>
  </r>
  <r>
    <s v="INNSA1"/>
    <d v="2022-01-19T00:00:00"/>
    <n v="301049751"/>
    <n v="73239990"/>
    <s v="KWP-600B SS OIL POT 600ML (QTY:38800 PCS/USD 1.29 PER PCS)"/>
    <s v="KWP-600B SS OIL POT 600ML (QTY:38800 PCS/USD 1.29 PER PCS)"/>
    <m/>
    <m/>
    <m/>
    <m/>
    <m/>
    <m/>
    <m/>
    <m/>
    <n v="6790"/>
    <s v="KGS"/>
    <n v="629.22725330000003"/>
    <n v="4272453.05"/>
    <n v="8.3451890360000007"/>
    <n v="56663.833550000003"/>
    <n v="1565426.8"/>
    <s v="KWP-600B"/>
    <n v="38800"/>
    <n v="42"/>
    <n v="5837879.8499999996"/>
    <x v="3"/>
    <m/>
  </r>
  <r>
    <s v="INNSA1"/>
    <d v="2022-01-19T00:00:00"/>
    <n v="301049751"/>
    <n v="73239990"/>
    <s v="SL-01 STAINLESS STEEL COLA BOTTLE 750ML SK750 (QTY:14904 PCS/USD 1.300 PER PCS)"/>
    <s v="SL-01 STAINLESS STEEL COLA BOTTLE 750ML SK750 (QTY:14904 PCS/USD 1.300 PER PCS)"/>
    <m/>
    <m/>
    <m/>
    <m/>
    <m/>
    <m/>
    <m/>
    <m/>
    <n v="2980.8"/>
    <s v="KGS"/>
    <n v="568.09821520000003"/>
    <n v="1693387.16"/>
    <n v="7.5344590880000002"/>
    <n v="22458.715649999998"/>
    <n v="620457"/>
    <s v="SL-01"/>
    <n v="14904"/>
    <n v="62"/>
    <n v="2313844.16"/>
    <x v="3"/>
    <m/>
  </r>
  <r>
    <s v="INNSA1"/>
    <d v="2022-01-18T00:00:00"/>
    <n v="301049751"/>
    <n v="73239990"/>
    <s v="2628 HOUSEHOLD STEEL HOOK 3PCS SET (QTY:167400 PCS/USD 0.445PRE PCS)"/>
    <s v="2628 HOUSEHOLD STEEL HOOK 3PCS SET (QTY:167400 PCS/USD 0.445PRE PCS)"/>
    <m/>
    <m/>
    <m/>
    <m/>
    <m/>
    <m/>
    <m/>
    <m/>
    <n v="5673"/>
    <s v="KGS"/>
    <n v="1068.739716"/>
    <n v="6062960.4100000001"/>
    <n v="14.174266790000001"/>
    <n v="80410.615520000007"/>
    <n v="2221468.7000000002"/>
    <s v="2628"/>
    <n v="167400"/>
    <n v="52"/>
    <n v="8284429.1100000003"/>
    <x v="3"/>
    <m/>
  </r>
  <r>
    <s v="INNSA1"/>
    <d v="2022-01-18T00:00:00"/>
    <n v="301049751"/>
    <n v="73239990"/>
    <s v="2628 HOUSEHOLD STEEL HOOK 3PCS SET (QTY:167400 PCS/USD 0.445PRE PCS)"/>
    <s v="2628 HOUSEHOLD STEEL HOOK 3PCS SET (QTY:167400 PCS/USD 0.445PRE PCS)"/>
    <m/>
    <m/>
    <m/>
    <m/>
    <m/>
    <m/>
    <m/>
    <m/>
    <n v="5673"/>
    <s v="KGS"/>
    <n v="1068.739716"/>
    <n v="6062960.4100000001"/>
    <n v="14.174266790000001"/>
    <n v="80410.615520000007"/>
    <n v="2221468.7000000002"/>
    <s v="2628"/>
    <n v="167400"/>
    <n v="52"/>
    <n v="8284429.1100000003"/>
    <x v="3"/>
    <m/>
  </r>
  <r>
    <s v="INNSA1"/>
    <d v="2022-01-07T00:00:00"/>
    <n v="301049751"/>
    <n v="73239990"/>
    <s v="NP-20 STAINLESS STEEL SPORTS BOTTLE 750 ML S-308-C6 (QTY:4068 NUM/USD 1.113 PER NUM)"/>
    <s v="NP-20 STAINLESS STEEL SPORTS BOTTLE 750 ML S-308-C6 (QTY:4068 NUM/USD 1.113 PER NUM)"/>
    <m/>
    <m/>
    <m/>
    <m/>
    <m/>
    <m/>
    <m/>
    <m/>
    <n v="723.2"/>
    <s v="KGS"/>
    <n v="537.87432249999995"/>
    <n v="388990.71"/>
    <n v="7.1336117039999998"/>
    <n v="5159.0279840000003"/>
    <n v="142526.1"/>
    <s v="NP-20"/>
    <n v="4068"/>
    <n v="67"/>
    <n v="531516.81000000006"/>
    <x v="3"/>
    <m/>
  </r>
  <r>
    <s v="INNSA1"/>
    <d v="2022-01-07T00:00:00"/>
    <n v="301049751"/>
    <n v="73239990"/>
    <s v="SB-01 STAINLESS STEEL SPORTS BOTTLE 750ML SG-702 (QTY:42192NUM/USD 1.205 PER NUM)"/>
    <s v="SB-01 STAINLESS STEEL SPORTS BOTTLE 750ML SG-702 (QTY:42192NUM/USD 1.205 PER NUM)"/>
    <m/>
    <m/>
    <m/>
    <m/>
    <m/>
    <m/>
    <m/>
    <m/>
    <n v="6680.4"/>
    <s v="KGS"/>
    <n v="653.84981889999995"/>
    <n v="4367978.33"/>
    <n v="8.6717482609999994"/>
    <n v="57930.747080000001"/>
    <n v="1600427.3"/>
    <s v="SB-01"/>
    <n v="42192"/>
    <n v="64"/>
    <n v="5968405.6299999999"/>
    <x v="3"/>
    <m/>
  </r>
  <r>
    <s v="INNSA1"/>
    <d v="2021-12-29T00:00:00"/>
    <n v="301049751"/>
    <n v="73239990"/>
    <s v="SM1168 STEEL HANGER WITH HOOK (QTY:57792 PCS/USD 1.35 PER PCS)"/>
    <s v="SM1168 STEEL HANGER WITH HOOK (QTY:57792 PCS/USD 1.35 PER PCS)"/>
    <m/>
    <m/>
    <m/>
    <m/>
    <m/>
    <m/>
    <m/>
    <m/>
    <n v="10836"/>
    <s v="KGS"/>
    <n v="573.60709489999999"/>
    <n v="6215606.4800000004"/>
    <n v="7.4349591039999998"/>
    <n v="80565.216849999997"/>
    <n v="2277398.2000000002"/>
    <s v="SM1168"/>
    <n v="57792"/>
    <n v="46"/>
    <n v="8493004.6799999997"/>
    <x v="4"/>
    <m/>
  </r>
  <r>
    <s v="INNSA1"/>
    <d v="2021-12-29T00:00:00"/>
    <n v="301049751"/>
    <n v="73239990"/>
    <s v="RS-02 STEEL HAND BLENDER (QTY:50000 PCS/USD 0.461 PER PCS)"/>
    <s v="RS-02 STEEL HAND BLENDER (QTY:50000 PCS/USD 0.461 PER PCS)"/>
    <m/>
    <m/>
    <m/>
    <m/>
    <m/>
    <m/>
    <m/>
    <m/>
    <n v="2900"/>
    <s v="KGS"/>
    <n v="698.44138620000001"/>
    <n v="2025480.02"/>
    <n v="9.0530315780000006"/>
    <n v="26253.791570000001"/>
    <n v="742135.9"/>
    <s v="RS-02"/>
    <n v="50000"/>
    <n v="41"/>
    <n v="2767615.92"/>
    <x v="4"/>
    <m/>
  </r>
  <r>
    <s v="INNSA1"/>
    <d v="2021-12-29T00:00:00"/>
    <n v="301049751"/>
    <n v="73239990"/>
    <s v="NP-55 STEEL TEA STRAINER (QTY:77544 PCS/USD 0.3285 PER PCS)"/>
    <s v="NP-55 STEEL TEA STRAINER (QTY:77544 PCS/USD 0.3285 PER PCS)"/>
    <m/>
    <m/>
    <m/>
    <m/>
    <m/>
    <m/>
    <m/>
    <m/>
    <n v="3554.1"/>
    <s v="KGS"/>
    <n v="622.66732509999997"/>
    <n v="2213021.94"/>
    <n v="8.0708661710000005"/>
    <n v="28684.66546"/>
    <n v="810851.2"/>
    <s v="NP-55"/>
    <n v="77544"/>
    <n v="41"/>
    <n v="3023873.1399999997"/>
    <x v="4"/>
    <m/>
  </r>
  <r>
    <s v="INNSA1"/>
    <d v="2021-12-29T00:00:00"/>
    <n v="301049751"/>
    <n v="73231000"/>
    <s v="8001-2 STEEL SCRUBBER 2 PCS SET (QTY:164400 SET/USD 0.168 PER SET)"/>
    <s v="8001-2 STEEL SCRUBBER 2 PCS SET (QTY:164400 SET/USD 0.168 PER SET)"/>
    <m/>
    <m/>
    <m/>
    <m/>
    <m/>
    <m/>
    <m/>
    <m/>
    <n v="4795"/>
    <s v="KGS"/>
    <n v="485.1613097"/>
    <n v="2326348.48"/>
    <n v="6.2885458160000001"/>
    <n v="30153.57719"/>
    <n v="1022662.8"/>
    <s v="8001-2"/>
    <n v="164400"/>
    <n v="49"/>
    <n v="3349011.2800000003"/>
    <x v="4"/>
    <m/>
  </r>
  <r>
    <s v="INNSA1"/>
    <d v="2021-12-29T00:00:00"/>
    <n v="301049751"/>
    <n v="73239990"/>
    <s v="AM-217 STEEL LEMON SQUEEZER (QTY:5100 PCS/USD 2.1327 PER PCS)"/>
    <s v="AM-217 STEEL LEMON SQUEEZER (QTY:5100 PCS/USD 2.1327 PER PCS)"/>
    <m/>
    <m/>
    <m/>
    <m/>
    <m/>
    <m/>
    <m/>
    <m/>
    <n v="1402.5"/>
    <s v="KGS"/>
    <n v="673.75078069999995"/>
    <n v="944935.47"/>
    <n v="8.7329978060000002"/>
    <n v="12248.029420000001"/>
    <n v="346224.4"/>
    <s v="AM-217"/>
    <n v="5100"/>
    <n v="43"/>
    <n v="1291159.8700000001"/>
    <x v="4"/>
    <m/>
  </r>
  <r>
    <s v="INNSA1"/>
    <d v="2021-12-29T00:00:00"/>
    <n v="301049751"/>
    <n v="73239990"/>
    <s v="NP-19 STEEL SALT BOTTLE (QTY:10848 PCS/USD 0.5055 PER PCS)"/>
    <s v="NP-19 STEEL SALT BOTTLE (QTY:10848 PCS/USD 0.5055 PER PCS)"/>
    <m/>
    <m/>
    <m/>
    <m/>
    <m/>
    <m/>
    <m/>
    <m/>
    <n v="1695"/>
    <s v="KGS"/>
    <n v="281.06259590000002"/>
    <n v="476401.1"/>
    <n v="3.6430666999999999"/>
    <n v="6174.9980560000004"/>
    <n v="174553.3"/>
    <s v="NP-19"/>
    <n v="10848"/>
    <n v="40"/>
    <n v="650954.39999999991"/>
    <x v="4"/>
    <m/>
  </r>
  <r>
    <s v="INNSA1"/>
    <d v="2021-12-29T00:00:00"/>
    <n v="301049751"/>
    <n v="73239990"/>
    <s v="KL326D-9S STAINLESS STEEL GRATER WITH HANDLE HEXA (QTY:37560PCS/USD 1.05 PER PCS)"/>
    <s v="KL326D-9S STAINLESS STEEL GRATER WITH HANDLE HEXA (QTY:37560PCS/USD 1.05 PER PCS)"/>
    <m/>
    <m/>
    <m/>
    <m/>
    <m/>
    <m/>
    <m/>
    <m/>
    <n v="8607.5"/>
    <s v="KGS"/>
    <n v="405.10683239999997"/>
    <n v="3486957.06"/>
    <n v="5.2508986699999998"/>
    <n v="45197.1103"/>
    <n v="1277621"/>
    <s v="KL326D-9S"/>
    <n v="37560"/>
    <n v="65"/>
    <n v="4764578.0600000005"/>
    <x v="4"/>
    <m/>
  </r>
  <r>
    <s v="INNSA1"/>
    <d v="2021-12-29T00:00:00"/>
    <n v="301049751"/>
    <n v="73231000"/>
    <s v="8001-2STEEL SCRUBBER 2 PCS SET (QTY:164400 SET/USD 0.168 PERSET)"/>
    <s v="8001-2STEEL SCRUBBER 2 PCS SET (QTY:164400 SET/USD 0.168 PERSET)"/>
    <m/>
    <m/>
    <m/>
    <m/>
    <m/>
    <m/>
    <m/>
    <m/>
    <n v="4823"/>
    <s v="KGS"/>
    <n v="482.34467969999997"/>
    <n v="2326348.39"/>
    <n v="6.2520373249999999"/>
    <n v="30153.57602"/>
    <n v="1022662.8"/>
    <s v="8001-2STEEL"/>
    <n v="164400"/>
    <n v="48"/>
    <n v="3349011.1900000004"/>
    <x v="4"/>
    <m/>
  </r>
  <r>
    <s v="INNSA1"/>
    <d v="2021-12-28T00:00:00"/>
    <n v="301049751"/>
    <n v="73239990"/>
    <s v="RYX-02-021A MILD STEEL MULTI FUNCTION CLOTH STAND (QTY:3888NUS/USD 9.40 PER NUM)"/>
    <s v="RYX-02-021A MILD STEEL MULTI FUNCTION CLOTH STAND (QTY:3888NUS/USD 9.40 PER NUM)"/>
    <m/>
    <m/>
    <m/>
    <m/>
    <m/>
    <m/>
    <m/>
    <m/>
    <n v="14256"/>
    <s v="KGS"/>
    <n v="285.73869109999998"/>
    <n v="4073490.78"/>
    <n v="3.703677136"/>
    <n v="52799.62126"/>
    <n v="1492527.1"/>
    <s v="RYX-02-021A"/>
    <s v=""/>
    <n v="64"/>
    <n v="5566017.8799999999"/>
    <x v="4"/>
    <m/>
  </r>
  <r>
    <s v="INNSA1"/>
    <d v="2021-12-28T00:00:00"/>
    <n v="301049751"/>
    <n v="73239990"/>
    <s v="RYX-02-020 MILD STEEL MULTI FUNCTION CLOTH STAND (QTY:2464 NUM/USD 15.30 PER NUM)"/>
    <s v="RYX-02-020 MILD STEEL MULTI FUNCTION CLOTH STAND (QTY:2464 NUM/USD 15.30 PER NUM)"/>
    <m/>
    <m/>
    <m/>
    <m/>
    <m/>
    <m/>
    <m/>
    <m/>
    <n v="8008"/>
    <s v="KGS"/>
    <n v="524.71179070000005"/>
    <n v="4201892.0199999996"/>
    <n v="6.8011897689999996"/>
    <n v="54463.927669999997"/>
    <n v="1539573.2"/>
    <s v="RYX-02-020"/>
    <n v="2464"/>
    <n v="64"/>
    <n v="5741465.2199999997"/>
    <x v="4"/>
    <m/>
  </r>
  <r>
    <s v="INNSA1"/>
    <d v="2021-12-23T00:00:00"/>
    <n v="301049751"/>
    <n v="73239990"/>
    <s v="AM-253 STEEL KITCHEN TURNER (QTY:25236 SET/USD 0.6082 PER SET)"/>
    <s v="AM-253 STEEL KITCHEN TURNER (QTY:25236 SET/USD 0.6082 PER SET)"/>
    <m/>
    <m/>
    <m/>
    <m/>
    <m/>
    <m/>
    <m/>
    <m/>
    <n v="2453.5"/>
    <s v="KGS"/>
    <n v="544.39904220000005"/>
    <n v="1335683.05"/>
    <n v="7.056371253"/>
    <n v="17312.80687"/>
    <n v="489394.3"/>
    <s v="AM-253"/>
    <n v="25236"/>
    <n v="44"/>
    <n v="1825077.35"/>
    <x v="4"/>
    <m/>
  </r>
  <r>
    <s v="INNSA1"/>
    <d v="2021-12-14T00:00:00"/>
    <n v="301049751"/>
    <n v="73231000"/>
    <s v="SS410 SS SCRUBBER 3 PCS SET (QTY:123600 SET/USD 0.195 PER SET)"/>
    <s v="SS410 SS SCRUBBER 3 PCS SET (QTY:123600 SET/USD 0.195 PER SET)"/>
    <m/>
    <m/>
    <m/>
    <m/>
    <m/>
    <m/>
    <m/>
    <m/>
    <n v="7931"/>
    <s v="KGS"/>
    <n v="293.8736313"/>
    <n v="2330711.77"/>
    <n v="3.8718528499999998"/>
    <n v="30707.664949999998"/>
    <n v="1024580.9"/>
    <s v="SS410"/>
    <n v="123600"/>
    <n v="45"/>
    <n v="3355292.67"/>
    <x v="4"/>
    <m/>
  </r>
  <r>
    <s v="INNSA1"/>
    <d v="2021-12-08T00:00:00"/>
    <n v="301049751"/>
    <n v="73231000"/>
    <s v="8001-2 STEEL SCRUBBER 2 PCS SET (QTY:165360 SET/USD 0.168 PER SET)"/>
    <s v="8001-2 STEEL SCRUBBER 2 PCS SET (QTY:165360 SET/USD 0.168 PER SET)"/>
    <m/>
    <m/>
    <m/>
    <m/>
    <m/>
    <m/>
    <m/>
    <m/>
    <n v="4823"/>
    <s v="KGS"/>
    <n v="477.07021150000003"/>
    <n v="2300909.63"/>
    <n v="6.2855100330000004"/>
    <n v="30315.014889999999"/>
    <n v="1011479.9"/>
    <s v="8001-2"/>
    <n v="165360"/>
    <n v="49"/>
    <n v="3312389.53"/>
    <x v="4"/>
    <m/>
  </r>
  <r>
    <s v="INNSA1"/>
    <d v="2021-12-07T00:00:00"/>
    <n v="301049751"/>
    <n v="73239990"/>
    <s v="NP-19 STEEL SALT BOTTLE (QTY:39792 PCS/USD 0.5039 PER PCS)"/>
    <s v="NP-19 STEEL SALT BOTTLE (QTY:39792 PCS/USD 0.5039 PER PCS)"/>
    <m/>
    <m/>
    <m/>
    <m/>
    <m/>
    <m/>
    <m/>
    <m/>
    <n v="6217.5"/>
    <s v="KGS"/>
    <n v="273.28523360000003"/>
    <n v="1699150.94"/>
    <n v="3.600595963"/>
    <n v="22386.705399999999"/>
    <n v="622568.9"/>
    <s v="NP-19"/>
    <n v="39792"/>
    <n v="40"/>
    <n v="2321719.84"/>
    <x v="4"/>
    <m/>
  </r>
  <r>
    <s v="INNSA1"/>
    <d v="2021-12-07T00:00:00"/>
    <n v="301049751"/>
    <n v="73239990"/>
    <s v="NP-003 STEEL ZHARA (QTY:3120 PCS/USD 0.472 PER PCS)"/>
    <s v="NP-003 STEEL ZHARA (QTY:3120 PCS/USD 0.472 PER PCS)"/>
    <m/>
    <m/>
    <m/>
    <m/>
    <m/>
    <m/>
    <m/>
    <m/>
    <n v="291.2"/>
    <s v="KGS"/>
    <n v="433.62256180000003"/>
    <n v="126270.89"/>
    <n v="5.7130772309999998"/>
    <n v="1663.6480899999999"/>
    <n v="46265.7"/>
    <s v="NP-003"/>
    <n v="3120"/>
    <n v="34"/>
    <n v="172536.59"/>
    <x v="4"/>
    <m/>
  </r>
  <r>
    <s v="INNSA1"/>
    <d v="2021-12-07T00:00:00"/>
    <n v="301049751"/>
    <n v="73239990"/>
    <s v="SB-12 STEEL TEA STRAINER BIG (QTY:30000 PCS/USD 1.220 PER PCS)"/>
    <s v="SB-12 STEEL TEA STRAINER BIG (QTY:30000 PCS/USD 1.220 PER PCS)"/>
    <m/>
    <m/>
    <m/>
    <m/>
    <m/>
    <m/>
    <m/>
    <m/>
    <n v="7125"/>
    <s v="KGS"/>
    <n v="440.45632280000001"/>
    <n v="3138251.3"/>
    <n v="5.8031136070000002"/>
    <n v="41347.184450000001"/>
    <n v="1149855.3"/>
    <s v="SB-12"/>
    <n v="30000"/>
    <n v="45"/>
    <n v="4288106.5999999996"/>
    <x v="4"/>
    <m/>
  </r>
  <r>
    <s v="INNSA1"/>
    <d v="2021-12-07T00:00:00"/>
    <n v="301049751"/>
    <n v="73239990"/>
    <s v="NP-003 STEEL ZHARA (QTY:192480 PCS/USD0.4724 PER PCS)"/>
    <s v="NP-003 STEEL ZHARA (QTY:192480 PCS/USD0.4724 PER PCS)"/>
    <m/>
    <m/>
    <m/>
    <m/>
    <m/>
    <m/>
    <m/>
    <m/>
    <n v="17964.8"/>
    <s v="KGS"/>
    <n v="428.90874100000002"/>
    <n v="7705259.75"/>
    <n v="5.6509715539999998"/>
    <n v="101518.5738"/>
    <n v="2823207.2"/>
    <s v="NP-003"/>
    <n v="192480"/>
    <n v="36"/>
    <n v="10528466.949999999"/>
    <x v="4"/>
    <m/>
  </r>
  <r>
    <s v="INNSA1"/>
    <d v="2021-12-07T00:00:00"/>
    <n v="301049751"/>
    <n v="73231000"/>
    <s v="OKS-4156 STEEL SCRUBBER 6PCS SET(QTY 98000 SET / USD 0.275 PER SET)"/>
    <s v="OKS-4156 STEEL SCRUBBER 6PCS SET(QTY 98000 SET / USD 0.275 PER SET)"/>
    <m/>
    <m/>
    <m/>
    <m/>
    <m/>
    <m/>
    <m/>
    <m/>
    <n v="8537.7999999999993"/>
    <s v="KGS"/>
    <n v="296.53366319999998"/>
    <n v="2531745.11"/>
    <n v="3.9068993839999999"/>
    <n v="33356.325559999997"/>
    <n v="1112955.1000000001"/>
    <s v="OKS-4156"/>
    <n v="98000"/>
    <n v="50"/>
    <n v="3644700.21"/>
    <x v="4"/>
    <m/>
  </r>
  <r>
    <s v="INNSA1"/>
    <d v="2021-12-04T00:00:00"/>
    <n v="301049751"/>
    <n v="73239990"/>
    <s v="2628 HOUSEHOLD STEEL HOOK 3PCS SET(QTY:166464 PKT /USD 0.445PER PKT)"/>
    <s v="2628 HOUSEHOLD STEEL HOOK 3PCS SET(QTY:166464 PKT /USD 0.445PER PKT)"/>
    <m/>
    <m/>
    <m/>
    <m/>
    <m/>
    <m/>
    <m/>
    <m/>
    <n v="5641.28"/>
    <s v="KGS"/>
    <n v="1076.269045"/>
    <n v="6071535.04"/>
    <n v="14.18009282"/>
    <n v="79993.874039999995"/>
    <n v="2224610.4"/>
    <s v="2628"/>
    <n v="166464"/>
    <n v="52"/>
    <n v="8296145.4399999995"/>
    <x v="4"/>
    <m/>
  </r>
  <r>
    <s v="INNSA1"/>
    <d v="2021-11-28T00:00:00"/>
    <n v="301049751"/>
    <n v="73239990"/>
    <s v="DS-25 - STAINLESS STEEL GRATER WITH HANDLE (QTY: 100200 PCSUSD 0.2389 PER PCS)"/>
    <s v="DS-25 - STAINLESS STEEL GRATER WITH HANDLE (QTY: 100200 PCSUSD 0.2389 PER PCS)"/>
    <m/>
    <m/>
    <m/>
    <m/>
    <m/>
    <m/>
    <m/>
    <m/>
    <n v="3340"/>
    <s v="KGS"/>
    <n v="597.02765269999998"/>
    <n v="1994072.36"/>
    <n v="7.9497690109999999"/>
    <n v="26552.228500000001"/>
    <n v="730628.1"/>
    <s v="DS-25"/>
    <n v="100200"/>
    <n v="60"/>
    <n v="2724700.46"/>
    <x v="4"/>
    <m/>
  </r>
  <r>
    <s v="INNSA1"/>
    <d v="2021-11-27T00:00:00"/>
    <n v="301049751"/>
    <n v="73239990"/>
    <s v="STEEL HAND BLENDER RS-02 (QTY.50000 PCS/USD 0.4591 PER PCS)"/>
    <s v="STEEL HAND BLENDER RS-02 (QTY.50000 PCS/USD 0.4591 PER PCS)"/>
    <m/>
    <m/>
    <m/>
    <m/>
    <m/>
    <m/>
    <m/>
    <m/>
    <n v="3000"/>
    <s v="KGS"/>
    <n v="619.23315000000002"/>
    <n v="1857699.45"/>
    <n v="8.245448069"/>
    <n v="24736.344209999999"/>
    <n v="680661.1"/>
    <s v="STEEL"/>
    <n v="0.5"/>
    <n v="41"/>
    <n v="2538360.5499999998"/>
    <x v="4"/>
    <m/>
  </r>
  <r>
    <s v="INNSA1"/>
    <d v="2021-11-27T00:00:00"/>
    <n v="301049751"/>
    <n v="73239990"/>
    <s v="STEEL TEA STRAINER NP-55 (QTY:75600 PCS/ USD 0.3270 PER PCS)"/>
    <s v="STEEL TEA STRAINER NP-55 (QTY:75600 PCS/ USD 0.3270 PER PCS)"/>
    <m/>
    <m/>
    <m/>
    <m/>
    <m/>
    <m/>
    <m/>
    <m/>
    <n v="3465"/>
    <s v="KGS"/>
    <n v="577.38356710000005"/>
    <n v="2000634.06"/>
    <n v="7.6881966320000004"/>
    <n v="26639.601330000001"/>
    <n v="733032.3"/>
    <s v="STEEL"/>
    <n v="75600"/>
    <n v="42"/>
    <n v="2733666.3600000003"/>
    <x v="4"/>
    <m/>
  </r>
  <r>
    <s v="INNSA1"/>
    <d v="2021-11-23T00:00:00"/>
    <n v="301049751"/>
    <n v="73239990"/>
    <s v="KWP-1000B SS OIL POT 900ML (QTY:27000 PCS UNIT PRICE 1.65 USD PER PCS)"/>
    <s v="KWP-1000B SS OIL POT 900ML (QTY:27000 PCS UNIT PRICE 1.65 USD PER PCS)"/>
    <m/>
    <m/>
    <m/>
    <m/>
    <m/>
    <m/>
    <m/>
    <m/>
    <n v="6975"/>
    <s v="KGS"/>
    <n v="551.38553979999995"/>
    <n v="3845914.14"/>
    <n v="7.3420178399999996"/>
    <n v="51210.574430000001"/>
    <n v="1409142.9"/>
    <s v="KWP-1000B"/>
    <n v="27000"/>
    <n v="59"/>
    <n v="5255057.04"/>
    <x v="4"/>
    <m/>
  </r>
  <r>
    <s v="INNSA1"/>
    <d v="2021-11-20T00:00:00"/>
    <n v="301049751"/>
    <n v="73239990"/>
    <s v="STAINLESS STEEL GRATER WITH HANDLE - KL324H-9S (QTY - 59040 PCS/USD 0.74 PER PCS)"/>
    <s v="STAINLESS STEEL GRATER WITH HANDLE - KL324H-9S (QTY - 59040 PCS/USD 0.74 PER PCS)"/>
    <m/>
    <m/>
    <m/>
    <m/>
    <m/>
    <m/>
    <m/>
    <m/>
    <n v="9840"/>
    <s v="KGS"/>
    <n v="377.7894268"/>
    <n v="3717447.96"/>
    <n v="5.0304850439999997"/>
    <n v="49499.972840000002"/>
    <n v="1362073"/>
    <s v="STAINLESS"/>
    <n v="59040"/>
    <n v="65"/>
    <n v="5079520.96"/>
    <x v="4"/>
    <m/>
  </r>
  <r>
    <s v="INNSA1"/>
    <d v="2021-11-08T00:00:00"/>
    <n v="301049751"/>
    <n v="73239990"/>
    <s v="STEEL KITCHEN TURNER ITEM NO-AM-253 (QTY:40644 PCS/ USD 0.595 PER PCS)"/>
    <s v="STEEL KITCHEN TURNER ITEM NO-AM-253 (QTY:40644 PCS/ USD 0.595 PER PCS)"/>
    <m/>
    <m/>
    <m/>
    <m/>
    <m/>
    <m/>
    <m/>
    <m/>
    <n v="3951.5"/>
    <s v="KGS"/>
    <n v="506.94440850000001"/>
    <n v="2003190.83"/>
    <n v="6.7100517330000002"/>
    <n v="26514.769420000001"/>
    <n v="733969.1"/>
    <s v="STEEL"/>
    <n v="40644"/>
    <n v="53"/>
    <n v="2737159.93"/>
    <x v="4"/>
    <m/>
  </r>
  <r>
    <s v="INNSA1"/>
    <d v="2021-11-01T00:00:00"/>
    <n v="301049751"/>
    <n v="73239990"/>
    <s v="STEEL ROUND CONTAINER MEDIUM - 6581 (QTY 2064 PCS /USD 0.92 PER PCS)"/>
    <s v="STEEL ROUND CONTAINER MEDIUM - 6581 (QTY 2064 PCS /USD 0.92 PER PCS)"/>
    <m/>
    <m/>
    <m/>
    <m/>
    <m/>
    <m/>
    <m/>
    <m/>
    <n v="255.42"/>
    <s v="KGS"/>
    <n v="672.69548199999997"/>
    <n v="171819.88"/>
    <n v="8.8746105800000006"/>
    <n v="2266.7530339999998"/>
    <n v="62954.8"/>
    <s v="STEEL"/>
    <n v="2064"/>
    <n v="52"/>
    <n v="234774.68"/>
    <x v="4"/>
    <m/>
  </r>
  <r>
    <s v="INNSA1"/>
    <d v="2021-11-01T00:00:00"/>
    <n v="301049751"/>
    <n v="73239990"/>
    <s v="STEEL LUNCH BOX 2 LAYER - 8504 (QTY 19260 PCS /USD 2.49 PER PCS)"/>
    <s v="STEEL LUNCH BOX 2 LAYER - 8504 (QTY 19260 PCS /USD 2.49 PER PCS)"/>
    <m/>
    <m/>
    <m/>
    <m/>
    <m/>
    <m/>
    <m/>
    <m/>
    <n v="9212.7000000000007"/>
    <s v="KGS"/>
    <n v="471.02571339999997"/>
    <n v="4339418.59"/>
    <n v="6.2140595440000004"/>
    <n v="57248.266360000001"/>
    <n v="1589963"/>
    <s v="STEEL"/>
    <n v="19260"/>
    <n v="48"/>
    <n v="5929381.5899999999"/>
    <x v="4"/>
    <m/>
  </r>
  <r>
    <s v="INNSA1"/>
    <d v="2021-10-28T00:00:00"/>
    <n v="301049751"/>
    <n v="73239990"/>
    <s v="STAINLESS STEEL SPORTS BOTTLE - KWB-600F (QTY 50400 PCS / USD 0.99 PER PCS)"/>
    <s v="STAINLESS STEEL SPORTS BOTTLE - KWB-600F (QTY 50400 PCS / USD 0.99 PER PCS)"/>
    <m/>
    <m/>
    <m/>
    <m/>
    <m/>
    <m/>
    <m/>
    <m/>
    <n v="7560"/>
    <s v="KGS"/>
    <n v="525.74460320000003"/>
    <n v="3974629.2"/>
    <n v="6.9359446330000001"/>
    <n v="52435.741419999998"/>
    <n v="1456304.1"/>
    <s v="STAINLESS"/>
    <n v="50400"/>
    <n v="59"/>
    <n v="5430933.3000000007"/>
    <x v="4"/>
    <m/>
  </r>
  <r>
    <s v="INNSA1"/>
    <d v="2021-10-26T00:00:00"/>
    <n v="301049751"/>
    <n v="73231000"/>
    <s v="SS SCRUBBER 3 PCS SET - SS410 (QTY- 120000 SET/USD 0.19 PER SET)"/>
    <s v="SS SCRUBBER 3 PCS SET - SS410 (QTY- 120000 SET/USD 0.19 PER SET)"/>
    <m/>
    <m/>
    <m/>
    <m/>
    <m/>
    <m/>
    <m/>
    <m/>
    <n v="7700"/>
    <s v="KGS"/>
    <n v="298.33065319999997"/>
    <n v="2297146.0299999998"/>
    <n v="3.9357605969999998"/>
    <n v="30305.356599999999"/>
    <n v="1009825.4"/>
    <s v="SS"/>
    <n v="120000"/>
    <n v="48"/>
    <n v="3306971.4299999997"/>
    <x v="4"/>
    <m/>
  </r>
  <r>
    <s v="INNSA1"/>
    <d v="2021-10-20T00:00:00"/>
    <n v="301049751"/>
    <n v="73239990"/>
    <s v="STEEL TEA STRAINER BIG -SB-12 (QTY:600 PCS USD 1.207 PER PCS)"/>
    <s v="STEEL TEA STRAINER BIG -SB-12 (QTY:600 PCS USD 1.207 PER PCS)"/>
    <m/>
    <m/>
    <m/>
    <m/>
    <m/>
    <m/>
    <m/>
    <m/>
    <n v="142.5"/>
    <s v="KGS"/>
    <n v="409.11242110000001"/>
    <n v="58298.52"/>
    <n v="5.4043912949999999"/>
    <n v="770.12575960000004"/>
    <n v="21360.6"/>
    <s v="STEEL"/>
    <n v="600"/>
    <n v="44"/>
    <n v="79659.12"/>
    <x v="4"/>
    <m/>
  </r>
  <r>
    <s v="INNSA1"/>
    <d v="2021-10-20T00:00:00"/>
    <n v="301049751"/>
    <n v="73239990"/>
    <s v="STAINLESS STEEL GRATER WITH HANDLE DS-25 (QTY:100200 PCS USD 0.2274 PER PCS)"/>
    <s v="STAINLESS STEEL GRATER WITH HANDLE DS-25 (QTY:100200 PCS USD 0.2274 PER PCS)"/>
    <m/>
    <m/>
    <m/>
    <m/>
    <m/>
    <m/>
    <m/>
    <m/>
    <n v="3340"/>
    <s v="KGS"/>
    <n v="561.03269760000001"/>
    <n v="1873849.21"/>
    <n v="7.4112641689999998"/>
    <n v="24753.622319999999"/>
    <n v="686578.3"/>
    <s v="STAINLESS"/>
    <n v="100200"/>
    <n v="58"/>
    <n v="2560427.5099999998"/>
    <x v="4"/>
    <m/>
  </r>
  <r>
    <s v="INNSA1"/>
    <d v="2021-10-19T00:00:00"/>
    <n v="301049751"/>
    <n v="73239990"/>
    <s v="STEEL TEA STRAINER BIG SB-12 (QTY:24384 PCS USD 1.207 PER PCS)"/>
    <s v="STEEL TEA STRAINER BIG SB-12 (QTY:24384 PCS USD 1.207 PER PCS)"/>
    <m/>
    <m/>
    <m/>
    <m/>
    <m/>
    <m/>
    <m/>
    <m/>
    <n v="5791.2"/>
    <s v="KGS"/>
    <n v="414.9579569"/>
    <n v="2403104.52"/>
    <n v="5.4816110550000001"/>
    <n v="31745.105940000001"/>
    <n v="880497.5"/>
    <s v="STEEL"/>
    <n v="24384"/>
    <n v="45"/>
    <n v="3283602.02"/>
    <x v="4"/>
    <m/>
  </r>
  <r>
    <s v="INNSA1"/>
    <d v="2021-09-21T00:00:00"/>
    <n v="301049751"/>
    <n v="73231000"/>
    <s v="STEEL SCRUBBER 6PCS SET - OKS-4156 (QTY 98000 SET / USD 0.275 PER SET)"/>
    <s v="STEEL SCRUBBER 6PCS SET - OKS-4156 (QTY 98000 SET / USD 0.275 PER SET)"/>
    <m/>
    <m/>
    <m/>
    <m/>
    <m/>
    <m/>
    <m/>
    <m/>
    <n v="8537.7999999999993"/>
    <s v="KGS"/>
    <n v="256.73265830000003"/>
    <n v="2191932.09"/>
    <n v="3.450707773"/>
    <n v="29461.452819999999"/>
    <n v="963573.3"/>
    <s v="STEEL"/>
    <n v="98000"/>
    <n v="53"/>
    <n v="3155505.3899999997"/>
    <x v="4"/>
    <m/>
  </r>
  <r>
    <s v="INNSA1"/>
    <d v="2021-09-16T00:00:00"/>
    <n v="301049751"/>
    <n v="73239990"/>
    <s v="STEEL HANGER WITH HOOK SL-89 (QTY 70056 PCS / USD 1.12 PER PCS)"/>
    <s v="STEEL HANGER WITH HOOK SL-89 (QTY 70056 PCS / USD 1.12 PER PCS)"/>
    <m/>
    <m/>
    <m/>
    <m/>
    <m/>
    <m/>
    <m/>
    <m/>
    <n v="15568"/>
    <s v="KGS"/>
    <n v="400.8235573"/>
    <n v="6240021.1399999997"/>
    <n v="5.4201968530000002"/>
    <n v="84381.624609999999"/>
    <n v="2286343.7000000002"/>
    <s v="STEEL"/>
    <n v="70056"/>
    <n v="47"/>
    <n v="8526364.8399999999"/>
    <x v="4"/>
    <m/>
  </r>
  <r>
    <s v="INNSA1"/>
    <d v="2021-09-11T00:00:00"/>
    <n v="301049751"/>
    <n v="73239990"/>
    <s v="STEEL HAND BLENDER RS-02 (QTY:80720 PCS USD 0.4534 PER PCS)"/>
    <s v="STEEL HAND BLENDER RS-02 (QTY:80720 PCS USD 0.4534 PER PCS)"/>
    <m/>
    <m/>
    <m/>
    <m/>
    <m/>
    <m/>
    <m/>
    <m/>
    <n v="4843.2"/>
    <s v="KGS"/>
    <n v="606.35990249999998"/>
    <n v="2936722.28"/>
    <n v="8.1995930030000004"/>
    <n v="39712.268830000001"/>
    <n v="1076015"/>
    <s v="STEEL"/>
    <n v="80720"/>
    <n v="41"/>
    <n v="4012737.28"/>
    <x v="4"/>
    <m/>
  </r>
  <r>
    <s v="INNSA1"/>
    <d v="2021-09-11T00:00:00"/>
    <n v="301049751"/>
    <n v="73239990"/>
    <s v="STEEL TEA STRAINER BIG-SB-12 (QTY:25104 PCS USD 1.2034 PER PCS)"/>
    <s v="STEEL TEA STRAINER BIG-SB-12 (QTY:25104 PCS USD 1.2034 PER PCS)"/>
    <m/>
    <m/>
    <m/>
    <m/>
    <m/>
    <m/>
    <m/>
    <m/>
    <n v="5962.2"/>
    <s v="KGS"/>
    <n v="397.40672069999999"/>
    <n v="2369418.35"/>
    <n v="5.3739921659999998"/>
    <n v="32040.81609"/>
    <n v="868155"/>
    <s v="STEEL"/>
    <n v="25104"/>
    <n v="45"/>
    <n v="3237573.35"/>
    <x v="4"/>
    <m/>
  </r>
  <r>
    <s v="INNSA1"/>
    <d v="2021-09-11T00:00:00"/>
    <n v="301049751"/>
    <n v="73239990"/>
    <s v="STEEL TEA STRAINER BIG SB-12 (QTY:8400 PCS USD 1.2034 PER PCS)"/>
    <s v="STEEL TEA STRAINER BIG SB-12 (QTY:8400 PCS USD 1.2034 PER PCS)"/>
    <m/>
    <m/>
    <m/>
    <m/>
    <m/>
    <m/>
    <m/>
    <m/>
    <n v="1995"/>
    <s v="KGS"/>
    <n v="406.58050630000002"/>
    <n v="811128.11"/>
    <n v="5.4980460620000002"/>
    <n v="10968.60189"/>
    <n v="297197.40000000002"/>
    <s v="STEEL"/>
    <n v="8400"/>
    <n v="44"/>
    <n v="1108325.51"/>
    <x v="4"/>
    <m/>
  </r>
  <r>
    <s v="INNSA1"/>
    <d v="2021-09-11T00:00:00"/>
    <n v="301049751"/>
    <n v="73239990"/>
    <s v="STEEL TEA STRAINER NP-55 (QTY:100800 PCS USD 0.3229 PER PCS)"/>
    <s v="STEEL TEA STRAINER NP-55 (QTY:100800 PCS USD 0.3229 PER PCS)"/>
    <m/>
    <m/>
    <m/>
    <m/>
    <m/>
    <m/>
    <m/>
    <m/>
    <n v="4620"/>
    <s v="KGS"/>
    <n v="552.55492419999996"/>
    <n v="2552803.75"/>
    <n v="7.4720070889999999"/>
    <n v="34520.672749999998"/>
    <n v="935347.3"/>
    <s v="STEEL"/>
    <n v="100800"/>
    <n v="42"/>
    <n v="3488151.05"/>
    <x v="4"/>
    <m/>
  </r>
  <r>
    <s v="INNSA1"/>
    <d v="2021-09-11T00:00:00"/>
    <n v="301049751"/>
    <n v="73239990"/>
    <s v="STEEL ZHARA-NP003 (QTY:252000 PCS USD 0.4658 PER PCS)"/>
    <s v="STEEL ZHARA-NP003 (QTY:252000 PCS USD 0.4658 PER PCS)"/>
    <m/>
    <m/>
    <m/>
    <m/>
    <m/>
    <m/>
    <m/>
    <m/>
    <n v="23520"/>
    <s v="KGS"/>
    <n v="391.42767559999999"/>
    <n v="9206378.9299999997"/>
    <n v="5.2931396289999997"/>
    <n v="124494.6441"/>
    <n v="3373217.3"/>
    <s v="STEEL"/>
    <n v="252000"/>
    <n v="35"/>
    <n v="12579596.23"/>
    <x v="4"/>
    <m/>
  </r>
  <r>
    <s v="INNSA1"/>
    <d v="2021-09-10T00:00:00"/>
    <n v="301049751"/>
    <n v="73231000"/>
    <s v="SS SCRUBBER 3 PCS SET - SS410 (QTY- 120120 SET/USD 0.19 PER SET)"/>
    <s v="SS SCRUBBER 3 PCS SET - SS410 (QTY- 120120 SET/USD 0.19 PER SET)"/>
    <m/>
    <m/>
    <m/>
    <m/>
    <m/>
    <m/>
    <m/>
    <m/>
    <n v="7507.5"/>
    <s v="KGS"/>
    <n v="269.1878868"/>
    <n v="2020928.06"/>
    <n v="3.6401336949999998"/>
    <n v="27328.30372"/>
    <n v="888400"/>
    <s v="SS"/>
    <n v="120120"/>
    <n v="48"/>
    <n v="2909328.06"/>
    <x v="4"/>
    <m/>
  </r>
  <r>
    <s v="INNSA1"/>
    <d v="2021-08-27T00:00:00"/>
    <n v="301049751"/>
    <n v="73239990"/>
    <s v="STEEL SALT BOTTLE - NP-19 (QTY:29712 PCS/USD 0.4984 PER PCS)"/>
    <s v="STEEL SALT BOTTLE - NP-19 (QTY:29712 PCS/USD 0.4984 PER PCS)"/>
    <m/>
    <m/>
    <m/>
    <m/>
    <m/>
    <m/>
    <m/>
    <m/>
    <n v="4642.5"/>
    <s v="KGS"/>
    <n v="257.90221860000003"/>
    <n v="1197311.05"/>
    <n v="3.42955078"/>
    <n v="15921.689490000001"/>
    <n v="438694.7"/>
    <s v="STEEL"/>
    <n v="29712"/>
    <n v="42"/>
    <n v="1636005.75"/>
    <x v="4"/>
    <m/>
  </r>
  <r>
    <s v="INNSA1"/>
    <d v="2021-08-27T00:00:00"/>
    <n v="301049751"/>
    <n v="73239990"/>
    <s v="NP-21 STAINLESS STEEL SPORTS BOTTLE 650ML S115 (QTY : 7956 PCS/USD 1.110 PER PCS)"/>
    <s v="NP-21 STAINLESS STEEL SPORTS BOTTLE 650ML S115 (QTY : 7956 PCS/USD 1.110 PER PCS)"/>
    <m/>
    <m/>
    <m/>
    <m/>
    <m/>
    <m/>
    <m/>
    <m/>
    <n v="1414.4"/>
    <s v="KGS"/>
    <n v="502.72243350000002"/>
    <n v="711050.61"/>
    <n v="6.6851387439999996"/>
    <n v="9455.460239"/>
    <n v="260528.9"/>
    <s v="NP-21"/>
    <n v="7956"/>
    <n v="64"/>
    <n v="971579.51"/>
    <x v="4"/>
    <m/>
  </r>
  <r>
    <s v="INNSA1"/>
    <d v="2021-08-27T00:00:00"/>
    <n v="301049751"/>
    <n v="73239990"/>
    <s v="STEEL HAND BLENDER - RS-02 (QTY:19280 PCS/USD 0.4548 PER PCS)"/>
    <s v="STEEL HAND BLENDER - RS-02 (QTY:19280 PCS/USD 0.4548 PER PCS)"/>
    <m/>
    <m/>
    <m/>
    <m/>
    <m/>
    <m/>
    <m/>
    <m/>
    <n v="1156.8"/>
    <s v="KGS"/>
    <n v="612.8668136"/>
    <n v="708964.33"/>
    <n v="8.1498246489999993"/>
    <n v="9427.7171539999999"/>
    <n v="259764.6"/>
    <s v="STEEL"/>
    <n v="19280"/>
    <n v="43"/>
    <n v="968728.92999999993"/>
    <x v="4"/>
    <m/>
  </r>
  <r>
    <s v="INNSA1"/>
    <d v="2021-08-27T00:00:00"/>
    <n v="301049751"/>
    <n v="73239990"/>
    <s v="STEEL TEA STRAINER - NP-55 (QTY:50400 PCS/USD 0.3239 PER PCS)"/>
    <s v="STEEL TEA STRAINER - NP-55 (QTY:50400 PCS/USD 0.3239 PER PCS)"/>
    <m/>
    <m/>
    <m/>
    <m/>
    <m/>
    <m/>
    <m/>
    <m/>
    <n v="2310"/>
    <s v="KGS"/>
    <n v="568.54031169999996"/>
    <n v="1313328.1200000001"/>
    <n v="7.5603764849999999"/>
    <n v="17464.469679999998"/>
    <n v="481203.4"/>
    <s v="STEEL"/>
    <n v="50400"/>
    <n v="43"/>
    <n v="1794531.52"/>
    <x v="4"/>
    <m/>
  </r>
  <r>
    <s v="INNSA1"/>
    <d v="2021-08-27T00:00:00"/>
    <n v="301049751"/>
    <n v="73239990"/>
    <s v="SL-01 - STAINLESS STEEL COLA BOTTLE 750ML SK750 (QTY:24408 PCS/USD 1.245 PER PCS)"/>
    <s v="SL-01 - STAINLESS STEEL COLA BOTTLE 750ML SK750 (QTY:24408 PCS/USD 1.245 PER PCS)"/>
    <m/>
    <m/>
    <m/>
    <m/>
    <m/>
    <m/>
    <m/>
    <m/>
    <n v="4881.6000000000004"/>
    <s v="KGS"/>
    <n v="501.21275809999997"/>
    <n v="2446720.2000000002"/>
    <n v="6.6650632730000003"/>
    <n v="32536.172869999999"/>
    <n v="896478.2"/>
    <s v="SL-01"/>
    <n v="24408"/>
    <n v="64"/>
    <n v="3343198.4000000004"/>
    <x v="4"/>
    <m/>
  </r>
  <r>
    <s v="INNSA1"/>
    <d v="2021-08-27T00:00:00"/>
    <n v="301049751"/>
    <n v="73239990"/>
    <s v="STEEL SALT BOTTLE - NP-19 (QTY:17136 PCS/USD 0.4984 PER PCS)"/>
    <s v="STEEL SALT BOTTLE - NP-19 (QTY:17136 PCS/USD 0.4984 PER PCS)"/>
    <m/>
    <m/>
    <m/>
    <m/>
    <m/>
    <m/>
    <m/>
    <m/>
    <n v="2677.5"/>
    <s v="KGS"/>
    <n v="256.6194883"/>
    <n v="687098.68"/>
    <n v="3.4124931959999998"/>
    <n v="9136.9505320000007"/>
    <n v="251753"/>
    <s v="STEEL"/>
    <n v="17136"/>
    <n v="42"/>
    <n v="938851.68"/>
    <x v="4"/>
    <m/>
  </r>
  <r>
    <s v="INNSA1"/>
    <d v="2021-08-27T00:00:00"/>
    <n v="301049751"/>
    <n v="73239990"/>
    <s v="STEEL TEA STRAINER BIG - SB-12 (QTY:15600 PCS/USD 1.2071 PER PCS)"/>
    <s v="STEEL TEA STRAINER BIG - SB-12 (QTY:15600 PCS/USD 1.2071 PER PCS)"/>
    <m/>
    <m/>
    <m/>
    <m/>
    <m/>
    <m/>
    <m/>
    <m/>
    <n v="3705"/>
    <s v="KGS"/>
    <n v="410.93835630000001"/>
    <n v="1522526.61"/>
    <n v="5.4646058020000003"/>
    <n v="20246.36449"/>
    <n v="557853.69999999995"/>
    <s v="STEEL"/>
    <n v="15600"/>
    <n v="47"/>
    <n v="2080380.31"/>
    <x v="4"/>
    <m/>
  </r>
  <r>
    <s v="INNSA1"/>
    <d v="2021-08-27T00:00:00"/>
    <n v="301049751"/>
    <n v="73239990"/>
    <s v="STEEL ZARA - NP-003 (QTY:63600 PCS/USD 0.4563 PER PCS)"/>
    <s v="STEEL ZARA - NP-003 (QTY:63600 PCS/USD 0.4563 PER PCS)"/>
    <m/>
    <m/>
    <m/>
    <m/>
    <m/>
    <m/>
    <m/>
    <m/>
    <n v="5936"/>
    <s v="KGS"/>
    <n v="393.31951309999999"/>
    <n v="2334744.63"/>
    <n v="5.2303126750000004"/>
    <n v="31047.136040000001"/>
    <n v="855450.4"/>
    <s v="STEEL"/>
    <n v="63600"/>
    <n v="36"/>
    <n v="3190195.03"/>
    <x v="4"/>
    <m/>
  </r>
  <r>
    <s v="INNSA1"/>
    <d v="2021-08-27T00:00:00"/>
    <n v="301049751"/>
    <n v="73239990"/>
    <s v="KWP-600B SS OIL POT 600ML(QTY: 16680 PCS/USD 1.25 PER PCS)"/>
    <s v="KWP-600B SS OIL POT 600ML(QTY: 16680 PCS/USD 1.25 PER PCS)"/>
    <m/>
    <m/>
    <m/>
    <m/>
    <m/>
    <m/>
    <m/>
    <m/>
    <n v="2895"/>
    <s v="KGS"/>
    <n v="609.26152330000002"/>
    <n v="1763812.11"/>
    <n v="8.101881959"/>
    <n v="23454.948270000001"/>
    <n v="646260.69999999995"/>
    <s v="KWP-600B"/>
    <n v="16680"/>
    <n v="42"/>
    <n v="2410072.81"/>
    <x v="4"/>
    <m/>
  </r>
  <r>
    <s v="INNSA1"/>
    <d v="2021-08-27T00:00:00"/>
    <n v="301049751"/>
    <n v="73239990"/>
    <s v="STEEL TEA STRAINER - NP-55 (QTY:50400 PCS/USD 0.3239 PER PCS)"/>
    <s v="STEEL TEA STRAINER - NP-55 (QTY:50400 PCS/USD 0.3239 PER PCS)"/>
    <m/>
    <m/>
    <m/>
    <m/>
    <m/>
    <m/>
    <m/>
    <m/>
    <n v="2310"/>
    <s v="KGS"/>
    <n v="571.38201730000003"/>
    <n v="1319892.46"/>
    <n v="7.5981651240000003"/>
    <n v="17551.761439999998"/>
    <n v="483608.6"/>
    <s v="STEEL"/>
    <n v="50400"/>
    <n v="43"/>
    <n v="1803501.06"/>
    <x v="4"/>
    <m/>
  </r>
  <r>
    <s v="INNSA1"/>
    <d v="2021-08-27T00:00:00"/>
    <n v="301049751"/>
    <n v="73239990"/>
    <s v="SB-01 - STAINLESS STEEL SPORTS BOTTLE 750ML SG-702 (QTY:9072 PCS/USD 1.150 PER PCS)"/>
    <s v="SB-01 - STAINLESS STEEL SPORTS BOTTLE 750ML SG-702 (QTY:9072 PCS/USD 1.150 PER PCS)"/>
    <m/>
    <m/>
    <m/>
    <m/>
    <m/>
    <m/>
    <m/>
    <m/>
    <n v="1436.4"/>
    <s v="KGS"/>
    <n v="584.80119739999998"/>
    <n v="840008.44"/>
    <n v="7.7766116680000001"/>
    <n v="11170.325000000001"/>
    <n v="307779.09999999998"/>
    <s v="SB-01"/>
    <n v="9072"/>
    <n v="66"/>
    <n v="1147787.54"/>
    <x v="4"/>
    <m/>
  </r>
  <r>
    <s v="INNSA1"/>
    <d v="2021-08-27T00:00:00"/>
    <n v="301049751"/>
    <n v="73239990"/>
    <s v="STEEL ZHARA - NP-003 (QTY:156000 PCS/USD 0.4672 PER PCS)"/>
    <s v="STEEL ZHARA - NP-003 (QTY:156000 PCS/USD 0.4672 PER PCS)"/>
    <m/>
    <m/>
    <m/>
    <m/>
    <m/>
    <m/>
    <m/>
    <m/>
    <n v="14560"/>
    <s v="KGS"/>
    <n v="406.50141409999998"/>
    <n v="5918660.5899999999"/>
    <n v="5.4056039120000001"/>
    <n v="78705.592950000006"/>
    <n v="2168597.2000000002"/>
    <s v="STEEL"/>
    <n v="156000"/>
    <n v="38"/>
    <n v="8087257.79"/>
    <x v="4"/>
    <m/>
  </r>
  <r>
    <s v="INNSA1"/>
    <d v="2021-08-27T00:00:00"/>
    <n v="301049751"/>
    <n v="73239990"/>
    <s v="STEEL HAND BLENDER - RS-02 (QTY:69200 PCS/USD 0.4548 PER PCS)"/>
    <s v="STEEL HAND BLENDER - RS-02 (QTY:69200 PCS/USD 0.4548 PER PCS)"/>
    <m/>
    <m/>
    <m/>
    <m/>
    <m/>
    <m/>
    <m/>
    <m/>
    <n v="4152"/>
    <s v="KGS"/>
    <n v="609.81902460000003"/>
    <n v="2531968.59"/>
    <n v="8.1092955389999997"/>
    <n v="33669.795080000004"/>
    <n v="927713.3"/>
    <s v="STEEL"/>
    <n v="69200"/>
    <n v="43"/>
    <n v="3459681.8899999997"/>
    <x v="4"/>
    <m/>
  </r>
  <r>
    <s v="INNSA1"/>
    <d v="2021-08-27T00:00:00"/>
    <n v="301049751"/>
    <n v="73239990"/>
    <s v="STEEL TEA STRAINER BIG - SB-12 (QTY:26400 PCS/USD 1.2071 PER PCS)"/>
    <s v="STEEL TEA STRAINER BIG - SB-12 (QTY:26400 PCS/USD 1.2071 PER PCS)"/>
    <m/>
    <m/>
    <m/>
    <m/>
    <m/>
    <m/>
    <m/>
    <m/>
    <n v="6270"/>
    <s v="KGS"/>
    <n v="408.89459649999998"/>
    <n v="2563769.12"/>
    <n v="5.4374281450000002"/>
    <n v="34092.674469999998"/>
    <n v="939365"/>
    <s v="STEEL"/>
    <n v="26400"/>
    <n v="47"/>
    <n v="3503134.12"/>
    <x v="4"/>
    <m/>
  </r>
  <r>
    <s v="INNSA1"/>
    <d v="2021-08-23T00:00:00"/>
    <n v="301049751"/>
    <n v="73239990"/>
    <s v="KWP-1000B SS OIL POT 900ML(QTY: 27000 PCS/USD 1.42 PER PCS)"/>
    <s v="KWP-1000B SS OIL POT 900ML(QTY: 27000 PCS/USD 1.42 PER PCS)"/>
    <m/>
    <m/>
    <m/>
    <m/>
    <m/>
    <m/>
    <m/>
    <m/>
    <n v="6975"/>
    <s v="KGS"/>
    <n v="449.03381940000003"/>
    <n v="3132010.89"/>
    <n v="5.9711944060000004"/>
    <n v="41649.080979999999"/>
    <n v="1147568.8"/>
    <s v="KWP-1000B"/>
    <n v="27000"/>
    <n v="43"/>
    <n v="4279579.6900000004"/>
    <x v="4"/>
    <m/>
  </r>
  <r>
    <s v="INNSA1"/>
    <d v="2021-08-03T00:00:00"/>
    <n v="301049751"/>
    <n v="73231000"/>
    <s v="STEEL SCRUBBER 6PCS SET - OKS-4156 (QTY 98000 SET / USD 0.275 PER SET)"/>
    <s v="STEEL SCRUBBER 6PCS SET - OKS-4156 (QTY 98000 SET / USD 0.275 PER SET)"/>
    <m/>
    <m/>
    <m/>
    <m/>
    <m/>
    <m/>
    <m/>
    <m/>
    <n v="8537.7999999999993"/>
    <s v="KGS"/>
    <n v="260.18261030000002"/>
    <n v="2221387.09"/>
    <n v="3.4506977490000001"/>
    <n v="29461.36724"/>
    <n v="976521.7"/>
    <s v="STEEL"/>
    <n v="98000"/>
    <n v="53"/>
    <n v="3197908.79"/>
    <x v="4"/>
    <m/>
  </r>
  <r>
    <s v="INNSA1"/>
    <d v="2021-07-26T00:00:00"/>
    <n v="301049751"/>
    <n v="73231000"/>
    <s v="STEEL SCRUBBER 6PCS SET - OKS-4156 (QTY 98000 SET / USD 0.275 SET)"/>
    <s v="STEEL SCRUBBER 6PCS SET - OKS-4156 (QTY 98000 SET / USD 0.275 SET)"/>
    <m/>
    <m/>
    <m/>
    <m/>
    <m/>
    <m/>
    <m/>
    <m/>
    <n v="8537.7999999999993"/>
    <s v="KGS"/>
    <n v="265.05183890000001"/>
    <n v="2262959.59"/>
    <n v="3.5152763779999998"/>
    <n v="30012.72666"/>
    <n v="994797"/>
    <s v="STEEL"/>
    <n v="98000"/>
    <n v="53"/>
    <n v="3257756.59"/>
    <x v="4"/>
    <m/>
  </r>
  <r>
    <s v="INNSA1"/>
    <d v="2021-07-22T00:00:00"/>
    <n v="301049751"/>
    <n v="73239990"/>
    <s v="STEEL LUNCH BOX 3 LAYER - 8505 (QTY 33600 PCS / USD 3.45 PER PCS)"/>
    <s v="STEEL LUNCH BOX 3 LAYER - 8505 (QTY 33600 PCS / USD 3.45 PER PCS)"/>
    <m/>
    <m/>
    <m/>
    <m/>
    <m/>
    <m/>
    <m/>
    <m/>
    <n v="21784"/>
    <s v="KGS"/>
    <n v="424.81983889999998"/>
    <n v="9254275.3699999992"/>
    <n v="5.6342153699999997"/>
    <n v="122735.7476"/>
    <n v="3390766.5"/>
    <s v="STEEL"/>
    <n v="33600"/>
    <n v="49"/>
    <n v="12645041.869999999"/>
    <x v="4"/>
    <m/>
  </r>
  <r>
    <s v="INNSA1"/>
    <d v="2021-07-22T00:00:00"/>
    <n v="301049751"/>
    <n v="73239990"/>
    <s v="STEEL LUNCH BOX - 6561 (QTY 21240 PCS / USD 2.54 PER PCS)"/>
    <s v="STEEL LUNCH BOX - 6561 (QTY 21240 PCS / USD 2.54 PER PCS)"/>
    <m/>
    <m/>
    <m/>
    <m/>
    <m/>
    <m/>
    <m/>
    <m/>
    <n v="8094.8"/>
    <s v="KGS"/>
    <n v="532.06676259999995"/>
    <n v="4306974.03"/>
    <n v="7.0565883639999996"/>
    <n v="57121.671490000001"/>
    <n v="1578075.3"/>
    <s v="STEEL"/>
    <n v="21240"/>
    <n v="41"/>
    <n v="5885049.3300000001"/>
    <x v="4"/>
    <m/>
  </r>
  <r>
    <s v="INNSA1"/>
    <d v="2021-07-22T00:00:00"/>
    <n v="301049751"/>
    <n v="73239990"/>
    <s v="STEEL LUNCH BOX 2 LAYER - 8504 (QTY 23676 PCS / USD 2.49 PER PCS)"/>
    <s v="STEEL LUNCH BOX 2 LAYER - 8504 (QTY 23676 PCS / USD 2.49 PER PCS)"/>
    <m/>
    <m/>
    <m/>
    <m/>
    <m/>
    <m/>
    <m/>
    <m/>
    <n v="11325.02"/>
    <s v="KGS"/>
    <n v="415.57817729999999"/>
    <n v="4706431.17"/>
    <n v="5.511646914"/>
    <n v="62419.51154"/>
    <n v="1724436.3"/>
    <s v="STEEL"/>
    <n v="23676"/>
    <n v="49"/>
    <n v="6430867.4699999997"/>
    <x v="4"/>
    <m/>
  </r>
  <r>
    <s v="INNSA1"/>
    <d v="2021-07-21T00:00:00"/>
    <n v="301049751"/>
    <n v="73239990"/>
    <s v="STEEL ZARA - NP-003 (QTY 180000 / USD 0.4563 PER PCS)"/>
    <s v="STEEL ZARA - NP-003 (QTY 180000 / USD 0.4563 PER PCS)"/>
    <m/>
    <m/>
    <m/>
    <m/>
    <m/>
    <m/>
    <m/>
    <m/>
    <n v="16800"/>
    <s v="KGS"/>
    <n v="391.9686208"/>
    <n v="6585072.8300000001"/>
    <n v="5.1985228230000002"/>
    <n v="87335.183420000001"/>
    <n v="2412770.7999999998"/>
    <s v="STEEL"/>
    <n v="180000"/>
    <n v="35"/>
    <n v="8997843.629999999"/>
    <x v="4"/>
    <m/>
  </r>
  <r>
    <s v="INNSA1"/>
    <d v="2021-07-21T00:00:00"/>
    <n v="301049751"/>
    <n v="73239990"/>
    <s v="STAINLESS STEEL SPORTS BOTTLE - KWB-600F (QTY 50400 PCS / USD 0.99 PER PCS)"/>
    <s v="STAINLESS STEEL SPORTS BOTTLE - KWB-600F (QTY 50400 PCS / USD 0.99 PER PCS)"/>
    <m/>
    <m/>
    <m/>
    <m/>
    <m/>
    <m/>
    <m/>
    <m/>
    <n v="7560"/>
    <s v="KGS"/>
    <n v="530.67042330000004"/>
    <n v="4011868.4"/>
    <n v="7.0380692739999997"/>
    <n v="53207.80371"/>
    <n v="1469948.6"/>
    <s v="STAINLESS"/>
    <n v="50400"/>
    <n v="59"/>
    <n v="5481817"/>
    <x v="4"/>
    <m/>
  </r>
  <r>
    <s v="INNSA1"/>
    <d v="2021-07-21T00:00:00"/>
    <n v="301049751"/>
    <n v="73239990"/>
    <s v="STEEL TOWEL HANGER - AM-280 (QTY 720 PCS / USD 0.826 PER PCS)"/>
    <s v="STEEL TOWEL HANGER - AM-280 (QTY 720 PCS / USD 0.826 PER PCS)"/>
    <m/>
    <m/>
    <m/>
    <m/>
    <m/>
    <m/>
    <m/>
    <m/>
    <n v="90"/>
    <s v="KGS"/>
    <n v="541.67344439999999"/>
    <n v="48750.61"/>
    <n v="7.183997937"/>
    <n v="646.55981429999997"/>
    <n v="17862.2"/>
    <s v="STEEL"/>
    <n v="720"/>
    <n v="44"/>
    <n v="66612.81"/>
    <x v="4"/>
    <m/>
  </r>
  <r>
    <s v="INNSA1"/>
    <d v="2021-07-21T00:00:00"/>
    <n v="301049751"/>
    <n v="73239990"/>
    <s v="STEEL TEA STRAINER - NP-55 (QTY 100800 PCS / USD 0.3239 PER PCS)"/>
    <s v="STEEL TEA STRAINER - NP-55 (QTY 100800 PCS / USD 0.3239 PER PCS)"/>
    <m/>
    <m/>
    <m/>
    <m/>
    <m/>
    <m/>
    <m/>
    <m/>
    <n v="4620"/>
    <s v="KGS"/>
    <n v="566.58760389999998"/>
    <n v="2617634.73"/>
    <n v="7.5144244550000003"/>
    <n v="34716.640979999996"/>
    <n v="959101.3"/>
    <s v="STEEL"/>
    <n v="100800"/>
    <n v="46"/>
    <n v="3576736.0300000003"/>
    <x v="4"/>
    <m/>
  </r>
  <r>
    <s v="INNSA1"/>
    <d v="2021-07-21T00:00:00"/>
    <n v="301049751"/>
    <n v="73239990"/>
    <s v="STEEL HAND BLENDER - RS-02 (QTY 50000 PCS / USD 0.4548 PER PCS)"/>
    <s v="STEEL HAND BLENDER - RS-02 (QTY 50000 PCS / USD 0.4548 PER PCS)"/>
    <m/>
    <m/>
    <m/>
    <m/>
    <m/>
    <m/>
    <m/>
    <m/>
    <n v="3000"/>
    <s v="KGS"/>
    <n v="607.72454330000005"/>
    <n v="1823173.63"/>
    <n v="8.0600072059999999"/>
    <n v="24180.02162"/>
    <n v="668010.80000000005"/>
    <s v="STEEL"/>
    <n v="50000"/>
    <n v="45"/>
    <n v="2491184.4299999997"/>
    <x v="4"/>
    <m/>
  </r>
  <r>
    <s v="INNSA1"/>
    <d v="2021-07-21T00:00:00"/>
    <n v="301049751"/>
    <n v="73239990"/>
    <s v="MILD STEEL MULTI FUNCTION CLOTH STAND - RYX-02-021A(QTY : 6480 NUM USD 8.85 PER NUM)"/>
    <s v="MILD STEEL MULTI FUNCTION CLOTH STAND - RYX-02-021A(QTY : 6480 NUM USD 8.85 PER NUM)"/>
    <m/>
    <m/>
    <m/>
    <m/>
    <m/>
    <m/>
    <m/>
    <m/>
    <n v="23760"/>
    <s v="KGS"/>
    <n v="236.77233079999999"/>
    <n v="5625710.5800000001"/>
    <n v="3.140216589"/>
    <n v="74611.546149999995"/>
    <n v="2061260.3"/>
    <s v="MILD"/>
    <n v="6480"/>
    <n v="68"/>
    <n v="7686970.8799999999"/>
    <x v="4"/>
    <m/>
  </r>
  <r>
    <s v="INNSA1"/>
    <d v="2021-07-21T00:00:00"/>
    <n v="301049751"/>
    <n v="73239990"/>
    <s v="STEEL SALT BOTTLE - NP-19 (QTY 26256 PCS / USD 0.4984 PER PCS)"/>
    <s v="STEEL SALT BOTTLE - NP-19 (QTY 26256 PCS / USD 0.4984 PER PCS)"/>
    <m/>
    <m/>
    <m/>
    <m/>
    <m/>
    <m/>
    <m/>
    <m/>
    <n v="4102.5"/>
    <s v="KGS"/>
    <n v="255.73818399999999"/>
    <n v="1049165.8999999999"/>
    <n v="3.3917531040000002"/>
    <n v="13914.66711"/>
    <n v="384414.4"/>
    <s v="STEEL"/>
    <n v="26256"/>
    <n v="44"/>
    <n v="1433580.2999999998"/>
    <x v="4"/>
    <m/>
  </r>
  <r>
    <s v="INNSA1"/>
    <d v="2021-07-19T00:00:00"/>
    <n v="301049751"/>
    <n v="73239990"/>
    <s v="STAINLESS STEEL COLA BOTTLE 750ML SK750 SL-01 (QTY 10476 PCS / USD 1.245 PER PCS)"/>
    <s v="STAINLESS STEEL COLA BOTTLE 750ML SK750 SL-01 (QTY 10476 PCS / USD 1.245 PER PCS)"/>
    <m/>
    <m/>
    <m/>
    <m/>
    <m/>
    <m/>
    <m/>
    <m/>
    <n v="2095.1999999999998"/>
    <s v="KGS"/>
    <n v="502.49506489999999"/>
    <n v="1052827.6599999999"/>
    <n v="6.6643907809999998"/>
    <n v="13963.23156"/>
    <n v="385756.1"/>
    <s v="STAINLESS"/>
    <n v="10476"/>
    <n v="64"/>
    <n v="1438583.7599999998"/>
    <x v="4"/>
    <m/>
  </r>
  <r>
    <s v="INNSA1"/>
    <d v="2021-07-19T00:00:00"/>
    <n v="301049751"/>
    <n v="73239990"/>
    <s v="STAINLESS STEEL SPORTS BOTTLE 650ML S115 NP-21 (QTY 43200 PCS / USD 1.110 PER PCS)"/>
    <s v="STAINLESS STEEL SPORTS BOTTLE 650ML S115 NP-21 (QTY 43200 PCS / USD 1.110 PER PCS)"/>
    <m/>
    <m/>
    <m/>
    <m/>
    <m/>
    <m/>
    <m/>
    <m/>
    <n v="7680"/>
    <s v="KGS"/>
    <n v="504.00860290000003"/>
    <n v="3870786.07"/>
    <n v="6.6844642289999996"/>
    <n v="51336.685279999998"/>
    <n v="1418256"/>
    <s v="STAINLESS"/>
    <n v="43200"/>
    <n v="65"/>
    <n v="5289042.07"/>
    <x v="4"/>
    <m/>
  </r>
  <r>
    <s v="INNSA1"/>
    <d v="2021-07-19T00:00:00"/>
    <n v="301049751"/>
    <n v="73239990"/>
    <s v="STAINLESS STEEL SPORTS BOTTLE 750ML SG-702 SB-01 (QTY 22968 PCS / USD 1.150 PER PCS)"/>
    <s v="STAINLESS STEEL SPORTS BOTTLE 750ML SG-702 SB-01 (QTY 22968 PCS / USD 1.150 PER PCS)"/>
    <m/>
    <m/>
    <m/>
    <m/>
    <m/>
    <m/>
    <m/>
    <m/>
    <n v="3636.6"/>
    <s v="KGS"/>
    <n v="586.29735740000001"/>
    <n v="2132128.9700000002"/>
    <n v="7.7758270219999996"/>
    <n v="28277.572550000001"/>
    <n v="781212.1"/>
    <s v="STAINLESS"/>
    <n v="22968"/>
    <n v="67"/>
    <n v="2913341.0700000003"/>
    <x v="4"/>
    <m/>
  </r>
  <r>
    <s v="INNSA1"/>
    <d v="2021-07-19T00:00:00"/>
    <n v="301049751"/>
    <n v="73239990"/>
    <s v="STAINLESS STEEL BOTTLE 750ML SG805 AM-06 (QTY 10908 PCS / USD 1.110 PER PCS)"/>
    <s v="STAINLESS STEEL BOTTLE 750ML SG805 AM-06 (QTY 10908 PCS / USD 1.110 PER PCS)"/>
    <m/>
    <m/>
    <m/>
    <m/>
    <m/>
    <m/>
    <m/>
    <m/>
    <n v="1636.2"/>
    <s v="KGS"/>
    <n v="597.34352769999998"/>
    <n v="977373.48"/>
    <n v="7.9223279529999999"/>
    <n v="12962.513000000001"/>
    <n v="358109.7"/>
    <s v="STAINLESS"/>
    <n v="10908"/>
    <n v="59"/>
    <n v="1335483.18"/>
    <x v="4"/>
    <m/>
  </r>
  <r>
    <s v="INNSA1"/>
    <d v="2021-07-12T00:00:00"/>
    <n v="301049751"/>
    <n v="73239990"/>
    <s v="STEEL SALT BOTTLE ITEM NO-NP-19(QTY:31680 PCS USD 0.498 PER PCS)"/>
    <s v="STEEL SALT BOTTLE ITEM NO-NP-19(QTY:31680 PCS USD 0.498 PER PCS)"/>
    <m/>
    <m/>
    <m/>
    <m/>
    <m/>
    <m/>
    <m/>
    <m/>
    <n v="4950"/>
    <s v="KGS"/>
    <n v="255.44797370000001"/>
    <n v="1264467.47"/>
    <n v="3.3924033699999998"/>
    <n v="16792.396680000002"/>
    <n v="463300.8"/>
    <s v="STEEL"/>
    <n v="31680"/>
    <n v="47"/>
    <n v="1727768.27"/>
    <x v="4"/>
    <m/>
  </r>
  <r>
    <s v="INNSA1"/>
    <d v="2021-07-09T00:00:00"/>
    <n v="301049751"/>
    <n v="73239990"/>
    <s v="HOUSEHOLD STEEL HOOK 3 PCS SET -2628 (QTY : 19584 SET/USD 0.445 PER SET)"/>
    <s v="HOUSEHOLD STEEL HOOK 3 PCS SET -2628 (QTY : 19584 SET/USD 0.445 PER SET)"/>
    <m/>
    <m/>
    <m/>
    <m/>
    <m/>
    <m/>
    <m/>
    <m/>
    <n v="663.68"/>
    <s v="KGS"/>
    <n v="1014.719021"/>
    <n v="673448.72"/>
    <n v="13.475684210000001"/>
    <n v="8943.5420979999999"/>
    <n v="246751.6"/>
    <s v="HOUSEHOLD"/>
    <n v="19584"/>
    <n v="55"/>
    <n v="920200.32"/>
    <x v="4"/>
    <m/>
  </r>
  <r>
    <s v="INNSA1"/>
    <d v="2021-07-07T00:00:00"/>
    <n v="301049751"/>
    <n v="73239990"/>
    <s v="MILD STEEL MULTI FUNCTION CLOTH STAND RYX-02-020 (QTY 2464 PCS / USD 14.20 PER PCS)"/>
    <s v="MILD STEEL MULTI FUNCTION CLOTH STAND RYX-02-020 (QTY 2464 PCS / USD 14.20 PER PCS)"/>
    <m/>
    <m/>
    <m/>
    <m/>
    <m/>
    <m/>
    <m/>
    <m/>
    <n v="8008"/>
    <s v="KGS"/>
    <n v="395.84288340000001"/>
    <n v="3169909.81"/>
    <n v="5.2568776010000002"/>
    <n v="42097.075830000002"/>
    <n v="1161455"/>
    <s v="MILD"/>
    <n v="2464"/>
    <n v="66"/>
    <n v="4331364.8100000005"/>
    <x v="4"/>
    <m/>
  </r>
  <r>
    <s v="INNSA1"/>
    <d v="2021-06-29T00:00:00"/>
    <n v="301049751"/>
    <n v="73239990"/>
    <s v="STEEL ZHARA - NP-003 (QTY:60000 PCS USD 0.4606 PER PCS)"/>
    <s v="STEEL ZHARA - NP-003 (QTY:60000 PCS USD 0.4606 PER PCS)"/>
    <m/>
    <m/>
    <m/>
    <m/>
    <m/>
    <m/>
    <m/>
    <m/>
    <n v="5600"/>
    <s v="KGS"/>
    <n v="389.15749460000001"/>
    <n v="2179281.9700000002"/>
    <n v="5.2200871180000004"/>
    <n v="29232.487860000001"/>
    <n v="798488.9"/>
    <s v="STEEL"/>
    <n v="60000"/>
    <n v="37"/>
    <n v="2977770.87"/>
    <x v="4"/>
    <m/>
  </r>
  <r>
    <s v="INNSA1"/>
    <d v="2021-06-28T00:00:00"/>
    <n v="301049751"/>
    <n v="73239990"/>
    <s v="MILD STEEL MULTI FUNCTION CLOTH STAND RYX-02-021A (QTY 6480 PCS / USD 8.85 PER PCS)"/>
    <s v="MILD STEEL MULTI FUNCTION CLOTH STAND RYX-02-021A (QTY 6480 PCS / USD 8.85 PER PCS)"/>
    <m/>
    <m/>
    <m/>
    <m/>
    <m/>
    <m/>
    <m/>
    <m/>
    <n v="23760"/>
    <s v="KGS"/>
    <n v="235.67244439999999"/>
    <n v="5599577.2800000003"/>
    <n v="3.16126686"/>
    <n v="75111.700599999996"/>
    <n v="2051685.1"/>
    <s v="MILD"/>
    <n v="6480"/>
    <n v="67"/>
    <n v="7651262.3800000008"/>
    <x v="4"/>
    <m/>
  </r>
  <r>
    <s v="INNSA1"/>
    <d v="2021-06-23T00:00:00"/>
    <n v="301049751"/>
    <n v="73239990"/>
    <s v="STEEL SALT BOTTLE ITEM NO-NP-19 (QTY:48528 PCSUSD 0.5047 PER PCS)"/>
    <s v="STEEL SALT BOTTLE ITEM NO-NP-19 (QTY:48528 PCSUSD 0.5047 PER PCS)"/>
    <m/>
    <m/>
    <m/>
    <m/>
    <m/>
    <m/>
    <m/>
    <m/>
    <n v="7582.5"/>
    <s v="KGS"/>
    <n v="260.1883244"/>
    <n v="1972877.97"/>
    <n v="3.4901183690000002"/>
    <n v="26463.822540000001"/>
    <n v="722862.5"/>
    <s v="STEEL"/>
    <n v="48528"/>
    <n v="47"/>
    <n v="2695740.4699999997"/>
    <x v="4"/>
    <m/>
  </r>
  <r>
    <s v="INNSA1"/>
    <d v="2021-06-23T00:00:00"/>
    <n v="301049751"/>
    <n v="73239990"/>
    <s v="STEEL HAND BLENDER ITEM NO-RS-02 (QTY:11600 PCS USD 0.4605 PER PCS)"/>
    <s v="STEEL HAND BLENDER ITEM NO-RS-02 (QTY:11600 PCS USD 0.4605 PER PCS)"/>
    <m/>
    <m/>
    <m/>
    <m/>
    <m/>
    <m/>
    <m/>
    <m/>
    <n v="696"/>
    <s v="KGS"/>
    <n v="618.23403740000003"/>
    <n v="430290.89"/>
    <n v="8.2928777650000001"/>
    <n v="5771.8429239999996"/>
    <n v="157658.6"/>
    <s v="STEEL"/>
    <n v="11600"/>
    <n v="49"/>
    <n v="587949.49"/>
    <x v="4"/>
    <m/>
  </r>
  <r>
    <s v="INNSA1"/>
    <d v="2021-06-23T00:00:00"/>
    <n v="301049751"/>
    <n v="73239990"/>
    <s v="STAINLESS STEEL GRATER WITH HANDLE - KL324H-9S (MILD STEEL) (QTY - 58284 PCS/USD 0.67 PER PCS)"/>
    <s v="STAINLESS STEEL GRATER WITH HANDLE - KL324H-9S (MILD STEEL) (QTY - 58284 PCS/USD 0.67 PER PCS)"/>
    <m/>
    <m/>
    <m/>
    <m/>
    <m/>
    <m/>
    <m/>
    <m/>
    <n v="9714"/>
    <s v="KGS"/>
    <n v="323.36170679999998"/>
    <n v="3141135.62"/>
    <n v="4.3375145110000002"/>
    <n v="42134.615960000003"/>
    <n v="1150912.1000000001"/>
    <s v="STAINLESS"/>
    <n v="58284"/>
    <n v="78"/>
    <n v="4292047.7200000007"/>
    <x v="4"/>
    <m/>
  </r>
  <r>
    <s v="INNSA1"/>
    <d v="2021-06-18T00:00:00"/>
    <n v="301049751"/>
    <n v="73239990"/>
    <s v="NP-21 STAINLESS STEEL SPORTS BOTTLE 650ML S115 (QTY : 25776 PCS/USD 1.11 PER PCS)"/>
    <s v="NP-21 STAINLESS STEEL SPORTS BOTTLE 650ML S115 (QTY : 25776 PCS/USD 1.11 PER PCS)"/>
    <m/>
    <m/>
    <m/>
    <m/>
    <m/>
    <m/>
    <m/>
    <m/>
    <n v="4582.3999999999996"/>
    <s v="KGS"/>
    <n v="502.7609157"/>
    <n v="2303851.62"/>
    <n v="6.7439425310000001"/>
    <n v="30903.44225"/>
    <n v="844131.2"/>
    <s v="NP-21"/>
    <n v="25776"/>
    <n v="65"/>
    <n v="3147982.8200000003"/>
    <x v="4"/>
    <m/>
  </r>
  <r>
    <s v="INNSA1"/>
    <d v="2021-06-18T00:00:00"/>
    <n v="301049751"/>
    <n v="73239990"/>
    <s v="SB-01 - STAINLESS STEEL SPORTS BOTTLE 750ML SG-702 (QTY:45936 PCS/USD 1.15 PER PCS)"/>
    <s v="SB-01 - STAINLESS STEEL SPORTS BOTTLE 750ML SG-702 (QTY:45936 PCS/USD 1.15 PER PCS)"/>
    <m/>
    <m/>
    <m/>
    <m/>
    <m/>
    <m/>
    <m/>
    <m/>
    <n v="7273.2"/>
    <s v="KGS"/>
    <n v="584.84596050000005"/>
    <n v="4253701.6399999997"/>
    <n v="7.8450162380000004"/>
    <n v="57058.372100000001"/>
    <n v="1558556.2"/>
    <s v="SB-01"/>
    <n v="45936"/>
    <n v="67"/>
    <n v="5812257.8399999999"/>
    <x v="4"/>
    <m/>
  </r>
  <r>
    <s v="INNSA1"/>
    <d v="2021-06-18T00:00:00"/>
    <n v="301049751"/>
    <n v="73239990"/>
    <s v="AM-06 - STAINLESS STEEL BOTTLE 750ML SG805 (QTY:18864 PCS/USD 1.11 PER PCS)"/>
    <s v="AM-06 - STAINLESS STEEL BOTTLE 750ML SG805 (QTY:18864 PCS/USD 1.11 PER PCS)"/>
    <m/>
    <m/>
    <m/>
    <m/>
    <m/>
    <m/>
    <m/>
    <m/>
    <n v="2829.6"/>
    <s v="KGS"/>
    <n v="595.86479010000005"/>
    <n v="1686059.01"/>
    <n v="7.9928207919999998"/>
    <n v="22616.485710000001"/>
    <n v="617772"/>
    <s v="AM-06"/>
    <n v="18864"/>
    <n v="59"/>
    <n v="2303831.0099999998"/>
    <x v="4"/>
    <m/>
  </r>
  <r>
    <s v="INNSA1"/>
    <d v="2021-06-16T00:00:00"/>
    <n v="301049751"/>
    <n v="73239990"/>
    <s v="STEEL LUNCH BOX ITEM NO-6561 (QTY:21240 PCS USD 2.54 PER PCS)"/>
    <s v="STEEL LUNCH BOX ITEM NO-6561 (QTY:21240 PCS USD 2.54 PER PCS)"/>
    <m/>
    <m/>
    <m/>
    <m/>
    <m/>
    <m/>
    <m/>
    <m/>
    <n v="8094.8"/>
    <s v="KGS"/>
    <n v="525.65761110000005"/>
    <n v="4255093.2300000004"/>
    <n v="7.108284125"/>
    <n v="57540.138339999998"/>
    <n v="1559066.2"/>
    <s v="STEEL"/>
    <n v="21240"/>
    <n v="45"/>
    <n v="5814159.4300000006"/>
    <x v="4"/>
    <m/>
  </r>
  <r>
    <s v="INNSA1"/>
    <d v="2021-06-16T00:00:00"/>
    <n v="301049751"/>
    <n v="73239990"/>
    <s v="STEEL ROUND CONTAINER MEDIUM ITEM NO-6581 (QTY:85656 PCS USD 0.92 PER PCS)"/>
    <s v="STEEL ROUND CONTAINER MEDIUM ITEM NO-6581 (QTY:85656 PCS USD 0.92 PER PCS)"/>
    <m/>
    <m/>
    <m/>
    <m/>
    <m/>
    <m/>
    <m/>
    <m/>
    <n v="10599.93"/>
    <s v="KGS"/>
    <n v="586.35880050000003"/>
    <n v="6215362.2400000002"/>
    <n v="7.9291250910000004"/>
    <n v="84048.170929999993"/>
    <n v="2277308.6"/>
    <s v="STEEL"/>
    <n v="85656"/>
    <n v="58"/>
    <n v="8492670.8399999999"/>
    <x v="4"/>
    <m/>
  </r>
  <r>
    <s v="INNSA1"/>
    <d v="2021-06-16T00:00:00"/>
    <n v="301049751"/>
    <n v="73239990"/>
    <s v="STEEL ROUND CONTAINER ITEM NO-6856 (QTY:51648 PCS USD 0.61 PER PCS)"/>
    <s v="STEEL ROUND CONTAINER ITEM NO-6856 (QTY:51648 PCS USD 0.61 PER PCS)"/>
    <m/>
    <m/>
    <m/>
    <m/>
    <m/>
    <m/>
    <m/>
    <m/>
    <n v="4304"/>
    <s v="KGS"/>
    <n v="577.34038099999998"/>
    <n v="2484873"/>
    <n v="7.8071721570000001"/>
    <n v="33602.06897"/>
    <n v="910457.5"/>
    <s v="STEEL"/>
    <n v="51648"/>
    <n v="51"/>
    <n v="3395330.5"/>
    <x v="4"/>
    <m/>
  </r>
  <r>
    <s v="INNSA1"/>
    <d v="2021-06-16T00:00:00"/>
    <n v="301049751"/>
    <n v="73239990"/>
    <s v="STEEL RECTANGLE CONTAINER ITEM NO-6901 (QTY:55200 PCS USD 0.99 PER PCS)"/>
    <s v="STEEL RECTANGLE CONTAINER ITEM NO-6901 (QTY:55200 PCS USD 0.99 PER PCS)"/>
    <m/>
    <m/>
    <m/>
    <m/>
    <m/>
    <m/>
    <m/>
    <m/>
    <n v="8970"/>
    <s v="KGS"/>
    <n v="480.51030320000001"/>
    <n v="4310177.42"/>
    <n v="6.4977728629999998"/>
    <n v="58285.022579999997"/>
    <n v="1579249"/>
    <s v="STEEL"/>
    <n v="55200"/>
    <n v="55"/>
    <n v="5889426.4199999999"/>
    <x v="4"/>
    <m/>
  </r>
  <r>
    <s v="INNSA1"/>
    <d v="2021-06-15T00:00:00"/>
    <n v="301049751"/>
    <n v="73239990"/>
    <s v="STEEL LEMON SQUEEZER -AM-217 (QTY:5040 PCS USD 2.1360 PER PCS)"/>
    <s v="STEEL LEMON SQUEEZER -AM-217 (QTY:5040 PCS USD 2.1360 PER PCS)"/>
    <m/>
    <m/>
    <m/>
    <m/>
    <m/>
    <m/>
    <m/>
    <m/>
    <n v="1386"/>
    <s v="KGS"/>
    <n v="610.01272730000005"/>
    <n v="845477.64"/>
    <n v="8.2489888750000002"/>
    <n v="11433.09858"/>
    <n v="309783"/>
    <s v="STEEL"/>
    <n v="5040"/>
    <n v="44"/>
    <n v="1155260.6400000001"/>
    <x v="4"/>
    <m/>
  </r>
  <r>
    <s v="INNSA1"/>
    <d v="2021-06-15T00:00:00"/>
    <n v="301049751"/>
    <n v="73239990"/>
    <s v="STAINLESS STEEL GRATER WITH HANDLE DS-25 (QTY:21240 PCS USD 0.2310 PER PCS)"/>
    <s v="STAINLESS STEEL GRATER WITH HANDLE DS-25 (QTY:21240 PCS USD 0.2310 PER PCS)"/>
    <m/>
    <m/>
    <m/>
    <m/>
    <m/>
    <m/>
    <m/>
    <m/>
    <n v="708"/>
    <s v="KGS"/>
    <n v="544.25641240000004"/>
    <n v="385333.54"/>
    <n v="7.3597892150000002"/>
    <n v="5210.7307639999999"/>
    <n v="141186.20000000001"/>
    <s v="STAINLESS"/>
    <n v="21240"/>
    <n v="57"/>
    <n v="526519.74"/>
    <x v="4"/>
    <m/>
  </r>
  <r>
    <s v="INNSA1"/>
    <d v="2021-06-15T00:00:00"/>
    <n v="301049751"/>
    <n v="73231000"/>
    <s v="STEEL SCRUBBER 2 PCS SET -8001-2 (QTY- 165360 SET/USD 0.168 PER SET)"/>
    <s v="STEEL SCRUBBER 2 PCS SET -8001-2 (QTY- 165360 SET/USD 0.168 PER SET)"/>
    <m/>
    <m/>
    <m/>
    <m/>
    <m/>
    <m/>
    <m/>
    <m/>
    <n v="4823"/>
    <s v="KGS"/>
    <n v="463.39016170000002"/>
    <n v="2234930.75"/>
    <n v="6.2662631739999997"/>
    <n v="30222.187290000002"/>
    <n v="982475.6"/>
    <s v="STEEL"/>
    <n v="165360"/>
    <n v="51"/>
    <n v="3217406.35"/>
    <x v="4"/>
    <m/>
  </r>
  <r>
    <s v="INNSA1"/>
    <d v="2021-06-15T00:00:00"/>
    <n v="301049751"/>
    <n v="73239990"/>
    <s v="NP-21 - STAINLESS STEEL SPORTS BOTTLE 650ML S115 (QTY:16128 PCS/USD 1.110 PER PCS)"/>
    <s v="NP-21 - STAINLESS STEEL SPORTS BOTTLE 650ML S115 (QTY:16128 PCS/USD 1.110 PER PCS)"/>
    <m/>
    <m/>
    <m/>
    <m/>
    <m/>
    <m/>
    <m/>
    <m/>
    <n v="2867.2"/>
    <s v="KGS"/>
    <n v="494.24788640000003"/>
    <n v="1417107.54"/>
    <n v="6.6835413990000001"/>
    <n v="19163.049900000002"/>
    <n v="519228.2"/>
    <s v="NP-21"/>
    <n v="16128"/>
    <n v="65"/>
    <n v="1936335.74"/>
    <x v="4"/>
    <m/>
  </r>
  <r>
    <s v="INNSA1"/>
    <d v="2021-06-15T00:00:00"/>
    <n v="301049751"/>
    <n v="73239990"/>
    <s v="STEEL HAND BLENDER RS-02 (QTY:38400 PCS USD 0.4620 PER PCS)"/>
    <s v="STEEL HAND BLENDER RS-02 (QTY:38400 PCS USD 0.4620 PER PCS)"/>
    <m/>
    <m/>
    <m/>
    <m/>
    <m/>
    <m/>
    <m/>
    <m/>
    <n v="2304"/>
    <s v="KGS"/>
    <n v="604.72935329999996"/>
    <n v="1393296.43"/>
    <n v="8.1775436549999991"/>
    <n v="18841.060580000001"/>
    <n v="510503.8"/>
    <s v="STEEL"/>
    <n v="38400"/>
    <n v="41"/>
    <n v="1903800.23"/>
    <x v="4"/>
    <m/>
  </r>
  <r>
    <s v="INNSA1"/>
    <d v="2021-06-15T00:00:00"/>
    <n v="301049751"/>
    <n v="73239990"/>
    <s v="SL-01 - STAINLESS STEEL COLA BOTTLE 750ML SK750 (QTY:24588 PCS/USD 1.245 PER PCS)"/>
    <s v="SL-01 - STAINLESS STEEL COLA BOTTLE 750ML SK750 (QTY:24588 PCS/USD 1.245 PER PCS)"/>
    <m/>
    <m/>
    <m/>
    <m/>
    <m/>
    <m/>
    <m/>
    <m/>
    <n v="4917.6000000000004"/>
    <s v="KGS"/>
    <n v="492.76365909999998"/>
    <n v="2423214.5699999998"/>
    <n v="6.6634707110000004"/>
    <n v="32768.28357"/>
    <n v="887865.8"/>
    <s v="SL-01"/>
    <n v="24588"/>
    <n v="64"/>
    <n v="3311080.37"/>
    <x v="4"/>
    <m/>
  </r>
  <r>
    <s v="INNSA1"/>
    <d v="2021-06-15T00:00:00"/>
    <n v="301049751"/>
    <n v="73239990"/>
    <s v="STEEL ZHARA ITEM NO-NP-003 (QTY:150000 PCS USD 0.4636 PER PCS)"/>
    <s v="STEEL ZHARA ITEM NO-NP-003 (QTY:150000 PCS USD 0.4636 PER PCS)"/>
    <m/>
    <m/>
    <m/>
    <m/>
    <m/>
    <m/>
    <m/>
    <m/>
    <n v="14000"/>
    <s v="KGS"/>
    <n v="390.10093210000002"/>
    <n v="5461413.0499999998"/>
    <n v="5.275198541"/>
    <n v="73852.779580000002"/>
    <n v="2001061.8"/>
    <s v="STEEL"/>
    <n v="150000"/>
    <n v="44"/>
    <n v="7462474.8499999996"/>
    <x v="4"/>
    <m/>
  </r>
  <r>
    <s v="INNSA1"/>
    <d v="2021-06-15T00:00:00"/>
    <n v="301049751"/>
    <n v="73239990"/>
    <s v="STEEL TEA STRAINER NP-55 (QTY:50400 PCS USD 0.3291 PER PCS)"/>
    <s v="STEEL TEA STRAINER NP-55 (QTY:50400 PCS USD 0.3291 PER PCS)"/>
    <m/>
    <m/>
    <m/>
    <m/>
    <m/>
    <m/>
    <m/>
    <m/>
    <n v="2310"/>
    <s v="KGS"/>
    <n v="563.91907790000005"/>
    <n v="1302653.07"/>
    <n v="7.6256805669999999"/>
    <n v="17615.322110000001"/>
    <n v="477292.1"/>
    <s v="STEEL"/>
    <n v="50400"/>
    <n v="41"/>
    <n v="1779945.17"/>
    <x v="4"/>
    <m/>
  </r>
  <r>
    <s v="INNSA1"/>
    <d v="2021-06-15T00:00:00"/>
    <n v="301049751"/>
    <n v="73239990"/>
    <s v="STEEL SALT BOTTLE NP-19 (QTY:40224 PCS USD 0.5063 PER PCS)"/>
    <s v="STEEL SALT BOTTLE NP-19 (QTY:40224 PCS USD 0.5063 PER PCS)"/>
    <m/>
    <m/>
    <m/>
    <m/>
    <m/>
    <m/>
    <m/>
    <m/>
    <n v="6285"/>
    <s v="KGS"/>
    <n v="254.4826778"/>
    <n v="1599423.63"/>
    <n v="3.4412802949999999"/>
    <n v="21628.446650000002"/>
    <n v="586028.80000000005"/>
    <s v="STEEL"/>
    <n v="40224"/>
    <n v="40"/>
    <n v="2185452.4299999997"/>
    <x v="4"/>
    <m/>
  </r>
  <r>
    <s v="INNSA1"/>
    <d v="2021-06-14T00:00:00"/>
    <n v="301049751"/>
    <n v="73231000"/>
    <s v="STEEL SCRUBBER 2 PCS SET - 8001-2 (QTY- 165840 SET/USD 0.168 PER SET)"/>
    <s v="STEEL SCRUBBER 2 PCS SET - 8001-2 (QTY- 165840 SET/USD 0.168 PER SET)"/>
    <m/>
    <m/>
    <m/>
    <m/>
    <m/>
    <m/>
    <m/>
    <m/>
    <n v="4837"/>
    <s v="KGS"/>
    <n v="463.2820074"/>
    <n v="2240895.0699999998"/>
    <n v="6.264800642"/>
    <n v="30302.840700000001"/>
    <n v="985097.5"/>
    <s v="STEEL"/>
    <n v="165840"/>
    <n v="52"/>
    <n v="3225992.57"/>
    <x v="4"/>
    <m/>
  </r>
  <r>
    <s v="INNSA1"/>
    <d v="2021-06-12T00:00:00"/>
    <n v="301049751"/>
    <n v="73239990"/>
    <s v="HOUSEHOLD STEEL HOOK 3 PCS SET -2628 (QTY : 147600 SET/USD 0.445 PER SET)"/>
    <s v="HOUSEHOLD STEEL HOOK 3 PCS SET -2628 (QTY : 147600 SET/USD 0.445 PER SET)"/>
    <m/>
    <m/>
    <m/>
    <m/>
    <m/>
    <m/>
    <m/>
    <m/>
    <n v="5002"/>
    <s v="KGS"/>
    <n v="1004.531042"/>
    <n v="5024664.2699999996"/>
    <n v="13.583922129999999"/>
    <n v="67946.7785"/>
    <n v="1841037.1"/>
    <s v="HOUSEHOLD"/>
    <n v="147600"/>
    <n v="56"/>
    <n v="6865701.3699999992"/>
    <x v="4"/>
    <m/>
  </r>
  <r>
    <s v="INNSA1"/>
    <d v="2021-06-10T00:00:00"/>
    <n v="301049751"/>
    <n v="73239990"/>
    <s v="FAMILY CLOTH RACK 3 LAYERS 03-027I (MADE UP OF MILD STEEL)(QTY:3648 PCS/ RMB 80.10 PER PCS)"/>
    <s v="FAMILY CLOTH RACK 3 LAYERS 03-027I (MADE UP OF MILD STEEL)(QTY:3648 PCS/ RMB 80.10 PER PCS)"/>
    <m/>
    <m/>
    <m/>
    <m/>
    <m/>
    <m/>
    <m/>
    <m/>
    <n v="20976"/>
    <s v="KGS"/>
    <n v="187.00428969999999"/>
    <n v="3922601.98"/>
    <n v="2.52879364"/>
    <n v="53043.97539"/>
    <n v="1437241.3"/>
    <s v="FAMILY"/>
    <n v="3648"/>
    <e v="#VALUE!"/>
    <n v="5359843.28"/>
    <x v="4"/>
    <m/>
  </r>
  <r>
    <s v="INNSA1"/>
    <d v="2021-06-09T00:00:00"/>
    <n v="301049751"/>
    <n v="73239990"/>
    <s v="SS OIL POT 900ML - KWP-1000B (QTY: 27000 PCS/USD 1.42PER PCS)"/>
    <s v="SS OIL POT 900ML - KWP-1000B (QTY: 27000 PCS/USD 1.42PER PCS)"/>
    <m/>
    <m/>
    <m/>
    <m/>
    <m/>
    <m/>
    <m/>
    <m/>
    <n v="6975"/>
    <s v="KGS"/>
    <n v="441.57145379999997"/>
    <n v="3079960.89"/>
    <n v="5.9712164129999996"/>
    <n v="41649.234479999999"/>
    <n v="1128497.7"/>
    <s v="SS"/>
    <n v="27000"/>
    <n v="46"/>
    <n v="4208458.59"/>
    <x v="4"/>
    <m/>
  </r>
  <r>
    <s v="INNSA1"/>
    <d v="2021-06-09T00:00:00"/>
    <n v="301049751"/>
    <n v="73239990"/>
    <s v="MILD STEEL MULTI FUNCTION CLOTH STAND - RYX-02-020 (QTY :2464 NUM USD 14.20 PER NUM)"/>
    <s v="MILD STEEL MULTI FUNCTION CLOTH STAND - RYX-02-020 (QTY :2464 NUM USD 14.20 PER NUM)"/>
    <m/>
    <m/>
    <m/>
    <m/>
    <m/>
    <m/>
    <m/>
    <m/>
    <n v="8008"/>
    <s v="KGS"/>
    <n v="387.82404100000002"/>
    <n v="3105694.92"/>
    <n v="5.2444089380000003"/>
    <n v="41997.226770000001"/>
    <n v="1137926.6000000001"/>
    <s v="MILD"/>
    <n v="2464"/>
    <n v="67"/>
    <n v="4243621.5199999996"/>
    <x v="4"/>
    <m/>
  </r>
  <r>
    <s v="INNSA1"/>
    <d v="2021-06-09T00:00:00"/>
    <n v="301049751"/>
    <n v="73231000"/>
    <s v="STEEL SCRUBBER 2 PCS SET -8001-2 (QTY- 165720 SET/USD 0.151 PER SET)"/>
    <s v="STEEL SCRUBBER 2 PCS SET -8001-2 (QTY- 165720 SET/USD 0.151 PER SET)"/>
    <m/>
    <m/>
    <m/>
    <m/>
    <m/>
    <m/>
    <m/>
    <m/>
    <n v="4833.5"/>
    <s v="KGS"/>
    <n v="427.10186199999998"/>
    <n v="2064396.85"/>
    <n v="5.7755491819999998"/>
    <n v="27916.116969999999"/>
    <n v="907508.9"/>
    <s v="STEEL"/>
    <n v="165720"/>
    <n v="51"/>
    <n v="2971905.75"/>
    <x v="4"/>
    <m/>
  </r>
  <r>
    <s v="INNSA1"/>
    <d v="2021-06-09T00:00:00"/>
    <n v="301049751"/>
    <n v="73239990"/>
    <s v="STEEL KITCHEN TURNER ITEM NO-AM-253 (QTY:40320 PCS USD 0.5906 PER PCS)"/>
    <s v="STEEL KITCHEN TURNER ITEM NO-AM-253 (QTY:40320 PCS USD 0.5906 PER PCS)"/>
    <m/>
    <m/>
    <m/>
    <m/>
    <m/>
    <m/>
    <m/>
    <m/>
    <n v="3696"/>
    <s v="KGS"/>
    <n v="508.34200759999999"/>
    <n v="1878832.06"/>
    <n v="6.8741312719999996"/>
    <n v="25406.78918"/>
    <n v="688404"/>
    <s v="STEEL"/>
    <n v="40320"/>
    <n v="52"/>
    <n v="2567236.06"/>
    <x v="4"/>
    <m/>
  </r>
  <r>
    <s v="INNSA1"/>
    <d v="2021-06-09T00:00:00"/>
    <n v="301049751"/>
    <n v="73239990"/>
    <s v="STEEL HANGER WITH HOOK -SM1168 (QTY:57480 PCS USD 1.21 PER PCS)"/>
    <s v="STEEL HANGER WITH HOOK -SM1168 (QTY:57480 PCS USD 1.21 PER PCS)"/>
    <m/>
    <m/>
    <m/>
    <m/>
    <m/>
    <m/>
    <m/>
    <m/>
    <n v="10777.5"/>
    <s v="KGS"/>
    <n v="494.04672979999998"/>
    <n v="5324588.63"/>
    <n v="6.680821227"/>
    <n v="72002.550780000005"/>
    <n v="1950929.3"/>
    <s v="STEEL"/>
    <n v="57480"/>
    <n v="47"/>
    <n v="7275517.9299999997"/>
    <x v="4"/>
    <m/>
  </r>
  <r>
    <s v="INNSA1"/>
    <d v="2021-06-09T00:00:00"/>
    <n v="301049751"/>
    <n v="73239990"/>
    <s v="STEEL KITCHEN CADDLE ITEM NO-AM-254 (QTY:20160 PCS USD 0.5906 PER PCS)"/>
    <s v="STEEL KITCHEN CADDLE ITEM NO-AM-254 (QTY:20160 PCS USD 0.5906 PER PCS)"/>
    <m/>
    <m/>
    <m/>
    <m/>
    <m/>
    <m/>
    <m/>
    <m/>
    <n v="1792"/>
    <s v="KGS"/>
    <n v="524.22786269999995"/>
    <n v="939416.33"/>
    <n v="7.0889501380000004"/>
    <n v="12703.398649999999"/>
    <n v="344202.2"/>
    <s v="STEEL"/>
    <n v="20160"/>
    <n v="52"/>
    <n v="1283618.53"/>
    <x v="4"/>
    <m/>
  </r>
  <r>
    <s v="INNSA1"/>
    <d v="2021-06-05T00:00:00"/>
    <n v="301049751"/>
    <n v="73239990"/>
    <s v="FAMILY CLOTH RACK 3 LAYERS 03-027I (MADE UP OF MILD STEEL)(QTY:1824 PCS/ RMB 80.10 PER PCS)"/>
    <s v="FAMILY CLOTH RACK 3 LAYERS 03-027I (MADE UP OF MILD STEEL)(QTY:1824 PCS/ RMB 80.10 PER PCS)"/>
    <m/>
    <m/>
    <m/>
    <m/>
    <m/>
    <m/>
    <m/>
    <m/>
    <n v="10488"/>
    <s v="KGS"/>
    <n v="187.00390830000001"/>
    <n v="1961296.99"/>
    <n v="2.5287884819999999"/>
    <n v="26521.9336"/>
    <n v="718619.2"/>
    <s v="FAMILY"/>
    <n v="1824"/>
    <e v="#VALUE!"/>
    <n v="2679916.19"/>
    <x v="4"/>
    <m/>
  </r>
  <r>
    <s v="INNSA1"/>
    <d v="2021-06-02T00:00:00"/>
    <n v="301049751"/>
    <n v="73231000"/>
    <s v="SS SCRUBBER 3 PCS SET - SS410 (QTY- 123480 SET/USD 0.193 PER SET)"/>
    <s v="SS SCRUBBER 3 PCS SET - SS410 (QTY- 123480 SET/USD 0.193 PER SET)"/>
    <m/>
    <m/>
    <m/>
    <m/>
    <m/>
    <m/>
    <m/>
    <m/>
    <n v="7717.5"/>
    <s v="KGS"/>
    <n v="262.48131130000002"/>
    <n v="2025699.52"/>
    <n v="3.5422579120000002"/>
    <n v="27337.37544"/>
    <n v="890497.5"/>
    <s v="SS"/>
    <n v="123480"/>
    <n v="48"/>
    <n v="2916197.02"/>
    <x v="4"/>
    <m/>
  </r>
  <r>
    <s v="INNSA1"/>
    <d v="2021-05-31T00:00:00"/>
    <n v="301049751"/>
    <n v="73239990"/>
    <s v="SS OIL POT 600ML - KWP-600B (QTY: 16200 PCS/USD 1.20 PER PCS)"/>
    <s v="SS OIL POT 600ML - KWP-600B (QTY: 16200 PCS/USD 1.20 PER PCS)"/>
    <m/>
    <m/>
    <m/>
    <m/>
    <m/>
    <m/>
    <m/>
    <m/>
    <n v="2835"/>
    <s v="KGS"/>
    <n v="557.89807050000002"/>
    <n v="1581641.03"/>
    <n v="7.5289888060000001"/>
    <n v="21344.683270000001"/>
    <n v="579513.30000000005"/>
    <s v="SS"/>
    <n v="16200"/>
    <n v="45"/>
    <n v="2161154.33"/>
    <x v="4"/>
    <m/>
  </r>
  <r>
    <s v="INNSA1"/>
    <d v="2021-05-28T00:00:00"/>
    <n v="301049751"/>
    <n v="73239990"/>
    <s v="NP-003 - STEEL ZHARA (QTY:60000 PCS/USD 0.4585 PER PCS)"/>
    <s v="NP-003 - STEEL ZHARA (QTY:60000 PCS/USD 0.4585 PER PCS)"/>
    <m/>
    <m/>
    <m/>
    <m/>
    <m/>
    <m/>
    <m/>
    <m/>
    <n v="5600"/>
    <s v="KGS"/>
    <n v="389.76584819999999"/>
    <n v="2182688.75"/>
    <n v="5.259997952"/>
    <n v="29455.988529999999"/>
    <n v="799737.1"/>
    <s v="NP-003"/>
    <n v="60000"/>
    <n v="37"/>
    <n v="2982425.85"/>
    <x v="4"/>
    <m/>
  </r>
  <r>
    <s v="INNSA1"/>
    <d v="2021-05-28T00:00:00"/>
    <n v="301049751"/>
    <n v="73239990"/>
    <s v="DS-25 - STAINLESS STEEL GRATER WITH HANDLE (QTY:80760 PCS USD 0.2362 PER PCS)"/>
    <s v="DS-25 - STAINLESS STEEL GRATER WITH HANDLE (QTY:80760 PCS USD 0.2362 PER PCS)"/>
    <m/>
    <m/>
    <m/>
    <m/>
    <m/>
    <m/>
    <m/>
    <m/>
    <n v="2692"/>
    <s v="KGS"/>
    <n v="562.21484029999999"/>
    <n v="1513482.35"/>
    <n v="7.5872448080000003"/>
    <n v="20424.863020000001"/>
    <n v="554539.9"/>
    <s v="DS-25"/>
    <n v="80760"/>
    <n v="59"/>
    <n v="2068022.25"/>
    <x v="4"/>
    <m/>
  </r>
  <r>
    <s v="INNSA1"/>
    <d v="2021-05-28T00:00:00"/>
    <n v="301049751"/>
    <n v="73239990"/>
    <s v="RS-02 - STEEL HAND BLENDER (QTY:50000 PCS/USD 0.4569 PER PCS)"/>
    <s v="RS-02 - STEEL HAND BLENDER (QTY:50000 PCS/USD 0.4569 PER PCS)"/>
    <m/>
    <m/>
    <m/>
    <m/>
    <m/>
    <m/>
    <m/>
    <m/>
    <n v="3000"/>
    <s v="KGS"/>
    <n v="604.18665329999999"/>
    <n v="1812559.96"/>
    <n v="8.1536660370000007"/>
    <n v="24460.99811"/>
    <n v="664122"/>
    <s v="RS-02"/>
    <n v="50000"/>
    <n v="43"/>
    <n v="2476681.96"/>
    <x v="4"/>
    <m/>
  </r>
  <r>
    <s v="INNSA1"/>
    <d v="2021-05-27T00:00:00"/>
    <n v="301049751"/>
    <n v="73239990"/>
    <s v="NP-20 - STAINLESS STEEL SPORTS BOTTLE 750ML S-308-C6 (QTY:4860 PCS/USD 1.060 PER PCS)"/>
    <s v="NP-20 - STAINLESS STEEL SPORTS BOTTLE 750ML S-308-C6 (QTY:4860 PCS/USD 1.060 PER PCS)"/>
    <m/>
    <m/>
    <m/>
    <m/>
    <m/>
    <m/>
    <m/>
    <m/>
    <n v="864"/>
    <s v="KGS"/>
    <n v="477.5906134"/>
    <n v="412638.29"/>
    <n v="6.4452174549999999"/>
    <n v="5568.6678810000003"/>
    <n v="151190.79999999999"/>
    <s v="NP-20"/>
    <n v="4860"/>
    <n v="68"/>
    <n v="563829.09"/>
    <x v="4"/>
    <m/>
  </r>
  <r>
    <s v="INNSA1"/>
    <d v="2021-05-27T00:00:00"/>
    <n v="301049751"/>
    <n v="73239990"/>
    <s v="SB-01 - STAINLESS STEEL SPORTS BOTTLE 750ML SG-702 (QTY:17964 PCS/USD 1.130 PER PCS)"/>
    <s v="SB-01 - STAINLESS STEEL SPORTS BOTTLE 750ML SG-702 (QTY:17964 PCS/USD 1.130 PER PCS)"/>
    <m/>
    <m/>
    <m/>
    <m/>
    <m/>
    <m/>
    <m/>
    <m/>
    <n v="2844.3"/>
    <s v="KGS"/>
    <n v="571.65429459999996"/>
    <n v="1625956.31"/>
    <n v="7.7146328549999996"/>
    <n v="21942.730230000001"/>
    <n v="595750.40000000002"/>
    <s v="SB-01"/>
    <n v="17964"/>
    <n v="67"/>
    <n v="2221706.71"/>
    <x v="4"/>
    <m/>
  </r>
  <r>
    <s v="INNSA1"/>
    <d v="2021-05-27T00:00:00"/>
    <n v="301049751"/>
    <n v="73239990"/>
    <s v="MP-202 - STAINLESS STEEL SPORTS BOTTLE KOOU 750ML (QTY:21096 PCS/USD 1.142 PER PCS)"/>
    <s v="MP-202 - STAINLESS STEEL SPORTS BOTTLE KOOU 750ML (QTY:21096 PCS/USD 1.142 PER PCS)"/>
    <m/>
    <m/>
    <m/>
    <m/>
    <m/>
    <m/>
    <m/>
    <m/>
    <n v="3809"/>
    <s v="KGS"/>
    <n v="506.62034920000002"/>
    <n v="1929716.91"/>
    <n v="6.8369817700000004"/>
    <n v="26042.063559999999"/>
    <n v="707048.3"/>
    <s v="MP-202"/>
    <n v="21096"/>
    <n v="66"/>
    <n v="2636765.21"/>
    <x v="4"/>
    <m/>
  </r>
  <r>
    <s v="INNSA1"/>
    <d v="2021-05-27T00:00:00"/>
    <n v="301049751"/>
    <n v="73239990"/>
    <s v="NP-21 - STAINLESS STEEL SPORTS BOTTLE 650ML S115 (QTY:43164 PCS/USD 1.110 PER PCS)"/>
    <s v="NP-21 - STAINLESS STEEL SPORTS BOTTLE 650ML S115 (QTY:43164 PCS/USD 1.110 PER PCS)"/>
    <m/>
    <m/>
    <m/>
    <m/>
    <m/>
    <m/>
    <m/>
    <m/>
    <n v="7673.6"/>
    <s v="KGS"/>
    <n v="500.11846980000001"/>
    <n v="3837709.09"/>
    <n v="6.7492371100000002"/>
    <n v="51790.945879999999"/>
    <n v="1406136.6"/>
    <s v="NP-21"/>
    <n v="43164"/>
    <n v="65"/>
    <n v="5243845.6899999995"/>
    <x v="4"/>
    <m/>
  </r>
  <r>
    <s v="INNSA1"/>
    <d v="2021-05-25T00:00:00"/>
    <n v="301049751"/>
    <n v="73239990"/>
    <s v="MILD STEEL MULTI FUNCTION CLOTH STAND - RYX-02-021A(QTY :10368 NUM USD 8.85 PER NUM)"/>
    <s v="MILD STEEL MULTI FUNCTION CLOTH STAND - RYX-02-021A(QTY :10368 NUM USD 8.85 PER NUM)"/>
    <m/>
    <m/>
    <m/>
    <m/>
    <m/>
    <m/>
    <m/>
    <m/>
    <n v="38016"/>
    <s v="KGS"/>
    <n v="226.63152149999999"/>
    <n v="8615623.9199999999"/>
    <n v="3.0584550799999999"/>
    <n v="116270.2283"/>
    <n v="3156764.6"/>
    <s v="MILD"/>
    <n v="10368"/>
    <n v="68"/>
    <n v="11772388.52"/>
    <x v="4"/>
    <m/>
  </r>
  <r>
    <s v="INNSA1"/>
    <d v="2021-05-25T00:00:00"/>
    <n v="301049751"/>
    <n v="73239990"/>
    <s v="MILD STEEL MULTI FUNCTION CLOTH STAND - RYX-02-020 (QTY :3696 NUM /USD 14.20 PER NUM)"/>
    <s v="MILD STEEL MULTI FUNCTION CLOTH STAND - RYX-02-020 (QTY :3696 NUM /USD 14.20 PER NUM)"/>
    <m/>
    <m/>
    <m/>
    <m/>
    <m/>
    <m/>
    <m/>
    <m/>
    <n v="12012"/>
    <s v="KGS"/>
    <n v="410.254682"/>
    <n v="4927979.24"/>
    <n v="5.5365004320000004"/>
    <n v="66504.443180000002"/>
    <n v="1805611.6"/>
    <s v="MILD"/>
    <n v="3696"/>
    <n v="68"/>
    <n v="6733590.8399999999"/>
    <x v="4"/>
    <m/>
  </r>
  <r>
    <s v="INNSA1"/>
    <d v="2021-05-22T00:00:00"/>
    <n v="301049751"/>
    <n v="73239990"/>
    <s v="STEEL LUNCH BOX SMALL - 6587 (QTY:5040 PCS/USD1.45 PER PCS)"/>
    <s v="STEEL LUNCH BOX SMALL - 6587 (QTY:5040 PCS/USD1.45 PER PCS)"/>
    <m/>
    <m/>
    <m/>
    <m/>
    <m/>
    <m/>
    <m/>
    <m/>
    <n v="1022.7"/>
    <s v="KGS"/>
    <n v="559.14055929999995"/>
    <n v="571833.05000000005"/>
    <n v="7.5457565359999998"/>
    <n v="7717.0452089999999"/>
    <n v="209519.7"/>
    <s v="STEEL"/>
    <n v="5040"/>
    <n v="44"/>
    <n v="781352.75"/>
    <x v="4"/>
    <m/>
  </r>
  <r>
    <s v="INNSA1"/>
    <d v="2021-05-22T00:00:00"/>
    <n v="301049751"/>
    <n v="73239990"/>
    <s v="STEEL LUNCH BOX 3LAYER - 8505 (QTY:16800 PCS/USD3.45 PER PCS)"/>
    <s v="STEEL LUNCH BOX 3LAYER - 8505 (QTY:16800 PCS/USD3.45 PER PCS)"/>
    <m/>
    <m/>
    <m/>
    <m/>
    <m/>
    <m/>
    <m/>
    <m/>
    <n v="10892"/>
    <s v="KGS"/>
    <n v="416.38152769999999"/>
    <n v="4535227.5999999996"/>
    <n v="5.6191839100000003"/>
    <n v="61204.151149999998"/>
    <n v="1661707.4"/>
    <s v="STEEL"/>
    <n v="16800"/>
    <n v="46"/>
    <n v="6196935"/>
    <x v="4"/>
    <m/>
  </r>
  <r>
    <s v="INNSA1"/>
    <d v="2021-05-22T00:00:00"/>
    <n v="301049751"/>
    <n v="73239990"/>
    <s v="STEEL LUNCH BOX 2 LAYER - 8504 (QTY:21264 PCS/USD2.49 PER PCS)"/>
    <s v="STEEL LUNCH BOX 2 LAYER - 8504 (QTY:21264 PCS/USD2.49 PER PCS)"/>
    <m/>
    <m/>
    <m/>
    <m/>
    <m/>
    <m/>
    <m/>
    <m/>
    <n v="10171.280000000001"/>
    <s v="KGS"/>
    <n v="407.3234362"/>
    <n v="4143000.72"/>
    <n v="5.4969424589999996"/>
    <n v="55910.940889999998"/>
    <n v="1517995.4"/>
    <s v="STEEL"/>
    <n v="21264"/>
    <n v="47"/>
    <n v="5660996.1200000001"/>
    <x v="4"/>
    <m/>
  </r>
  <r>
    <s v="INNSA1"/>
    <d v="2021-05-22T00:00:00"/>
    <n v="301049751"/>
    <n v="73239990"/>
    <s v="STEEL RECTANGLE CONTAINER BIG - 6578 (QTY:37920 PCS/USD1.66 PER PCS)"/>
    <s v="STEEL RECTANGLE CONTAINER BIG - 6578 (QTY:37920 PCS/USD1.66 PER PCS)"/>
    <m/>
    <m/>
    <m/>
    <m/>
    <m/>
    <m/>
    <m/>
    <m/>
    <n v="11202.2"/>
    <s v="KGS"/>
    <n v="439.68716590000002"/>
    <n v="4925463.57"/>
    <n v="5.9336999449999999"/>
    <n v="66470.493520000004"/>
    <n v="1804689.9"/>
    <s v="STEEL"/>
    <n v="37920"/>
    <n v="53"/>
    <n v="6730153.4700000007"/>
    <x v="4"/>
    <m/>
  </r>
  <r>
    <s v="INNSA1"/>
    <d v="2021-05-22T00:00:00"/>
    <n v="301049751"/>
    <n v="73239990"/>
    <s v="STEEL RECTANGLE CONTAINER LARGE - 6862 (QTY:20400 PCS/USD1.48 PER PCS)"/>
    <s v="STEEL RECTANGLE CONTAINER LARGE - 6862 (QTY:20400 PCS/USD1.48 PER PCS)"/>
    <m/>
    <m/>
    <m/>
    <m/>
    <m/>
    <m/>
    <m/>
    <m/>
    <n v="5100"/>
    <s v="KGS"/>
    <n v="463.22543530000002"/>
    <n v="2362449.7200000002"/>
    <n v="6.2513554019999997"/>
    <n v="31881.912550000001"/>
    <n v="865601.5"/>
    <s v="STEEL"/>
    <n v="20400"/>
    <n v="55"/>
    <n v="3228051.22"/>
    <x v="4"/>
    <m/>
  </r>
  <r>
    <s v="INNSA1"/>
    <d v="2021-05-15T00:00:00"/>
    <n v="301049751"/>
    <n v="73239990"/>
    <s v="NP-21 STAINLESS STEEL SPORTS BOTTLE 650ML S115 (QTY:7524 PCS USD 1.11 PER PCS)"/>
    <s v="NP-21 STAINLESS STEEL SPORTS BOTTLE 650ML S115 (QTY:7524 PCS USD 1.11 PER PCS)"/>
    <m/>
    <m/>
    <m/>
    <m/>
    <m/>
    <m/>
    <m/>
    <m/>
    <n v="1337.6"/>
    <s v="KGS"/>
    <n v="509.04464710000002"/>
    <n v="680898.12"/>
    <n v="6.8099618350000002"/>
    <n v="9109.0049500000005"/>
    <n v="249481.1"/>
    <s v="NP-21"/>
    <n v="7524"/>
    <n v="62"/>
    <n v="930379.22"/>
    <x v="4"/>
    <m/>
  </r>
  <r>
    <s v="INNSA1"/>
    <d v="2021-05-15T00:00:00"/>
    <n v="301049751"/>
    <n v="73239990"/>
    <s v="SB-01 STAINLESS STEEL SPORTS BOTTLE 750ML SG-702 (QTY:11340 PCS USD 1.13 PER PCS)"/>
    <s v="SB-01 STAINLESS STEEL SPORTS BOTTLE 750ML SG-702 (QTY:11340 PCS USD 1.13 PER PCS)"/>
    <m/>
    <m/>
    <m/>
    <m/>
    <m/>
    <m/>
    <m/>
    <m/>
    <n v="1795.5"/>
    <s v="KGS"/>
    <n v="581.85725420000006"/>
    <n v="1044724.7"/>
    <n v="7.7840435350000003"/>
    <n v="13976.250169999999"/>
    <n v="382787.1"/>
    <s v="SB-01"/>
    <n v="11340"/>
    <n v="65"/>
    <n v="1427511.7999999998"/>
    <x v="4"/>
    <m/>
  </r>
  <r>
    <s v="INNSA1"/>
    <d v="2021-05-15T00:00:00"/>
    <n v="301049751"/>
    <n v="73239990"/>
    <s v="NP-20 STAINLESS STEEL SPORTS BOTTLE 750 ML S-308-C6 (QTY:24228 PCS USD 1.06 PER PCS)"/>
    <s v="NP-20 STAINLESS STEEL SPORTS BOTTLE 750 ML S-308-C6 (QTY:24228 PCS USD 1.06 PER PCS)"/>
    <m/>
    <m/>
    <m/>
    <m/>
    <m/>
    <m/>
    <m/>
    <m/>
    <n v="4307.2"/>
    <s v="KGS"/>
    <n v="486.11471260000002"/>
    <n v="2093793.29"/>
    <n v="6.5032068570000003"/>
    <n v="28010.612580000001"/>
    <n v="767165.9"/>
    <s v="NP-20"/>
    <n v="24228"/>
    <n v="68"/>
    <n v="2860959.19"/>
    <x v="4"/>
    <m/>
  </r>
  <r>
    <s v="INNSA1"/>
    <d v="2021-05-14T00:00:00"/>
    <n v="301049751"/>
    <n v="73239990"/>
    <s v="NP-55 STEEL TEA STRAINER (QTY:20160 PCS USD 0.3224 PER PCS)"/>
    <s v="NP-55 STEEL TEA STRAINER (QTY:20160 PCS USD 0.3224 PER PCS)"/>
    <m/>
    <m/>
    <m/>
    <m/>
    <m/>
    <m/>
    <m/>
    <m/>
    <n v="924"/>
    <s v="KGS"/>
    <n v="578.12591989999999"/>
    <n v="534188.35"/>
    <n v="7.7341260189999996"/>
    <n v="7146.3324409999996"/>
    <n v="195726.7"/>
    <s v="NP-55"/>
    <n v="20160"/>
    <n v="41"/>
    <n v="729915.05"/>
    <x v="4"/>
    <m/>
  </r>
  <r>
    <s v="INNSA1"/>
    <d v="2021-05-14T00:00:00"/>
    <n v="301049751"/>
    <n v="73239990"/>
    <s v="RS-02 STEEL HAND BLENDER (QTY:9360 PCS USD 0.4527 PER PCS)"/>
    <s v="RS-02 STEEL HAND BLENDER (QTY:9360 PCS USD 0.4527 PER PCS)"/>
    <m/>
    <m/>
    <m/>
    <m/>
    <m/>
    <m/>
    <m/>
    <m/>
    <n v="561.6"/>
    <s v="KGS"/>
    <n v="620.10918800000002"/>
    <n v="348253.32"/>
    <n v="8.2957750909999994"/>
    <n v="4658.9072910000004"/>
    <n v="127600.1"/>
    <s v="RS-02"/>
    <n v="9360"/>
    <n v="40"/>
    <n v="475853.42000000004"/>
    <x v="4"/>
    <m/>
  </r>
  <r>
    <s v="INNSA1"/>
    <d v="2021-05-12T00:00:00"/>
    <n v="301049751"/>
    <n v="73239990"/>
    <s v="FAMILY CLOTH RACK 3 LAYERS 03-027I (MADE UP OF MILD STEEL)(QTY:1824 PCS/ RMB 80.10 PER PCS)"/>
    <s v="FAMILY CLOTH RACK 3 LAYERS 03-027I (MADE UP OF MILD STEEL)(QTY:1824 PCS/ RMB 80.10 PER PCS)"/>
    <m/>
    <m/>
    <m/>
    <m/>
    <m/>
    <m/>
    <m/>
    <m/>
    <n v="10488"/>
    <s v="KGS"/>
    <n v="184.25802060000001"/>
    <n v="1932498.12"/>
    <n v="2.4649902419999998"/>
    <n v="25852.817660000001"/>
    <n v="708067.3"/>
    <s v="FAMILY"/>
    <n v="1824"/>
    <e v="#VALUE!"/>
    <n v="2640565.42"/>
    <x v="4"/>
    <m/>
  </r>
  <r>
    <s v="INNSA1"/>
    <d v="2021-05-07T00:00:00"/>
    <n v="301049751"/>
    <n v="73239990"/>
    <s v="STAINLESS STEEL BOTTLE 750ML SG805 AM-06 (QTY: 6048 NUM USD 1.110 PER NUM)"/>
    <s v="STAINLESS STEEL BOTTLE 750ML SG805 AM-06 (QTY: 6048 NUM USD 1.110 PER NUM)"/>
    <m/>
    <m/>
    <m/>
    <m/>
    <m/>
    <m/>
    <m/>
    <m/>
    <n v="907.2"/>
    <s v="KGS"/>
    <n v="596.8539131"/>
    <n v="541465.87"/>
    <n v="7.9846677340000003"/>
    <n v="7243.6905690000003"/>
    <n v="198393.1"/>
    <s v="STAINLESS"/>
    <n v="6048"/>
    <n v="57"/>
    <n v="739858.97"/>
    <x v="4"/>
    <m/>
  </r>
  <r>
    <s v="INNSA1"/>
    <d v="2021-05-07T00:00:00"/>
    <n v="301049751"/>
    <n v="73239990"/>
    <s v="STAINLESS STEEL COLA BOTTLE 750ML SK750 SL-01 (QTY: 18000 NUM USD 1.245 PER NUM)"/>
    <s v="STAINLESS STEEL COLA BOTTLE 750ML SK750 SL-01 (QTY: 18000 NUM USD 1.245 PER NUM)"/>
    <m/>
    <m/>
    <m/>
    <m/>
    <m/>
    <m/>
    <m/>
    <m/>
    <n v="3600"/>
    <s v="KGS"/>
    <n v="502.08318889999998"/>
    <n v="1807499.48"/>
    <n v="6.7168319580000002"/>
    <n v="24180.59505"/>
    <n v="662267.80000000005"/>
    <s v="STAINLESS"/>
    <n v="18000"/>
    <n v="63"/>
    <n v="2469767.2800000003"/>
    <x v="4"/>
    <m/>
  </r>
  <r>
    <s v="INNSA1"/>
    <d v="2021-05-07T00:00:00"/>
    <n v="301049751"/>
    <n v="73239990"/>
    <s v="STAINLESS STEEL GRATER WITH HANDLE - KL324H-9S (MILD STEEL) (QTY - 58464 PCS/USD 0.67 PER PCS)"/>
    <s v="STAINLESS STEEL GRATER WITH HANDLE - KL324H-9S (MILD STEEL) (QTY - 58464 PCS/USD 0.67 PER PCS)"/>
    <m/>
    <m/>
    <m/>
    <m/>
    <m/>
    <m/>
    <m/>
    <m/>
    <n v="9744"/>
    <s v="KGS"/>
    <n v="322.04662150000001"/>
    <n v="3138022.28"/>
    <n v="4.3083160070000002"/>
    <n v="41980.231169999999"/>
    <n v="1149771.3999999999"/>
    <s v="STAINLESS"/>
    <n v="58464"/>
    <n v="78"/>
    <n v="4287793.68"/>
    <x v="4"/>
    <m/>
  </r>
  <r>
    <s v="INNSA1"/>
    <d v="2021-05-07T00:00:00"/>
    <n v="301049751"/>
    <n v="73239990"/>
    <s v="STAINLESS STEEL SPORTS BOTTLE 750ML SG-702 SB-01 (QTY: 19404 NUM USD 1.130 PER NUM)"/>
    <s v="STAINLESS STEEL SPORTS BOTTLE 750ML SG-702 SB-01 (QTY: 19404 NUM USD 1.130 PER NUM)"/>
    <m/>
    <m/>
    <m/>
    <m/>
    <m/>
    <m/>
    <m/>
    <m/>
    <n v="3072.3"/>
    <s v="KGS"/>
    <n v="575.62865609999994"/>
    <n v="1768503.92"/>
    <n v="7.7007178070000002"/>
    <n v="23658.91532"/>
    <n v="647979.9"/>
    <s v="STAINLESS"/>
    <n v="19404"/>
    <n v="66"/>
    <n v="2416483.8199999998"/>
    <x v="4"/>
    <m/>
  </r>
  <r>
    <s v="INNSA1"/>
    <d v="2021-05-06T00:00:00"/>
    <n v="301049751"/>
    <n v="73239990"/>
    <s v="STAINLESS STEEL SPORTS BOTTLE 650ML S115 NP-21 (QTY: 7452 NUM USD 1.110 PER NUM)"/>
    <s v="STAINLESS STEEL SPORTS BOTTLE 650ML S115 NP-21 (QTY: 7452 NUM USD 1.110 PER NUM)"/>
    <m/>
    <m/>
    <m/>
    <m/>
    <m/>
    <m/>
    <m/>
    <m/>
    <n v="1324.8"/>
    <s v="KGS"/>
    <n v="516.25327600000003"/>
    <n v="683932.34"/>
    <n v="6.7794258169999999"/>
    <n v="8981.3833219999997"/>
    <n v="250592.8"/>
    <s v="STAINLESS"/>
    <n v="7452"/>
    <n v="63"/>
    <n v="934525.1399999999"/>
    <x v="4"/>
    <m/>
  </r>
  <r>
    <s v="INNSA1"/>
    <d v="2021-05-06T00:00:00"/>
    <n v="301049751"/>
    <n v="73239990"/>
    <s v="STAINLESS STEEL SPORTS BOTTLE 750ML S-308-C6 (QTY: 11772 NUM USD 1.060 PER NUM)"/>
    <s v="STAINLESS STEEL SPORTS BOTTLE 750ML S-308-C6 (QTY: 11772 NUM USD 1.060 PER NUM)"/>
    <m/>
    <m/>
    <m/>
    <m/>
    <m/>
    <m/>
    <m/>
    <m/>
    <n v="2092.8000000000002"/>
    <s v="KGS"/>
    <n v="492.99861909999998"/>
    <n v="1031747.51"/>
    <n v="6.4740462120000002"/>
    <n v="13548.88391"/>
    <n v="378032.3"/>
    <s v="STAINLESS"/>
    <n v="11772"/>
    <n v="62"/>
    <n v="1409779.81"/>
    <x v="4"/>
    <m/>
  </r>
  <r>
    <s v="INNSA1"/>
    <d v="2021-05-06T00:00:00"/>
    <n v="301049751"/>
    <n v="73239990"/>
    <s v="STAINLESS STEEL SPORTS BOTTLE KOOU 750ML MP-202 (QTY: 21384 NUM USD 1.142 PER NUM)"/>
    <s v="STAINLESS STEEL SPORTS BOTTLE KOOU 750ML MP-202 (QTY: 21384 NUM USD 1.142 PER NUM)"/>
    <m/>
    <m/>
    <m/>
    <m/>
    <m/>
    <m/>
    <m/>
    <m/>
    <n v="3861"/>
    <s v="KGS"/>
    <n v="522.96499870000002"/>
    <n v="2019167.86"/>
    <n v="6.8675640009999999"/>
    <n v="26515.66461"/>
    <n v="739823.2"/>
    <s v="STAINLESS"/>
    <n v="21384"/>
    <n v="65"/>
    <n v="2758991.06"/>
    <x v="4"/>
    <m/>
  </r>
  <r>
    <s v="INNSA1"/>
    <d v="2021-05-06T00:00:00"/>
    <n v="301049751"/>
    <n v="73239990"/>
    <s v="STAINLESS STEEL SPORTS BOTTLE 750ML SG-702 SB-01 (QTY: 18000 NUM USD 1.130 PER NUM)"/>
    <s v="STAINLESS STEEL SPORTS BOTTLE 750ML SG-702 SB-01 (QTY: 18000 NUM USD 1.130 PER NUM)"/>
    <m/>
    <m/>
    <m/>
    <m/>
    <m/>
    <m/>
    <m/>
    <m/>
    <n v="2850"/>
    <s v="KGS"/>
    <n v="590.09698249999997"/>
    <n v="1681776.4"/>
    <n v="7.7491396249999998"/>
    <n v="22085.047930000001"/>
    <n v="616202.9"/>
    <s v="STAINLESS"/>
    <n v="18000"/>
    <n v="66"/>
    <n v="2297979.2999999998"/>
    <x v="4"/>
    <m/>
  </r>
  <r>
    <s v="INNSA1"/>
    <d v="2021-05-06T00:00:00"/>
    <n v="301049751"/>
    <n v="73239990"/>
    <s v="STAINLESS STEEL BOTTLE 750ML SG805 AM-06 (QTY: 9180 NUM USD 1.110 PER NUM)"/>
    <s v="STAINLESS STEEL BOTTLE 750ML SG805 AM-06 (QTY: 9180 NUM USD 1.110 PER NUM)"/>
    <m/>
    <m/>
    <m/>
    <m/>
    <m/>
    <m/>
    <m/>
    <m/>
    <n v="1377"/>
    <s v="KGS"/>
    <n v="611.85572979999995"/>
    <n v="842525.34"/>
    <n v="8.0348749819999998"/>
    <n v="11064.022849999999"/>
    <n v="308701.3"/>
    <s v="STAINLESS"/>
    <n v="9180"/>
    <n v="57"/>
    <n v="1151226.6399999999"/>
    <x v="4"/>
    <m/>
  </r>
  <r>
    <s v="INNSA1"/>
    <d v="2021-05-04T00:00:00"/>
    <n v="301049751"/>
    <n v="73239990"/>
    <s v="STEEL HAND BLENDER RS-02 (QTY:40640 PCS USD 0.4499 PER PCS)"/>
    <s v="STEEL HAND BLENDER RS-02 (QTY:40640 PCS USD 0.4499 PER PCS)"/>
    <m/>
    <m/>
    <m/>
    <m/>
    <m/>
    <m/>
    <m/>
    <m/>
    <n v="2438.4"/>
    <s v="KGS"/>
    <n v="614.29622289999998"/>
    <n v="1497899.91"/>
    <n v="8.0669234789999997"/>
    <n v="19670.386210000001"/>
    <n v="548830.6"/>
    <s v="STEEL"/>
    <n v="40640"/>
    <n v="41"/>
    <n v="2046730.5099999998"/>
    <x v="4"/>
    <m/>
  </r>
  <r>
    <s v="INNSA1"/>
    <d v="2021-05-04T00:00:00"/>
    <n v="301049751"/>
    <n v="73239990"/>
    <s v="STEEL ZHARA NP-003 (QTY:60000 PCS USD 0.4514 PER PCS)"/>
    <s v="STEEL ZHARA NP-003 (QTY:60000 PCS USD 0.4514 PER PCS)"/>
    <m/>
    <m/>
    <m/>
    <m/>
    <m/>
    <m/>
    <m/>
    <m/>
    <n v="5600"/>
    <s v="KGS"/>
    <n v="396.2213036"/>
    <n v="2218839.2999999998"/>
    <n v="5.2031687929999997"/>
    <n v="29137.74524"/>
    <n v="812982.8"/>
    <s v="STEEL"/>
    <n v="60000"/>
    <n v="35"/>
    <n v="3031822.0999999996"/>
    <x v="4"/>
    <m/>
  </r>
  <r>
    <s v="INNSA1"/>
    <d v="2021-05-04T00:00:00"/>
    <n v="301049751"/>
    <n v="73239990"/>
    <s v="STEEL SALT BOTTLE NP-19 (QTY:23088 PCS USD 0.4930 PER PCS)"/>
    <s v="STEEL SALT BOTTLE NP-19 (QTY:23088 PCS USD 0.4930 PER PCS)"/>
    <m/>
    <m/>
    <m/>
    <m/>
    <m/>
    <m/>
    <m/>
    <m/>
    <n v="3607.5"/>
    <s v="KGS"/>
    <n v="258.48762859999999"/>
    <n v="932494.12"/>
    <n v="3.3944534279999998"/>
    <n v="12245.490739999999"/>
    <n v="341665.8"/>
    <s v="STEEL"/>
    <n v="23088"/>
    <n v="40"/>
    <n v="1274159.92"/>
    <x v="4"/>
    <m/>
  </r>
  <r>
    <s v="INNSA1"/>
    <d v="2021-05-04T00:00:00"/>
    <n v="301049751"/>
    <n v="73239990"/>
    <s v="STEEL TEA STRAINER NP-55 (QTY:30240 PCS USD 0.3204 PER PCS)"/>
    <s v="STEEL TEA STRAINER NP-55 (QTY:30240 PCS USD 0.3204 PER PCS)"/>
    <m/>
    <m/>
    <m/>
    <m/>
    <m/>
    <m/>
    <m/>
    <m/>
    <n v="1386"/>
    <s v="KGS"/>
    <n v="572.69610390000003"/>
    <n v="793756.8"/>
    <n v="7.5206316989999999"/>
    <n v="10423.59554"/>
    <n v="290832.5"/>
    <s v="STEEL"/>
    <n v="30240"/>
    <n v="41"/>
    <n v="1084589.3"/>
    <x v="4"/>
    <m/>
  </r>
  <r>
    <s v="INNSA1"/>
    <d v="2021-05-01T00:00:00"/>
    <n v="301049751"/>
    <n v="73231000"/>
    <s v="STEEL SCRUBBER 6 PCS SET - OKS-4156 (QTY- 98000 PCS/USD 0.275 PER PCS)"/>
    <s v="STEEL SCRUBBER 6 PCS SET - OKS-4156 (QTY- 98000 PCS/USD 0.275 PER PCS)"/>
    <m/>
    <m/>
    <m/>
    <m/>
    <m/>
    <m/>
    <m/>
    <m/>
    <n v="8537.7999999999993"/>
    <s v="KGS"/>
    <n v="261.45895780000001"/>
    <n v="2232284.29"/>
    <n v="3.4334728540000001"/>
    <n v="29314.304530000001"/>
    <n v="981312.2"/>
    <s v="STEEL"/>
    <n v="98000"/>
    <n v="53"/>
    <n v="3213596.49"/>
    <x v="4"/>
    <m/>
  </r>
  <r>
    <s v="INNSA1"/>
    <d v="2021-04-28T00:00:00"/>
    <n v="301049751"/>
    <n v="73239990"/>
    <s v="FAMILY CLOTH RACK 3 LAYERS 03-027I (MADE UP OF MILD STEEL)(QTY:1824 PCS RMB 79.00 PER PCS)"/>
    <s v="FAMILY CLOTH RACK 3 LAYERS 03-027I (MADE UP OF MILD STEEL)(QTY:1824 PCS RMB 79.00 PER PCS)"/>
    <m/>
    <m/>
    <m/>
    <m/>
    <m/>
    <m/>
    <m/>
    <m/>
    <n v="10488"/>
    <s v="KGS"/>
    <n v="183.83613560000001"/>
    <n v="1928073.39"/>
    <n v="2.4141317870000001"/>
    <n v="25319.41418"/>
    <n v="706446.1"/>
    <s v="FAMILY"/>
    <n v="1824"/>
    <e v="#VALUE!"/>
    <n v="2634519.4899999998"/>
    <x v="4"/>
    <m/>
  </r>
  <r>
    <s v="INNSA1"/>
    <d v="2021-04-27T00:00:00"/>
    <n v="301049751"/>
    <n v="73239990"/>
    <s v="MILD STEEL MULTI FUNCTION CLOTH STAND - RYX-02-020 (QTY :1232 NUM USD 14.20 PER NUM)"/>
    <s v="MILD STEEL MULTI FUNCTION CLOTH STAND - RYX-02-020 (QTY :1232 NUM USD 14.20 PER NUM)"/>
    <m/>
    <m/>
    <m/>
    <m/>
    <m/>
    <m/>
    <m/>
    <m/>
    <n v="4004"/>
    <s v="KGS"/>
    <n v="417.2141484"/>
    <n v="1670525.45"/>
    <n v="5.478846334"/>
    <n v="21937.300719999999"/>
    <n v="612080.5"/>
    <s v="MILD"/>
    <n v="1232"/>
    <n v="67"/>
    <n v="2282605.9500000002"/>
    <x v="4"/>
    <m/>
  </r>
  <r>
    <s v="INNSA1"/>
    <d v="2021-04-27T00:00:00"/>
    <n v="301049751"/>
    <n v="73239990"/>
    <s v="MILD STEEL MULTI FUNCTION CLOTH STAND - RYX-02-021A(QTY :10368 NUM USD 8.85 PER NUM)"/>
    <s v="MILD STEEL MULTI FUNCTION CLOTH STAND - RYX-02-021A(QTY :10368 NUM USD 8.85 PER NUM)"/>
    <m/>
    <m/>
    <m/>
    <m/>
    <m/>
    <m/>
    <m/>
    <m/>
    <n v="38016"/>
    <s v="KGS"/>
    <n v="230.47604670000001"/>
    <n v="8761777.3900000006"/>
    <n v="3.0266059969999999"/>
    <n v="115059.45359999999"/>
    <n v="3210315.2"/>
    <s v="MILD"/>
    <n v="10368"/>
    <n v="68"/>
    <n v="11972092.59"/>
    <x v="4"/>
    <m/>
  </r>
  <r>
    <s v="INNSA1"/>
    <d v="2021-04-25T00:00:00"/>
    <n v="301049751"/>
    <n v="73239990"/>
    <s v="STEEL TEA STRAINER NP-55 (QTY:50400 PCS USD 0.3195 PER PCS)"/>
    <s v="STEEL TEA STRAINER NP-55 (QTY:50400 PCS USD 0.3195 PER PCS)"/>
    <m/>
    <m/>
    <m/>
    <m/>
    <m/>
    <m/>
    <m/>
    <m/>
    <n v="2310"/>
    <s v="KGS"/>
    <n v="576.31947190000005"/>
    <n v="1331297.98"/>
    <n v="7.5682136819999997"/>
    <n v="17482.5736"/>
    <n v="487787.6"/>
    <s v="STEEL"/>
    <n v="50400"/>
    <n v="41"/>
    <n v="1819085.58"/>
    <x v="4"/>
    <m/>
  </r>
  <r>
    <s v="INNSA1"/>
    <d v="2021-04-22T00:00:00"/>
    <n v="301049751"/>
    <n v="73231000"/>
    <s v="SS SCRUBBER 3 PCS SET - SS410 (QTY- 124560 SET/USD 0.182 PER SET)"/>
    <s v="SS SCRUBBER 3 PCS SET - SS410 (QTY- 124560 SET/USD 0.182 PER SET)"/>
    <m/>
    <m/>
    <m/>
    <m/>
    <m/>
    <m/>
    <m/>
    <m/>
    <n v="7785"/>
    <s v="KGS"/>
    <n v="253.10191520000001"/>
    <n v="1970398.41"/>
    <n v="3.3237283679999998"/>
    <n v="25875.225340000001"/>
    <n v="866187.2"/>
    <s v="SS"/>
    <n v="124560"/>
    <n v="48"/>
    <n v="2836585.61"/>
    <x v="4"/>
    <m/>
  </r>
  <r>
    <s v="INNSA1"/>
    <d v="2021-04-21T00:00:00"/>
    <n v="301049751"/>
    <n v="73239990"/>
    <s v="FAMILY CLOTH RACK 3 LAYERS 03-027I (MADE UP OF MILD STEEL)(QTY:1824 PCS/ CNY 79.00 PER PCS)"/>
    <s v="FAMILY CLOTH RACK 3 LAYERS 03-027I (MADE UP OF MILD STEEL)(QTY:1824 PCS/ CNY 79.00 PER PCS)"/>
    <m/>
    <m/>
    <m/>
    <m/>
    <m/>
    <m/>
    <m/>
    <m/>
    <n v="10488"/>
    <s v="KGS"/>
    <n v="184.01803390000001"/>
    <n v="1929981.14"/>
    <n v="2.4165204720000002"/>
    <n v="25344.466710000001"/>
    <n v="707145"/>
    <s v="FAMILY"/>
    <n v="1824"/>
    <e v="#VALUE!"/>
    <n v="2637126.1399999997"/>
    <x v="4"/>
    <m/>
  </r>
  <r>
    <s v="INNSA1"/>
    <d v="2021-04-10T00:00:00"/>
    <n v="301049751"/>
    <n v="73239990"/>
    <s v="STEEL SALT BOTTLE - NP-19 (QTY- 24144 PCS/USD 0.4938 PER PCS)"/>
    <s v="STEEL SALT BOTTLE - NP-19 (QTY- 24144 PCS/USD 0.4938 PER PCS)"/>
    <m/>
    <m/>
    <m/>
    <m/>
    <m/>
    <m/>
    <m/>
    <m/>
    <n v="3772.5"/>
    <s v="KGS"/>
    <n v="254.51753740000001"/>
    <n v="960167.41"/>
    <n v="3.4324684749999999"/>
    <n v="12948.98732"/>
    <n v="351805.3"/>
    <s v="STEEL"/>
    <n v="24144"/>
    <n v="43"/>
    <n v="1311972.71"/>
    <x v="4"/>
    <m/>
  </r>
  <r>
    <s v="INNSA1"/>
    <d v="2021-04-10T00:00:00"/>
    <n v="301049751"/>
    <n v="73239990"/>
    <s v="STEEL ZHARA - NP-003 (QTY: 36000 PCS/USD 0.4520 PER PCS)"/>
    <s v="STEEL ZHARA - NP-003 (QTY: 36000 PCS/USD 0.4520 PER PCS)"/>
    <m/>
    <m/>
    <m/>
    <m/>
    <m/>
    <m/>
    <m/>
    <m/>
    <n v="3360"/>
    <s v="KGS"/>
    <n v="390.02115179999998"/>
    <n v="1310471.07"/>
    <n v="5.2598941579999998"/>
    <n v="17673.24437"/>
    <n v="480156.6"/>
    <s v="STEEL"/>
    <n v="36000"/>
    <n v="38"/>
    <n v="1790627.67"/>
    <x v="4"/>
    <m/>
  </r>
  <r>
    <s v="INNSA1"/>
    <d v="2021-04-09T00:00:00"/>
    <n v="301049751"/>
    <n v="73239990"/>
    <s v="MILD STEEL MULTI FUNCTION CLOTH STAND - RYX-02-021A(QTY :9072 NUM USD 8.85 PER NUM)"/>
    <s v="MILD STEEL MULTI FUNCTION CLOTH STAND - RYX-02-021A(QTY :9072 NUM USD 8.85 PER NUM)"/>
    <m/>
    <m/>
    <m/>
    <m/>
    <m/>
    <m/>
    <m/>
    <m/>
    <n v="33264"/>
    <s v="KGS"/>
    <n v="226.6023232"/>
    <n v="7537699.6799999997"/>
    <n v="3.0559989650000001"/>
    <n v="101654.7496"/>
    <n v="2761813.1"/>
    <s v="MILD"/>
    <n v="9072"/>
    <n v="67"/>
    <n v="10299512.779999999"/>
    <x v="4"/>
    <m/>
  </r>
  <r>
    <s v="INNSA1"/>
    <d v="2021-04-09T00:00:00"/>
    <n v="301049751"/>
    <n v="73239990"/>
    <s v="MILD STEEL MULTI FUNCTION CLOTH STAND - RYX-02-020 (QTY :1232 NUM USD 14.20 PER NUM)"/>
    <s v="MILD STEEL MULTI FUNCTION CLOTH STAND - RYX-02-020 (QTY :1232 NUM USD 14.20 PER NUM)"/>
    <m/>
    <m/>
    <m/>
    <m/>
    <m/>
    <m/>
    <m/>
    <m/>
    <n v="4004"/>
    <s v="KGS"/>
    <n v="410.20182569999997"/>
    <n v="1642448.11"/>
    <n v="5.5320542909999997"/>
    <n v="22150.345379999999"/>
    <n v="601793"/>
    <s v="MILD"/>
    <n v="1232"/>
    <n v="67"/>
    <n v="2244241.1100000003"/>
    <x v="4"/>
    <m/>
  </r>
  <r>
    <s v="INNSA1"/>
    <d v="2021-04-09T00:00:00"/>
    <n v="301049751"/>
    <n v="73239990"/>
    <s v="STEEL TEA STRAINER BIG SB-12 (QTY:20040 PCS USD 1.20160 PER PCS)"/>
    <s v="STEEL TEA STRAINER BIG SB-12 (QTY:20040 PCS USD 1.20160 PER PCS)"/>
    <m/>
    <m/>
    <m/>
    <m/>
    <m/>
    <m/>
    <m/>
    <m/>
    <n v="4759.5"/>
    <s v="KGS"/>
    <n v="420.39731690000002"/>
    <n v="2000881.03"/>
    <n v="5.6695524869999998"/>
    <n v="26984.235059999999"/>
    <n v="733122.8"/>
    <s v="STEEL"/>
    <n v="20040"/>
    <n v="45"/>
    <n v="2734003.83"/>
    <x v="4"/>
    <m/>
  </r>
  <r>
    <s v="INNSA1"/>
    <d v="2021-04-09T00:00:00"/>
    <n v="301049751"/>
    <n v="73239990"/>
    <s v="STEEL HAND BLENDER RS-02 (24820 PCS USD 0.45410 PER PCS)"/>
    <s v="STEEL HAND BLENDER RS-02 (24820 PCS USD 0.45410 PER PCS)"/>
    <m/>
    <m/>
    <m/>
    <m/>
    <m/>
    <m/>
    <m/>
    <m/>
    <n v="1489.2"/>
    <s v="KGS"/>
    <n v="628.87428820000002"/>
    <n v="936519.59"/>
    <n v="8.4811097530000001"/>
    <n v="12630.06864"/>
    <n v="343140.8"/>
    <s v="STEEL"/>
    <s v=""/>
    <n v="37"/>
    <n v="1279660.3899999999"/>
    <x v="4"/>
    <m/>
  </r>
  <r>
    <s v="INNSA1"/>
    <d v="2021-04-09T00:00:00"/>
    <n v="301049751"/>
    <n v="73239990"/>
    <s v="STEEL SALT BOTTLE NP-19 (QTY:16944 PCS USD 0.49600 PER PCS)"/>
    <s v="STEEL SALT BOTTLE NP-19 (QTY:16944 PCS USD 0.49600 PER PCS)"/>
    <m/>
    <m/>
    <m/>
    <m/>
    <m/>
    <m/>
    <m/>
    <m/>
    <n v="2647.5"/>
    <s v="KGS"/>
    <n v="263.76978279999997"/>
    <n v="698330.5"/>
    <n v="3.557245891"/>
    <n v="9417.8084959999996"/>
    <n v="255868.3"/>
    <s v="STEEL"/>
    <n v="16944"/>
    <n v="40"/>
    <n v="954198.8"/>
    <x v="4"/>
    <m/>
  </r>
  <r>
    <s v="INNSA1"/>
    <d v="2021-04-01T00:00:00"/>
    <n v="301049751"/>
    <n v="73239990"/>
    <s v="STAINLESS STEEL GRATER WITH HANDLE HEXA - KL326D-9S (MILD STEEL) (QTY - 37680 PCS/USD 0.96 PER PCS)"/>
    <s v="STAINLESS STEEL GRATER WITH HANDLE HEXA - KL326D-9S (MILD STEEL) (QTY - 37680 PCS/USD 0.96 PER PCS)"/>
    <m/>
    <m/>
    <m/>
    <m/>
    <m/>
    <m/>
    <m/>
    <m/>
    <n v="8635"/>
    <s v="KGS"/>
    <n v="331.97845280000001"/>
    <n v="2866633.94"/>
    <n v="4.5259502769999997"/>
    <n v="39081.58064"/>
    <n v="1050334.7"/>
    <s v="STAINLESS"/>
    <n v="37680"/>
    <n v="83"/>
    <n v="3916968.6399999997"/>
    <x v="4"/>
    <m/>
  </r>
  <r>
    <s v="INNSA1"/>
    <d v="2021-03-27T00:00:00"/>
    <n v="301049751"/>
    <n v="73239990"/>
    <s v="8505 STEEL LUNCH BOX 3LAYER ( 16800 NOS) (MILD STEEL)"/>
    <s v="8505 STEEL LUNCH BOX 3LAYER ( 16800 NOS) (MILD STEEL)"/>
    <m/>
    <m/>
    <m/>
    <m/>
    <m/>
    <m/>
    <m/>
    <m/>
    <n v="10892"/>
    <s v="KGS"/>
    <n v="412.30138629999999"/>
    <n v="4490786.7"/>
    <n v="5.6210141289999997"/>
    <n v="61224.085890000002"/>
    <n v="1645424.2"/>
    <s v="8505"/>
    <s v=""/>
    <e v="#VALUE!"/>
    <n v="6136210.9000000004"/>
    <x v="4"/>
    <m/>
  </r>
  <r>
    <s v="INNSA1"/>
    <d v="2021-03-26T00:00:00"/>
    <n v="301049751"/>
    <n v="73239990"/>
    <s v="FAMILY CLOTH RACK 3LAYERS [MADE UP OF MILD STEEL] - 03-027I (QTY : 1824 PCS / CNY 79.00 PER PCS)"/>
    <s v="FAMILY CLOTH RACK 3LAYERS [MADE UP OF MILD STEEL] - 03-027I (QTY : 1824 PCS / CNY 79.00 PER PCS)"/>
    <m/>
    <m/>
    <m/>
    <m/>
    <m/>
    <m/>
    <m/>
    <m/>
    <n v="10488"/>
    <s v="KGS"/>
    <n v="178.913524"/>
    <n v="1876445.04"/>
    <n v="2.4391755150000001"/>
    <n v="25582.072800000002"/>
    <n v="687529.5"/>
    <s v="FAMILY"/>
    <n v="1824"/>
    <e v="#VALUE!"/>
    <n v="2563974.54"/>
    <x v="4"/>
    <m/>
  </r>
  <r>
    <s v="INNSA1"/>
    <d v="2021-03-25T00:00:00"/>
    <n v="301049751"/>
    <n v="73239990"/>
    <s v="MILD STEEL MULTI FUNCTION CLOTH STAND - RYX-02-020 (QTY : 3696 NUM / USD 14.20 PER NUM)"/>
    <s v="MILD STEEL MULTI FUNCTION CLOTH STAND - RYX-02-020 (QTY : 3696 NUM / USD 14.20 PER NUM)"/>
    <m/>
    <m/>
    <m/>
    <m/>
    <m/>
    <m/>
    <m/>
    <m/>
    <n v="12012"/>
    <s v="KGS"/>
    <n v="380.09835659999999"/>
    <n v="4565741.46"/>
    <n v="5.1819816860000003"/>
    <n v="62245.964010000003"/>
    <n v="1672887.7"/>
    <s v="MILD"/>
    <n v="3696"/>
    <n v="70"/>
    <n v="6238629.1600000001"/>
    <x v="4"/>
    <m/>
  </r>
  <r>
    <s v="INNSA1"/>
    <d v="2021-03-23T00:00:00"/>
    <n v="301049751"/>
    <n v="73239990"/>
    <s v="STEEL SALT BOTTLE NP-19 (QTY:10080 PCS USD 0.4976 PER PCS)"/>
    <s v="STEEL SALT BOTTLE NP-19 (QTY:10080 PCS USD 0.4976 PER PCS)"/>
    <m/>
    <m/>
    <m/>
    <m/>
    <m/>
    <m/>
    <m/>
    <m/>
    <n v="1575"/>
    <s v="KGS"/>
    <n v="251.7685587"/>
    <n v="396535.48"/>
    <n v="3.4324275219999998"/>
    <n v="5406.0733469999996"/>
    <n v="145290.6"/>
    <s v="STEEL"/>
    <n v="10080"/>
    <n v="40"/>
    <n v="541826.07999999996"/>
    <x v="4"/>
    <m/>
  </r>
  <r>
    <s v="INNSA1"/>
    <d v="2021-03-23T00:00:00"/>
    <n v="301049751"/>
    <n v="73239990"/>
    <s v="STEEL TEA STRAINER BIG SB-12 (QTY:20376 USD 1.2052 PER PCS)"/>
    <s v="STEEL TEA STRAINER BIG SB-12 (QTY:20376 USD 1.2052 PER PCS)"/>
    <m/>
    <m/>
    <m/>
    <m/>
    <m/>
    <m/>
    <m/>
    <m/>
    <n v="4839.3"/>
    <s v="KGS"/>
    <n v="401.17751120000003"/>
    <n v="1941418.33"/>
    <n v="5.4693593890000001"/>
    <n v="26467.870889999998"/>
    <n v="711335.7"/>
    <s v="STEEL"/>
    <n v="20376"/>
    <n v="41"/>
    <n v="2652754.0300000003"/>
    <x v="4"/>
    <m/>
  </r>
  <r>
    <s v="INNSA1"/>
    <d v="2021-03-16T00:00:00"/>
    <n v="301049751"/>
    <n v="73239990"/>
    <s v="MILD STEEL MULTI FUNCTION CLOTH STAND - RYX-02-021A (QTY : 3888 NUM/ USD 8.85 PER NUM)"/>
    <s v="MILD STEEL MULTI FUNCTION CLOTH STAND - RYX-02-021A (QTY : 3888 NUM/ USD 8.85 PER NUM)"/>
    <m/>
    <m/>
    <m/>
    <m/>
    <m/>
    <m/>
    <m/>
    <m/>
    <n v="14256"/>
    <s v="KGS"/>
    <n v="228.95265430000001"/>
    <n v="3263949.04"/>
    <n v="3.098141466"/>
    <n v="44167.104740000002"/>
    <n v="1195910.8999999999"/>
    <s v="MILD"/>
    <n v="3888"/>
    <n v="70"/>
    <n v="4459859.9399999995"/>
    <x v="4"/>
    <m/>
  </r>
  <r>
    <s v="INNSA1"/>
    <d v="2021-03-16T00:00:00"/>
    <n v="301049751"/>
    <n v="73239990"/>
    <s v="KW-830 STAINLESS STEEL SPORT BOTTLE 1000ML (QTY 34164 PCS / USD 0.90 PER PCS)"/>
    <s v="KW-830 STAINLESS STEEL SPORT BOTTLE 1000ML (QTY 34164 PCS / USD 0.90 PER PCS)"/>
    <m/>
    <m/>
    <m/>
    <m/>
    <m/>
    <m/>
    <m/>
    <m/>
    <n v="6950"/>
    <s v="KGS"/>
    <n v="359.45202590000002"/>
    <n v="2498191.58"/>
    <n v="4.8640328269999999"/>
    <n v="33805.028149999998"/>
    <n v="915337.4"/>
    <s v="KW-830"/>
    <n v="34164"/>
    <n v="61"/>
    <n v="3413528.98"/>
    <x v="4"/>
    <m/>
  </r>
  <r>
    <s v="INNSA1"/>
    <d v="2021-03-03T00:00:00"/>
    <n v="301049751"/>
    <n v="73239990"/>
    <s v="STEEL SALT BOTTLE - NP-19 (QTY- 17808 PCS/USD 0.4984 PER PCS)"/>
    <s v="STEEL SALT BOTTLE - NP-19 (QTY- 17808 PCS/USD 0.4984 PER PCS)"/>
    <m/>
    <m/>
    <m/>
    <m/>
    <m/>
    <m/>
    <m/>
    <m/>
    <n v="2782.5"/>
    <s v="KGS"/>
    <n v="253.98707999999999"/>
    <n v="706719.05"/>
    <n v="3.4462290360000001"/>
    <n v="9589.1322930000006"/>
    <n v="258941.9"/>
    <s v="STEEL"/>
    <n v="17808"/>
    <n v="43"/>
    <n v="965660.95000000007"/>
    <x v="4"/>
    <m/>
  </r>
  <r>
    <s v="INNSA1"/>
    <d v="2021-03-03T00:00:00"/>
    <n v="301049751"/>
    <n v="73239990"/>
    <s v="STEEL TEA STRAINER BIG - SB-12 (QTY: 4104 PCS/USD 1.2071 PER PCS)"/>
    <s v="STEEL TEA STRAINER BIG - SB-12 (QTY: 4104 PCS/USD 1.2071 PER PCS)"/>
    <m/>
    <m/>
    <m/>
    <m/>
    <m/>
    <m/>
    <m/>
    <m/>
    <n v="974.7"/>
    <s v="KGS"/>
    <n v="404.70005129999998"/>
    <n v="394461.14"/>
    <n v="5.4911811569999998"/>
    <n v="5352.2542739999999"/>
    <n v="144530.5"/>
    <s v="STEEL"/>
    <n v="4104"/>
    <n v="47"/>
    <n v="538991.64"/>
    <x v="4"/>
    <m/>
  </r>
  <r>
    <s v="INNSA1"/>
    <d v="2021-03-03T00:00:00"/>
    <n v="301049751"/>
    <n v="73239990"/>
    <s v="STEEL HAND BLENDER - RS-02 (QTY: 25180 PCS/USD 0.4548 PER PCS)"/>
    <s v="STEEL HAND BLENDER - RS-02 (QTY: 25180 PCS/USD 0.4548 PER PCS)"/>
    <m/>
    <m/>
    <m/>
    <m/>
    <m/>
    <m/>
    <m/>
    <m/>
    <n v="1510.8"/>
    <s v="KGS"/>
    <n v="603.56286739999996"/>
    <n v="911862.78"/>
    <n v="8.1894554589999995"/>
    <n v="12372.62931"/>
    <n v="334106.59999999998"/>
    <s v="STEEL"/>
    <n v="25180"/>
    <n v="44"/>
    <n v="1245969.3799999999"/>
    <x v="4"/>
    <m/>
  </r>
  <r>
    <s v="INNSA1"/>
    <d v="2021-03-03T00:00:00"/>
    <n v="301049751"/>
    <n v="73239990"/>
    <s v="STEEL ZHARA - NP-003 (QTY: 5640 PCS/USD 0.4563 PER PCS)"/>
    <s v="STEEL ZHARA - NP-003 (QTY: 5640 PCS/USD 0.4563 PER PCS)"/>
    <m/>
    <m/>
    <m/>
    <m/>
    <m/>
    <m/>
    <m/>
    <m/>
    <n v="526.4"/>
    <s v="KGS"/>
    <n v="389.28459350000003"/>
    <n v="204919.41"/>
    <n v="5.2820161939999997"/>
    <n v="2780.4533240000001"/>
    <n v="75082.5"/>
    <s v="STEEL"/>
    <n v="5640"/>
    <n v="37"/>
    <n v="280001.91000000003"/>
    <x v="4"/>
    <m/>
  </r>
  <r>
    <s v="INNSA1"/>
    <d v="2021-02-20T00:00:00"/>
    <n v="301049751"/>
    <n v="73239990"/>
    <s v="STEEL SALT BOTTLE - NP-19 (QTY- 12000 PCS/USD 0.4980 PER PCS)"/>
    <s v="STEEL SALT BOTTLE - NP-19 (QTY- 12000 PCS/USD 0.4980 PER PCS)"/>
    <m/>
    <m/>
    <m/>
    <m/>
    <m/>
    <m/>
    <m/>
    <m/>
    <n v="1875"/>
    <s v="KGS"/>
    <n v="257.52486399999998"/>
    <n v="482859.12"/>
    <n v="3.4942315329999998"/>
    <n v="6551.6841249999998"/>
    <n v="176919.6"/>
    <s v="STEEL"/>
    <n v="12000"/>
    <n v="43"/>
    <n v="659778.72"/>
    <x v="4"/>
    <m/>
  </r>
  <r>
    <s v="INNSA1"/>
    <d v="2021-02-20T00:00:00"/>
    <n v="301049751"/>
    <n v="73239990"/>
    <s v="STEEL ZHARA - NP-003 (TOTAL:86760 PCS/USD 0.4563 PER PCS)"/>
    <s v="STEEL ZHARA - NP-003 (TOTAL:86760 PCS/USD 0.4563 PER PCS)"/>
    <m/>
    <m/>
    <m/>
    <m/>
    <m/>
    <m/>
    <m/>
    <m/>
    <n v="8097.6"/>
    <s v="KGS"/>
    <n v="395.02408989999998"/>
    <n v="3198747.07"/>
    <n v="5.3598926709999999"/>
    <n v="43402.266889999999"/>
    <n v="1172020.8999999999"/>
    <s v="STEEL"/>
    <s v=""/>
    <n v="39"/>
    <n v="4370767.97"/>
    <x v="4"/>
    <m/>
  </r>
  <r>
    <s v="INNSA1"/>
    <d v="2021-02-20T00:00:00"/>
    <n v="301049751"/>
    <n v="73239990"/>
    <s v="STEEL TEA STRAINER BIG - SB-12 (TOTAL:15600 PCS/USD 1.2070 PER PCS)"/>
    <s v="STEEL TEA STRAINER BIG - SB-12 (TOTAL:15600 PCS/USD 1.2070 PER PCS)"/>
    <m/>
    <m/>
    <m/>
    <m/>
    <m/>
    <m/>
    <m/>
    <m/>
    <n v="3705"/>
    <s v="KGS"/>
    <n v="410.63265589999997"/>
    <n v="1521393.99"/>
    <n v="5.5716778270000002"/>
    <n v="20643.066350000001"/>
    <n v="557438.80000000005"/>
    <s v="STEEL"/>
    <s v=""/>
    <n v="49"/>
    <n v="2078832.79"/>
    <x v="4"/>
    <m/>
  </r>
  <r>
    <s v="INNSA1"/>
    <d v="2021-02-17T00:00:00"/>
    <n v="301049751"/>
    <n v="73239990"/>
    <s v="STEEL TEA STRAINER NP-55 (QTY:60120 PCS USD .3239 PER PCS)"/>
    <s v="STEEL TEA STRAINER NP-55 (QTY:60120 PCS USD .3239 PER PCS)"/>
    <m/>
    <m/>
    <m/>
    <m/>
    <m/>
    <m/>
    <m/>
    <m/>
    <n v="2755.5"/>
    <s v="KGS"/>
    <n v="585.76362549999999"/>
    <n v="1614071.67"/>
    <n v="7.9371764970000003"/>
    <n v="21870.88984"/>
    <n v="591395.80000000005"/>
    <s v="STEEL"/>
    <n v="60120"/>
    <n v="41"/>
    <n v="2205467.4699999997"/>
    <x v="4"/>
    <m/>
  </r>
  <r>
    <s v="INNSA1"/>
    <d v="2021-02-17T00:00:00"/>
    <n v="301049751"/>
    <n v="73239990"/>
    <s v="STEEL ZHARA NP-003 (QTY:18000 PCS USD 0.4563 PER PCS)"/>
    <s v="STEEL ZHARA NP-003 (QTY:18000 PCS USD 0.4563 PER PCS)"/>
    <m/>
    <m/>
    <m/>
    <m/>
    <m/>
    <m/>
    <m/>
    <m/>
    <n v="1680"/>
    <s v="KGS"/>
    <n v="405.2346488"/>
    <n v="680794.21"/>
    <n v="5.4909844010000004"/>
    <n v="9224.8537940000006"/>
    <n v="249443"/>
    <s v="STEEL"/>
    <n v="18000"/>
    <n v="35"/>
    <n v="930237.21"/>
    <x v="4"/>
    <m/>
  </r>
  <r>
    <s v="INNSA1"/>
    <d v="2021-02-17T00:00:00"/>
    <n v="301049751"/>
    <n v="73239990"/>
    <s v="STEEL SALT BOTTLE - NP-19 (QTY- 24096 PCS/USD 0.4984 PER PCS)"/>
    <s v="STEEL SALT BOTTLE - NP-19 (QTY- 24096 PCS/USD 0.4984 PER PCS)"/>
    <m/>
    <m/>
    <m/>
    <m/>
    <m/>
    <m/>
    <m/>
    <m/>
    <n v="3765"/>
    <s v="KGS"/>
    <n v="264.39362820000002"/>
    <n v="995442.01"/>
    <n v="3.5825694870000002"/>
    <n v="13488.37412"/>
    <n v="364729.9"/>
    <s v="STEEL"/>
    <n v="24096"/>
    <n v="43"/>
    <n v="1360171.9100000001"/>
    <x v="4"/>
    <m/>
  </r>
  <r>
    <s v="INNSA1"/>
    <d v="2021-02-17T00:00:00"/>
    <n v="301049751"/>
    <n v="73239990"/>
    <s v="STEEL HAND BLENDER RS-02 (QTY:50000 PCS USD 0.4548 PER PCS)"/>
    <s v="STEEL HAND BLENDER RS-02 (QTY:50000 PCS USD 0.4548 PER PCS)"/>
    <m/>
    <m/>
    <m/>
    <m/>
    <m/>
    <m/>
    <m/>
    <m/>
    <n v="3000"/>
    <s v="KGS"/>
    <n v="628.29274329999998"/>
    <n v="1884878.23"/>
    <n v="8.5134518069999991"/>
    <n v="25540.35542"/>
    <n v="690619.4"/>
    <s v="STEEL"/>
    <n v="50000"/>
    <n v="41"/>
    <n v="2575497.63"/>
    <x v="4"/>
    <m/>
  </r>
  <r>
    <s v="INNSA1"/>
    <d v="2021-02-16T00:00:00"/>
    <n v="301049751"/>
    <n v="73239990"/>
    <s v="STAINLESS STEEL SPORTS BOTTLE 650ML S115 - NP-21 (QTY-54612 PCS/USD 1.070 PER PCS)"/>
    <s v="STAINLESS STEEL SPORTS BOTTLE 650ML S115 - NP-21 (QTY-54612 PCS/USD 1.070 PER PCS)"/>
    <m/>
    <m/>
    <m/>
    <m/>
    <m/>
    <m/>
    <m/>
    <m/>
    <n v="9708.7999999999993"/>
    <s v="KGS"/>
    <n v="477.8968256"/>
    <n v="4639804.7"/>
    <n v="6.4755667419999998"/>
    <n v="62869.982380000001"/>
    <n v="1700024.4"/>
    <s v="STAINLESS"/>
    <n v="54612"/>
    <n v="65"/>
    <n v="6339829.0999999996"/>
    <x v="4"/>
    <m/>
  </r>
  <r>
    <s v="INNSA1"/>
    <d v="2021-02-16T00:00:00"/>
    <n v="301049751"/>
    <n v="73231000"/>
    <s v="STEEL SCRUBBER 6 PCS SET - OKS-4156 (QTY- 98000 PCS/USD 0.256 PER PCS)"/>
    <s v="STEEL SCRUBBER 6 PCS SET - OKS-4156 (QTY- 98000 PCS/USD 0.256 PER PCS)"/>
    <m/>
    <m/>
    <m/>
    <m/>
    <m/>
    <m/>
    <m/>
    <m/>
    <n v="8537.7999999999993"/>
    <s v="KGS"/>
    <n v="237.29319849999999"/>
    <n v="2025961.87"/>
    <n v="3.2153549930000001"/>
    <n v="27452.057860000001"/>
    <n v="890612.8"/>
    <s v="STEEL"/>
    <n v="98000"/>
    <n v="53"/>
    <n v="2916574.67"/>
    <x v="4"/>
    <m/>
  </r>
  <r>
    <s v="INNSA1"/>
    <d v="2021-02-16T00:00:00"/>
    <n v="301049751"/>
    <n v="73239990"/>
    <s v="STAINLESS STEEL SPORTS BOTTLE 750ML S-308-C6 - NP-20 (QTY-19296 PCS/USD 1.022 PER PCS)"/>
    <s v="STAINLESS STEEL SPORTS BOTTLE 750ML S-308-C6 - NP-20 (QTY-19296 PCS/USD 1.022 PER PCS)"/>
    <m/>
    <m/>
    <m/>
    <m/>
    <m/>
    <m/>
    <m/>
    <m/>
    <n v="3430.4"/>
    <s v="KGS"/>
    <n v="456.45846260000002"/>
    <n v="1565835.11"/>
    <n v="6.185074019"/>
    <n v="21217.277910000001"/>
    <n v="573722"/>
    <s v="STAINLESS"/>
    <n v="19296"/>
    <n v="69"/>
    <n v="2139557.1100000003"/>
    <x v="4"/>
    <m/>
  </r>
  <r>
    <s v="INNSA1"/>
    <d v="2021-02-10T00:00:00"/>
    <n v="301049751"/>
    <n v="73231000"/>
    <s v="STEEL SCRUBBER 2 PCS SET -8001-2 (QTY- 165000 SET/USD 0.151 PER SET)"/>
    <s v="STEEL SCRUBBER 2 PCS SET -8001-2 (QTY- 165000 SET/USD 0.151 PER SET)"/>
    <m/>
    <m/>
    <m/>
    <m/>
    <m/>
    <m/>
    <m/>
    <m/>
    <n v="4813"/>
    <s v="KGS"/>
    <n v="418.28202579999999"/>
    <n v="2013191.39"/>
    <n v="5.6677781270000001"/>
    <n v="27279.01612"/>
    <n v="884998.9"/>
    <s v="STEEL"/>
    <n v="165000"/>
    <n v="51"/>
    <n v="2898190.29"/>
    <x v="4"/>
    <m/>
  </r>
  <r>
    <s v="INNSA1"/>
    <d v="2021-02-08T00:00:00"/>
    <n v="301049751"/>
    <n v="73239990"/>
    <s v="KWP-1000B SS OIL POT 900ML (QTY- 27000 PCS/USD 1.42 PER PCS)"/>
    <s v="KWP-1000B SS OIL POT 900ML (QTY- 27000 PCS/USD 1.42 PER PCS)"/>
    <m/>
    <m/>
    <m/>
    <m/>
    <m/>
    <m/>
    <m/>
    <m/>
    <n v="6750"/>
    <s v="KGS"/>
    <n v="454.81851849999998"/>
    <n v="3070025"/>
    <n v="6.1628525539999996"/>
    <n v="41599.254739999997"/>
    <n v="1124857.2"/>
    <s v="KWP-1000B"/>
    <n v="27000"/>
    <n v="44"/>
    <n v="4194882.2"/>
    <x v="4"/>
    <m/>
  </r>
  <r>
    <s v="INNSA1"/>
    <d v="2021-02-06T00:00:00"/>
    <n v="301049751"/>
    <n v="73239990"/>
    <s v="HOUSEHOLD STEEL HOOK 3 PCS SET - 2628 (QTY : 167184 SET/USD 0.445 PER SET)"/>
    <s v="HOUSEHOLD STEEL HOOK 3 PCS SET - 2628 (QTY : 167184 SET/USD 0.445 PER SET)"/>
    <m/>
    <m/>
    <m/>
    <m/>
    <m/>
    <m/>
    <m/>
    <m/>
    <n v="5665.68"/>
    <s v="KGS"/>
    <n v="1012.297895"/>
    <n v="5735355.9400000004"/>
    <n v="13.71677365"/>
    <n v="77714.850139999995"/>
    <n v="2101434.4"/>
    <s v="HOUSEHOLD"/>
    <n v="167184"/>
    <n v="57"/>
    <n v="7836790.3399999999"/>
    <x v="4"/>
    <m/>
  </r>
  <r>
    <s v="INNSA1"/>
    <d v="2021-02-04T00:00:00"/>
    <n v="301049751"/>
    <n v="73239990"/>
    <s v="MILD STEEL MULTI FUNCTION CLOTH STAND - RYX-02-020 (QTY : 2464 NUM/ USD 13.80 PER NUM)"/>
    <s v="MILD STEEL MULTI FUNCTION CLOTH STAND - RYX-02-020 (QTY : 2464 NUM/ USD 13.80 PER NUM)"/>
    <m/>
    <m/>
    <m/>
    <m/>
    <m/>
    <m/>
    <m/>
    <m/>
    <n v="8008"/>
    <s v="KGS"/>
    <n v="373.59745629999998"/>
    <n v="2991768.43"/>
    <n v="5.0588687380000001"/>
    <n v="40511.420850000002"/>
    <n v="1096184"/>
    <s v="MILD"/>
    <n v="2464"/>
    <n v="69"/>
    <n v="4087952.43"/>
    <x v="4"/>
    <m/>
  </r>
  <r>
    <s v="INNSA1"/>
    <d v="2021-02-04T00:00:00"/>
    <n v="301049751"/>
    <n v="73239990"/>
    <s v="MILD STEEL MULTI FUNCTION CLOTH STAND - RYX-02-021A (QTY : 2592 NUM/ USD 8.85 PER NUM)"/>
    <s v="MILD STEEL MULTI FUNCTION CLOTH STAND - RYX-02-021A (QTY : 2592 NUM/ USD 8.85 PER NUM)"/>
    <m/>
    <m/>
    <m/>
    <m/>
    <m/>
    <m/>
    <m/>
    <m/>
    <n v="9504"/>
    <s v="KGS"/>
    <n v="228.79762099999999"/>
    <n v="2174492.59"/>
    <n v="3.0981397560000001"/>
    <n v="29444.720239999999"/>
    <n v="796734.1"/>
    <s v="MILD"/>
    <n v="2592"/>
    <n v="70"/>
    <n v="2971226.69"/>
    <x v="4"/>
    <m/>
  </r>
  <r>
    <s v="INNSA1"/>
    <d v="2021-01-29T00:00:00"/>
    <n v="301049751"/>
    <n v="73239990"/>
    <s v="STAINLESS STEEL SPORTS BOTTLE 750ML S-308-C6 - NP-20 (QTY-10800 PCS/USD 1.022 PER PCS)"/>
    <s v="STAINLESS STEEL SPORTS BOTTLE 750ML S-308-C6 - NP-20 (QTY-10800 PCS/USD 1.022 PER PCS)"/>
    <m/>
    <m/>
    <m/>
    <m/>
    <m/>
    <m/>
    <m/>
    <m/>
    <n v="1920"/>
    <s v="KGS"/>
    <n v="456.57528129999997"/>
    <n v="876624.54"/>
    <n v="6.1824682629999996"/>
    <n v="11870.33907"/>
    <n v="321195.2"/>
    <s v="STAINLESS"/>
    <n v="10800"/>
    <n v="69"/>
    <n v="1197819.74"/>
    <x v="4"/>
    <m/>
  </r>
  <r>
    <s v="INNSA1"/>
    <d v="2021-01-29T00:00:00"/>
    <n v="301049751"/>
    <n v="73239990"/>
    <s v="STAINLESS STEEL SPORTS BOTTLE 650ML S115 - NP-21 (QTY-27000 PCS/USD 1.070 PER PCS)"/>
    <s v="STAINLESS STEEL SPORTS BOTTLE 650ML S115 - NP-21 (QTY-27000 PCS/USD 1.070 PER PCS)"/>
    <m/>
    <m/>
    <m/>
    <m/>
    <m/>
    <m/>
    <m/>
    <m/>
    <n v="4800"/>
    <s v="KGS"/>
    <n v="478.01913130000003"/>
    <n v="2294491.83"/>
    <n v="6.4728386090000001"/>
    <n v="31069.625319999999"/>
    <n v="840701.8"/>
    <s v="STAINLESS"/>
    <n v="27000"/>
    <n v="65"/>
    <n v="3135193.63"/>
    <x v="4"/>
    <m/>
  </r>
  <r>
    <s v="INNSA1"/>
    <d v="2021-01-29T00:00:00"/>
    <n v="301049751"/>
    <n v="73239990"/>
    <s v="SS OIL POT 900ML - KWP-1000B (QTY: 27000 PCS/USD 1.42 PER PCS)"/>
    <s v="SS OIL POT 900ML - KWP-1000B (QTY: 27000 PCS/USD 1.42 PER PCS)"/>
    <m/>
    <m/>
    <m/>
    <m/>
    <m/>
    <m/>
    <m/>
    <m/>
    <n v="6750"/>
    <s v="KGS"/>
    <n v="454.57955559999999"/>
    <n v="3068412"/>
    <n v="6.1554442189999996"/>
    <n v="41549.248480000002"/>
    <n v="1124266.1000000001"/>
    <s v="SS"/>
    <n v="27000"/>
    <n v="46"/>
    <n v="4192678.1"/>
    <x v="4"/>
    <m/>
  </r>
  <r>
    <s v="INNSA1"/>
    <d v="2021-01-29T00:00:00"/>
    <n v="301049751"/>
    <n v="73239990"/>
    <s v="STEEL SALT BOTTLE NP-19 (QTY 33024 PCS/USD 0.4976 PER PCS)"/>
    <s v="STEEL SALT BOTTLE NP-19 (QTY 33024 PCS/USD 0.4976 PER PCS)"/>
    <m/>
    <m/>
    <m/>
    <m/>
    <m/>
    <m/>
    <m/>
    <m/>
    <n v="5160"/>
    <s v="KGS"/>
    <n v="259.29615890000002"/>
    <n v="1337968.18"/>
    <n v="3.511119281"/>
    <n v="18117.375489999999"/>
    <n v="490231.5"/>
    <s v="STEEL"/>
    <n v="33024"/>
    <n v="40"/>
    <n v="1828199.68"/>
    <x v="4"/>
    <m/>
  </r>
  <r>
    <s v="INNSA1"/>
    <d v="2021-01-29T00:00:00"/>
    <n v="301049751"/>
    <n v="73239990"/>
    <s v="SS OIL POT 600ML - KWP-600B (QTY: 16680 PCS/USD 1.20 PER PCS)"/>
    <s v="SS OIL POT 600ML - KWP-600B (QTY: 16680 PCS/USD 1.20 PER PCS)"/>
    <m/>
    <m/>
    <m/>
    <m/>
    <m/>
    <m/>
    <m/>
    <m/>
    <n v="3006"/>
    <s v="KGS"/>
    <n v="543.45398869999997"/>
    <n v="1633622.69"/>
    <n v="7.358889488"/>
    <n v="22120.821800000002"/>
    <n v="598559.4"/>
    <s v="SS"/>
    <n v="16680"/>
    <n v="45"/>
    <n v="2232182.09"/>
    <x v="4"/>
    <m/>
  </r>
  <r>
    <s v="INNSA1"/>
    <d v="2021-01-14T00:00:00"/>
    <n v="301049751"/>
    <n v="73239990"/>
    <s v="STEEL KITCHEN CADDLE - AM-254 (QTY-10080 PCS/USD 0.5524 PER PCS)"/>
    <s v="STEEL KITCHEN CADDLE - AM-254 (QTY-10080 PCS/USD 0.5524 PER PCS)"/>
    <m/>
    <m/>
    <m/>
    <m/>
    <m/>
    <m/>
    <m/>
    <m/>
    <n v="924"/>
    <s v="KGS"/>
    <n v="480.4657143"/>
    <n v="443950.32"/>
    <n v="6.4927799229999996"/>
    <n v="5999.328649"/>
    <n v="162663.4"/>
    <s v="STEEL"/>
    <n v="10080"/>
    <n v="46"/>
    <n v="606613.72"/>
    <x v="4"/>
    <m/>
  </r>
  <r>
    <s v="INNSA1"/>
    <d v="2021-01-14T00:00:00"/>
    <n v="301049751"/>
    <n v="73239990"/>
    <s v="STEEL TEA STRAINER - NP-55 (QTY-60120 PCS/USD 0.3204 PER PCS)"/>
    <s v="STEEL TEA STRAINER - NP-55 (QTY-60120 PCS/USD 0.3204 PER PCS)"/>
    <m/>
    <m/>
    <m/>
    <m/>
    <m/>
    <m/>
    <m/>
    <m/>
    <n v="2755.5"/>
    <s v="KGS"/>
    <n v="567.62763559999996"/>
    <n v="1564097.95"/>
    <n v="7.6706437249999997"/>
    <n v="21136.458780000001"/>
    <n v="573085.5"/>
    <s v="STEEL"/>
    <n v="60120"/>
    <n v="43"/>
    <n v="2137183.4500000002"/>
    <x v="4"/>
    <m/>
  </r>
  <r>
    <s v="INNSA1"/>
    <d v="2021-01-14T00:00:00"/>
    <n v="301049751"/>
    <n v="73239990"/>
    <s v="STEEL ZHARA - NP-003 (QTY-84000 PCS/USD 0.4514 PER PCS)"/>
    <s v="STEEL ZHARA - NP-003 (QTY-84000 PCS/USD 0.4514 PER PCS)"/>
    <m/>
    <m/>
    <m/>
    <m/>
    <m/>
    <m/>
    <m/>
    <m/>
    <n v="7840"/>
    <s v="KGS"/>
    <n v="392.7147832"/>
    <n v="3078883.9"/>
    <n v="5.3069565289999998"/>
    <n v="41606.539190000003"/>
    <n v="1128103.1000000001"/>
    <s v="STEEL"/>
    <n v="84000"/>
    <n v="37"/>
    <n v="4206987"/>
    <x v="4"/>
    <m/>
  </r>
  <r>
    <s v="INNSA1"/>
    <d v="2021-01-14T00:00:00"/>
    <n v="301049751"/>
    <n v="73239990"/>
    <s v="STEEL HANGER WITH HOOK -SM1168 (QTY:25440 PCS USD 1.16 PER PCS)"/>
    <s v="STEEL HANGER WITH HOOK -SM1168 (QTY:25440 PCS USD 1.16 PER PCS)"/>
    <m/>
    <m/>
    <m/>
    <m/>
    <m/>
    <m/>
    <m/>
    <m/>
    <n v="4770"/>
    <s v="KGS"/>
    <n v="490.5022495"/>
    <n v="2339695.73"/>
    <n v="6.6284087769999998"/>
    <n v="31617.509859999998"/>
    <n v="857264.5"/>
    <s v="STEEL"/>
    <n v="25440"/>
    <n v="47"/>
    <n v="3196960.23"/>
    <x v="4"/>
    <m/>
  </r>
  <r>
    <s v="INNSA1"/>
    <d v="2021-01-14T00:00:00"/>
    <n v="301049751"/>
    <n v="73239990"/>
    <s v="STEEL HAND BLENDER - RS-02 (QTY-50000 PCS/USD 0.4499 PER PCS)"/>
    <s v="STEEL HAND BLENDER - RS-02 (QTY-50000 PCS/USD 0.4499 PER PCS)"/>
    <m/>
    <m/>
    <m/>
    <m/>
    <m/>
    <m/>
    <m/>
    <m/>
    <n v="3000"/>
    <s v="KGS"/>
    <n v="608.8595967"/>
    <n v="1826578.79"/>
    <n v="8.2278323869999994"/>
    <n v="24683.497159999999"/>
    <n v="669258.5"/>
    <s v="STEEL"/>
    <n v="50000"/>
    <n v="43"/>
    <n v="2495837.29"/>
    <x v="4"/>
    <m/>
  </r>
  <r>
    <s v="INNSA1"/>
    <d v="2021-01-14T00:00:00"/>
    <n v="301049751"/>
    <n v="73239990"/>
    <s v="STEEL KITCHEN TURNER - AM-253 (QTY-20016 PCS/USD 0.5524 PER PCS)"/>
    <s v="STEEL KITCHEN TURNER - AM-253 (QTY-20016 PCS/USD 0.5524 PER PCS)"/>
    <m/>
    <m/>
    <m/>
    <m/>
    <m/>
    <m/>
    <m/>
    <m/>
    <n v="1890.4"/>
    <s v="KGS"/>
    <n v="466.33457470000002"/>
    <n v="881558.88"/>
    <n v="6.3018185769999997"/>
    <n v="11912.957839999999"/>
    <n v="323003.2"/>
    <s v="STEEL"/>
    <n v="20016"/>
    <n v="46"/>
    <n v="1204562.08"/>
    <x v="4"/>
    <m/>
  </r>
  <r>
    <s v="INNSA1"/>
    <d v="2021-01-13T00:00:00"/>
    <n v="301049751"/>
    <n v="73239990"/>
    <s v="STAINLESS STEEL SPORTS BOTTLE 650ML S115 - NP-21 (QTY-19800 PCS/USD 1.070 PER PCS)"/>
    <s v="STAINLESS STEEL SPORTS BOTTLE 650ML S115 - NP-21 (QTY-19800 PCS/USD 1.070 PER PCS)"/>
    <m/>
    <m/>
    <m/>
    <m/>
    <m/>
    <m/>
    <m/>
    <m/>
    <n v="3520"/>
    <s v="KGS"/>
    <n v="466.44168180000003"/>
    <n v="1641874.72"/>
    <n v="6.3032659710000001"/>
    <n v="22187.496220000001"/>
    <n v="601582.9"/>
    <s v="STAINLESS"/>
    <n v="19800"/>
    <n v="65"/>
    <n v="2243457.62"/>
    <x v="4"/>
    <m/>
  </r>
  <r>
    <s v="INNSA1"/>
    <d v="2021-01-13T00:00:00"/>
    <n v="301049751"/>
    <n v="73239990"/>
    <s v="STAINLESS STEEL SPORTS BOTTLE 750ML S-308-C6 - NP-20 (QTY-14400 PCS/USD 1.022 PER PCS)"/>
    <s v="STAINLESS STEEL SPORTS BOTTLE 750ML S-308-C6 - NP-20 (QTY-14400 PCS/USD 1.022 PER PCS)"/>
    <m/>
    <m/>
    <m/>
    <m/>
    <m/>
    <m/>
    <m/>
    <m/>
    <n v="2560"/>
    <s v="KGS"/>
    <n v="445.51719530000003"/>
    <n v="1140524.02"/>
    <n v="6.020502639"/>
    <n v="15412.48676"/>
    <n v="417888"/>
    <s v="STAINLESS"/>
    <n v="14400"/>
    <n v="69"/>
    <n v="1558412.02"/>
    <x v="4"/>
    <m/>
  </r>
  <r>
    <s v="INNSA1"/>
    <d v="2021-01-12T00:00:00"/>
    <n v="301049751"/>
    <n v="73239990"/>
    <s v="STAINLESS STEEL GRATER WITH HANDLE DS-25 (QTY- 160200 PCS/USD 0.2200 PER PCS)"/>
    <s v="STAINLESS STEEL GRATER WITH HANDLE DS-25 (QTY- 160200 PCS/USD 0.2200 PER PCS)"/>
    <m/>
    <m/>
    <m/>
    <m/>
    <m/>
    <m/>
    <m/>
    <m/>
    <n v="5340"/>
    <s v="KGS"/>
    <n v="530.65390449999995"/>
    <n v="2833691.85"/>
    <n v="7.170998709"/>
    <n v="38293.133110000002"/>
    <n v="1038264.7"/>
    <s v="STAINLESS"/>
    <n v="160200"/>
    <n v="59"/>
    <n v="3871956.55"/>
    <x v="4"/>
    <m/>
  </r>
  <r>
    <s v="INNSA1"/>
    <d v="2021-01-12T00:00:00"/>
    <n v="301049751"/>
    <n v="73239990"/>
    <s v="STEEL SALT BOTTLE - NP-19 (QTY- 32832 PCS/USD 0.4923 PER PCS)"/>
    <s v="STEEL SALT BOTTLE - NP-19 (QTY- 32832 PCS/USD 0.4923 PER PCS)"/>
    <m/>
    <m/>
    <m/>
    <m/>
    <m/>
    <m/>
    <m/>
    <m/>
    <n v="5130"/>
    <s v="KGS"/>
    <n v="253.3244444"/>
    <n v="1299554.3999999999"/>
    <n v="3.423303303"/>
    <n v="17561.54595"/>
    <n v="476156.8"/>
    <s v="STEEL"/>
    <n v="32832"/>
    <n v="43"/>
    <n v="1775711.2"/>
    <x v="4"/>
    <m/>
  </r>
  <r>
    <s v="INNSA1"/>
    <d v="2021-01-12T00:00:00"/>
    <n v="301049751"/>
    <n v="73239990"/>
    <s v="STEEL HANGER WITH HOOK SL-89 (QTY 70056 PCS / USD 1.05 PER PCS)"/>
    <s v="STEEL HANGER WITH HOOK SL-89 (QTY 70056 PCS / USD 1.05 PER PCS)"/>
    <m/>
    <m/>
    <m/>
    <m/>
    <m/>
    <m/>
    <m/>
    <m/>
    <n v="15568"/>
    <s v="KGS"/>
    <n v="365.42023380000001"/>
    <n v="5688862.2000000002"/>
    <n v="4.9381112680000001"/>
    <n v="76876.516220000005"/>
    <n v="2084399"/>
    <s v="STEEL"/>
    <n v="70056"/>
    <n v="47"/>
    <n v="7773261.2000000002"/>
    <x v="4"/>
    <m/>
  </r>
  <r>
    <s v="INNSA1"/>
    <d v="2021-01-12T00:00:00"/>
    <n v="301049751"/>
    <n v="73239990"/>
    <s v="STEEL ZHARA - NP-003 (QTY- 30240 PCS/USD 0.4507 PER PCS)"/>
    <s v="STEEL ZHARA - NP-003 (QTY- 30240 PCS/USD 0.4507 PER PCS)"/>
    <m/>
    <m/>
    <m/>
    <m/>
    <m/>
    <m/>
    <m/>
    <m/>
    <n v="2822.4"/>
    <s v="KGS"/>
    <n v="388.25606579999999"/>
    <n v="1095813.92"/>
    <n v="5.2467035910000002"/>
    <n v="14808.29622"/>
    <n v="401506.3"/>
    <s v="STEEL"/>
    <n v="30240"/>
    <n v="38"/>
    <n v="1497320.22"/>
    <x v="4"/>
    <m/>
  </r>
  <r>
    <s v="INNSA1"/>
    <d v="2021-01-08T00:00:00"/>
    <n v="301049751"/>
    <n v="73231000"/>
    <s v="SS SCRUBBER 3 PCS SET - (ITEM NO-SS410) (QTY- 120000 SET/USD 0.162 PER SET)"/>
    <s v="SS SCRUBBER 3 PCS SET - (ITEM NO-SS410) (QTY- 120000 SET/USD 0.162 PER SET)"/>
    <m/>
    <m/>
    <m/>
    <m/>
    <m/>
    <m/>
    <m/>
    <m/>
    <n v="7500"/>
    <s v="KGS"/>
    <n v="220.34122669999999"/>
    <n v="1652559.2"/>
    <n v="2.9775841440000002"/>
    <n v="22331.881079999999"/>
    <n v="726465"/>
    <s v="SS"/>
    <n v="120000"/>
    <n v="58"/>
    <n v="2379024.2000000002"/>
    <x v="4"/>
    <m/>
  </r>
  <r>
    <s v="INNSA1"/>
    <d v="2020-12-31T00:00:00"/>
    <n v="301049751"/>
    <n v="73239990"/>
    <s v="STAINLESS STEEL GRATER WITH HANDLE HEXA - KL326D-9S (MILD STEEL) (QTY - 35016 PCS/USD 0.96 PER PCS)"/>
    <s v="STAINLESS STEEL GRATER WITH HANDLE HEXA - KL326D-9S (MILD STEEL) (QTY - 35016 PCS/USD 0.96 PER PCS)"/>
    <m/>
    <m/>
    <m/>
    <m/>
    <m/>
    <m/>
    <m/>
    <m/>
    <n v="8024.5"/>
    <s v="KGS"/>
    <n v="338.4254545"/>
    <n v="2715695.06"/>
    <n v="4.5456743389999996"/>
    <n v="36476.763729999999"/>
    <n v="995030.7"/>
    <s v="STAINLESS"/>
    <n v="35016"/>
    <n v="83"/>
    <n v="3710725.76"/>
    <x v="5"/>
    <m/>
  </r>
  <r>
    <s v="INNSA1"/>
    <d v="2020-12-31T00:00:00"/>
    <n v="301049751"/>
    <n v="73239990"/>
    <s v="STAINLESS STEEL GRATER WITH HANDLE - KL3241-8S (MILD STEEL) (QTY - 7920 PCS/USD 0.59 PER PCS)"/>
    <s v="STAINLESS STEEL GRATER WITH HANDLE - KL3241-8S (MILD STEEL) (QTY - 7920 PCS/USD 0.59 PER PCS)"/>
    <m/>
    <m/>
    <m/>
    <m/>
    <m/>
    <m/>
    <m/>
    <m/>
    <n v="1012"/>
    <s v="KGS"/>
    <n v="373.02667000000002"/>
    <n v="377502.99"/>
    <n v="5.0104321020000002"/>
    <n v="5070.5572869999996"/>
    <n v="138317.1"/>
    <s v="STAINLESS"/>
    <n v="7920"/>
    <n v="77"/>
    <n v="515820.08999999997"/>
    <x v="5"/>
    <m/>
  </r>
  <r>
    <s v="INNSA1"/>
    <d v="2020-12-28T00:00:00"/>
    <n v="301049751"/>
    <n v="73239990"/>
    <s v="HOUSEHOLD STEEL HOOK 3 PCS SET -2628 (QTY : 36216 SET/USD 0.445 PER SET)"/>
    <s v="HOUSEHOLD STEEL HOOK 3 PCS SET -2628 (QTY : 36216 SET/USD 0.445 PER SET)"/>
    <m/>
    <m/>
    <m/>
    <m/>
    <m/>
    <m/>
    <m/>
    <m/>
    <n v="1227.32"/>
    <s v="KGS"/>
    <n v="1006.849216"/>
    <n v="1235726.18"/>
    <n v="13.52383098"/>
    <n v="16598.068230000001"/>
    <n v="452770"/>
    <s v="HOUSEHOLD"/>
    <n v="36216"/>
    <n v="55"/>
    <n v="1688496.18"/>
    <x v="5"/>
    <m/>
  </r>
  <r>
    <s v="INNSA1"/>
    <d v="2020-12-28T00:00:00"/>
    <n v="301049751"/>
    <n v="73231000"/>
    <s v="STEEL SCRUBBER 6 PCS SET - OKS-4156 (QTY- 98000 PCS/USD 0.256 PER PCS)"/>
    <s v="STEEL SCRUBBER 6 PCS SET - OKS-4156 (QTY- 98000 PCS/USD 0.256 PER PCS)"/>
    <m/>
    <m/>
    <m/>
    <m/>
    <m/>
    <m/>
    <m/>
    <m/>
    <n v="8621.6"/>
    <s v="KGS"/>
    <n v="226.19279370000001"/>
    <n v="1950143.79"/>
    <n v="3.0381839309999998"/>
    <n v="26194.006580000001"/>
    <n v="857283.3"/>
    <s v="STEEL"/>
    <n v="98000"/>
    <n v="53"/>
    <n v="2807427.09"/>
    <x v="5"/>
    <m/>
  </r>
  <r>
    <s v="INNSA1"/>
    <d v="2020-12-17T00:00:00"/>
    <n v="301049751"/>
    <n v="73239990"/>
    <s v="STEEL HAND BLENDER (ITEM NO-RS-02)(TOTAL:50000 PCS)"/>
    <s v="STEEL HAND BLENDER (ITEM NO-RS-02)(TOTAL:50000 PCS)"/>
    <m/>
    <m/>
    <m/>
    <m/>
    <m/>
    <m/>
    <m/>
    <m/>
    <n v="3000"/>
    <s v="KGS"/>
    <n v="586.3515433"/>
    <n v="1759054.63"/>
    <n v="7.8494182510000003"/>
    <n v="23548.25475"/>
    <n v="644517.6"/>
    <s v="STEEL"/>
    <s v=""/>
    <e v="#VALUE!"/>
    <n v="2403572.23"/>
    <x v="5"/>
    <m/>
  </r>
  <r>
    <s v="INNSA1"/>
    <d v="2020-12-17T00:00:00"/>
    <n v="301049751"/>
    <n v="73239990"/>
    <s v="STEEL TEA STRAINER BIG(ITEM NO-SB-12)((TOTAL:10080 PC)"/>
    <s v="STEEL TEA STRAINER BIG(ITEM NO-SB-12)((TOTAL:10080 PC)"/>
    <m/>
    <m/>
    <m/>
    <m/>
    <m/>
    <m/>
    <m/>
    <m/>
    <n v="2394"/>
    <s v="KGS"/>
    <n v="393.20444029999999"/>
    <n v="941331.43"/>
    <n v="5.2637809940000002"/>
    <n v="12601.4917"/>
    <n v="344903.8"/>
    <s v="STEEL"/>
    <s v=""/>
    <e v="#VALUE!"/>
    <n v="1286235.23"/>
    <x v="5"/>
    <m/>
  </r>
  <r>
    <s v="INNSA1"/>
    <d v="2020-12-17T00:00:00"/>
    <n v="301049751"/>
    <n v="73239990"/>
    <s v="STAINLESS STEEL SPORTS BOTTLE 750ML SG-702 - SB-01 (QTY-23364 PCS/USD 1.11 PER PCS)"/>
    <s v="STAINLESS STEEL SPORTS BOTTLE 750ML SG-702 - SB-01 (QTY-23364 PCS/USD 1.11 PER PCS)"/>
    <m/>
    <m/>
    <m/>
    <m/>
    <m/>
    <m/>
    <m/>
    <m/>
    <n v="3829.1"/>
    <s v="KGS"/>
    <n v="527.5260505"/>
    <n v="2019950"/>
    <n v="7.061928387"/>
    <n v="27040.829989999998"/>
    <n v="740109.7"/>
    <s v="STAINLESS"/>
    <n v="23364"/>
    <n v="67"/>
    <n v="2760059.7"/>
    <x v="5"/>
    <m/>
  </r>
  <r>
    <s v="INNSA1"/>
    <d v="2020-12-17T00:00:00"/>
    <n v="301049751"/>
    <n v="73239990"/>
    <s v="STEEL ZHARA(ITEM NO-NP-003)(TOTAL:59760 PCS)"/>
    <s v="STEEL ZHARA(ITEM NO-NP-003)(TOTAL:59760 PCS)"/>
    <m/>
    <m/>
    <m/>
    <m/>
    <m/>
    <m/>
    <m/>
    <m/>
    <n v="5577.6"/>
    <s v="KGS"/>
    <n v="378.20491249999998"/>
    <n v="2109475.7200000002"/>
    <n v="5.0629841029999998"/>
    <n v="28239.30013"/>
    <n v="772911.9"/>
    <s v="STEEL"/>
    <s v=""/>
    <e v="#VALUE!"/>
    <n v="2882387.62"/>
    <x v="5"/>
    <m/>
  </r>
  <r>
    <s v="INNSA1"/>
    <d v="2020-12-17T00:00:00"/>
    <n v="301049751"/>
    <n v="73239990"/>
    <s v="STAINLESS STEEL SPORTS BOTTLE 650ML S115 - NP-21 (QTY-17640 PCS/USD 1.07 PER PCS)"/>
    <s v="STAINLESS STEEL SPORTS BOTTLE 650ML S115 - NP-21 (QTY-17640 PCS/USD 1.07 PER PCS)"/>
    <m/>
    <m/>
    <m/>
    <m/>
    <m/>
    <m/>
    <m/>
    <m/>
    <n v="3136"/>
    <s v="KGS"/>
    <n v="468.78830679999999"/>
    <n v="1470120.13"/>
    <n v="6.2756132100000004"/>
    <n v="19680.32303"/>
    <n v="538652"/>
    <s v="STAINLESS"/>
    <n v="17640"/>
    <n v="65"/>
    <n v="2008772.13"/>
    <x v="5"/>
    <m/>
  </r>
  <r>
    <s v="INNSA1"/>
    <d v="2020-12-11T00:00:00"/>
    <n v="301049751"/>
    <n v="73239990"/>
    <s v="KWP-1000B SS OIL POT 900ML (QTY: 12732 PCS/USD 1.42 PER PCS)"/>
    <s v="KWP-1000B SS OIL POT 900ML (QTY: 12732 PCS/USD 1.42 PER PCS)"/>
    <m/>
    <m/>
    <m/>
    <m/>
    <m/>
    <m/>
    <m/>
    <m/>
    <n v="3183"/>
    <s v="KGS"/>
    <n v="435.22041469999999"/>
    <n v="1385306.58"/>
    <n v="5.8262438379999999"/>
    <n v="18544.934140000001"/>
    <n v="507576.3"/>
    <s v="KWP-1000B"/>
    <n v="12732"/>
    <n v="44"/>
    <n v="1892882.8800000001"/>
    <x v="5"/>
    <m/>
  </r>
  <r>
    <s v="INNSA1"/>
    <d v="2020-12-11T00:00:00"/>
    <n v="301049751"/>
    <n v="73239990"/>
    <s v="KWB-600F STAINLESS STEEL SPORTS BOTTLE (QTY: 25296 PCS/USD 0.99 PER PCS)"/>
    <s v="KWB-600F STAINLESS STEEL SPORTS BOTTLE (QTY: 25296 PCS/USD 0.99 PER PCS)"/>
    <m/>
    <m/>
    <m/>
    <m/>
    <m/>
    <m/>
    <m/>
    <m/>
    <n v="4110"/>
    <s v="KGS"/>
    <n v="466.88093670000001"/>
    <n v="1918880.65"/>
    <n v="6.2500794739999996"/>
    <n v="25687.826639999999"/>
    <n v="703077.8"/>
    <s v="KWB-600F"/>
    <n v="25296"/>
    <n v="56"/>
    <n v="2621958.4500000002"/>
    <x v="5"/>
    <m/>
  </r>
  <r>
    <s v="INNSA1"/>
    <d v="2020-12-08T00:00:00"/>
    <n v="301049751"/>
    <n v="73239990"/>
    <s v="MILD STEEL MULTI FUNCTION CLOTH STAND - RYX-02-021A (QTY : 3888 NUM/ USD 8.60 PER NUM)"/>
    <s v="MILD STEEL MULTI FUNCTION CLOTH STAND - RYX-02-021A (QTY : 3888 NUM/ USD 8.60 PER NUM)"/>
    <m/>
    <m/>
    <m/>
    <m/>
    <m/>
    <m/>
    <m/>
    <m/>
    <n v="14256"/>
    <s v="KGS"/>
    <n v="226.33630539999999"/>
    <n v="3226650.37"/>
    <n v="3.0299371540000002"/>
    <n v="43194.784070000002"/>
    <n v="1182244.7"/>
    <s v="MILD"/>
    <n v="3888"/>
    <n v="70"/>
    <n v="4408895.07"/>
    <x v="5"/>
    <m/>
  </r>
  <r>
    <s v="INNSA1"/>
    <d v="2020-11-30T00:00:00"/>
    <n v="301049751"/>
    <n v="73239990"/>
    <s v="STAINLESS STEEL GRATER WITH HANDLE - KL324H-9S (MILD STEEL) (QTY - 58464 PCS/USD 0.67 PER PCS)"/>
    <s v="STAINLESS STEEL GRATER WITH HANDLE - KL324H-9S (MILD STEEL) (QTY - 58464 PCS/USD 0.67 PER PCS)"/>
    <m/>
    <m/>
    <m/>
    <m/>
    <m/>
    <m/>
    <m/>
    <m/>
    <n v="9744"/>
    <s v="KGS"/>
    <n v="324.56375000000003"/>
    <n v="3162549.18"/>
    <n v="4.3160073140000002"/>
    <n v="42055.17527"/>
    <n v="1158758"/>
    <s v="STAINLESS"/>
    <n v="58464"/>
    <n v="78"/>
    <n v="4321307.18"/>
    <x v="5"/>
    <m/>
  </r>
  <r>
    <s v="INNSA1"/>
    <d v="2020-11-30T00:00:00"/>
    <n v="301049751"/>
    <n v="73239990"/>
    <s v="STEEL ZHARA - NP-003 (QTY- 50400 PCS/USD 0.446 PER PCS)"/>
    <s v="STEEL ZHARA - NP-003 (QTY- 50400 PCS/USD 0.446 PER PCS)"/>
    <m/>
    <m/>
    <m/>
    <m/>
    <m/>
    <m/>
    <m/>
    <m/>
    <n v="4704"/>
    <s v="KGS"/>
    <n v="381.597196"/>
    <n v="1795033.21"/>
    <n v="5.0744307979999999"/>
    <n v="23870.122469999998"/>
    <n v="657700.19999999995"/>
    <s v="STEEL"/>
    <n v="50400"/>
    <n v="38"/>
    <n v="2452733.41"/>
    <x v="5"/>
    <m/>
  </r>
  <r>
    <s v="INNSA1"/>
    <d v="2020-11-30T00:00:00"/>
    <n v="301049751"/>
    <n v="73239990"/>
    <s v="STEEL SALT BOTTLE - NP-19 (QTY- 30000 PCS/USD 0.487 PER PCS)"/>
    <s v="STEEL SALT BOTTLE - NP-19 (QTY- 30000 PCS/USD 0.487 PER PCS)"/>
    <m/>
    <m/>
    <m/>
    <m/>
    <m/>
    <m/>
    <m/>
    <m/>
    <n v="4687.5"/>
    <s v="KGS"/>
    <n v="248.89493970000001"/>
    <n v="1166695.03"/>
    <n v="3.3097731349999999"/>
    <n v="15514.56157"/>
    <n v="427477.1"/>
    <s v="STEEL"/>
    <n v="30000"/>
    <n v="43"/>
    <n v="1594172.13"/>
    <x v="5"/>
    <m/>
  </r>
  <r>
    <s v="INNSA1"/>
    <d v="2020-11-27T00:00:00"/>
    <n v="301049751"/>
    <n v="73239990"/>
    <s v="HOUSEHOLD STEEL HOOK 3 PCS SET (ITEM NO-2628 )(24120 SET)"/>
    <s v="HOUSEHOLD STEEL HOOK 3 PCS SET (ITEM NO-2628 )(24120 SET)"/>
    <m/>
    <m/>
    <m/>
    <m/>
    <m/>
    <m/>
    <m/>
    <m/>
    <n v="817.4"/>
    <s v="KGS"/>
    <n v="1015.606582"/>
    <n v="830156.82"/>
    <n v="13.505406669999999"/>
    <n v="11039.31941"/>
    <n v="304169.5"/>
    <s v="HOUSEHOLD"/>
    <s v=""/>
    <e v="#VALUE!"/>
    <n v="1134326.3199999998"/>
    <x v="5"/>
    <m/>
  </r>
  <r>
    <s v="INNSA1"/>
    <d v="2020-11-27T00:00:00"/>
    <n v="301049751"/>
    <n v="73231000"/>
    <s v="SS SCRUBBER 3 PCS SET - (ITEM NO-SS410) (QTY- 121200 SET/USD 0.169 PER SET)"/>
    <s v="SS SCRUBBER 3 PCS SET - (ITEM NO-SS410) (QTY- 121200 SET/USD 0.169 PER SET)"/>
    <m/>
    <m/>
    <m/>
    <m/>
    <m/>
    <m/>
    <m/>
    <m/>
    <n v="7575"/>
    <s v="KGS"/>
    <n v="228.70383630000001"/>
    <n v="1732431.56"/>
    <n v="3.0412744190000001"/>
    <n v="23037.653719999998"/>
    <n v="761576.9"/>
    <s v="SS"/>
    <n v="121200"/>
    <n v="58"/>
    <n v="2494008.46"/>
    <x v="5"/>
    <m/>
  </r>
  <r>
    <s v="INNSA1"/>
    <d v="2020-11-21T00:00:00"/>
    <n v="301049751"/>
    <n v="73239990"/>
    <s v="STEEL HAND BLENDER RS-02 (QTY- 50000 PCS/USD 0.4397 PER PCS)"/>
    <s v="STEEL HAND BLENDER RS-02 (QTY- 50000 PCS/USD 0.4397 PER PCS)"/>
    <m/>
    <m/>
    <m/>
    <m/>
    <m/>
    <m/>
    <m/>
    <m/>
    <n v="3000"/>
    <s v="KGS"/>
    <n v="587.57682669999997"/>
    <n v="1762730.48"/>
    <n v="7.8135216310000004"/>
    <n v="23440.564890000001"/>
    <n v="645864.4"/>
    <s v="STEEL"/>
    <n v="50000"/>
    <n v="42"/>
    <n v="2408594.88"/>
    <x v="5"/>
    <m/>
  </r>
  <r>
    <s v="INNSA1"/>
    <d v="2020-11-21T00:00:00"/>
    <n v="301049751"/>
    <n v="73239990"/>
    <s v="STEEL ZHARA - NP-003 (QTY- 60000 PCS/USD 0.4412 PER PCS)"/>
    <s v="STEEL ZHARA - NP-003 (QTY- 60000 PCS/USD 0.4412 PER PCS)"/>
    <m/>
    <m/>
    <m/>
    <m/>
    <m/>
    <m/>
    <m/>
    <m/>
    <n v="5600"/>
    <s v="KGS"/>
    <n v="379.0165768"/>
    <n v="2122492.83"/>
    <n v="5.0401140529999999"/>
    <n v="28224.6387"/>
    <n v="777681.5"/>
    <s v="STEEL"/>
    <n v="60000"/>
    <n v="38"/>
    <n v="2900174.33"/>
    <x v="5"/>
    <m/>
  </r>
  <r>
    <s v="INNSA1"/>
    <d v="2020-11-21T00:00:00"/>
    <n v="301049751"/>
    <n v="73239990"/>
    <s v="STAINLESS STEEL GRATER WITH HANDLE DS-25 (QTY- 50400 PCS/USD 0.2153 PER PCS)"/>
    <s v="STAINLESS STEEL GRATER WITH HANDLE DS-25 (QTY- 50400 PCS/USD 0.2153 PER PCS)"/>
    <m/>
    <m/>
    <m/>
    <m/>
    <m/>
    <m/>
    <m/>
    <m/>
    <n v="1680"/>
    <s v="KGS"/>
    <n v="517.87476189999995"/>
    <n v="870029.6"/>
    <n v="6.8866324719999996"/>
    <n v="11569.54255"/>
    <n v="318778.8"/>
    <s v="STAINLESS"/>
    <n v="50400"/>
    <n v="58"/>
    <n v="1188808.3999999999"/>
    <x v="5"/>
    <m/>
  </r>
  <r>
    <s v="INNSA1"/>
    <d v="2020-11-12T00:00:00"/>
    <n v="301049751"/>
    <n v="73231000"/>
    <s v="STEEL SCRUBBER 2PCS SET - 8001-2 (QTY-166800 SETS/USD 0.151 PER SET)"/>
    <s v="STEEL SCRUBBER 2PCS SET - 8001-2 (QTY-166800 SETS/USD 0.151 PER SET)"/>
    <m/>
    <m/>
    <m/>
    <m/>
    <m/>
    <m/>
    <m/>
    <m/>
    <n v="4865"/>
    <s v="KGS"/>
    <n v="412.03519840000001"/>
    <n v="2004551.24"/>
    <n v="5.4828369710000002"/>
    <n v="26674.00186"/>
    <n v="881200.7"/>
    <s v="STEEL"/>
    <n v="166800"/>
    <n v="51"/>
    <n v="2885751.94"/>
    <x v="5"/>
    <m/>
  </r>
  <r>
    <s v="INNSA1"/>
    <d v="2020-11-11T00:00:00"/>
    <n v="301049751"/>
    <n v="73239990"/>
    <s v="KWB-600F STAINLESS STEEL SPORTS BOTTLE (QTY 24240 PCS/USD 0.99 PER PCS)"/>
    <s v="KWB-600F STAINLESS STEEL SPORTS BOTTLE (QTY 24240 PCS/USD 0.99 PER PCS)"/>
    <m/>
    <m/>
    <m/>
    <m/>
    <m/>
    <m/>
    <m/>
    <m/>
    <n v="3787.5"/>
    <s v="KGS"/>
    <n v="488.08389440000002"/>
    <n v="1848617.75"/>
    <n v="6.494795667"/>
    <n v="24599.03859"/>
    <n v="677333.5"/>
    <s v="KWB-600F"/>
    <n v="24240"/>
    <n v="55"/>
    <n v="2525951.25"/>
    <x v="5"/>
    <m/>
  </r>
  <r>
    <s v="INNSA1"/>
    <d v="2020-11-11T00:00:00"/>
    <n v="301049751"/>
    <n v="73231000"/>
    <s v="STEEL SCRUBBER 6 PCS SET - OKS-4156 (QTY- 98000 PCS/USD 0.256 PER PCS)"/>
    <s v="STEEL SCRUBBER 6 PCS SET - OKS-4156 (QTY- 98000 PCS/USD 0.256 PER PCS)"/>
    <m/>
    <m/>
    <m/>
    <m/>
    <m/>
    <m/>
    <m/>
    <m/>
    <n v="8511"/>
    <s v="KGS"/>
    <n v="231.2860287"/>
    <n v="1968475.39"/>
    <n v="3.0776583990000002"/>
    <n v="26193.950629999999"/>
    <n v="865341.8"/>
    <s v="STEEL"/>
    <n v="98000"/>
    <n v="53"/>
    <n v="2833817.19"/>
    <x v="5"/>
    <m/>
  </r>
  <r>
    <s v="INNSA1"/>
    <d v="2020-11-11T00:00:00"/>
    <n v="301049751"/>
    <n v="73239990"/>
    <s v="KWP-1000B SS OIL POT 900ML (QTY 14304 PCS/USD 1.42 PER PCS)"/>
    <s v="KWP-1000B SS OIL POT 900ML (QTY 14304 PCS/USD 1.42 PER PCS)"/>
    <m/>
    <m/>
    <m/>
    <m/>
    <m/>
    <m/>
    <m/>
    <m/>
    <n v="3576"/>
    <s v="KGS"/>
    <n v="437.54995530000002"/>
    <n v="1564678.64"/>
    <n v="5.8223546940000004"/>
    <n v="20820.740389999999"/>
    <n v="573298.30000000005"/>
    <s v="KWP-1000B"/>
    <n v="14304"/>
    <n v="43"/>
    <n v="2137976.94"/>
    <x v="5"/>
    <m/>
  </r>
  <r>
    <s v="INNSA1"/>
    <d v="2020-11-03T00:00:00"/>
    <n v="301049751"/>
    <n v="73239990"/>
    <s v="STEEL HANGER WITH HOOK ITEM NO. SM1168 (QTY: 25440 NUM / USD1.160 PER NUM"/>
    <s v="STEEL HANGER WITH HOOK ITEM NO. SM1168 (QTY: 25440 NUM / USD1.160 PER NUM"/>
    <m/>
    <m/>
    <m/>
    <m/>
    <m/>
    <m/>
    <m/>
    <m/>
    <n v="4770"/>
    <s v="KGS"/>
    <n v="490.8418092"/>
    <n v="2341315.4300000002"/>
    <n v="6.6106640969999999"/>
    <n v="31532.867740000002"/>
    <n v="0"/>
    <s v="STEEL"/>
    <n v="25440"/>
    <n v="58"/>
    <n v="2341315.4300000002"/>
    <x v="5"/>
    <m/>
  </r>
  <r>
    <s v="INNSA1"/>
    <d v="2020-11-02T00:00:00"/>
    <n v="301049751"/>
    <n v="73239990"/>
    <s v="STEEL TEA STRAINER BIG - SB-12 (QTY- 10080 PCS/USD 1.1619 PER PCS)"/>
    <s v="STEEL TEA STRAINER BIG - SB-12 (QTY- 10080 PCS/USD 1.1619 PER PCS)"/>
    <m/>
    <m/>
    <m/>
    <m/>
    <m/>
    <m/>
    <m/>
    <m/>
    <n v="2394"/>
    <s v="KGS"/>
    <n v="384.9084628"/>
    <n v="921470.86"/>
    <n v="5.1839523610000002"/>
    <n v="12410.381950000001"/>
    <n v="0"/>
    <s v="STEEL"/>
    <n v="10080"/>
    <n v="48"/>
    <n v="921470.86"/>
    <x v="5"/>
    <m/>
  </r>
  <r>
    <s v="INNSA1"/>
    <d v="2020-11-02T00:00:00"/>
    <n v="301049751"/>
    <n v="73239990"/>
    <s v="STEEL ZHARA - NP-003 (QTY- 60120 PCS/USD 0.4392 PER PCS)"/>
    <s v="STEEL ZHARA - NP-003 (QTY- 60120 PCS/USD 0.4392 PER PCS)"/>
    <m/>
    <m/>
    <m/>
    <m/>
    <m/>
    <m/>
    <m/>
    <m/>
    <n v="5611.2"/>
    <s v="KGS"/>
    <n v="370.235365"/>
    <n v="2077464.68"/>
    <n v="4.9863348820000004"/>
    <n v="27979.32229"/>
    <n v="0"/>
    <s v="STEEL"/>
    <n v="60120"/>
    <n v="38"/>
    <n v="2077464.68"/>
    <x v="5"/>
    <m/>
  </r>
  <r>
    <s v="INNSA1"/>
    <d v="2020-10-17T00:00:00"/>
    <n v="301049751"/>
    <n v="73239990"/>
    <s v="STEEL TEA STRAINER - NP-55 (QTY- 61200 PCS/USD 0.3118 PER PCS)"/>
    <s v="STEEL TEA STRAINER - NP-55 (QTY- 61200 PCS/USD 0.3118 PER PCS)"/>
    <m/>
    <m/>
    <m/>
    <m/>
    <m/>
    <m/>
    <m/>
    <m/>
    <n v="2805"/>
    <s v="KGS"/>
    <n v="539.47587520000002"/>
    <n v="1513229.83"/>
    <n v="7.2656683529999997"/>
    <n v="20380.19973"/>
    <n v="554447.5"/>
    <s v="STEEL"/>
    <n v="61200"/>
    <n v="44"/>
    <n v="2067677.33"/>
    <x v="5"/>
    <m/>
  </r>
  <r>
    <s v="INNSA1"/>
    <d v="2020-10-16T00:00:00"/>
    <n v="301049751"/>
    <n v="73239990"/>
    <s v="STEEL ZHARA-NP-(ITEM NO-NP-003)(TOTAL 47880 PCS)"/>
    <s v="STEEL ZHARA-NP-(ITEM NO-NP-003)(TOTAL 47880 PCS)"/>
    <m/>
    <m/>
    <m/>
    <m/>
    <m/>
    <m/>
    <m/>
    <m/>
    <n v="4468.8"/>
    <s v="KGS"/>
    <n v="369.37964110000001"/>
    <n v="1650683.74"/>
    <n v="4.9748099809999999"/>
    <n v="22231.430840000001"/>
    <n v="604810.5"/>
    <s v="STEEL"/>
    <s v=""/>
    <e v="#VALUE!"/>
    <n v="2255494.2400000002"/>
    <x v="5"/>
    <m/>
  </r>
  <r>
    <s v="INNSA1"/>
    <d v="2020-10-16T00:00:00"/>
    <n v="301049751"/>
    <n v="73239990"/>
    <s v="STEEL LEMON SQUEEZER (ITEM NO-AM-217) (TOTAL 480 PCS)"/>
    <s v="STEEL LEMON SQUEEZER (ITEM NO-AM-217) (TOTAL 480 PCS)"/>
    <m/>
    <m/>
    <m/>
    <m/>
    <m/>
    <m/>
    <m/>
    <m/>
    <n v="92"/>
    <s v="KGS"/>
    <n v="828.8632609"/>
    <n v="76255.42"/>
    <n v="11.16314156"/>
    <n v="1027.009024"/>
    <n v="27940"/>
    <s v="STEEL"/>
    <s v=""/>
    <e v="#VALUE!"/>
    <n v="104195.42"/>
    <x v="5"/>
    <m/>
  </r>
  <r>
    <s v="INNSA1"/>
    <d v="2020-10-16T00:00:00"/>
    <n v="301049751"/>
    <n v="73239990"/>
    <s v="STEEL HAND BLENDER-(ITEM NO-RS-02) (TOTAL 50000 PCS)"/>
    <s v="STEEL HAND BLENDER-(ITEM NO-RS-02) (TOTAL 50000 PCS)"/>
    <m/>
    <m/>
    <m/>
    <m/>
    <m/>
    <m/>
    <m/>
    <m/>
    <n v="3000"/>
    <s v="KGS"/>
    <n v="588.31847000000005"/>
    <n v="1764955.41"/>
    <n v="7.9234810769999999"/>
    <n v="23770.443230000001"/>
    <n v="646679.69999999995"/>
    <s v="STEEL"/>
    <s v=""/>
    <e v="#VALUE!"/>
    <n v="2411635.11"/>
    <x v="5"/>
    <m/>
  </r>
  <r>
    <s v="INNSA1"/>
    <d v="2020-10-15T00:00:00"/>
    <n v="301049751"/>
    <n v="73231000"/>
    <s v="STEEL SCRUBBER 6 PCS SET - OKS-4156 (QTY- 98000 SETS/USD 0.256 PER SET)"/>
    <s v="STEEL SCRUBBER 6 PCS SET - OKS-4156 (QTY- 98000 SETS/USD 0.256 PER SET)"/>
    <m/>
    <m/>
    <m/>
    <m/>
    <m/>
    <m/>
    <m/>
    <m/>
    <n v="8908"/>
    <s v="KGS"/>
    <n v="222.41278629999999"/>
    <n v="1981253.1"/>
    <n v="2.9854065269999999"/>
    <n v="26594.001339999999"/>
    <n v="870958.9"/>
    <s v="STEEL"/>
    <n v="98000"/>
    <n v="54"/>
    <n v="2852212"/>
    <x v="5"/>
    <m/>
  </r>
  <r>
    <s v="INNSA1"/>
    <d v="2020-10-07T00:00:00"/>
    <n v="301049751"/>
    <n v="73239990"/>
    <s v="RYX-02-021A MILD STEEL MULTI FUNCTION CLOTH STAND (2592 NOS)(OTHER ARTICLES OF HOUSEHOLD OF IRON &amp; STEEL)"/>
    <s v="RYX-02-021A MILD STEEL MULTI FUNCTION CLOTH STAND (2592 NOS)(OTHER ARTICLES OF HOUSEHOLD OF IRON &amp; STEEL)"/>
    <m/>
    <m/>
    <m/>
    <m/>
    <m/>
    <m/>
    <m/>
    <m/>
    <n v="9504"/>
    <s v="KGS"/>
    <n v="192.78123740000001"/>
    <n v="1832192.88"/>
    <n v="2.5876676160000001"/>
    <n v="24593.193019999999"/>
    <n v="671315.5"/>
    <s v="RYX-02-021A"/>
    <s v=""/>
    <e v="#VALUE!"/>
    <n v="2503508.38"/>
    <x v="5"/>
    <m/>
  </r>
  <r>
    <s v="INNSA1"/>
    <d v="2020-10-07T00:00:00"/>
    <n v="301049751"/>
    <n v="73239990"/>
    <s v="STEEL SALT BOTTLE - NP-19 (QTY 30000 PCS / USD 0.4821 PER PCS)"/>
    <s v="STEEL SALT BOTTLE - NP-19 (QTY 30000 PCS / USD 0.4821 PER PCS)"/>
    <m/>
    <m/>
    <m/>
    <m/>
    <m/>
    <m/>
    <m/>
    <m/>
    <n v="4687.5"/>
    <s v="KGS"/>
    <n v="242.98251310000001"/>
    <n v="1138980.53"/>
    <n v="3.261510243"/>
    <n v="15288.32926"/>
    <n v="417322.5"/>
    <s v="STEEL"/>
    <n v="30000"/>
    <n v="44"/>
    <n v="1556303.03"/>
    <x v="5"/>
    <m/>
  </r>
  <r>
    <s v="INNSA1"/>
    <d v="2020-10-07T00:00:00"/>
    <n v="301049751"/>
    <n v="73239990"/>
    <s v="STEEL ZHARA - NP-003 (QTY 36000 PCS / USD 0.4347 PER PCS)"/>
    <s v="STEEL ZHARA - NP-003 (QTY 36000 PCS / USD 0.4347 PER PCS)"/>
    <m/>
    <m/>
    <m/>
    <m/>
    <m/>
    <m/>
    <m/>
    <m/>
    <n v="3360"/>
    <s v="KGS"/>
    <n v="366.78433330000001"/>
    <n v="1232395.3600000001"/>
    <n v="4.9232796419999998"/>
    <n v="16542.2196"/>
    <n v="451549.7"/>
    <s v="STEEL"/>
    <n v="36000"/>
    <n v="39"/>
    <n v="1683945.06"/>
    <x v="5"/>
    <m/>
  </r>
  <r>
    <s v="INNSA1"/>
    <d v="2020-10-07T00:00:00"/>
    <n v="301049751"/>
    <n v="73239990"/>
    <s v="RYX-02-020 MILD STEEL MULTI FUNCTION CLOTH STAND (2464 NOS)(OTHER ARTICLES OF HOUSEHOLD OF IRON &amp; STEEL)"/>
    <s v="RYX-02-020 MILD STEEL MULTI FUNCTION CLOTH STAND (2464 NOS)(OTHER ARTICLES OF HOUSEHOLD OF IRON &amp; STEEL)"/>
    <m/>
    <m/>
    <m/>
    <m/>
    <m/>
    <m/>
    <m/>
    <m/>
    <n v="8008"/>
    <s v="KGS"/>
    <n v="349.00640729999998"/>
    <n v="2794843.31"/>
    <n v="4.6846497630000004"/>
    <n v="37514.675300000003"/>
    <n v="1024030.7"/>
    <s v="RYX-02-020"/>
    <s v=""/>
    <e v="#VALUE!"/>
    <n v="3818874.01"/>
    <x v="5"/>
    <m/>
  </r>
  <r>
    <s v="INNSA1"/>
    <d v="2020-10-03T00:00:00"/>
    <n v="301049751"/>
    <n v="73239990"/>
    <s v="STAINLESS STEEL GRATER WITH HANDLE HEXA - KL326D-9S (MILD STEEL) (TOTAL -24000 PCS)"/>
    <s v="STAINLESS STEEL GRATER WITH HANDLE HEXA - KL326D-9S (MILD STEEL) (TOTAL -24000 PCS)"/>
    <m/>
    <m/>
    <m/>
    <m/>
    <m/>
    <m/>
    <m/>
    <m/>
    <n v="5500"/>
    <s v="KGS"/>
    <n v="321.06175089999999"/>
    <n v="1765839.63"/>
    <n v="4.3095537029999997"/>
    <n v="23702.54537"/>
    <n v="647003.6"/>
    <s v="STAINLESS"/>
    <s v=""/>
    <e v="#VALUE!"/>
    <n v="2412843.23"/>
    <x v="5"/>
    <m/>
  </r>
  <r>
    <s v="INNSA1"/>
    <d v="2020-10-03T00:00:00"/>
    <n v="301049751"/>
    <n v="73239990"/>
    <s v="STAINLESS STEEL GRATER WITH HANDLE - KL3241-8S (MILD STEEL) (TOTAL - 39528 PCS)"/>
    <s v="STAINLESS STEEL GRATER WITH HANDLE - KL3241-8S (MILD STEEL) (TOTAL - 39528 PCS)"/>
    <m/>
    <m/>
    <m/>
    <m/>
    <m/>
    <m/>
    <m/>
    <m/>
    <n v="5050.8"/>
    <s v="KGS"/>
    <n v="353.88766729999998"/>
    <n v="1787415.83"/>
    <n v="4.7501700309999997"/>
    <n v="23992.158790000001"/>
    <n v="654909.19999999995"/>
    <s v="STAINLESS"/>
    <s v=""/>
    <e v="#VALUE!"/>
    <n v="2442325.0300000003"/>
    <x v="5"/>
    <m/>
  </r>
  <r>
    <s v="INNSA1"/>
    <d v="2020-09-23T00:00:00"/>
    <n v="301049751"/>
    <n v="73231000"/>
    <s v="STEEL SCRUBBER 2 PCS SET - 8001-2 (QTY- 166800 SETS/USD 0.151 PER SET)"/>
    <s v="STEEL SCRUBBER 2 PCS SET - 8001-2 (QTY- 166800 SETS/USD 0.151 PER SET)"/>
    <m/>
    <m/>
    <m/>
    <m/>
    <m/>
    <m/>
    <m/>
    <m/>
    <n v="4865"/>
    <s v="KGS"/>
    <n v="404.70777600000002"/>
    <n v="1968903.33"/>
    <n v="5.4250372110000002"/>
    <n v="26392.80603"/>
    <n v="865530"/>
    <s v="STEEL"/>
    <n v="166800"/>
    <n v="53"/>
    <n v="2834433.33"/>
    <x v="5"/>
    <m/>
  </r>
  <r>
    <s v="INNSA1"/>
    <d v="2020-09-12T00:00:00"/>
    <n v="301049751"/>
    <n v="73239990"/>
    <s v="STAINLESS STEEL GRATER WITH HANDLE - DS-25 (QTY-50400 PCS/USD 0.2078 PER PCS)"/>
    <s v="STAINLESS STEEL GRATER WITH HANDLE - DS-25 (QTY-50400 PCS/USD 0.2078 PER PCS)"/>
    <m/>
    <m/>
    <m/>
    <m/>
    <m/>
    <m/>
    <m/>
    <m/>
    <n v="1680"/>
    <s v="KGS"/>
    <n v="485.18457740000002"/>
    <n v="815110.09"/>
    <n v="6.5477001000000001"/>
    <n v="11000.13617"/>
    <n v="298656.3"/>
    <s v="STAINLESS"/>
    <n v="50400"/>
    <n v="59"/>
    <n v="1113766.3899999999"/>
    <x v="5"/>
    <m/>
  </r>
  <r>
    <s v="INNSA1"/>
    <d v="2020-09-12T00:00:00"/>
    <n v="301049751"/>
    <n v="73239990"/>
    <s v="STEEL ZHARA - NP-003 (QTY-30000 PCS/USD 0.4258 PER PCS)"/>
    <s v="STEEL ZHARA - NP-003 (QTY-30000 PCS/USD 0.4258 PER PCS)"/>
    <m/>
    <m/>
    <m/>
    <m/>
    <m/>
    <m/>
    <m/>
    <m/>
    <n v="2800"/>
    <s v="KGS"/>
    <n v="355.06599640000002"/>
    <n v="994184.79"/>
    <n v="4.791713852"/>
    <n v="13416.798790000001"/>
    <n v="364269.4"/>
    <s v="STEEL"/>
    <n v="30000"/>
    <n v="37"/>
    <n v="1358454.19"/>
    <x v="5"/>
    <m/>
  </r>
  <r>
    <s v="INNSA1"/>
    <d v="2020-09-12T00:00:00"/>
    <n v="301049751"/>
    <n v="73239990"/>
    <s v="STEEL TEA STRAINER - NP-55 (QTY-61200 PCS/USD 0.3023 PER PCS)"/>
    <s v="STEEL TEA STRAINER - NP-55 (QTY-61200 PCS/USD 0.3023 PER PCS)"/>
    <m/>
    <m/>
    <m/>
    <m/>
    <m/>
    <m/>
    <m/>
    <m/>
    <n v="2805"/>
    <s v="KGS"/>
    <n v="513.33026380000001"/>
    <n v="1439891.39"/>
    <n v="6.9275339249999996"/>
    <n v="19431.732660000001"/>
    <n v="527576.19999999995"/>
    <s v="STEEL"/>
    <n v="61200"/>
    <n v="43"/>
    <n v="1967467.5899999999"/>
    <x v="5"/>
    <m/>
  </r>
  <r>
    <s v="INNSA1"/>
    <d v="2020-09-10T00:00:00"/>
    <n v="301049751"/>
    <n v="73239990"/>
    <s v="STAINLESS STEEL SPORTS BOTTLE 750ML S-308-C6 - NP-20 (QTY-38160 PCS/USD 1.022 PER PCS)"/>
    <s v="STAINLESS STEEL SPORTS BOTTLE 750ML S-308-C6 - NP-20 (QTY-38160 PCS/USD 1.022 PER PCS)"/>
    <m/>
    <m/>
    <m/>
    <m/>
    <m/>
    <m/>
    <m/>
    <m/>
    <n v="6784"/>
    <s v="KGS"/>
    <n v="447.11967279999999"/>
    <n v="3033259.86"/>
    <n v="6.0340036809999997"/>
    <n v="40934.680970000001"/>
    <n v="1111386.3999999999"/>
    <s v="STAINLESS"/>
    <n v="38160"/>
    <n v="69"/>
    <n v="4144646.26"/>
    <x v="5"/>
    <m/>
  </r>
  <r>
    <s v="INNSA1"/>
    <d v="2020-09-10T00:00:00"/>
    <n v="301049751"/>
    <n v="73239990"/>
    <s v="STEEL ZHARA - NP-003 (QTY-72000 PCS/USD 0.4263 PER PCS)"/>
    <s v="STEEL ZHARA - NP-003 (QTY-72000 PCS/USD 0.4263 PER PCS)"/>
    <m/>
    <m/>
    <m/>
    <m/>
    <m/>
    <m/>
    <m/>
    <m/>
    <n v="6720"/>
    <s v="KGS"/>
    <n v="353.5198929"/>
    <n v="2375653.6800000002"/>
    <n v="4.7708487570000004"/>
    <n v="32060.103640000001"/>
    <n v="870439.5"/>
    <s v="STEEL"/>
    <n v="72000"/>
    <n v="37"/>
    <n v="3246093.18"/>
    <x v="5"/>
    <m/>
  </r>
  <r>
    <s v="INNSA1"/>
    <d v="2020-09-10T00:00:00"/>
    <n v="301049751"/>
    <n v="73239990"/>
    <s v="STAINLESS STEEL COLA BOTTLE 750ML SK750 - SL-01 (QTY-2232 PCS/USD 1.20 PER PCS)"/>
    <s v="STAINLESS STEEL COLA BOTTLE 750ML SK750 - SL-01 (QTY-2232 PCS/USD 1.20 PER PCS)"/>
    <m/>
    <m/>
    <m/>
    <m/>
    <m/>
    <m/>
    <m/>
    <m/>
    <n v="421.6"/>
    <s v="KGS"/>
    <n v="494.11174099999999"/>
    <n v="208317.51"/>
    <n v="6.6681746420000003"/>
    <n v="2811.3024289999998"/>
    <n v="76327.600000000006"/>
    <s v="STAINLESS"/>
    <n v="2232"/>
    <n v="63"/>
    <n v="284645.11"/>
    <x v="5"/>
    <m/>
  </r>
  <r>
    <s v="INNSA1"/>
    <d v="2020-08-29T00:00:00"/>
    <n v="301049751"/>
    <n v="73239990"/>
    <s v="RYX-02-020 MILD STEEL MULTI FUNCTION CLOTH STAND (1232 NOS)(OTHER ARTICLES OF HOUSEHOLD OF IRON &amp; STEEL)"/>
    <s v="RYX-02-020 MILD STEEL MULTI FUNCTION CLOTH STAND (1232 NOS)(OTHER ARTICLES OF HOUSEHOLD OF IRON &amp; STEEL)"/>
    <m/>
    <m/>
    <m/>
    <m/>
    <m/>
    <m/>
    <m/>
    <m/>
    <n v="4004"/>
    <s v="KGS"/>
    <n v="337.04969779999999"/>
    <n v="1349546.99"/>
    <n v="4.4407074809999996"/>
    <n v="17780.59275"/>
    <n v="494474"/>
    <s v="RYX-02-020"/>
    <s v=""/>
    <e v="#VALUE!"/>
    <n v="1844020.99"/>
    <x v="5"/>
    <m/>
  </r>
  <r>
    <s v="INNSA1"/>
    <d v="2020-08-28T00:00:00"/>
    <n v="301049751"/>
    <n v="73239990"/>
    <s v="STEEL KITCHEN CADDLE AM-254 (QTY- 540 PCS/USD 0.516 PER PCS)"/>
    <s v="STEEL KITCHEN CADDLE AM-254 (QTY- 540 PCS/USD 0.516 PER PCS)"/>
    <m/>
    <m/>
    <m/>
    <m/>
    <m/>
    <m/>
    <m/>
    <m/>
    <n v="60"/>
    <s v="KGS"/>
    <n v="369.2658333"/>
    <n v="22155.95"/>
    <n v="4.8651624949999999"/>
    <n v="291.90974970000002"/>
    <n v="8117.9"/>
    <s v="STEEL"/>
    <n v="540"/>
    <n v="43"/>
    <n v="30273.85"/>
    <x v="5"/>
    <m/>
  </r>
  <r>
    <s v="INNSA1"/>
    <d v="2020-08-28T00:00:00"/>
    <n v="301049751"/>
    <n v="73239990"/>
    <s v="STEEL ZHARA NP-003 (QTY- 42000 PCS/USD 0.425 PER PCS)"/>
    <s v="STEEL ZHARA NP-003 (QTY- 42000 PCS/USD 0.425 PER PCS)"/>
    <m/>
    <m/>
    <m/>
    <m/>
    <m/>
    <m/>
    <m/>
    <m/>
    <n v="3920"/>
    <s v="KGS"/>
    <n v="362.07546170000001"/>
    <n v="1419335.81"/>
    <n v="4.7704276910000001"/>
    <n v="18700.076550000002"/>
    <n v="520044.7"/>
    <s v="STEEL"/>
    <n v="42000"/>
    <n v="36"/>
    <n v="1939380.51"/>
    <x v="5"/>
    <m/>
  </r>
  <r>
    <s v="INNSA1"/>
    <d v="2020-08-28T00:00:00"/>
    <n v="301049751"/>
    <n v="73239990"/>
    <s v="STEEL TEA STRAINER NP-55 (QTY- 61200 PCS/USD 0.3014 PER PCS)"/>
    <s v="STEEL TEA STRAINER NP-55 (QTY- 61200 PCS/USD 0.3014 PER PCS)"/>
    <m/>
    <m/>
    <m/>
    <m/>
    <m/>
    <m/>
    <m/>
    <m/>
    <n v="2805"/>
    <s v="KGS"/>
    <n v="522.63474510000003"/>
    <n v="1465990.46"/>
    <n v="6.8858332689999999"/>
    <n v="19314.762320000002"/>
    <n v="537138.9"/>
    <s v="STEEL"/>
    <n v="61200"/>
    <n v="42"/>
    <n v="2003129.3599999999"/>
    <x v="5"/>
    <m/>
  </r>
  <r>
    <s v="INNSA1"/>
    <d v="2020-08-28T00:00:00"/>
    <n v="301049751"/>
    <n v="73239990"/>
    <s v="STEEL KITCHEN TURNER AM-253 (QTY- 540 PCS/USD 0.516 PER PCS)"/>
    <s v="STEEL KITCHEN TURNER AM-253 (QTY- 540 PCS/USD 0.516 PER PCS)"/>
    <m/>
    <m/>
    <m/>
    <m/>
    <m/>
    <m/>
    <m/>
    <m/>
    <n v="60"/>
    <s v="KGS"/>
    <n v="369.2658333"/>
    <n v="22155.95"/>
    <n v="4.8651624949999999"/>
    <n v="291.90974970000002"/>
    <n v="8117.9"/>
    <s v="STEEL"/>
    <n v="540"/>
    <n v="43"/>
    <n v="30273.85"/>
    <x v="5"/>
    <m/>
  </r>
  <r>
    <s v="INNSA1"/>
    <d v="2020-08-27T00:00:00"/>
    <n v="301049751"/>
    <n v="73239990"/>
    <s v="STAINLESS STEEL SPORTS BOTTLE - KWB-600F (QTY-50400 PCS/USD 1.00 PER PCS) (NOT VACUUM BOTTLE) (MILD STEEL)"/>
    <s v="STAINLESS STEEL SPORTS BOTTLE - KWB-600F (QTY-50400 PCS/USD 1.00 PER PCS)"/>
    <m/>
    <m/>
    <m/>
    <m/>
    <m/>
    <m/>
    <m/>
    <m/>
    <n v="7897.5"/>
    <s v="KGS"/>
    <n v="491.21719150000001"/>
    <n v="3879387.77"/>
    <n v="6.471899756"/>
    <n v="51111.828329999997"/>
    <n v="1421407.8"/>
    <s v="STAINLESS"/>
    <n v="50400"/>
    <n v="57"/>
    <n v="5300795.57"/>
    <x v="5"/>
    <m/>
  </r>
  <r>
    <s v="INNSA1"/>
    <d v="2020-08-15T00:00:00"/>
    <n v="301049751"/>
    <n v="73239990"/>
    <s v="STEEL HAND BLENDER RS-02 (QTY-30000 PCS/USD 0.4304 PER PCS)"/>
    <s v="STEEL HAND BLENDER RS-02 (QTY-30000 PCS/USD 0.4304 PER PCS)"/>
    <m/>
    <m/>
    <m/>
    <m/>
    <m/>
    <m/>
    <m/>
    <m/>
    <n v="1950"/>
    <s v="KGS"/>
    <n v="525.26660509999999"/>
    <n v="1024269.88"/>
    <n v="6.9342126090000002"/>
    <n v="13521.71459"/>
    <n v="375292.5"/>
    <s v="STEEL"/>
    <n v="30000"/>
    <n v="41"/>
    <n v="1399562.38"/>
    <x v="5"/>
    <m/>
  </r>
  <r>
    <s v="INNSA1"/>
    <d v="2020-08-15T00:00:00"/>
    <n v="301049751"/>
    <n v="73239990"/>
    <s v="STEEL ZHARA NP-003 (QTY-48000 PCS/USD 0.4232 PER PCS)"/>
    <s v="STEEL ZHARA NP-003 (QTY-48000 PCS/USD 0.4232 PER PCS)"/>
    <m/>
    <m/>
    <m/>
    <m/>
    <m/>
    <m/>
    <m/>
    <m/>
    <n v="4480"/>
    <s v="KGS"/>
    <n v="359.69120759999998"/>
    <n v="1611416.61"/>
    <n v="4.7483987799999996"/>
    <n v="21272.826529999998"/>
    <n v="590423"/>
    <s v="STEEL"/>
    <n v="48000"/>
    <n v="35"/>
    <n v="2201839.6100000003"/>
    <x v="5"/>
    <m/>
  </r>
  <r>
    <s v="INNSA1"/>
    <d v="2020-07-29T00:00:00"/>
    <n v="301049751"/>
    <n v="73239990"/>
    <s v="STEEL ZHARA - NP-003 (TOTAL 36000 PCS)"/>
    <s v="STEEL ZHARA - NP-003 (TOTAL 36000 PCS)"/>
    <m/>
    <m/>
    <m/>
    <m/>
    <m/>
    <m/>
    <m/>
    <m/>
    <n v="3360"/>
    <s v="KGS"/>
    <n v="360.21914290000001"/>
    <n v="1210336.32"/>
    <n v="4.7334972779999998"/>
    <n v="15904.55085"/>
    <n v="443467.2"/>
    <s v="STEEL"/>
    <s v=""/>
    <e v="#VALUE!"/>
    <n v="1653803.52"/>
    <x v="5"/>
    <m/>
  </r>
  <r>
    <s v="INNSA1"/>
    <d v="2020-07-29T00:00:00"/>
    <n v="301049751"/>
    <n v="73239990"/>
    <s v="STEEL TEA STRAINER - NP-55 (TOTAL 68328 PCS)"/>
    <s v="STEEL TEA STRAINER - NP-55 (TOTAL 68328 PCS)"/>
    <m/>
    <m/>
    <m/>
    <m/>
    <m/>
    <m/>
    <m/>
    <m/>
    <n v="3131.7"/>
    <s v="KGS"/>
    <n v="517.18018329999995"/>
    <n v="1619653.18"/>
    <n v="6.7960602269999999"/>
    <n v="21283.221809999999"/>
    <n v="593440.9"/>
    <s v="STEEL"/>
    <s v=""/>
    <e v="#VALUE!"/>
    <n v="2213094.08"/>
    <x v="5"/>
    <m/>
  </r>
  <r>
    <s v="INNSA1"/>
    <d v="2020-07-27T00:00:00"/>
    <n v="301049751"/>
    <n v="73239990"/>
    <s v="STAINLESS STEEL BOTTLE 750ML SG805-AM-06 (TOTAL 15480 PCS)(NOT VACUUM BOTTLE)(MILD STEEL)"/>
    <s v="STAINLESS STEEL BOTTLE 750ML SG805-AM-06 (TOTAL 15480 PCS)(NOT VACUUM BOTTLE)(MILD STEEL)"/>
    <m/>
    <m/>
    <m/>
    <m/>
    <m/>
    <m/>
    <m/>
    <m/>
    <n v="2365"/>
    <s v="KGS"/>
    <n v="550.79768709999996"/>
    <n v="1302636.53"/>
    <n v="7.2378145480000002"/>
    <n v="17117.431410000001"/>
    <n v="477286"/>
    <s v="STAINLESS"/>
    <s v=""/>
    <e v="#VALUE!"/>
    <n v="1779922.53"/>
    <x v="5"/>
    <m/>
  </r>
  <r>
    <s v="INNSA1"/>
    <d v="2020-07-27T00:00:00"/>
    <n v="301049751"/>
    <n v="73239990"/>
    <s v="STAINLESS STEEL SPORTS BOTTLE 650ML S115 NP-21 (TOTAL PCS 27720) (NOT VACUUM BOTTLE) (MILD STEEL)"/>
    <s v="STAINLESS STEEL SPORTS BOTTLE 650ML S115 NP-21 (TOTAL PCS 27720) (NOT VACUUM BOTTLE) (MILD STEEL)"/>
    <m/>
    <m/>
    <m/>
    <m/>
    <m/>
    <m/>
    <m/>
    <m/>
    <n v="4928"/>
    <s v="KGS"/>
    <n v="473.3417877"/>
    <n v="2332628.33"/>
    <n v="6.2199972109999999"/>
    <n v="30652.146250000002"/>
    <n v="854675.1"/>
    <s v="STAINLESS"/>
    <s v=""/>
    <e v="#VALUE!"/>
    <n v="3187303.43"/>
    <x v="5"/>
    <m/>
  </r>
  <r>
    <s v="INNSA1"/>
    <d v="2020-07-22T00:00:00"/>
    <n v="301049751"/>
    <n v="73239990"/>
    <s v="STEEL SPOON HOLDER ROUND MP-96 (TOTAL 216 PCS)"/>
    <s v="STEEL SPOON HOLDER ROUND MP-96 (TOTAL 216 PCS)"/>
    <m/>
    <m/>
    <m/>
    <m/>
    <m/>
    <m/>
    <m/>
    <m/>
    <n v="46.2"/>
    <s v="KGS"/>
    <n v="261.20822509999999"/>
    <n v="12067.82"/>
    <n v="3.4324339699999999"/>
    <n v="158.57844940000001"/>
    <n v="4421.7"/>
    <s v="STEEL"/>
    <s v=""/>
    <e v="#VALUE!"/>
    <n v="16489.52"/>
    <x v="5"/>
    <m/>
  </r>
  <r>
    <s v="INNSA1"/>
    <d v="2020-07-22T00:00:00"/>
    <n v="301049751"/>
    <n v="73239990"/>
    <s v="STEEL ZHARA-NP-003 (TOTAL 36000 PCS)"/>
    <s v="STEEL ZHARA-NP-003 (TOTAL 36000 PCS)"/>
    <m/>
    <m/>
    <m/>
    <m/>
    <m/>
    <m/>
    <m/>
    <m/>
    <n v="3360"/>
    <s v="KGS"/>
    <n v="356.72552080000003"/>
    <n v="1198597.75"/>
    <n v="4.6875889730000004"/>
    <n v="15750.29895"/>
    <n v="439166.3"/>
    <s v="STEEL"/>
    <s v=""/>
    <e v="#VALUE!"/>
    <n v="1637764.05"/>
    <x v="5"/>
    <m/>
  </r>
  <r>
    <s v="INNSA1"/>
    <d v="2020-07-21T00:00:00"/>
    <n v="301049751"/>
    <n v="73239990"/>
    <s v="KWP-1000B SS OIL POT 1000ML (QTY- 27000 PCS/USD 1.45 PER PCS)"/>
    <s v="KWP-1000B SS OIL POT 1000ML (QTY- 27000 PCS/USD 1.45 PER PCS)"/>
    <m/>
    <m/>
    <m/>
    <m/>
    <m/>
    <m/>
    <m/>
    <m/>
    <n v="6750"/>
    <s v="KGS"/>
    <n v="447.96585190000002"/>
    <n v="3023769.5"/>
    <n v="5.8865420740000003"/>
    <n v="39734.159"/>
    <n v="1107909.2"/>
    <s v="KWP-1000B"/>
    <n v="27000"/>
    <n v="45"/>
    <n v="4131678.7"/>
    <x v="5"/>
    <m/>
  </r>
  <r>
    <s v="INNSA1"/>
    <d v="2020-07-20T00:00:00"/>
    <n v="301049751"/>
    <n v="73239990"/>
    <s v="STEEL SPOON HOLDER ROUND MP-96"/>
    <s v="STEEL SPOON HOLDER ROUND MP-96"/>
    <m/>
    <m/>
    <m/>
    <m/>
    <m/>
    <m/>
    <m/>
    <m/>
    <n v="216"/>
    <s v="PCS"/>
    <n v="55.869537039999997"/>
    <n v="12067.82"/>
    <n v="0.73415948799999997"/>
    <n v="158.57844940000001"/>
    <n v="5305.1"/>
    <s v="STEEL"/>
    <s v=""/>
    <e v="#VALUE!"/>
    <n v="17372.919999999998"/>
    <x v="5"/>
    <m/>
  </r>
  <r>
    <s v="INNSA1"/>
    <d v="2020-07-20T00:00:00"/>
    <n v="301049751"/>
    <n v="73239990"/>
    <s v="STEEL ZHARA-NP-003"/>
    <s v="STEEL ZHARA-NP-003"/>
    <m/>
    <m/>
    <m/>
    <m/>
    <m/>
    <m/>
    <m/>
    <m/>
    <n v="36000"/>
    <s v="PCS"/>
    <n v="33.294379999999997"/>
    <n v="1198597.68"/>
    <n v="0.43750827860000002"/>
    <n v="15750.29803"/>
    <n v="526903.6"/>
    <s v="STEEL"/>
    <s v=""/>
    <e v="#VALUE!"/>
    <n v="1725501.2799999998"/>
    <x v="5"/>
    <m/>
  </r>
  <r>
    <s v="INNSA1"/>
    <d v="2020-07-10T00:00:00"/>
    <n v="301049751"/>
    <n v="73239990"/>
    <s v="STAINLESS STEEL SPORTS BOTTLE KOOU 750ML-MP-202 (TOTAL 17640 PCS)(NOT VACUUM BOTTLE) (MILD STEEL)"/>
    <s v="STAINLESS STEEL SPORTS BOTTLE KOOU 750ML-MP-202 (TOTAL 17640 PCS)(NOT VACUUM BOTTLE) (MILD STEEL)"/>
    <m/>
    <m/>
    <m/>
    <m/>
    <m/>
    <m/>
    <m/>
    <m/>
    <n v="3332"/>
    <s v="KGS"/>
    <n v="459.8505912"/>
    <n v="1532222.17"/>
    <n v="6.0189867960000001"/>
    <n v="20055.264009999999"/>
    <n v="561406.1"/>
    <s v="STAINLESS"/>
    <s v=""/>
    <e v="#VALUE!"/>
    <n v="2093628.27"/>
    <x v="5"/>
    <m/>
  </r>
  <r>
    <s v="INNSA1"/>
    <d v="2020-07-10T00:00:00"/>
    <n v="301049751"/>
    <n v="73239990"/>
    <s v="STEEL PIZZA CUTTER (ITEM NO. RJ-388) (QTY 25200 PCS)"/>
    <s v="STEEL PIZZA CUTTER (ITEM NO. RJ-388) (QTY 25200 PCS)"/>
    <m/>
    <m/>
    <m/>
    <m/>
    <m/>
    <m/>
    <m/>
    <m/>
    <n v="2240"/>
    <s v="KGS"/>
    <n v="415.13342410000001"/>
    <n v="929898.87"/>
    <n v="5.4336835619999997"/>
    <n v="12171.45118"/>
    <n v="340715"/>
    <s v="STEEL"/>
    <n v="25200"/>
    <e v="#VALUE!"/>
    <n v="1270613.8700000001"/>
    <x v="5"/>
    <m/>
  </r>
  <r>
    <s v="INNSA1"/>
    <d v="2020-07-10T00:00:00"/>
    <n v="301049751"/>
    <n v="73239990"/>
    <s v="STAINLESS STEEL SPORTS BOTTLE 750ML SG-702 -SB-01 (TOTAL 18720 PCS ) (NOT VACUUM BOTTLE) (MILD STEEL)"/>
    <s v="STAINLESS STEEL SPORTS BOTTLE 750ML SG-702 -SB-01 (TOTAL 18720 PCS ) (NOT VACUUM BOTTLE) (MILD STEEL)"/>
    <m/>
    <m/>
    <m/>
    <m/>
    <m/>
    <m/>
    <m/>
    <m/>
    <n v="3068"/>
    <s v="KGS"/>
    <n v="534.81545960000005"/>
    <n v="1640813.83"/>
    <n v="7.0002023510000004"/>
    <n v="21476.62081"/>
    <n v="601194.19999999995"/>
    <s v="STAINLESS"/>
    <s v=""/>
    <e v="#VALUE!"/>
    <n v="2242008.0300000003"/>
    <x v="5"/>
    <m/>
  </r>
  <r>
    <s v="INNSA1"/>
    <d v="2020-07-10T00:00:00"/>
    <n v="301049751"/>
    <n v="73239990"/>
    <s v="STEEL SALT BOTTLE (ITEM NO. NP-19) (QTY 28896 PCS)"/>
    <s v="STEEL SALT BOTTLE (ITEM NO. NP-19) (QTY 28896 PCS)"/>
    <m/>
    <m/>
    <m/>
    <m/>
    <m/>
    <m/>
    <m/>
    <m/>
    <n v="4515"/>
    <s v="KGS"/>
    <n v="236.1647907"/>
    <n v="1066284.03"/>
    <n v="3.0911621820000001"/>
    <n v="13956.597250000001"/>
    <n v="390686.5"/>
    <s v="STEEL"/>
    <n v="28896"/>
    <e v="#VALUE!"/>
    <n v="1456970.53"/>
    <x v="5"/>
    <m/>
  </r>
  <r>
    <s v="INNSA1"/>
    <d v="2020-07-10T00:00:00"/>
    <n v="301049751"/>
    <n v="73239990"/>
    <s v="STAINLESS STEEL BOTTLE 750ML SG805-AM-06 (TOTAL 8280 PCS) (NOT VACUUM BOTTLE) (MILD STEEL)"/>
    <s v="STAINLESS STEEL BOTTLE 750ML SG805-AM-06 (TOTAL 8280 PCS) (NOT VACUUM BOTTLE) (MILD STEEL)"/>
    <m/>
    <m/>
    <m/>
    <m/>
    <m/>
    <m/>
    <m/>
    <m/>
    <n v="1311"/>
    <s v="KGS"/>
    <n v="533.63210530000003"/>
    <n v="699591.69"/>
    <n v="6.9847134200000003"/>
    <n v="9156.9592929999999"/>
    <n v="256330.3"/>
    <s v="STAINLESS"/>
    <s v=""/>
    <e v="#VALUE!"/>
    <n v="955921.99"/>
    <x v="5"/>
    <m/>
  </r>
  <r>
    <s v="INNSA1"/>
    <d v="2020-07-10T00:00:00"/>
    <n v="301049751"/>
    <n v="73239990"/>
    <s v="STEEL ZARA (ITEM NO. NP-003) (QTY 60000 PCS)"/>
    <s v="STEEL ZARA (ITEM NO. NP-003) (QTY 60000 PCS)"/>
    <m/>
    <m/>
    <m/>
    <m/>
    <m/>
    <m/>
    <m/>
    <m/>
    <n v="5600"/>
    <s v="KGS"/>
    <n v="359.42287679999998"/>
    <n v="2012768.11"/>
    <n v="4.7044879159999997"/>
    <n v="26345.13233"/>
    <n v="737478.3"/>
    <s v="STEEL"/>
    <n v="60000"/>
    <e v="#VALUE!"/>
    <n v="2750246.41"/>
    <x v="5"/>
    <m/>
  </r>
  <r>
    <s v="INNSA1"/>
    <d v="2020-07-10T00:00:00"/>
    <n v="301049751"/>
    <n v="73239990"/>
    <s v="STEEL SPOON HOLDER ROUND (ITEM NO. MP-96) (QTY 16200 PCS)"/>
    <s v="STEEL SPOON HOLDER ROUND (ITEM NO. MP-96) (QTY 16200 PCS)"/>
    <m/>
    <m/>
    <m/>
    <m/>
    <m/>
    <m/>
    <m/>
    <m/>
    <n v="3465"/>
    <s v="KGS"/>
    <n v="262.8921962"/>
    <n v="910921.46"/>
    <n v="3.4409973329999999"/>
    <n v="11923.055759999999"/>
    <n v="333761.59999999998"/>
    <s v="STEEL"/>
    <n v="16200"/>
    <e v="#VALUE!"/>
    <n v="1244683.06"/>
    <x v="5"/>
    <m/>
  </r>
  <r>
    <s v="INNSA1"/>
    <d v="2020-07-06T00:00:00"/>
    <n v="301049751"/>
    <n v="73239990"/>
    <s v="STEEL LUNCH BOX (ITEM NO. 6527) (QTY 25800 PCS) (MILD STEEL)"/>
    <s v="STEEL LUNCH BOX (ITEM NO. 6527) (QTY 25800 PCS)"/>
    <m/>
    <m/>
    <m/>
    <m/>
    <m/>
    <m/>
    <m/>
    <m/>
    <n v="8987"/>
    <s v="KGS"/>
    <n v="419.25525429999999"/>
    <n v="3767846.97"/>
    <n v="5.4876342180000002"/>
    <n v="49317.368719999999"/>
    <n v="1380539.1"/>
    <s v="STEEL"/>
    <n v="25800"/>
    <e v="#VALUE!"/>
    <n v="5148386.07"/>
    <x v="5"/>
    <m/>
  </r>
  <r>
    <s v="INNSA1"/>
    <d v="2020-07-04T00:00:00"/>
    <n v="301049751"/>
    <n v="73239990"/>
    <s v="MILD STEEL MUTLI FUNCTION CLOTH STAND (RYX-02-020) (OTHER ARTICLES OF HOUSEHOLD OF IRON &amp; STEEL)(1232 NOS)"/>
    <s v="MILD STEEL MUTLI FUNCTION CLOTH STAND (RYX-02-020) (OTHER ARTICLES OF HOUSEHOLD OF IRON &amp; STEEL)(1232 NOS)"/>
    <m/>
    <m/>
    <m/>
    <m/>
    <m/>
    <m/>
    <m/>
    <m/>
    <n v="4004"/>
    <s v="KGS"/>
    <n v="336.88443810000001"/>
    <n v="1348885.29"/>
    <n v="4.4094821739999999"/>
    <n v="17655.566620000001"/>
    <n v="494231.6"/>
    <s v="MILD"/>
    <s v=""/>
    <e v="#VALUE!"/>
    <n v="1843116.8900000001"/>
    <x v="5"/>
    <m/>
  </r>
  <r>
    <s v="INNSA1"/>
    <d v="2020-06-29T00:00:00"/>
    <n v="301049751"/>
    <n v="73239990"/>
    <s v="STEEL ZHARA -NP-003 (TOTAL 76800 PCS) (MILD STEEL)"/>
    <s v="STEEL ZHARA -NP-003 (TOTAL 76800 PCS) (MILD STEEL)"/>
    <m/>
    <m/>
    <m/>
    <m/>
    <m/>
    <m/>
    <m/>
    <m/>
    <n v="7168"/>
    <s v="KGS"/>
    <n v="359.63156670000001"/>
    <n v="2577839.0699999998"/>
    <n v="4.6675089769999998"/>
    <n v="33456.70435"/>
    <n v="944520.2"/>
    <s v="STEEL"/>
    <s v=""/>
    <e v="#VALUE!"/>
    <n v="3522359.2699999996"/>
    <x v="5"/>
    <m/>
  </r>
  <r>
    <s v="INNSA1"/>
    <d v="2020-06-29T00:00:00"/>
    <n v="301049751"/>
    <n v="73239990"/>
    <s v="STEEL SPOON HOLDER ROUND -MP-96 ( TOTAL 25200 PCS) (MILD STEEL)"/>
    <s v="STEEL SPOON HOLDER ROUND -MP-96 ( TOTAL 25200 PCS) (MILD STEEL)"/>
    <m/>
    <m/>
    <m/>
    <m/>
    <m/>
    <m/>
    <m/>
    <m/>
    <n v="5390"/>
    <s v="KGS"/>
    <n v="263.34060670000002"/>
    <n v="1419405.87"/>
    <n v="3.4177885360000002"/>
    <n v="18421.880209999999"/>
    <n v="520070.3"/>
    <s v="STEEL"/>
    <s v=""/>
    <e v="#VALUE!"/>
    <n v="1939476.1700000002"/>
    <x v="5"/>
    <m/>
  </r>
  <r>
    <s v="INNSA1"/>
    <d v="2020-06-29T00:00:00"/>
    <n v="301049751"/>
    <n v="73239990"/>
    <s v="STEEL TEA STRAINER -NP-55 (TOTAL 54072 PCS) (MIL D STEEL)"/>
    <s v="STEEL TEA STRAINER -NP-55 (TOTAL 54072 PCS) (MIL D STEEL)"/>
    <m/>
    <m/>
    <m/>
    <m/>
    <m/>
    <m/>
    <m/>
    <m/>
    <n v="2478.3000000000002"/>
    <s v="KGS"/>
    <n v="516.38947259999998"/>
    <n v="1279768.03"/>
    <n v="6.7020048360000004"/>
    <n v="16609.578590000001"/>
    <n v="468907"/>
    <s v="STEEL"/>
    <s v=""/>
    <e v="#VALUE!"/>
    <n v="1748675.03"/>
    <x v="5"/>
    <m/>
  </r>
  <r>
    <s v="INNSA1"/>
    <d v="2020-06-24T00:00:00"/>
    <n v="301049751"/>
    <n v="73239990"/>
    <s v="RYX-02-020 MILD STEEL MULTI FUNCTION CLOTH STAND (1232 NOS)(OTHER ARTICLES OF HOUSEHOLD OF IRON &amp; STEEL)"/>
    <s v="RYX-02-020 MILD STEEL MULTI FUNCTION CLOTH STAND (1232 NOS)(OTHER ARTICLES OF HOUSEHOLD OF IRON &amp; STEEL)"/>
    <m/>
    <m/>
    <m/>
    <m/>
    <m/>
    <m/>
    <m/>
    <m/>
    <n v="4004"/>
    <s v="KGS"/>
    <n v="339.73472279999999"/>
    <n v="1360297.83"/>
    <n v="4.4092760909999997"/>
    <n v="17654.741470000001"/>
    <n v="498413.2"/>
    <s v="RYX-02-020"/>
    <s v=""/>
    <e v="#VALUE!"/>
    <n v="1858711.03"/>
    <x v="5"/>
    <m/>
  </r>
  <r>
    <s v="INNSA1"/>
    <d v="2020-06-24T00:00:00"/>
    <n v="301049751"/>
    <n v="73239990"/>
    <s v="RYX-02-021A MILD STEEL MULTI FUNCTION CLOTH STAND (6480 NOS)(OTHER ARTICLES OF HOUSEHOLD OF IRON &amp; STEEL)"/>
    <s v="RYX-02-021A MILD STEEL MULTI FUNCTION CLOTH STAND (6480 NOS)(OTHER ARTICLES OF HOUSEHOLD OF IRON &amp; STEEL)"/>
    <m/>
    <m/>
    <m/>
    <m/>
    <m/>
    <m/>
    <m/>
    <m/>
    <n v="23760"/>
    <s v="KGS"/>
    <n v="191.2983897"/>
    <n v="4545249.74"/>
    <n v="2.482782475"/>
    <n v="58990.911619999999"/>
    <n v="1665379.5"/>
    <s v="RYX-02-021A"/>
    <s v=""/>
    <e v="#VALUE!"/>
    <n v="6210629.2400000002"/>
    <x v="5"/>
    <m/>
  </r>
  <r>
    <s v="INNSA1"/>
    <d v="2020-06-18T00:00:00"/>
    <n v="301049751"/>
    <n v="73239990"/>
    <s v="RYX-02-020 MILD STEEL MULTI FUNCTION CLOTH STAND (1232 NOS)(OTHER ARTICLES OF HOUSEHOLD OF IRON &amp; STEEL)"/>
    <s v="RYX-02-020 MILD STEEL MULTI FUNCTION CLOTH STAND (1232 NOS)(OTHER ARTICLES OF HOUSEHOLD OF IRON &amp; STEEL)"/>
    <m/>
    <m/>
    <m/>
    <m/>
    <m/>
    <m/>
    <m/>
    <m/>
    <n v="4004"/>
    <s v="KGS"/>
    <n v="338.05953299999999"/>
    <n v="1353590.37"/>
    <n v="4.4219690380000003"/>
    <n v="17705.564030000001"/>
    <n v="495955.5"/>
    <s v="RYX-02-020"/>
    <s v=""/>
    <e v="#VALUE!"/>
    <n v="1849545.87"/>
    <x v="5"/>
    <m/>
  </r>
  <r>
    <s v="INNSA1"/>
    <d v="2020-06-05T00:00:00"/>
    <n v="301049751"/>
    <n v="73239990"/>
    <s v="RYX-02-020 MILD STEEL MULTI FUNCTION CLOTH STAND (2464 NOS)(OTHER ARTICLES OF HOUSEHOLD OF IRON &amp; STEEL)"/>
    <s v="RYX-02-020 MILD STEEL MULTI FUNCTION CLOTH STAND (2464 NOS)(OTHER ARTICLES OF HOUSEHOLD OF IRON &amp; STEEL)"/>
    <m/>
    <m/>
    <m/>
    <m/>
    <m/>
    <m/>
    <m/>
    <m/>
    <n v="8008"/>
    <s v="KGS"/>
    <n v="338.536993"/>
    <n v="2711004.24"/>
    <n v="4.4282144280000004"/>
    <n v="35461.14114"/>
    <n v="993311.9"/>
    <s v="RYX-02-020"/>
    <s v=""/>
    <e v="#VALUE!"/>
    <n v="3704316.14"/>
    <x v="5"/>
    <m/>
  </r>
  <r>
    <s v="INNSA1"/>
    <d v="2020-06-03T00:00:00"/>
    <n v="301049751"/>
    <n v="73239990"/>
    <s v="KW-830 STAINLESS STEEL SPORT BOTTLE 1000ML (QTY 35280 PCS / USD 0.98 PER PCS)"/>
    <s v="KW-830 STAINLESS STEEL SPORT BOTTLE 1000ML (QTY 35280 PCS / USD 0.98 PER PCS)"/>
    <m/>
    <m/>
    <m/>
    <m/>
    <m/>
    <m/>
    <m/>
    <m/>
    <n v="6850"/>
    <s v="KGS"/>
    <n v="394.54528759999999"/>
    <n v="2702635.22"/>
    <n v="5.1507217699999996"/>
    <n v="35282.444130000003"/>
    <n v="990245.5"/>
    <s v="KW-830"/>
    <n v="35280"/>
    <n v="61"/>
    <n v="3692880.72"/>
    <x v="5"/>
    <m/>
  </r>
  <r>
    <s v="INNSA1"/>
    <d v="2020-05-29T00:00:00"/>
    <n v="301049751"/>
    <n v="73239990"/>
    <s v="STAINLESS STEEL BOTTLE 750ML SG805-AM-06 (TOTAL 22320 PCS)(NOT VACUUM BOTTLE)(MILD STEEL)"/>
    <s v="STAINLESS STEEL BOTTLE 750ML SG805-AM-06 (TOTAL 22320 PCS)(NOT VACUUM BOTTLE)(MILD STEEL)"/>
    <m/>
    <m/>
    <m/>
    <m/>
    <m/>
    <m/>
    <m/>
    <m/>
    <n v="3534"/>
    <s v="KGS"/>
    <n v="536.39073289999999"/>
    <n v="1895604.85"/>
    <n v="7.0024899850000004"/>
    <n v="24746.799609999998"/>
    <n v="694549.7"/>
    <s v="STAINLESS"/>
    <s v=""/>
    <e v="#VALUE!"/>
    <n v="2590154.5499999998"/>
    <x v="5"/>
    <m/>
  </r>
  <r>
    <s v="INNSA1"/>
    <d v="2020-05-29T00:00:00"/>
    <n v="301049751"/>
    <n v="73239990"/>
    <s v="STEEL LUNCH BOX (ITEM NO. 6527) (QTY 51600 PCS) (MILD STEEL)"/>
    <s v="STEEL LUNCH BOX (ITEM NO. 6527) (QTY 51600 PCS)"/>
    <m/>
    <m/>
    <m/>
    <m/>
    <m/>
    <m/>
    <m/>
    <m/>
    <n v="17974"/>
    <s v="KGS"/>
    <n v="421.96315850000002"/>
    <n v="7584365.8099999996"/>
    <n v="5.5086574209999997"/>
    <n v="99012.608489999999"/>
    <n v="2778911.7"/>
    <s v="STEEL"/>
    <n v="51600"/>
    <e v="#VALUE!"/>
    <n v="10363277.51"/>
    <x v="5"/>
    <m/>
  </r>
  <r>
    <s v="INNSA1"/>
    <d v="2020-05-29T00:00:00"/>
    <n v="301049751"/>
    <n v="73239990"/>
    <s v="STEEL LUNCH BOX 3LAYER (ITEM NO. 8505) (QTY 6840 PCS) (MILD STEEL)"/>
    <s v="STEEL LUNCH BOX 3LAYER (ITEM NO. 8505) (QTY 6840 PCS)"/>
    <m/>
    <m/>
    <m/>
    <m/>
    <m/>
    <m/>
    <m/>
    <m/>
    <n v="4434.6000000000004"/>
    <s v="KGS"/>
    <n v="404.991758"/>
    <n v="1795976.45"/>
    <n v="5.2870986679999996"/>
    <n v="23446.167750000001"/>
    <n v="658045.80000000005"/>
    <s v="STEEL"/>
    <n v="6840"/>
    <e v="#VALUE!"/>
    <n v="2454022.25"/>
    <x v="5"/>
    <m/>
  </r>
  <r>
    <s v="INNSA1"/>
    <d v="2020-05-29T00:00:00"/>
    <n v="301049751"/>
    <n v="73239990"/>
    <s v="STEEL LUNCH BOX 2 LAYER (ITEM NO. 8504) (QTY 22080 PCS) (MILD STEEL)"/>
    <s v="STEEL LUNCH BOX 2 LAYER (ITEM NO. 8504) (QTY 22080 PCS)"/>
    <m/>
    <m/>
    <m/>
    <m/>
    <m/>
    <m/>
    <m/>
    <m/>
    <n v="10561.6"/>
    <s v="KGS"/>
    <n v="390.6420751"/>
    <n v="4125805.34"/>
    <n v="5.0997659930000001"/>
    <n v="53861.68851"/>
    <n v="1511695.1"/>
    <s v="STEEL"/>
    <n v="22080"/>
    <e v="#VALUE!"/>
    <n v="5637500.4399999995"/>
    <x v="5"/>
    <m/>
  </r>
  <r>
    <s v="INNSA1"/>
    <d v="2020-05-29T00:00:00"/>
    <n v="301049751"/>
    <n v="73239990"/>
    <s v="STEEL LUNCH BOX-6900(MILD STEEL)(TOTAL 38880 PCS)"/>
    <s v="STEEL LUNCH BOX-6900(MILD STEEL)(TOTAL 38880 PCS)"/>
    <m/>
    <m/>
    <m/>
    <m/>
    <m/>
    <m/>
    <m/>
    <m/>
    <n v="4552.2"/>
    <s v="KGS"/>
    <n v="492.05102590000001"/>
    <n v="2239914.6800000002"/>
    <n v="6.4236426350000002"/>
    <n v="29241.706010000002"/>
    <n v="820704.7"/>
    <s v="STEEL"/>
    <s v=""/>
    <e v="#VALUE!"/>
    <n v="3060619.38"/>
    <x v="5"/>
    <m/>
  </r>
  <r>
    <s v="INNSA1"/>
    <d v="2020-05-29T00:00:00"/>
    <n v="301049751"/>
    <n v="73239990"/>
    <s v="STAINLESS STEEL SPORTS BOTTLE 750ML S-308-C6-NP-20 (TOTAL 19800 PCS)(NOT VACUUM BOTTLE)(MILD STEEL)"/>
    <s v="STAINLESS STEEL SPORTS BOTTLE 750ML S-308-C6-NP-20 (TOTAL 19800 PCS)(NOT VACUUM BOTTLE)(MILD STEEL)"/>
    <m/>
    <m/>
    <m/>
    <m/>
    <m/>
    <m/>
    <m/>
    <m/>
    <n v="3520"/>
    <s v="KGS"/>
    <n v="456.29241480000002"/>
    <n v="1606149.3"/>
    <n v="5.9568200359999999"/>
    <n v="20968.006529999999"/>
    <n v="588493.19999999995"/>
    <s v="STAINLESS"/>
    <s v=""/>
    <e v="#VALUE!"/>
    <n v="2194642.5"/>
    <x v="5"/>
    <m/>
  </r>
  <r>
    <s v="INNSA1"/>
    <d v="2020-05-29T00:00:00"/>
    <n v="301049751"/>
    <n v="73239990"/>
    <s v="STEEL RECTANGLE CONTAINER LARGE (ITEM NO. 6862) (QTY 20400 PCS) (MILD STEEL)"/>
    <s v="STEEL RECTANGLE CONTAINER LARGE (ITEM NO. 6862) (QTY 20400 PCS)"/>
    <m/>
    <m/>
    <m/>
    <m/>
    <m/>
    <m/>
    <m/>
    <m/>
    <n v="5100"/>
    <s v="KGS"/>
    <n v="468.19646269999998"/>
    <n v="2387801.96"/>
    <n v="6.1122253620000002"/>
    <n v="31172.34935"/>
    <n v="874890.6"/>
    <s v="STEEL"/>
    <n v="20400"/>
    <e v="#VALUE!"/>
    <n v="3262692.56"/>
    <x v="5"/>
    <m/>
  </r>
  <r>
    <s v="INNSA1"/>
    <d v="2020-05-23T00:00:00"/>
    <n v="301049751"/>
    <n v="73239990"/>
    <s v="HOUSEHOLD STEEL HOOK 3 PCS SET(TOTAL 68760 SET) (MILD STEEL)"/>
    <s v="HOUSEHOLD STEEL HOOK 3 PCS SET(TOTAL 68760 SET) (MILD STEEL)"/>
    <m/>
    <m/>
    <m/>
    <m/>
    <m/>
    <m/>
    <m/>
    <m/>
    <n v="2330.1999999999998"/>
    <s v="KGS"/>
    <n v="1029.20921"/>
    <n v="2398263.2999999998"/>
    <n v="13.436151560000001"/>
    <n v="31308.92037"/>
    <n v="878723.8"/>
    <s v="HOUSEHOLD"/>
    <s v=""/>
    <e v="#VALUE!"/>
    <n v="3276987.0999999996"/>
    <x v="5"/>
    <m/>
  </r>
  <r>
    <s v="INNSA1"/>
    <d v="2020-05-15T00:00:00"/>
    <n v="301049751"/>
    <n v="73239990"/>
    <s v="STAINLESS STEEL SPORTS BOTTLE 750ML SG-702-SB-01(TOTAL 23616 PCS)(NOT VACUUM BOTTLE)(MILD STEEL)"/>
    <s v="STAINLESS STEEL SPORTS BOTTLE 750ML SG-702-SB-01(TOTAL 23616 PCS)(NOT VACUUM BOTTLE)(MILD STEEL)"/>
    <m/>
    <m/>
    <m/>
    <m/>
    <m/>
    <m/>
    <m/>
    <m/>
    <n v="3870.4"/>
    <s v="KGS"/>
    <n v="547.83854380000002"/>
    <n v="2120354.2999999998"/>
    <n v="7.1426146519999998"/>
    <n v="27644.775750000001"/>
    <n v="776897.9"/>
    <s v="STAINLESS"/>
    <s v=""/>
    <e v="#VALUE!"/>
    <n v="2897252.1999999997"/>
    <x v="5"/>
    <m/>
  </r>
  <r>
    <s v="INNSA1"/>
    <d v="2020-05-15T00:00:00"/>
    <n v="301049751"/>
    <n v="73239990"/>
    <s v="STAINLESS STEEL SPORTS BOTTLE KOOU 750ML-MP-202(TOTAL 20880 PCS)(NOT VACUUM BOTTLE)(MILD STEEL)"/>
    <s v="STAINLESS STEEL SPORTS BOTTLE KOOU 750ML-MP-202(TOTAL 20880 PCS)(NOT VACUUM BOTTLE)(MILD STEEL)"/>
    <m/>
    <m/>
    <m/>
    <m/>
    <m/>
    <m/>
    <m/>
    <m/>
    <n v="3944"/>
    <s v="KGS"/>
    <n v="471.04823529999999"/>
    <n v="1857814.24"/>
    <n v="6.1414372269999999"/>
    <n v="24221.828420000002"/>
    <n v="680703.1"/>
    <s v="STAINLESS"/>
    <s v=""/>
    <e v="#VALUE!"/>
    <n v="2538517.34"/>
    <x v="5"/>
    <m/>
  </r>
  <r>
    <s v="INNSA1"/>
    <d v="2020-05-15T00:00:00"/>
    <n v="301049751"/>
    <n v="73239990"/>
    <s v="03-027I FAMILY CLOTH RACK 3LAYERS (3648 PCS) (OTHER ARTICLESOF HOUSEHOLD OF IRON &amp; STEEL) (MADE UP OF MILD STEEL)"/>
    <s v="03-027I FAMILY CLOTH RACK 3LAYERS (3648 PCS) (OTHER ARTICLESOF HOUSEHOLD OF IRON &amp; STEEL) (MADE UP OF MILD STEEL)"/>
    <m/>
    <m/>
    <m/>
    <m/>
    <m/>
    <m/>
    <m/>
    <m/>
    <n v="20976"/>
    <s v="KGS"/>
    <n v="154.93120949999999"/>
    <n v="3249837.05"/>
    <n v="2.0199636179999998"/>
    <n v="42370.756840000002"/>
    <n v="1190740.2"/>
    <s v="03-027I"/>
    <s v=""/>
    <e v="#VALUE!"/>
    <n v="4440577.25"/>
    <x v="5"/>
    <m/>
  </r>
  <r>
    <s v="INNSA1"/>
    <d v="2020-05-15T00:00:00"/>
    <n v="301049751"/>
    <n v="73239990"/>
    <s v="RYX-02-021A MILD STEEL MULTI FUNCTION CLOTH STAND (10368 NOS) (OTHER ARTICLES OF HOUSEHOLD OF IRON &amp; STEEL)"/>
    <s v="RYX-02-021A MILD STEEL MULTI FUNCTION CLOTH STAND (10368 NOS) (OTHER ARTICLES OF HOUSEHOLD OF IRON &amp; STEEL)"/>
    <m/>
    <m/>
    <m/>
    <m/>
    <m/>
    <m/>
    <m/>
    <m/>
    <n v="38016"/>
    <s v="KGS"/>
    <n v="198.17704280000001"/>
    <n v="7533898.46"/>
    <n v="2.5837945609999999"/>
    <n v="98225.534029999995"/>
    <n v="2760420.4"/>
    <s v="RYX-02-021A"/>
    <s v=""/>
    <e v="#VALUE!"/>
    <n v="10294318.859999999"/>
    <x v="5"/>
    <m/>
  </r>
  <r>
    <s v="INNSA1"/>
    <d v="2020-05-14T00:00:00"/>
    <n v="301049751"/>
    <n v="73231000"/>
    <s v="STEEL SCRUBBER 2PCS SET - 8001-2 (QTY- 158040 SETS/USD 0.156 PER SET)"/>
    <s v="STEEL SCRUBBER 2PCS SET - 8001-2 (QTY- 158040 SETS/USD 0.156 PER SET)"/>
    <m/>
    <m/>
    <m/>
    <m/>
    <m/>
    <m/>
    <m/>
    <m/>
    <n v="5005"/>
    <s v="KGS"/>
    <n v="395.98999600000002"/>
    <n v="1981929.93"/>
    <n v="5.1628421900000001"/>
    <n v="25840.025160000001"/>
    <n v="871256.4"/>
    <s v="STEEL"/>
    <n v="158040"/>
    <n v="52"/>
    <n v="2853186.33"/>
    <x v="5"/>
    <m/>
  </r>
  <r>
    <s v="INNSA1"/>
    <d v="2020-05-09T00:00:00"/>
    <n v="301049751"/>
    <n v="73239990"/>
    <s v="STAINLESS STEEL SPORTS BOTTLE 750ML S-308-C6-NP-20 (TOTAL 7200 PCS ) (NOT VACUUM BOTTLE) (MILD STEEL)"/>
    <s v="STAINLESS STEEL SPORTS BOTTLE 750ML S-308-C6-NP-20 (TOTAL 7200 PCS ) (NOT VACUUM BOTTLE) (MILD STEEL)"/>
    <m/>
    <m/>
    <m/>
    <m/>
    <m/>
    <m/>
    <m/>
    <m/>
    <n v="1280"/>
    <s v="KGS"/>
    <n v="462.13492189999999"/>
    <n v="591532.69999999995"/>
    <n v="6.0252271430000004"/>
    <n v="7712.2907429999996"/>
    <n v="216737.6"/>
    <s v="STAINLESS"/>
    <s v=""/>
    <e v="#VALUE!"/>
    <n v="808270.29999999993"/>
    <x v="5"/>
    <m/>
  </r>
  <r>
    <s v="INNSA1"/>
    <d v="2020-05-09T00:00:00"/>
    <n v="301049751"/>
    <n v="73239990"/>
    <s v="STEEL TEA STRAINER -NP-55 (TOTAL 61200 PCS)"/>
    <s v="STEEL TEA STRAINER -NP-55 (TOTAL 61200 PCS)"/>
    <m/>
    <m/>
    <m/>
    <m/>
    <m/>
    <m/>
    <m/>
    <m/>
    <n v="2805"/>
    <s v="KGS"/>
    <n v="524.38285559999997"/>
    <n v="1470893.91"/>
    <n v="6.8368038540000002"/>
    <n v="19177.234810000002"/>
    <n v="538935.6"/>
    <s v="STEEL"/>
    <s v=""/>
    <e v="#VALUE!"/>
    <n v="2009829.5099999998"/>
    <x v="5"/>
    <m/>
  </r>
  <r>
    <s v="INNSA1"/>
    <d v="2020-05-09T00:00:00"/>
    <n v="301049751"/>
    <n v="73239990"/>
    <s v="STEEL SALT BOTTLE -NP-19 (TOTAL 21024 PCS)"/>
    <s v="STEEL SALT BOTTLE -NP-19 (TOTAL 21024 PCS)"/>
    <m/>
    <m/>
    <m/>
    <m/>
    <m/>
    <m/>
    <m/>
    <m/>
    <n v="3285"/>
    <s v="KGS"/>
    <n v="240.371309"/>
    <n v="789619.75"/>
    <n v="3.1339153710000001"/>
    <n v="10294.911990000001"/>
    <n v="289316.7"/>
    <s v="STEEL"/>
    <s v=""/>
    <e v="#VALUE!"/>
    <n v="1078936.45"/>
    <x v="5"/>
    <m/>
  </r>
  <r>
    <s v="INNSA1"/>
    <d v="2020-05-09T00:00:00"/>
    <n v="301049751"/>
    <n v="73239990"/>
    <s v="STAINLESS STEEL COLA BOTTLE 750ML SK750-SL-01(TOTAL 41400 PCS) (NOT VACUUM BOTTLE) (MILD STEEL)"/>
    <s v="STAINLESS STEEL COLA BOTTLE 750ML SK750-SL-01(TOTAL 41400 PCS) (NOT VACUUM BOTTLE) (MILD STEEL)"/>
    <m/>
    <m/>
    <m/>
    <m/>
    <m/>
    <m/>
    <m/>
    <m/>
    <n v="7820"/>
    <s v="KGS"/>
    <n v="510.70508699999999"/>
    <n v="3993713.78"/>
    <n v="6.6584757100000003"/>
    <n v="52069.280050000001"/>
    <n v="1463296.8"/>
    <s v="STAINLESS"/>
    <s v=""/>
    <e v="#VALUE!"/>
    <n v="5457010.5800000001"/>
    <x v="5"/>
    <m/>
  </r>
  <r>
    <s v="INNSA1"/>
    <d v="2020-05-09T00:00:00"/>
    <n v="301049751"/>
    <n v="73239990"/>
    <s v="STEEL ZHARA-NP-003(TOTAL 36000 PCS)"/>
    <s v="STEEL ZHARA-NP-003(TOTAL 36000 PCS)"/>
    <m/>
    <m/>
    <m/>
    <m/>
    <m/>
    <m/>
    <m/>
    <m/>
    <n v="3360"/>
    <s v="KGS"/>
    <n v="365.2739315"/>
    <n v="1227320.4099999999"/>
    <n v="4.762371989"/>
    <n v="16001.569879999999"/>
    <n v="449690.2"/>
    <s v="STEEL"/>
    <s v=""/>
    <e v="#VALUE!"/>
    <n v="1677010.6099999999"/>
    <x v="5"/>
    <m/>
  </r>
  <r>
    <s v="INNSA1"/>
    <d v="2020-05-09T00:00:00"/>
    <n v="301049751"/>
    <n v="73231000"/>
    <s v="STEEL SCRUBBER 6PCS SET - OKS-4156 (QTY- 98000 PCS/USD 0.265 PER PCS)"/>
    <s v="STEEL SCRUBBER 6PCS SET - OKS-4156 (QTY- 98000 PCS/USD 0.265 PER PCS)"/>
    <m/>
    <m/>
    <m/>
    <m/>
    <m/>
    <m/>
    <m/>
    <m/>
    <n v="9112"/>
    <s v="KGS"/>
    <n v="228.9723826"/>
    <n v="2086396.35"/>
    <n v="2.9852983389999999"/>
    <n v="27202.03846"/>
    <n v="917179.8"/>
    <s v="STEEL"/>
    <n v="98000"/>
    <n v="52"/>
    <n v="3003576.1500000004"/>
    <x v="5"/>
    <m/>
  </r>
  <r>
    <s v="INNSA1"/>
    <d v="2020-05-09T00:00:00"/>
    <n v="301049751"/>
    <n v="73239990"/>
    <s v="STEEL HAND BLENDER-RS-02 (TOTAL 20000 PCS)"/>
    <s v="STEEL HAND BLENDER-RS-02 (TOTAL 20000 PCS)"/>
    <m/>
    <m/>
    <m/>
    <m/>
    <m/>
    <m/>
    <m/>
    <m/>
    <n v="1300"/>
    <s v="KGS"/>
    <n v="560.04227690000005"/>
    <n v="728054.96"/>
    <n v="7.3017246010000001"/>
    <n v="9492.2419819999996"/>
    <n v="266759.40000000002"/>
    <s v="STEEL"/>
    <s v=""/>
    <e v="#VALUE!"/>
    <n v="994814.36"/>
    <x v="5"/>
    <m/>
  </r>
  <r>
    <s v="INNSA1"/>
    <d v="2020-05-09T00:00:00"/>
    <n v="301049751"/>
    <n v="73239990"/>
    <s v="STAINLESS STEEL SPORTS BOTTLE 650ML S115-NP-21 (TOTAL 7200 PCS ) (NOT VACUUM BOTTLE) (MILD STEEL)"/>
    <s v="STAINLESS STEEL SPORTS BOTTLE 650ML S115-NP-21 (TOTAL 7200 PCS ) (NOT VACUUM BOTTLE) (MILD STEEL)"/>
    <m/>
    <m/>
    <m/>
    <m/>
    <m/>
    <m/>
    <m/>
    <m/>
    <n v="1280"/>
    <s v="KGS"/>
    <n v="483.8398828"/>
    <n v="619315.05000000005"/>
    <n v="6.3082122920000003"/>
    <n v="8074.5117339999997"/>
    <n v="226917"/>
    <s v="STAINLESS"/>
    <s v=""/>
    <e v="#VALUE!"/>
    <n v="846232.05"/>
    <x v="5"/>
    <m/>
  </r>
  <r>
    <s v="INNSA1"/>
    <d v="2020-05-09T00:00:00"/>
    <n v="301049751"/>
    <n v="73239990"/>
    <s v="STAINLESS STEEL BOTTLE 750ML SG805-AM-06 (TOTAL 25560 PCS ) (NOT VACUUM BOTTLE) (MILD STEEL)"/>
    <s v="STAINLESS STEEL BOTTLE 750ML SG805-AM-06 (TOTAL 25560 PCS ) (NOT VACUUM BOTTLE) (MILD STEEL)"/>
    <m/>
    <m/>
    <m/>
    <m/>
    <m/>
    <m/>
    <m/>
    <m/>
    <n v="4047"/>
    <s v="KGS"/>
    <n v="543.25883859999999"/>
    <n v="2198568.52"/>
    <n v="7.0829053279999998"/>
    <n v="28664.51786"/>
    <n v="805555.5"/>
    <s v="STAINLESS"/>
    <s v=""/>
    <e v="#VALUE!"/>
    <n v="3004124.02"/>
    <x v="5"/>
    <m/>
  </r>
  <r>
    <s v="INNSA1"/>
    <d v="2020-05-07T00:00:00"/>
    <n v="301049751"/>
    <n v="73239990"/>
    <s v="RYX-02-021A MILD STEEL MULTI FUNCTION CLOTH STAND (9072 NOS)(OTHER ARTICLES OF HOUSEHOLD OF IRON &amp; STEEL)"/>
    <s v="RYX-02-021A MILD STEEL MULTI FUNCTION CLOTH STAND (9072 NOS)(OTHER ARTICLES OF HOUSEHOLD OF IRON &amp; STEEL)"/>
    <m/>
    <m/>
    <m/>
    <m/>
    <m/>
    <m/>
    <m/>
    <m/>
    <n v="33264"/>
    <s v="KGS"/>
    <n v="196.27017649999999"/>
    <n v="6528731.1500000004"/>
    <n v="2.5589331999999998"/>
    <n v="85120.35398"/>
    <n v="2392127"/>
    <s v="RYX-02-021A"/>
    <s v=""/>
    <e v="#VALUE!"/>
    <n v="8920858.1500000004"/>
    <x v="5"/>
    <m/>
  </r>
  <r>
    <s v="INNSA1"/>
    <d v="2020-05-07T00:00:00"/>
    <n v="301049751"/>
    <n v="73239990"/>
    <s v="RYX-02-020 MILD STEEL MULTI FUNCTION CLOTH STAND (2464 NOS)(OTHER ARTICLES OF HOUSEHOLD OF IRON &amp; STEEL)"/>
    <s v="RYX-02-020 MILD STEEL MULTI FUNCTION CLOTH STAND (2464 NOS)(OTHER ARTICLES OF HOUSEHOLD OF IRON &amp; STEEL)"/>
    <m/>
    <m/>
    <m/>
    <m/>
    <m/>
    <m/>
    <m/>
    <m/>
    <n v="8008"/>
    <s v="KGS"/>
    <n v="355.32269609999997"/>
    <n v="2845424.15"/>
    <n v="4.6326296749999996"/>
    <n v="37098.098440000002"/>
    <n v="1042563.4"/>
    <s v="RYX-02-020"/>
    <s v=""/>
    <e v="#VALUE!"/>
    <n v="3887987.55"/>
    <x v="5"/>
    <m/>
  </r>
  <r>
    <s v="INNSA1"/>
    <d v="2020-05-06T00:00:00"/>
    <n v="301049751"/>
    <n v="73239990"/>
    <s v="KWP-1000B SS OIL POT 1000ML (QTY:27000 PCS/USD 1.45 PER PCS)"/>
    <s v="KWP-1000B SS OIL POT 1000ML (QTY:27000 PCS/USD 1.45 PER PCS)"/>
    <m/>
    <m/>
    <m/>
    <m/>
    <m/>
    <m/>
    <m/>
    <m/>
    <n v="6097.5"/>
    <s v="KGS"/>
    <n v="514.59727759999998"/>
    <n v="3137756.9"/>
    <n v="6.6271381529999998"/>
    <n v="40408.974889999998"/>
    <n v="1149674.1000000001"/>
    <s v="KWP-1000B"/>
    <n v="27000"/>
    <n v="44"/>
    <n v="4287431"/>
    <x v="5"/>
    <m/>
  </r>
  <r>
    <s v="INNSA1"/>
    <d v="2020-05-06T00:00:00"/>
    <n v="301049751"/>
    <n v="73239990"/>
    <s v="KWP-600P SS OIL POT 600ML (QTY:38760 PCS/USD 1.20 PER PCS)"/>
    <s v="KWP-600P SS OIL POT 600ML (QTY:38760 PCS/USD 1.20 PER PCS)"/>
    <m/>
    <m/>
    <m/>
    <m/>
    <m/>
    <m/>
    <m/>
    <m/>
    <n v="6783"/>
    <s v="KGS"/>
    <n v="546.8888958"/>
    <n v="3709547.38"/>
    <n v="7.0429993020000001"/>
    <n v="47772.664259999998"/>
    <n v="1359178.1"/>
    <s v="KWP-600P"/>
    <n v="38760"/>
    <n v="42"/>
    <n v="5068725.4800000004"/>
    <x v="5"/>
    <m/>
  </r>
  <r>
    <s v="INNSA1"/>
    <d v="2020-05-03T00:00:00"/>
    <n v="301049751"/>
    <n v="73239990"/>
    <s v="STEEL ZHARA NP-003 (QTY 30000 PCS)"/>
    <s v="STEEL ZHARA NP-003 (QTY 30000 PCS)"/>
    <m/>
    <m/>
    <m/>
    <m/>
    <m/>
    <m/>
    <m/>
    <m/>
    <n v="2800"/>
    <s v="KGS"/>
    <n v="367.51845359999999"/>
    <n v="1029051.67"/>
    <n v="4.7330129239999996"/>
    <n v="13252.43619"/>
    <n v="377044.5"/>
    <s v="STEEL"/>
    <n v="30000"/>
    <e v="#VALUE!"/>
    <n v="1406096.17"/>
    <x v="5"/>
    <m/>
  </r>
  <r>
    <s v="INNSA1"/>
    <d v="2020-05-03T00:00:00"/>
    <n v="301049751"/>
    <n v="73239990"/>
    <s v="STAINLESS STEEL SPORTS BOTTLE 800ML SB-10(TOTAL 2520 PCS ) (NOT VACUUM BOTTLE) (MILD STEEL)"/>
    <s v="STAINLESS STEEL SPORTS BOTTLE 800ML SB-10(TOTAL 2520 PCS ) (NOT VACUUM BOTTLE) (MILD STEEL)"/>
    <m/>
    <m/>
    <m/>
    <m/>
    <m/>
    <m/>
    <m/>
    <m/>
    <n v="406"/>
    <s v="KGS"/>
    <n v="611.44891629999995"/>
    <n v="248248.26"/>
    <n v="7.8744226179999997"/>
    <n v="3197.0155829999999"/>
    <n v="90958.3"/>
    <s v="STAINLESS"/>
    <s v=""/>
    <e v="#VALUE!"/>
    <n v="339206.56"/>
    <x v="5"/>
    <m/>
  </r>
  <r>
    <s v="INNSA1"/>
    <d v="2020-05-03T00:00:00"/>
    <n v="301049751"/>
    <n v="73239990"/>
    <s v="STAINLESS STEEL SPORTS BOTTLE 750ML SG-127 -SB-09 (TOTAL 2520 PCS ) (NOT VACUUM BOTTLE) (MILD STEEL)"/>
    <s v="STAINLESS STEEL SPORTS BOTTLE 750ML SG-127 -SB-09 (TOTAL 2520 PCS ) (NOT VACUUM BOTTLE) (MILD STEEL)"/>
    <m/>
    <m/>
    <m/>
    <m/>
    <m/>
    <m/>
    <m/>
    <m/>
    <n v="413"/>
    <s v="KGS"/>
    <n v="566.31181600000002"/>
    <n v="233886.78"/>
    <n v="7.2931334960000003"/>
    <n v="3012.0641340000002"/>
    <n v="85696.1"/>
    <s v="STAINLESS"/>
    <s v=""/>
    <e v="#VALUE!"/>
    <n v="319582.88"/>
    <x v="5"/>
    <m/>
  </r>
  <r>
    <s v="INNSA1"/>
    <d v="2020-05-03T00:00:00"/>
    <n v="301049751"/>
    <n v="73239990"/>
    <s v="STEEL TEA STRAINER NP-55 (QTY 61200 PCS)"/>
    <s v="STEEL TEA STRAINER NP-55 (QTY 61200 PCS)"/>
    <m/>
    <m/>
    <m/>
    <m/>
    <m/>
    <m/>
    <m/>
    <m/>
    <n v="2805"/>
    <s v="KGS"/>
    <n v="527.63176109999995"/>
    <n v="1480007.09"/>
    <n v="6.7950001430000002"/>
    <n v="19059.975399999999"/>
    <n v="542274.5"/>
    <s v="STEEL"/>
    <n v="61200"/>
    <e v="#VALUE!"/>
    <n v="2022281.59"/>
    <x v="5"/>
    <m/>
  </r>
  <r>
    <s v="INNSA1"/>
    <d v="2020-05-03T00:00:00"/>
    <n v="301049751"/>
    <n v="73239990"/>
    <s v="STAINLESS STEEL SPORTS BOTTLE 650ML S115 -NP-21(TOTAL 36000 PCS)(NOT VACUUM BOTTLE)(MILD STEEL)"/>
    <s v="STAINLESS STEEL SPORTS BOTTLE 650ML S115 -NP-21(TOTAL 36000 PCS)(NOT VACUUM BOTTLE)(MILD STEEL)"/>
    <m/>
    <m/>
    <m/>
    <m/>
    <m/>
    <m/>
    <m/>
    <m/>
    <n v="6400"/>
    <s v="KGS"/>
    <n v="490.01186089999999"/>
    <n v="3136075.91"/>
    <n v="6.3105197799999999"/>
    <n v="40387.326589999997"/>
    <n v="1149058.2"/>
    <s v="STAINLESS"/>
    <s v=""/>
    <e v="#VALUE!"/>
    <n v="4285134.1100000003"/>
    <x v="5"/>
    <m/>
  </r>
  <r>
    <s v="INNSA1"/>
    <d v="2020-05-03T00:00:00"/>
    <n v="301049751"/>
    <n v="73239990"/>
    <s v="STEEL LUNCH BOX 2 LAYER 8504 (MILD STEEL) (QTY 22020 PCS)"/>
    <s v="STEEL LUNCH BOX 2 LAYER 8504 (MILD STEEL) (QTY 22020 PCS)"/>
    <m/>
    <m/>
    <m/>
    <m/>
    <m/>
    <m/>
    <m/>
    <m/>
    <n v="10532.9"/>
    <s v="KGS"/>
    <n v="399.53418340000002"/>
    <n v="4208253.5999999996"/>
    <n v="5.1453210990000002"/>
    <n v="54195.152609999997"/>
    <n v="1541904.1"/>
    <s v="STEEL"/>
    <n v="22020"/>
    <e v="#VALUE!"/>
    <n v="5750157.6999999993"/>
    <x v="5"/>
    <m/>
  </r>
  <r>
    <s v="INNSA1"/>
    <d v="2020-05-03T00:00:00"/>
    <n v="301049751"/>
    <n v="73239990"/>
    <s v="STEEL LUNCH BOX 6900 (MILD STEEL) (QTY 86400 PCS)"/>
    <s v="STEEL LUNCH BOX 6900 (MILD STEEL) (QTY 86400 PCS)"/>
    <m/>
    <m/>
    <m/>
    <m/>
    <m/>
    <m/>
    <m/>
    <m/>
    <n v="10116"/>
    <s v="KGS"/>
    <n v="498.55653319999999"/>
    <n v="5043397.8899999997"/>
    <n v="6.4205606340000001"/>
    <n v="64950.391369999998"/>
    <n v="1847901.1"/>
    <s v="STEEL"/>
    <n v="86400"/>
    <e v="#VALUE!"/>
    <n v="6891298.9900000002"/>
    <x v="5"/>
    <m/>
  </r>
  <r>
    <s v="INNSA1"/>
    <d v="2020-05-03T00:00:00"/>
    <n v="301049751"/>
    <n v="73239990"/>
    <s v="STEEL LUNCH BOX 6527 (MILD STEEL) (QTY 25800 PCS)"/>
    <s v="STEEL LUNCH BOX 6527 (MILD STEEL) (QTY 25800 PCS)"/>
    <m/>
    <m/>
    <m/>
    <m/>
    <m/>
    <m/>
    <m/>
    <m/>
    <n v="8967"/>
    <s v="KGS"/>
    <n v="432.5308119"/>
    <n v="3878503.79"/>
    <n v="5.5702615819999997"/>
    <n v="49948.535609999999"/>
    <n v="1421083.9"/>
    <s v="STEEL"/>
    <n v="25800"/>
    <e v="#VALUE!"/>
    <n v="5299587.6899999995"/>
    <x v="5"/>
    <m/>
  </r>
  <r>
    <s v="INNSA1"/>
    <d v="2020-05-03T00:00:00"/>
    <n v="301049751"/>
    <n v="73239990"/>
    <s v="STEEL TEA STRAINER BIG SB-12 (QTY 456 PCS)"/>
    <s v="STEEL TEA STRAINER BIG SB-12 (QTY 456 PCS)"/>
    <m/>
    <m/>
    <m/>
    <m/>
    <m/>
    <m/>
    <m/>
    <m/>
    <n v="108.3"/>
    <s v="KGS"/>
    <n v="391.67774700000001"/>
    <n v="42418.7"/>
    <n v="5.0441435539999997"/>
    <n v="546.28074690000005"/>
    <n v="15542.2"/>
    <s v="STEEL"/>
    <n v="456"/>
    <e v="#VALUE!"/>
    <n v="57960.899999999994"/>
    <x v="5"/>
    <m/>
  </r>
  <r>
    <s v="INNSA1"/>
    <d v="2020-05-01T00:00:00"/>
    <n v="301049751"/>
    <n v="73239990"/>
    <s v="03-027I FAMILY CLOTH RACK 3LAYERS (1824 PCS) (OTHER ARTICLESOF HOUSEHOLD OF IRON &amp; STEEL) (MADE UP OF MILD STEEL)"/>
    <s v="03-027I FAMILY CLOTH RACK 3LAYERS (1824 PCS) (OTHER ARTICLESOF HOUSEHOLD OF IRON &amp; STEEL) (MADE UP OF MILD STEEL)"/>
    <m/>
    <m/>
    <m/>
    <m/>
    <m/>
    <m/>
    <m/>
    <m/>
    <n v="10488"/>
    <s v="KGS"/>
    <n v="157.16831139999999"/>
    <n v="1648381.25"/>
    <n v="2.0240606749999999"/>
    <n v="21228.34836"/>
    <n v="603966.80000000005"/>
    <s v="03-027I"/>
    <s v=""/>
    <e v="#VALUE!"/>
    <n v="2252348.0499999998"/>
    <x v="5"/>
    <m/>
  </r>
  <r>
    <s v="INNSA1"/>
    <d v="2020-04-27T00:00:00"/>
    <n v="301049751"/>
    <n v="73239990"/>
    <s v="2628 HOUSEHOLD STEEL HOOK 3PCS SET (QTY 96984 SET / USD 0.445 PER PCS)"/>
    <s v="2628 HOUSEHOLD STEEL HOOK 3PCS SET (QTY 96984 SET / USD 0.445 PER PCS)"/>
    <m/>
    <m/>
    <m/>
    <m/>
    <m/>
    <m/>
    <m/>
    <m/>
    <n v="3286.68"/>
    <s v="KGS"/>
    <n v="1033.3314800000001"/>
    <n v="3396229.91"/>
    <n v="13.30755287"/>
    <n v="43737.667869999997"/>
    <n v="1244378.7"/>
    <s v="2628"/>
    <n v="96984"/>
    <n v="53"/>
    <n v="4640608.6100000003"/>
    <x v="5"/>
    <m/>
  </r>
  <r>
    <s v="INNSA1"/>
    <d v="2020-04-25T00:00:00"/>
    <n v="301049751"/>
    <n v="73239990"/>
    <s v="STAINLESS STEEL COLA BOTTLE 750ML SK750-SL-01(TOTAL 25200 (NOT VACUUM BOTTLE) (MILD STEEL)"/>
    <s v="STAINLESS STEEL COLA BOTTLE 750ML SK750-SL-01(TOTAL 25200 (NOT VACUUM BOTTLE) (MILD STEEL)"/>
    <m/>
    <m/>
    <m/>
    <m/>
    <m/>
    <m/>
    <m/>
    <m/>
    <n v="4760"/>
    <s v="KGS"/>
    <n v="516.7088109"/>
    <n v="2459533.94"/>
    <n v="6.6543311129999996"/>
    <n v="31674.616099999999"/>
    <n v="901173.3"/>
    <s v="STAINLESS"/>
    <s v=""/>
    <e v="#VALUE!"/>
    <n v="3360707.24"/>
    <x v="5"/>
    <m/>
  </r>
  <r>
    <s v="INNSA1"/>
    <d v="2020-04-25T00:00:00"/>
    <n v="301049751"/>
    <n v="73239990"/>
    <s v="STAINLESS STEEL BOTTLE 750ML SG805-AM-06 (TOTAL 3600 PCS) (NOT VACUUM BOTTLE) (MILD STEEL)"/>
    <s v="STAINLESS STEEL BOTTLE 750ML SG805-AM-06 (TOTAL 3600 PCS) (NOT VACUUM BOTTLE) (MILD STEEL)"/>
    <m/>
    <m/>
    <m/>
    <m/>
    <m/>
    <m/>
    <m/>
    <m/>
    <n v="570"/>
    <s v="KGS"/>
    <n v="549.64526320000004"/>
    <n v="313297.8"/>
    <n v="7.0784966279999999"/>
    <n v="4034.743078"/>
    <n v="114792.4"/>
    <s v="STAINLESS"/>
    <s v=""/>
    <e v="#VALUE!"/>
    <n v="428090.19999999995"/>
    <x v="5"/>
    <m/>
  </r>
  <r>
    <s v="INNSA1"/>
    <d v="2020-04-25T00:00:00"/>
    <n v="301049751"/>
    <n v="73239990"/>
    <s v="STAINLESS STEEL SPORTS BOTTLE 750ML SG-702 -SB-01 (TOTAL 21600 PCS ) (NOT VACUUM BOTTLE) (MILD STEEL)"/>
    <s v="STAINLESS STEEL SPORTS BOTTLE 750ML SG-702 -SB-01 (TOTAL 21600 PCS ) (NOT VACUUM BOTTLE) (MILD STEEL)"/>
    <m/>
    <m/>
    <m/>
    <m/>
    <m/>
    <m/>
    <m/>
    <m/>
    <n v="3540"/>
    <s v="KGS"/>
    <n v="550.86412429999996"/>
    <n v="1950059"/>
    <n v="7.0941934870000001"/>
    <n v="25113.444950000001"/>
    <n v="714501.6"/>
    <s v="STAINLESS"/>
    <s v=""/>
    <e v="#VALUE!"/>
    <n v="2664560.6"/>
    <x v="5"/>
    <m/>
  </r>
  <r>
    <s v="INNSA1"/>
    <d v="2020-04-25T00:00:00"/>
    <n v="301049751"/>
    <n v="73239990"/>
    <s v="STAINLESS STEEL SPORTS BOTTLE KOOU 750ML-MP-202 (TOTAL 16560PCS)(NOT VACUUM BOTTLE)(MILD STEEL)"/>
    <s v="STAINLESS STEEL SPORTS BOTTLE KOOU 750ML-MP-202 (TOTAL 16560PCS)(NOT VACUUM BOTTLE)(MILD STEEL)"/>
    <m/>
    <m/>
    <m/>
    <m/>
    <m/>
    <m/>
    <m/>
    <m/>
    <n v="3128"/>
    <s v="KGS"/>
    <n v="473.64972189999997"/>
    <n v="1481576.33"/>
    <n v="6.0998032440000003"/>
    <n v="19080.184550000002"/>
    <n v="542849.6"/>
    <s v="STAINLESS"/>
    <s v=""/>
    <e v="#VALUE!"/>
    <n v="2024425.9300000002"/>
    <x v="5"/>
    <m/>
  </r>
  <r>
    <s v="INNSA1"/>
    <d v="2020-04-25T00:00:00"/>
    <n v="301049751"/>
    <n v="73239990"/>
    <s v="STAINLESS STEEL SPORTS BOTTLE 650ML S115 -NP-21(TOTAL 17280(NOT VACUUM BOTTLE)(MILD STEEL)"/>
    <s v="STAINLESS STEEL SPORTS BOTTLE 650ML S115 -NP-21(TOTAL 17280(NOT VACUUM BOTTLE)(MILD STEEL)"/>
    <m/>
    <m/>
    <m/>
    <m/>
    <m/>
    <m/>
    <m/>
    <m/>
    <n v="3072"/>
    <s v="KGS"/>
    <n v="489.52778649999999"/>
    <n v="1503829.36"/>
    <n v="6.3042857239999996"/>
    <n v="19366.765739999999"/>
    <n v="551003.1"/>
    <s v="STAINLESS"/>
    <s v=""/>
    <e v="#VALUE!"/>
    <n v="2054832.46"/>
    <x v="5"/>
    <m/>
  </r>
  <r>
    <s v="INNSA1"/>
    <d v="2020-04-25T00:00:00"/>
    <n v="301049751"/>
    <n v="73239990"/>
    <s v="STAINLESS STEEL SPORTS BOTTLE KWB-600F(50400 PCS)(NOT VACUUM BOTTLE) (MILD STEEL)"/>
    <s v="STAINLESS STEEL SPORTS BOTTLE KWB-600F(50400 PCS)(NOT VACUUM BOTTLE) (MILD STEEL)"/>
    <m/>
    <m/>
    <m/>
    <m/>
    <m/>
    <m/>
    <m/>
    <m/>
    <n v="7897.5"/>
    <s v="KGS"/>
    <n v="507.94811779999998"/>
    <n v="4011520.26"/>
    <n v="6.5415082780000002"/>
    <n v="51661.56162"/>
    <n v="1469821.1"/>
    <s v="STAINLESS"/>
    <s v=""/>
    <e v="#VALUE!"/>
    <n v="5481341.3599999994"/>
    <x v="5"/>
    <m/>
  </r>
  <r>
    <s v="INNSA1"/>
    <d v="2020-04-24T00:00:00"/>
    <n v="301049751"/>
    <n v="73239990"/>
    <s v="03-027I FAMILY CLOTH RACK 3LAYERS (3648 PCS) (OTHER ARTICLESOF HOUSEHOLD OF IRON &amp; STEEL) (MADE UP OF MILD STEEL)"/>
    <s v="03-027I FAMILY CLOTH RACK 3LAYERS (3648 PCS) (OTHER ARTICLESOF HOUSEHOLD OF IRON &amp; STEEL) (MADE UP OF MILD STEEL)"/>
    <m/>
    <m/>
    <m/>
    <m/>
    <m/>
    <m/>
    <m/>
    <m/>
    <n v="20976"/>
    <s v="KGS"/>
    <n v="157.01942650000001"/>
    <n v="3293639.49"/>
    <n v="2.0221432899999998"/>
    <n v="42416.477659999997"/>
    <n v="1206789.5"/>
    <s v="03-027I"/>
    <s v=""/>
    <e v="#VALUE!"/>
    <n v="4500428.99"/>
    <x v="5"/>
    <m/>
  </r>
  <r>
    <s v="INNSA1"/>
    <d v="2020-04-24T00:00:00"/>
    <n v="301049751"/>
    <n v="73239990"/>
    <s v="RYX-02-021A MILD STEEL MULTI FUNCTION CLOTH STAND (3888 NOS)(OTHER ARTICLES OF HOUSEHOLD OF IRON &amp; STEEL)"/>
    <s v="RYX-02-021A MILD STEEL MULTI FUNCTION CLOTH STAND (3888 NOS)(OTHER ARTICLES OF HOUSEHOLD OF IRON &amp; STEEL)"/>
    <m/>
    <m/>
    <m/>
    <m/>
    <m/>
    <m/>
    <m/>
    <m/>
    <n v="14256"/>
    <s v="KGS"/>
    <n v="197.69450130000001"/>
    <n v="2818332.81"/>
    <n v="2.545969108"/>
    <n v="36295.335610000002"/>
    <n v="1032637.2"/>
    <s v="RYX-02-021A"/>
    <s v=""/>
    <e v="#VALUE!"/>
    <n v="3850970.01"/>
    <x v="5"/>
    <m/>
  </r>
  <r>
    <s v="INNSA1"/>
    <d v="2020-04-24T00:00:00"/>
    <n v="301049751"/>
    <n v="73239990"/>
    <s v="RYX-02-020 MILD STEEL MULTI FUNCTION CLOTH STAND (2464 NOS)(OTHER ARTICLES OF HOUSEHOLD OF IRON &amp; STEEL)"/>
    <s v="RYX-02-020 MILD STEEL MULTI FUNCTION CLOTH STAND (2464 NOS)(OTHER ARTICLES OF HOUSEHOLD OF IRON &amp; STEEL)"/>
    <m/>
    <m/>
    <m/>
    <m/>
    <m/>
    <m/>
    <m/>
    <m/>
    <n v="8008"/>
    <s v="KGS"/>
    <n v="357.90125870000003"/>
    <n v="2866073.28"/>
    <n v="4.6091598029999998"/>
    <n v="36910.151709999998"/>
    <n v="1050129.3"/>
    <s v="RYX-02-020"/>
    <s v=""/>
    <e v="#VALUE!"/>
    <n v="3916202.58"/>
    <x v="5"/>
    <m/>
  </r>
  <r>
    <s v="INNSA1"/>
    <d v="2020-04-17T00:00:00"/>
    <n v="301049751"/>
    <n v="73239990"/>
    <s v="RYX-02-021A MILD STEEL MULTI FUNCTION CLOTH STAND (2592 NOS) (OTHER ARTICLES OF HOUSEHOLD OF IRON &amp; STEEL)"/>
    <s v="RYX-02-021A MILD STEEL MULTI FUNCTION CLOTH STAND (2592 NOS) (OTHER ARTICLES OF HOUSEHOLD OF IRON &amp; STEEL)"/>
    <m/>
    <m/>
    <m/>
    <m/>
    <m/>
    <m/>
    <m/>
    <m/>
    <n v="9504"/>
    <s v="KGS"/>
    <n v="196.45386679999999"/>
    <n v="1867097.55"/>
    <n v="2.5299918450000001"/>
    <n v="24045.0425"/>
    <n v="684104.6"/>
    <s v="RYX-02-021A"/>
    <s v=""/>
    <e v="#VALUE!"/>
    <n v="2551202.15"/>
    <x v="5"/>
    <m/>
  </r>
  <r>
    <s v="INNSA1"/>
    <d v="2020-04-17T00:00:00"/>
    <n v="301049751"/>
    <n v="73239990"/>
    <s v="03-027I FAMILY CLOTH RACK 3LAYERS (3648 PCS) (OTHER ARTICLESOF HOUSEHOLD OF IRON &amp; STEEL) (MADE UP OF MILD STEEL)"/>
    <s v="03-027I FAMILY CLOTH RACK 3LAYERS (3648 PCS) (OTHER ARTICLESOF HOUSEHOLD OF IRON &amp; STEEL) (MADE UP OF MILD STEEL)"/>
    <m/>
    <m/>
    <m/>
    <m/>
    <m/>
    <m/>
    <m/>
    <m/>
    <n v="20976"/>
    <s v="KGS"/>
    <n v="156.7973155"/>
    <n v="3288980.49"/>
    <n v="2.0192828779999998"/>
    <n v="42356.477659999997"/>
    <n v="1205082.3999999999"/>
    <s v="03-027I"/>
    <s v=""/>
    <e v="#VALUE!"/>
    <n v="4494062.8900000006"/>
    <x v="5"/>
    <m/>
  </r>
  <r>
    <s v="INNSA1"/>
    <d v="2020-04-17T00:00:00"/>
    <n v="301049751"/>
    <n v="73239990"/>
    <s v="RYX-02-020 MILD STEEL MULTI FUNCTION CLOTH STAND (3696 NOS)(OTHER ARTICLES OF HOUSEHOLD OF IRON &amp; STEEL)"/>
    <s v="RYX-02-020 MILD STEEL MULTI FUNCTION CLOTH STAND (3696 NOS)(OTHER ARTICLES OF HOUSEHOLD OF IRON &amp; STEEL)"/>
    <m/>
    <m/>
    <m/>
    <m/>
    <m/>
    <m/>
    <m/>
    <m/>
    <n v="12012"/>
    <s v="KGS"/>
    <n v="355.6552456"/>
    <n v="4272130.8099999996"/>
    <n v="4.5802349720000004"/>
    <n v="55017.782489999998"/>
    <n v="1565308.8"/>
    <s v="RYX-02-020"/>
    <s v=""/>
    <e v="#VALUE!"/>
    <n v="5837439.6099999994"/>
    <x v="5"/>
    <m/>
  </r>
  <r>
    <s v="INNSA1"/>
    <d v="2020-04-11T00:00:00"/>
    <n v="301049751"/>
    <n v="73239990"/>
    <s v="STEEL RECTANGLE CONTAINER- 6901(TOTAL 55200 PCS) (MILD STEEL)"/>
    <s v="STEEL RECTANGLE CONTAINER- 6901(TOTAL 55200 PCS) (MILD STEEL)"/>
    <m/>
    <m/>
    <m/>
    <m/>
    <m/>
    <m/>
    <m/>
    <m/>
    <n v="8970"/>
    <s v="KGS"/>
    <n v="457.3741483"/>
    <n v="4102646.11"/>
    <n v="5.9904931010000002"/>
    <n v="53734.723120000002"/>
    <n v="1503209.5"/>
    <s v="STEEL"/>
    <s v=""/>
    <e v="#VALUE!"/>
    <n v="5605855.6099999994"/>
    <x v="5"/>
    <m/>
  </r>
  <r>
    <s v="INNSA1"/>
    <d v="2020-04-11T00:00:00"/>
    <n v="301049751"/>
    <n v="73239990"/>
    <s v="STAINLESS STEEL SPORTS BOTTLE 650ML S115 -NP-21(TOTAL 19728PCS)(NOT VACUUM BOTTLE)(MILD STEEL)"/>
    <s v="STAINLESS STEEL SPORTS BOTTLE 650ML S115 -NP-21(TOTAL 19728PCS)(NOT VACUUM BOTTLE)(MILD STEEL)"/>
    <m/>
    <m/>
    <m/>
    <m/>
    <m/>
    <m/>
    <m/>
    <m/>
    <n v="3507.2"/>
    <s v="KGS"/>
    <n v="482.27909440000002"/>
    <n v="1691449.24"/>
    <n v="6.3166875500000002"/>
    <n v="22153.886569999999"/>
    <n v="619747"/>
    <s v="STAINLESS"/>
    <s v=""/>
    <e v="#VALUE!"/>
    <n v="2311196.2400000002"/>
    <x v="5"/>
    <m/>
  </r>
  <r>
    <s v="INNSA1"/>
    <d v="2020-04-11T00:00:00"/>
    <n v="301049751"/>
    <n v="73239990"/>
    <s v="STAINLESS STEEL COLA BOTTLE 750ML SK750-SL-01(TOTAL 3600 PCS(NOT VACUUM BOTTLE) (MILD STEEL)"/>
    <s v="STAINLESS STEEL COLA BOTTLE 750ML SK750-SL-01(TOTAL 3600 PCS(NOT VACUUM BOTTLE) (MILD STEEL)"/>
    <m/>
    <m/>
    <m/>
    <m/>
    <m/>
    <m/>
    <m/>
    <m/>
    <n v="680"/>
    <s v="KGS"/>
    <n v="509.05763239999999"/>
    <n v="346159.19"/>
    <n v="6.6674215109999997"/>
    <n v="4533.8466269999999"/>
    <n v="126832.7"/>
    <s v="STAINLESS"/>
    <s v=""/>
    <e v="#VALUE!"/>
    <n v="472991.89"/>
    <x v="5"/>
    <m/>
  </r>
  <r>
    <s v="INNSA1"/>
    <d v="2020-04-11T00:00:00"/>
    <n v="301049751"/>
    <n v="73231000"/>
    <s v="SS SCRUBBER 3PCS SET-SS410 (TOTAL 122640 SET)"/>
    <s v="SS SCRUBBER 3PCS SET-SS410 (TOTAL 122640 SET)"/>
    <m/>
    <m/>
    <m/>
    <m/>
    <m/>
    <m/>
    <m/>
    <m/>
    <n v="7665"/>
    <s v="KGS"/>
    <n v="210.43208480000001"/>
    <n v="1612961.93"/>
    <n v="2.7561504229999998"/>
    <n v="21125.89299"/>
    <n v="709058"/>
    <s v="SS"/>
    <s v=""/>
    <e v="#VALUE!"/>
    <n v="2322019.9299999997"/>
    <x v="5"/>
    <m/>
  </r>
  <r>
    <s v="INNSA1"/>
    <d v="2020-04-11T00:00:00"/>
    <n v="301049751"/>
    <n v="73239990"/>
    <s v="STAINLESS STEEL SPORTS BOTTLE 750ML S-308-C6-NP-20(TOTAL 18000 PCS) (NOT VACUUM BOTTLE) (MILD STEEL)"/>
    <s v="STAINLESS STEEL SPORTS BOTTLE 750ML S-308-C6-NP-20(TOTAL 18000 PCS) (NOT VACUUM BOTTLE) (MILD STEEL)"/>
    <m/>
    <m/>
    <m/>
    <m/>
    <m/>
    <m/>
    <m/>
    <m/>
    <n v="3200"/>
    <s v="KGS"/>
    <n v="460.64414690000001"/>
    <n v="1474061.27"/>
    <n v="6.0333221589999999"/>
    <n v="19306.63091"/>
    <n v="540096.1"/>
    <s v="STAINLESS"/>
    <s v=""/>
    <e v="#VALUE!"/>
    <n v="2014157.37"/>
    <x v="5"/>
    <m/>
  </r>
  <r>
    <s v="INNSA1"/>
    <d v="2020-04-04T00:00:00"/>
    <n v="301049751"/>
    <n v="73239990"/>
    <s v="STEEL LUNCH BOX-6527 (MILD STEEL) (TOTAL 25800 PCS)"/>
    <s v="STEEL LUNCH BOX-6527 (MILD STEEL) (TOTAL 25800 PCS)"/>
    <m/>
    <m/>
    <m/>
    <m/>
    <m/>
    <m/>
    <m/>
    <m/>
    <n v="8987"/>
    <s v="KGS"/>
    <n v="425.61472240000001"/>
    <n v="3824999.51"/>
    <n v="5.5745215769999996"/>
    <n v="50098.225409999999"/>
    <n v="1401479.8"/>
    <s v="STEEL"/>
    <s v=""/>
    <e v="#VALUE!"/>
    <n v="5226479.3099999996"/>
    <x v="5"/>
    <m/>
  </r>
  <r>
    <s v="INNSA1"/>
    <d v="2020-04-04T00:00:00"/>
    <n v="301049751"/>
    <n v="73239990"/>
    <s v="STEEL LUNCH BOX-6561 (TOTAL 21240 PCS) (MILD STEEL)"/>
    <s v="STEEL LUNCH BOX-6561 (TOTAL 21240 PCS) (MILD STEEL)"/>
    <m/>
    <m/>
    <m/>
    <m/>
    <m/>
    <m/>
    <m/>
    <m/>
    <n v="8094.8"/>
    <s v="KGS"/>
    <n v="502.81530240000001"/>
    <n v="4070189.31"/>
    <n v="6.5856621139999998"/>
    <n v="53309.617680000003"/>
    <n v="1491317.4"/>
    <s v="STEEL"/>
    <s v=""/>
    <e v="#VALUE!"/>
    <n v="5561506.71"/>
    <x v="5"/>
    <m/>
  </r>
  <r>
    <s v="INNSA1"/>
    <d v="2020-03-31T00:00:00"/>
    <n v="301049751"/>
    <n v="73239990"/>
    <s v="RYX-02-021A MILD STEEL MULTI FUNCTION CLOTH STAND (5184 NOS)(OTHER ARTICLES OF HOUSEHOLD OF IRON &amp; STEEL)"/>
    <s v="RYX-02-021A MILD STEEL MULTI FUNCTION CLOTH STAND (5184 NOS)(OTHER ARTICLES OF HOUSEHOLD OF IRON &amp; STEEL)"/>
    <m/>
    <m/>
    <m/>
    <m/>
    <m/>
    <m/>
    <m/>
    <m/>
    <n v="19008"/>
    <s v="KGS"/>
    <n v="192.9811243"/>
    <n v="3668185.21"/>
    <n v="2.5476056009999999"/>
    <n v="48424.887260000003"/>
    <n v="1344023"/>
    <s v="RYX-02-021A"/>
    <s v=""/>
    <e v="#VALUE!"/>
    <n v="5012208.21"/>
    <x v="5"/>
    <m/>
  </r>
  <r>
    <s v="INNSA1"/>
    <d v="2020-03-31T00:00:00"/>
    <n v="301049751"/>
    <n v="73239990"/>
    <s v="RYX-02-020 MILD STEEL MULTI FUNCTION CLOTH STAND (3696 NOS)(OTHER ARTICLES OF HOUSEHOLD OF IRON &amp; STEEL)"/>
    <s v="RYX-02-020 MILD STEEL MULTI FUNCTION CLOTH STAND (3696 NOS)(OTHER ARTICLES OF HOUSEHOLD OF IRON &amp; STEEL)"/>
    <m/>
    <m/>
    <m/>
    <m/>
    <m/>
    <m/>
    <m/>
    <m/>
    <n v="12012"/>
    <s v="KGS"/>
    <n v="349.36827670000002"/>
    <n v="4196611.74"/>
    <n v="4.6121224649999997"/>
    <n v="55400.815049999997"/>
    <n v="1537638.5"/>
    <s v="RYX-02-020"/>
    <s v=""/>
    <e v="#VALUE!"/>
    <n v="5734250.2400000002"/>
    <x v="5"/>
    <m/>
  </r>
  <r>
    <s v="INNSA1"/>
    <d v="2020-03-20T00:00:00"/>
    <n v="301049751"/>
    <n v="73239990"/>
    <s v="STAINLESS STEEL SPORT BOTTLE 1000ML (ITEM NO: KW-830) (QTY 32220 PCS)"/>
    <s v="STAINLESS STEEL SPORT BOTTLE 1000ML (ITEM NO: KW-830) (QTY 32220 PCS)"/>
    <m/>
    <m/>
    <m/>
    <m/>
    <m/>
    <m/>
    <m/>
    <m/>
    <n v="6450"/>
    <s v="KGS"/>
    <n v="384.97500309999998"/>
    <n v="2483088.77"/>
    <n v="5.082178259"/>
    <n v="32780.049769999998"/>
    <n v="909803.8"/>
    <s v="STAINLESS"/>
    <n v="32220"/>
    <e v="#VALUE!"/>
    <n v="3392892.5700000003"/>
    <x v="5"/>
    <m/>
  </r>
  <r>
    <s v="INNSA1"/>
    <d v="2020-02-05T00:00:00"/>
    <n v="301049751"/>
    <n v="73239990"/>
    <s v="STAINLESS STEEL SPORTS BOTTLE 750ML S-308-C6-NP-20(TOTAL 7884 PCS) (NOT VACUUM BOTTLE) (MILD STEEL)"/>
    <s v="STAINLESS STEEL SPORTS BOTTLE 750ML S-308-C6-NP-20(TOTAL 7884 PCS) (NOT VACUUM BOTTLE) (MILD STEEL)"/>
    <m/>
    <m/>
    <m/>
    <m/>
    <m/>
    <m/>
    <m/>
    <m/>
    <n v="1401.6"/>
    <s v="KGS"/>
    <n v="431.49974320000001"/>
    <n v="604790.04"/>
    <n v="6.0223271900000004"/>
    <n v="8440.8937889999997"/>
    <n v="221595.1"/>
    <s v="STAINLESS"/>
    <s v=""/>
    <e v="#VALUE!"/>
    <n v="826385.14"/>
    <x v="5"/>
    <m/>
  </r>
  <r>
    <s v="INNSA1"/>
    <d v="2020-02-05T00:00:00"/>
    <n v="301049751"/>
    <n v="73239990"/>
    <s v="STAINLESS STEEL BOTTLE 750ML SG805-AM-06 (TOTAL 21600 PCS) (NOT VACUUM BOTTLE) (MILD STEEL)"/>
    <s v="STAINLESS STEEL BOTTLE 750ML SG805-AM-06 (TOTAL 21600 PCS) (NOT VACUUM BOTTLE) (MILD STEEL)"/>
    <m/>
    <m/>
    <m/>
    <m/>
    <m/>
    <m/>
    <m/>
    <m/>
    <n v="3420"/>
    <s v="KGS"/>
    <n v="507.24583039999999"/>
    <n v="1734780.74"/>
    <n v="7.0794951910000004"/>
    <n v="24211.87355"/>
    <n v="635623.6"/>
    <s v="STAINLESS"/>
    <s v=""/>
    <e v="#VALUE!"/>
    <n v="2370404.34"/>
    <x v="5"/>
    <m/>
  </r>
  <r>
    <s v="INNSA1"/>
    <d v="2020-02-05T00:00:00"/>
    <n v="301049751"/>
    <n v="73239990"/>
    <s v="STAINLESS STEEL SPORTS BOTTLE 650ML S115 -NP-21(TOTAL 14400PCS)(NOT VACUUM BOTTLE)(MILD STEEL)"/>
    <s v="STAINLESS STEEL SPORTS BOTTLE 650ML S115 -NP-21(TOTAL 14400PCS)(NOT VACUUM BOTTLE)(MILD STEEL)"/>
    <m/>
    <m/>
    <m/>
    <m/>
    <m/>
    <m/>
    <m/>
    <m/>
    <n v="2560"/>
    <s v="KGS"/>
    <n v="451.76580080000002"/>
    <n v="1156520.45"/>
    <n v="6.3051751679999999"/>
    <n v="16141.24843"/>
    <n v="423749.1"/>
    <s v="STAINLESS"/>
    <s v=""/>
    <e v="#VALUE!"/>
    <n v="1580269.5499999998"/>
    <x v="5"/>
    <m/>
  </r>
  <r>
    <s v="INNSA1"/>
    <d v="2020-02-05T00:00:00"/>
    <n v="301049751"/>
    <n v="73239990"/>
    <s v="STAINLESS STEEL SPORTS BOTTLE 750ML SG-702 -SB-01 (TOTAL 18540 PCS ) (NOT VACUUM BOTTLE) (MILD STEEL)"/>
    <s v="STAINLESS STEEL SPORTS BOTTLE 750ML SG-702 -SB-01 (TOTAL 18540 PCS ) (NOT VACUUM BOTTLE) (MILD STEEL)"/>
    <m/>
    <m/>
    <m/>
    <m/>
    <m/>
    <m/>
    <m/>
    <m/>
    <n v="3038.5"/>
    <s v="KGS"/>
    <n v="508.37067630000001"/>
    <n v="1544684.3"/>
    <n v="7.0951943660000003"/>
    <n v="21558.748080000001"/>
    <n v="565972.4"/>
    <s v="STAINLESS"/>
    <s v=""/>
    <e v="#VALUE!"/>
    <n v="2110656.7000000002"/>
    <x v="5"/>
    <m/>
  </r>
  <r>
    <s v="INNSA1"/>
    <d v="2020-02-05T00:00:00"/>
    <n v="301049751"/>
    <n v="73239990"/>
    <s v="STAINLESS STEEL COLA BOTTLE 750ML SK750-SL-01(TOTAL 23436 PCS (NOT VACUUM BOTTLE) (MILD STEEL)"/>
    <s v="STAINLESS STEEL COLA BOTTLE 750ML SK750-SL-01(TOTAL 23436 PCS (NOT VACUUM BOTTLE) (MILD STEEL)"/>
    <m/>
    <m/>
    <m/>
    <m/>
    <m/>
    <m/>
    <m/>
    <m/>
    <n v="4426.8"/>
    <s v="KGS"/>
    <n v="476.85008809999999"/>
    <n v="2110919.9700000002"/>
    <n v="6.6552698970000002"/>
    <n v="29461.548780000001"/>
    <n v="773441.1"/>
    <s v="STAINLESS"/>
    <s v=""/>
    <e v="#VALUE!"/>
    <n v="2884361.0700000003"/>
    <x v="5"/>
    <m/>
  </r>
  <r>
    <s v="INNSA1"/>
    <d v="2020-01-31T00:00:00"/>
    <n v="301049751"/>
    <n v="73239990"/>
    <s v="STEEL HANGER WITH HOOK-SL-89 (MILD STEEL)(TOTAL 70056 PCS)(HOUSEHOLD)"/>
    <s v="STEEL HANGER WITH HOOK-SL-89 (MILD STEEL)(TOTAL 70056 PCS)(HOUSEHOLD)"/>
    <m/>
    <m/>
    <m/>
    <m/>
    <m/>
    <m/>
    <m/>
    <m/>
    <n v="15568"/>
    <s v="KGS"/>
    <n v="328.46774149999999"/>
    <n v="5113585.8"/>
    <n v="4.5843369369999998"/>
    <n v="71368.957429999995"/>
    <n v="1243624.1000000001"/>
    <s v="STEEL"/>
    <s v=""/>
    <e v="#VALUE!"/>
    <n v="6357209.9000000004"/>
    <x v="5"/>
    <m/>
  </r>
  <r>
    <s v="INNSA1"/>
    <d v="2020-01-30T00:00:00"/>
    <n v="301049751"/>
    <n v="73239990"/>
    <s v="STEEL ROUND CONTAINER -6856(TOTAL 2208 PCS)- (MILD STEEL)"/>
    <s v="STEEL ROUND CONTAINER -6856(TOTAL 2208 PCS)- (MILD STEEL)"/>
    <m/>
    <m/>
    <m/>
    <m/>
    <m/>
    <m/>
    <m/>
    <m/>
    <n v="184"/>
    <s v="KGS"/>
    <n v="514.7641304"/>
    <n v="94716.6"/>
    <n v="7.184426105"/>
    <n v="1321.934403"/>
    <n v="23035.200000000001"/>
    <s v="STEEL"/>
    <s v=""/>
    <e v="#VALUE!"/>
    <n v="117751.8"/>
    <x v="5"/>
    <m/>
  </r>
  <r>
    <s v="INNSA1"/>
    <d v="2020-01-30T00:00:00"/>
    <n v="301049751"/>
    <n v="73239990"/>
    <s v="STEEL ROUND CONTAINER -6857(TOTAL 69696 PCS) (MILD STEEL)"/>
    <s v="STEEL ROUND CONTAINER -6857(TOTAL 69696 PCS) (MILD STEEL)"/>
    <m/>
    <m/>
    <m/>
    <m/>
    <m/>
    <m/>
    <m/>
    <m/>
    <n v="8886.24"/>
    <s v="KGS"/>
    <n v="406.05688459999999"/>
    <n v="3608318.93"/>
    <n v="5.6672279769999996"/>
    <n v="50360.34794"/>
    <n v="877543.2"/>
    <s v="STEEL"/>
    <s v=""/>
    <e v="#VALUE!"/>
    <n v="4485862.13"/>
    <x v="5"/>
    <m/>
  </r>
  <r>
    <s v="INNSA1"/>
    <d v="2020-01-30T00:00:00"/>
    <n v="301049751"/>
    <n v="73239990"/>
    <s v="STEEL ROUND CONTAINER -6857(TOTAL 504 PCS) (MILD STEEL)"/>
    <s v="STEEL ROUND CONTAINER -6857(TOTAL 504 PCS) (MILD STEEL)"/>
    <m/>
    <m/>
    <m/>
    <m/>
    <m/>
    <m/>
    <m/>
    <m/>
    <n v="64.260000000000005"/>
    <s v="KGS"/>
    <n v="428.04964210000003"/>
    <n v="27506.47"/>
    <n v="5.974175046"/>
    <n v="383.90048849999999"/>
    <n v="6689.6"/>
    <s v="STEEL"/>
    <s v=""/>
    <e v="#VALUE!"/>
    <n v="34196.07"/>
    <x v="5"/>
    <m/>
  </r>
  <r>
    <s v="INNSA1"/>
    <d v="2020-01-30T00:00:00"/>
    <n v="301049751"/>
    <n v="73239990"/>
    <s v="STEEL ROUND CONTAINER MEDIUM-6581 (MILD STEEL) (TOTAL 28320PCS)"/>
    <s v="STEEL ROUND CONTAINER MEDIUM-6581 (MILD STEEL) (TOTAL 28320PCS)"/>
    <m/>
    <m/>
    <m/>
    <m/>
    <m/>
    <m/>
    <m/>
    <m/>
    <n v="6230.4"/>
    <s v="KGS"/>
    <n v="295.84144839999999"/>
    <n v="1843210.56"/>
    <n v="4.1289804380000001"/>
    <n v="25725.199720000001"/>
    <n v="448268.9"/>
    <s v="STEEL"/>
    <s v=""/>
    <e v="#VALUE!"/>
    <n v="2291479.46"/>
    <x v="5"/>
    <m/>
  </r>
  <r>
    <s v="INNSA1"/>
    <d v="2020-01-30T00:00:00"/>
    <n v="301049751"/>
    <n v="73239990"/>
    <s v="STEEL LUNCH BOX-6527 (MILD STEEL) (TOTAL 276 PCS)"/>
    <s v="STEEL LUNCH BOX-6527 (MILD STEEL) (TOTAL 276 PCS)"/>
    <m/>
    <m/>
    <m/>
    <m/>
    <m/>
    <m/>
    <m/>
    <m/>
    <n v="96.14"/>
    <s v="KGS"/>
    <n v="399.17360100000002"/>
    <n v="38376.550000000003"/>
    <n v="5.571159819"/>
    <n v="535.61130500000002"/>
    <n v="9333.2999999999993"/>
    <s v="STEEL"/>
    <s v=""/>
    <e v="#VALUE!"/>
    <n v="47709.850000000006"/>
    <x v="5"/>
    <m/>
  </r>
  <r>
    <s v="INNSA1"/>
    <d v="2020-01-30T00:00:00"/>
    <n v="301049751"/>
    <n v="73239990"/>
    <s v="STEEL LUNCH BOX BIG-6588(TOTAL 2400 PCS) (MILD STEEL)"/>
    <s v="STEEL LUNCH BOX BIG-6588(TOTAL 2400 PCS) (MILD STEEL)"/>
    <m/>
    <m/>
    <m/>
    <m/>
    <m/>
    <m/>
    <m/>
    <m/>
    <n v="715"/>
    <s v="KGS"/>
    <n v="510.32418180000002"/>
    <n v="364881.79"/>
    <n v="7.1224589229999999"/>
    <n v="5092.5581300000003"/>
    <n v="88739.3"/>
    <s v="STEEL"/>
    <s v=""/>
    <e v="#VALUE!"/>
    <n v="453621.08999999997"/>
    <x v="5"/>
    <m/>
  </r>
  <r>
    <s v="INNSA1"/>
    <d v="2020-01-30T00:00:00"/>
    <n v="301049751"/>
    <n v="73239990"/>
    <s v="STEEL LUNCH BOX SMALL-6587 (TOTAL 2400 PCS) (MILD STEEL)"/>
    <s v="STEEL LUNCH BOX SMALL-6587 (TOTAL 2400 PCS) (MILD STEEL)"/>
    <m/>
    <m/>
    <m/>
    <m/>
    <m/>
    <m/>
    <m/>
    <m/>
    <n v="487"/>
    <s v="KGS"/>
    <n v="557.13008209999998"/>
    <n v="271322.34999999998"/>
    <n v="7.775716429"/>
    <n v="3786.773901"/>
    <n v="65985.5"/>
    <s v="STEEL"/>
    <s v=""/>
    <e v="#VALUE!"/>
    <n v="337307.85"/>
    <x v="5"/>
    <m/>
  </r>
  <r>
    <s v="INNSA1"/>
    <d v="2020-01-30T00:00:00"/>
    <n v="301049751"/>
    <n v="73239990"/>
    <s v="STEEL RECTANGLE CONTAINER MEDIUM-6577(TOTAL 21000 PCS) (MILDSTEEL)"/>
    <s v="STEEL RECTANGLE CONTAINER MEDIUM-6577(TOTAL 21000 PCS) (MILDSTEEL)"/>
    <m/>
    <m/>
    <m/>
    <m/>
    <m/>
    <m/>
    <m/>
    <m/>
    <n v="4620"/>
    <s v="KGS"/>
    <n v="470.65682249999998"/>
    <n v="2174434.52"/>
    <n v="6.5688321360000002"/>
    <n v="30348.00447"/>
    <n v="528822.5"/>
    <s v="STEEL"/>
    <s v=""/>
    <e v="#VALUE!"/>
    <n v="2703257.02"/>
    <x v="5"/>
    <m/>
  </r>
  <r>
    <s v="INNSA1"/>
    <d v="2020-01-30T00:00:00"/>
    <n v="301049751"/>
    <n v="73239990"/>
    <s v="STEEL RECTANGLE CONTAINER BIG-6578(MILD STEEL) (TOTAL 17040PCS)"/>
    <s v="STEEL RECTANGLE CONTAINER BIG-6578(MILD STEEL) (TOTAL 17040PCS)"/>
    <m/>
    <m/>
    <m/>
    <m/>
    <m/>
    <m/>
    <m/>
    <m/>
    <n v="5033.8999999999996"/>
    <s v="KGS"/>
    <n v="415.59673609999999"/>
    <n v="2092072.41"/>
    <n v="5.8003731490000003"/>
    <n v="29198.498390000001"/>
    <n v="508791.9"/>
    <s v="STEEL"/>
    <s v=""/>
    <e v="#VALUE!"/>
    <n v="2600864.31"/>
    <x v="5"/>
    <m/>
  </r>
  <r>
    <s v="INNSA1"/>
    <d v="2020-01-30T00:00:00"/>
    <n v="301049751"/>
    <n v="73239990"/>
    <s v="STEEL RECTANGLE CONTAINER- 6901(TOTAL 2400 PCS) (MILD STEEL)"/>
    <s v="STEEL RECTANGLE CONTAINER- 6901(TOTAL 2400 PCS) (MILD STEEL)"/>
    <m/>
    <m/>
    <m/>
    <m/>
    <m/>
    <m/>
    <m/>
    <m/>
    <n v="390"/>
    <s v="KGS"/>
    <n v="432.38366669999999"/>
    <n v="168629.63"/>
    <n v="6.0346638749999997"/>
    <n v="2353.5189110000001"/>
    <n v="41010.800000000003"/>
    <s v="STEEL"/>
    <s v=""/>
    <e v="#VALUE!"/>
    <n v="209640.43"/>
    <x v="5"/>
    <m/>
  </r>
  <r>
    <s v="INNSA1"/>
    <d v="2020-01-30T00:00:00"/>
    <n v="301049751"/>
    <n v="73239990"/>
    <s v="HOUSEHOLD STEEL HOOK 3 PCS SET-2628(TOTAL 70200 SET) (MILD STEEL)"/>
    <s v="HOUSEHOLD STEEL HOOK 3 PCS SET-2628(TOTAL 70200 SET) (MILD STEEL)"/>
    <m/>
    <m/>
    <m/>
    <m/>
    <m/>
    <m/>
    <m/>
    <m/>
    <n v="2379"/>
    <s v="KGS"/>
    <n v="970.79386720000002"/>
    <n v="2309518.61"/>
    <n v="13.549111890000001"/>
    <n v="32233.337189999998"/>
    <n v="561675"/>
    <s v="HOUSEHOLD"/>
    <s v=""/>
    <e v="#VALUE!"/>
    <n v="2871193.61"/>
    <x v="5"/>
    <m/>
  </r>
  <r>
    <s v="INNSA1"/>
    <d v="2020-01-30T00:00:00"/>
    <n v="301049751"/>
    <n v="73239990"/>
    <s v="STEEL LUNCH BOX-6561 (TOTAL 21240 PCS) (MILD STEEL)"/>
    <s v="STEEL LUNCH BOX-6561 (TOTAL 21240 PCS) (MILD STEEL)"/>
    <m/>
    <m/>
    <m/>
    <m/>
    <m/>
    <m/>
    <m/>
    <m/>
    <n v="8094.8"/>
    <s v="KGS"/>
    <n v="471.57814769999999"/>
    <n v="3817330.79"/>
    <n v="6.581690826"/>
    <n v="53277.4709"/>
    <n v="928374.9"/>
    <s v="STEEL"/>
    <s v=""/>
    <e v="#VALUE!"/>
    <n v="4745705.6900000004"/>
    <x v="5"/>
    <m/>
  </r>
  <r>
    <s v="INNSA1"/>
    <d v="2020-01-30T00:00:00"/>
    <n v="301049751"/>
    <n v="73239990"/>
    <s v="STEEL LUNCH BOX 2 LAYER-8504 (MILD STEEL) (TOTAL 672 PCS)"/>
    <s v="STEEL LUNCH BOX 2 LAYER-8504 (MILD STEEL) (TOTAL 672 PCS)"/>
    <m/>
    <m/>
    <m/>
    <m/>
    <m/>
    <m/>
    <m/>
    <m/>
    <n v="321.44"/>
    <s v="KGS"/>
    <n v="369.54414509999998"/>
    <n v="118786.27"/>
    <n v="5.1576293800000004"/>
    <n v="1657.8683880000001"/>
    <n v="28888.799999999999"/>
    <s v="STEEL"/>
    <s v=""/>
    <e v="#VALUE!"/>
    <n v="147675.07"/>
    <x v="5"/>
    <m/>
  </r>
  <r>
    <s v="INNSA1"/>
    <d v="2020-01-29T00:00:00"/>
    <n v="301049751"/>
    <n v="73239990"/>
    <s v="STEEL TEA STRAINER -NP-55 (TOTAL 61200 PCS) (MILD STEEL)"/>
    <s v="STEEL TEA STRAINER -NP-55 (TOTAL 61200 PCS) (MILD STEEL)"/>
    <m/>
    <m/>
    <m/>
    <m/>
    <m/>
    <m/>
    <m/>
    <m/>
    <n v="2805"/>
    <s v="KGS"/>
    <n v="496.74485920000001"/>
    <n v="1393369.33"/>
    <n v="6.9329359269999999"/>
    <n v="19446.885279999999"/>
    <n v="338867.4"/>
    <s v="STEEL"/>
    <s v=""/>
    <e v="#VALUE!"/>
    <n v="1732236.73"/>
    <x v="5"/>
    <m/>
  </r>
  <r>
    <s v="INNSA1"/>
    <d v="2020-01-29T00:00:00"/>
    <n v="301049751"/>
    <n v="73239990"/>
    <s v="RYX-02-021A-13 MILD STEEL MULTI FUNCTION CLOTH STAND (1164 NOS) (OTHER ARTICLES OF HOUSEHOLD OF IRON &amp; STEEL)"/>
    <s v="RYX-02-021A-13 MILD STEEL MULTI FUNCTION CLOTH STAND (1164 NOS) (OTHER ARTICLES OF HOUSEHOLD OF IRON &amp; STEEL)"/>
    <m/>
    <m/>
    <m/>
    <m/>
    <m/>
    <m/>
    <m/>
    <m/>
    <n v="4268"/>
    <s v="KGS"/>
    <n v="198.68522730000001"/>
    <n v="847988.55"/>
    <n v="2.772996891"/>
    <n v="11835.150729999999"/>
    <n v="206230.9"/>
    <s v="RYX-02-021A-13"/>
    <s v=""/>
    <e v="#VALUE!"/>
    <n v="1054219.45"/>
    <x v="5"/>
    <m/>
  </r>
  <r>
    <s v="INNSA1"/>
    <d v="2020-01-29T00:00:00"/>
    <n v="301049751"/>
    <n v="73239990"/>
    <s v="RYX-02-021A MILD STEEL MULTI FUNCTION CLOTH STAND (1296 NOS)(OTHER ARTICLES OF HOUSEHOLD OF IRON &amp; STEEL)"/>
    <s v="RYX-02-021A MILD STEEL MULTI FUNCTION CLOTH STAND (1296 NOS)(OTHER ARTICLES OF HOUSEHOLD OF IRON &amp; STEEL)"/>
    <m/>
    <m/>
    <m/>
    <m/>
    <m/>
    <m/>
    <m/>
    <m/>
    <n v="4752"/>
    <s v="KGS"/>
    <n v="193.07271679999999"/>
    <n v="917481.55"/>
    <n v="2.6946645739999999"/>
    <n v="12805.046060000001"/>
    <n v="223131.5"/>
    <s v="RYX-02-021A"/>
    <s v=""/>
    <e v="#VALUE!"/>
    <n v="1140613.05"/>
    <x v="5"/>
    <m/>
  </r>
  <r>
    <s v="INNSA1"/>
    <d v="2020-01-29T00:00:00"/>
    <n v="301049751"/>
    <n v="73239990"/>
    <s v="STEEL HAND BLENDER-RS-02 (TOTAL 10000 PCS) (MILD STEEL)"/>
    <s v="STEEL HAND BLENDER-RS-02 (TOTAL 10000 PCS) (MILD STEEL)"/>
    <m/>
    <m/>
    <m/>
    <m/>
    <m/>
    <m/>
    <m/>
    <m/>
    <n v="650"/>
    <s v="KGS"/>
    <n v="530.44350770000005"/>
    <n v="344788.28"/>
    <n v="7.4032590049999998"/>
    <n v="4812.1183529999998"/>
    <n v="83852.5"/>
    <s v="STEEL"/>
    <s v=""/>
    <e v="#VALUE!"/>
    <n v="428640.78"/>
    <x v="5"/>
    <m/>
  </r>
  <r>
    <s v="INNSA1"/>
    <d v="2020-01-29T00:00:00"/>
    <n v="301049751"/>
    <n v="73239990"/>
    <s v="STEEL SPOON HOLDER ROUND -MP-96 ( TOTAL 18936 PCS) (MILD STEEL)"/>
    <s v="STEEL SPOON HOLDER ROUND -MP-96 ( TOTAL 18936 PCS) (MILD STEEL)"/>
    <m/>
    <m/>
    <m/>
    <m/>
    <m/>
    <m/>
    <m/>
    <m/>
    <n v="4050.2"/>
    <s v="KGS"/>
    <n v="253.31386850000001"/>
    <n v="1025971.83"/>
    <n v="3.535434312"/>
    <n v="14319.216050000001"/>
    <n v="249516.4"/>
    <s v="STEEL"/>
    <s v=""/>
    <e v="#VALUE!"/>
    <n v="1275488.23"/>
    <x v="5"/>
    <m/>
  </r>
  <r>
    <s v="INNSA1"/>
    <d v="2020-01-29T00:00:00"/>
    <n v="301049751"/>
    <n v="73239990"/>
    <s v="STEEL ZHARA -NP-003 (TOTAL 12000 PCS) (MILD STEEL)"/>
    <s v="STEEL ZHARA -NP-003 (TOTAL 12000 PCS) (MILD STEEL)"/>
    <m/>
    <m/>
    <m/>
    <m/>
    <m/>
    <m/>
    <m/>
    <m/>
    <n v="1120"/>
    <s v="KGS"/>
    <n v="345.93410710000001"/>
    <n v="387446.2"/>
    <n v="4.828110358"/>
    <n v="5407.4836009999999"/>
    <n v="94226.9"/>
    <s v="STEEL"/>
    <s v=""/>
    <e v="#VALUE!"/>
    <n v="481673.1"/>
    <x v="5"/>
    <m/>
  </r>
  <r>
    <s v="INNSA1"/>
    <d v="2020-01-22T00:00:00"/>
    <n v="301049751"/>
    <n v="73239990"/>
    <s v="STEEL ZHARA-NP-003(TOTAL 60000 PCS) (MILD STEEL)"/>
    <s v="STEEL ZHARA-NP-003(TOTAL 60000 PCS) (MILD STEEL)"/>
    <m/>
    <m/>
    <m/>
    <m/>
    <m/>
    <m/>
    <m/>
    <m/>
    <n v="5600"/>
    <s v="KGS"/>
    <n v="343.15831429999997"/>
    <n v="1921686.56"/>
    <n v="4.7893693549999998"/>
    <n v="26820.468390000002"/>
    <n v="467354.3"/>
    <s v="STEEL"/>
    <s v=""/>
    <e v="#VALUE!"/>
    <n v="2389040.86"/>
    <x v="5"/>
    <m/>
  </r>
  <r>
    <s v="INNSA1"/>
    <d v="2020-01-22T00:00:00"/>
    <n v="301049751"/>
    <n v="73239990"/>
    <s v="STAINLESS STEEL BOTTLE 750ML SG805-AM-06 (TOTAL 14400 PCS) (NOT VACUUM BOTTLE) (MILD STEEL)"/>
    <s v="STAINLESS STEEL BOTTLE 750ML SG805-AM-06 (TOTAL 14400 PCS) (NOT VACUUM BOTTLE) (MILD STEEL)"/>
    <m/>
    <m/>
    <m/>
    <m/>
    <m/>
    <m/>
    <m/>
    <m/>
    <n v="2280"/>
    <s v="KGS"/>
    <n v="508.59969740000003"/>
    <n v="1159607.31"/>
    <n v="7.0983907520000002"/>
    <n v="16184.330910000001"/>
    <n v="282016.5"/>
    <s v="STAINLESS"/>
    <s v=""/>
    <e v="#VALUE!"/>
    <n v="1441623.81"/>
    <x v="5"/>
    <m/>
  </r>
  <r>
    <s v="INNSA1"/>
    <d v="2020-01-22T00:00:00"/>
    <n v="301049751"/>
    <n v="73239990"/>
    <s v="STAINLESS STEEL SPORTS BOTTLE KOOU 750ML-MP-202 (TOTAL 21348PCS)(NOT VACUUM BOTTLE)(MILD STEEL)"/>
    <s v="STAINLESS STEEL SPORTS BOTTLE KOOU 750ML-MP-202 (TOTAL 21348PCS)(NOT VACUUM BOTTLE)(MILD STEEL)"/>
    <m/>
    <m/>
    <m/>
    <m/>
    <m/>
    <m/>
    <m/>
    <m/>
    <n v="4032.4"/>
    <s v="KGS"/>
    <n v="438.2792407"/>
    <n v="1767317.21"/>
    <n v="6.1169468340000002"/>
    <n v="24665.976409999999"/>
    <n v="429811.6"/>
    <s v="STAINLESS"/>
    <s v=""/>
    <e v="#VALUE!"/>
    <n v="2197128.81"/>
    <x v="5"/>
    <m/>
  </r>
  <r>
    <s v="INNSA1"/>
    <d v="2020-01-22T00:00:00"/>
    <n v="301049751"/>
    <n v="73239990"/>
    <s v="STAINLESS STEEL SPORTS BOTTLE 750ML SG-702 -SB-01 (TOTAL 12528 PCS ) (NOT VACUUM BOTTLE) (MILD STEEL)"/>
    <s v="STAINLESS STEEL SPORTS BOTTLE 750ML SG-702 -SB-01 (TOTAL 12528 PCS ) (NOT VACUUM BOTTLE) (MILD STEEL)"/>
    <m/>
    <m/>
    <m/>
    <m/>
    <m/>
    <m/>
    <m/>
    <m/>
    <n v="2053.1999999999998"/>
    <s v="KGS"/>
    <n v="509.7275472"/>
    <n v="1046572.6"/>
    <n v="7.1141318529999999"/>
    <n v="14606.73552"/>
    <n v="254526.5"/>
    <s v="STAINLESS"/>
    <s v=""/>
    <e v="#VALUE!"/>
    <n v="1301099.1000000001"/>
    <x v="5"/>
    <m/>
  </r>
  <r>
    <s v="INNSA1"/>
    <d v="2020-01-22T00:00:00"/>
    <n v="301049751"/>
    <n v="73239990"/>
    <s v="STAINLESS STEEL SPORTS BOTTLE 750ML S-308-C6 -NP-20 (TOTAL 22320 PCS (NOT VACUUM BOTTLE)(MILD STEEL)"/>
    <s v="STAINLESS STEEL SPORTS BOTTLE 750ML S-308-C6 -NP-20 (TOTAL 22320 PCS (NOT VACUUM BOTTLE)(MILD STEEL)"/>
    <m/>
    <m/>
    <m/>
    <m/>
    <m/>
    <m/>
    <m/>
    <m/>
    <n v="3968"/>
    <s v="KGS"/>
    <n v="432.65136840000002"/>
    <n v="1716760.63"/>
    <n v="6.0384001180000002"/>
    <n v="23960.37167"/>
    <n v="417516.2"/>
    <s v="STAINLESS"/>
    <s v=""/>
    <e v="#VALUE!"/>
    <n v="2134276.83"/>
    <x v="5"/>
    <m/>
  </r>
  <r>
    <s v="INNSA1"/>
    <d v="2020-01-22T00:00:00"/>
    <n v="301049751"/>
    <n v="73239990"/>
    <s v="STAINLESS STEEL SPORTS BOTTLE 650ML S115 -NP-21(TOTAL 3168 PCS)(NOT VACUUM BOTTLE)(MILD STEEL)"/>
    <s v="STAINLESS STEEL SPORTS BOTTLE 650ML S115 -NP-21(TOTAL 3168 PCS)(NOT VACUUM BOTTLE)(MILD STEEL)"/>
    <m/>
    <m/>
    <m/>
    <m/>
    <m/>
    <m/>
    <m/>
    <m/>
    <n v="563.20000000000005"/>
    <s v="KGS"/>
    <n v="452.97159090000002"/>
    <n v="255113.60000000001"/>
    <n v="6.3220040600000003"/>
    <n v="3560.5526869999999"/>
    <n v="62043.6"/>
    <s v="STAINLESS"/>
    <s v=""/>
    <e v="#VALUE!"/>
    <n v="317157.2"/>
    <x v="5"/>
    <m/>
  </r>
  <r>
    <s v="INNSA1"/>
    <d v="2020-01-21T00:00:00"/>
    <n v="301049751"/>
    <n v="73239990"/>
    <s v="KW-830 STAINLESS STEEL SPORT BOTTLE 1000ML (QTY- 34920 PCS/USD 0.98 PER PCS)"/>
    <s v="KW-830 STAINLESS STEEL SPORT BOTTLE 1000ML (QTY- 34920 PCS/USD 0.98 PER PCS)"/>
    <m/>
    <m/>
    <m/>
    <m/>
    <m/>
    <m/>
    <m/>
    <m/>
    <n v="6790"/>
    <s v="KGS"/>
    <n v="373.83264209999999"/>
    <n v="2538323.64"/>
    <n v="5.2174827930000003"/>
    <n v="35426.708160000002"/>
    <n v="617320.30000000005"/>
    <s v="KW-830"/>
    <n v="34920"/>
    <n v="60"/>
    <n v="3155643.9400000004"/>
    <x v="5"/>
    <m/>
  </r>
  <r>
    <s v="INNSA1"/>
    <d v="2020-01-17T00:00:00"/>
    <n v="301049751"/>
    <n v="73231000"/>
    <s v="STEEL SCRUBBER 6PCS SET - OKS-4156 (QTY- 98000 PCS/USD 0.268 PER PCS)"/>
    <s v="STEEL SCRUBBER 6PCS SET - OKS-4156 (QTY- 98000 PCS/USD 0.268 PER PCS)"/>
    <m/>
    <m/>
    <m/>
    <m/>
    <m/>
    <m/>
    <m/>
    <m/>
    <n v="9212"/>
    <s v="KGS"/>
    <n v="213.64271819999999"/>
    <n v="1968076.72"/>
    <n v="2.9817546149999998"/>
    <n v="27467.92352"/>
    <n v="609710.19999999995"/>
    <s v="STEEL"/>
    <n v="98000"/>
    <n v="52"/>
    <n v="2577786.92"/>
    <x v="5"/>
    <m/>
  </r>
  <r>
    <s v="INNSA1"/>
    <d v="2020-01-16T00:00:00"/>
    <n v="301049751"/>
    <n v="73239990"/>
    <s v="STAINLESS STEEL GRATER WITH HANDLE-DS-25 (TOTAL 102000 PCS)(MILD STEEL)"/>
    <s v="STAINLESS STEEL GRATER WITH HANDLE-DS-25 (TOTAL 102000 PCS)(MILD STEEL)"/>
    <m/>
    <m/>
    <m/>
    <m/>
    <m/>
    <m/>
    <m/>
    <m/>
    <n v="3400"/>
    <s v="KGS"/>
    <n v="471.79493530000002"/>
    <n v="1604102.78"/>
    <n v="6.5390843419999998"/>
    <n v="22232.886760000001"/>
    <n v="390117.8"/>
    <s v="STAINLESS"/>
    <s v=""/>
    <e v="#VALUE!"/>
    <n v="1994220.58"/>
    <x v="5"/>
    <m/>
  </r>
  <r>
    <s v="INNSA1"/>
    <d v="2020-01-16T00:00:00"/>
    <n v="301049751"/>
    <n v="73239990"/>
    <s v="STEEL HAND BLENDER-RS-02 (TOTAL 20400 PCS) (MILD STEEL)"/>
    <s v="STEEL HAND BLENDER-RS-02 (TOTAL 20400 PCS) (MILD STEEL)"/>
    <m/>
    <m/>
    <m/>
    <m/>
    <m/>
    <m/>
    <m/>
    <m/>
    <n v="1326"/>
    <s v="KGS"/>
    <n v="533.05778280000004"/>
    <n v="706834.62"/>
    <n v="7.3881882579999996"/>
    <n v="9796.7376299999996"/>
    <n v="171902.2"/>
    <s v="STEEL"/>
    <s v=""/>
    <e v="#VALUE!"/>
    <n v="878736.82000000007"/>
    <x v="5"/>
    <m/>
  </r>
  <r>
    <s v="INNSA1"/>
    <d v="2020-01-16T00:00:00"/>
    <n v="301049751"/>
    <n v="73239990"/>
    <s v="STEEL TEA STRAINER -NP-55 (TOTAL 61200 PCS) (MILD STEEL)"/>
    <s v="STEEL TEA STRAINER -NP-55 (TOTAL 61200 PCS) (MILD STEEL)"/>
    <m/>
    <m/>
    <m/>
    <m/>
    <m/>
    <m/>
    <m/>
    <m/>
    <n v="2805"/>
    <s v="KGS"/>
    <n v="499.08885559999999"/>
    <n v="1399944.24"/>
    <n v="6.9173784559999998"/>
    <n v="19403.246569999999"/>
    <n v="340466.4"/>
    <s v="STEEL"/>
    <s v=""/>
    <e v="#VALUE!"/>
    <n v="1740410.6400000001"/>
    <x v="5"/>
    <m/>
  </r>
  <r>
    <s v="INNSA1"/>
    <d v="2020-01-15T00:00:00"/>
    <n v="301049751"/>
    <n v="73231000"/>
    <s v="SS SCRUBBER 3PCS SET-SS410 (TOTAL 124200 SET)"/>
    <s v="SS SCRUBBER 3PCS SET-SS410 (TOTAL 124200 SET)"/>
    <m/>
    <m/>
    <m/>
    <m/>
    <m/>
    <m/>
    <m/>
    <m/>
    <n v="7659"/>
    <s v="KGS"/>
    <n v="198.82503589999999"/>
    <n v="1522800.95"/>
    <n v="2.7557177529999999"/>
    <n v="21106.042270000002"/>
    <n v="471763.7"/>
    <s v="SS"/>
    <s v=""/>
    <e v="#VALUE!"/>
    <n v="1994564.65"/>
    <x v="5"/>
    <m/>
  </r>
  <r>
    <s v="INNSA1"/>
    <d v="2020-01-09T00:00:00"/>
    <n v="301049751"/>
    <n v="73239990"/>
    <s v="KWP-1000B SS OIL POT 1000ML (QTY:27000 PCS/USD 1.45 PER PCS)"/>
    <s v="KWP-1000B SS OIL POT 1000ML (QTY:27000 PCS/USD 1.45 PER PCS)"/>
    <m/>
    <m/>
    <m/>
    <m/>
    <m/>
    <m/>
    <m/>
    <m/>
    <n v="6097.5"/>
    <s v="KGS"/>
    <n v="470.8807314"/>
    <n v="2871195.26"/>
    <n v="6.526413464"/>
    <n v="39794.806100000002"/>
    <n v="698274.7"/>
    <s v="KWP-1000B"/>
    <n v="27000"/>
    <n v="44"/>
    <n v="3569469.96"/>
    <x v="5"/>
    <m/>
  </r>
  <r>
    <s v="INNSA1"/>
    <d v="2020-01-07T00:00:00"/>
    <n v="301049751"/>
    <n v="73239990"/>
    <s v="STAINLESS STEEL BOTTLE 750ML SG805-AM-06 (TOTAL 10800 PCS) (NOT VACUUM BOTTLE) (MILD STEEL)"/>
    <s v="STAINLESS STEEL BOTTLE 750ML SG805-AM-06 (TOTAL 10800 PCS) (NOT VACUUM BOTTLE) (MILD STEEL)"/>
    <m/>
    <m/>
    <m/>
    <m/>
    <m/>
    <m/>
    <m/>
    <m/>
    <n v="1710"/>
    <s v="KGS"/>
    <n v="506.47379530000001"/>
    <n v="866070.19"/>
    <n v="7.0197338230000002"/>
    <n v="12003.744839999999"/>
    <n v="210628.3"/>
    <s v="STAINLESS"/>
    <s v=""/>
    <e v="#VALUE!"/>
    <n v="1076698.49"/>
    <x v="5"/>
    <m/>
  </r>
  <r>
    <s v="INNSA1"/>
    <d v="2020-01-07T00:00:00"/>
    <n v="301049751"/>
    <n v="73239990"/>
    <s v="STAINLESS STEEL SPORTS BOTTLE 650ML S115 -NP-21(TOTAL 10800PCS)(NOT VACUUM BOTTLE)(MILD STEEL)"/>
    <s v="STAINLESS STEEL SPORTS BOTTLE 650ML S115 -NP-21(TOTAL 10800PCS)(NOT VACUUM BOTTLE)(MILD STEEL)"/>
    <m/>
    <m/>
    <m/>
    <m/>
    <m/>
    <m/>
    <m/>
    <m/>
    <n v="1920"/>
    <s v="KGS"/>
    <n v="451.07820829999997"/>
    <n v="866070.16"/>
    <n v="6.2519502190000003"/>
    <n v="12003.744420000001"/>
    <n v="210628.3"/>
    <s v="STAINLESS"/>
    <s v=""/>
    <e v="#VALUE!"/>
    <n v="1076698.46"/>
    <x v="5"/>
    <m/>
  </r>
  <r>
    <s v="INNSA1"/>
    <d v="2020-01-07T00:00:00"/>
    <n v="301049751"/>
    <n v="73239990"/>
    <s v="STAINLESS STEEL COLA BOTTLE 750ML SK750-SL-01(TOTAL 19692 PCS)(NOT VACUUM BOTTLE)(MILD STEEL)"/>
    <s v="STAINLESS STEEL COLA BOTTLE 750ML SK750-SL-01(TOTAL 19692 PCS)(NOT VACUUM BOTTLE)(MILD STEEL)"/>
    <m/>
    <m/>
    <m/>
    <m/>
    <m/>
    <m/>
    <m/>
    <m/>
    <n v="3719.6"/>
    <s v="KGS"/>
    <n v="476.12431980000002"/>
    <n v="1770992.02"/>
    <n v="6.5990896719999999"/>
    <n v="24545.97394"/>
    <n v="430705.2"/>
    <s v="STAINLESS"/>
    <s v=""/>
    <e v="#VALUE!"/>
    <n v="2201697.2200000002"/>
    <x v="5"/>
    <m/>
  </r>
  <r>
    <s v="INNSA1"/>
    <d v="2020-01-06T00:00:00"/>
    <n v="301049751"/>
    <n v="73239990"/>
    <s v="STAINLESS STEEL GRATER WITH HANDLE-KL324H-9S (MILD STEEL)(TOTAL 25200 PCS)"/>
    <s v="STAINLESS STEEL GRATER WITH HANDLE-KL324H-9S (MILD STEEL)(TOTAL 25200 PCS)"/>
    <m/>
    <m/>
    <m/>
    <m/>
    <m/>
    <m/>
    <m/>
    <m/>
    <n v="4200"/>
    <s v="KGS"/>
    <n v="305.56222380000003"/>
    <n v="1283361.3400000001"/>
    <n v="4.2350966569999997"/>
    <n v="17787.40596"/>
    <n v="312113.40000000002"/>
    <s v="STAINLESS"/>
    <s v=""/>
    <e v="#VALUE!"/>
    <n v="1595474.7400000002"/>
    <x v="5"/>
    <m/>
  </r>
  <r>
    <s v="INNSA1"/>
    <d v="2020-01-06T00:00:00"/>
    <n v="301049751"/>
    <n v="73239990"/>
    <s v="STEEL SALT BOTTLE -NP-19 (MILD STEEL) (TOTAL 30000 PCS)"/>
    <s v="STEEL SALT BOTTLE -NP-19 (MILD STEEL) (TOTAL 30000 PCS)"/>
    <m/>
    <m/>
    <m/>
    <m/>
    <m/>
    <m/>
    <m/>
    <m/>
    <n v="4687.5"/>
    <s v="KGS"/>
    <n v="226.39008430000001"/>
    <n v="1061203.52"/>
    <n v="3.1377697059999998"/>
    <n v="14708.2955"/>
    <n v="258084.7"/>
    <s v="STEEL"/>
    <s v=""/>
    <e v="#VALUE!"/>
    <n v="1319288.22"/>
    <x v="5"/>
    <m/>
  </r>
  <r>
    <s v="INNSA1"/>
    <d v="2020-01-06T00:00:00"/>
    <n v="301049751"/>
    <n v="73239990"/>
    <s v="STEEL SPOON HOLDER ROUND-MP-96(MILD STEEL)(TOTAL 6192 PCS)"/>
    <s v="STEEL SPOON HOLDER ROUND-MP-96(MILD STEEL)(TOTAL 6192 PCS)"/>
    <m/>
    <m/>
    <m/>
    <m/>
    <m/>
    <m/>
    <m/>
    <m/>
    <n v="860"/>
    <s v="KGS"/>
    <n v="387.29723259999997"/>
    <n v="333075.62"/>
    <n v="5.3679450109999998"/>
    <n v="4616.43271"/>
    <n v="81004.100000000006"/>
    <s v="STEEL"/>
    <s v=""/>
    <e v="#VALUE!"/>
    <n v="414079.72"/>
    <x v="5"/>
    <m/>
  </r>
  <r>
    <s v="INNSA1"/>
    <d v="2020-01-06T00:00:00"/>
    <n v="301049751"/>
    <n v="73239990"/>
    <s v="STAINLESS STEEL GRATER WITH HANDLE SMALL -KL321RB-S(MILD STEEL)(TOTAL 19800 PCS)"/>
    <s v="STAINLESS STEEL GRATER WITH HANDLE SMALL -KL321RB-S(MILD STEEL)(TOTAL 19800 PCS)"/>
    <m/>
    <m/>
    <m/>
    <m/>
    <m/>
    <m/>
    <m/>
    <m/>
    <n v="2695"/>
    <s v="KGS"/>
    <n v="363.31267159999999"/>
    <n v="979127.65"/>
    <n v="5.0355186639999996"/>
    <n v="13570.7228"/>
    <n v="238123.9"/>
    <s v="STAINLESS"/>
    <s v=""/>
    <e v="#VALUE!"/>
    <n v="1217251.55"/>
    <x v="5"/>
    <m/>
  </r>
  <r>
    <s v="INNSA1"/>
    <d v="2020-01-06T00:00:00"/>
    <n v="301049751"/>
    <n v="73239990"/>
    <s v="STEEL ZHARA-NP-003(TOTAL 60000 PCS) (MILD STEEL)"/>
    <s v="STEEL ZHARA-NP-003(TOTAL 60000 PCS) (MILD STEEL)"/>
    <m/>
    <m/>
    <m/>
    <m/>
    <m/>
    <m/>
    <m/>
    <m/>
    <n v="5600"/>
    <s v="KGS"/>
    <n v="344.0152554"/>
    <n v="1926485.43"/>
    <n v="4.7680562069999999"/>
    <n v="26701.11476"/>
    <n v="468521.3"/>
    <s v="STEEL"/>
    <s v=""/>
    <e v="#VALUE!"/>
    <n v="2395006.73"/>
    <x v="5"/>
    <m/>
  </r>
  <r>
    <s v="INNSA1"/>
    <d v="2020-01-06T00:00:00"/>
    <n v="301049751"/>
    <n v="73239990"/>
    <s v="STAINLESS STEEL GRATER WITH HANDLE HEXA-KL326D-9S(MILD STEEL)(TOTAL 15600 PCS)"/>
    <s v="STAINLESS STEEL GRATER WITH HANDLE HEXA-KL326D-9S(MILD STEEL)(TOTAL 15600 PCS)"/>
    <m/>
    <m/>
    <m/>
    <m/>
    <m/>
    <m/>
    <m/>
    <m/>
    <n v="3575"/>
    <s v="KGS"/>
    <n v="309.1854965"/>
    <n v="1105338.1499999999"/>
    <n v="4.2853152669999997"/>
    <n v="15320.00208"/>
    <n v="268818.2"/>
    <s v="STAINLESS"/>
    <s v=""/>
    <e v="#VALUE!"/>
    <n v="1374156.3499999999"/>
    <x v="5"/>
    <m/>
  </r>
  <r>
    <s v="INNSA1"/>
    <d v="2020-01-06T00:00:00"/>
    <n v="301049751"/>
    <n v="73239990"/>
    <s v="STAINLESS STEEL GRATER WITH HANDLE-KL3241-8S(MILD STEEL)(TOTAL 19800 PCS)"/>
    <s v="STAINLESS STEEL GRATER WITH HANDLE-KL3241-8S(MILD STEEL)(TOTAL 19800 PCS)"/>
    <m/>
    <m/>
    <m/>
    <m/>
    <m/>
    <m/>
    <m/>
    <m/>
    <n v="2530"/>
    <s v="KGS"/>
    <n v="340.79716209999998"/>
    <n v="862216.82"/>
    <n v="4.7234533900000004"/>
    <n v="11950.337079999999"/>
    <n v="209691.2"/>
    <s v="STAINLESS"/>
    <s v=""/>
    <e v="#VALUE!"/>
    <n v="1071908.02"/>
    <x v="5"/>
    <m/>
  </r>
  <r>
    <s v="INNSA1"/>
    <d v="2020-01-06T00:00:00"/>
    <n v="301049751"/>
    <n v="73239990"/>
    <s v="STAINLESS STEEL GRATER WITH HANDLE BIG -KL321R-S(MILD STEEL)(TOTAL 10224 PCS)"/>
    <s v="STAINLESS STEEL GRATER WITH HANDLE BIG -KL321R-S(MILD STEEL)(TOTAL 10224 PCS)"/>
    <m/>
    <m/>
    <m/>
    <m/>
    <m/>
    <m/>
    <m/>
    <m/>
    <n v="2215.1999999999998"/>
    <s v="KGS"/>
    <n v="354.27504060000001"/>
    <n v="784790.07"/>
    <n v="4.9102569730000001"/>
    <n v="10877.20125"/>
    <n v="190860.9"/>
    <s v="STAINLESS"/>
    <s v=""/>
    <e v="#VALUE!"/>
    <n v="975650.97"/>
    <x v="5"/>
    <m/>
  </r>
  <r>
    <s v="INNSA1"/>
    <d v="2019-12-30T00:00:00"/>
    <n v="301049751"/>
    <n v="73239990"/>
    <s v="STAINLESS STEEL SPORTS BOTTLE KOOU 750ML-MP-202 (TOTAL 10800PCS)(NOT VACUUM BOTTLE)(MILD STEEL)"/>
    <s v="STAINLESS STEEL SPORTS BOTTLE KOOU 750ML-MP-202 (TOTAL 10800PCS)(NOT VACUUM BOTTLE)(MILD STEEL)"/>
    <m/>
    <m/>
    <m/>
    <m/>
    <m/>
    <m/>
    <m/>
    <m/>
    <n v="2040"/>
    <s v="KG"/>
    <n v="436.10316669999997"/>
    <n v="889650.46"/>
    <n v="6.0654126100000001"/>
    <n v="12373.441720000001"/>
    <n v="216362.9"/>
    <s v="STAINLESS"/>
    <s v=""/>
    <e v="#VALUE!"/>
    <n v="1106013.3599999999"/>
    <x v="6"/>
    <m/>
  </r>
  <r>
    <s v="INNSA1"/>
    <d v="2019-12-30T00:00:00"/>
    <n v="301049751"/>
    <n v="73239990"/>
    <s v="STAINLESS STEEL COLA BOTTLE 750ML SK750-SL-01(TOTAL 10800 PCS)(NOT VACUUM BOTTLE)(MILD STEEL)"/>
    <s v="STAINLESS STEEL COLA BOTTLE 750ML SK750-SL-01(TOTAL 10800 PCS)(NOT VACUUM BOTTLE)(MILD STEEL)"/>
    <m/>
    <m/>
    <m/>
    <m/>
    <m/>
    <m/>
    <m/>
    <m/>
    <n v="2040"/>
    <s v="KG"/>
    <n v="475.74892649999998"/>
    <n v="970527.81"/>
    <n v="6.6168139979999996"/>
    <n v="13498.30056"/>
    <n v="236032.4"/>
    <s v="STAINLESS"/>
    <s v=""/>
    <e v="#VALUE!"/>
    <n v="1206560.21"/>
    <x v="6"/>
    <m/>
  </r>
  <r>
    <s v="INNSA1"/>
    <d v="2019-12-30T00:00:00"/>
    <n v="301049751"/>
    <n v="73239990"/>
    <s v="STAINLESS STEEL SPORTS BOTTLE 650ML S115 -NP-21(TOTAL 8640 PCS)(NOT VACUUM BOTTLE)(MILD STEEL)"/>
    <s v="STAINLESS STEEL SPORTS BOTTLE 650ML S115 -NP-21(TOTAL 8640 PCS)(NOT VACUUM BOTTLE)(MILD STEEL)"/>
    <m/>
    <m/>
    <m/>
    <m/>
    <m/>
    <m/>
    <m/>
    <m/>
    <n v="1536"/>
    <s v="KG"/>
    <n v="450.7225651"/>
    <n v="692309.86"/>
    <n v="6.2687422130000003"/>
    <n v="9628.7880389999991"/>
    <n v="168369.8"/>
    <s v="STAINLESS"/>
    <s v=""/>
    <e v="#VALUE!"/>
    <n v="860679.65999999992"/>
    <x v="6"/>
    <m/>
  </r>
  <r>
    <s v="INNSA1"/>
    <d v="2019-12-26T00:00:00"/>
    <n v="301049751"/>
    <n v="73239990"/>
    <s v="STAINLESS STEEL SPORT BOTTLE 750ML ( ITEM NO. KW-820) ( QTY47160 PCS)"/>
    <s v="STAINLESS STEEL SPORT BOTTLE 750ML ( ITEM NO. KW-820) ( QTY47160 PCS)"/>
    <m/>
    <m/>
    <m/>
    <m/>
    <m/>
    <m/>
    <m/>
    <m/>
    <n v="7451.28"/>
    <s v="KG"/>
    <n v="415.78385859999997"/>
    <n v="3098121.95"/>
    <n v="5.7828074909999998"/>
    <n v="43089.317799999997"/>
    <n v="753463.2"/>
    <s v="STAINLESS"/>
    <n v="47160"/>
    <e v="#VALUE!"/>
    <n v="3851585.1500000004"/>
    <x v="6"/>
    <m/>
  </r>
  <r>
    <s v="INNSA1"/>
    <d v="2019-12-24T00:00:00"/>
    <n v="301049751"/>
    <n v="73239990"/>
    <s v="STEEL LEMON SQUEEZER-AM-217 (TOTAL 120 PCS) (MILD STEEL)"/>
    <s v="STEEL LEMON SQUEEZER-AM-217 (TOTAL 120 PCS) (MILD STEEL)"/>
    <m/>
    <m/>
    <m/>
    <m/>
    <m/>
    <m/>
    <m/>
    <m/>
    <n v="30"/>
    <s v="KG"/>
    <n v="612.97033329999999"/>
    <n v="18389.11"/>
    <n v="8.5253175710000004"/>
    <n v="255.75952710000001"/>
    <n v="4472.2"/>
    <s v="STEEL"/>
    <s v=""/>
    <e v="#VALUE!"/>
    <n v="22861.31"/>
    <x v="6"/>
    <m/>
  </r>
  <r>
    <s v="INNSA1"/>
    <d v="2019-12-24T00:00:00"/>
    <n v="301049751"/>
    <n v="73239990"/>
    <s v="STEEL TEA STRAINER-NP-55(TOTAL 61200 PCS) (MILD STEEL)"/>
    <s v="STEEL TEA STRAINER-NP-55(TOTAL 61200 PCS) (MILD STEEL)"/>
    <m/>
    <m/>
    <m/>
    <m/>
    <m/>
    <m/>
    <m/>
    <m/>
    <n v="2805"/>
    <s v="KG"/>
    <n v="485.1317219"/>
    <n v="1360794.48"/>
    <n v="6.7473118489999999"/>
    <n v="18926.209739999998"/>
    <n v="330945.09999999998"/>
    <s v="STEEL"/>
    <s v=""/>
    <e v="#VALUE!"/>
    <n v="1691739.58"/>
    <x v="6"/>
    <m/>
  </r>
  <r>
    <s v="INNSA1"/>
    <d v="2019-12-23T00:00:00"/>
    <n v="301049751"/>
    <n v="73239990"/>
    <s v="STAINLESS STEEL BOTTLE 750ML SG805-AM-06 (TOTAL 7200 PCS) (NOT VACUUM BOTTLE) (MILD STEEL)"/>
    <s v="STAINLESS STEEL BOTTLE 750ML SG805-AM-06 (TOTAL 7200 PCS) (NOT VACUUM BOTTLE) (MILD STEEL)"/>
    <m/>
    <m/>
    <m/>
    <m/>
    <m/>
    <m/>
    <m/>
    <m/>
    <n v="1080"/>
    <s v="KG"/>
    <n v="532.70432410000001"/>
    <n v="575320.67000000004"/>
    <n v="7.4089613920000001"/>
    <n v="8001.6783029999997"/>
    <n v="139918"/>
    <s v="STAINLESS"/>
    <s v=""/>
    <e v="#VALUE!"/>
    <n v="715238.67"/>
    <x v="6"/>
    <m/>
  </r>
  <r>
    <s v="INNSA1"/>
    <d v="2019-12-23T00:00:00"/>
    <n v="301049751"/>
    <n v="73239990"/>
    <s v="STAINLESS STEEL SPORTS BOTTLE 650ML S115-NP-21 (TOTAL 9792 PCS)(NOT VACUUM BOTTLE) (MILD STEEL)"/>
    <s v="STAINLESS STEEL SPORTS BOTTLE 650ML S115-NP-21 (TOTAL 9792 PCS)(NOT VACUUM BOTTLE) (MILD STEEL)"/>
    <m/>
    <m/>
    <m/>
    <m/>
    <m/>
    <m/>
    <m/>
    <m/>
    <n v="1740.8"/>
    <s v="KG"/>
    <n v="449.46929569999998"/>
    <n v="782436.15"/>
    <n v="6.2513114840000004"/>
    <n v="10882.283030000001"/>
    <n v="190288.5"/>
    <s v="STAINLESS"/>
    <s v=""/>
    <e v="#VALUE!"/>
    <n v="972724.65"/>
    <x v="6"/>
    <m/>
  </r>
  <r>
    <s v="INNSA1"/>
    <d v="2019-12-23T00:00:00"/>
    <n v="301049751"/>
    <n v="73239990"/>
    <s v="STAINLESS STEEL SPORTS BOTTLE 750ML SG-702 -SB-01 (TOTAL 14400 PCS ) (NOT VACUUM BOTTLE) (MILD STEEL)"/>
    <s v="STAINLESS STEEL SPORTS BOTTLE 750ML SG-702 -SB-01 (TOTAL 14400 PCS ) (NOT VACUUM BOTTLE) (MILD STEEL)"/>
    <m/>
    <m/>
    <m/>
    <m/>
    <m/>
    <m/>
    <m/>
    <m/>
    <n v="2360"/>
    <s v="KG"/>
    <n v="505.7864237"/>
    <n v="1193655.96"/>
    <n v="7.0345816929999998"/>
    <n v="16601.612799999999"/>
    <n v="290297.2"/>
    <s v="STAINLESS"/>
    <s v=""/>
    <e v="#VALUE!"/>
    <n v="1483953.16"/>
    <x v="6"/>
    <m/>
  </r>
  <r>
    <s v="INNSA1"/>
    <d v="2019-12-23T00:00:00"/>
    <n v="301049751"/>
    <n v="73239990"/>
    <s v="STAINLESS STEEL SPORTS BOTTLE 750ML S-308-C6 -NP-20 (TOTAL 12600 PCS (NOT VACUUM BOTTLE)(MILD STEEL)"/>
    <s v="STAINLESS STEEL SPORTS BOTTLE 750ML S-308-C6 -NP-20 (TOTAL 12600 PCS (NOT VACUUM BOTTLE)(MILD STEEL)"/>
    <m/>
    <m/>
    <m/>
    <m/>
    <m/>
    <m/>
    <m/>
    <m/>
    <n v="2240"/>
    <s v="KG"/>
    <n v="429.30618750000002"/>
    <n v="961645.86"/>
    <n v="5.9708788249999998"/>
    <n v="13374.76857"/>
    <n v="233872.3"/>
    <s v="STAINLESS"/>
    <s v=""/>
    <e v="#VALUE!"/>
    <n v="1195518.1599999999"/>
    <x v="6"/>
    <m/>
  </r>
  <r>
    <s v="INNSA1"/>
    <d v="2019-12-21T00:00:00"/>
    <n v="301049751"/>
    <n v="73239990"/>
    <s v="STAINLESS STEEL SPORT BOTTLE 1000 ML ( ITEM NO. KW-830) ( QTY 34920 PCS)"/>
    <s v="STAINLESS STEEL SPORT BOTTLE 1000 ML ( ITEM NO. KW-830) ( QTY 34920 PCS)"/>
    <m/>
    <m/>
    <m/>
    <m/>
    <m/>
    <m/>
    <m/>
    <m/>
    <n v="6790"/>
    <s v="KG"/>
    <n v="369.19633870000001"/>
    <n v="2506843.14"/>
    <n v="5.1348586750000003"/>
    <n v="34865.690399999999"/>
    <n v="609664.19999999995"/>
    <s v="STAINLESS"/>
    <n v="34920"/>
    <e v="#VALUE!"/>
    <n v="3116507.34"/>
    <x v="6"/>
    <m/>
  </r>
  <r>
    <s v="INNSA1"/>
    <d v="2019-12-18T00:00:00"/>
    <n v="301049751"/>
    <n v="73239990"/>
    <s v="STEEL GLASS CANISTER 3PCS SET -NP-20 (MILD STEEL) (TOTAL 600SET)"/>
    <s v="STEEL GLASS CANISTER 3PCS SET -NP-20 (MILD STEEL) (TOTAL 600SET)"/>
    <m/>
    <m/>
    <m/>
    <m/>
    <m/>
    <m/>
    <m/>
    <m/>
    <n v="1400"/>
    <s v="KG"/>
    <n v="127.4574286"/>
    <n v="178440.4"/>
    <n v="1.760461721"/>
    <n v="2464.6464089999999"/>
    <n v="43396.7"/>
    <s v="STEEL"/>
    <s v=""/>
    <e v="#VALUE!"/>
    <n v="221837.09999999998"/>
    <x v="6"/>
    <m/>
  </r>
  <r>
    <s v="INNSA1"/>
    <d v="2019-12-18T00:00:00"/>
    <n v="301049751"/>
    <n v="73239990"/>
    <s v="STEEL LUNCH BOX MEDIUM 6577 -AM-179 (TOTAL 336 PCS)(MILD STEEL)"/>
    <s v="STEEL LUNCH BOX MEDIUM 6577 -AM-179 (TOTAL 336 PCS)(MILD STEEL)"/>
    <m/>
    <m/>
    <m/>
    <m/>
    <m/>
    <m/>
    <m/>
    <m/>
    <n v="70"/>
    <s v="KG"/>
    <n v="603.53228569999999"/>
    <n v="42247.26"/>
    <n v="8.3360812939999995"/>
    <n v="583.52569059999996"/>
    <n v="10274.5"/>
    <s v="STEEL"/>
    <s v=""/>
    <e v="#VALUE!"/>
    <n v="52521.760000000002"/>
    <x v="6"/>
    <m/>
  </r>
  <r>
    <s v="INNSA1"/>
    <d v="2019-12-18T00:00:00"/>
    <n v="301049751"/>
    <n v="73239990"/>
    <s v="STEEL LUNCH BOX RECTANGLE 6576 -AM-170 (MILD STEEL) (TOTAL 720 PCS)"/>
    <s v="STEEL LUNCH BOX RECTANGLE 6576 -AM-170 (MILD STEEL) (TOTAL 720 PCS)"/>
    <m/>
    <m/>
    <m/>
    <m/>
    <m/>
    <m/>
    <m/>
    <m/>
    <n v="65"/>
    <s v="KG"/>
    <n v="690.33661540000003"/>
    <n v="44871.88"/>
    <n v="9.5350361239999994"/>
    <n v="619.77734810000004"/>
    <n v="10912.8"/>
    <s v="STEEL"/>
    <s v=""/>
    <e v="#VALUE!"/>
    <n v="55784.679999999993"/>
    <x v="6"/>
    <m/>
  </r>
  <r>
    <s v="INNSA1"/>
    <d v="2019-12-18T00:00:00"/>
    <n v="301049751"/>
    <n v="73239990"/>
    <s v="STEEL LUNCH BOX 6016-3 -AM-192 (MILD STEEL) (TOTAL 360 PCS)"/>
    <s v="STEEL LUNCH BOX 6016-3 -AM-192 (MILD STEEL) (TOTAL 360 PCS)"/>
    <m/>
    <m/>
    <m/>
    <m/>
    <m/>
    <m/>
    <m/>
    <m/>
    <n v="159"/>
    <s v="KG"/>
    <n v="420.85006290000001"/>
    <n v="66915.16"/>
    <n v="5.8128461729999996"/>
    <n v="924.24254140000005"/>
    <n v="16273.8"/>
    <s v="STEEL"/>
    <s v=""/>
    <e v="#VALUE!"/>
    <n v="83188.960000000006"/>
    <x v="6"/>
    <m/>
  </r>
  <r>
    <s v="INNSA1"/>
    <d v="2019-12-18T00:00:00"/>
    <n v="301049751"/>
    <n v="73239990"/>
    <s v="STEEL LUNCH BOX MINI 001 -AM-169 (MILD STEEL) (TOTAL 720 PCS)"/>
    <s v="STEEL LUNCH BOX MINI 001 -AM-169 (MILD STEEL) (TOTAL 720 PCS)"/>
    <m/>
    <m/>
    <m/>
    <m/>
    <m/>
    <m/>
    <m/>
    <m/>
    <n v="38"/>
    <s v="KG"/>
    <n v="807.8989474"/>
    <n v="30700.16"/>
    <n v="11.158825240000001"/>
    <n v="424.03535909999999"/>
    <n v="7466.3"/>
    <s v="STEEL"/>
    <s v=""/>
    <e v="#VALUE!"/>
    <n v="38166.46"/>
    <x v="6"/>
    <m/>
  </r>
  <r>
    <s v="INNSA1"/>
    <d v="2019-12-18T00:00:00"/>
    <n v="301049751"/>
    <n v="73239990"/>
    <s v="STEEL LUNCH BOX 6576-AM-180 (MILD STEEL) (TOTAL 360 PCS)"/>
    <s v="STEEL LUNCH BOX 6576-AM-180 (MILD STEEL) (TOTAL 360 PCS)"/>
    <m/>
    <m/>
    <m/>
    <m/>
    <m/>
    <m/>
    <m/>
    <m/>
    <n v="35"/>
    <s v="KG"/>
    <n v="652.24571430000003"/>
    <n v="22828.6"/>
    <n v="9.0089187059999993"/>
    <n v="315.31215470000001"/>
    <n v="5552"/>
    <s v="STEEL"/>
    <s v=""/>
    <e v="#VALUE!"/>
    <n v="28380.6"/>
    <x v="6"/>
    <m/>
  </r>
  <r>
    <s v="INNSA1"/>
    <d v="2019-12-18T00:00:00"/>
    <n v="301049751"/>
    <n v="73239990"/>
    <s v="STEEL LUNCH BOX 6581 -AM-181 (MILD STEEL) (TOTAL 336 PCS)"/>
    <s v="STEEL LUNCH BOX 6581 -AM-181 (MILD STEEL) (TOTAL 336 PCS)"/>
    <m/>
    <m/>
    <m/>
    <m/>
    <m/>
    <m/>
    <m/>
    <m/>
    <n v="42"/>
    <s v="KG"/>
    <n v="647.24142859999995"/>
    <n v="27184.14"/>
    <n v="8.9397987370000003"/>
    <n v="375.47154699999999"/>
    <n v="6611.1"/>
    <s v="STEEL"/>
    <s v=""/>
    <e v="#VALUE!"/>
    <n v="33795.24"/>
    <x v="6"/>
    <m/>
  </r>
  <r>
    <s v="INNSA1"/>
    <d v="2019-12-09T00:00:00"/>
    <n v="301049751"/>
    <n v="73239990"/>
    <s v="STEEL LUNCH BOX-6900(MILD STEEL)(TOTAL 86400 PCS)"/>
    <s v="STEEL LUNCH BOX-6900(MILD STEEL)(TOTAL 86400 PCS)"/>
    <m/>
    <m/>
    <m/>
    <m/>
    <m/>
    <m/>
    <m/>
    <m/>
    <n v="10116"/>
    <s v="KG"/>
    <n v="474.29080859999999"/>
    <n v="4797925.82"/>
    <n v="6.5509780199999996"/>
    <n v="66269.693650000001"/>
    <n v="1166855.6000000001"/>
    <s v="STEEL"/>
    <s v=""/>
    <e v="#VALUE!"/>
    <n v="5964781.4199999999"/>
    <x v="6"/>
    <m/>
  </r>
  <r>
    <s v="INNSA1"/>
    <d v="2019-12-09T00:00:00"/>
    <n v="301049751"/>
    <n v="73239990"/>
    <s v="STEEL ROUND CONTAINER-6857 (TOTAL 72000 PCS)(MILD STEEL)"/>
    <s v="STEEL ROUND CONTAINER-6857 (TOTAL 72000 PCS)(MILD STEEL)"/>
    <m/>
    <m/>
    <m/>
    <m/>
    <m/>
    <m/>
    <m/>
    <m/>
    <n v="9180"/>
    <s v="KG"/>
    <n v="435.54155009999999"/>
    <n v="3998271.43"/>
    <n v="6.0157672670000002"/>
    <n v="55224.74351"/>
    <n v="972379.6"/>
    <s v="STEEL"/>
    <s v=""/>
    <e v="#VALUE!"/>
    <n v="4970651.03"/>
    <x v="6"/>
    <m/>
  </r>
  <r>
    <s v="INNSA1"/>
    <d v="2019-12-09T00:00:00"/>
    <n v="301049751"/>
    <n v="73239990"/>
    <s v="STEEL ROUND CONTAINER-6856 (MILD STEEL) (TOTAL 127392 PCS)"/>
    <s v="STEEL ROUND CONTAINER-6856 (MILD STEEL) (TOTAL 127392 PCS)"/>
    <m/>
    <m/>
    <m/>
    <m/>
    <m/>
    <m/>
    <m/>
    <m/>
    <n v="10616"/>
    <s v="KG"/>
    <n v="508.55209500000001"/>
    <n v="5398789.04"/>
    <n v="7.0242002069999998"/>
    <n v="74568.909390000001"/>
    <n v="1312985.5"/>
    <s v="STEEL"/>
    <s v=""/>
    <e v="#VALUE!"/>
    <n v="6711774.54"/>
    <x v="6"/>
    <m/>
  </r>
  <r>
    <s v="INNSA1"/>
    <d v="2019-11-26T00:00:00"/>
    <n v="301049751"/>
    <n v="73239990"/>
    <s v="STEEL ZHARA WAN-MP-263 (TOTAL 102000 PCS) (MILD STEEL)"/>
    <s v="STEEL ZHARA WAN-MP-263 (TOTAL 102000 PCS) (MILD STEEL)"/>
    <m/>
    <m/>
    <m/>
    <m/>
    <m/>
    <m/>
    <m/>
    <m/>
    <n v="9605"/>
    <s v="KG"/>
    <n v="367.93365119999999"/>
    <n v="3534002.72"/>
    <n v="5.0575072329999999"/>
    <n v="48577.356979999997"/>
    <n v="859469.5"/>
    <s v="STEEL"/>
    <s v=""/>
    <e v="#VALUE!"/>
    <n v="4393472.2200000007"/>
    <x v="6"/>
    <m/>
  </r>
  <r>
    <s v="INNSA1"/>
    <d v="2019-11-26T00:00:00"/>
    <n v="301049751"/>
    <n v="73239990"/>
    <s v="STEEL HANGER WITH HOOK ( ITEM NO. SM1168) (QTY: 25440 NOS)"/>
    <s v="STEEL HANGER WITH HOOK ( ITEM NO. SM1168) (QTY: 25440 NOS)"/>
    <m/>
    <m/>
    <m/>
    <m/>
    <m/>
    <m/>
    <m/>
    <m/>
    <n v="4770"/>
    <s v="KG"/>
    <n v="458.15313839999999"/>
    <n v="2185390.4700000002"/>
    <n v="6.2976376409999997"/>
    <n v="30039.73155"/>
    <n v="531486.9"/>
    <s v="STEEL"/>
    <n v="25440"/>
    <e v="#VALUE!"/>
    <n v="2716877.37"/>
    <x v="6"/>
    <m/>
  </r>
  <r>
    <s v="INNSA1"/>
    <d v="2019-11-26T00:00:00"/>
    <n v="301049751"/>
    <n v="73239990"/>
    <s v="STEEL ZHARA-NP-003(TOTAL 24000 PCS) (MILD STEEL)"/>
    <s v="STEEL ZHARA-NP-003(TOTAL 24000 PCS) (MILD STEEL)"/>
    <m/>
    <m/>
    <m/>
    <m/>
    <m/>
    <m/>
    <m/>
    <m/>
    <n v="2240"/>
    <s v="KG"/>
    <n v="350.20335710000001"/>
    <n v="784455.52"/>
    <n v="4.8137918510000004"/>
    <n v="10782.893749999999"/>
    <n v="190779.7"/>
    <s v="STEEL"/>
    <s v=""/>
    <e v="#VALUE!"/>
    <n v="975235.22"/>
    <x v="6"/>
    <m/>
  </r>
  <r>
    <s v="INNSA1"/>
    <d v="2019-11-26T00:00:00"/>
    <n v="301049751"/>
    <n v="73239990"/>
    <s v="STEEL MULTI GRATER AND SLICER-RS-04 (TOTAL 144 PCS) (MILDSTEEL)"/>
    <s v="STEEL MULTI GRATER AND SLICER-RS-04 (TOTAL 144 PCS) (MILDSTEEL)"/>
    <m/>
    <m/>
    <m/>
    <m/>
    <m/>
    <m/>
    <m/>
    <m/>
    <n v="31.8"/>
    <s v="KG"/>
    <n v="274.34748430000002"/>
    <n v="8724.25"/>
    <n v="3.77109944"/>
    <n v="119.92096220000001"/>
    <n v="2121.6999999999998"/>
    <s v="STEEL"/>
    <s v=""/>
    <e v="#VALUE!"/>
    <n v="10845.95"/>
    <x v="6"/>
    <m/>
  </r>
  <r>
    <s v="INNSA1"/>
    <d v="2019-11-13T00:00:00"/>
    <n v="301049751"/>
    <n v="73239990"/>
    <s v="STEEL ZHARA-NP-003(TOTAL 60000 PCS) (MILD STEEL)"/>
    <s v="STEEL ZHARA-NP-003(TOTAL 60000 PCS) (MILD STEEL)"/>
    <m/>
    <m/>
    <m/>
    <m/>
    <m/>
    <m/>
    <m/>
    <m/>
    <n v="5600"/>
    <s v="KG"/>
    <n v="343.43464460000001"/>
    <n v="1923234.01"/>
    <n v="4.7699256200000004"/>
    <n v="26711.583470000001"/>
    <n v="467730.5"/>
    <s v="STEEL"/>
    <s v=""/>
    <e v="#VALUE!"/>
    <n v="2390964.5099999998"/>
    <x v="6"/>
    <m/>
  </r>
  <r>
    <s v="INNSA1"/>
    <d v="2019-11-13T00:00:00"/>
    <n v="301049751"/>
    <n v="73239990"/>
    <s v="STEEL MULTI GRATER AND SLICER -RS-04 (TOTAL 5856 PCS) (MILDSTEEL)"/>
    <s v="STEEL MULTI GRATER AND SLICER -RS-04 (TOTAL 5856 PCS) (MILDSTEEL)"/>
    <m/>
    <m/>
    <m/>
    <m/>
    <m/>
    <m/>
    <m/>
    <m/>
    <n v="1049.2"/>
    <s v="KG"/>
    <n v="333.98756200000003"/>
    <n v="350419.75"/>
    <n v="4.6387161380000004"/>
    <n v="4866.9409720000003"/>
    <n v="85222.1"/>
    <s v="STEEL"/>
    <s v=""/>
    <e v="#VALUE!"/>
    <n v="435641.85"/>
    <x v="6"/>
    <m/>
  </r>
  <r>
    <s v="INNSA1"/>
    <d v="2019-11-13T00:00:00"/>
    <n v="301049751"/>
    <n v="73239990"/>
    <s v="STEEL TEA STRAINER-NP-55 (TOTAL 86040 PCS) (MILD STEEL)"/>
    <s v="STEEL TEA STRAINER-NP-55 (TOTAL 86040 PCS) (MILD STEEL)"/>
    <m/>
    <m/>
    <m/>
    <m/>
    <m/>
    <m/>
    <m/>
    <m/>
    <n v="3943.5"/>
    <s v="KG"/>
    <n v="487.24279189999999"/>
    <n v="1921441.95"/>
    <n v="6.7672609990000003"/>
    <n v="26686.693749999999"/>
    <n v="467294.7"/>
    <s v="STEEL"/>
    <s v=""/>
    <e v="#VALUE!"/>
    <n v="2388736.65"/>
    <x v="6"/>
    <m/>
  </r>
  <r>
    <s v="INNSA1"/>
    <d v="2019-11-05T00:00:00"/>
    <n v="301049751"/>
    <n v="73239990"/>
    <s v="STEEL RECTANGLE CONTAINER LARGE-6862 (MILD STEEL) (TOTAL 20400 PCS)"/>
    <s v="STEEL RECTANGLE CONTAINER LARGE-6862 (MILD STEEL) (TOTAL 20400 PCS)"/>
    <m/>
    <m/>
    <m/>
    <m/>
    <m/>
    <m/>
    <m/>
    <m/>
    <n v="5100"/>
    <s v="KG"/>
    <n v="435.31854900000002"/>
    <n v="2220124.6"/>
    <n v="6.0210034439999998"/>
    <n v="30707.117569999999"/>
    <n v="539934.30000000005"/>
    <s v="STEEL"/>
    <s v=""/>
    <e v="#VALUE!"/>
    <n v="2760058.9000000004"/>
    <x v="6"/>
    <m/>
  </r>
  <r>
    <s v="INNSA1"/>
    <d v="2019-11-05T00:00:00"/>
    <n v="301049751"/>
    <n v="73239990"/>
    <s v="STEEL RECTANGLE CONTAINER- 6901(MILD STEEL) (TOTAL 54000 PCS)"/>
    <s v="STEEL RECTANGLE CONTAINER- 6901(MILD STEEL) (TOTAL 54000 PCS)"/>
    <m/>
    <m/>
    <m/>
    <m/>
    <m/>
    <m/>
    <m/>
    <m/>
    <n v="8775"/>
    <s v="KG"/>
    <n v="453.6866382"/>
    <n v="3981100.25"/>
    <n v="6.2750572360000003"/>
    <n v="55063.627249999998"/>
    <n v="968203.6"/>
    <s v="STEEL"/>
    <s v=""/>
    <e v="#VALUE!"/>
    <n v="4949303.8499999996"/>
    <x v="6"/>
    <m/>
  </r>
  <r>
    <s v="INNSA1"/>
    <d v="2019-10-15T00:00:00"/>
    <n v="301049751"/>
    <n v="73231000"/>
    <s v="STEEL SCRUBBER 2 PCS-SET-SS430 (TOTAL 226080 SET)(MILD STEEL)"/>
    <s v="STEEL SCRUBBER 2 PCS-SET-SS430 (TOTAL 226080 SET)(MILD STEEL)"/>
    <m/>
    <m/>
    <m/>
    <m/>
    <m/>
    <m/>
    <m/>
    <m/>
    <n v="7850"/>
    <s v="KG"/>
    <n v="255.7208038"/>
    <n v="2007408.31"/>
    <n v="3.5442938850000001"/>
    <n v="27822.706999999999"/>
    <n v="621895.1"/>
    <s v="STEEL"/>
    <s v=""/>
    <e v="#VALUE!"/>
    <n v="2629303.41"/>
    <x v="6"/>
    <m/>
  </r>
  <r>
    <s v="INNSA1"/>
    <d v="2019-10-15T00:00:00"/>
    <n v="301049751"/>
    <n v="73239990"/>
    <s v="STEEL HANGER WITH HOOK ( ITEM NO. SM1168) ( QTY 25440 NOS)"/>
    <s v="STEEL HANGER WITH HOOK ( ITEM NO. SM1168) ( QTY 25440 NOS)"/>
    <m/>
    <m/>
    <m/>
    <m/>
    <m/>
    <m/>
    <m/>
    <m/>
    <n v="4770"/>
    <s v="KG"/>
    <n v="454.0877107"/>
    <n v="2165998.38"/>
    <n v="6.293661964"/>
    <n v="30020.76757"/>
    <n v="526770.80000000005"/>
    <s v="STEEL"/>
    <n v="25440"/>
    <e v="#VALUE!"/>
    <n v="2692769.1799999997"/>
    <x v="6"/>
    <m/>
  </r>
  <r>
    <s v="INNSA1"/>
    <d v="2019-10-15T00:00:00"/>
    <n v="301049751"/>
    <n v="73239990"/>
    <s v="STEEL TEA STRAINER -NP-55 (TOTAL 14760 PCS) (MILD STEEL)"/>
    <s v="STEEL TEA STRAINER -NP-55 (TOTAL 14760 PCS) (MILD STEEL)"/>
    <m/>
    <m/>
    <m/>
    <m/>
    <m/>
    <m/>
    <m/>
    <m/>
    <n v="676.5"/>
    <s v="KG"/>
    <n v="484.48597189999998"/>
    <n v="327754.76"/>
    <n v="6.7149822859999997"/>
    <n v="4542.6855159999996"/>
    <n v="79709.899999999994"/>
    <s v="STEEL"/>
    <s v=""/>
    <e v="#VALUE!"/>
    <n v="407464.66000000003"/>
    <x v="6"/>
    <m/>
  </r>
  <r>
    <s v="INNSA1"/>
    <d v="2019-10-15T00:00:00"/>
    <n v="301049751"/>
    <n v="73239990"/>
    <s v="STEEL HAND BLENDER-RS-02 (TOTAL 10200 PCS) (MILD STEEL)"/>
    <s v="STEEL HAND BLENDER-RS-02 (TOTAL 10200 PCS) (MILD STEEL)"/>
    <m/>
    <m/>
    <m/>
    <m/>
    <m/>
    <m/>
    <m/>
    <m/>
    <n v="425"/>
    <s v="KG"/>
    <n v="831.0165882"/>
    <n v="353182.05"/>
    <n v="11.51790143"/>
    <n v="4895.1081080000004"/>
    <n v="85893.9"/>
    <s v="STEEL"/>
    <s v=""/>
    <e v="#VALUE!"/>
    <n v="439075.94999999995"/>
    <x v="6"/>
    <m/>
  </r>
  <r>
    <s v="INNSA1"/>
    <d v="2019-10-15T00:00:00"/>
    <n v="301049751"/>
    <n v="73239990"/>
    <s v="STEEL ZHARA-NP-003 (TOTAL 36000 PCS) (MILD STEEL)"/>
    <s v="STEEL ZHARA-NP-003 (TOTAL 36000 PCS) (MILD STEEL)"/>
    <m/>
    <m/>
    <m/>
    <m/>
    <m/>
    <m/>
    <m/>
    <m/>
    <n v="3360"/>
    <s v="KG"/>
    <n v="341.95556850000003"/>
    <n v="1148970.71"/>
    <n v="4.7395089180000003"/>
    <n v="15924.749970000001"/>
    <n v="279429.7"/>
    <s v="STEEL"/>
    <s v=""/>
    <e v="#VALUE!"/>
    <n v="1428400.41"/>
    <x v="6"/>
    <m/>
  </r>
  <r>
    <s v="INNSA1"/>
    <d v="2019-10-09T00:00:00"/>
    <n v="301049751"/>
    <n v="73239990"/>
    <s v="STEEL TEA STRAINER -NP-55(MILD STEEL) (TOTAL 55440 PCS)"/>
    <s v="STEEL TEA STRAINER -NP-55(MILD STEEL) (TOTAL 55440 PCS)"/>
    <m/>
    <m/>
    <m/>
    <m/>
    <m/>
    <m/>
    <m/>
    <m/>
    <n v="2541"/>
    <s v="KG"/>
    <n v="486.52164900000002"/>
    <n v="1236251.51"/>
    <n v="6.7431967979999996"/>
    <n v="17134.463059999998"/>
    <n v="300656.40000000002"/>
    <s v="STEEL"/>
    <s v=""/>
    <e v="#VALUE!"/>
    <n v="1536907.9100000001"/>
    <x v="6"/>
    <m/>
  </r>
  <r>
    <s v="INNSA1"/>
    <d v="2019-10-09T00:00:00"/>
    <n v="301049751"/>
    <n v="73239990"/>
    <s v="STEEL ZHARA-NP-003(MILD STEEL) (TOTAL 60000 PCS)"/>
    <s v="STEEL ZHARA-NP-003(MILD STEEL) (TOTAL 60000 PCS)"/>
    <m/>
    <m/>
    <m/>
    <m/>
    <m/>
    <m/>
    <m/>
    <m/>
    <n v="5497.4"/>
    <s v="KG"/>
    <n v="349.44167240000002"/>
    <n v="1921020.65"/>
    <n v="4.8432664230000002"/>
    <n v="26625.37283"/>
    <n v="467192.3"/>
    <s v="STEEL"/>
    <s v=""/>
    <e v="#VALUE!"/>
    <n v="2388212.9499999997"/>
    <x v="6"/>
    <m/>
  </r>
  <r>
    <s v="INNSA1"/>
    <d v="2019-10-09T00:00:00"/>
    <n v="301049751"/>
    <n v="73239990"/>
    <s v="STEEL HANGER WITH HOOK-SL-89 (MILD STEEL)(TOTAL 69336 PCS)(HOUSEHOLD)"/>
    <s v="STEEL HANGER WITH HOOK-SL-89 (MILD STEEL)(TOTAL 69336 PCS)(HOUSEHOLD)"/>
    <m/>
    <m/>
    <m/>
    <m/>
    <m/>
    <m/>
    <m/>
    <m/>
    <n v="15408"/>
    <s v="KG"/>
    <n v="336.33363639999999"/>
    <n v="5182228.67"/>
    <n v="4.6615888620000003"/>
    <n v="71825.761190000005"/>
    <n v="1260318.1000000001"/>
    <s v="STEEL"/>
    <s v=""/>
    <e v="#VALUE!"/>
    <n v="6442546.7699999996"/>
    <x v="6"/>
    <m/>
  </r>
  <r>
    <s v="INNSA1"/>
    <d v="2019-10-07T00:00:00"/>
    <n v="301049751"/>
    <n v="73239990"/>
    <s v="SS OIL POT 1000ML ( ITEM NO. KWP-1000B) ( QTY 24840 PCS)"/>
    <s v="SS OIL POT 1000ML ( ITEM NO. KWP-1000B) ( QTY 24840 PCS)"/>
    <m/>
    <m/>
    <m/>
    <m/>
    <m/>
    <m/>
    <m/>
    <m/>
    <n v="6210"/>
    <s v="KG"/>
    <n v="444.00626249999999"/>
    <n v="2757278.89"/>
    <n v="6.1539329519999999"/>
    <n v="38215.923629999998"/>
    <n v="670570.30000000005"/>
    <s v="SS"/>
    <n v="24840"/>
    <e v="#VALUE!"/>
    <n v="3427849.1900000004"/>
    <x v="6"/>
    <m/>
  </r>
  <r>
    <s v="INNSA1"/>
    <d v="2019-09-24T00:00:00"/>
    <n v="301049751"/>
    <n v="73239990"/>
    <s v="HOUSEHOLD STEEL HOOK 3 PCS SET-2628(TOTAL 68760 SET) (MILD STEEL)"/>
    <s v="HOUSEHOLD STEEL HOOK 3 PCS SET-2628(TOTAL 68760 SET) (MILD STEEL)"/>
    <m/>
    <m/>
    <m/>
    <m/>
    <m/>
    <m/>
    <m/>
    <m/>
    <n v="2330.1999999999998"/>
    <s v="KG"/>
    <n v="957.92368899999997"/>
    <n v="2232153.7799999998"/>
    <n v="13.26764112"/>
    <n v="30916.25734"/>
    <n v="542859.80000000005"/>
    <s v="HOUSEHOLD"/>
    <s v=""/>
    <e v="#VALUE!"/>
    <n v="2775013.58"/>
    <x v="6"/>
    <m/>
  </r>
  <r>
    <s v="INNSA1"/>
    <d v="2019-09-23T00:00:00"/>
    <n v="301049751"/>
    <n v="73239990"/>
    <s v="STEEL LUNCH BOX 3LAYER -8505 (MILD STEEL) (TOTAL 16800 PCS)"/>
    <s v="STEEL LUNCH BOX 3LAYER -8505 (MILD STEEL) (TOTAL 16800 PCS)"/>
    <m/>
    <m/>
    <m/>
    <m/>
    <m/>
    <m/>
    <m/>
    <m/>
    <n v="10892"/>
    <s v="KG"/>
    <n v="389.17242199999998"/>
    <n v="4238866.0199999996"/>
    <n v="5.3901997499999998"/>
    <n v="58710.055679999998"/>
    <n v="1030892.3"/>
    <s v="STEEL"/>
    <s v=""/>
    <e v="#VALUE!"/>
    <n v="5269758.3199999994"/>
    <x v="6"/>
    <m/>
  </r>
  <r>
    <s v="INNSA1"/>
    <d v="2019-09-23T00:00:00"/>
    <n v="301049751"/>
    <n v="73239990"/>
    <s v="STAINLESS STEEL SPORT BOTTLE 1000 ML ( ITEM NO. KW-830)( QTY34920 PCS)"/>
    <s v="STAINLESS STEEL SPORT BOTTLE 1000 ML ( ITEM NO. KW-830)( QTY34920 PCS)"/>
    <m/>
    <m/>
    <m/>
    <m/>
    <m/>
    <m/>
    <m/>
    <m/>
    <n v="6790"/>
    <s v="KG"/>
    <n v="395.58400590000002"/>
    <n v="2686015.4"/>
    <n v="5.4790028519999998"/>
    <n v="37202.429360000002"/>
    <n v="653239"/>
    <s v="STAINLESS"/>
    <n v="34920"/>
    <e v="#VALUE!"/>
    <n v="3339254.4"/>
    <x v="6"/>
    <m/>
  </r>
  <r>
    <s v="INNSA1"/>
    <d v="2019-09-23T00:00:00"/>
    <n v="301049751"/>
    <n v="73239990"/>
    <s v="STEEL LUNCH BOX 2 LAYER-8504 (MILD STEEL) (TOTAL 22128 PCS)"/>
    <s v="STEEL LUNCH BOX 2 LAYER-8504 (MILD STEEL) (TOTAL 22128 PCS)"/>
    <m/>
    <m/>
    <m/>
    <m/>
    <m/>
    <m/>
    <m/>
    <m/>
    <n v="10584.56"/>
    <s v="KG"/>
    <n v="379.60594959999997"/>
    <n v="4017961.95"/>
    <n v="5.2577001330000002"/>
    <n v="55650.442519999997"/>
    <n v="977168.3"/>
    <s v="STEEL"/>
    <s v=""/>
    <e v="#VALUE!"/>
    <n v="4995130.25"/>
    <x v="6"/>
    <m/>
  </r>
  <r>
    <s v="INNSA1"/>
    <d v="2019-09-23T00:00:00"/>
    <n v="301049751"/>
    <n v="73239990"/>
    <s v="STEEL LUNCH BOX-6527 (MILD STEEL) (TOTAL 26124 PCS)"/>
    <s v="STEEL LUNCH BOX-6527 (MILD STEEL) (TOTAL 26124 PCS)"/>
    <m/>
    <m/>
    <m/>
    <m/>
    <m/>
    <m/>
    <m/>
    <m/>
    <n v="9099.86"/>
    <s v="KG"/>
    <n v="418.69644920000002"/>
    <n v="3810079.07"/>
    <n v="5.7991197950000002"/>
    <n v="52771.178249999997"/>
    <n v="926611.2"/>
    <s v="STEEL"/>
    <s v=""/>
    <e v="#VALUE!"/>
    <n v="4736690.2699999996"/>
    <x v="6"/>
    <m/>
  </r>
  <r>
    <s v="INNSA1"/>
    <d v="2019-09-18T00:00:00"/>
    <n v="301049751"/>
    <n v="73239990"/>
    <s v="STAINLESS STEEL SPORTS BOTTLE ( ITEM NO. KWB-600F) (QTY 50400 PCS)"/>
    <s v="STAINLESS STEEL SPORTS BOTTLE ( ITEM NO. KWB-600F) (QTY 50400 PCS)"/>
    <m/>
    <m/>
    <m/>
    <m/>
    <m/>
    <m/>
    <m/>
    <m/>
    <n v="7897.5"/>
    <s v="KG"/>
    <n v="497.43523770000002"/>
    <n v="3928494.79"/>
    <n v="6.8329016170000001"/>
    <n v="53962.840519999998"/>
    <n v="955409.9"/>
    <s v="STAINLESS"/>
    <n v="50400"/>
    <e v="#VALUE!"/>
    <n v="4883904.6900000004"/>
    <x v="6"/>
    <m/>
  </r>
  <r>
    <s v="INNSA1"/>
    <d v="2019-09-17T00:00:00"/>
    <n v="301049751"/>
    <n v="73239990"/>
    <s v="STEEL ZHARA -NP-003 (MILD STEEL) (TOTAL 60000 PCS)"/>
    <s v="STEEL ZHARA -NP-003 (MILD STEEL) (TOTAL 60000 PCS)"/>
    <m/>
    <m/>
    <m/>
    <m/>
    <m/>
    <m/>
    <m/>
    <m/>
    <n v="5250"/>
    <s v="KG"/>
    <n v="368.4725962"/>
    <n v="1934481.13"/>
    <n v="5.0614367610000004"/>
    <n v="26572.542990000002"/>
    <n v="470465.8"/>
    <s v="STEEL"/>
    <s v=""/>
    <e v="#VALUE!"/>
    <n v="2404946.9299999997"/>
    <x v="6"/>
    <m/>
  </r>
  <r>
    <s v="INNSA1"/>
    <d v="2019-09-17T00:00:00"/>
    <n v="301049751"/>
    <n v="73239990"/>
    <s v="STEEL PIZZA CUTTER-RJ-388 (TOTAL 12600 PCS) (MILD STEEL)"/>
    <s v="STEEL PIZZA CUTTER-RJ-388 (TOTAL 12600 PCS) (MILD STEEL)"/>
    <m/>
    <m/>
    <m/>
    <m/>
    <m/>
    <m/>
    <m/>
    <m/>
    <n v="1120"/>
    <s v="KG"/>
    <n v="390.1157321"/>
    <n v="436929.62"/>
    <n v="5.3587325840000002"/>
    <n v="6001.780495"/>
    <n v="106261.3"/>
    <s v="STEEL"/>
    <s v=""/>
    <e v="#VALUE!"/>
    <n v="543190.92000000004"/>
    <x v="6"/>
    <m/>
  </r>
  <r>
    <s v="INNSA1"/>
    <d v="2019-09-17T00:00:00"/>
    <n v="301049751"/>
    <n v="73239990"/>
    <s v="STEEL TEA STRAINER -NP-55 (MILD STEEL) (TOTAL 45360 PCS)"/>
    <s v="STEEL TEA STRAINER -NP-55 (MILD STEEL) (TOTAL 45360 PCS)"/>
    <m/>
    <m/>
    <m/>
    <m/>
    <m/>
    <m/>
    <m/>
    <m/>
    <n v="2079"/>
    <s v="KG"/>
    <n v="491.24367480000001"/>
    <n v="1021295.6"/>
    <n v="6.7478526759999999"/>
    <n v="14028.78571"/>
    <n v="248379.2"/>
    <s v="STEEL"/>
    <s v=""/>
    <e v="#VALUE!"/>
    <n v="1269674.8"/>
    <x v="6"/>
    <m/>
  </r>
  <r>
    <s v="INNSA1"/>
    <d v="2019-09-10T00:00:00"/>
    <n v="301049751"/>
    <n v="73239990"/>
    <s v="STEEL SALT BOTTLE -NP-19 (MILD STEEL) (TOTAL 9600 PCS)"/>
    <s v="STEEL SALT BOTTLE -NP-19 (MILD STEEL) (TOTAL 9600 PCS)"/>
    <m/>
    <m/>
    <m/>
    <m/>
    <m/>
    <m/>
    <m/>
    <m/>
    <n v="1600"/>
    <s v="KG"/>
    <n v="217.95086879999999"/>
    <n v="348721.39"/>
    <n v="2.9938306149999998"/>
    <n v="4790.1289839999999"/>
    <n v="84809"/>
    <s v="STEEL"/>
    <s v=""/>
    <e v="#VALUE!"/>
    <n v="433530.39"/>
    <x v="6"/>
    <m/>
  </r>
  <r>
    <s v="INNSA1"/>
    <d v="2019-08-31T00:00:00"/>
    <n v="301049751"/>
    <n v="73239990"/>
    <s v="STAINLESS STEEL GRATER WITH HANDLE-KL324I-8S(MILD STEEL) (TOTAL 10800 PCS)"/>
    <s v="STAINLESS STEEL GRATER WITH HANDLE-KL324I-8S(MILD STEEL) (TOTAL 10800 PCS)"/>
    <m/>
    <m/>
    <m/>
    <m/>
    <m/>
    <m/>
    <m/>
    <m/>
    <n v="1200"/>
    <s v="KG"/>
    <n v="409.92669999999998"/>
    <n v="491912.04"/>
    <n v="5.7053124569999998"/>
    <n v="6846.3749479999997"/>
    <n v="119633"/>
    <s v="STAINLESS"/>
    <s v=""/>
    <e v="#VALUE!"/>
    <n v="611545.04"/>
    <x v="6"/>
    <m/>
  </r>
  <r>
    <s v="INNSA1"/>
    <d v="2019-08-31T00:00:00"/>
    <n v="301049751"/>
    <n v="73239990"/>
    <s v="STAINLESS STEEL GRATER WITH HANDLE HEXA -KL326D-9S(MILD STEEL) (TOTAL 1200 PCS)"/>
    <s v="STAINLESS STEEL GRATER WITH HANDLE HEXA -KL326D-9S(MILD STEEL) (TOTAL 1200 PCS)"/>
    <m/>
    <m/>
    <m/>
    <m/>
    <m/>
    <m/>
    <m/>
    <m/>
    <n v="250"/>
    <s v="KG"/>
    <n v="354.91487999999998"/>
    <n v="88728.72"/>
    <n v="4.9396643009999996"/>
    <n v="1234.9160750000001"/>
    <n v="21578.9"/>
    <s v="STAINLESS"/>
    <s v=""/>
    <e v="#VALUE!"/>
    <n v="110307.62"/>
    <x v="6"/>
    <m/>
  </r>
  <r>
    <s v="INNSA1"/>
    <d v="2019-08-31T00:00:00"/>
    <n v="301049751"/>
    <n v="73239990"/>
    <s v="STAINLESS STEEL GRATER WITH HANDLE-KL324H-9S(MILD STEEL) (TOTAL 2700 PCS)"/>
    <s v="STAINLESS STEEL GRATER WITH HANDLE-KL324H-9S(MILD STEEL) (TOTAL 2700 PCS)"/>
    <m/>
    <m/>
    <m/>
    <m/>
    <m/>
    <m/>
    <m/>
    <m/>
    <n v="397.5"/>
    <s v="KG"/>
    <n v="360.6069182"/>
    <n v="143341.25"/>
    <n v="5.0188854310000002"/>
    <n v="1995.0069590000001"/>
    <n v="34860.6"/>
    <s v="STAINLESS"/>
    <s v=""/>
    <e v="#VALUE!"/>
    <n v="178201.85"/>
    <x v="6"/>
    <m/>
  </r>
  <r>
    <s v="INNSA1"/>
    <d v="2019-08-31T00:00:00"/>
    <n v="301049751"/>
    <n v="73239990"/>
    <s v="STAINLESS STEEL GRATER WITH HANDLE-KL324I-9S(MILD STEEL) (TOTAL 2520 PCS)"/>
    <s v="STAINLESS STEEL GRATER WITH HANDLE-KL324I-9S(MILD STEEL) (TOTAL 2520 PCS)"/>
    <m/>
    <m/>
    <m/>
    <m/>
    <m/>
    <m/>
    <m/>
    <m/>
    <n v="357"/>
    <s v="KG"/>
    <n v="378.92383749999999"/>
    <n v="135275.81"/>
    <n v="5.2738181979999998"/>
    <n v="1882.753097"/>
    <n v="32899.1"/>
    <s v="STAINLESS"/>
    <s v=""/>
    <e v="#VALUE!"/>
    <n v="168174.91"/>
    <x v="6"/>
    <m/>
  </r>
  <r>
    <s v="INNSA1"/>
    <d v="2019-08-31T00:00:00"/>
    <n v="301049751"/>
    <n v="73239990"/>
    <s v="STAINLESS STEEL GRATER WITH HANDLE-KL324P-3S(MILD STEEL) (TOTAL 18000 PCS)DPD CLIENT"/>
    <s v="STAINLESS STEEL GRATER WITH HANDLE-KL324P-3S(MILD STEEL) (TOTAL 18000 PCS)DPD CLIENT"/>
    <m/>
    <m/>
    <m/>
    <m/>
    <m/>
    <m/>
    <m/>
    <m/>
    <n v="360"/>
    <s v="KG"/>
    <n v="805.95255559999998"/>
    <n v="290142.92"/>
    <n v="11.21715457"/>
    <n v="4038.1756439999999"/>
    <n v="70562.7"/>
    <s v="STAINLESS"/>
    <s v=""/>
    <e v="#VALUE!"/>
    <n v="360705.62"/>
    <x v="6"/>
    <m/>
  </r>
  <r>
    <s v="INNSA1"/>
    <d v="2019-08-31T00:00:00"/>
    <n v="301049751"/>
    <n v="73231000"/>
    <s v="SS SCRUBBER 3PCS SET-SS410 (TOTAL 123840 SET)-DPD CLIENT"/>
    <s v="SS SCRUBBER 3PCS SET-SS410 (TOTAL 123840 SET)-DPD CLIENT"/>
    <m/>
    <m/>
    <m/>
    <m/>
    <m/>
    <m/>
    <m/>
    <m/>
    <n v="7740"/>
    <s v="KG"/>
    <n v="208.39187340000001"/>
    <n v="1612953.1"/>
    <n v="2.9003740210000002"/>
    <n v="22448.894919999999"/>
    <n v="499692.79999999999"/>
    <s v="SS"/>
    <s v=""/>
    <e v="#VALUE!"/>
    <n v="2112645.9"/>
    <x v="6"/>
    <m/>
  </r>
  <r>
    <s v="INNSA1"/>
    <d v="2019-08-31T00:00:00"/>
    <n v="301049751"/>
    <n v="73239990"/>
    <s v="STAINLESS STEEL GRATER WITH HANDLE SMALL-KL321R-S(MILD STEEL) (TOTAL 2400 PCS)"/>
    <s v="STAINLESS STEEL GRATER WITH HANDLE SMALL-KL321R-S(MILD STEEL) (TOTAL 2400 PCS)"/>
    <m/>
    <m/>
    <m/>
    <m/>
    <m/>
    <m/>
    <m/>
    <m/>
    <n v="470"/>
    <s v="KG"/>
    <n v="409.66242549999998"/>
    <n v="192541.34"/>
    <n v="5.7016343149999997"/>
    <n v="2679.7681280000002"/>
    <n v="46826"/>
    <s v="STAINLESS"/>
    <s v=""/>
    <e v="#VALUE!"/>
    <n v="239367.34"/>
    <x v="6"/>
    <m/>
  </r>
  <r>
    <s v="INNSA1"/>
    <d v="2019-08-31T00:00:00"/>
    <n v="301049751"/>
    <n v="73239990"/>
    <s v="STAINLESS STEEL GRATER WITH HANDLE BIG-KL321RB-S(MILD STEEL)(TOTAL 2520 PCS)"/>
    <s v="STAINLESS STEEL GRATER WITH HANDLE BIG-KL321RB-S(MILD STEEL)(TOTAL 2520 PCS)"/>
    <m/>
    <m/>
    <m/>
    <m/>
    <m/>
    <m/>
    <m/>
    <m/>
    <n v="280"/>
    <s v="KG"/>
    <n v="465.82578569999998"/>
    <n v="130431.22"/>
    <n v="6.4833094740000003"/>
    <n v="1815.3266530000001"/>
    <n v="31720.799999999999"/>
    <s v="STAINLESS"/>
    <s v=""/>
    <e v="#VALUE!"/>
    <n v="162152.01999999999"/>
    <x v="6"/>
    <m/>
  </r>
  <r>
    <s v="INNSA1"/>
    <d v="2019-08-31T00:00:00"/>
    <n v="301049751"/>
    <n v="73239990"/>
    <s v="STEEL ZHARA -NP-003 (MILD STEEL) (TOTAL 48120 PCS)"/>
    <s v="STEEL ZHARA -NP-003 (MILD STEEL) (TOTAL 48120 PCS)"/>
    <m/>
    <m/>
    <m/>
    <m/>
    <m/>
    <m/>
    <m/>
    <m/>
    <n v="4491.2"/>
    <s v="KG"/>
    <n v="345.95302149999998"/>
    <n v="1553744.21"/>
    <n v="4.8149341889999997"/>
    <n v="21624.832429999999"/>
    <n v="377870.5"/>
    <s v="STEEL"/>
    <s v=""/>
    <e v="#VALUE!"/>
    <n v="1931614.71"/>
    <x v="6"/>
    <m/>
  </r>
  <r>
    <s v="INNSA1"/>
    <d v="2019-08-29T00:00:00"/>
    <n v="301049751"/>
    <n v="73239990"/>
    <s v="SS OIL POT 1000ML ( ITEM NO. KWP-1000B) (QTY 27000 PCS)"/>
    <s v="SS OIL POT 1000ML ( ITEM NO. KWP-1000B) (QTY 27000 PCS)"/>
    <m/>
    <m/>
    <m/>
    <m/>
    <m/>
    <m/>
    <m/>
    <m/>
    <n v="6750"/>
    <s v="KG"/>
    <n v="442.76748149999997"/>
    <n v="2988680.5"/>
    <n v="6.162386659"/>
    <n v="41596.109949999998"/>
    <n v="726847.1"/>
    <s v="SS"/>
    <n v="27000"/>
    <e v="#VALUE!"/>
    <n v="3715527.6"/>
    <x v="6"/>
    <m/>
  </r>
  <r>
    <s v="INNSA1"/>
    <d v="2019-08-24T00:00:00"/>
    <n v="301049751"/>
    <n v="73239990"/>
    <s v="STAINLESS STEEL GRATER WITH HANDLE-DS-25 (MILD STEEL) (TOTAL102240 PCS)"/>
    <s v="STAINLESS STEEL GRATER WITH HANDLE-DS-25 (MILD STEEL) (TOTAL102240 PCS)"/>
    <m/>
    <m/>
    <m/>
    <m/>
    <m/>
    <m/>
    <m/>
    <m/>
    <n v="3408"/>
    <s v="KG"/>
    <n v="468.32200999999998"/>
    <n v="1596041.41"/>
    <n v="6.518051635"/>
    <n v="22213.519970000001"/>
    <n v="388157.2"/>
    <s v="STAINLESS"/>
    <s v=""/>
    <e v="#VALUE!"/>
    <n v="1984198.6099999999"/>
    <x v="6"/>
    <m/>
  </r>
  <r>
    <s v="INNSA1"/>
    <d v="2019-08-24T00:00:00"/>
    <n v="301049751"/>
    <n v="73239990"/>
    <s v="STEEL ROUND CONTAINER BIG-6582 (MILD STEEL) (TOTAL 3000 PCS)"/>
    <s v="STEEL ROUND CONTAINER BIG-6582 (MILD STEEL) (TOTAL 3000 PCS)"/>
    <m/>
    <m/>
    <m/>
    <m/>
    <m/>
    <m/>
    <m/>
    <m/>
    <n v="886.25"/>
    <s v="KG"/>
    <n v="340.85347250000001"/>
    <n v="302081.39"/>
    <n v="4.743959255"/>
    <n v="4204.3338899999999"/>
    <n v="73466.100000000006"/>
    <s v="STEEL"/>
    <s v=""/>
    <e v="#VALUE!"/>
    <n v="375547.49"/>
    <x v="6"/>
    <m/>
  </r>
  <r>
    <s v="INNSA1"/>
    <d v="2019-08-24T00:00:00"/>
    <n v="301049751"/>
    <n v="73239990"/>
    <s v="STEEL TEA STRAINER -NP-55 (MILD STEEL) (TOTAL 50400 PCS)"/>
    <s v="STEEL TEA STRAINER -NP-55 (MILD STEEL) (TOTAL 50400 PCS)"/>
    <m/>
    <m/>
    <m/>
    <m/>
    <m/>
    <m/>
    <m/>
    <m/>
    <n v="2310"/>
    <s v="KG"/>
    <n v="485.63707790000001"/>
    <n v="1121821.6499999999"/>
    <n v="6.7590407499999996"/>
    <n v="15613.38413"/>
    <n v="272827"/>
    <s v="STEEL"/>
    <s v=""/>
    <e v="#VALUE!"/>
    <n v="1394648.65"/>
    <x v="6"/>
    <m/>
  </r>
  <r>
    <s v="INNSA1"/>
    <d v="2019-08-24T00:00:00"/>
    <n v="301049751"/>
    <n v="73239990"/>
    <s v="STEEL LUNCH BOX 3LAYER -8505 (MILD STEEL) (TOTAL 16800 PCS)"/>
    <s v="STEEL LUNCH BOX 3LAYER -8505 (MILD STEEL) (TOTAL 16800 PCS)"/>
    <m/>
    <m/>
    <m/>
    <m/>
    <m/>
    <m/>
    <m/>
    <m/>
    <n v="10892"/>
    <s v="KG"/>
    <n v="389.40488249999999"/>
    <n v="4241397.9800000004"/>
    <n v="5.4196921710000003"/>
    <n v="59031.287129999997"/>
    <n v="1031508"/>
    <s v="STEEL"/>
    <s v=""/>
    <e v="#VALUE!"/>
    <n v="5272905.9800000004"/>
    <x v="6"/>
    <m/>
  </r>
  <r>
    <s v="INNSA1"/>
    <d v="2019-08-24T00:00:00"/>
    <n v="301049751"/>
    <n v="73239990"/>
    <s v="STEEL ROUND CONTAINER MEDIUM-6581 (MILD STEEL) (TOTAL 3000 PCS)"/>
    <s v="STEEL ROUND CONTAINER MEDIUM-6581 (MILD STEEL) (TOTAL 3000 PCS)"/>
    <m/>
    <m/>
    <m/>
    <m/>
    <m/>
    <m/>
    <m/>
    <m/>
    <n v="660"/>
    <s v="KG"/>
    <n v="341.61596969999999"/>
    <n v="225466.54"/>
    <n v="4.7545716029999996"/>
    <n v="3138.0172579999999"/>
    <n v="54833.5"/>
    <s v="STEEL"/>
    <s v=""/>
    <e v="#VALUE!"/>
    <n v="280300.04000000004"/>
    <x v="6"/>
    <m/>
  </r>
  <r>
    <s v="INNSA1"/>
    <d v="2019-08-24T00:00:00"/>
    <n v="301049751"/>
    <n v="73239990"/>
    <s v="STEEL LUNCH BOX 2 LAYER-8504 (MILD STEEL) (TOTAL 26400 PCS)-DPD CLIENT"/>
    <s v="STEEL LUNCH BOX 2 LAYER-8504 (MILD STEEL) (TOTAL 26400 PCS)-DPD CLIENT"/>
    <m/>
    <m/>
    <m/>
    <m/>
    <m/>
    <m/>
    <m/>
    <m/>
    <n v="12628"/>
    <s v="KG"/>
    <n v="379.83269639999997"/>
    <n v="4796527.29"/>
    <n v="5.2864675910000001"/>
    <n v="66757.512730000002"/>
    <n v="1166515.3999999999"/>
    <s v="STEEL"/>
    <s v=""/>
    <e v="#VALUE!"/>
    <n v="5963042.6899999995"/>
    <x v="6"/>
    <m/>
  </r>
  <r>
    <s v="INNSA1"/>
    <d v="2019-08-24T00:00:00"/>
    <n v="301049751"/>
    <n v="73239990"/>
    <s v="STEEL LUNCH BOX-6900 (MILD STEEL) (TOTAL 456 PCS)"/>
    <s v="STEEL LUNCH BOX-6900 (MILD STEEL) (TOTAL 456 PCS)"/>
    <m/>
    <m/>
    <m/>
    <m/>
    <m/>
    <m/>
    <m/>
    <m/>
    <n v="53.39"/>
    <s v="KG"/>
    <n v="492.32927510000002"/>
    <n v="26285.46"/>
    <n v="6.852181978"/>
    <n v="365.83799579999999"/>
    <n v="6392.6"/>
    <s v="STEEL"/>
    <s v=""/>
    <e v="#VALUE!"/>
    <n v="32678.059999999998"/>
    <x v="6"/>
    <m/>
  </r>
  <r>
    <s v="INNSA1"/>
    <d v="2019-08-24T00:00:00"/>
    <n v="301049751"/>
    <n v="73231000"/>
    <s v="STEEL SCRUBBER 6PCS SET ( ITEM NO. OKS-4156) ( QTY 98000 PCS)"/>
    <s v="STEEL SCRUBBER 6PCS SET ( ITEM NO. OKS-4156) ( QTY 98000 PCS)"/>
    <m/>
    <m/>
    <m/>
    <m/>
    <m/>
    <m/>
    <m/>
    <m/>
    <n v="9065"/>
    <s v="KG"/>
    <n v="222.67628020000001"/>
    <n v="2018560.48"/>
    <n v="3.0991827449999998"/>
    <n v="28094.09158"/>
    <n v="625350"/>
    <s v="STEEL"/>
    <n v="98000"/>
    <e v="#VALUE!"/>
    <n v="2643910.48"/>
    <x v="6"/>
    <m/>
  </r>
  <r>
    <s v="INNSA1"/>
    <d v="2019-08-24T00:00:00"/>
    <n v="301049751"/>
    <n v="73239990"/>
    <s v="STEEL LUNCH BOX-6527 (MILD STEEL) (TOTAL 288 PCS)"/>
    <s v="STEEL LUNCH BOX-6527 (MILD STEEL) (TOTAL 288 PCS)"/>
    <m/>
    <m/>
    <m/>
    <m/>
    <m/>
    <m/>
    <m/>
    <m/>
    <n v="100.32"/>
    <s v="KG"/>
    <n v="418.94657100000001"/>
    <n v="42028.72"/>
    <n v="5.8308499789999999"/>
    <n v="584.95086990000004"/>
    <n v="10221.4"/>
    <s v="STEEL"/>
    <s v=""/>
    <e v="#VALUE!"/>
    <n v="52250.12"/>
    <x v="6"/>
    <m/>
  </r>
  <r>
    <s v="INNSA1"/>
    <d v="2019-08-24T00:00:00"/>
    <n v="301049751"/>
    <n v="73239990"/>
    <s v="STEEL SPOON HOLDER ROUND- MP-96 (MILD STEEL) (TOTAL 36 PCS)"/>
    <s v="STEEL SPOON HOLDER ROUND- MP-96 (MILD STEEL) (TOTAL 36 PCS)"/>
    <m/>
    <m/>
    <m/>
    <m/>
    <m/>
    <m/>
    <m/>
    <m/>
    <n v="7.7"/>
    <s v="KG"/>
    <n v="244.4480519"/>
    <n v="1882.25"/>
    <n v="3.4021997490000002"/>
    <n v="26.196938070000002"/>
    <n v="457.7"/>
    <s v="STEEL"/>
    <s v=""/>
    <e v="#VALUE!"/>
    <n v="2339.9499999999998"/>
    <x v="6"/>
    <m/>
  </r>
  <r>
    <s v="INNSA1"/>
    <d v="2019-08-24T00:00:00"/>
    <n v="301049751"/>
    <n v="73239990"/>
    <s v="STEEL RECTANGLE CONTAINER BIG-6578(MILD STEEL) (TOTAL 3000 PCS)"/>
    <s v="STEEL RECTANGLE CONTAINER BIG-6578(MILD STEEL) (TOTAL 3000 PCS)"/>
    <m/>
    <m/>
    <m/>
    <m/>
    <m/>
    <m/>
    <m/>
    <m/>
    <n v="886.25"/>
    <s v="KG"/>
    <n v="466.82104370000002"/>
    <n v="413720.15"/>
    <n v="6.4971613599999998"/>
    <n v="5758.1092550000003"/>
    <n v="100616.7"/>
    <s v="STEEL"/>
    <s v=""/>
    <e v="#VALUE!"/>
    <n v="514336.85000000003"/>
    <x v="6"/>
    <m/>
  </r>
  <r>
    <s v="INNSA1"/>
    <d v="2019-08-24T00:00:00"/>
    <n v="301049751"/>
    <n v="73239990"/>
    <s v="STEEL RECTANGLE CONTAINER MEDIUM-6577 (MILD STEEL) (TOTAL 3000 PCS)"/>
    <s v="STEEL RECTANGLE CONTAINER MEDIUM-6577 (MILD STEEL) (TOTAL 3000 PCS)"/>
    <m/>
    <m/>
    <m/>
    <m/>
    <m/>
    <m/>
    <m/>
    <m/>
    <n v="660"/>
    <s v="KG"/>
    <n v="514.08233329999996"/>
    <n v="339294.34"/>
    <n v="7.1549385289999998"/>
    <n v="4722.2594289999997"/>
    <n v="82516.3"/>
    <s v="STEEL"/>
    <s v=""/>
    <e v="#VALUE!"/>
    <n v="421810.64"/>
    <x v="6"/>
    <m/>
  </r>
  <r>
    <s v="INNSA1"/>
    <d v="2019-08-24T00:00:00"/>
    <n v="301049751"/>
    <n v="73231000"/>
    <s v="STEEL SCRUBBER 2PCS SET ( ITEM NO.8001-2) ( QTY 166320 SETS)"/>
    <s v="STEEL SCRUBBER 2PCS SET ( ITEM NO.8001-2) ( QTY 166320 SETS)"/>
    <m/>
    <m/>
    <m/>
    <m/>
    <m/>
    <m/>
    <m/>
    <m/>
    <n v="4851"/>
    <s v="KG"/>
    <n v="411.22600490000002"/>
    <n v="1994857.35"/>
    <n v="5.7233960330000002"/>
    <n v="27764.194149999999"/>
    <n v="618006.80000000005"/>
    <s v="STEEL"/>
    <n v="166320"/>
    <e v="#VALUE!"/>
    <n v="2612864.1500000004"/>
    <x v="6"/>
    <m/>
  </r>
  <r>
    <s v="INNSA1"/>
    <d v="2019-08-19T00:00:00"/>
    <n v="301049751"/>
    <n v="73239990"/>
    <s v="STAINLESS STEEL SPORTS BOTTLE 750ML SG-702 -SB-01 (TOTAL 41472 PCS ) (NOT VACUUM BOTTLE) (MILD STEEL)-DPD CLIENT"/>
    <s v="STAINLESS STEEL SPORTS BOTTLE 750ML SG-702 -SB-01 (TOTAL 41472 PCS ) (NOT VACUUM BOTTLE) (MILD STEEL)-DPD CLIENT"/>
    <m/>
    <m/>
    <m/>
    <m/>
    <m/>
    <m/>
    <m/>
    <m/>
    <n v="6566.4"/>
    <s v="KG"/>
    <n v="580.39497900000003"/>
    <n v="3811105.59"/>
    <n v="8.0778702710000001"/>
    <n v="53042.527349999997"/>
    <n v="926861"/>
    <s v="STAINLESS"/>
    <s v=""/>
    <e v="#VALUE!"/>
    <n v="4737966.59"/>
    <x v="6"/>
    <m/>
  </r>
  <r>
    <s v="INNSA1"/>
    <d v="2019-08-19T00:00:00"/>
    <n v="301049751"/>
    <n v="73239990"/>
    <s v="STAINLESS STEEL SPORTS BOTTLE 750ML SG-901-A-19 (TOTAL 720 PCS) (NOT VACUUM BOTTLE) (MILD STEEL)"/>
    <s v="STAINLESS STEEL SPORTS BOTTLE 750ML SG-901-A-19 (TOTAL 720 PCS) (NOT VACUUM BOTTLE) (MILD STEEL)"/>
    <m/>
    <m/>
    <m/>
    <m/>
    <m/>
    <m/>
    <m/>
    <m/>
    <n v="132"/>
    <s v="KG"/>
    <n v="509.33484850000002"/>
    <n v="67232.2"/>
    <n v="7.0888635840000003"/>
    <n v="935.72999300000004"/>
    <n v="16350.8"/>
    <s v="STAINLESS"/>
    <s v=""/>
    <e v="#VALUE!"/>
    <n v="83583"/>
    <x v="6"/>
    <m/>
  </r>
  <r>
    <s v="INNSA1"/>
    <d v="2019-08-19T00:00:00"/>
    <n v="301049751"/>
    <n v="73239990"/>
    <s v="STAINLESS STEEL BOTTLE 750ML SG805-AM-6 (TOTAL 3780 PCS ) (NOT VACUUM BOTTLE) (MILD STEEL)"/>
    <s v="STAINLESS STEEL BOTTLE 750ML SG805-AM-6 (TOTAL 3780 PCS ) (NOT VACUUM BOTTLE) (MILD STEEL)"/>
    <m/>
    <m/>
    <m/>
    <m/>
    <m/>
    <m/>
    <m/>
    <m/>
    <n v="567"/>
    <s v="KG"/>
    <n v="597.81724870000005"/>
    <n v="338962.38"/>
    <n v="8.3203514080000005"/>
    <n v="4717.6392480000004"/>
    <n v="82435.600000000006"/>
    <s v="STAINLESS"/>
    <s v=""/>
    <e v="#VALUE!"/>
    <n v="421397.98"/>
    <x v="6"/>
    <m/>
  </r>
  <r>
    <s v="INNSA1"/>
    <d v="2019-08-19T00:00:00"/>
    <n v="301049751"/>
    <n v="73239990"/>
    <s v="STEEL SPOON HOLDER ROUND -MP-96 (TOTAL 20700 PCS) (MILD STEEL)"/>
    <s v="STEEL SPOON HOLDER ROUND -MP-96 (TOTAL 20700 PCS) (MILD STEEL)"/>
    <m/>
    <m/>
    <m/>
    <m/>
    <m/>
    <m/>
    <m/>
    <m/>
    <n v="4427.5"/>
    <s v="KG"/>
    <n v="252.9303377"/>
    <n v="1119849.07"/>
    <n v="3.5202552210000002"/>
    <n v="15585.929990000001"/>
    <n v="272347.3"/>
    <s v="STEEL"/>
    <s v=""/>
    <e v="#VALUE!"/>
    <n v="1392196.37"/>
    <x v="6"/>
    <m/>
  </r>
  <r>
    <s v="INNSA1"/>
    <d v="2019-08-13T00:00:00"/>
    <n v="301049751"/>
    <n v="73239990"/>
    <s v="STEEL ZHARA-AM-60 (TOTAL 1440 PCS) (MILD SEEL)"/>
    <s v="STEEL ZHARA-AM-60 (TOTAL 1440 PCS) (MILD SEEL)"/>
    <m/>
    <m/>
    <m/>
    <m/>
    <m/>
    <m/>
    <m/>
    <m/>
    <n v="103.2"/>
    <s v="KG"/>
    <n v="309.4916667"/>
    <n v="31939.54"/>
    <n v="4.4213095239999998"/>
    <n v="456.27914290000001"/>
    <n v="7767.8"/>
    <s v="STEEL"/>
    <s v=""/>
    <e v="#VALUE!"/>
    <n v="39707.340000000004"/>
    <x v="6"/>
    <m/>
  </r>
  <r>
    <s v="INNSA1"/>
    <d v="2019-08-12T00:00:00"/>
    <n v="301049751"/>
    <n v="73239990"/>
    <s v="STEEL LUNCH BOX 6862 -AM-22 (TOTAL 336 PCS)(MILD STEEL)"/>
    <s v="STEEL LUNCH BOX 6862 -AM-22 (TOTAL 336 PCS)(MILD STEEL)"/>
    <m/>
    <m/>
    <m/>
    <m/>
    <m/>
    <m/>
    <m/>
    <m/>
    <n v="87.5"/>
    <s v="KG"/>
    <n v="500.46114290000003"/>
    <n v="43790.35"/>
    <n v="7.1494448979999996"/>
    <n v="625.57642859999999"/>
    <n v="10649.8"/>
    <s v="STEEL"/>
    <s v=""/>
    <e v="#VALUE!"/>
    <n v="54440.149999999994"/>
    <x v="6"/>
    <m/>
  </r>
  <r>
    <s v="INNSA1"/>
    <d v="2019-08-12T00:00:00"/>
    <n v="301049751"/>
    <n v="73239990"/>
    <s v="STEEL ZHARA-AM-60 (TOTAL 960 PCS) (MILD STEEL)"/>
    <s v="STEEL ZHARA-AM-60 (TOTAL 960 PCS) (MILD STEEL)"/>
    <m/>
    <m/>
    <m/>
    <m/>
    <m/>
    <m/>
    <m/>
    <m/>
    <n v="68.8"/>
    <s v="KG"/>
    <n v="308.22645349999999"/>
    <n v="21205.98"/>
    <n v="4.4032350500000002"/>
    <n v="302.94257140000002"/>
    <n v="5157.3"/>
    <s v="STEEL"/>
    <s v=""/>
    <e v="#VALUE!"/>
    <n v="26363.279999999999"/>
    <x v="6"/>
    <m/>
  </r>
  <r>
    <s v="INNSA1"/>
    <d v="2019-08-12T00:00:00"/>
    <n v="301049751"/>
    <n v="73239990"/>
    <s v="STEEL LUNCH BOX 2652 -AM-20 (TOTAL 288 PCS) (MILD STEEL)"/>
    <s v="STEEL LUNCH BOX 2652 -AM-20 (TOTAL 288 PCS) (MILD STEEL)"/>
    <m/>
    <m/>
    <m/>
    <m/>
    <m/>
    <m/>
    <m/>
    <m/>
    <n v="57.6"/>
    <s v="KG"/>
    <n v="662.6869792"/>
    <n v="38170.769999999997"/>
    <n v="9.4669568450000003"/>
    <n v="545.29671429999996"/>
    <n v="9283.2000000000007"/>
    <s v="STEEL"/>
    <s v=""/>
    <e v="#VALUE!"/>
    <n v="47453.97"/>
    <x v="6"/>
    <m/>
  </r>
  <r>
    <s v="INNSA1"/>
    <d v="2019-08-12T00:00:00"/>
    <n v="301049751"/>
    <n v="73239990"/>
    <s v="STEEL LUNCH BOX 6861 -AM-21 (TOTAL 420 PCS)(MILD STEEL)"/>
    <s v="STEEL LUNCH BOX 6861 -AM-21 (TOTAL 420 PCS)(MILD STEEL)"/>
    <m/>
    <m/>
    <m/>
    <m/>
    <m/>
    <m/>
    <m/>
    <m/>
    <n v="77"/>
    <s v="KG"/>
    <n v="586.37753250000003"/>
    <n v="45151.07"/>
    <n v="8.3768218920000006"/>
    <n v="645.01528570000005"/>
    <n v="10980.7"/>
    <s v="STEEL"/>
    <s v=""/>
    <e v="#VALUE!"/>
    <n v="56131.770000000004"/>
    <x v="6"/>
    <m/>
  </r>
  <r>
    <s v="INNSA1"/>
    <d v="2019-08-12T00:00:00"/>
    <n v="301049751"/>
    <n v="73239990"/>
    <s v="STEEL LUNCH BOX 2651-AM-19 (TOTAL 480 PCS) (MILD STEEL)"/>
    <s v="STEEL LUNCH BOX 2651-AM-19 (TOTAL 480 PCS) (MILD STEEL)"/>
    <m/>
    <m/>
    <m/>
    <m/>
    <m/>
    <m/>
    <m/>
    <m/>
    <n v="72"/>
    <s v="KG"/>
    <n v="667.59569439999996"/>
    <n v="48066.89"/>
    <n v="9.5370813489999993"/>
    <n v="686.66985709999994"/>
    <n v="11689.9"/>
    <s v="STEEL"/>
    <s v=""/>
    <e v="#VALUE!"/>
    <n v="59756.79"/>
    <x v="6"/>
    <m/>
  </r>
  <r>
    <s v="INNSA1"/>
    <d v="2019-08-10T00:00:00"/>
    <n v="301049751"/>
    <n v="73231000"/>
    <s v="SS SCOURER 3 PCS SET (MADE OF STEEL) ( QTY 106800 NOS)"/>
    <s v="SS SCOURER 3 PCS SET (MADE OF STEEL) ( QTY 106800 NOS)"/>
    <m/>
    <m/>
    <m/>
    <m/>
    <m/>
    <m/>
    <m/>
    <m/>
    <n v="6401"/>
    <s v="KG"/>
    <n v="250.0773504"/>
    <n v="1600745.12"/>
    <n v="3.5725335770000002"/>
    <n v="22867.78743"/>
    <n v="495910.9"/>
    <s v="SS"/>
    <n v="106800"/>
    <e v="#VALUE!"/>
    <n v="2096656.02"/>
    <x v="6"/>
    <m/>
  </r>
  <r>
    <s v="INNSA1"/>
    <d v="2019-08-05T00:00:00"/>
    <n v="301049751"/>
    <n v="73239990"/>
    <s v="STEEL LUNCH BOX-6527 (TOTAL 26112 PCS) (MILD STEEL)DPD CLIENT"/>
    <s v="STEEL LUNCH BOX-6527 (TOTAL 26112 PCS) (MILD STEEL)DPD CLIENT"/>
    <m/>
    <m/>
    <m/>
    <m/>
    <m/>
    <m/>
    <m/>
    <m/>
    <n v="9095.68"/>
    <s v="KG"/>
    <n v="408.92974800000002"/>
    <n v="3719494.13"/>
    <n v="5.841853542"/>
    <n v="53135.630429999997"/>
    <n v="904580.9"/>
    <s v="STEEL"/>
    <s v=""/>
    <e v="#VALUE!"/>
    <n v="4624075.03"/>
    <x v="6"/>
    <m/>
  </r>
  <r>
    <s v="INNSA1"/>
    <d v="2019-08-05T00:00:00"/>
    <n v="301049751"/>
    <n v="73239990"/>
    <s v="STEEL ZHARA-NP-003 (TOTAL 71880 PCS) (MILD STEEL)"/>
    <s v="STEEL ZHARA-NP-003 (TOTAL 71880 PCS) (MILD STEEL)"/>
    <m/>
    <m/>
    <m/>
    <m/>
    <m/>
    <m/>
    <m/>
    <m/>
    <n v="6708.8"/>
    <s v="KG"/>
    <n v="346.91774090000001"/>
    <n v="2327401.7400000002"/>
    <n v="4.955967727"/>
    <n v="33248.596290000001"/>
    <n v="566024.1"/>
    <s v="STEEL"/>
    <s v=""/>
    <e v="#VALUE!"/>
    <n v="2893425.8400000003"/>
    <x v="6"/>
    <m/>
  </r>
  <r>
    <s v="INNSA1"/>
    <d v="2019-08-03T00:00:00"/>
    <n v="301049751"/>
    <n v="73231000"/>
    <s v="STEEL SCRUBBER 2PCS SET (ITEM NO. 8001-2) ( QTY 167400 SETS)"/>
    <s v="STEEL SCRUBBER 2PCS SET (ITEM NO. 8001-2) ( QTY 167400 SETS)"/>
    <m/>
    <m/>
    <m/>
    <m/>
    <m/>
    <m/>
    <m/>
    <m/>
    <n v="4882"/>
    <s v="KG"/>
    <n v="400.61963739999999"/>
    <n v="1955825.07"/>
    <n v="5.7231376779999996"/>
    <n v="27940.35814"/>
    <n v="605914.69999999995"/>
    <s v="STEEL"/>
    <n v="167400"/>
    <e v="#VALUE!"/>
    <n v="2561739.77"/>
    <x v="6"/>
    <m/>
  </r>
  <r>
    <s v="INNSA1"/>
    <d v="2019-07-30T00:00:00"/>
    <n v="301049751"/>
    <n v="73239990"/>
    <s v="STEEL SPOON HOLDER ROUND-MP-96(MILD STEEL) (TOTAL 8136 PCS) -"/>
    <s v="STEEL SPOON HOLDER ROUND-MP-96(MILD STEEL) (TOTAL 8136 PCS) -"/>
    <m/>
    <m/>
    <m/>
    <m/>
    <m/>
    <m/>
    <m/>
    <m/>
    <n v="1740.2"/>
    <s v="KGS"/>
    <n v="246.9528215"/>
    <n v="429747.3"/>
    <n v="3.5456255780000001"/>
    <n v="6170.0976309999996"/>
    <n v="104514.5"/>
    <s v="STEEL"/>
    <s v=""/>
    <e v="#VALUE!"/>
    <n v="534261.80000000005"/>
    <x v="6"/>
    <m/>
  </r>
  <r>
    <s v="INNSA1"/>
    <d v="2019-07-30T00:00:00"/>
    <n v="301049751"/>
    <n v="73239990"/>
    <s v="STEEL TEA STRAINER -NP-55 (MILD STEEL) (TOTAL 50400 PCS) -"/>
    <s v="STEEL TEA STRAINER -NP-55 (MILD STEEL) (TOTAL 50400 PCS) -"/>
    <m/>
    <m/>
    <m/>
    <m/>
    <m/>
    <m/>
    <m/>
    <m/>
    <n v="2310"/>
    <s v="KGS"/>
    <n v="486.16324680000002"/>
    <n v="1123037.1000000001"/>
    <n v="6.9800896879999996"/>
    <n v="16124.007180000001"/>
    <n v="273122.59999999998"/>
    <s v="STEEL"/>
    <s v=""/>
    <e v="#VALUE!"/>
    <n v="1396159.7000000002"/>
    <x v="6"/>
    <m/>
  </r>
  <r>
    <s v="INNSA1"/>
    <d v="2019-07-30T00:00:00"/>
    <n v="301049751"/>
    <n v="73239990"/>
    <s v="STEEL ZHARA-RS-07 (MILD STEEL) (TOTAL 2400 PCS) -"/>
    <s v="STEEL ZHARA-RS-07 (MILD STEEL) (TOTAL 2400 PCS) -"/>
    <m/>
    <m/>
    <m/>
    <m/>
    <m/>
    <m/>
    <m/>
    <m/>
    <n v="20"/>
    <s v="KGS"/>
    <n v="3708.39"/>
    <n v="74167.8"/>
    <n v="53.243216080000003"/>
    <n v="1064.8643219999999"/>
    <n v="18037.7"/>
    <s v="STEEL"/>
    <s v=""/>
    <e v="#VALUE!"/>
    <n v="92205.5"/>
    <x v="6"/>
    <m/>
  </r>
  <r>
    <s v="INNSA1"/>
    <d v="2019-07-30T00:00:00"/>
    <n v="301049751"/>
    <n v="73239990"/>
    <s v="STAINLESS STEEL GRATER WITH HANDLE-DS-25 (MILD STEEL) (TOTAL - 51000 PCS)"/>
    <s v="STAINLESS STEEL GRATER WITH HANDLE-DS-25 (MILD STEEL) (TOTAL - 51000 PCS)"/>
    <m/>
    <m/>
    <m/>
    <m/>
    <m/>
    <m/>
    <m/>
    <m/>
    <n v="1700"/>
    <s v="KGS"/>
    <n v="469.0280176"/>
    <n v="797347.63"/>
    <n v="6.7340706050000003"/>
    <n v="11447.920029999999"/>
    <n v="193915"/>
    <s v="STAINLESS"/>
    <s v=""/>
    <e v="#VALUE!"/>
    <n v="991262.63"/>
    <x v="6"/>
    <m/>
  </r>
  <r>
    <s v="INNSA1"/>
    <d v="2019-07-24T00:00:00"/>
    <n v="301049751"/>
    <n v="73239990"/>
    <s v="STEEL LUNCH BOX 3LAYER -8505(MILD STEEL) (TOTAL 16800 PCS) -"/>
    <s v="STEEL LUNCH BOX 3LAYER -8505(MILD STEEL) (TOTAL 16800 PCS) -"/>
    <m/>
    <m/>
    <m/>
    <m/>
    <m/>
    <m/>
    <m/>
    <m/>
    <n v="10892"/>
    <s v="KGS"/>
    <n v="376.32973829999997"/>
    <n v="4098983.51"/>
    <n v="5.403154894"/>
    <n v="58851.163099999998"/>
    <n v="996872.8"/>
    <s v="STEEL"/>
    <s v=""/>
    <e v="#VALUE!"/>
    <n v="5095856.3099999996"/>
    <x v="6"/>
    <m/>
  </r>
  <r>
    <s v="INNSA1"/>
    <d v="2019-07-24T00:00:00"/>
    <n v="301049751"/>
    <n v="73239990"/>
    <s v="STEEL MULTI GRATER AND SLICER-RS-04(MILD STEEL) (TOTAL720 PC - S)"/>
    <s v="STEEL MULTI GRATER AND SLICER-RS-04(MILD STEEL) (TOTAL720 PC - S)"/>
    <m/>
    <m/>
    <m/>
    <m/>
    <m/>
    <m/>
    <m/>
    <m/>
    <n v="170"/>
    <s v="KGS"/>
    <n v="267.97964710000002"/>
    <n v="45556.54"/>
    <n v="3.8475182640000001"/>
    <n v="654.07810480000001"/>
    <n v="11079.4"/>
    <s v="STEEL"/>
    <s v=""/>
    <e v="#VALUE!"/>
    <n v="56635.94"/>
    <x v="6"/>
    <m/>
  </r>
  <r>
    <s v="INNSA1"/>
    <d v="2019-07-24T00:00:00"/>
    <n v="301049751"/>
    <n v="73239990"/>
    <s v="STEEL MULTI PEELER-RS-03(MILD STEEL) (TOTAL 1200 PCS) -"/>
    <s v="STEEL MULTI PEELER-RS-03(MILD STEEL) (TOTAL 1200 PCS) -"/>
    <m/>
    <m/>
    <m/>
    <m/>
    <m/>
    <m/>
    <m/>
    <m/>
    <n v="75"/>
    <s v="KGS"/>
    <n v="762.25319999999999"/>
    <n v="57168.99"/>
    <n v="10.94405169"/>
    <n v="820.8038765"/>
    <n v="13903.5"/>
    <s v="STEEL"/>
    <s v=""/>
    <e v="#VALUE!"/>
    <n v="71072.489999999991"/>
    <x v="6"/>
    <m/>
  </r>
  <r>
    <s v="INNSA1"/>
    <d v="2019-07-24T00:00:00"/>
    <n v="301049751"/>
    <n v="73239990"/>
    <s v="STEEL ROUND CONTAINER-6856 (MILD STEEL) (TOTAL 20064 PCS) -"/>
    <s v="STEEL ROUND CONTAINER-6856 (MILD STEEL) (TOTAL 20064 PCS) -"/>
    <m/>
    <m/>
    <m/>
    <m/>
    <m/>
    <m/>
    <m/>
    <m/>
    <n v="1672"/>
    <s v="KGS"/>
    <n v="507.71883969999999"/>
    <n v="848905.9"/>
    <n v="7.2895741520000001"/>
    <n v="12188.16798"/>
    <n v="206454"/>
    <s v="STEEL"/>
    <s v=""/>
    <e v="#VALUE!"/>
    <n v="1055359.8999999999"/>
    <x v="6"/>
    <m/>
  </r>
  <r>
    <s v="INNSA1"/>
    <d v="2019-07-24T00:00:00"/>
    <n v="301049751"/>
    <n v="73239990"/>
    <s v="STEEL WATER JUG-6311(MILD STEEL) (TOTAL 2016 PCS) -"/>
    <s v="STEEL WATER JUG-6311(MILD STEEL) (TOTAL 2016 PCS) -"/>
    <m/>
    <m/>
    <m/>
    <m/>
    <m/>
    <m/>
    <m/>
    <m/>
    <n v="582.96"/>
    <s v="KGS"/>
    <n v="487.72226219999999"/>
    <n v="284322.57"/>
    <n v="7.002473256"/>
    <n v="4082.1618090000002"/>
    <n v="69147.3"/>
    <s v="STEEL"/>
    <s v=""/>
    <e v="#VALUE!"/>
    <n v="353469.87"/>
    <x v="6"/>
    <m/>
  </r>
  <r>
    <s v="INNSA1"/>
    <d v="2019-07-24T00:00:00"/>
    <n v="301049751"/>
    <n v="73239990"/>
    <s v="STEEL RECTANGLE CONTAINER MEDIUM-6861 (MILD STEEL) (TOTAL 3 - 000 PCS)"/>
    <s v="STEEL RECTANGLE CONTAINER MEDIUM-6861 (MILD STEEL) (TOTAL 3 - 000 PCS)"/>
    <m/>
    <m/>
    <m/>
    <m/>
    <m/>
    <m/>
    <m/>
    <m/>
    <n v="550"/>
    <s v="KGS"/>
    <n v="530.79698180000003"/>
    <n v="291938.34000000003"/>
    <n v="7.6209186190000002"/>
    <n v="4191.5052400000004"/>
    <n v="70999.399999999994"/>
    <s v="STEEL"/>
    <s v=""/>
    <e v="#VALUE!"/>
    <n v="362937.74"/>
    <x v="6"/>
    <m/>
  </r>
  <r>
    <s v="INNSA1"/>
    <d v="2019-07-24T00:00:00"/>
    <n v="301049751"/>
    <n v="73239990"/>
    <s v="STEEL RECTANGLE CONTAINER- 6901(MILD STEEL) (TOTAL 3000 PCS) -"/>
    <s v="STEEL RECTANGLE CONTAINER- 6901(MILD STEEL) (TOTAL 3000 PCS) -"/>
    <m/>
    <m/>
    <m/>
    <m/>
    <m/>
    <m/>
    <m/>
    <m/>
    <n v="487.5"/>
    <s v="KGS"/>
    <n v="446.9661949"/>
    <n v="217896.02"/>
    <n v="6.4173179449999997"/>
    <n v="3128.4424979999999"/>
    <n v="52992.4"/>
    <s v="STEEL"/>
    <s v=""/>
    <e v="#VALUE!"/>
    <n v="270888.42"/>
    <x v="6"/>
    <m/>
  </r>
  <r>
    <s v="INNSA1"/>
    <d v="2019-07-24T00:00:00"/>
    <n v="301049751"/>
    <n v="73239990"/>
    <s v="STEEL LUNCH BOX-6900 (MILD STEEL) (TOTAL 49560 PCS) -"/>
    <s v="STEEL LUNCH BOX-6900 (MILD STEEL) (TOTAL 49560 PCS) -"/>
    <m/>
    <m/>
    <m/>
    <m/>
    <m/>
    <m/>
    <m/>
    <m/>
    <n v="5802.65"/>
    <s v="KGS"/>
    <n v="475.79820599999999"/>
    <n v="2760890.46"/>
    <n v="6.8312735959999999"/>
    <n v="39639.489730000001"/>
    <n v="671448.5"/>
    <s v="STEEL"/>
    <s v=""/>
    <e v="#VALUE!"/>
    <n v="3432338.96"/>
    <x v="6"/>
    <m/>
  </r>
  <r>
    <s v="INNSA1"/>
    <d v="2019-07-24T00:00:00"/>
    <n v="301049751"/>
    <n v="73239990"/>
    <s v="STEEL ROUND CONTAINER 730ML-6858 (MILD STEEL) (TOTAL 35040 P - CS)"/>
    <s v="STEEL ROUND CONTAINER 730ML-6858 (MILD STEEL) (TOTAL 35040 P - CS)"/>
    <m/>
    <m/>
    <m/>
    <m/>
    <m/>
    <m/>
    <m/>
    <m/>
    <n v="6847.4"/>
    <s v="KGS"/>
    <n v="389.7201872"/>
    <n v="2668570.0099999998"/>
    <n v="5.5954082869999997"/>
    <n v="38313.99871"/>
    <n v="648996.19999999995"/>
    <s v="STEEL"/>
    <s v=""/>
    <e v="#VALUE!"/>
    <n v="3317566.21"/>
    <x v="6"/>
    <m/>
  </r>
  <r>
    <s v="INNSA1"/>
    <d v="2019-07-24T00:00:00"/>
    <n v="301049751"/>
    <n v="73239990"/>
    <s v="STEEL LUNCH BOX 2 LAYER-8504 (MILD STEEL) (TOTAL 22800 PCS)D - PD CLIENT"/>
    <s v="STEEL LUNCH BOX 2 LAYER-8504 (MILD STEEL) (TOTAL 22800 PCS)D - PD CLIENT"/>
    <m/>
    <m/>
    <m/>
    <m/>
    <m/>
    <m/>
    <m/>
    <m/>
    <n v="10906"/>
    <s v="KGS"/>
    <n v="367.07895930000001"/>
    <n v="4003363.13"/>
    <n v="5.2703368169999996"/>
    <n v="57478.293319999997"/>
    <n v="973617.9"/>
    <s v="STEEL"/>
    <s v=""/>
    <e v="#VALUE!"/>
    <n v="4976981.03"/>
    <x v="6"/>
    <m/>
  </r>
  <r>
    <s v="INNSA1"/>
    <d v="2019-07-24T00:00:00"/>
    <n v="301049751"/>
    <n v="73239990"/>
    <s v="STEEL RECTANGLE CONTAINER LARGE-6862 (MILD STEEL) (TOTAL 30 - 24 PCS)"/>
    <s v="STEEL RECTANGLE CONTAINER LARGE-6862 (MILD STEEL) (TOTAL 30 - 24 PCS)"/>
    <m/>
    <m/>
    <m/>
    <m/>
    <m/>
    <m/>
    <m/>
    <m/>
    <n v="756"/>
    <s v="KGS"/>
    <n v="459.76761900000002"/>
    <n v="347584.32"/>
    <n v="6.6011144159999997"/>
    <n v="4990.4424980000003"/>
    <n v="84532.4"/>
    <s v="STEEL"/>
    <s v=""/>
    <e v="#VALUE!"/>
    <n v="432116.72"/>
    <x v="6"/>
    <m/>
  </r>
  <r>
    <s v="INNSA1"/>
    <d v="2019-07-23T00:00:00"/>
    <n v="301049751"/>
    <n v="73239990"/>
    <s v="STEEL SPOON HOLDER ROUND-MP-96 (MILD STEEL) (TOTAL 12636 PCS - )"/>
    <s v="STEEL SPOON HOLDER ROUND-MP-96 (MILD STEEL) (TOTAL 12636 PCS - )"/>
    <m/>
    <m/>
    <m/>
    <m/>
    <m/>
    <m/>
    <m/>
    <m/>
    <n v="2702.7"/>
    <s v="KGS"/>
    <n v="251.5444555"/>
    <n v="679849.2"/>
    <n v="3.6115499720000002"/>
    <n v="9760.9361090000002"/>
    <n v="165339.29999999999"/>
    <s v="STEEL"/>
    <s v=""/>
    <e v="#VALUE!"/>
    <n v="845188.5"/>
    <x v="6"/>
    <m/>
  </r>
  <r>
    <s v="INNSA1"/>
    <d v="2019-07-23T00:00:00"/>
    <n v="301049751"/>
    <n v="73239990"/>
    <s v="HOUSEHOLD STEEL HOOK 3 PCS SET-2628(TOTAL 68760 SET) (MILD S - TEEL)-DPD CLIENT"/>
    <s v="HOUSEHOLD STEEL HOOK 3 PCS SET-2628(TOTAL 68760 SET) (MILD S - TEEL)-DPD CLIENT"/>
    <m/>
    <m/>
    <m/>
    <m/>
    <m/>
    <m/>
    <m/>
    <m/>
    <n v="2330.1999999999998"/>
    <s v="KGS"/>
    <n v="933.13111749999996"/>
    <n v="2174382.13"/>
    <n v="13.397431689999999"/>
    <n v="31218.695329999999"/>
    <n v="528809.69999999995"/>
    <s v="HOUSEHOLD"/>
    <s v=""/>
    <e v="#VALUE!"/>
    <n v="2703191.83"/>
    <x v="6"/>
    <m/>
  </r>
  <r>
    <s v="INNSA1"/>
    <d v="2019-07-23T00:00:00"/>
    <n v="301049751"/>
    <n v="73239990"/>
    <s v="STEEL PEELER-MP-196 (MILD STEEL) (TOTAL 20400 PCS) -"/>
    <s v="STEEL PEELER-MP-196 (MILD STEEL) (TOTAL 20400 PCS) -"/>
    <m/>
    <m/>
    <m/>
    <m/>
    <m/>
    <m/>
    <m/>
    <m/>
    <n v="1742.5"/>
    <s v="KGS"/>
    <n v="432.11931709999999"/>
    <n v="752967.91"/>
    <n v="6.2041538699999998"/>
    <n v="10810.73812"/>
    <n v="183121.8"/>
    <s v="STEEL"/>
    <s v=""/>
    <e v="#VALUE!"/>
    <n v="936089.71"/>
    <x v="6"/>
    <m/>
  </r>
  <r>
    <s v="INNSA1"/>
    <d v="2019-07-18T00:00:00"/>
    <n v="301049751"/>
    <n v="73239990"/>
    <s v="RYX-02-021A MILD STEEL MULTI FUNCTION CLOTH STAND (OTHER ART - ICLES OF HOUSEHOLD OF IRON &amp; STEEL) (5184 NOS)"/>
    <s v="RYX-02-021A MILD STEEL MULTI FUNCTION CLOTH STAND (OTHER ART - ICLES OF HOUSEHOLD OF IRON &amp; STEEL) (5184 NOS)"/>
    <m/>
    <m/>
    <m/>
    <m/>
    <m/>
    <m/>
    <m/>
    <m/>
    <n v="19008"/>
    <s v="KGS"/>
    <n v="175.0491614"/>
    <n v="3327334.46"/>
    <n v="2.5096653959999999"/>
    <n v="47703.719859999997"/>
    <n v="809207.7"/>
    <s v="RYX-02-021A"/>
    <s v=""/>
    <e v="#VALUE!"/>
    <n v="4136542.16"/>
    <x v="6"/>
    <m/>
  </r>
  <r>
    <s v="INNSA1"/>
    <d v="2019-07-18T00:00:00"/>
    <n v="301049751"/>
    <n v="73239990"/>
    <s v="STEEL MULTI PEELER-RS-01 (TOTAL 1920 PCS) (MILD STEEL) -"/>
    <s v="STEEL MULTI PEELER-RS-01 (TOTAL 1920 PCS) (MILD STEEL) -"/>
    <m/>
    <m/>
    <m/>
    <m/>
    <m/>
    <m/>
    <m/>
    <m/>
    <n v="100"/>
    <s v="KGS"/>
    <n v="308.59010000000001"/>
    <n v="30859.01"/>
    <n v="4.4242308240000003"/>
    <n v="442.4230824"/>
    <n v="7504.9"/>
    <s v="STEEL"/>
    <s v=""/>
    <e v="#VALUE!"/>
    <n v="38363.909999999996"/>
    <x v="6"/>
    <m/>
  </r>
  <r>
    <s v="INNSA1"/>
    <d v="2019-07-15T00:00:00"/>
    <n v="301049751"/>
    <n v="73239990"/>
    <s v="STAINLESS STEEL SPORTS BOTTLE KOOU 750ML-MP-202 (TOTAL 2070 - 0 PCS ) (NOT VACUUM BOTTLE) (MILD STEEL)DPD CLIENT"/>
    <s v="STAINLESS STEEL SPORTS BOTTLE KOOU 750ML-MP-202 (TOTAL 2070 - 0 PCS ) (NOT VACUUM BOTTLE) (MILD STEEL)DPD CLIENT"/>
    <m/>
    <m/>
    <m/>
    <m/>
    <m/>
    <m/>
    <m/>
    <m/>
    <n v="3910"/>
    <s v="KGS"/>
    <n v="426.99375190000001"/>
    <n v="1669545.57"/>
    <n v="6.1217742209999999"/>
    <n v="23936.137200000001"/>
    <n v="406033.6"/>
    <s v="STAINLESS"/>
    <s v=""/>
    <e v="#VALUE!"/>
    <n v="2075579.17"/>
    <x v="6"/>
    <m/>
  </r>
  <r>
    <s v="INNSA1"/>
    <d v="2019-07-15T00:00:00"/>
    <n v="301049751"/>
    <n v="73239990"/>
    <s v="STEEL HAND BLENDER-RS-02 (MILD STEEL) (TOTAL 1200 PCS) -"/>
    <s v="STEEL HAND BLENDER-RS-02 (MILD STEEL) (TOTAL 1200 PCS) -"/>
    <m/>
    <m/>
    <m/>
    <m/>
    <m/>
    <m/>
    <m/>
    <m/>
    <n v="69.5"/>
    <s v="KGS"/>
    <n v="630.08359710000002"/>
    <n v="43790.81"/>
    <n v="9.0334565900000001"/>
    <n v="627.82523300000003"/>
    <n v="10649.9"/>
    <s v="STEEL"/>
    <s v=""/>
    <e v="#VALUE!"/>
    <n v="54440.71"/>
    <x v="6"/>
    <m/>
  </r>
  <r>
    <s v="INNSA1"/>
    <d v="2019-07-15T00:00:00"/>
    <n v="301049751"/>
    <n v="73239990"/>
    <s v="STAINLESS STEEL BOTTLE 750ML SG805-AM-6(TOTAL 23184 PCS ) (N - OT VACUUM BOTTLE) (MILD STEEL)"/>
    <s v="STAINLESS STEEL BOTTLE 750ML SG805-AM-6(TOTAL 23184 PCS ) (N - OT VACUUM BOTTLE) (MILD STEEL)"/>
    <m/>
    <m/>
    <m/>
    <m/>
    <m/>
    <m/>
    <m/>
    <m/>
    <n v="3477.6"/>
    <s v="KGS"/>
    <n v="580.90353689999995"/>
    <n v="2020150.14"/>
    <n v="8.3283661210000002"/>
    <n v="28962.726019999998"/>
    <n v="491300.5"/>
    <s v="STAINLESS"/>
    <s v=""/>
    <e v="#VALUE!"/>
    <n v="2511450.6399999997"/>
    <x v="6"/>
    <m/>
  </r>
  <r>
    <s v="INNSA1"/>
    <d v="2019-07-10T00:00:00"/>
    <n v="301049751"/>
    <n v="73239990"/>
    <s v="STAINLESS STEEL BOTTLE 750ML SG805-AM-6(TOTAL 33588 PCS ) (N - OT VACUUM BOTTLE) (MILD STEEL)"/>
    <s v="STAINLESS STEEL BOTTLE 750ML SG805-AM-6(TOTAL 33588 PCS ) (N - OT VACUUM BOTTLE) (MILD STEEL)"/>
    <m/>
    <m/>
    <m/>
    <m/>
    <m/>
    <m/>
    <m/>
    <m/>
    <n v="5038.2"/>
    <s v="KGS"/>
    <n v="581.07654119999995"/>
    <n v="2927579.83"/>
    <n v="8.3308464690000008"/>
    <n v="41972.470679999999"/>
    <n v="711987.4"/>
    <s v="STAINLESS"/>
    <s v=""/>
    <e v="#VALUE!"/>
    <n v="3639567.23"/>
    <x v="6"/>
    <m/>
  </r>
  <r>
    <s v="INNSA1"/>
    <d v="2019-07-10T00:00:00"/>
    <n v="301049751"/>
    <n v="73239990"/>
    <s v="STAINLESS STEEL SPORTS BOTTLE KOOU 750ML-MP-202 (TOTAL 1080 - 0 PCS ) (NOT VACUUM BOTTLE) (MILD STEEL)DPD CLIENT"/>
    <s v="STAINLESS STEEL SPORTS BOTTLE KOOU 750ML-MP-202 (TOTAL 1080 - 0 PCS ) (NOT VACUUM BOTTLE) (MILD STEEL)DPD CLIENT"/>
    <m/>
    <m/>
    <m/>
    <m/>
    <m/>
    <m/>
    <m/>
    <m/>
    <n v="2040"/>
    <s v="KGS"/>
    <n v="427.12091670000001"/>
    <n v="871326.67"/>
    <n v="6.1235973719999999"/>
    <n v="12492.138639999999"/>
    <n v="211906.7"/>
    <s v="STAINLESS"/>
    <s v=""/>
    <e v="#VALUE!"/>
    <n v="1083233.3700000001"/>
    <x v="6"/>
    <m/>
  </r>
  <r>
    <s v="INNSA1"/>
    <d v="2019-07-05T00:00:00"/>
    <n v="301049751"/>
    <n v="73239990"/>
    <s v="STEEL ZHARA -NP-003 (MILD STEEL) (TOTAL 60000 PCS) -"/>
    <s v="STEEL ZHARA -NP-003 (MILD STEEL) (TOTAL 60000 PCS) -"/>
    <m/>
    <m/>
    <m/>
    <m/>
    <m/>
    <m/>
    <m/>
    <m/>
    <n v="5600"/>
    <s v="KGS"/>
    <n v="345.40884110000002"/>
    <n v="1934289.51"/>
    <n v="4.9520980799999998"/>
    <n v="27731.749250000001"/>
    <n v="470419.3"/>
    <s v="STEEL"/>
    <s v=""/>
    <e v="#VALUE!"/>
    <n v="2404708.81"/>
    <x v="6"/>
    <m/>
  </r>
  <r>
    <s v="INNSA1"/>
    <d v="2019-07-05T00:00:00"/>
    <n v="301049751"/>
    <n v="73239990"/>
    <s v="HOUSE HOLD STEEL HOOK 6 PCS SET -GN-09 (TOTAL 5000 SET) -"/>
    <s v="HOUSE HOLD STEEL HOOK 6 PCS SET -GN-09 (TOTAL 5000 SET) -"/>
    <m/>
    <m/>
    <m/>
    <m/>
    <m/>
    <m/>
    <m/>
    <m/>
    <n v="800"/>
    <s v="KGS"/>
    <n v="346.4905875"/>
    <n v="277192.46999999997"/>
    <n v="4.9676069890000001"/>
    <n v="3974.085591"/>
    <n v="67413.100000000006"/>
    <s v="HOUSE"/>
    <s v=""/>
    <e v="#VALUE!"/>
    <n v="344605.56999999995"/>
    <x v="6"/>
    <m/>
  </r>
  <r>
    <s v="INNSA1"/>
    <d v="2019-07-05T00:00:00"/>
    <n v="301049751"/>
    <n v="73239990"/>
    <s v="STEEL SALT BOTTLE-NP-19 (MILD STEEL) (TOTAL 1008 PCS) -"/>
    <s v="STEEL SALT BOTTLE-NP-19 (MILD STEEL) (TOTAL 1008 PCS) -"/>
    <m/>
    <m/>
    <m/>
    <m/>
    <m/>
    <m/>
    <m/>
    <m/>
    <n v="154"/>
    <s v="KGS"/>
    <n v="248.81396100000001"/>
    <n v="38317.35"/>
    <n v="3.5672252480000002"/>
    <n v="549.35268819999999"/>
    <n v="9318.7999999999993"/>
    <s v="STEEL"/>
    <s v=""/>
    <e v="#VALUE!"/>
    <n v="47636.149999999994"/>
    <x v="6"/>
    <m/>
  </r>
  <r>
    <s v="INNSA1"/>
    <d v="2019-07-04T00:00:00"/>
    <n v="301049751"/>
    <n v="73239990"/>
    <s v="STEEL GLASS CANISTER 3PCS SET-NP-20 (MILD STEEL)(TOTAL 18 SE - T)-DPD CLIENT"/>
    <s v="STEEL GLASS CANISTER 3PCS SET-NP-20 (MILD STEEL)(TOTAL 18 SE - T)-DPD CLIENT"/>
    <m/>
    <m/>
    <m/>
    <m/>
    <m/>
    <m/>
    <m/>
    <m/>
    <n v="42"/>
    <s v="KGS"/>
    <n v="129.48095240000001"/>
    <n v="5438.2"/>
    <n v="1.8392180739999999"/>
    <n v="77.247159089999997"/>
    <n v="1322.6"/>
    <s v="STEEL"/>
    <s v=""/>
    <e v="#VALUE!"/>
    <n v="6760.7999999999993"/>
    <x v="6"/>
    <m/>
  </r>
  <r>
    <s v="INNSA1"/>
    <d v="2019-07-03T00:00:00"/>
    <n v="301049751"/>
    <n v="73239990"/>
    <s v="RYX-02-020 MILD STEEL MULTI FUNCTION CLOTH STAND (OTHER ARTI - CLES OF HOUSEHOLD OF IRON &amp; STEEL) (2464 NOS)"/>
    <s v="RYX-02-020 MILD STEEL MULTI FUNCTION CLOTH STAND (OTHER ARTI - CLES OF HOUSEHOLD OF IRON &amp; STEEL) (2464 NOS)"/>
    <m/>
    <m/>
    <m/>
    <m/>
    <m/>
    <m/>
    <m/>
    <m/>
    <n v="8008"/>
    <s v="KGS"/>
    <n v="317.5752248"/>
    <n v="2543142.4"/>
    <n v="4.5110117159999996"/>
    <n v="36124.181819999998"/>
    <n v="618492.19999999995"/>
    <s v="RYX-02-020"/>
    <s v=""/>
    <e v="#VALUE!"/>
    <n v="3161634.5999999996"/>
    <x v="6"/>
    <m/>
  </r>
  <r>
    <s v="INNSA1"/>
    <d v="2019-07-03T00:00:00"/>
    <n v="301049751"/>
    <n v="73239990"/>
    <s v="RYX-02-021A MILD STEEL MULTI FUNCTION CLOTH STAND (OTHER ART - ICLES OF HOUSEHOLD OF IRON &amp; STEEL) (6480 NOS)"/>
    <s v="RYX-02-021A MILD STEEL MULTI FUNCTION CLOTH STAND (OTHER ART - ICLES OF HOUSEHOLD OF IRON &amp; STEEL) (6480 NOS)"/>
    <m/>
    <m/>
    <m/>
    <m/>
    <m/>
    <m/>
    <m/>
    <m/>
    <n v="23760"/>
    <s v="KGS"/>
    <n v="175.4253253"/>
    <n v="4168105.73"/>
    <n v="2.4918370080000001"/>
    <n v="59206.047299999998"/>
    <n v="1013683.4"/>
    <s v="RYX-02-021A"/>
    <s v=""/>
    <e v="#VALUE!"/>
    <n v="5181789.13"/>
    <x v="6"/>
    <m/>
  </r>
  <r>
    <s v="INNSA1"/>
    <d v="2019-07-03T00:00:00"/>
    <n v="301049751"/>
    <n v="73239990"/>
    <s v="KWP-600B SS OIL POT 600ML ( QTY 38960 PCS/ USD 1.26 PER PCS - )"/>
    <s v="KWP-600B SS OIL POT 600ML ( QTY 38960 PCS/ USD 1.26 PER PCS - )"/>
    <m/>
    <m/>
    <m/>
    <m/>
    <m/>
    <m/>
    <m/>
    <m/>
    <n v="7012.8"/>
    <s v="KGS"/>
    <n v="496.89037760000002"/>
    <n v="3484592.84"/>
    <n v="7.0581019539999996"/>
    <n v="49497.057390000002"/>
    <n v="847453"/>
    <s v="KWP-600B"/>
    <n v="38960"/>
    <n v="44"/>
    <n v="4332045.84"/>
    <x v="6"/>
    <m/>
  </r>
  <r>
    <s v="INNSA1"/>
    <d v="2019-07-03T00:00:00"/>
    <n v="301049751"/>
    <n v="73239990"/>
    <s v="KWP-1000B SS OIL POT 1000ML ( QTY 27000 PCS/ USD 1.52 PER PC - S)"/>
    <s v="KWP-1000B SS OIL POT 1000ML ( QTY 27000 PCS/ USD 1.52 PER PC - S)"/>
    <m/>
    <m/>
    <m/>
    <m/>
    <m/>
    <m/>
    <m/>
    <m/>
    <n v="6750"/>
    <s v="KGS"/>
    <n v="432.26888889999998"/>
    <n v="2917815"/>
    <n v="6.140183081"/>
    <n v="41446.235800000002"/>
    <n v="709612.7"/>
    <s v="KWP-1000B"/>
    <n v="27000"/>
    <n v="46"/>
    <n v="3627427.7"/>
    <x v="6"/>
    <m/>
  </r>
  <r>
    <s v="INNSA1"/>
    <d v="2019-06-25T00:00:00"/>
    <n v="301049751"/>
    <n v="73239990"/>
    <s v="STEEL TEA STRAINER -NP-55 (MILD STEEL) (TOTAL 27648 PCS) -"/>
    <s v="STEEL TEA STRAINER -NP-55 (MILD STEEL) (TOTAL 27648 PCS) -"/>
    <m/>
    <m/>
    <m/>
    <m/>
    <m/>
    <m/>
    <m/>
    <m/>
    <n v="1267.2"/>
    <s v="KGS"/>
    <n v="489.49249529999997"/>
    <n v="620284.89"/>
    <n v="6.9530183990000003"/>
    <n v="8810.8649150000001"/>
    <n v="150853.29999999999"/>
    <s v="STEEL"/>
    <s v=""/>
    <e v="#VALUE!"/>
    <n v="771138.19"/>
    <x v="6"/>
    <m/>
  </r>
  <r>
    <s v="INNSA1"/>
    <d v="2019-06-25T00:00:00"/>
    <n v="301049751"/>
    <n v="73239990"/>
    <s v="STEEL TEA STRAINER -NP-55 (MILD STEEL) (TOTAL 22752 PCS) -"/>
    <s v="STEEL TEA STRAINER -NP-55 (MILD STEEL) (TOTAL 22752 PCS) -"/>
    <m/>
    <m/>
    <m/>
    <m/>
    <m/>
    <m/>
    <m/>
    <m/>
    <n v="1042.8"/>
    <s v="KGS"/>
    <n v="491.10268509999997"/>
    <n v="512121.88"/>
    <n v="6.9758904130000001"/>
    <n v="7274.4585230000002"/>
    <n v="124548"/>
    <s v="STEEL"/>
    <s v=""/>
    <e v="#VALUE!"/>
    <n v="636669.88"/>
    <x v="6"/>
    <m/>
  </r>
  <r>
    <s v="INNSA1"/>
    <d v="2019-06-24T00:00:00"/>
    <n v="301049751"/>
    <n v="73239990"/>
    <s v="STAINLESS STEEL SPORTS BOTTLE 650ML S115-NP-21 (TOTAL 1440 P - CS ) (NOT VACUUM BOTTLE) (MILD STEEL)DPD CLIENT"/>
    <s v="STAINLESS STEEL SPORTS BOTTLE 650ML S115-NP-21 (TOTAL 1440 P - CS ) (NOT VACUUM BOTTLE) (MILD STEEL)DPD CLIENT"/>
    <m/>
    <m/>
    <m/>
    <m/>
    <m/>
    <m/>
    <m/>
    <m/>
    <n v="256"/>
    <s v="KGS"/>
    <n v="465.14914060000001"/>
    <n v="119078.18"/>
    <n v="6.6072321110000001"/>
    <n v="1691.4514200000001"/>
    <n v="28959.8"/>
    <s v="STAINLESS"/>
    <s v=""/>
    <e v="#VALUE!"/>
    <n v="148037.97999999998"/>
    <x v="6"/>
    <m/>
  </r>
  <r>
    <s v="INNSA1"/>
    <d v="2019-06-24T00:00:00"/>
    <n v="301049751"/>
    <n v="73239990"/>
    <s v="STAINLESS STEEL SPORTS BOTTLE KOOU 750ML-MP-202 (TOTAL 1080 - 0 PCS ) (NOT VACUUM BOTTLE) (MILD STEEL)"/>
    <s v="STAINLESS STEEL SPORTS BOTTLE KOOU 750ML-MP-202 (TOTAL 1080 - 0 PCS ) (NOT VACUUM BOTTLE) (MILD STEEL)"/>
    <m/>
    <m/>
    <m/>
    <m/>
    <m/>
    <m/>
    <m/>
    <m/>
    <n v="2040"/>
    <s v="KGS"/>
    <n v="430.10696080000002"/>
    <n v="877418.2"/>
    <n v="6.1094738749999999"/>
    <n v="12463.3267"/>
    <n v="213388.1"/>
    <s v="STAINLESS"/>
    <s v=""/>
    <e v="#VALUE!"/>
    <n v="1090806.3"/>
    <x v="6"/>
    <m/>
  </r>
  <r>
    <s v="INNSA1"/>
    <d v="2019-06-24T00:00:00"/>
    <n v="301049751"/>
    <n v="73239990"/>
    <s v="STAINLESS STEEL BOTTLE 750ML SG805-AM-6(TOTAL 27648 PCS ) (N - OT VACUUM BOTTLE) (MILD STEEL)"/>
    <s v="STAINLESS STEEL BOTTLE 750ML SG805-AM-6(TOTAL 27648 PCS ) (N - OT VACUUM BOTTLE) (MILD STEEL)"/>
    <m/>
    <m/>
    <m/>
    <m/>
    <m/>
    <m/>
    <m/>
    <m/>
    <n v="4147.2"/>
    <s v="KGS"/>
    <n v="585.13890089999995"/>
    <n v="2426688.0499999998"/>
    <n v="8.3116321160000002"/>
    <n v="34470.00071"/>
    <n v="590170.6"/>
    <s v="STAINLESS"/>
    <s v=""/>
    <e v="#VALUE!"/>
    <n v="3016858.65"/>
    <x v="6"/>
    <m/>
  </r>
  <r>
    <s v="INNSA1"/>
    <d v="2019-06-24T00:00:00"/>
    <n v="301049751"/>
    <n v="73239990"/>
    <s v="STAINLESS STEEL COLA BOTTLE 750 ML SK750-SL-01 (TOTAL 1188 - PCS ) (NOT VACUUM BOTTLE) (MILD STEEL)"/>
    <s v="STAINLESS STEEL COLA BOTTLE 750 ML SK750-SL-01 (TOTAL 1188 - PCS ) (NOT VACUUM BOTTLE) (MILD STEEL)"/>
    <m/>
    <m/>
    <m/>
    <m/>
    <m/>
    <m/>
    <m/>
    <m/>
    <n v="211.2"/>
    <s v="KGS"/>
    <n v="510.03196020000001"/>
    <n v="107718.75"/>
    <n v="7.2447721620000003"/>
    <n v="1530.095881"/>
    <n v="26197.200000000001"/>
    <s v="STAINLESS"/>
    <s v=""/>
    <e v="#VALUE!"/>
    <n v="133915.95000000001"/>
    <x v="6"/>
    <m/>
  </r>
  <r>
    <s v="INNSA1"/>
    <d v="2019-06-24T00:00:00"/>
    <n v="301049751"/>
    <n v="73239990"/>
    <s v="STAINLESS STEEL SPORTS BOTTLE 750ML SG-702-SB-01(TOTAL 2520 - PCS)(NOT VACUUM BOTTLE)(MILD STEEL)"/>
    <s v="STAINLESS STEEL SPORTS BOTTLE 750ML SG-702-SB-01(TOTAL 2520 - PCS)(NOT VACUUM BOTTLE)(MILD STEEL)"/>
    <m/>
    <m/>
    <m/>
    <m/>
    <m/>
    <m/>
    <m/>
    <m/>
    <n v="350"/>
    <s v="KGS"/>
    <n v="655.4522571"/>
    <n v="229408.29"/>
    <n v="9.3104013800000001"/>
    <n v="3258.6404830000001"/>
    <n v="55792.1"/>
    <s v="STAINLESS"/>
    <s v=""/>
    <e v="#VALUE!"/>
    <n v="285200.39"/>
    <x v="6"/>
    <m/>
  </r>
  <r>
    <s v="INNSA1"/>
    <d v="2019-06-19T00:00:00"/>
    <n v="301049751"/>
    <n v="73239990"/>
    <s v="RYX-02-021A MILD STEEL MULTI FUNCTION CLOTH STAND (OTHER ART - ICLES OF HOUSEHOLD OF IRON &amp; STEEL) (6480 NOS)"/>
    <s v="RYX-02-021A MILD STEEL MULTI FUNCTION CLOTH STAND (OTHER ART - ICLES OF HOUSEHOLD OF IRON &amp; STEEL) (6480 NOS)"/>
    <m/>
    <m/>
    <m/>
    <m/>
    <m/>
    <m/>
    <m/>
    <m/>
    <n v="23760"/>
    <s v="KGS"/>
    <n v="174.74275510000001"/>
    <n v="4151887.86"/>
    <n v="2.4856721909999999"/>
    <n v="59059.57127"/>
    <n v="1009739.2"/>
    <s v="RYX-02-021A"/>
    <s v=""/>
    <e v="#VALUE!"/>
    <n v="5161627.0599999996"/>
    <x v="6"/>
    <m/>
  </r>
  <r>
    <s v="INNSA1"/>
    <d v="2019-06-18T00:00:00"/>
    <n v="301049751"/>
    <n v="73239990"/>
    <s v="STEEL HANGER WITH HOOK-SL-89 (MILD STEEL)(TOTAL 28548 PCS) D - PD CLIENT"/>
    <s v="STEEL HANGER WITH HOOK-SL-89 (MILD STEEL)(TOTAL 28548 PCS) D - PD CLIENT"/>
    <m/>
    <m/>
    <m/>
    <m/>
    <m/>
    <m/>
    <m/>
    <m/>
    <n v="6344"/>
    <s v="KGS"/>
    <n v="349.77937420000001"/>
    <n v="2219000.35"/>
    <n v="4.9755245260000001"/>
    <n v="31564.727599999998"/>
    <n v="539660.9"/>
    <s v="STEEL"/>
    <s v=""/>
    <e v="#VALUE!"/>
    <n v="2758661.25"/>
    <x v="6"/>
    <m/>
  </r>
  <r>
    <s v="INNSA1"/>
    <d v="2019-06-18T00:00:00"/>
    <n v="301049751"/>
    <n v="73239990"/>
    <s v="STEEL PEELER -MP-196 (MILD STEEL) (TOTAL 20400 PCS) -"/>
    <s v="STEEL PEELER -MP-196 (MILD STEEL) (TOTAL 20400 PCS) -"/>
    <m/>
    <m/>
    <m/>
    <m/>
    <m/>
    <m/>
    <m/>
    <m/>
    <n v="1513"/>
    <s v="KGS"/>
    <n v="493.26161930000001"/>
    <n v="746304.83"/>
    <n v="7.0165237449999998"/>
    <n v="10616.00043"/>
    <n v="181501.3"/>
    <s v="STEEL"/>
    <s v=""/>
    <e v="#VALUE!"/>
    <n v="927806.12999999989"/>
    <x v="6"/>
    <m/>
  </r>
  <r>
    <s v="INNSA1"/>
    <d v="2019-06-18T00:00:00"/>
    <n v="301049751"/>
    <n v="73239990"/>
    <s v="STEEL ZHARA-NP-003 (TOTAL 60240 PCS) (MILD STEEL) -"/>
    <s v="STEEL ZHARA-NP-003 (TOTAL 60240 PCS) (MILD STEEL) -"/>
    <m/>
    <m/>
    <m/>
    <m/>
    <m/>
    <m/>
    <m/>
    <m/>
    <n v="5622.4"/>
    <s v="KGS"/>
    <n v="345.34176860000002"/>
    <n v="1941649.56"/>
    <n v="4.9124006920000003"/>
    <n v="27619.481650000002"/>
    <n v="472209.2"/>
    <s v="STEEL"/>
    <s v=""/>
    <e v="#VALUE!"/>
    <n v="2413858.7600000002"/>
    <x v="6"/>
    <m/>
  </r>
  <r>
    <s v="INNSA1"/>
    <d v="2019-06-18T00:00:00"/>
    <n v="301049751"/>
    <n v="73239990"/>
    <s v="SM1168 - STEEL HANGER WITH HOOK (QTY: 28200 PCS/USD 1.22 PER - PCS)"/>
    <s v="SM1168 - STEEL HANGER WITH HOOK (QTY: 28200 PCS/USD 1.22 PER - PCS)"/>
    <m/>
    <m/>
    <m/>
    <m/>
    <m/>
    <m/>
    <m/>
    <m/>
    <n v="5452"/>
    <s v="KGS"/>
    <n v="454.32259169999998"/>
    <n v="2476966.77"/>
    <n v="6.4626257709999999"/>
    <n v="35234.235699999997"/>
    <n v="602398.4"/>
    <s v="SM1168"/>
    <n v="28200"/>
    <n v="49"/>
    <n v="3079365.17"/>
    <x v="6"/>
    <m/>
  </r>
  <r>
    <s v="INNSA1"/>
    <d v="2019-06-14T00:00:00"/>
    <n v="301049751"/>
    <n v="73239990"/>
    <s v="STAINLESS STEEL SPORTS BOTTLE 650ML ( ITEM NO.KW-868) (5209 - 2 PCS)"/>
    <s v="STAINLESS STEEL SPORTS BOTTLE 650ML ( ITEM NO.KW-868) (5209 - 2 PCS)"/>
    <m/>
    <m/>
    <m/>
    <m/>
    <m/>
    <m/>
    <m/>
    <m/>
    <n v="9405.5"/>
    <s v="KGS"/>
    <n v="450.81483070000002"/>
    <n v="4240138.8899999997"/>
    <n v="6.4127287439999998"/>
    <n v="60314.9202"/>
    <n v="1031201.8"/>
    <s v="STAINLESS"/>
    <s v=""/>
    <e v="#VALUE!"/>
    <n v="5271340.6899999995"/>
    <x v="6"/>
    <m/>
  </r>
  <r>
    <s v="INNSA1"/>
    <d v="2019-06-14T00:00:00"/>
    <n v="301049751"/>
    <n v="73239990"/>
    <s v="STAINLESS STEEL SPORT BOTTLE 1000ML ( ITEM NO. KW-830) (349 - 20 PCS)"/>
    <s v="STAINLESS STEEL SPORT BOTTLE 1000ML ( ITEM NO. KW-830) (349 - 20 PCS)"/>
    <m/>
    <m/>
    <m/>
    <m/>
    <m/>
    <m/>
    <m/>
    <m/>
    <n v="6790"/>
    <s v="KGS"/>
    <n v="383.81911630000002"/>
    <n v="2606131.7999999998"/>
    <n v="5.4597313850000004"/>
    <n v="37071.576099999998"/>
    <n v="633811.30000000005"/>
    <s v="STAINLESS"/>
    <s v=""/>
    <e v="#VALUE!"/>
    <n v="3239943.0999999996"/>
    <x v="6"/>
    <m/>
  </r>
  <r>
    <s v="INNSA1"/>
    <d v="2019-06-12T00:00:00"/>
    <n v="301049751"/>
    <n v="73239990"/>
    <s v="KWB-600F STAINLESS STEEL SPORTS BOTTLE. (QTY :50400 PCS / US - D 1.06 PER PCS)"/>
    <s v="KWB-600F STAINLESS STEEL SPORTS BOTTLE. (QTY :50400 PCS / US - D 1.06 PER PCS)"/>
    <m/>
    <m/>
    <m/>
    <m/>
    <m/>
    <m/>
    <m/>
    <m/>
    <n v="7897.5"/>
    <s v="KGS"/>
    <n v="480.30205760000001"/>
    <n v="3793185.5"/>
    <n v="6.8321772059999999"/>
    <n v="53957.119489999997"/>
    <n v="1156162.8999999999"/>
    <s v="KWB-600F"/>
    <n v="50400"/>
    <e v="#VALUE!"/>
    <n v="4949348.4000000004"/>
    <x v="6"/>
    <m/>
  </r>
  <r>
    <s v="INNSA1"/>
    <d v="2019-06-11T00:00:00"/>
    <n v="301049751"/>
    <n v="73239990"/>
    <s v="STAINLESS STEEL SPORTS BOTTLE 750ML SG-702-SB-01(TOTAL 16344 - PCS)(NOT VACUUM BOTTLE)(MILD STEEL)DPD CLIENT"/>
    <s v="STAINLESS STEEL SPORTS BOTTLE 750ML SG-702-SB-01(TOTAL 16344 - PCS)(NOT VACUUM BOTTLE)(MILD STEEL)DPD CLIENT"/>
    <m/>
    <m/>
    <m/>
    <m/>
    <m/>
    <m/>
    <m/>
    <m/>
    <n v="2587.8000000000002"/>
    <s v="KGS"/>
    <n v="574.11426310000002"/>
    <n v="1485692.89"/>
    <n v="8.1666324760000002"/>
    <n v="21133.611519999999"/>
    <n v="361320.5"/>
    <s v="STAINLESS"/>
    <s v=""/>
    <e v="#VALUE!"/>
    <n v="1847013.39"/>
    <x v="6"/>
    <m/>
  </r>
  <r>
    <s v="INNSA1"/>
    <d v="2019-06-11T00:00:00"/>
    <n v="301049751"/>
    <n v="73239990"/>
    <s v="STAINLESS STEEL SPORTS BOTTLE 650ML S115-NP-21 (TOTAL 13824 - PCS ) (NOT VACUUM BOTTLE) (MILD STEEL)"/>
    <s v="STAINLESS STEEL SPORTS BOTTLE 650ML S115-NP-21 (TOTAL 13824 - PCS ) (NOT VACUUM BOTTLE) (MILD STEEL)"/>
    <m/>
    <m/>
    <m/>
    <m/>
    <m/>
    <m/>
    <m/>
    <m/>
    <n v="2457.6"/>
    <s v="KGS"/>
    <n v="462.8365804"/>
    <n v="1137467.18"/>
    <n v="6.583735141"/>
    <n v="16180.187480000001"/>
    <n v="276632"/>
    <s v="STAINLESS"/>
    <s v=""/>
    <e v="#VALUE!"/>
    <n v="1414099.18"/>
    <x v="6"/>
    <m/>
  </r>
  <r>
    <s v="INNSA1"/>
    <d v="2019-06-11T00:00:00"/>
    <n v="301049751"/>
    <n v="73239990"/>
    <s v="STAINLESS STEEL COLA BOTTLE 750 ML SK750-SL-01 (TOTAL 12600 - PCS ) (NOT VACUUM BOTTLE) (MILD STEEL)"/>
    <s v="STAINLESS STEEL COLA BOTTLE 750 ML SK750-SL-01 (TOTAL 12600 - PCS ) (NOT VACUUM BOTTLE) (MILD STEEL)"/>
    <m/>
    <m/>
    <m/>
    <m/>
    <m/>
    <m/>
    <m/>
    <m/>
    <n v="2275"/>
    <s v="KGS"/>
    <n v="503.45401320000002"/>
    <n v="1145357.8799999999"/>
    <n v="7.1615080109999996"/>
    <n v="16292.43073"/>
    <n v="278551.09999999998"/>
    <s v="STAINLESS"/>
    <s v=""/>
    <e v="#VALUE!"/>
    <n v="1423908.98"/>
    <x v="6"/>
    <m/>
  </r>
  <r>
    <s v="INNSA1"/>
    <d v="2019-06-10T00:00:00"/>
    <n v="301049751"/>
    <n v="73231000"/>
    <s v="STEEL SCRUBBER 3PCS SET-DR-2(TOTAL 133000 SET) (MILD STEEL)- - DPD CLIENT"/>
    <s v="STEEL SCRUBBER 3PCS SET-DR-2(TOTAL 133000 SET) (MILD STEEL)- - DPD CLIENT"/>
    <m/>
    <m/>
    <m/>
    <m/>
    <m/>
    <m/>
    <m/>
    <m/>
    <n v="8645"/>
    <s v="KGS"/>
    <n v="225.16677619999999"/>
    <n v="1946566.78"/>
    <n v="3.2029413400000002"/>
    <n v="27689.427879999999"/>
    <n v="603046.40000000002"/>
    <s v="STEEL"/>
    <s v=""/>
    <e v="#VALUE!"/>
    <n v="2549613.1800000002"/>
    <x v="6"/>
    <m/>
  </r>
  <r>
    <s v="INNSA1"/>
    <d v="2019-06-10T00:00:00"/>
    <n v="301049751"/>
    <n v="73239990"/>
    <s v="STEEL TEA STRAINER -NP-55(MILD STEEL) (TOTAL 50400 PCS) -"/>
    <s v="STEEL TEA STRAINER -NP-55(MILD STEEL) (TOTAL 50400 PCS) -"/>
    <m/>
    <m/>
    <m/>
    <m/>
    <m/>
    <m/>
    <m/>
    <m/>
    <n v="2310"/>
    <s v="KGS"/>
    <n v="491.35166670000001"/>
    <n v="1135022.3500000001"/>
    <n v="6.9893551450000002"/>
    <n v="16145.410379999999"/>
    <n v="276037.40000000002"/>
    <s v="STEEL"/>
    <s v=""/>
    <e v="#VALUE!"/>
    <n v="1411059.75"/>
    <x v="6"/>
    <m/>
  </r>
  <r>
    <s v="INNSA1"/>
    <d v="2019-06-03T00:00:00"/>
    <n v="301049751"/>
    <n v="73239990"/>
    <s v="STAINLESS STEEL COLA BOTTLE 750 ML SK750-SL-01 (TOTAL 2268 - PCS ) (NOT VACUUM BOTTLE) (MILD STEEL)"/>
    <s v="STAINLESS STEEL COLA BOTTLE 750 ML SK750-SL-01 (TOTAL 2268 - PCS ) (NOT VACUUM BOTTLE) (MILD STEEL)"/>
    <m/>
    <m/>
    <m/>
    <m/>
    <m/>
    <m/>
    <m/>
    <m/>
    <n v="428.4"/>
    <s v="KGS"/>
    <n v="488.15485530000001"/>
    <n v="209125.54"/>
    <n v="6.8609255840000003"/>
    <n v="2939.2205199999999"/>
    <n v="50859.4"/>
    <s v="STAINLESS"/>
    <s v=""/>
    <e v="#VALUE!"/>
    <n v="259984.94"/>
    <x v="6"/>
    <m/>
  </r>
  <r>
    <s v="INNSA1"/>
    <d v="2019-06-03T00:00:00"/>
    <n v="301049751"/>
    <n v="73239990"/>
    <s v="STAINLESS STEEL WATER BOTTLE 750ML SB-08 (TOTAL 10800 PCS)(N - OT VACUUM BOTTLE)(MILD STEEL)"/>
    <s v="STAINLESS STEEL WATER BOTTLE 750ML SB-08 (TOTAL 10800 PCS)(N - OT VACUUM BOTTLE)(MILD STEEL)"/>
    <m/>
    <m/>
    <m/>
    <m/>
    <m/>
    <m/>
    <m/>
    <m/>
    <n v="1800"/>
    <s v="KGS"/>
    <n v="542.22138889999997"/>
    <n v="975998.5"/>
    <n v="7.6208206450000002"/>
    <n v="13717.47716"/>
    <n v="237362.9"/>
    <s v="STAINLESS"/>
    <s v=""/>
    <e v="#VALUE!"/>
    <n v="1213361.3999999999"/>
    <x v="6"/>
    <m/>
  </r>
  <r>
    <s v="INNSA1"/>
    <d v="2019-06-03T00:00:00"/>
    <n v="301049751"/>
    <n v="73239990"/>
    <s v="STEEL PEELER-MP-196 (MILD STEEL) (TOTAL 20400 PCS) -"/>
    <s v="STEEL PEELER-MP-196 (MILD STEEL) (TOTAL 20400 PCS) -"/>
    <m/>
    <m/>
    <m/>
    <m/>
    <m/>
    <m/>
    <m/>
    <m/>
    <n v="1445"/>
    <s v="KGS"/>
    <n v="528.44280279999998"/>
    <n v="763599.85"/>
    <n v="7.4271651829999996"/>
    <n v="10732.25369"/>
    <n v="185707.5"/>
    <s v="STEEL"/>
    <s v=""/>
    <e v="#VALUE!"/>
    <n v="949307.35"/>
    <x v="6"/>
    <m/>
  </r>
  <r>
    <s v="INNSA1"/>
    <d v="2019-06-03T00:00:00"/>
    <n v="301049751"/>
    <n v="73239990"/>
    <s v="STAINLESS STEEL SPORTS BOTTLE 750ML SG-702-SB-01(TOTAL 12456 - PCS)(NOT VACUUM BOTTLE)(MILD STEEL)"/>
    <s v="STAINLESS STEEL SPORTS BOTTLE 750ML SG-702-SB-01(TOTAL 12456 - PCS)(NOT VACUUM BOTTLE)(MILD STEEL)"/>
    <m/>
    <m/>
    <m/>
    <m/>
    <m/>
    <m/>
    <m/>
    <m/>
    <n v="2076"/>
    <s v="KGS"/>
    <n v="553.24214840000002"/>
    <n v="1148530.7"/>
    <n v="7.7757153670000001"/>
    <n v="16142.3851"/>
    <n v="279322.7"/>
    <s v="STAINLESS"/>
    <s v=""/>
    <e v="#VALUE!"/>
    <n v="1427853.4"/>
    <x v="6"/>
    <m/>
  </r>
  <r>
    <s v="INNSA1"/>
    <d v="2019-06-03T00:00:00"/>
    <n v="301049751"/>
    <n v="73239990"/>
    <s v="STAINLESS STEEL SPORTS BOTTLE 750ML S-308-C6-NP-20 (TOTAL 3 - 456 PCS)(NOT VACUUM BOTTLE)(MILD STEEL)"/>
    <s v="STAINLESS STEEL SPORTS BOTTLE 750ML S-308-C6-NP-20 (TOTAL 3 - 456 PCS)(NOT VACUUM BOTTLE)(MILD STEEL)"/>
    <m/>
    <m/>
    <m/>
    <m/>
    <m/>
    <m/>
    <m/>
    <m/>
    <n v="576"/>
    <s v="KGS"/>
    <n v="450.52845489999999"/>
    <n v="259504.39"/>
    <n v="6.3320935330000001"/>
    <n v="3647.285875"/>
    <n v="63111.4"/>
    <s v="STAINLESS"/>
    <s v=""/>
    <e v="#VALUE!"/>
    <n v="322615.79000000004"/>
    <x v="6"/>
    <m/>
  </r>
  <r>
    <s v="INNSA1"/>
    <d v="2019-06-01T00:00:00"/>
    <n v="301049751"/>
    <n v="73239990"/>
    <s v="RYX-02-020 MILD STEEL MULTI FUNCTION CLOTH STAND (OTHER ARTI - CLES OF HOUSEHOLD OF IRON &amp; STEEL) (1232 NOS)"/>
    <s v="RYX-02-020 MILD STEEL MULTI FUNCTION CLOTH STAND (OTHER ARTI - CLES OF HOUSEHOLD OF IRON &amp; STEEL) (1232 NOS)"/>
    <m/>
    <m/>
    <m/>
    <m/>
    <m/>
    <m/>
    <m/>
    <m/>
    <n v="4004"/>
    <s v="KGS"/>
    <n v="316.85299950000001"/>
    <n v="1268679.4099999999"/>
    <n v="4.453309902"/>
    <n v="17831.05285"/>
    <n v="308542.8"/>
    <s v="RYX-02-020"/>
    <s v=""/>
    <e v="#VALUE!"/>
    <n v="1577222.21"/>
    <x v="6"/>
    <m/>
  </r>
  <r>
    <s v="INNSA1"/>
    <d v="2019-06-01T00:00:00"/>
    <n v="301049751"/>
    <n v="73239990"/>
    <s v="RYX-02-021A MILD STEEL MULTI FUNCTION CLOTH STAND (OTHER ART - ICLES OF HOUSEHOLD OF IRON &amp; STEEL) (6480 NOS)"/>
    <s v="RYX-02-021A MILD STEEL MULTI FUNCTION CLOTH STAND (OTHER ART - ICLES OF HOUSEHOLD OF IRON &amp; STEEL) (6480 NOS)"/>
    <m/>
    <m/>
    <m/>
    <m/>
    <m/>
    <m/>
    <m/>
    <m/>
    <n v="23760"/>
    <s v="KGS"/>
    <n v="175.0263746"/>
    <n v="4158626.66"/>
    <n v="2.4599631"/>
    <n v="58448.723259999999"/>
    <n v="1011378.1"/>
    <s v="RYX-02-021A"/>
    <s v=""/>
    <e v="#VALUE!"/>
    <n v="5170004.76"/>
    <x v="6"/>
    <m/>
  </r>
  <r>
    <s v="INNSA1"/>
    <d v="2019-05-28T00:00:00"/>
    <n v="301049751"/>
    <n v="73239990"/>
    <s v="STEEL SPOON HOLDER ROUND -MP-96 (MILD STEEL) (TOTAL 324 PCS - )"/>
    <s v="STEEL SPOON HOLDER ROUND -MP-96 (MILD STEEL) (TOTAL 324 PCS - )"/>
    <m/>
    <m/>
    <m/>
    <m/>
    <m/>
    <m/>
    <m/>
    <m/>
    <n v="69.3"/>
    <s v="KGS"/>
    <n v="258.35858589999998"/>
    <n v="17904.25"/>
    <n v="3.6311818109999998"/>
    <n v="251.64089949999999"/>
    <n v="4354.3"/>
    <s v="STEEL"/>
    <s v=""/>
    <e v="#VALUE!"/>
    <n v="22258.55"/>
    <x v="6"/>
    <m/>
  </r>
  <r>
    <s v="INNSA1"/>
    <d v="2019-05-22T00:00:00"/>
    <n v="301049751"/>
    <n v="73239990"/>
    <s v="03-027I FAMILY CLOTH RACK 3LAYERS (1824 PCS) (OTHER ARTICLES - OF HOUSEHOLD OF IRON &amp; STEEL) (MADE UP OF MILD STEEL)"/>
    <s v="03-027I FAMILY CLOTH RACK 3LAYERS (1824 PCS) (OTHER ARTICLES - OF HOUSEHOLD OF IRON &amp; STEEL) (MADE UP OF MILD STEEL)"/>
    <m/>
    <m/>
    <m/>
    <m/>
    <m/>
    <m/>
    <m/>
    <m/>
    <n v="10843.68"/>
    <s v="KGS"/>
    <n v="143.09712569999999"/>
    <n v="1551699.44"/>
    <n v="2.0112034529999998"/>
    <n v="21808.846659999999"/>
    <n v="377373.3"/>
    <s v="03-027I"/>
    <s v=""/>
    <e v="#VALUE!"/>
    <n v="1929072.74"/>
    <x v="6"/>
    <m/>
  </r>
  <r>
    <s v="INNSA1"/>
    <d v="2019-05-21T00:00:00"/>
    <n v="301049751"/>
    <n v="73239990"/>
    <s v="STAINLESS STEEL SPORT BOTTLE 750ML (ITEM NO. KW-820) (47160 - PCS)"/>
    <s v="STAINLESS STEEL SPORT BOTTLE 750ML (ITEM NO. KW-820) (47160 - PCS)"/>
    <m/>
    <m/>
    <m/>
    <m/>
    <m/>
    <m/>
    <m/>
    <m/>
    <n v="7860"/>
    <s v="KGS"/>
    <n v="418.00251020000002"/>
    <n v="3285499.73"/>
    <n v="5.8749474370000003"/>
    <n v="46177.086860000003"/>
    <n v="799033.6"/>
    <s v="STAINLESS"/>
    <s v=""/>
    <e v="#VALUE!"/>
    <n v="4084533.33"/>
    <x v="6"/>
    <m/>
  </r>
  <r>
    <s v="INNSA1"/>
    <d v="2019-05-15T00:00:00"/>
    <n v="301049751"/>
    <n v="73239990"/>
    <s v="RYX-02-021A MILD STEEL MULTI FUNCTION CLOTH STAND (OTHER ART - ICLES OF HOUSEHOLD OF IRON &amp; STEEL) (7776 NOS)"/>
    <s v="RYX-02-021A MILD STEEL MULTI FUNCTION CLOTH STAND (OTHER ART - ICLES OF HOUSEHOLD OF IRON &amp; STEEL) (7776 NOS)"/>
    <m/>
    <m/>
    <m/>
    <m/>
    <m/>
    <m/>
    <m/>
    <m/>
    <n v="28512"/>
    <s v="KGS"/>
    <n v="172.70012209999999"/>
    <n v="4924025.88"/>
    <n v="2.4513856930000002"/>
    <n v="69893.908869999999"/>
    <n v="1197523.2"/>
    <s v="RYX-02-021A"/>
    <s v=""/>
    <e v="#VALUE!"/>
    <n v="6121549.0800000001"/>
    <x v="6"/>
    <m/>
  </r>
  <r>
    <s v="INNSA1"/>
    <d v="2019-05-15T00:00:00"/>
    <n v="301049751"/>
    <n v="73239990"/>
    <s v="RYX-02-020 MILD STEEL MULTI FUNCTION CLOTH STAND (OTHER ARTI - CLES OF HOUSEHOLD OF IRON &amp; STEEL) (1232 NOS)"/>
    <s v="RYX-02-020 MILD STEEL MULTI FUNCTION CLOTH STAND (OTHER ARTI - CLES OF HOUSEHOLD OF IRON &amp; STEEL) (1232 NOS)"/>
    <m/>
    <m/>
    <m/>
    <m/>
    <m/>
    <m/>
    <m/>
    <m/>
    <n v="4004"/>
    <s v="KGS"/>
    <n v="312.64174580000002"/>
    <n v="1251817.55"/>
    <n v="4.4377820549999996"/>
    <n v="17768.879349999999"/>
    <n v="304442.09999999998"/>
    <s v="RYX-02-020"/>
    <s v=""/>
    <e v="#VALUE!"/>
    <n v="1556259.65"/>
    <x v="6"/>
    <m/>
  </r>
  <r>
    <s v="INNSA1"/>
    <d v="2019-05-15T00:00:00"/>
    <n v="301049751"/>
    <n v="73239990"/>
    <s v="03-027I FAMILY CLOTH RACK 3LAYERS (3648 PCS) (OTHER ARTICLES - OF HOUSEHOLD OF IRON &amp; STEEL)(MADE UP OF MILD STEEL)"/>
    <s v="03-027I FAMILY CLOTH RACK 3LAYERS (3648 PCS) (OTHER ARTICLES - OF HOUSEHOLD OF IRON &amp; STEEL)(MADE UP OF MILD STEEL)"/>
    <m/>
    <m/>
    <m/>
    <m/>
    <m/>
    <m/>
    <m/>
    <m/>
    <n v="21687.360000000001"/>
    <s v="KGS"/>
    <n v="144.0905841"/>
    <n v="3124944.37"/>
    <n v="2.0452886320000001"/>
    <n v="44356.910860000004"/>
    <n v="759986.4"/>
    <s v="03-027I"/>
    <s v=""/>
    <e v="#VALUE!"/>
    <n v="3884930.77"/>
    <x v="6"/>
    <m/>
  </r>
  <r>
    <s v="INNSA1"/>
    <d v="2019-05-14T00:00:00"/>
    <n v="301049751"/>
    <n v="73239990"/>
    <s v="STEEL SPOON HOLDER ROUND -MP-96 (MILD STEEL) (TOTAL 7992 PCS - )"/>
    <s v="STEEL SPOON HOLDER ROUND -MP-96 (MILD STEEL) (TOTAL 7992 PCS - )"/>
    <m/>
    <m/>
    <m/>
    <m/>
    <m/>
    <m/>
    <m/>
    <m/>
    <n v="1709.4"/>
    <s v="KGS"/>
    <n v="258.01390550000002"/>
    <n v="441048.97"/>
    <n v="3.662369134"/>
    <n v="6260.4537970000001"/>
    <n v="107263.1"/>
    <s v="STEEL"/>
    <s v=""/>
    <e v="#VALUE!"/>
    <n v="548312.06999999995"/>
    <x v="6"/>
    <m/>
  </r>
  <r>
    <s v="INNSA1"/>
    <d v="2019-05-14T00:00:00"/>
    <n v="301049751"/>
    <n v="73239990"/>
    <s v="STEEL ZHARA-NP-003(MILD STEEL) (TOTAL 47760 PCS) (DPD CLIENT - )"/>
    <s v="STEEL ZHARA-NP-003(MILD STEEL) (TOTAL 47760 PCS) (DPD CLIENT - )"/>
    <m/>
    <m/>
    <m/>
    <m/>
    <m/>
    <m/>
    <m/>
    <m/>
    <n v="4457.6000000000004"/>
    <s v="KGS"/>
    <n v="355.10416370000002"/>
    <n v="1582912.32"/>
    <n v="5.040513324"/>
    <n v="22468.592189999999"/>
    <n v="384964.2"/>
    <s v="STEEL"/>
    <s v=""/>
    <e v="#VALUE!"/>
    <n v="1967876.52"/>
    <x v="6"/>
    <m/>
  </r>
  <r>
    <s v="INNSA1"/>
    <d v="2019-05-04T00:00:00"/>
    <n v="301049751"/>
    <n v="73239990"/>
    <s v="STAINLESS STEEL COLA BOTTLE 750 ML SK750-SL-01 (TOTAL 20304 - PCS ) (NOT VACUUM BOTTLE) (MILD STEEL)"/>
    <s v="STAINLESS STEEL COLA BOTTLE 750 ML SK750-SL-01 (TOTAL 20304 - PCS ) (NOT VACUUM BOTTLE) (MILD STEEL)"/>
    <m/>
    <m/>
    <m/>
    <m/>
    <m/>
    <m/>
    <m/>
    <m/>
    <n v="3948"/>
    <s v="KGS"/>
    <n v="469.38666160000002"/>
    <n v="1853138.54"/>
    <n v="6.6626921450000003"/>
    <n v="26304.308590000001"/>
    <n v="450683.4"/>
    <s v="STAINLESS"/>
    <s v=""/>
    <e v="#VALUE!"/>
    <n v="2303821.94"/>
    <x v="6"/>
    <m/>
  </r>
  <r>
    <s v="INNSA1"/>
    <d v="2019-05-04T00:00:00"/>
    <n v="301049751"/>
    <n v="73231000"/>
    <s v="STEEL SCRUBBER 3 PCS SET-GN-15 (TOTAL 106320 SET ) (MILD ST - EEL)DPD CLIENT"/>
    <s v="STEEL SCRUBBER 3 PCS SET-GN-15 (TOTAL 106320 SET ) (MILD ST - EEL)DPD CLIENT"/>
    <m/>
    <m/>
    <m/>
    <m/>
    <m/>
    <m/>
    <m/>
    <m/>
    <n v="6512.1"/>
    <s v="KGS"/>
    <n v="277.75177589999998"/>
    <n v="1808747.34"/>
    <n v="3.9425376280000002"/>
    <n v="25674.19929"/>
    <n v="560349.9"/>
    <s v="STEEL"/>
    <s v=""/>
    <e v="#VALUE!"/>
    <n v="2369097.2400000002"/>
    <x v="6"/>
    <m/>
  </r>
  <r>
    <s v="INNSA1"/>
    <d v="2019-05-04T00:00:00"/>
    <n v="301049751"/>
    <n v="73239990"/>
    <s v="STEEL LUNCH BOX 2 LAYER-8504(TOTAL 21840 PCS) (MILD STEEL) -"/>
    <s v="STEEL LUNCH BOX 2 LAYER-8504(TOTAL 21840 PCS) (MILD STEEL) -"/>
    <m/>
    <m/>
    <m/>
    <m/>
    <m/>
    <m/>
    <m/>
    <m/>
    <n v="10446.799999999999"/>
    <s v="KGS"/>
    <n v="373.125179"/>
    <n v="3897964.12"/>
    <n v="5.2963119799999996"/>
    <n v="55329.511989999999"/>
    <n v="947984.8"/>
    <s v="STEEL"/>
    <s v=""/>
    <e v="#VALUE!"/>
    <n v="4845948.92"/>
    <x v="6"/>
    <m/>
  </r>
  <r>
    <s v="INNSA1"/>
    <d v="2019-05-04T00:00:00"/>
    <n v="301049751"/>
    <n v="73239990"/>
    <s v="STEEL LUNCH BOX 3LAYER-8505 (TOTAL 16800 PCS) (MILD STEEL) -"/>
    <s v="STEEL LUNCH BOX 3LAYER-8505 (TOTAL 16800 PCS) (MILD STEEL) -"/>
    <m/>
    <m/>
    <m/>
    <m/>
    <m/>
    <m/>
    <m/>
    <m/>
    <n v="10892"/>
    <s v="KGS"/>
    <n v="382.09934909999998"/>
    <n v="4161826.11"/>
    <n v="5.4236955150000004"/>
    <n v="59074.89155"/>
    <n v="1012156.1"/>
    <s v="STEEL"/>
    <s v=""/>
    <e v="#VALUE!"/>
    <n v="5173982.21"/>
    <x v="6"/>
    <m/>
  </r>
  <r>
    <s v="INNSA1"/>
    <d v="2019-05-04T00:00:00"/>
    <n v="301049751"/>
    <n v="73239990"/>
    <s v="STEEL LUNCH BOX -6561(TOTAL 18108 PCS) (MILD STEEL) -"/>
    <s v="STEEL LUNCH BOX -6561(TOTAL 18108 PCS) (MILD STEEL) -"/>
    <m/>
    <m/>
    <m/>
    <m/>
    <m/>
    <m/>
    <m/>
    <m/>
    <n v="6901.16"/>
    <s v="KGS"/>
    <n v="473.92988279999997"/>
    <n v="3270665.95"/>
    <n v="6.7271807350000001"/>
    <n v="46425.350599999998"/>
    <n v="795426"/>
    <s v="STEEL"/>
    <s v=""/>
    <e v="#VALUE!"/>
    <n v="4066091.95"/>
    <x v="6"/>
    <m/>
  </r>
  <r>
    <s v="INNSA1"/>
    <d v="2019-05-02T00:00:00"/>
    <n v="301049751"/>
    <n v="73239990"/>
    <s v="STAINLESS STEEL SPORT BOTTLE 1000ML (ITEM NO. KW-830) (34920 - PCS)"/>
    <s v="STAINLESS STEEL SPORT BOTTLE 1000ML (ITEM NO. KW-830) (34920 - PCS)"/>
    <m/>
    <m/>
    <m/>
    <m/>
    <m/>
    <m/>
    <m/>
    <m/>
    <n v="6790"/>
    <s v="KGS"/>
    <n v="384.62421210000002"/>
    <n v="2611598.4"/>
    <n v="5.4634121029999996"/>
    <n v="37096.568180000002"/>
    <n v="635140.69999999995"/>
    <s v="STAINLESS"/>
    <s v=""/>
    <e v="#VALUE!"/>
    <n v="3246739.0999999996"/>
    <x v="6"/>
    <m/>
  </r>
  <r>
    <s v="INNSA1"/>
    <d v="2019-04-30T00:00:00"/>
    <n v="301049751"/>
    <n v="73239990"/>
    <s v="STEEL ZHARA-NP-003 (MILD STEEL) (TOTAL 36720 PCS) DPD CLIENT -"/>
    <s v="STEEL ZHARA-NP-003 (MILD STEEL) (TOTAL 36720 PCS) DPD CLIENT -"/>
    <m/>
    <m/>
    <m/>
    <m/>
    <m/>
    <m/>
    <m/>
    <m/>
    <n v="3018.06"/>
    <s v="KG"/>
    <n v="402.04194749999999"/>
    <n v="1213386.72"/>
    <n v="5.7108231180000004"/>
    <n v="17235.606820000001"/>
    <n v="295095.7"/>
    <s v="STEEL"/>
    <s v=""/>
    <e v="#VALUE!"/>
    <n v="1508482.42"/>
    <x v="6"/>
    <m/>
  </r>
  <r>
    <s v="INNSA1"/>
    <d v="2019-04-24T00:00:00"/>
    <n v="301049751"/>
    <n v="73239990"/>
    <s v="RYX-02-020 MILD STEEL MULTI FUNCTION CLOTH STAND (OTHER ARTI - CLES OF HOUSEHOLD OF IRON &amp; STEEL) (2464 NOS)"/>
    <s v="RYX-02-020 MILD STEEL MULTI FUNCTION CLOTH STAND (OTHER ARTI - CLES OF HOUSEHOLD OF IRON &amp; STEEL) (2464 NOS)"/>
    <m/>
    <m/>
    <m/>
    <m/>
    <m/>
    <m/>
    <m/>
    <m/>
    <n v="8008"/>
    <s v="KG"/>
    <n v="311.9234515"/>
    <n v="2497883"/>
    <n v="4.4307308460000003"/>
    <n v="35481.292609999997"/>
    <n v="607485.1"/>
    <s v="RYX-02-020"/>
    <s v=""/>
    <e v="#VALUE!"/>
    <n v="3105368.1"/>
    <x v="6"/>
    <m/>
  </r>
  <r>
    <s v="INNSA1"/>
    <d v="2019-04-24T00:00:00"/>
    <n v="301049751"/>
    <n v="73239990"/>
    <s v="RYX-02-021A MILD STEEL MULTI FUNCTION CLOTH STAND (OTHER ART - ICLES OF HOUSEHOLD OF IRON &amp; STEEL) (7776 NOS)"/>
    <s v="RYX-02-021A MILD STEEL MULTI FUNCTION CLOTH STAND (OTHER ART - ICLES OF HOUSEHOLD OF IRON &amp; STEEL) (7776 NOS)"/>
    <m/>
    <m/>
    <m/>
    <m/>
    <m/>
    <m/>
    <m/>
    <m/>
    <n v="28512"/>
    <s v="KG"/>
    <n v="172.3033432"/>
    <n v="4912712.92"/>
    <n v="2.4474906700000001"/>
    <n v="69782.85398"/>
    <n v="1194771.8"/>
    <s v="RYX-02-021A"/>
    <s v=""/>
    <e v="#VALUE!"/>
    <n v="6107484.7199999997"/>
    <x v="6"/>
    <m/>
  </r>
  <r>
    <s v="INNSA1"/>
    <d v="2019-04-23T00:00:00"/>
    <n v="301049751"/>
    <n v="73239990"/>
    <s v="STEEL LUNCH BOX 2 LAYER-8504(TOTAL 324 PCS) (MILD STEEL) -"/>
    <s v="STEEL LUNCH BOX 2 LAYER-8504(TOTAL 324 PCS) (MILD STEEL) -"/>
    <m/>
    <m/>
    <m/>
    <m/>
    <m/>
    <m/>
    <m/>
    <m/>
    <n v="154.97999999999999"/>
    <s v="KG"/>
    <n v="371.85533620000001"/>
    <n v="57630.14"/>
    <n v="5.282036025"/>
    <n v="818.60994319999998"/>
    <n v="14015.6"/>
    <s v="STEEL"/>
    <s v=""/>
    <e v="#VALUE!"/>
    <n v="71645.740000000005"/>
    <x v="6"/>
    <m/>
  </r>
  <r>
    <s v="INNSA1"/>
    <d v="2019-04-23T00:00:00"/>
    <n v="301049751"/>
    <n v="73239990"/>
    <s v="STAINLESS STEEL SPORTS BOTTLE 750ML SG-702-SB-01 (TOTAL 1080 - 0 PCS)(NOT VACUUM BOTTLE)(MILD STEEL)"/>
    <s v="STAINLESS STEEL SPORTS BOTTLE 750ML SG-702-SB-01 (TOTAL 1080 - 0 PCS)(NOT VACUUM BOTTLE)(MILD STEEL)"/>
    <m/>
    <m/>
    <m/>
    <m/>
    <m/>
    <m/>
    <m/>
    <m/>
    <n v="1500"/>
    <s v="KG"/>
    <n v="655.23778000000004"/>
    <n v="982856.67"/>
    <n v="9.3073548299999995"/>
    <n v="13961.03224"/>
    <n v="239030.8"/>
    <s v="STAINLESS"/>
    <s v=""/>
    <e v="#VALUE!"/>
    <n v="1221887.47"/>
    <x v="6"/>
    <m/>
  </r>
  <r>
    <s v="INNSA1"/>
    <d v="2019-04-23T00:00:00"/>
    <n v="301049751"/>
    <n v="73239990"/>
    <s v="STEEL ZHARA -NP-003 (TOTAL 6840 PCS) (MILD STEEL) -"/>
    <s v="STEEL ZHARA -NP-003 (TOTAL 6840 PCS) (MILD STEEL) -"/>
    <m/>
    <m/>
    <m/>
    <m/>
    <m/>
    <m/>
    <m/>
    <m/>
    <n v="655.5"/>
    <s v="KG"/>
    <n v="352.07279940000001"/>
    <n v="230783.72"/>
    <n v="5.0010340820000003"/>
    <n v="3278.1778410000002"/>
    <n v="56126.6"/>
    <s v="STEEL"/>
    <s v=""/>
    <e v="#VALUE!"/>
    <n v="286910.32"/>
    <x v="6"/>
    <m/>
  </r>
  <r>
    <s v="INNSA1"/>
    <d v="2019-04-23T00:00:00"/>
    <n v="301049751"/>
    <n v="73239990"/>
    <s v="STEEL ZHARA -NP-003 (TOTAL 16560 PCS) (MILD STEEL) -"/>
    <s v="STEEL ZHARA -NP-003 (TOTAL 16560 PCS) (MILD STEEL) -"/>
    <m/>
    <m/>
    <m/>
    <m/>
    <m/>
    <m/>
    <m/>
    <m/>
    <n v="1697.4"/>
    <s v="KG"/>
    <n v="322.35893720000001"/>
    <n v="547172.06000000006"/>
    <n v="4.5789621760000001"/>
    <n v="7772.3303980000001"/>
    <n v="133072.20000000001"/>
    <s v="STEEL"/>
    <s v=""/>
    <e v="#VALUE!"/>
    <n v="680244.26"/>
    <x v="6"/>
    <m/>
  </r>
  <r>
    <s v="INNSA1"/>
    <d v="2019-04-23T00:00:00"/>
    <n v="301049751"/>
    <n v="73239990"/>
    <s v="STEEL LUNCH BOX-6527 (TOTAL 22152 PCS) (MILD STEEL)DPD CLIEN - T"/>
    <s v="STEEL LUNCH BOX-6527 (TOTAL 22152 PCS) (MILD STEEL)DPD CLIEN - T"/>
    <m/>
    <m/>
    <m/>
    <m/>
    <m/>
    <m/>
    <m/>
    <m/>
    <n v="7716.28"/>
    <s v="KG"/>
    <n v="428.93241690000002"/>
    <n v="3309762.63"/>
    <n v="6.0927900130000001"/>
    <n v="47013.673719999999"/>
    <n v="804934.3"/>
    <s v="STEEL"/>
    <s v=""/>
    <e v="#VALUE!"/>
    <n v="4114696.9299999997"/>
    <x v="6"/>
    <m/>
  </r>
  <r>
    <s v="INNSA1"/>
    <d v="2019-04-23T00:00:00"/>
    <n v="301049751"/>
    <n v="73239990"/>
    <s v="STAINLESS STEEL SPORTS BOTTLE 650ML S115-NP-21 (TOTAL 50040 - PCS ) (NOT VACUUM BOTTLE) (MILD STEEL)"/>
    <s v="STAINLESS STEEL SPORTS BOTTLE 650ML S115-NP-21 (TOTAL 50040 - PCS ) (NOT VACUUM BOTTLE) (MILD STEEL)"/>
    <m/>
    <m/>
    <m/>
    <m/>
    <m/>
    <m/>
    <m/>
    <m/>
    <n v="8555.7999999999993"/>
    <s v="KG"/>
    <n v="481.74755370000003"/>
    <n v="4121735.72"/>
    <n v="6.843005024"/>
    <n v="58547.382389999999"/>
    <n v="1002406.2"/>
    <s v="STAINLESS"/>
    <s v=""/>
    <e v="#VALUE!"/>
    <n v="5124141.92"/>
    <x v="6"/>
    <m/>
  </r>
  <r>
    <s v="INNSA1"/>
    <d v="2019-04-23T00:00:00"/>
    <n v="301049751"/>
    <n v="73239990"/>
    <s v="STEEL LUNCH BOX -6561(TOTAL 2952PCS) (MILD STEEL) -"/>
    <s v="STEEL LUNCH BOX -6561(TOTAL 2952PCS) (MILD STEEL) -"/>
    <m/>
    <m/>
    <m/>
    <m/>
    <m/>
    <m/>
    <m/>
    <m/>
    <n v="1125.04"/>
    <s v="KG"/>
    <n v="472.31694870000001"/>
    <n v="531375.46"/>
    <n v="6.7090475669999998"/>
    <n v="7547.9468749999996"/>
    <n v="129230.5"/>
    <s v="STEEL"/>
    <s v=""/>
    <e v="#VALUE!"/>
    <n v="660605.96"/>
    <x v="6"/>
    <m/>
  </r>
  <r>
    <s v="INNSA1"/>
    <d v="2019-04-23T00:00:00"/>
    <n v="301049751"/>
    <n v="73239990"/>
    <s v="STAINLESS STEEL COLA BOTTLE 750ML SK750-SL-01(TOTAL 9792 PCS - ) (NOT VACUUM BOTTLE)(MILD STEEL)"/>
    <s v="STAINLESS STEEL COLA BOTTLE 750ML SK750-SL-01(TOTAL 9792 PCS - ) (NOT VACUUM BOTTLE)(MILD STEEL)"/>
    <m/>
    <m/>
    <m/>
    <m/>
    <m/>
    <m/>
    <m/>
    <m/>
    <n v="1740.8"/>
    <s v="KG"/>
    <n v="511.90451519999999"/>
    <n v="891123.38"/>
    <n v="7.271370954"/>
    <n v="12658.002560000001"/>
    <n v="216721.1"/>
    <s v="STAINLESS"/>
    <s v=""/>
    <e v="#VALUE!"/>
    <n v="1107844.48"/>
    <x v="6"/>
    <m/>
  </r>
  <r>
    <s v="INNSA1"/>
    <d v="2019-04-23T00:00:00"/>
    <n v="301049751"/>
    <n v="73239990"/>
    <s v="HOUSEHOLD STEEL HOOK 3 PCS SET-2628(TOTAL 68760 SET) (MILD S - TEEL)-DPD CLIENT"/>
    <s v="HOUSEHOLD STEEL HOOK 3 PCS SET-2628(TOTAL 68760 SET) (MILD S - TEEL)-DPD CLIENT"/>
    <m/>
    <m/>
    <m/>
    <m/>
    <m/>
    <m/>
    <m/>
    <m/>
    <n v="2330.1999999999998"/>
    <s v="KG"/>
    <n v="935.03860180000004"/>
    <n v="2178826.9500000002"/>
    <n v="13.28179832"/>
    <n v="30949.246449999999"/>
    <n v="529890.80000000005"/>
    <s v="HOUSEHOLD"/>
    <s v=""/>
    <e v="#VALUE!"/>
    <n v="2708717.75"/>
    <x v="6"/>
    <m/>
  </r>
  <r>
    <s v="INNSA1"/>
    <d v="2019-04-23T00:00:00"/>
    <n v="301049751"/>
    <n v="73239990"/>
    <s v="STAINLESS STEEL SPORTS BOTTLE 750ML S-308-C6-NP-20 (TOTAL 15 - 444 PCS)(NOT VACUUM BOTTLE)(MILD STEEL)-DPD CLIENT"/>
    <s v="STAINLESS STEEL SPORTS BOTTLE 750ML S-308-C6-NP-20 (TOTAL 15 - 444 PCS)(NOT VACUUM BOTTLE)(MILD STEEL)-DPD CLIENT"/>
    <m/>
    <m/>
    <m/>
    <m/>
    <m/>
    <m/>
    <m/>
    <m/>
    <n v="2488.1999999999998"/>
    <s v="KG"/>
    <n v="459.98975969999998"/>
    <n v="1144546.52"/>
    <n v="6.53394545"/>
    <n v="16257.763070000001"/>
    <n v="278353.8"/>
    <s v="STAINLESS"/>
    <s v=""/>
    <e v="#VALUE!"/>
    <n v="1422900.32"/>
    <x v="6"/>
    <m/>
  </r>
  <r>
    <s v="INNSA1"/>
    <d v="2019-04-23T00:00:00"/>
    <n v="301049751"/>
    <n v="73239990"/>
    <s v="STEEL CONTAINER -GN-30 (TOTAL 10080 PCS) (MILD STEEL) -"/>
    <s v="STEEL CONTAINER -GN-30 (TOTAL 10080 PCS) (MILD STEEL) -"/>
    <m/>
    <m/>
    <m/>
    <m/>
    <m/>
    <m/>
    <m/>
    <m/>
    <n v="1680"/>
    <s v="KG"/>
    <n v="501.6059583"/>
    <n v="842698.01"/>
    <n v="7.1250846350000003"/>
    <n v="11970.14219"/>
    <n v="204944.2"/>
    <s v="STEEL"/>
    <s v=""/>
    <e v="#VALUE!"/>
    <n v="1047642.21"/>
    <x v="6"/>
    <m/>
  </r>
  <r>
    <s v="INNSA1"/>
    <d v="2019-04-20T00:00:00"/>
    <n v="301049751"/>
    <n v="73239990"/>
    <s v="KWB-600F STAINLESS STEEL SPORTS BOTTLE ( 50400 PCS ) -"/>
    <s v="KWB-600F STAINLESS STEEL SPORTS BOTTLE ( 50400 PCS ) -"/>
    <m/>
    <m/>
    <m/>
    <m/>
    <m/>
    <m/>
    <m/>
    <m/>
    <n v="7897.5"/>
    <s v="KG"/>
    <n v="480.10266539999998"/>
    <n v="3791610.8"/>
    <n v="6.8196401340000001"/>
    <n v="53858.107949999998"/>
    <n v="922119.8"/>
    <s v="KWB-600F"/>
    <s v=""/>
    <e v="#VALUE!"/>
    <n v="4713730.5999999996"/>
    <x v="6"/>
    <m/>
  </r>
  <r>
    <s v="INNSA1"/>
    <d v="2019-04-15T00:00:00"/>
    <n v="301049751"/>
    <n v="73239990"/>
    <s v="RYX-02-021A MILD STEEL MULTI FUNCTION CLOTH STAND (OTHER ART - ICLES OF HOUSEHOLD OF IRON &amp; STEEL) (6480 NOS)"/>
    <s v="RYX-02-021A MILD STEEL MULTI FUNCTION CLOTH STAND (OTHER ART - ICLES OF HOUSEHOLD OF IRON &amp; STEEL) (6480 NOS)"/>
    <m/>
    <m/>
    <m/>
    <m/>
    <m/>
    <m/>
    <m/>
    <m/>
    <n v="23760"/>
    <s v="KG"/>
    <n v="170.657229"/>
    <n v="4054815.76"/>
    <n v="2.4572675159999999"/>
    <n v="58384.676169999999"/>
    <n v="986131.3"/>
    <s v="RYX-02-021A"/>
    <s v=""/>
    <e v="#VALUE!"/>
    <n v="5040947.0599999996"/>
    <x v="6"/>
    <m/>
  </r>
  <r>
    <s v="INNSA1"/>
    <d v="2019-04-15T00:00:00"/>
    <n v="301049751"/>
    <n v="73239990"/>
    <s v="03-027I FAMILY CLOTH RACK 3LAYERS (3648 PCS) (OTHER ARTICLES - OF HOUSEHOLD OF IRON &amp; STEEL) (MADE UP OF MILD STEEL)"/>
    <s v="03-027I FAMILY CLOTH RACK 3LAYERS (3648 PCS) (OTHER ARTICLES - OF HOUSEHOLD OF IRON &amp; STEEL) (MADE UP OF MILD STEEL)"/>
    <m/>
    <m/>
    <m/>
    <m/>
    <m/>
    <m/>
    <m/>
    <m/>
    <n v="21687.360000000001"/>
    <s v="KG"/>
    <n v="142.8664618"/>
    <n v="3098396.39"/>
    <n v="2.057112482"/>
    <n v="44613.338949999998"/>
    <n v="753530"/>
    <s v="03-027I"/>
    <s v=""/>
    <e v="#VALUE!"/>
    <n v="3851926.39"/>
    <x v="6"/>
    <m/>
  </r>
  <r>
    <s v="INNSA1"/>
    <d v="2019-04-11T00:00:00"/>
    <n v="301049751"/>
    <n v="73231000"/>
    <s v="STEEL SCRUBBER 2 PCS SET-8001-2 (QTY-64800 PCS/USD 0.170 PER - PCS)"/>
    <s v="STEEL SCRUBBER 2 PCS SET-8001-2 (QTY-64800 PCS/USD 0.170 PER - PCS)"/>
    <m/>
    <m/>
    <m/>
    <m/>
    <m/>
    <m/>
    <m/>
    <m/>
    <n v="1998"/>
    <s v="KG"/>
    <n v="390.3552803"/>
    <n v="779929.85"/>
    <n v="5.6206663829999997"/>
    <n v="11230.09143"/>
    <n v="241622.3"/>
    <s v="STEEL"/>
    <n v="64800"/>
    <n v="48"/>
    <n v="1021552.1499999999"/>
    <x v="6"/>
    <m/>
  </r>
  <r>
    <s v="INNSA1"/>
    <d v="2019-04-11T00:00:00"/>
    <n v="301049751"/>
    <n v="73239990"/>
    <s v="KWP-1000B- SS OIL POT 1000ML (QTY: 11100 PCS/USD 1.53 PER PC - S)"/>
    <s v="KWP-1000B- SS OIL POT 1000ML (QTY: 11100 PCS/USD 1.53 PER PC - S)"/>
    <m/>
    <m/>
    <m/>
    <m/>
    <m/>
    <m/>
    <m/>
    <m/>
    <n v="2812"/>
    <s v="KG"/>
    <n v="422.89142249999998"/>
    <n v="1189170.68"/>
    <n v="6.0891493519999997"/>
    <n v="17122.687979999999"/>
    <n v="289206.3"/>
    <s v="KWP-1000B-"/>
    <n v="11100"/>
    <n v="46"/>
    <n v="1478376.98"/>
    <x v="6"/>
    <m/>
  </r>
  <r>
    <s v="INNSA1"/>
    <d v="2019-04-11T00:00:00"/>
    <n v="301049751"/>
    <n v="73239990"/>
    <s v="KWP-600B- SS OIL POT 600ML (QTY: 6800 PCS/USD 1.26 PER PCS) -"/>
    <s v="KWP-600B- SS OIL POT 600ML (QTY: 6800 PCS/USD 1.26 PER PCS)"/>
    <m/>
    <m/>
    <m/>
    <m/>
    <m/>
    <m/>
    <m/>
    <m/>
    <n v="1205"/>
    <s v="KG"/>
    <n v="497.87708709999998"/>
    <n v="599941.89"/>
    <n v="7.1688565459999998"/>
    <n v="8638.4721379999992"/>
    <n v="145905.9"/>
    <s v="KWP-600B-"/>
    <n v="6800"/>
    <n v="43"/>
    <n v="745847.79"/>
    <x v="6"/>
    <m/>
  </r>
  <r>
    <s v="INNSA1"/>
    <d v="2019-04-10T00:00:00"/>
    <n v="301049751"/>
    <n v="73239990"/>
    <s v="RYX-02-021A MILD STEEL MULTI FUNCTION CLOTH STAND (OTHER ART - ICLES OF HOUSEHOLD OF IRON &amp; STEEL) (1296 NOS)"/>
    <s v="RYX-02-021A MILD STEEL MULTI FUNCTION CLOTH STAND (OTHER ART - ICLES OF HOUSEHOLD OF IRON &amp; STEEL) (1296 NOS)"/>
    <m/>
    <m/>
    <m/>
    <m/>
    <m/>
    <m/>
    <m/>
    <m/>
    <n v="4752"/>
    <s v="KG"/>
    <n v="169.10973060000001"/>
    <n v="803609.44"/>
    <n v="2.4349853220000002"/>
    <n v="11571.05025"/>
    <n v="195437.8"/>
    <s v="RYX-02-021A"/>
    <s v=""/>
    <e v="#VALUE!"/>
    <n v="999047.24"/>
    <x v="6"/>
    <m/>
  </r>
  <r>
    <s v="INNSA1"/>
    <d v="2019-04-10T00:00:00"/>
    <n v="301049751"/>
    <n v="73239990"/>
    <s v="RYX-02-020 MILD STEEL MULTI FUNCTION CLOTH STAND (OTHER ARTI - CLES OF HOUSEHOLD OF IRON &amp; STEEL) (3696 NOS)"/>
    <s v="RYX-02-020 MILD STEEL MULTI FUNCTION CLOTH STAND (OTHER ARTI - CLES OF HOUSEHOLD OF IRON &amp; STEEL) (3696 NOS)"/>
    <m/>
    <m/>
    <m/>
    <m/>
    <m/>
    <m/>
    <m/>
    <m/>
    <n v="12012"/>
    <s v="KG"/>
    <n v="306.1420038"/>
    <n v="3677377.75"/>
    <n v="4.4080922080000002"/>
    <n v="52950.003599999996"/>
    <n v="894338.3"/>
    <s v="RYX-02-020"/>
    <s v=""/>
    <e v="#VALUE!"/>
    <n v="4571716.05"/>
    <x v="6"/>
    <m/>
  </r>
  <r>
    <s v="INNSA1"/>
    <d v="2019-04-09T00:00:00"/>
    <n v="301049751"/>
    <n v="73239990"/>
    <s v="RYX-02-021A MILD STEEL MULTI FUNCTION CLOTH STAND (2592 PCS) - (OTHER ARTICLES OF HOUSEHOLD OF IRON &amp; STEEL)"/>
    <s v="RYX-02-021A MILD STEEL MULTI FUNCTION CLOTH STAND (2592 PCS) - (OTHER ARTICLES OF HOUSEHOLD OF IRON &amp; STEEL)"/>
    <m/>
    <m/>
    <m/>
    <m/>
    <m/>
    <m/>
    <m/>
    <m/>
    <n v="9504"/>
    <s v="KG"/>
    <n v="170.64259150000001"/>
    <n v="1621787.19"/>
    <n v="2.4570567539999999"/>
    <n v="23351.867389999999"/>
    <n v="394418.7"/>
    <s v="RYX-02-021A"/>
    <s v=""/>
    <e v="#VALUE!"/>
    <n v="2016205.89"/>
    <x v="6"/>
    <m/>
  </r>
  <r>
    <s v="INNSA1"/>
    <d v="2019-04-09T00:00:00"/>
    <n v="301049751"/>
    <n v="73239990"/>
    <s v="STEEL LUNCH BOX 3LAYER-8505 (TOTAL 16800 PCS) (MILD STEEL) -"/>
    <s v="STEEL LUNCH BOX 3LAYER-8505 (TOTAL 16800 PCS) (MILD STEEL) -"/>
    <m/>
    <m/>
    <m/>
    <m/>
    <m/>
    <m/>
    <m/>
    <m/>
    <n v="10892"/>
    <s v="KG"/>
    <n v="376.03335659999999"/>
    <n v="4095755.32"/>
    <n v="5.4144471789999997"/>
    <n v="58974.15868"/>
    <n v="996087.7"/>
    <s v="STEEL"/>
    <s v=""/>
    <e v="#VALUE!"/>
    <n v="5091843.0199999996"/>
    <x v="6"/>
    <m/>
  </r>
  <r>
    <s v="INNSA1"/>
    <d v="2019-04-09T00:00:00"/>
    <n v="301049751"/>
    <n v="73239990"/>
    <s v="STEEL LUNCH BOX -6900(TOTAL 82488 PCS) (MILD STEEL) -"/>
    <s v="STEEL LUNCH BOX -6900(TOTAL 82488 PCS) (MILD STEEL) -"/>
    <m/>
    <m/>
    <m/>
    <m/>
    <m/>
    <m/>
    <m/>
    <m/>
    <n v="9657.9699999999993"/>
    <s v="KG"/>
    <n v="474.05340560000002"/>
    <n v="4578393.57"/>
    <n v="6.8258229750000003"/>
    <n v="65923.593519999995"/>
    <n v="1113465.3"/>
    <s v="STEEL"/>
    <s v=""/>
    <e v="#VALUE!"/>
    <n v="5691858.8700000001"/>
    <x v="6"/>
    <m/>
  </r>
  <r>
    <s v="INNSA1"/>
    <d v="2019-04-09T00:00:00"/>
    <n v="301049751"/>
    <n v="73239990"/>
    <s v="STEEL LUNCH BOX-6527 (TOTAL 3708 PCS) (MILD STEEL) -"/>
    <s v="STEEL LUNCH BOX-6527 (TOTAL 3708 PCS) (MILD STEEL) -"/>
    <m/>
    <m/>
    <m/>
    <m/>
    <m/>
    <m/>
    <m/>
    <m/>
    <n v="1291.6199999999999"/>
    <s v="KG"/>
    <n v="423.56445389999999"/>
    <n v="547084.31999999995"/>
    <n v="6.0988402300000004"/>
    <n v="7877.3840170000003"/>
    <n v="133050.79999999999"/>
    <s v="STEEL"/>
    <s v=""/>
    <e v="#VALUE!"/>
    <n v="680135.11999999988"/>
    <x v="6"/>
    <m/>
  </r>
  <r>
    <s v="INNSA1"/>
    <d v="2019-04-09T00:00:00"/>
    <n v="301049751"/>
    <n v="73239990"/>
    <s v="STAINLESS STEEL SPORTS BOTTLE 650ML S115-NP-21 (TO TAL 30312 - PCS ) (NOT VACUUM BOTTLE) (MILD STEEL)"/>
    <s v="STAINLESS STEEL SPORTS BOTTLE 650ML S115-NP-21 (TO TAL 30312 - PCS ) (NOT VACUUM BOTTLE) (MILD STEEL)"/>
    <m/>
    <m/>
    <m/>
    <m/>
    <m/>
    <m/>
    <m/>
    <m/>
    <n v="4546.8"/>
    <s v="KG"/>
    <n v="541.31117270000004"/>
    <n v="2461233.64"/>
    <n v="7.7942573460000002"/>
    <n v="35438.929300000003"/>
    <n v="598572"/>
    <s v="STAINLESS"/>
    <s v=""/>
    <e v="#VALUE!"/>
    <n v="3059805.64"/>
    <x v="6"/>
    <m/>
  </r>
  <r>
    <s v="INNSA1"/>
    <d v="2019-04-09T00:00:00"/>
    <n v="301049751"/>
    <n v="73239990"/>
    <s v="STEEL ROUND CONTAINER-6857 (TOTAL 70320 PCS)(MILD STEEL) -"/>
    <s v="STEEL ROUND CONTAINER-6857 (TOTAL 70320 PCS)(MILD STEEL) -"/>
    <m/>
    <m/>
    <m/>
    <m/>
    <m/>
    <m/>
    <m/>
    <m/>
    <n v="8965.7999999999993"/>
    <s v="KG"/>
    <n v="440.83398799999998"/>
    <n v="3952429.37"/>
    <n v="6.3475016279999998"/>
    <n v="56910.430090000002"/>
    <n v="961230.8"/>
    <s v="STEEL"/>
    <s v=""/>
    <e v="#VALUE!"/>
    <n v="4913660.17"/>
    <x v="6"/>
    <m/>
  </r>
  <r>
    <s v="INNSA1"/>
    <d v="2019-04-09T00:00:00"/>
    <n v="301049751"/>
    <n v="73239990"/>
    <s v="STAINLESS STEEL SPORTS BOTTLE 750ML S-308-C6-NP-20 (TOTAL 30 - 96 PCS)(NOT VACUUM BOTTLE)(MILD STEEL)-DPD CLIENT"/>
    <s v="STAINLESS STEEL SPORTS BOTTLE 750ML S-308-C6-NP-20 (TOTAL 30 - 96 PCS)(NOT VACUUM BOTTLE)(MILD STEEL)-DPD CLIENT"/>
    <m/>
    <m/>
    <m/>
    <m/>
    <m/>
    <m/>
    <m/>
    <m/>
    <n v="464.4"/>
    <s v="KG"/>
    <n v="486.5135659"/>
    <n v="225936.9"/>
    <n v="7.0052349300000003"/>
    <n v="3253.2311020000002"/>
    <n v="54947.9"/>
    <s v="STAINLESS"/>
    <s v=""/>
    <e v="#VALUE!"/>
    <n v="280884.8"/>
    <x v="6"/>
    <m/>
  </r>
  <r>
    <s v="INNSA1"/>
    <d v="2019-04-09T00:00:00"/>
    <n v="301049751"/>
    <n v="73239990"/>
    <s v="STEEL LUNCH BOX 2 LAYER-8504(TOTAL 22236 PCS) (MILD STEEL) -"/>
    <s v="STEEL LUNCH BOX 2 LAYER-8504(TOTAL 22236 PCS) (MILD STEEL) -"/>
    <m/>
    <m/>
    <m/>
    <m/>
    <m/>
    <m/>
    <m/>
    <m/>
    <n v="10636.22"/>
    <s v="KG"/>
    <n v="367.2016562"/>
    <n v="3905637.6"/>
    <n v="5.2872808669999998"/>
    <n v="56236.682509999999"/>
    <n v="949851.1"/>
    <s v="STEEL"/>
    <s v=""/>
    <e v="#VALUE!"/>
    <n v="4855488.7"/>
    <x v="6"/>
    <m/>
  </r>
  <r>
    <s v="INNSA1"/>
    <d v="2019-04-09T00:00:00"/>
    <n v="301049751"/>
    <n v="73239990"/>
    <s v="STAINLESS STEEL COLA BOTTLE 750ML SK750-SL-01(TOTAL 8856 PCS - ) (NOT VACUUM BOTTLE)(MILD STEEL)"/>
    <s v="STAINLESS STEEL COLA BOTTLE 750ML SK750-SL-01(TOTAL 8856 PCS - ) (NOT VACUUM BOTTLE)(MILD STEEL)"/>
    <m/>
    <m/>
    <m/>
    <m/>
    <m/>
    <m/>
    <m/>
    <m/>
    <n v="1328.4"/>
    <s v="KG"/>
    <n v="598.01547730000004"/>
    <n v="794403.76"/>
    <n v="8.6107340140000002"/>
    <n v="11438.49906"/>
    <n v="193199"/>
    <s v="STAINLESS"/>
    <s v=""/>
    <e v="#VALUE!"/>
    <n v="987602.76"/>
    <x v="6"/>
    <m/>
  </r>
  <r>
    <s v="INNSA1"/>
    <d v="2019-04-08T00:00:00"/>
    <n v="301049751"/>
    <n v="73239990"/>
    <s v="KW-830 STAINLESS STEEL SPORTS BOTTLE 1000ML -"/>
    <s v="KW-830 STAINLESS STEEL SPORTS BOTTLE 1000ML -"/>
    <m/>
    <m/>
    <m/>
    <m/>
    <m/>
    <m/>
    <m/>
    <m/>
    <n v="34920"/>
    <s v="PCS"/>
    <n v="73.679537510000003"/>
    <n v="2572889.4500000002"/>
    <n v="1.060900468"/>
    <n v="37046.644350000002"/>
    <n v="625726.69999999995"/>
    <s v="KW-830"/>
    <s v=""/>
    <e v="#VALUE!"/>
    <n v="3198616.1500000004"/>
    <x v="6"/>
    <m/>
  </r>
  <r>
    <s v="INNSA1"/>
    <d v="2019-04-05T00:00:00"/>
    <n v="301049751"/>
    <n v="73239990"/>
    <s v="03-027I FAMILY CLOTH RACK 3LAYERS (3648 PCS) (HOUSEHOLD ARTI - CLES) (MADE UP OF MILD STEEL)"/>
    <s v="03-027I FAMILY CLOTH RACK 3LAYERS (3648 PCS) (HOUSEHOLD ARTI - CLES) (MADE UP OF MILD STEEL)"/>
    <m/>
    <m/>
    <m/>
    <m/>
    <m/>
    <m/>
    <m/>
    <m/>
    <n v="21687.360000000001"/>
    <s v="KG"/>
    <n v="142.86650800000001"/>
    <n v="3098397.39"/>
    <n v="2.0571131459999998"/>
    <n v="44613.353349999998"/>
    <n v="753530.2"/>
    <s v="03-027I"/>
    <s v=""/>
    <e v="#VALUE!"/>
    <n v="3851927.59"/>
    <x v="6"/>
    <m/>
  </r>
  <r>
    <s v="INNSA1"/>
    <d v="2019-04-03T00:00:00"/>
    <n v="301049751"/>
    <n v="73239990"/>
    <s v="STEEL TEA STRAINER-NP-55 (TOTAL 50400 PCS) (MILD STEEL) -"/>
    <s v="STEEL TEA STRAINER-NP-55 (TOTAL 50400 PCS) (MILD STEEL) -"/>
    <m/>
    <m/>
    <m/>
    <m/>
    <m/>
    <m/>
    <m/>
    <m/>
    <n v="2114"/>
    <s v="KG"/>
    <n v="545.95758750000005"/>
    <n v="1154154.3400000001"/>
    <n v="7.7993941070000004"/>
    <n v="16487.919140000002"/>
    <n v="280690.3"/>
    <s v="STEEL"/>
    <s v=""/>
    <e v="#VALUE!"/>
    <n v="1434844.6400000001"/>
    <x v="6"/>
    <m/>
  </r>
  <r>
    <s v="INNSA1"/>
    <d v="2019-04-03T00:00:00"/>
    <n v="301049751"/>
    <n v="73239990"/>
    <s v="STEEL SPOON HOLDER ROUND-MP-96 (TOTAL 11880 PCS) (MILD STEE - L)"/>
    <s v="STEEL SPOON HOLDER ROUND-MP-96 (TOTAL 11880 PCS) (MILD STEE - L)"/>
    <m/>
    <m/>
    <m/>
    <m/>
    <m/>
    <m/>
    <m/>
    <m/>
    <n v="2475"/>
    <s v="KG"/>
    <n v="258.92138990000001"/>
    <n v="640830.43999999994"/>
    <n v="3.6988769989999999"/>
    <n v="9154.7205709999998"/>
    <n v="155849.9"/>
    <s v="STEEL"/>
    <s v=""/>
    <e v="#VALUE!"/>
    <n v="796680.34"/>
    <x v="6"/>
    <m/>
  </r>
  <r>
    <s v="INNSA1"/>
    <d v="2019-04-03T00:00:00"/>
    <n v="301049751"/>
    <n v="73239990"/>
    <s v="STEEL PEELER-MP-196 (TOTAL 20400 PCS) (MILD STEEL) -"/>
    <s v="STEEL PEELER-MP-196 (TOTAL 20400 PCS) (MILD STEEL) -"/>
    <m/>
    <m/>
    <m/>
    <m/>
    <m/>
    <m/>
    <m/>
    <m/>
    <n v="1139"/>
    <s v="KG"/>
    <n v="664.04787529999999"/>
    <n v="756350.53"/>
    <n v="9.4863982189999998"/>
    <n v="10805.00757"/>
    <n v="183944.5"/>
    <s v="STEEL"/>
    <s v=""/>
    <e v="#VALUE!"/>
    <n v="940295.03"/>
    <x v="6"/>
    <m/>
  </r>
  <r>
    <s v="INNSA1"/>
    <d v="2019-04-03T00:00:00"/>
    <n v="301049751"/>
    <n v="73239990"/>
    <s v="STEEL ZHARA -NP-003(TOTAL 24000 PCS) (MILD STEEL) -"/>
    <s v="STEEL ZHARA -NP-003(TOTAL 24000 PCS) (MILD STEEL) -"/>
    <m/>
    <m/>
    <m/>
    <m/>
    <m/>
    <m/>
    <m/>
    <m/>
    <n v="2196"/>
    <s v="KG"/>
    <n v="357.53142989999998"/>
    <n v="785139.02"/>
    <n v="5.1075918549999999"/>
    <n v="11216.271710000001"/>
    <n v="190945.8"/>
    <s v="STEEL"/>
    <s v=""/>
    <e v="#VALUE!"/>
    <n v="976084.82000000007"/>
    <x v="6"/>
    <m/>
  </r>
  <r>
    <s v="INNSA1"/>
    <d v="2019-04-02T00:00:00"/>
    <n v="301049751"/>
    <n v="73239990"/>
    <s v="STEEL LUNCH BOX -6900(TOTAL 4632 PCS) (MILD STEEL)DPD CLIENT -"/>
    <s v="STEEL LUNCH BOX -6900(TOTAL 4632 PCS) (MILD STEEL)DPD CLIENT -"/>
    <m/>
    <m/>
    <m/>
    <m/>
    <m/>
    <m/>
    <m/>
    <m/>
    <n v="542.33000000000004"/>
    <s v="KG"/>
    <n v="477.27667659999997"/>
    <n v="258841.46"/>
    <n v="6.8182382370000001"/>
    <n v="3697.7351429999999"/>
    <n v="62950.2"/>
    <s v="STEEL"/>
    <s v=""/>
    <e v="#VALUE!"/>
    <n v="321791.65999999997"/>
    <x v="6"/>
    <m/>
  </r>
  <r>
    <s v="INNSA1"/>
    <d v="2019-04-02T00:00:00"/>
    <n v="301049751"/>
    <n v="73239990"/>
    <s v="STEEL LUNCH BOX-6527 (TOTAL 24504 PCS) (MILD STEEL) -"/>
    <s v="STEEL LUNCH BOX-6527 (TOTAL 24504 PCS) (MILD STEEL) -"/>
    <m/>
    <m/>
    <m/>
    <m/>
    <m/>
    <m/>
    <m/>
    <m/>
    <n v="8535.56"/>
    <s v="KG"/>
    <n v="426.44443480000001"/>
    <n v="3639942.06"/>
    <n v="6.0920633540000004"/>
    <n v="51999.172290000002"/>
    <n v="885233.9"/>
    <s v="STEEL"/>
    <s v=""/>
    <e v="#VALUE!"/>
    <n v="4525175.96"/>
    <x v="6"/>
    <m/>
  </r>
  <r>
    <s v="INNSA1"/>
    <d v="2019-04-01T00:00:00"/>
    <n v="301049751"/>
    <n v="73239990"/>
    <s v="STAINLESS STEEL SPORTS BOTTLE 750ML S-308-C6-NP-20 (TOTAL 15 - 264 PCS)(NOT VACUUM BOTTLE)(MILD STEEL)"/>
    <s v="STAINLESS STEEL SPORTS BOTTLE 750ML S-308-C6-NP-20 (TOTAL 15 - 264 PCS)(NOT VACUUM BOTTLE)(MILD STEEL)"/>
    <m/>
    <m/>
    <m/>
    <m/>
    <m/>
    <m/>
    <m/>
    <m/>
    <n v="2594.88"/>
    <s v="KG"/>
    <n v="433.7238562"/>
    <n v="1125461.3600000001"/>
    <n v="6.1960550889999997"/>
    <n v="16078.01943"/>
    <n v="273712.2"/>
    <s v="STAINLESS"/>
    <s v=""/>
    <e v="#VALUE!"/>
    <n v="1399173.56"/>
    <x v="6"/>
    <m/>
  </r>
  <r>
    <s v="INNSA1"/>
    <d v="2019-04-01T00:00:00"/>
    <n v="301049751"/>
    <n v="73239990"/>
    <s v="STAINLESS STEEL SPORTS BOTTLE 650ML S115-NP-21 (TOTAL 16776 - PCS ) (NOT VACUUM BOTTLE) (MILD STEEL)"/>
    <s v="STAINLESS STEEL SPORTS BOTTLE 650ML S115-NP-21 (TOTAL 16776 - PCS ) (NOT VACUUM BOTTLE) (MILD STEEL)"/>
    <m/>
    <m/>
    <m/>
    <m/>
    <m/>
    <m/>
    <m/>
    <m/>
    <n v="2851.92"/>
    <s v="KG"/>
    <n v="482.10413690000001"/>
    <n v="1374922.43"/>
    <n v="6.8872019550000001"/>
    <n v="19641.749"/>
    <n v="334381.09999999998"/>
    <s v="STAINLESS"/>
    <s v=""/>
    <e v="#VALUE!"/>
    <n v="1709303.5299999998"/>
    <x v="6"/>
    <m/>
  </r>
  <r>
    <s v="INNSA1"/>
    <d v="2019-03-29T00:00:00"/>
    <n v="301049751"/>
    <n v="73239990"/>
    <s v="RYX-02-021A MILD STEEL MULTI FUNCTION CLOTH STAND (OTHER ART - ICLES OF HOUSEHOLD OF IRON &amp; STEEL) (3888 NOS)"/>
    <s v="RYX-02-021A MILD STEEL MULTI FUNCTION CLOTH STAND (OTHER ART - ICLES OF HOUSEHOLD OF IRON &amp; STEEL) (3888 NOS)"/>
    <m/>
    <m/>
    <m/>
    <m/>
    <m/>
    <m/>
    <m/>
    <m/>
    <n v="14256"/>
    <s v="KGS"/>
    <n v="171.28964999999999"/>
    <n v="2441905.25"/>
    <n v="2.4469949999999998"/>
    <n v="34884.360710000001"/>
    <n v="593871.4"/>
    <s v="RYX-02-021A"/>
    <s v=""/>
    <e v="#VALUE!"/>
    <n v="3035776.65"/>
    <x v="6"/>
    <m/>
  </r>
  <r>
    <s v="INNSA1"/>
    <d v="2019-03-29T00:00:00"/>
    <n v="301049751"/>
    <n v="73239990"/>
    <s v="RYX-02-020 MILD STEEL MULTI FUNCTION CLOTH STAND (OTHER ARTI - CLES OF HOUSEHOLD OF IRON &amp; STEEL) (2464 NOS)"/>
    <s v="RYX-02-020 MILD STEEL MULTI FUNCTION CLOTH STAND (OTHER ARTI - CLES OF HOUSEHOLD OF IRON &amp; STEEL) (2464 NOS)"/>
    <m/>
    <m/>
    <m/>
    <m/>
    <m/>
    <m/>
    <m/>
    <m/>
    <n v="8008"/>
    <s v="KGS"/>
    <n v="310.08834789999997"/>
    <n v="2483187.4900000002"/>
    <n v="4.4298335409999998"/>
    <n v="35474.107000000004"/>
    <n v="603911.19999999995"/>
    <s v="RYX-02-020"/>
    <s v=""/>
    <e v="#VALUE!"/>
    <n v="3087098.6900000004"/>
    <x v="6"/>
    <m/>
  </r>
  <r>
    <s v="INNSA1"/>
    <d v="2019-03-26T00:00:00"/>
    <n v="301049751"/>
    <n v="73239990"/>
    <s v="STAINLESS STEEL SPORTS BOTTLE 650ML S115-NP-21 (TOTAL 11736 - PCS ) (NOT VACUUM BOTTLE) (MILD STEEL)"/>
    <s v="STAINLESS STEEL SPORTS BOTTLE 650ML S115-NP-21 (TOTAL 11736 - PCS ) (NOT VACUUM BOTTLE) (MILD STEEL)"/>
    <m/>
    <m/>
    <m/>
    <m/>
    <m/>
    <m/>
    <m/>
    <m/>
    <n v="1995.12"/>
    <s v="KGS"/>
    <n v="481.9301696"/>
    <n v="961508.52"/>
    <n v="6.8847167090000001"/>
    <n v="13735.835999999999"/>
    <n v="233838.9"/>
    <s v="STAINLESS"/>
    <s v=""/>
    <e v="#VALUE!"/>
    <n v="1195347.42"/>
    <x v="6"/>
    <m/>
  </r>
  <r>
    <s v="INNSA1"/>
    <d v="2019-03-26T00:00:00"/>
    <n v="301049751"/>
    <n v="73239990"/>
    <s v="STEEL LUNCH BOX -6527 (TOTAL 1356 PCS) (MILD STEEL) -"/>
    <s v="STEEL LUNCH BOX -6527 (TOTAL 1356 PCS) (MILD STEEL) -"/>
    <m/>
    <m/>
    <m/>
    <m/>
    <m/>
    <m/>
    <m/>
    <m/>
    <n v="472.34"/>
    <s v="KGS"/>
    <n v="426.26692639999999"/>
    <n v="201342.92"/>
    <n v="6.0895275199999999"/>
    <n v="2876.3274289999999"/>
    <n v="48966.6"/>
    <s v="STEEL"/>
    <s v=""/>
    <e v="#VALUE!"/>
    <n v="250309.52000000002"/>
    <x v="6"/>
    <m/>
  </r>
  <r>
    <s v="INNSA1"/>
    <d v="2019-03-26T00:00:00"/>
    <n v="301049751"/>
    <n v="73239990"/>
    <s v="STAINLESS STEEL COLA BOTTLE 750ML SK750-SL-01(TOTAL 10260 PC - S) (NOT VACUUM BOTTLE)"/>
    <s v="STAINLESS STEEL COLA BOTTLE 750ML SK750-SL-01(TOTAL 10260 PC - S) (NOT VACUUM BOTTLE)"/>
    <m/>
    <m/>
    <m/>
    <m/>
    <m/>
    <m/>
    <m/>
    <m/>
    <n v="2003.55"/>
    <s v="KGS"/>
    <n v="463.49548049999999"/>
    <n v="928636.37"/>
    <n v="6.6213640070000004"/>
    <n v="13266.23386"/>
    <n v="225844.4"/>
    <s v="STAINLESS"/>
    <s v=""/>
    <e v="#VALUE!"/>
    <n v="1154480.77"/>
    <x v="6"/>
    <m/>
  </r>
  <r>
    <s v="INNSA1"/>
    <d v="2019-03-26T00:00:00"/>
    <n v="301049751"/>
    <n v="73239990"/>
    <s v="STEEL LUNCH BOX 3LAYER-8505 (TOTAL 16800 PCS) (MILDSTEEL)-DP - D CLIENT"/>
    <s v="STEEL LUNCH BOX 3LAYER-8505 (TOTAL 16800 PCS) (MILDSTEEL)-DP - D CLIENT"/>
    <m/>
    <m/>
    <m/>
    <m/>
    <m/>
    <m/>
    <m/>
    <m/>
    <n v="10892"/>
    <s v="KGS"/>
    <n v="378.43255970000001"/>
    <n v="4121887.44"/>
    <n v="5.4061794240000003"/>
    <n v="58884.106290000003"/>
    <n v="1002443"/>
    <s v="STEEL"/>
    <s v=""/>
    <e v="#VALUE!"/>
    <n v="5124330.4399999995"/>
    <x v="6"/>
    <m/>
  </r>
  <r>
    <s v="INNSA1"/>
    <d v="2019-03-26T00:00:00"/>
    <n v="301049751"/>
    <n v="73239990"/>
    <s v="STEEL LUNCH BOX -6561 (TOTAL 21060 PCS) (MILD STEEL) -"/>
    <s v="STEEL LUNCH BOX -6561 (TOTAL 21060 PCS) (MILD STEEL) -"/>
    <m/>
    <m/>
    <m/>
    <m/>
    <m/>
    <m/>
    <m/>
    <m/>
    <n v="8026.2"/>
    <s v="KGS"/>
    <n v="469.38184819999998"/>
    <n v="3767352.59"/>
    <n v="6.7054549740000002"/>
    <n v="53819.32271"/>
    <n v="916220.2"/>
    <s v="STEEL"/>
    <s v=""/>
    <e v="#VALUE!"/>
    <n v="4683572.79"/>
    <x v="6"/>
    <m/>
  </r>
  <r>
    <s v="INNSA1"/>
    <d v="2019-03-26T00:00:00"/>
    <n v="301049751"/>
    <n v="73239990"/>
    <s v="STAINLESS STEEL SPORTS BOTTLE 750ML S-308-C6-NP-20 (TOTAL 1 - 0080 PCS)(NOT VACUUM BOTTLE)(MILD STEEL)"/>
    <s v="STAINLESS STEEL SPORTS BOTTLE 750ML S-308-C6-NP-20 (TOTAL 1 - 0080 PCS)(NOT VACUUM BOTTLE)(MILD STEEL)"/>
    <m/>
    <m/>
    <m/>
    <m/>
    <m/>
    <m/>
    <m/>
    <m/>
    <n v="1713.6"/>
    <s v="KGS"/>
    <n v="433.56734360000002"/>
    <n v="742961"/>
    <n v="6.1938191939999996"/>
    <n v="10613.728569999999"/>
    <n v="180688.1"/>
    <s v="STAINLESS"/>
    <s v=""/>
    <e v="#VALUE!"/>
    <n v="923649.1"/>
    <x v="6"/>
    <m/>
  </r>
  <r>
    <s v="INNSA1"/>
    <d v="2019-03-26T00:00:00"/>
    <n v="301049751"/>
    <n v="73239990"/>
    <s v="STEEL LUNCH BOX 2 LAYER-8504(TOTAL 22260 PCS) (MILD STEEL) -"/>
    <s v="STEEL LUNCH BOX 2 LAYER-8504(TOTAL 22260 PCS) (MILD STEEL) -"/>
    <m/>
    <m/>
    <m/>
    <m/>
    <m/>
    <m/>
    <m/>
    <m/>
    <n v="10647.7"/>
    <s v="KGS"/>
    <n v="372.31511499999999"/>
    <n v="3964299.65"/>
    <n v="5.3187873569999997"/>
    <n v="56632.852140000003"/>
    <n v="964117.7"/>
    <s v="STEEL"/>
    <s v=""/>
    <e v="#VALUE!"/>
    <n v="4928417.3499999996"/>
    <x v="6"/>
    <m/>
  </r>
  <r>
    <s v="INNSA1"/>
    <d v="2019-03-13T00:00:00"/>
    <n v="301049751"/>
    <n v="73239990"/>
    <s v="03-027I FAMILY CLOTH RACK 3LAYERS (3648 PCS) (HOUSEHOLD ARTI - CLES) (MADE UP OF MILD STEEL)"/>
    <s v="03-027I FAMILY CLOTH RACK 3LAYERS (3648 PCS) (HOUSEHOLD ARTI - CLES) (MADE UP OF MILD STEEL)"/>
    <m/>
    <m/>
    <m/>
    <m/>
    <m/>
    <m/>
    <m/>
    <m/>
    <n v="21687.360000000001"/>
    <s v="KGS"/>
    <n v="145.6219591"/>
    <n v="3158155.85"/>
    <n v="2.051013508"/>
    <n v="44481.068310000002"/>
    <n v="768063.6"/>
    <s v="03-027I"/>
    <s v=""/>
    <e v="#VALUE!"/>
    <n v="3926219.45"/>
    <x v="6"/>
    <m/>
  </r>
  <r>
    <s v="INNSA1"/>
    <d v="2019-02-26T00:00:00"/>
    <n v="301049751"/>
    <n v="73231000"/>
    <s v="STEEL SCRUBBER-SS430 (TOTAL 273456 PCS)(MILD STEEL) DPD CLIE - NT"/>
    <s v="STEEL SCRUBBER-SS430 (TOTAL 273456 PCS)(MILD STEEL) DPD CLIE - NT"/>
    <m/>
    <m/>
    <m/>
    <m/>
    <m/>
    <m/>
    <m/>
    <m/>
    <n v="6520"/>
    <s v="KGS"/>
    <n v="201.81367940000001"/>
    <n v="1315825.19"/>
    <n v="2.80296777"/>
    <n v="18275.349859999998"/>
    <n v="407642.7"/>
    <s v="STEEL"/>
    <s v=""/>
    <e v="#VALUE!"/>
    <n v="1723467.89"/>
    <x v="6"/>
    <m/>
  </r>
  <r>
    <s v="INNSA1"/>
    <d v="2019-02-20T00:00:00"/>
    <n v="301049751"/>
    <n v="73231000"/>
    <s v="STEEL SCRUBBER 2 PCS SET-8001-2 -"/>
    <s v="STEEL SCRUBBER 2 PCS SET-8001-2 -"/>
    <m/>
    <m/>
    <m/>
    <m/>
    <m/>
    <m/>
    <m/>
    <m/>
    <n v="96000"/>
    <s v="SET"/>
    <n v="12.58783938"/>
    <n v="1208432.58"/>
    <n v="0.17326688700000001"/>
    <n v="16633.621200000001"/>
    <n v="374372.4"/>
    <s v="STEEL"/>
    <s v=""/>
    <e v="#VALUE!"/>
    <n v="1582804.98"/>
    <x v="6"/>
    <m/>
  </r>
  <r>
    <s v="INNSA1"/>
    <d v="2019-02-19T00:00:00"/>
    <n v="301049751"/>
    <n v="73239990"/>
    <s v="STAINLESS STEEL SPORTS BOTTLE 750ML-AM-06(TOTAL NT WT.106.5 - 6 KGS) (NOT VACUUM BOTTLE) (MILD STEEL)"/>
    <s v="STAINLESS STEEL SPORTS BOTTLE 750ML-AM-06(TOTAL NT WT.106.5 - 6 KGS) (NOT VACUUM BOTTLE) (MILD STEEL)"/>
    <m/>
    <m/>
    <m/>
    <m/>
    <m/>
    <m/>
    <m/>
    <m/>
    <n v="720"/>
    <s v="PCS"/>
    <n v="95.157666669999998"/>
    <n v="68513.52"/>
    <n v="1.3098095890000001"/>
    <n v="943.06290430000001"/>
    <n v="16662.5"/>
    <s v="STAINLESS"/>
    <s v=""/>
    <e v="#VALUE!"/>
    <n v="85176.02"/>
    <x v="6"/>
    <m/>
  </r>
  <r>
    <s v="INNSA1"/>
    <d v="2019-02-19T00:00:00"/>
    <n v="301049751"/>
    <n v="73239990"/>
    <s v="STAINLESS STEEL COLA BOTTLE 750ML SK750 SL-01 (TOTAL NT WT.1 - 829.81KGS) (NOT VACUUM BOTTLE) (MILD STEEL)"/>
    <s v="STAINLESS STEEL COLA BOTTLE 750ML SK750 SL-01 (TOTAL NT WT.1 - 829.81KGS) (NOT VACUUM BOTTLE) (MILD STEEL)"/>
    <m/>
    <m/>
    <m/>
    <m/>
    <m/>
    <m/>
    <m/>
    <m/>
    <n v="9432"/>
    <s v="PCS"/>
    <n v="94.033752120000003"/>
    <n v="886926.35"/>
    <n v="1.2943393270000001"/>
    <n v="12208.20853"/>
    <n v="215700.5"/>
    <s v="STAINLESS"/>
    <s v=""/>
    <e v="#VALUE!"/>
    <n v="1102626.8500000001"/>
    <x v="6"/>
    <m/>
  </r>
  <r>
    <s v="INNSA1"/>
    <d v="2019-02-19T00:00:00"/>
    <n v="301049751"/>
    <n v="73239990"/>
    <s v="STAINLESS STEEL SPORTS BOTTLE 750ML S-308-C6-NP-20 (TOTAL NT - WT.2790.14KGS)(NOT VACUUM BOTTLE)(MILD STEEL)DPD CLIENT"/>
    <s v="STAINLESS STEEL SPORTS BOTTLE 750ML S-308-C6-NP-20 (TOTAL NT - WT.2790.14KGS)(NOT VACUUM BOTTLE)(MILD STEEL)DPD CLIENT"/>
    <m/>
    <m/>
    <m/>
    <m/>
    <m/>
    <m/>
    <m/>
    <m/>
    <n v="16128"/>
    <s v="PCS"/>
    <n v="76.575693200000003"/>
    <n v="1235012.78"/>
    <n v="1.054035694"/>
    <n v="16999.487679999998"/>
    <n v="300355.09999999998"/>
    <s v="STAINLESS"/>
    <s v=""/>
    <e v="#VALUE!"/>
    <n v="1535367.88"/>
    <x v="6"/>
    <m/>
  </r>
  <r>
    <s v="INNSA1"/>
    <d v="2019-02-19T00:00:00"/>
    <n v="301049751"/>
    <n v="73239990"/>
    <s v="STEEL TEA STRAINER -NP-55 (TOTAL NET WT.628.02 KGS) (MILD ST - EEL)"/>
    <s v="STEEL TEA STRAINER -NP-55 (TOTAL NET WT.628.02 KGS) (MILD ST - EEL)"/>
    <m/>
    <m/>
    <m/>
    <m/>
    <m/>
    <m/>
    <m/>
    <m/>
    <n v="21240"/>
    <s v="PCS"/>
    <n v="24.256274479999998"/>
    <n v="515203.27"/>
    <n v="0.33387852000000001"/>
    <n v="7091.5797659999998"/>
    <n v="125297.4"/>
    <s v="STEEL"/>
    <s v=""/>
    <e v="#VALUE!"/>
    <n v="640500.67000000004"/>
    <x v="6"/>
    <m/>
  </r>
  <r>
    <s v="INNSA1"/>
    <d v="2019-02-19T00:00:00"/>
    <n v="301049751"/>
    <n v="73239990"/>
    <s v="STEEL PEELER -MP-196 (TOTAL NET WT.167.28 KGS) (MILD STEEL)D - PD CLIENT"/>
    <s v="STEEL PEELER -MP-196 (TOTAL NET WT.167.28 KGS) (MILD STEEL)D - PD CLIENT"/>
    <m/>
    <m/>
    <m/>
    <m/>
    <m/>
    <m/>
    <m/>
    <m/>
    <n v="1968"/>
    <s v="PCS"/>
    <n v="39.27252541"/>
    <n v="77288.33"/>
    <n v="0.54057158199999999"/>
    <n v="1063.844873"/>
    <n v="18796.5"/>
    <s v="STEEL"/>
    <s v=""/>
    <e v="#VALUE!"/>
    <n v="96084.83"/>
    <x v="6"/>
    <m/>
  </r>
  <r>
    <s v="INNSA1"/>
    <d v="2019-02-19T00:00:00"/>
    <n v="301049751"/>
    <n v="73239990"/>
    <s v="STAINLESS STEEL SPORTS BOTTLE 650ML S115-NP-21 (TOTAL NT WT. - 2696.72 KGS) (NOT VACUUM BOTTLE) (MILD STEEL)"/>
    <s v="STAINLESS STEEL SPORTS BOTTLE 650ML S115-NP-21 (TOTAL NT WT. - 2696.72 KGS) (NOT VACUUM BOTTLE) (MILD STEEL)"/>
    <m/>
    <m/>
    <m/>
    <m/>
    <m/>
    <m/>
    <m/>
    <m/>
    <n v="15588"/>
    <s v="PCS"/>
    <n v="85.117404410000006"/>
    <n v="1326810.1000000001"/>
    <n v="1.1716091449999999"/>
    <n v="18263.04336"/>
    <n v="322680.2"/>
    <s v="STAINLESS"/>
    <s v=""/>
    <e v="#VALUE!"/>
    <n v="1649490.3"/>
    <x v="6"/>
    <m/>
  </r>
  <r>
    <s v="INNSA1"/>
    <d v="2019-02-12T00:00:00"/>
    <n v="301049751"/>
    <n v="73239990"/>
    <s v="STAINLESS STEEL SPORTS BOTTLE 650ML S115-NP-21 (TOTAL NT WT. - 3286.99 KGS) (NOT VACUUM BOTTLE) (MILD STEEL)"/>
    <s v="STAINLESS STEEL SPORTS BOTTLE 650ML S115-NP-21 (TOTAL NT WT. - 3286.99 KGS) (NOT VACUUM BOTTLE) (MILD STEEL)"/>
    <m/>
    <m/>
    <m/>
    <m/>
    <m/>
    <m/>
    <m/>
    <m/>
    <n v="19044"/>
    <s v="PCS"/>
    <n v="83.549800989999994"/>
    <n v="1591122.41"/>
    <n v="1.1500316719999999"/>
    <n v="21901.203170000001"/>
    <n v="386960.9"/>
    <s v="STAINLESS"/>
    <s v=""/>
    <e v="#VALUE!"/>
    <n v="1978083.31"/>
    <x v="6"/>
    <m/>
  </r>
  <r>
    <s v="INNSA1"/>
    <d v="2019-02-12T00:00:00"/>
    <n v="301049751"/>
    <n v="73239990"/>
    <s v="STAINLESS STEEL COLA BOTTLE 750ML SK750 SL-01 (TOTAL NT WT.5 - 529 KGS) (NOT VACUUM BOTTLE) (MILD STEEL)"/>
    <s v="STAINLESS STEEL COLA BOTTLE 750ML SK750 SL-01 (TOTAL NT WT.5 - 529 KGS) (NOT VACUUM BOTTLE) (MILD STEEL)"/>
    <m/>
    <m/>
    <m/>
    <m/>
    <m/>
    <m/>
    <m/>
    <m/>
    <n v="28800"/>
    <s v="PCS"/>
    <n v="92.301937150000001"/>
    <n v="2658295.79"/>
    <n v="1.270501544"/>
    <n v="36590.444459999999"/>
    <n v="646497.6"/>
    <s v="STAINLESS"/>
    <s v=""/>
    <e v="#VALUE!"/>
    <n v="3304793.39"/>
    <x v="6"/>
    <m/>
  </r>
  <r>
    <s v="INNSA1"/>
    <d v="2019-02-12T00:00:00"/>
    <n v="301049751"/>
    <n v="73239990"/>
    <s v="STAINLESS STEEL SPORTS BOTTLE 750ML S-308-C6-NP-20 (TOTAL NT - WT. 2029.49KGS)(NOT VACUUM BOTTLE)(MILD STEEL)"/>
    <s v="STAINLESS STEEL SPORTS BOTTLE 750ML S-308-C6-NP-20 (TOTAL NT - WT. 2029.49KGS)(NOT VACUUM BOTTLE)(MILD STEEL)"/>
    <m/>
    <m/>
    <m/>
    <m/>
    <m/>
    <m/>
    <m/>
    <m/>
    <n v="11772"/>
    <s v="PCS"/>
    <n v="75.202175499999996"/>
    <n v="885280.01"/>
    <n v="1.035129738"/>
    <n v="12185.547280000001"/>
    <n v="215300.1"/>
    <s v="STAINLESS"/>
    <s v=""/>
    <e v="#VALUE!"/>
    <n v="1100580.1100000001"/>
    <x v="6"/>
    <m/>
  </r>
  <r>
    <s v="INNSA1"/>
    <d v="2019-02-11T00:00:00"/>
    <n v="301049751"/>
    <n v="73239990"/>
    <s v="STEEL LUNCH BOX 2 LAYER-8504(TOTAL NET.WT.574.00 KGS) (MILD - STEEL)"/>
    <s v="STEEL LUNCH BOX 2 LAYER-8504(TOTAL NET.WT.574.00 KGS) (MILD - STEEL)"/>
    <m/>
    <m/>
    <m/>
    <m/>
    <m/>
    <m/>
    <m/>
    <m/>
    <n v="1200"/>
    <s v="PCS"/>
    <n v="184.46974169999999"/>
    <n v="221363.69"/>
    <n v="2.5391568019999999"/>
    <n v="3046.9881620000001"/>
    <n v="53835.6"/>
    <s v="STEEL"/>
    <s v=""/>
    <e v="#VALUE!"/>
    <n v="275199.28999999998"/>
    <x v="6"/>
    <m/>
  </r>
  <r>
    <s v="INNSA1"/>
    <d v="2019-02-11T00:00:00"/>
    <n v="301049751"/>
    <n v="73239990"/>
    <s v="STEEL LUNCH BOX -6900(TOTAL NET.WT.4496.00KGS) (MILD STEEL) -"/>
    <s v="STEEL LUNCH BOX -6900(TOTAL NET.WT.4496.00KGS) (MILD STEEL) -"/>
    <m/>
    <m/>
    <m/>
    <m/>
    <m/>
    <m/>
    <m/>
    <m/>
    <n v="38400"/>
    <s v="PCS"/>
    <n v="58.29243906"/>
    <n v="2238429.66"/>
    <n v="0.80237355899999996"/>
    <n v="30811.144670000001"/>
    <n v="544386.1"/>
    <s v="STEEL"/>
    <s v=""/>
    <e v="#VALUE!"/>
    <n v="2782815.7600000002"/>
    <x v="6"/>
    <m/>
  </r>
  <r>
    <s v="INNSA1"/>
    <d v="2019-02-11T00:00:00"/>
    <n v="301049751"/>
    <n v="73239990"/>
    <s v="STEEL LUNCH BOX 3LAYER-8505 (TOTAL NET WT.10892.00 KGS) (MIL - DSTEEL)"/>
    <s v="STEEL LUNCH BOX 3LAYER-8505 (TOTAL NET WT.10892.00 KGS) (MIL - DSTEEL)"/>
    <m/>
    <m/>
    <m/>
    <m/>
    <m/>
    <m/>
    <m/>
    <m/>
    <n v="16800"/>
    <s v="PCS"/>
    <n v="256.04400479999998"/>
    <n v="4301539.28"/>
    <n v="3.524349687"/>
    <n v="59209.074739999996"/>
    <n v="1046134.3"/>
    <s v="STEEL"/>
    <s v=""/>
    <e v="#VALUE!"/>
    <n v="5347673.58"/>
    <x v="6"/>
    <m/>
  </r>
  <r>
    <s v="INNSA1"/>
    <d v="2019-02-11T00:00:00"/>
    <n v="301049751"/>
    <n v="73239990"/>
    <s v="STEEL LUNCH BOX-6527 (TOTAL NET WT.9007.90 KGS) (MILD STEEL) -"/>
    <s v="STEEL LUNCH BOX-6527 (TOTAL NET WT.9007.90 KGS) (MILD STEEL) -"/>
    <m/>
    <m/>
    <m/>
    <m/>
    <m/>
    <m/>
    <m/>
    <m/>
    <n v="25860"/>
    <s v="PCS"/>
    <n v="154.9545851"/>
    <n v="4007125.57"/>
    <n v="2.132891742"/>
    <n v="55156.580450000001"/>
    <n v="974533"/>
    <s v="STEEL"/>
    <s v=""/>
    <e v="#VALUE!"/>
    <n v="4981658.57"/>
    <x v="6"/>
    <m/>
  </r>
  <r>
    <s v="INNSA1"/>
    <d v="2019-02-06T00:00:00"/>
    <n v="301049751"/>
    <n v="73231000"/>
    <s v="STEEL SCRUBBER-DR-1 (TOTAL NET WT. 4951.80KGS) (MILD STEEL) - DPD CLIENT"/>
    <s v="STEEL SCRUBBER-DR-1 (TOTAL NET WT. 4951.80KGS) (MILD STEEL) - DPD CLIENT"/>
    <m/>
    <m/>
    <m/>
    <m/>
    <m/>
    <m/>
    <m/>
    <m/>
    <n v="235800"/>
    <s v="PCS"/>
    <n v="4.938705895"/>
    <n v="1164546.8500000001"/>
    <n v="6.8498001000000003E-2"/>
    <n v="16151.82871"/>
    <n v="360776.7"/>
    <s v="STEEL"/>
    <s v=""/>
    <e v="#VALUE!"/>
    <n v="1525323.55"/>
    <x v="6"/>
    <m/>
  </r>
  <r>
    <s v="INNSA1"/>
    <d v="2019-02-05T00:00:00"/>
    <n v="301049751"/>
    <n v="73239990"/>
    <s v="KWB-600F STAINLESS STEEL SPORTS BOTTLE -"/>
    <s v="KWB-600F STAINLESS STEEL SPORTS BOTTLE -"/>
    <m/>
    <m/>
    <m/>
    <m/>
    <m/>
    <m/>
    <m/>
    <m/>
    <n v="50400"/>
    <s v="PCS"/>
    <n v="77.081099210000005"/>
    <n v="3884887.4"/>
    <n v="1.069085981"/>
    <n v="53881.933429999997"/>
    <n v="944804.6"/>
    <s v="KWB-600F"/>
    <s v=""/>
    <e v="#VALUE!"/>
    <n v="4829692"/>
    <x v="6"/>
    <m/>
  </r>
  <r>
    <s v="INNSA1"/>
    <d v="2019-02-05T00:00:00"/>
    <n v="301049751"/>
    <n v="73239990"/>
    <s v="STEEL ZHARA -NP-003 (TOTAL NET WT.4368 KGS) (MILD STEEL) -"/>
    <s v="STEEL ZHARA -NP-003 (TOTAL NET WT.4368 KGS) (MILD STEEL) -"/>
    <m/>
    <m/>
    <m/>
    <m/>
    <m/>
    <m/>
    <m/>
    <m/>
    <n v="48000"/>
    <s v="KGS"/>
    <n v="33.513490210000001"/>
    <n v="1608647.53"/>
    <n v="0.46481955899999999"/>
    <n v="22311.338830000001"/>
    <n v="391223.2"/>
    <s v="STEEL"/>
    <s v=""/>
    <e v="#VALUE!"/>
    <n v="1999870.73"/>
    <x v="6"/>
    <m/>
  </r>
  <r>
    <s v="INNSA1"/>
    <d v="2019-02-05T00:00:00"/>
    <n v="301049751"/>
    <n v="73239990"/>
    <s v="STAINLESS STEEL SPORTS BOTTLE 750ML S-308-C6-NP-20 (TOTAL NT - WT. 4671KGS)(NOT VACUUM BOTTLE)(MILD STEEL)DPD CLIENT"/>
    <s v="STAINLESS STEEL SPORTS BOTTLE 750ML S-308-C6-NP-20 (TOTAL NT - WT. 4671KGS)(NOT VACUUM BOTTLE)(MILD STEEL)DPD CLIENT"/>
    <m/>
    <m/>
    <m/>
    <m/>
    <m/>
    <m/>
    <m/>
    <m/>
    <n v="27000"/>
    <s v="PCS"/>
    <n v="76.097529629999997"/>
    <n v="2054633.3"/>
    <n v="1.0554442390000001"/>
    <n v="28496.994449999998"/>
    <n v="499686.8"/>
    <s v="STAINLESS"/>
    <s v=""/>
    <e v="#VALUE!"/>
    <n v="2554320.1"/>
    <x v="6"/>
    <m/>
  </r>
  <r>
    <s v="INNSA1"/>
    <d v="2019-02-05T00:00:00"/>
    <n v="301049751"/>
    <n v="73239990"/>
    <s v="STAINLESS STEEL SPORTS BOTTLE 650ML S115-NP-21 (TOTAL NT WT. - 2559.71KGS) (NOT VACUUM BOTTLE) (MILD STEEL)"/>
    <s v="STAINLESS STEEL SPORTS BOTTLE 650ML S115-NP-21 (TOTAL NT WT. - 2559.71KGS) (NOT VACUUM BOTTLE) (MILD STEEL)"/>
    <m/>
    <m/>
    <m/>
    <m/>
    <m/>
    <m/>
    <m/>
    <m/>
    <n v="14796"/>
    <s v="PCS"/>
    <n v="84.585903619999996"/>
    <n v="1251533.03"/>
    <n v="1.173174808"/>
    <n v="17358.294450000001"/>
    <n v="304372.8"/>
    <s v="STAINLESS"/>
    <s v=""/>
    <e v="#VALUE!"/>
    <n v="1555905.83"/>
    <x v="6"/>
    <m/>
  </r>
  <r>
    <s v="INNSA1"/>
    <d v="2019-02-05T00:00:00"/>
    <n v="301049751"/>
    <n v="73239990"/>
    <s v="STEEL PEELER -MP-196 (TOTAL NET WT.1566.72 KGS) (MILD STEEL) -"/>
    <s v="STEEL PEELER -MP-196 (TOTAL NET WT.1566.72 KGS) (MILD STEEL) -"/>
    <m/>
    <m/>
    <m/>
    <m/>
    <m/>
    <m/>
    <m/>
    <m/>
    <n v="18432"/>
    <s v="PCS"/>
    <n v="38.002539059999997"/>
    <n v="700462.8"/>
    <n v="0.52708098599999997"/>
    <n v="9715.1567269999996"/>
    <n v="170352.6"/>
    <s v="STEEL"/>
    <s v=""/>
    <e v="#VALUE!"/>
    <n v="870815.4"/>
    <x v="6"/>
    <m/>
  </r>
  <r>
    <s v="INNSA1"/>
    <d v="2019-02-05T00:00:00"/>
    <n v="301049751"/>
    <n v="73239990"/>
    <s v="STEEL TEA STRAINER-NP-55 (TOTAL NET WT.1312.20 KGS) (MILD ST - EEL)"/>
    <s v="STEEL TEA STRAINER-NP-55 (TOTAL NET WT.1312.20 KGS) (MILD ST - EEL)"/>
    <m/>
    <m/>
    <m/>
    <m/>
    <m/>
    <m/>
    <m/>
    <m/>
    <n v="29160"/>
    <s v="PCS"/>
    <n v="23.474539440000001"/>
    <n v="684517.57"/>
    <n v="0.325583071"/>
    <n v="9494.0023579999997"/>
    <n v="166474.70000000001"/>
    <s v="STEEL"/>
    <s v=""/>
    <e v="#VALUE!"/>
    <n v="850992.27"/>
    <x v="6"/>
    <m/>
  </r>
  <r>
    <s v="INNSA1"/>
    <d v="2019-01-29T00:00:00"/>
    <n v="301049751"/>
    <n v="73239990"/>
    <s v="KWP-600B-SS OIL POT 600ML -"/>
    <s v="KWP-600B-SS OIL POT 600ML -"/>
    <m/>
    <m/>
    <m/>
    <m/>
    <m/>
    <m/>
    <m/>
    <m/>
    <n v="6800"/>
    <s v="PCS"/>
    <n v="91.549698530000001"/>
    <n v="622537.94999999995"/>
    <n v="1.269760035"/>
    <n v="8634.3682389999994"/>
    <n v="151401.29999999999"/>
    <s v="KWP-600B-SS"/>
    <s v=""/>
    <e v="#VALUE!"/>
    <n v="773939.25"/>
    <x v="6"/>
    <m/>
  </r>
  <r>
    <s v="INNSA1"/>
    <d v="2019-01-29T00:00:00"/>
    <n v="301049751"/>
    <n v="73239990"/>
    <s v="KWP-1000B-SS OIL POT 1000ML -"/>
    <s v="KWP-1000B-SS OIL POT 1000ML -"/>
    <m/>
    <m/>
    <m/>
    <m/>
    <m/>
    <m/>
    <m/>
    <m/>
    <n v="11100"/>
    <s v="PCS"/>
    <n v="111.16749009999999"/>
    <n v="1233959.1399999999"/>
    <n v="1.541851458"/>
    <n v="17114.551179999999"/>
    <n v="300098.90000000002"/>
    <s v="KWP-1000B-SS"/>
    <s v=""/>
    <e v="#VALUE!"/>
    <n v="1534058.04"/>
    <x v="6"/>
    <m/>
  </r>
  <r>
    <s v="INNSA1"/>
    <d v="2019-01-28T00:00:00"/>
    <n v="301049751"/>
    <n v="73231000"/>
    <s v="STEEL SCRUBBER 3PCS SET-DR-2(TOTAL NET WT.630.00 KGS) (MILD - STEEL)"/>
    <s v="STEEL SCRUBBER 3PCS SET-DR-2(TOTAL NET WT.630.00 KGS) (MILD - STEEL)"/>
    <m/>
    <m/>
    <m/>
    <m/>
    <m/>
    <m/>
    <m/>
    <m/>
    <n v="10000"/>
    <s v="SET"/>
    <n v="15.529305000000001"/>
    <n v="155293.04999999999"/>
    <n v="0.21538564499999999"/>
    <n v="2153.8564489999999"/>
    <n v="48109.8"/>
    <s v="STEEL"/>
    <s v=""/>
    <e v="#VALUE!"/>
    <n v="203402.84999999998"/>
    <x v="6"/>
    <m/>
  </r>
  <r>
    <s v="INNSA1"/>
    <d v="2019-01-22T00:00:00"/>
    <n v="301049751"/>
    <n v="73239990"/>
    <s v="SM1168 STEEL HOOK WITH HANGER -"/>
    <s v="SM1168 STEEL HOOK WITH HANGER -"/>
    <m/>
    <m/>
    <m/>
    <m/>
    <m/>
    <m/>
    <m/>
    <m/>
    <n v="1800"/>
    <s v="PCS"/>
    <n v="99.891361110000005"/>
    <n v="179804.45"/>
    <n v="1.3854557709999999"/>
    <n v="2493.8203880000001"/>
    <n v="43728.4"/>
    <s v="SM1168"/>
    <s v=""/>
    <e v="#VALUE!"/>
    <n v="223532.85"/>
    <x v="6"/>
    <m/>
  </r>
  <r>
    <s v="INNSA1"/>
    <d v="2019-01-22T00:00:00"/>
    <n v="301049751"/>
    <n v="73239990"/>
    <s v="KWP-1000B-SS OIL POT 1000ML -"/>
    <s v="KWP-1000B-SS OIL POT 1000ML -"/>
    <m/>
    <m/>
    <m/>
    <m/>
    <m/>
    <m/>
    <m/>
    <m/>
    <n v="11100"/>
    <s v="PCS"/>
    <n v="111.380709"/>
    <n v="1236325.8700000001"/>
    <n v="1.5448087239999999"/>
    <n v="17147.376840000001"/>
    <n v="300674.5"/>
    <s v="KWP-1000B-SS"/>
    <s v=""/>
    <e v="#VALUE!"/>
    <n v="1537000.37"/>
    <x v="6"/>
    <m/>
  </r>
  <r>
    <s v="INNSA1"/>
    <d v="2019-01-22T00:00:00"/>
    <n v="301049751"/>
    <n v="73239990"/>
    <s v="KWP-600B-SS OIL POT 600ML -"/>
    <s v="KWP-600B-SS OIL POT 600ML -"/>
    <m/>
    <m/>
    <m/>
    <m/>
    <m/>
    <m/>
    <m/>
    <m/>
    <n v="6800"/>
    <s v="PCS"/>
    <n v="91.725289709999998"/>
    <n v="623731.97"/>
    <n v="1.272195419"/>
    <n v="8650.9288489999999"/>
    <n v="151691.6"/>
    <s v="KWP-600B-SS"/>
    <s v=""/>
    <e v="#VALUE!"/>
    <n v="775423.57"/>
    <x v="6"/>
    <m/>
  </r>
  <r>
    <s v="INNSA1"/>
    <d v="2019-01-21T00:00:00"/>
    <n v="301049751"/>
    <n v="73239990"/>
    <s v="STEEL WALL HANGER HOOK-SL-89 (TOTAL NET WT.2709.50 KGS)(MILD - STEEL)"/>
    <s v="STEEL WALL HANGER HOOK-SL-89 (TOTAL NET WT.2709.50 KGS)(MILD - STEEL)"/>
    <m/>
    <m/>
    <m/>
    <m/>
    <m/>
    <m/>
    <m/>
    <m/>
    <n v="14112"/>
    <s v="PCS"/>
    <n v="80.858762760000005"/>
    <n v="1141078.8600000001"/>
    <n v="1.121480759"/>
    <n v="15826.33648"/>
    <n v="277510.40000000002"/>
    <s v="STEEL"/>
    <s v=""/>
    <e v="#VALUE!"/>
    <n v="1418589.2600000002"/>
    <x v="6"/>
    <m/>
  </r>
  <r>
    <s v="INNSA1"/>
    <d v="2019-01-19T00:00:00"/>
    <n v="301049751"/>
    <n v="73239990"/>
    <s v="STAINLESS STEEL SPORTS BOTTLE 750ML S-308-C6-NP-20 (TOTAL NT - WT. 3103.20 KGS)(NOT VACUUM BOTTLE)(MILD STEEL)"/>
    <s v="STAINLESS STEEL SPORTS BOTTLE 750ML S-308-C6-NP-20 (TOTAL NT - WT. 3103.20 KGS)(NOT VACUUM BOTTLE)(MILD STEEL)"/>
    <m/>
    <m/>
    <m/>
    <m/>
    <m/>
    <m/>
    <m/>
    <m/>
    <n v="18000"/>
    <s v="PCS"/>
    <n v="76.15621333"/>
    <n v="1370811.84"/>
    <n v="1.0562581600000001"/>
    <n v="19012.64688"/>
    <n v="333381.40000000002"/>
    <s v="STAINLESS"/>
    <s v=""/>
    <e v="#VALUE!"/>
    <n v="1704193.2400000002"/>
    <x v="6"/>
    <m/>
  </r>
  <r>
    <s v="INNSA1"/>
    <d v="2019-01-19T00:00:00"/>
    <n v="301049751"/>
    <n v="73239990"/>
    <s v="STEEL WALL HANGER HOOK-SL-89 (TOTAL NET WT.1161.22 KGS)(MILD - STEEL)"/>
    <s v="STEEL WALL HANGER HOOK-SL-89 (TOTAL NET WT.1161.22 KGS)(MILD - STEEL)"/>
    <m/>
    <m/>
    <m/>
    <m/>
    <m/>
    <m/>
    <m/>
    <m/>
    <n v="6048"/>
    <s v="PCS"/>
    <n v="80.964553570000007"/>
    <n v="489673.62"/>
    <n v="1.1229480380000001"/>
    <n v="6791.5897359999999"/>
    <n v="119088.6"/>
    <s v="STEEL"/>
    <s v=""/>
    <e v="#VALUE!"/>
    <n v="608762.22"/>
    <x v="6"/>
    <m/>
  </r>
  <r>
    <s v="INNSA1"/>
    <d v="2019-01-19T00:00:00"/>
    <n v="301049751"/>
    <n v="73239990"/>
    <s v="STAINLESS STEEL SPORTS BOTTLE 650ML S115-NP-21 (TOTAL NT WT. - 3697.09 KGS) (NOT VACUUM BOTTLE) (MILD STEEL)"/>
    <s v="STAINLESS STEEL SPORTS BOTTLE 650ML S115-NP-21 (TOTAL NT WT. - 3697.09 KGS) (NOT VACUUM BOTTLE) (MILD STEEL)"/>
    <m/>
    <m/>
    <m/>
    <m/>
    <m/>
    <m/>
    <m/>
    <m/>
    <n v="21420"/>
    <s v="PCS"/>
    <n v="84.651133520000002"/>
    <n v="1813227.28"/>
    <n v="1.174079522"/>
    <n v="25148.783360000001"/>
    <n v="440976.9"/>
    <s v="STAINLESS"/>
    <s v=""/>
    <e v="#VALUE!"/>
    <n v="2254204.1800000002"/>
    <x v="6"/>
    <m/>
  </r>
  <r>
    <s v="INNSA1"/>
    <d v="2019-01-15T00:00:00"/>
    <n v="301049751"/>
    <n v="73239990"/>
    <s v="KWS-750C - STAINLESS STEEL SPORTS BOTTLE 850ML -"/>
    <s v="KWS-750C - STAINLESS STEEL SPORTS BOTTLE 850ML -"/>
    <m/>
    <m/>
    <m/>
    <m/>
    <m/>
    <m/>
    <m/>
    <m/>
    <n v="19188"/>
    <s v="PCS"/>
    <n v="71.997569839999997"/>
    <n v="1381489.37"/>
    <n v="1.0104922080000001"/>
    <n v="19389.324489999999"/>
    <n v="335978.2"/>
    <s v="KWS-750C"/>
    <s v=""/>
    <e v="#VALUE!"/>
    <n v="1717467.57"/>
    <x v="6"/>
    <m/>
  </r>
  <r>
    <s v="INNSA1"/>
    <d v="2019-01-15T00:00:00"/>
    <n v="301049751"/>
    <n v="73239990"/>
    <s v="KW830- STAINLESS STEEL SPORTS BOTTLE 1000ML -"/>
    <s v="KW830- STAINLESS STEEL SPORTS BOTTLE 1000ML -"/>
    <m/>
    <m/>
    <m/>
    <m/>
    <m/>
    <m/>
    <m/>
    <m/>
    <n v="14040"/>
    <s v="PCS"/>
    <n v="75.516626070000001"/>
    <n v="1060253.43"/>
    <n v="1.0598824710000001"/>
    <n v="14880.749889999999"/>
    <n v="257853.6"/>
    <s v="KW830-"/>
    <s v=""/>
    <e v="#VALUE!"/>
    <n v="1318107.03"/>
    <x v="6"/>
    <m/>
  </r>
  <r>
    <s v="INNSA1"/>
    <d v="2019-01-15T00:00:00"/>
    <n v="301049751"/>
    <n v="73239990"/>
    <s v="KWS-750D- STAINLESS STEEL SPORTS BOTTLE 750ML -"/>
    <s v="KWS-750D- STAINLESS STEEL SPORTS BOTTLE 750ML -"/>
    <m/>
    <m/>
    <m/>
    <m/>
    <m/>
    <m/>
    <m/>
    <m/>
    <n v="19476"/>
    <s v="PCS"/>
    <n v="79.197326450000006"/>
    <n v="1542447.13"/>
    <n v="1.1115414239999999"/>
    <n v="21648.38077"/>
    <n v="375123.20000000001"/>
    <s v="KWS-750D-"/>
    <s v=""/>
    <e v="#VALUE!"/>
    <n v="1917570.3299999998"/>
    <x v="6"/>
    <m/>
  </r>
  <r>
    <s v="INNSA1"/>
    <d v="2019-01-15T00:00:00"/>
    <n v="301049751"/>
    <n v="73239990"/>
    <s v="KW-820 - STAINLESS STEEL SPORTS BOTTLE 750ML -"/>
    <s v="KW-820 - STAINLESS STEEL SPORTS BOTTLE 750ML -"/>
    <m/>
    <m/>
    <m/>
    <m/>
    <m/>
    <m/>
    <m/>
    <m/>
    <n v="14040"/>
    <s v="PCS"/>
    <n v="71.920596149999994"/>
    <n v="1009765.17"/>
    <n v="1.0094118759999999"/>
    <n v="14172.142739999999"/>
    <n v="245574.9"/>
    <s v="KW-820"/>
    <s v=""/>
    <e v="#VALUE!"/>
    <n v="1255340.07"/>
    <x v="6"/>
    <m/>
  </r>
  <r>
    <s v="INNSA1"/>
    <d v="2019-01-15T00:00:00"/>
    <n v="301049751"/>
    <n v="73239990"/>
    <s v="KW-868- STAINLESS STEEL SPORTS BOTTLE 650ML -"/>
    <s v="KW-868- STAINLESS STEEL SPORTS BOTTLE 650ML -"/>
    <m/>
    <m/>
    <m/>
    <m/>
    <m/>
    <m/>
    <m/>
    <m/>
    <n v="14040"/>
    <s v="PCS"/>
    <n v="84.866303419999994"/>
    <n v="1191522.8999999999"/>
    <n v="1.191106013"/>
    <n v="16723.128420000001"/>
    <n v="289778.40000000002"/>
    <s v="KW-868-"/>
    <s v=""/>
    <e v="#VALUE!"/>
    <n v="1481301.2999999998"/>
    <x v="6"/>
    <m/>
  </r>
  <r>
    <s v="INNSA1"/>
    <d v="2019-01-14T00:00:00"/>
    <n v="301049751"/>
    <n v="73239990"/>
    <s v="STEEL TEA STRAINER -NP-55 (TOTAL NET WT.2368.80 KGS) (MILD S - TEEL)"/>
    <s v="STEEL TEA STRAINER -NP-55 (TOTAL NET WT.2368.80 KGS) (MILD S - TEEL)"/>
    <m/>
    <m/>
    <m/>
    <m/>
    <m/>
    <m/>
    <m/>
    <m/>
    <n v="50400"/>
    <s v="PCS"/>
    <n v="23.07264683"/>
    <n v="1162861.3999999999"/>
    <n v="0.32382662200000001"/>
    <n v="16320.86175"/>
    <n v="282807.8"/>
    <s v="STEEL"/>
    <s v=""/>
    <e v="#VALUE!"/>
    <n v="1445669.2"/>
    <x v="6"/>
    <m/>
  </r>
  <r>
    <s v="INNSA1"/>
    <d v="2019-01-12T00:00:00"/>
    <n v="301049751"/>
    <n v="73239990"/>
    <s v="STAINLESS STEEL SPORTS BOTTLE 650ML S115-NP-21 (TOTAL NT WT. - 3286.99 KGS) (NOT VACUUM BOTTLE) (MILD STEEL)"/>
    <s v="STAINLESS STEEL SPORTS BOTTLE 650ML S115-NP-21 (TOTAL NT WT. - 3286.99 KGS) (NOT VACUUM BOTTLE) (MILD STEEL)"/>
    <m/>
    <m/>
    <m/>
    <m/>
    <m/>
    <m/>
    <m/>
    <m/>
    <n v="19044"/>
    <s v="PCS"/>
    <n v="83.549800989999994"/>
    <n v="1591122.41"/>
    <n v="1.172628786"/>
    <n v="22331.542600000001"/>
    <n v="386960.9"/>
    <s v="STAINLESS"/>
    <s v=""/>
    <e v="#VALUE!"/>
    <n v="1978083.31"/>
    <x v="6"/>
    <m/>
  </r>
  <r>
    <s v="INNSA1"/>
    <d v="2019-01-12T00:00:00"/>
    <n v="301049751"/>
    <n v="73239990"/>
    <s v="STAINLESS STEEL SPORTS BOTTLE 750ML S-308-C6-NP-20 (TOTAL NT - WT. 2029.49KGS)(NOT VACUUM BOTTLE)(MILD STEEL)"/>
    <s v="STAINLESS STEEL SPORTS BOTTLE 750ML S-308-C6-NP-20 (TOTAL NT - WT. 2029.49KGS)(NOT VACUUM BOTTLE)(MILD STEEL)"/>
    <m/>
    <m/>
    <m/>
    <m/>
    <m/>
    <m/>
    <m/>
    <m/>
    <n v="11772"/>
    <s v="PCS"/>
    <n v="75.202175499999996"/>
    <n v="885280.01"/>
    <n v="1.0554691300000001"/>
    <n v="12424.982599999999"/>
    <n v="215300.1"/>
    <s v="STAINLESS"/>
    <s v=""/>
    <e v="#VALUE!"/>
    <n v="1100580.1100000001"/>
    <x v="6"/>
    <m/>
  </r>
  <r>
    <s v="INNSA1"/>
    <d v="2019-01-12T00:00:00"/>
    <n v="301049751"/>
    <n v="73239990"/>
    <s v="STAINLESS STEEL COLA BOTTLE 750ML SK750 SL-01 (TOTAL NT WT.5 - 529 KGS) (NOT VACUUM BOTTLE) (MILD STEEL)"/>
    <s v="STAINLESS STEEL COLA BOTTLE 750ML SK750 SL-01 (TOTAL NT WT.5 - 529 KGS) (NOT VACUUM BOTTLE) (MILD STEEL)"/>
    <m/>
    <m/>
    <m/>
    <m/>
    <m/>
    <m/>
    <m/>
    <m/>
    <n v="28800"/>
    <s v="PCS"/>
    <n v="92.301937150000001"/>
    <n v="2658295.79"/>
    <n v="1.295465785"/>
    <n v="37309.414599999996"/>
    <n v="646497.6"/>
    <s v="STAINLESS"/>
    <s v=""/>
    <e v="#VALUE!"/>
    <n v="3304793.39"/>
    <x v="6"/>
    <m/>
  </r>
  <r>
    <s v="INNSA1"/>
    <d v="2019-01-11T00:00:00"/>
    <n v="301049751"/>
    <n v="73239990"/>
    <s v="RYX-02-021A MILD STEEL MULTI FUNCTION CLOTH STAND (OTHER ART - ICLES OF HOUSEHOLD OF IRON &amp; STEEL)"/>
    <s v="RYX-02-021A MILD STEEL MULTI FUNCTION CLOTH STAND (OTHER ART - ICLES OF HOUSEHOLD OF IRON &amp; STEEL)"/>
    <m/>
    <m/>
    <m/>
    <m/>
    <m/>
    <m/>
    <m/>
    <m/>
    <n v="2592"/>
    <s v="PCS"/>
    <n v="637.83584099999996"/>
    <n v="1653270.5"/>
    <n v="8.9520819800000009"/>
    <n v="23203.796490000001"/>
    <n v="402075.4"/>
    <s v="RYX-02-021A"/>
    <s v=""/>
    <e v="#VALUE!"/>
    <n v="2055345.9"/>
    <x v="6"/>
    <m/>
  </r>
  <r>
    <s v="INNSA1"/>
    <d v="2019-01-08T00:00:00"/>
    <n v="301049751"/>
    <n v="73239990"/>
    <s v="STEEL CONTAINER-GN-32 (TOTAL NET WT.27.79 KGS) (MILD STEEL) -"/>
    <s v="STEEL CONTAINER-GN-32 (TOTAL NET WT.27.79 KGS) (MILD STEEL) -"/>
    <m/>
    <m/>
    <m/>
    <m/>
    <m/>
    <m/>
    <m/>
    <m/>
    <n v="72"/>
    <s v="PCS"/>
    <n v="152.06222220000001"/>
    <n v="10948.48"/>
    <n v="2.1342066279999998"/>
    <n v="153.6628772"/>
    <n v="2662.6"/>
    <s v="STEEL"/>
    <s v=""/>
    <e v="#VALUE!"/>
    <n v="13611.08"/>
    <x v="6"/>
    <m/>
  </r>
  <r>
    <s v="INNSA1"/>
    <d v="2019-01-08T00:00:00"/>
    <n v="301049751"/>
    <n v="73239990"/>
    <s v="STAINLESS STEEL SPORTS BOTTLE 750ML S-308-C6-NP-20(TOTAL NT - WT.5480.64 KGS)(NOT VACUUM BOTTLE)(MILD STEEL)-DPD CLIENT"/>
    <s v="STAINLESS STEEL SPORTS BOTTLE 750ML S-308-C6-NP-20(TOTAL NT - WT.5480.64 KGS)(NOT VACUUM BOTTLE)(MILD STEEL)-DPD CLIENT"/>
    <m/>
    <m/>
    <m/>
    <m/>
    <m/>
    <m/>
    <m/>
    <m/>
    <n v="31680"/>
    <s v="PCS"/>
    <n v="75.012458960000004"/>
    <n v="2376394.7000000002"/>
    <n v="1.0528064420000001"/>
    <n v="33352.908069999998"/>
    <n v="577939.19999999995"/>
    <s v="STAINLESS"/>
    <s v=""/>
    <e v="#VALUE!"/>
    <n v="2954333.9000000004"/>
    <x v="6"/>
    <m/>
  </r>
  <r>
    <s v="INNSA1"/>
    <d v="2019-01-08T00:00:00"/>
    <n v="301049751"/>
    <n v="73239990"/>
    <s v="STAINLESS STEEL SPORTS BOTTLE 600ML S115-NP-21 (TOTAL NT WT. - 5119.41 KGS)(NOT VACUUM BOTTLE) (MILD STEEL)"/>
    <s v="STAINLESS STEEL SPORTS BOTTLE 600ML S115-NP-21 (TOTAL NT WT. - 5119.41 KGS)(NOT VACUUM BOTTLE) (MILD STEEL)"/>
    <m/>
    <m/>
    <m/>
    <m/>
    <m/>
    <m/>
    <m/>
    <m/>
    <n v="29592"/>
    <s v="PCS"/>
    <n v="83.379797580000002"/>
    <n v="2467374.9700000002"/>
    <n v="1.170242773"/>
    <n v="34629.824139999997"/>
    <n v="600065.6"/>
    <s v="STAINLESS"/>
    <s v=""/>
    <e v="#VALUE!"/>
    <n v="3067440.5700000003"/>
    <x v="6"/>
    <m/>
  </r>
  <r>
    <s v="INNSA1"/>
    <d v="2019-01-08T00:00:00"/>
    <n v="301049751"/>
    <n v="73239990"/>
    <s v="STEEL PEELER -MP-196 (TOTAL NET WT.1611.60KGS)(MILD STEEL) -"/>
    <s v="STEEL PEELER -MP-196 (TOTAL NET WT.1611.60KGS)(MILD STEEL) -"/>
    <m/>
    <m/>
    <m/>
    <m/>
    <m/>
    <m/>
    <m/>
    <m/>
    <n v="20400"/>
    <s v="PCS"/>
    <n v="36.971992649999997"/>
    <n v="754228.65"/>
    <n v="0.51890515999999998"/>
    <n v="10585.66526"/>
    <n v="183428.5"/>
    <s v="STEEL"/>
    <s v=""/>
    <e v="#VALUE!"/>
    <n v="937657.15"/>
    <x v="6"/>
    <m/>
  </r>
  <r>
    <s v="INNSA1"/>
    <d v="2019-01-08T00:00:00"/>
    <n v="301049751"/>
    <n v="73239990"/>
    <s v="STAINLESS STEEL COLA BOTTLE 750ML SK750-SL-01 (TOTAL NT WT - .4237.05 KGS)(NOT VACUUM BOTTLE) (MILD STEEL)"/>
    <s v="STAINLESS STEEL COLA BOTTLE 750ML SK750-SL-01 (TOTAL NT WT - .4237.05 KGS)(NOT VACUUM BOTTLE) (MILD STEEL)"/>
    <m/>
    <m/>
    <m/>
    <m/>
    <m/>
    <m/>
    <m/>
    <m/>
    <n v="22068"/>
    <s v="PCS"/>
    <n v="92.128804599999995"/>
    <n v="2033098.46"/>
    <n v="1.293035854"/>
    <n v="28534.715230000002"/>
    <n v="494449.5"/>
    <s v="STAINLESS"/>
    <s v=""/>
    <e v="#VALUE!"/>
    <n v="2527547.96"/>
    <x v="6"/>
    <m/>
  </r>
  <r>
    <s v="INNSA1"/>
    <d v="2019-01-08T00:00:00"/>
    <n v="301049751"/>
    <n v="73239990"/>
    <s v="STEEL CONTAINER-GN-30 (TOTAL NET WT.24.91 KGS) (MILD STEEL) -"/>
    <s v="STEEL CONTAINER-GN-30 (TOTAL NET WT.24.91 KGS) (MILD STEEL) -"/>
    <m/>
    <m/>
    <m/>
    <m/>
    <m/>
    <m/>
    <m/>
    <m/>
    <n v="144"/>
    <s v="PCS"/>
    <n v="84.230555559999999"/>
    <n v="12129.2"/>
    <n v="1.182183236"/>
    <n v="170.234386"/>
    <n v="2949.8"/>
    <s v="STEEL"/>
    <s v=""/>
    <e v="#VALUE!"/>
    <n v="15079"/>
    <x v="6"/>
    <m/>
  </r>
  <r>
    <s v="INNSA1"/>
    <d v="2019-01-07T00:00:00"/>
    <n v="301049751"/>
    <n v="73239990"/>
    <s v="STEEL ZHARA-NP-003 (TOTAL NET WT.6925.80 KGS) (MILD TEEL) -"/>
    <s v="STEEL ZHARA-NP-003 (TOTAL NET WT.6925.80 KGS) (MILD TEEL) -"/>
    <m/>
    <m/>
    <m/>
    <m/>
    <m/>
    <m/>
    <m/>
    <m/>
    <n v="71400"/>
    <s v="PCS"/>
    <n v="32.487913450000001"/>
    <n v="2319637.02"/>
    <n v="0.45597071500000003"/>
    <n v="32556.30905"/>
    <n v="564135.80000000005"/>
    <s v="STEEL"/>
    <s v=""/>
    <e v="#VALUE!"/>
    <n v="2883772.8200000003"/>
    <x v="6"/>
    <m/>
  </r>
  <r>
    <s v="INNSA1"/>
    <d v="2019-01-02T00:00:00"/>
    <n v="301049751"/>
    <n v="73239990"/>
    <s v="RYX-02-021A MILD STEEL MULTI FUNCTION CLOTH STAND (1296 PCS) - (OTHER ARTICLES OF HOUSEHOLD OF IRON &amp; STEEL)"/>
    <s v="RYX-02-021A MILD STEEL MULTI FUNCTION CLOTH STAND (1296 PCS) - (OTHER ARTICLES OF HOUSEHOLD OF IRON &amp; STEEL)"/>
    <m/>
    <m/>
    <m/>
    <m/>
    <m/>
    <m/>
    <m/>
    <m/>
    <n v="4752"/>
    <s v="KG"/>
    <n v="173.42680559999999"/>
    <n v="824124.18"/>
    <n v="2.4272471040000001"/>
    <n v="11534.27824"/>
    <n v="200426.9"/>
    <s v="RYX-02-021A"/>
    <s v=""/>
    <e v="#VALUE!"/>
    <n v="1024551.0800000001"/>
    <x v="6"/>
    <m/>
  </r>
  <r>
    <s v="INNSA1"/>
    <d v="2019-01-02T00:00:00"/>
    <n v="301049751"/>
    <n v="73239990"/>
    <s v="RYX-02-020 MILD STEEL MULTI FUNCTION CLOTH STAND (1232 PCS) - (OTHER ARTICLES OF HOUSEHOLD OF IRON &amp; STEEL)"/>
    <s v="RYX-02-020 MILD STEEL MULTI FUNCTION CLOTH STAND (1232 PCS) - (OTHER ARTICLES OF HOUSEHOLD OF IRON &amp; STEEL)"/>
    <m/>
    <m/>
    <m/>
    <m/>
    <m/>
    <m/>
    <m/>
    <m/>
    <n v="4004"/>
    <s v="KG"/>
    <n v="313.95727269999998"/>
    <n v="1257084.92"/>
    <n v="4.3940835930000004"/>
    <n v="17593.91071"/>
    <n v="305723"/>
    <s v="RYX-02-020"/>
    <s v=""/>
    <e v="#VALUE!"/>
    <n v="1562807.92"/>
    <x v="6"/>
    <m/>
  </r>
  <r>
    <s v="INNSA1"/>
    <d v="2018-12-31T00:00:00"/>
    <n v="301049751"/>
    <n v="73239990"/>
    <s v="STAINLESS STEEL SPORTS BOTTLE 600ML S115-NP-21 (TOTAL NT WT.5797.29 KGS)(NOT VACUUM BOTTLE) (MILD STEEL)"/>
    <s v="STAINLESS STEEL SPORTS BOTTLE 600ML S115-NP-21 (TOTAL NT WT.5797.29 KGS)(NOT VACUUM BOTTLE) (MILD STEEL)"/>
    <m/>
    <m/>
    <m/>
    <m/>
    <m/>
    <m/>
    <m/>
    <m/>
    <n v="33588"/>
    <s v="PCS"/>
    <n v="83.592436879999994"/>
    <n v="2807702.77"/>
    <n v="1.1699431330000001"/>
    <n v="39296.04997"/>
    <n v="682833.3"/>
    <s v="STAINLESS"/>
    <s v=""/>
    <e v="#VALUE!"/>
    <n v="3490536.0700000003"/>
    <x v="7"/>
    <m/>
  </r>
  <r>
    <s v="INNSA1"/>
    <d v="2018-12-31T00:00:00"/>
    <n v="301049751"/>
    <n v="73239990"/>
    <s v="STEEL HOOK 5 PCS SET-GN-08 (TOTAL NET WT.76.50 KGS) (MILD STEEL)"/>
    <s v="STEEL HOOK 5 PCS SET-GN-08 (TOTAL NET WT.76.50 KGS) (MILD STEEL)"/>
    <m/>
    <m/>
    <m/>
    <m/>
    <m/>
    <m/>
    <m/>
    <m/>
    <n v="450"/>
    <s v="SET"/>
    <n v="84.972688890000001"/>
    <n v="38237.71"/>
    <n v="1.1892608659999999"/>
    <n v="535.16738980000002"/>
    <n v="9299.5"/>
    <s v="STEEL"/>
    <s v=""/>
    <e v="#VALUE!"/>
    <n v="47537.21"/>
    <x v="7"/>
    <m/>
  </r>
  <r>
    <s v="INNSA1"/>
    <d v="2018-12-31T00:00:00"/>
    <n v="301049751"/>
    <n v="73239990"/>
    <s v="STAINLESS STEEL SPORTS BOTTLE 750ML -MP-201(TOTAL NT WT.651.60 KGS)(NOT VACUUM BOTTLE)(MILD STEEL)-DPD CLIENT"/>
    <s v="STAINLESS STEEL SPORTS BOTTLE 750ML -MP-201(TOTAL NT WT.651.60 KGS)(NOT VACUUM BOTTLE)(MILD STEEL)-DPD CLIENT"/>
    <m/>
    <m/>
    <m/>
    <m/>
    <m/>
    <m/>
    <m/>
    <m/>
    <n v="3600"/>
    <s v="PCS"/>
    <n v="86.830172219999994"/>
    <n v="312588.62"/>
    <n v="1.215257834"/>
    <n v="4374.9282020000001"/>
    <n v="76021.600000000006"/>
    <s v="STAINLESS"/>
    <s v=""/>
    <e v="#VALUE!"/>
    <n v="388610.22"/>
    <x v="7"/>
    <m/>
  </r>
  <r>
    <s v="INNSA1"/>
    <d v="2018-12-31T00:00:00"/>
    <n v="301049751"/>
    <n v="73231000"/>
    <s v="STEEL SCRUBBER 2PCS SET-GN-15 (TOTAL NET WT.648 KGS) (MILDSTEEL)"/>
    <s v="STEEL SCRUBBER 2PCS SET-GN-15 (TOTAL NET WT.648 KGS) (MILDSTEEL)"/>
    <m/>
    <m/>
    <m/>
    <m/>
    <m/>
    <m/>
    <m/>
    <m/>
    <n v="10800"/>
    <s v="SET"/>
    <n v="17.367226850000002"/>
    <n v="187566.05"/>
    <n v="0.24306825500000001"/>
    <n v="2625.1371589999999"/>
    <n v="58108"/>
    <s v="STEEL"/>
    <s v=""/>
    <e v="#VALUE!"/>
    <n v="245674.05"/>
    <x v="7"/>
    <m/>
  </r>
  <r>
    <s v="INNSA1"/>
    <d v="2018-12-31T00:00:00"/>
    <n v="301049751"/>
    <n v="73239990"/>
    <s v="STAINLESS STEEL COLA BOTTLE 750ML SK750-SL-01 (TOTAL NT WT.4147.20KGS)(NOT VACUUM BOTTLE) (MILD STEEL)"/>
    <s v="STAINLESS STEEL COLA BOTTLE 750ML SK750-SL-01 (TOTAL NT WT.4147.20KGS)(NOT VACUUM BOTTLE) (MILD STEEL)"/>
    <m/>
    <m/>
    <m/>
    <m/>
    <m/>
    <m/>
    <m/>
    <m/>
    <n v="21600"/>
    <s v="PCS"/>
    <n v="92.349038890000003"/>
    <n v="1994739.24"/>
    <n v="1.292498795"/>
    <n v="27917.973969999999"/>
    <n v="485120.6"/>
    <s v="STAINLESS"/>
    <s v=""/>
    <e v="#VALUE!"/>
    <n v="2479859.84"/>
    <x v="7"/>
    <m/>
  </r>
  <r>
    <s v="INNSA1"/>
    <d v="2018-12-31T00:00:00"/>
    <n v="301049751"/>
    <n v="73239990"/>
    <s v="STEEL HOOK 6 PCS SET -GN-09 (TOTAL NET WT.81 KGS) (MILD STEEL)"/>
    <s v="STEEL HOOK 6 PCS SET -GN-09 (TOTAL NET WT.81 KGS) (MILD STEEL)"/>
    <m/>
    <m/>
    <m/>
    <m/>
    <m/>
    <m/>
    <m/>
    <m/>
    <n v="500"/>
    <s v="SET"/>
    <n v="58.88458"/>
    <n v="29442.29"/>
    <n v="0.82413687899999999"/>
    <n v="412.06843950000001"/>
    <n v="7160.3"/>
    <s v="STEEL"/>
    <s v=""/>
    <e v="#VALUE!"/>
    <n v="36602.590000000004"/>
    <x v="7"/>
    <m/>
  </r>
  <r>
    <s v="INNSA1"/>
    <d v="2018-12-31T00:00:00"/>
    <n v="301049751"/>
    <n v="73231000"/>
    <s v="STEEL SCRUBBER 6PCS SET-GN-16 (TOTAL NET WT.534 KGS) (MILDSTEEL)"/>
    <s v="STEEL SCRUBBER 6PCS SET-GN-16 (TOTAL NET WT.534 KGS) (MILDSTEEL)"/>
    <m/>
    <m/>
    <m/>
    <m/>
    <m/>
    <m/>
    <m/>
    <m/>
    <n v="6000"/>
    <s v="SET"/>
    <n v="21.690398330000001"/>
    <n v="130142.39"/>
    <n v="0.30357450400000002"/>
    <n v="1821.4470260000001"/>
    <n v="40318.1"/>
    <s v="STEEL"/>
    <s v=""/>
    <e v="#VALUE!"/>
    <n v="170460.49"/>
    <x v="7"/>
    <m/>
  </r>
  <r>
    <s v="INNSA1"/>
    <d v="2018-12-31T00:00:00"/>
    <n v="301049751"/>
    <n v="73239990"/>
    <s v="STAINLESS STEEL SPORTS BOTTLE 750ML S-308-C6-NP-20(TOTAL NTWT.3742.46KGS)(NOT VACUUM BOTTLE)(MILD STEEL)"/>
    <s v="STAINLESS STEEL SPORTS BOTTLE 750ML S-308-C6-NP-20(TOTAL NTWT.3742.46KGS)(NOT VACUUM BOTTLE)(MILD STEEL)"/>
    <m/>
    <m/>
    <m/>
    <m/>
    <m/>
    <m/>
    <m/>
    <m/>
    <n v="21708"/>
    <s v="PCS"/>
    <n v="75.203759439999999"/>
    <n v="1632523.21"/>
    <n v="1.052536871"/>
    <n v="22848.470399999998"/>
    <n v="397029.6"/>
    <s v="STAINLESS"/>
    <s v=""/>
    <e v="#VALUE!"/>
    <n v="2029552.81"/>
    <x v="7"/>
    <m/>
  </r>
  <r>
    <s v="INNSA1"/>
    <d v="2018-12-31T00:00:00"/>
    <n v="301049751"/>
    <n v="73239990"/>
    <s v="STAINLESS STEEL SPORTS BOTTLE 750ML -MP-202(TOTAL NT WT.630.00 KGS)(NOT VACUUM BOTTLE)(MILD STEEL)"/>
    <s v="STAINLESS STEEL SPORTS BOTTLE 750ML -MP-202(TOTAL NT WT.630.00 KGS)(NOT VACUUM BOTTLE)(MILD STEEL)"/>
    <m/>
    <m/>
    <m/>
    <m/>
    <m/>
    <m/>
    <m/>
    <m/>
    <n v="3600"/>
    <s v="PCS"/>
    <n v="85.358474999999999"/>
    <n v="307290.51"/>
    <n v="1.194660252"/>
    <n v="4300.7769070000004"/>
    <n v="74733.100000000006"/>
    <s v="STAINLESS"/>
    <s v=""/>
    <e v="#VALUE!"/>
    <n v="382023.61"/>
    <x v="7"/>
    <m/>
  </r>
  <r>
    <s v="INNSA1"/>
    <d v="2018-12-31T00:00:00"/>
    <n v="301049751"/>
    <n v="73239990"/>
    <s v="STEEL WALL HANGER HOOK-SL-89 (TOTAL NET WT.4697.28 KGS) (MILD STEEL)"/>
    <s v="STEEL WALL HANGER HOOK-SL-89 (TOTAL NET WT.4697.28 KGS) (MILD STEEL)"/>
    <m/>
    <m/>
    <m/>
    <m/>
    <m/>
    <m/>
    <m/>
    <m/>
    <n v="20160"/>
    <s v="PCS"/>
    <n v="79.307849700000006"/>
    <n v="1598846.25"/>
    <n v="1.109976903"/>
    <n v="22377.13436"/>
    <n v="388839.4"/>
    <s v="STEEL"/>
    <s v=""/>
    <e v="#VALUE!"/>
    <n v="1987685.65"/>
    <x v="7"/>
    <m/>
  </r>
  <r>
    <s v="INNSA1"/>
    <d v="2018-12-31T00:00:00"/>
    <n v="301049751"/>
    <n v="73239990"/>
    <s v="STEEL HOOK 5 PCS SET-GN-07 (TOTAL NET WT.121.50 KGS) (MILDSTEEL)"/>
    <s v="STEEL HOOK 5 PCS SET-GN-07 (TOTAL NET WT.121.50 KGS) (MILDSTEEL)"/>
    <m/>
    <m/>
    <m/>
    <m/>
    <m/>
    <m/>
    <m/>
    <m/>
    <n v="450"/>
    <s v="SET"/>
    <n v="106.58855560000001"/>
    <n v="47964.85"/>
    <n v="1.4917922400000001"/>
    <n v="671.30650800000001"/>
    <n v="11665"/>
    <s v="STEEL"/>
    <s v=""/>
    <e v="#VALUE!"/>
    <n v="59629.85"/>
    <x v="7"/>
    <m/>
  </r>
  <r>
    <s v="INNSA1"/>
    <d v="2018-12-29T00:00:00"/>
    <n v="301049751"/>
    <n v="73231000"/>
    <s v="STEEL SCRUBBER -ANG-537 (TOTAL NET WT.6045KGS)(MILD STEEL) (DPD CLIENT)"/>
    <s v="STEEL SCRUBBER -ANG-537 (TOTAL NET WT.6045KGS)(MILD STEEL) (DPD CLIENT)"/>
    <m/>
    <m/>
    <m/>
    <m/>
    <m/>
    <m/>
    <m/>
    <m/>
    <n v="280800"/>
    <s v="PCS"/>
    <n v="4.8569876780000003"/>
    <n v="1363842.14"/>
    <n v="6.7977434000000003E-2"/>
    <n v="19088.063539999999"/>
    <n v="422518.3"/>
    <s v="STEEL"/>
    <s v=""/>
    <e v="#VALUE!"/>
    <n v="1786360.44"/>
    <x v="7"/>
    <m/>
  </r>
  <r>
    <s v="INNSA1"/>
    <d v="2018-12-25T00:00:00"/>
    <n v="301049751"/>
    <n v="73239990"/>
    <s v="KWS-750B- STAINLESS STEEL SPORTS BOTTLE"/>
    <s v="KWS-750B- STAINLESS STEEL SPORTS BOTTLE"/>
    <m/>
    <m/>
    <m/>
    <m/>
    <m/>
    <m/>
    <m/>
    <m/>
    <n v="46044"/>
    <s v="PCS"/>
    <n v="71.227149249999997"/>
    <n v="3279582.86"/>
    <n v="0.99688102499999998"/>
    <n v="45900.389920000001"/>
    <n v="797594.5"/>
    <s v="KWS-750B-"/>
    <s v=""/>
    <e v="#VALUE!"/>
    <n v="4077177.36"/>
    <x v="7"/>
    <m/>
  </r>
  <r>
    <s v="INNSA1"/>
    <d v="2018-12-22T00:00:00"/>
    <n v="301049751"/>
    <n v="73239990"/>
    <s v="STAINLESS STEEL SPORTS BOTTLE 750ML S-308-C6 (TOTAL NET WT.3407.04 KGS)(NOT VACUUM BOTTLE)(MILD STEEL)"/>
    <s v="STAINLESS STEEL SPORTS BOTTLE 750ML S-308-C6 (TOTAL NET WT.3407.04 KGS)(NOT VACUUM BOTTLE)(MILD STEEL)"/>
    <m/>
    <m/>
    <m/>
    <m/>
    <m/>
    <m/>
    <m/>
    <m/>
    <n v="20160"/>
    <s v="PCS"/>
    <n v="75.413137899999995"/>
    <n v="1520328.86"/>
    <n v="1.0554672899999999"/>
    <n v="21278.220570000001"/>
    <n v="369744"/>
    <s v="STAINLESS"/>
    <s v=""/>
    <e v="#VALUE!"/>
    <n v="1890072.86"/>
    <x v="7"/>
    <m/>
  </r>
  <r>
    <s v="INNSA1"/>
    <d v="2018-12-22T00:00:00"/>
    <n v="301049751"/>
    <n v="73239990"/>
    <s v="STAINLESS STEEL COLA BOTTLE 750ML SK750 SL-01 (TOTAL NT WT.4147.20 KGS) (NOT VACUUM BOTTLE) (MILD STEEL)-DPD CLIENT"/>
    <s v="STAINLESS STEEL COLA BOTTLE 750ML SK750 SL-01 (TOTAL NT WT.4147.20 KGS) (NOT VACUUM BOTTLE) (MILD STEEL)-DPD CLIENT"/>
    <m/>
    <m/>
    <m/>
    <m/>
    <m/>
    <m/>
    <m/>
    <m/>
    <n v="21600"/>
    <s v="PCS"/>
    <n v="92.619227309999999"/>
    <n v="2000575.31"/>
    <n v="1.2962802980000001"/>
    <n v="27999.654439999998"/>
    <n v="486539.9"/>
    <s v="STAINLESS"/>
    <s v=""/>
    <e v="#VALUE!"/>
    <n v="2487115.21"/>
    <x v="7"/>
    <m/>
  </r>
  <r>
    <s v="INNSA1"/>
    <d v="2018-12-15T00:00:00"/>
    <n v="301049751"/>
    <n v="73239990"/>
    <s v="STEEL HOOK 3 PCS SET-2628(TOTAL 68760 SET) (MILD STEEL)-DPDCLIENT"/>
    <s v="STEEL HOOK 3 PCS SET-2628(TOTAL 68760 SET) (MILD STEEL)-DPDCLIENT"/>
    <m/>
    <m/>
    <m/>
    <m/>
    <m/>
    <m/>
    <m/>
    <m/>
    <n v="2330.1999999999998"/>
    <s v="KGS"/>
    <n v="990.76640199999997"/>
    <n v="2308683.87"/>
    <n v="13.808590969999999"/>
    <n v="32176.778679999999"/>
    <n v="561471.9"/>
    <s v="STEEL"/>
    <s v=""/>
    <e v="#VALUE!"/>
    <n v="2870155.77"/>
    <x v="7"/>
    <m/>
  </r>
  <r>
    <s v="INNSA1"/>
    <d v="2018-12-15T00:00:00"/>
    <n v="301049751"/>
    <n v="73239990"/>
    <s v="STAINLESS STEEL SPORTS BOTTLE 600ML S115-NP-21 (TOTAL NT WT.4069.91 KGS)(NOT VACUUM BOTTLE) (MILD STEEL)"/>
    <s v="STAINLESS STEEL SPORTS BOTTLE 600ML S115-NP-21 (TOTAL NT WT.4069.91 KGS)(NOT VACUUM BOTTLE) (MILD STEEL)"/>
    <m/>
    <m/>
    <m/>
    <m/>
    <m/>
    <m/>
    <m/>
    <m/>
    <n v="23580"/>
    <s v="PCS"/>
    <n v="83.975290920000006"/>
    <n v="1980137.36"/>
    <n v="1.1703873300000001"/>
    <n v="27597.733240000001"/>
    <n v="481569.4"/>
    <s v="STAINLESS"/>
    <s v=""/>
    <e v="#VALUE!"/>
    <n v="2461706.7600000002"/>
    <x v="7"/>
    <m/>
  </r>
  <r>
    <s v="INNSA1"/>
    <d v="2018-12-15T00:00:00"/>
    <n v="301049751"/>
    <n v="73239990"/>
    <s v="STEEL ZHARA-NP-003 (TOTAL NET WT.1466.40 KGS) (MILD STEEL)"/>
    <s v="STEEL ZHARA-NP-003 (TOTAL NET WT.1466.40 KGS) (MILD STEEL)"/>
    <m/>
    <m/>
    <m/>
    <m/>
    <m/>
    <m/>
    <m/>
    <m/>
    <n v="15600"/>
    <s v="PCS"/>
    <n v="33.151211539999998"/>
    <n v="517158.9"/>
    <n v="0.46203779099999998"/>
    <n v="7207.7895470000003"/>
    <n v="125773.1"/>
    <s v="STEEL"/>
    <s v=""/>
    <e v="#VALUE!"/>
    <n v="642932"/>
    <x v="7"/>
    <m/>
  </r>
  <r>
    <s v="INNSA1"/>
    <d v="2018-12-15T00:00:00"/>
    <n v="301049751"/>
    <n v="73239990"/>
    <s v="STAINLESS STEEL SPORTS BOTTLE 750ML S-308-C6-NP-20(TOTAL NTWT.3289.39 KGS)(NOT VACUUM BOTTLE)(MILD STEEL)-DPD CLIENT"/>
    <s v="STAINLESS STEEL SPORTS BOTTLE 750ML S-308-C6-NP-20(TOTAL NTWT.3289.39 KGS)(NOT VACUUM BOTTLE)(MILD STEEL)-DPD CLIENT"/>
    <m/>
    <m/>
    <m/>
    <m/>
    <m/>
    <m/>
    <m/>
    <m/>
    <n v="19080"/>
    <s v="PCS"/>
    <n v="75.554843820000002"/>
    <n v="1441586.42"/>
    <n v="1.053029182"/>
    <n v="20091.79679"/>
    <n v="350593.8"/>
    <s v="STAINLESS"/>
    <s v=""/>
    <e v="#VALUE!"/>
    <n v="1792180.22"/>
    <x v="7"/>
    <m/>
  </r>
  <r>
    <s v="INNSA1"/>
    <d v="2018-12-11T00:00:00"/>
    <n v="301049751"/>
    <n v="73239990"/>
    <s v="STAINLESS STEEL SPORTS BOTTLE (ITEM NO: KWB-600F) (50400 PCS)"/>
    <s v="STAINLESS STEEL SPORTS BOTTLE (ITEM NO: KWB-600F) (50400 PCS)"/>
    <m/>
    <m/>
    <m/>
    <m/>
    <m/>
    <m/>
    <m/>
    <m/>
    <n v="7875"/>
    <s v="KGS"/>
    <n v="498.23111239999997"/>
    <n v="3923570.01"/>
    <n v="6.9439876290000004"/>
    <n v="54683.902580000002"/>
    <n v="954212.2"/>
    <s v="STAINLESS"/>
    <s v=""/>
    <e v="#VALUE!"/>
    <n v="4877782.21"/>
    <x v="7"/>
    <m/>
  </r>
  <r>
    <s v="INNSA1"/>
    <d v="2018-12-10T00:00:00"/>
    <n v="301049751"/>
    <n v="73231000"/>
    <s v="STEEL SCRUBBER -ANG-537 (TOTAL NET WT.5905.50 KGS)(MILD STEEL) (DPD CLIENT)"/>
    <s v="STEEL SCRUBBER -ANG-537 (TOTAL NET WT.5905.50 KGS)(MILD STEEL) (DPD CLIENT)"/>
    <m/>
    <m/>
    <m/>
    <m/>
    <m/>
    <m/>
    <m/>
    <m/>
    <n v="274320"/>
    <s v="PCS"/>
    <n v="4.8963239649999997"/>
    <n v="1343159.59"/>
    <n v="6.8241448999999996E-2"/>
    <n v="18719.994289999999"/>
    <n v="416110.9"/>
    <s v="STEEL"/>
    <s v=""/>
    <e v="#VALUE!"/>
    <n v="1759270.4900000002"/>
    <x v="7"/>
    <m/>
  </r>
  <r>
    <s v="INNSA1"/>
    <d v="2018-12-08T00:00:00"/>
    <n v="301049751"/>
    <n v="73239990"/>
    <s v="STEEL TEA STRAINER -NP-55 (TOTAL NET WT.2318.40 KGS) (MILD STEEL)"/>
    <s v="STEEL TEA STRAINER -NP-55 (TOTAL NET WT.2318.40 KGS) (MILD STEEL)"/>
    <m/>
    <m/>
    <m/>
    <m/>
    <m/>
    <m/>
    <m/>
    <m/>
    <n v="50400"/>
    <s v="PCS"/>
    <n v="22.76209266"/>
    <n v="1147209.47"/>
    <n v="0.31724171000000001"/>
    <n v="15988.98216"/>
    <n v="279001.3"/>
    <s v="STEEL"/>
    <s v=""/>
    <e v="#VALUE!"/>
    <n v="1426210.77"/>
    <x v="7"/>
    <m/>
  </r>
  <r>
    <s v="INNSA1"/>
    <d v="2018-12-08T00:00:00"/>
    <n v="301049751"/>
    <n v="73239990"/>
    <s v="STAINLESS STEEL COLA BOTTLE 750ML SK750 SL-01 (TOTAL NT WT.5075.46 KGS) (NOT VACUUM BOTTLE) (MILD STEEL)-DPD CLIENT"/>
    <s v="STAINLESS STEEL COLA BOTTLE 750ML SK750 SL-01 (TOTAL NT WT.5075.46 KGS) (NOT VACUUM BOTTLE) (MILD STEEL)-DPD CLIENT"/>
    <m/>
    <m/>
    <m/>
    <m/>
    <m/>
    <m/>
    <m/>
    <m/>
    <n v="26028"/>
    <s v="PCS"/>
    <n v="95.152162290000007"/>
    <n v="2476620.48"/>
    <n v="1.326162541"/>
    <n v="34517.358610000003"/>
    <n v="602314.1"/>
    <s v="STAINLESS"/>
    <s v=""/>
    <e v="#VALUE!"/>
    <n v="3078934.58"/>
    <x v="7"/>
    <m/>
  </r>
  <r>
    <s v="INNSA1"/>
    <d v="2018-12-08T00:00:00"/>
    <n v="301049751"/>
    <n v="73239990"/>
    <s v="STEEL ZHARA -NP-003 (TOTAL NET WT.5854.32 KGS) (MILD STEEL)"/>
    <s v="STEEL ZHARA -NP-003 (TOTAL NET WT.5854.32 KGS) (MILD STEEL)"/>
    <m/>
    <m/>
    <m/>
    <m/>
    <m/>
    <m/>
    <m/>
    <m/>
    <n v="62280"/>
    <s v="PCS"/>
    <n v="32.49588215"/>
    <n v="2023843.54"/>
    <n v="0.45290428100000002"/>
    <n v="28206.87861"/>
    <n v="492198.8"/>
    <s v="STEEL"/>
    <s v=""/>
    <e v="#VALUE!"/>
    <n v="2516042.34"/>
    <x v="7"/>
    <m/>
  </r>
  <r>
    <s v="INNSA1"/>
    <d v="2018-12-08T00:00:00"/>
    <n v="301049751"/>
    <n v="73239990"/>
    <s v="STAINLESS STEEL SPORTS BOTTLE 600ML S115-NP-21 (TOTAL NT WT.2606.832 KGS)(NOT VACUUM BOTTLE) (MILD STEEL)"/>
    <s v="STAINLESS STEEL SPORTS BOTTLE 600ML S115-NP-21 (TOTAL NT WT.2606.832 KGS)(NOT VACUUM BOTTLE) (MILD STEEL)"/>
    <m/>
    <m/>
    <m/>
    <m/>
    <m/>
    <m/>
    <m/>
    <m/>
    <n v="15156"/>
    <s v="PCS"/>
    <n v="85.28289126"/>
    <n v="1292547.5"/>
    <n v="1.1886117249999999"/>
    <n v="18014.599300000002"/>
    <n v="314347.59999999998"/>
    <s v="STAINLESS"/>
    <s v=""/>
    <e v="#VALUE!"/>
    <n v="1606895.1"/>
    <x v="7"/>
    <m/>
  </r>
  <r>
    <s v="INNSA1"/>
    <d v="2018-12-07T00:00:00"/>
    <n v="301049751"/>
    <n v="73231000"/>
    <s v="8001-1PCS - STEEL SCRUBBER (MADE UP MILD STEEL) (NET WEIGHT:1245 KGS)"/>
    <s v="8001-1PCS - STEEL SCRUBBER (MADE UP MILD STEEL) (NET WEIGHT:1245 KGS)"/>
    <m/>
    <m/>
    <m/>
    <m/>
    <m/>
    <m/>
    <m/>
    <m/>
    <n v="83000"/>
    <s v="SET"/>
    <n v="7.2763420480000001"/>
    <n v="603936.39"/>
    <n v="0.101412433"/>
    <n v="8417.2319160000006"/>
    <n v="187099.5"/>
    <s v="8001-1PCS"/>
    <s v=""/>
    <e v="#VALUE!"/>
    <n v="791035.89"/>
    <x v="7"/>
    <m/>
  </r>
  <r>
    <s v="INNSA1"/>
    <d v="2018-12-04T00:00:00"/>
    <n v="301049751"/>
    <n v="73239990"/>
    <s v="STEEL ROUND CONTAINER -6856(TOTAL NET WT.4400 KGS) (MILD STEEL) (DPD CLIENT)"/>
    <s v="STEEL ROUND CONTAINER -6856(TOTAL NET WT.4400 KGS) (MILD STEEL) (DPD CLIENT)"/>
    <m/>
    <m/>
    <m/>
    <m/>
    <m/>
    <m/>
    <m/>
    <m/>
    <n v="52800"/>
    <s v="PCS"/>
    <n v="44.5127661"/>
    <n v="2350274.0499999998"/>
    <n v="0.61018185199999997"/>
    <n v="32217.601780000001"/>
    <n v="571586.6"/>
    <s v="STEEL"/>
    <s v=""/>
    <e v="#VALUE!"/>
    <n v="2921860.65"/>
    <x v="7"/>
    <m/>
  </r>
  <r>
    <s v="INNSA1"/>
    <d v="2018-12-03T00:00:00"/>
    <n v="301049751"/>
    <n v="73239990"/>
    <s v="RYX-02-021A MILD STEEL MULTI FUNCTION CLOTH STAND (OTHER ARTICLES OF HOUSEHOLD OF IRON &amp; STEEL)"/>
    <s v="RYX-02-021A MILD STEEL MULTI FUNCTION CLOTH STAND (OTHER ARTICLES OF HOUSEHOLD OF IRON &amp; STEEL)"/>
    <m/>
    <m/>
    <m/>
    <m/>
    <m/>
    <m/>
    <m/>
    <m/>
    <n v="2592"/>
    <s v="PCS"/>
    <n v="693.18043980000004"/>
    <n v="1796723.7"/>
    <n v="9.5021307719999992"/>
    <n v="24629.522959999998"/>
    <n v="436963.2"/>
    <s v="RYX-02-021A"/>
    <s v=""/>
    <e v="#VALUE!"/>
    <n v="2233686.9"/>
    <x v="7"/>
    <m/>
  </r>
  <r>
    <s v="INNSA1"/>
    <d v="2018-11-24T00:00:00"/>
    <n v="301049751"/>
    <n v="73239990"/>
    <s v="STEEL TEA STRAINER-NP-55(TOTAL 2268 KGS) (MILD STEEL)"/>
    <s v="STEEL TEA STRAINER-NP-55(TOTAL 2268 KGS) (MILD STEEL)"/>
    <m/>
    <m/>
    <m/>
    <m/>
    <m/>
    <m/>
    <m/>
    <m/>
    <n v="50400"/>
    <s v="PCS"/>
    <n v="23.080388289999998"/>
    <n v="1163251.57"/>
    <n v="0.31638640600000001"/>
    <n v="15945.87485"/>
    <n v="282902.8"/>
    <s v="STEEL"/>
    <s v=""/>
    <e v="#VALUE!"/>
    <n v="1446154.37"/>
    <x v="7"/>
    <m/>
  </r>
  <r>
    <s v="INNSA1"/>
    <d v="2018-11-24T00:00:00"/>
    <n v="301049751"/>
    <n v="73239990"/>
    <s v="STEEL STRAW 3PCS SET -SB-9 (TOTAL 34.00 KGS) (MILD STEEL)"/>
    <s v="STEEL STRAW 3PCS SET -SB-9 (TOTAL 34.00 KGS) (MILD STEEL)"/>
    <m/>
    <m/>
    <m/>
    <m/>
    <m/>
    <m/>
    <m/>
    <m/>
    <n v="1000"/>
    <s v="SET"/>
    <n v="28.183969999999999"/>
    <n v="28183.97"/>
    <n v="0.38634640199999998"/>
    <n v="386.34640159999998"/>
    <n v="6854.3"/>
    <s v="STEEL"/>
    <s v=""/>
    <e v="#VALUE!"/>
    <n v="35038.270000000004"/>
    <x v="7"/>
    <m/>
  </r>
  <r>
    <s v="INNSA1"/>
    <d v="2018-11-24T00:00:00"/>
    <n v="301049751"/>
    <n v="73239990"/>
    <s v="STEEL ZHARA-NP-003 (TOTAL NET WT.2823.48 KGS) (MILD STEEL)"/>
    <s v="STEEL ZHARA-NP-003 (TOTAL NET WT.2823.48 KGS) (MILD STEEL)"/>
    <m/>
    <m/>
    <m/>
    <m/>
    <m/>
    <m/>
    <m/>
    <m/>
    <n v="30360"/>
    <s v="PCS"/>
    <n v="33.059038209999997"/>
    <n v="1003672.4"/>
    <n v="0.45317393"/>
    <n v="13758.36052"/>
    <n v="244093.1"/>
    <s v="STEEL"/>
    <s v=""/>
    <e v="#VALUE!"/>
    <n v="1247765.5"/>
    <x v="7"/>
    <m/>
  </r>
  <r>
    <s v="INNSA1"/>
    <d v="2018-11-19T00:00:00"/>
    <n v="301049751"/>
    <n v="73239990"/>
    <s v="STAINLESS STEEL SPORTS BOTTLE 600ML S115-NP-21 (TOTAL NT WT.294.41 KGS)(NOT VACUUM BOTTLE) (MILD STEEL)-DPD CLIENT"/>
    <s v="STAINLESS STEEL SPORTS BOTTLE 600ML S115-NP-21 (TOTAL NT WT.294.41 KGS)(NOT VACUUM BOTTLE) (MILD STEEL)-DPD CLIENT"/>
    <m/>
    <m/>
    <m/>
    <m/>
    <m/>
    <m/>
    <m/>
    <m/>
    <n v="1692"/>
    <s v="PCS"/>
    <n v="91.005531910000002"/>
    <n v="153981.35999999999"/>
    <n v="1.2475055779999999"/>
    <n v="2110.779438"/>
    <n v="37448.199999999997"/>
    <s v="STAINLESS"/>
    <s v=""/>
    <e v="#VALUE!"/>
    <n v="191429.56"/>
    <x v="7"/>
    <m/>
  </r>
  <r>
    <s v="INNSA1"/>
    <d v="2018-11-19T00:00:00"/>
    <n v="301049751"/>
    <n v="73239990"/>
    <s v="STAINLESS STEEL SPORTS BOTTLE 750ML S-308-C6-NP-20(TOTAL NTWT.3476.16 KGS)(NOT VACUUM BOTTLE)(MILD STEEL)"/>
    <s v="STAINLESS STEEL SPORTS BOTTLE 750ML S-308-C6-NP-20(TOTAL NTWT.3476.16 KGS)(NOT VACUUM BOTTLE)(MILD STEEL)"/>
    <m/>
    <m/>
    <m/>
    <m/>
    <m/>
    <m/>
    <m/>
    <m/>
    <n v="20448"/>
    <s v="PCS"/>
    <n v="79.648643879999995"/>
    <n v="1628655.47"/>
    <n v="1.091825139"/>
    <n v="22325.640439999999"/>
    <n v="396089"/>
    <s v="STAINLESS"/>
    <s v=""/>
    <e v="#VALUE!"/>
    <n v="2024744.47"/>
    <x v="7"/>
    <m/>
  </r>
  <r>
    <s v="INNSA1"/>
    <d v="2018-11-19T00:00:00"/>
    <n v="301049751"/>
    <n v="73239990"/>
    <s v="STAINLESS STEEL GAMES BOTTLE 750ML S117-750 SB-08 (TOTAL NTWT. 295.20 KGS)(NOT VACUUM BOTTLE)(MILD STEEL)"/>
    <s v="STAINLESS STEEL GAMES BOTTLE 750ML S117-750 SB-08 (TOTAL NTWT. 295.20 KGS)(NOT VACUUM BOTTLE)(MILD STEEL)"/>
    <m/>
    <m/>
    <m/>
    <m/>
    <m/>
    <m/>
    <m/>
    <m/>
    <n v="1800"/>
    <s v="PCS"/>
    <n v="92.509755560000002"/>
    <n v="166517.56"/>
    <n v="1.268125505"/>
    <n v="2282.625908"/>
    <n v="40497.1"/>
    <s v="STAINLESS"/>
    <s v=""/>
    <e v="#VALUE!"/>
    <n v="207014.66"/>
    <x v="7"/>
    <m/>
  </r>
  <r>
    <s v="INNSA1"/>
    <d v="2018-11-19T00:00:00"/>
    <n v="301049751"/>
    <n v="73239990"/>
    <s v="STAINLESS STEEL COCA BOTTLE 750ML SK750 SL-01 (TOTAL NT WT.3067.74 KGS) (NOT VACUUM BOTTLE) (MILD STEEL)"/>
    <s v="STAINLESS STEEL COCA BOTTLE 750ML SK750 SL-01 (TOTAL NT WT.3067.74 KGS) (NOT VACUUM BOTTLE) (MILD STEEL)"/>
    <m/>
    <m/>
    <m/>
    <m/>
    <m/>
    <m/>
    <m/>
    <m/>
    <n v="15732"/>
    <s v="PCS"/>
    <n v="97.022427539999995"/>
    <n v="1526356.83"/>
    <n v="1.3299852990000001"/>
    <n v="20923.328720000001"/>
    <n v="371210"/>
    <s v="STAINLESS"/>
    <s v=""/>
    <e v="#VALUE!"/>
    <n v="1897566.83"/>
    <x v="7"/>
    <m/>
  </r>
  <r>
    <s v="INNSA1"/>
    <d v="2018-11-17T00:00:00"/>
    <n v="301049751"/>
    <n v="73239990"/>
    <s v="STEEL LUNCH BOX-SB-13 (TOTAL NET WT.83.92 KGS) (MILD STEEL)"/>
    <s v="STEEL LUNCH BOX-SB-13 (TOTAL NET WT.83.92 KGS) (MILD STEEL)"/>
    <m/>
    <m/>
    <m/>
    <m/>
    <m/>
    <m/>
    <m/>
    <m/>
    <n v="252"/>
    <s v="PCS"/>
    <n v="192.85273810000001"/>
    <n v="48598.89"/>
    <n v="2.643629035"/>
    <n v="666.19451679999997"/>
    <n v="11819.3"/>
    <s v="STEEL"/>
    <s v=""/>
    <e v="#VALUE!"/>
    <n v="60418.19"/>
    <x v="7"/>
    <m/>
  </r>
  <r>
    <s v="INNSA1"/>
    <d v="2018-11-17T00:00:00"/>
    <n v="301049751"/>
    <n v="73239990"/>
    <s v="STEEL LUNCH BOX 2 LAYER-SB-14 (TOTAL NET WT.90.29 KGS) (MILDSTEEL)"/>
    <s v="STEEL LUNCH BOX 2 LAYER-SB-14 (TOTAL NET WT.90.29 KGS) (MILDSTEEL)"/>
    <m/>
    <m/>
    <m/>
    <m/>
    <m/>
    <m/>
    <m/>
    <m/>
    <n v="144"/>
    <s v="PCS"/>
    <n v="327.54354169999999"/>
    <n v="47166.27"/>
    <n v="4.4899731550000004"/>
    <n v="646.55613430000005"/>
    <n v="11470.9"/>
    <s v="STEEL"/>
    <s v=""/>
    <e v="#VALUE!"/>
    <n v="58637.17"/>
    <x v="7"/>
    <m/>
  </r>
  <r>
    <s v="INNSA1"/>
    <d v="2018-11-15T00:00:00"/>
    <n v="301049751"/>
    <n v="73231000"/>
    <s v="STEEL SCRUBBER -ANG-537 (TOTAL NET WT.5905.50 KGS)(MILD STEEL) (DPD CLIENT)"/>
    <s v="STEEL SCRUBBER -ANG-537 (TOTAL NET WT.5905.50 KGS)(MILD STEEL) (DPD CLIENT)"/>
    <m/>
    <m/>
    <m/>
    <m/>
    <m/>
    <m/>
    <m/>
    <m/>
    <n v="274320"/>
    <s v="PCS"/>
    <n v="5.1178780990000003"/>
    <n v="1403936.32"/>
    <n v="6.8512424000000002E-2"/>
    <n v="18794.328249999999"/>
    <n v="434939.5"/>
    <s v="STEEL"/>
    <s v=""/>
    <e v="#VALUE!"/>
    <n v="1838875.82"/>
    <x v="7"/>
    <m/>
  </r>
  <r>
    <s v="INNSA1"/>
    <d v="2018-11-06T00:00:00"/>
    <n v="301049751"/>
    <n v="73239990"/>
    <s v="STEEL ROUND CONTAINER -6856(TOTAL NET WT.4400.00KGS) (MILD STEEL) (DPD CLIENT)"/>
    <s v="STEEL ROUND CONTAINER -6856(TOTAL NET WT.4400.00KGS) (MILD STEEL) (DPD CLIENT)"/>
    <m/>
    <m/>
    <m/>
    <m/>
    <m/>
    <m/>
    <m/>
    <m/>
    <n v="52800"/>
    <s v="PCS"/>
    <n v="45.540462689999998"/>
    <n v="2404536.4300000002"/>
    <n v="0.60964474800000001"/>
    <n v="32189.242699999999"/>
    <n v="584783.30000000005"/>
    <s v="STEEL"/>
    <s v=""/>
    <e v="#VALUE!"/>
    <n v="2989319.7300000004"/>
    <x v="7"/>
    <m/>
  </r>
  <r>
    <s v="INNSA1"/>
    <d v="2018-11-06T00:00:00"/>
    <n v="301049751"/>
    <n v="73239990"/>
    <s v="RYX-02-021A MILD STEEL MULTI FUNCTION CLOTH STAND (OTHER ARTICLES OF HOUSEHOLD OF IRON &amp; STEEL)"/>
    <s v="RYX-02-021A MILD STEEL MULTI FUNCTION CLOTH STAND (OTHER ARTICLES OF HOUSEHOLD OF IRON &amp; STEEL)"/>
    <m/>
    <m/>
    <m/>
    <m/>
    <m/>
    <m/>
    <m/>
    <m/>
    <n v="2592"/>
    <s v="PCS"/>
    <n v="715.28248459999998"/>
    <n v="1854012.2"/>
    <n v="9.5754014000000005"/>
    <n v="24819.440429999999"/>
    <n v="450895.7"/>
    <s v="RYX-02-021A"/>
    <s v=""/>
    <e v="#VALUE!"/>
    <n v="2304907.9"/>
    <x v="7"/>
    <m/>
  </r>
  <r>
    <s v="INNSA1"/>
    <d v="2018-11-06T00:00:00"/>
    <n v="301049751"/>
    <n v="73239990"/>
    <s v="STEEL PEELER-MP-196 (TOTAL NET WT. 38.02 KGS) (MILD STEEL)"/>
    <s v="STEEL PEELER-MP-196 (TOTAL NET WT. 38.02 KGS) (MILD STEEL)"/>
    <m/>
    <m/>
    <m/>
    <m/>
    <m/>
    <m/>
    <m/>
    <m/>
    <n v="576"/>
    <s v="PCS"/>
    <n v="38.907065969999998"/>
    <n v="22410.47"/>
    <n v="0.52084425700000003"/>
    <n v="300.00629179999999"/>
    <n v="5450.2"/>
    <s v="STEEL"/>
    <s v=""/>
    <e v="#VALUE!"/>
    <n v="27860.670000000002"/>
    <x v="7"/>
    <m/>
  </r>
  <r>
    <s v="INNSA1"/>
    <d v="2018-11-06T00:00:00"/>
    <n v="301049751"/>
    <n v="73239990"/>
    <s v="STEEL PIZZA CUTTER -RJ-388 (TOTAL NET WT.1915.20KGS) (MILDSTEEL)"/>
    <s v="STEEL PIZZA CUTTER -RJ-388 (TOTAL NET WT.1915.20KGS) (MILDSTEEL)"/>
    <m/>
    <m/>
    <m/>
    <m/>
    <m/>
    <m/>
    <m/>
    <m/>
    <n v="20160"/>
    <s v="PCS"/>
    <n v="36.875774309999997"/>
    <n v="743415.61"/>
    <n v="0.493651597"/>
    <n v="9952.0161979999993"/>
    <n v="180798.8"/>
    <s v="STEEL"/>
    <s v=""/>
    <e v="#VALUE!"/>
    <n v="924214.40999999992"/>
    <x v="7"/>
    <m/>
  </r>
  <r>
    <s v="INNSA1"/>
    <d v="2018-11-06T00:00:00"/>
    <n v="301049751"/>
    <n v="73239990"/>
    <s v="STEEL LUNCH BOX 2 LAYERS-8504(TOTAL NET WT.189.42KGS) (MILDSTEEL)"/>
    <s v="STEEL LUNCH BOX 2 LAYERS-8504(TOTAL NET WT.189.42KGS) (MILDSTEEL)"/>
    <m/>
    <m/>
    <m/>
    <m/>
    <m/>
    <m/>
    <m/>
    <m/>
    <n v="396"/>
    <s v="PCS"/>
    <n v="189.7519192"/>
    <n v="75141.759999999995"/>
    <n v="2.540186335"/>
    <n v="1005.913788"/>
    <n v="18274.5"/>
    <s v="STEEL"/>
    <s v=""/>
    <e v="#VALUE!"/>
    <n v="93416.26"/>
    <x v="7"/>
    <m/>
  </r>
  <r>
    <s v="INNSA1"/>
    <d v="2018-11-05T00:00:00"/>
    <n v="301049751"/>
    <n v="73239990"/>
    <s v="STEEL LUNCH BOX 2 LAYER-8504(TOTAL NET.WT.86.10 KGS) (MILD STEEL)"/>
    <s v="STEEL LUNCH BOX 2 LAYER-8504(TOTAL NET.WT.86.10 KGS) (MILD STEEL)"/>
    <m/>
    <m/>
    <m/>
    <m/>
    <m/>
    <m/>
    <m/>
    <m/>
    <n v="180"/>
    <s v="PCS"/>
    <n v="189.1106667"/>
    <n v="34039.919999999998"/>
    <n v="2.531601963"/>
    <n v="455.68835339999998"/>
    <n v="8278.5"/>
    <s v="STEEL"/>
    <s v=""/>
    <e v="#VALUE!"/>
    <n v="42318.42"/>
    <x v="7"/>
    <m/>
  </r>
  <r>
    <s v="INNSA1"/>
    <d v="2018-11-05T00:00:00"/>
    <n v="301049751"/>
    <n v="73239990"/>
    <s v="STEEL LUNCH BOX -6900(TOTAL NET.WT.4625.26KGS) (MILD STEEL)DPD CLIENT"/>
    <s v="STEEL LUNCH BOX -6900(TOTAL NET.WT.4625.26KGS) (MILD STEEL)DPD CLIENT"/>
    <m/>
    <m/>
    <m/>
    <m/>
    <m/>
    <m/>
    <m/>
    <m/>
    <n v="39504"/>
    <s v="PCS"/>
    <n v="60.28848395"/>
    <n v="2381636.27"/>
    <n v="0.80707475200000001"/>
    <n v="31882.680990000001"/>
    <n v="579214"/>
    <s v="STEEL"/>
    <s v=""/>
    <e v="#VALUE!"/>
    <n v="2960850.27"/>
    <x v="7"/>
    <m/>
  </r>
  <r>
    <s v="INNSA1"/>
    <d v="2018-11-05T00:00:00"/>
    <n v="301049751"/>
    <n v="73239990"/>
    <s v="STEEL ZHARA- NP-003 (MILD STEEL) (TOTAL NET WT.5546.52KGS)"/>
    <s v="STEEL ZHARA- NP-003 (MILD STEEL) (TOTAL NET WT.5546.52KGS)"/>
    <m/>
    <m/>
    <m/>
    <m/>
    <m/>
    <m/>
    <m/>
    <m/>
    <n v="59640"/>
    <s v="PCS"/>
    <n v="34.062949869999997"/>
    <n v="2031514.33"/>
    <n v="0.45599665099999998"/>
    <n v="27195.640289999999"/>
    <n v="494064.2"/>
    <s v="STEEL"/>
    <s v=""/>
    <e v="#VALUE!"/>
    <n v="2525578.5300000003"/>
    <x v="7"/>
    <m/>
  </r>
  <r>
    <s v="INNSA1"/>
    <d v="2018-11-03T00:00:00"/>
    <n v="301049751"/>
    <n v="73239990"/>
    <s v="STAINLESS STEEL SPORTS BOTTLE 600ML S115-NP-21 (TOTAL NET WT.4660.42 KGS)(NOT VACUUM BOTTLE)(MILD STEEL)"/>
    <s v="STAINLESS STEEL SPORTS BOTTLE 600ML S115-NP-21 (TOTAL NET WT.4660.42 KGS)(NOT VACUUM BOTTLE)(MILD STEEL)"/>
    <m/>
    <m/>
    <m/>
    <m/>
    <m/>
    <m/>
    <m/>
    <m/>
    <n v="26784"/>
    <s v="PCS"/>
    <n v="93.161866040000007"/>
    <n v="2495247.42"/>
    <n v="1.247146801"/>
    <n v="33403.579919999996"/>
    <n v="606844.19999999995"/>
    <s v="STAINLESS"/>
    <s v=""/>
    <e v="#VALUE!"/>
    <n v="3102091.62"/>
    <x v="7"/>
    <m/>
  </r>
  <r>
    <s v="INNSA1"/>
    <d v="2018-11-03T00:00:00"/>
    <n v="301049751"/>
    <n v="73239990"/>
    <s v="STAINLESS STEEL SPORTS BOTTLE 600ML S115-NP-21 (TOTAL NET WT.1318.18 KGS)(NOT VACUUM BOTTLE)(MILD STEEL)"/>
    <s v="STAINLESS STEEL SPORTS BOTTLE 600ML S115-NP-21 (TOTAL NET WT.1318.18 KGS)(NOT VACUUM BOTTLE)(MILD STEEL)"/>
    <m/>
    <m/>
    <m/>
    <m/>
    <m/>
    <m/>
    <m/>
    <m/>
    <n v="7164"/>
    <s v="PCS"/>
    <n v="93.255475989999994"/>
    <n v="668082.23"/>
    <n v="1.2483999459999999"/>
    <n v="8943.5372160000006"/>
    <n v="162477.6"/>
    <s v="STAINLESS"/>
    <s v=""/>
    <e v="#VALUE!"/>
    <n v="830559.83"/>
    <x v="7"/>
    <m/>
  </r>
  <r>
    <s v="INNSA1"/>
    <d v="2018-11-03T00:00:00"/>
    <n v="301049751"/>
    <n v="73239990"/>
    <s v="STAINLESS STEEL SPORTS BOTTLE 750ML S-308-C6-NP-20(TOTAL NETWT.3674.52 KGS)(NOT VACUUM BOTTLE)(MILD STEEL)"/>
    <s v="STAINLESS STEEL SPORTS BOTTLE 750ML S-308-C6-NP-20(TOTAL NETWT.3674.52 KGS)(NOT VACUUM BOTTLE)(MILD STEEL)"/>
    <m/>
    <m/>
    <m/>
    <m/>
    <m/>
    <m/>
    <m/>
    <m/>
    <n v="21240"/>
    <s v="PCS"/>
    <n v="81.617809320000006"/>
    <n v="1733562.27"/>
    <n v="1.0926078889999999"/>
    <n v="23206.991569999998"/>
    <n v="421602.3"/>
    <s v="STAINLESS"/>
    <s v=""/>
    <e v="#VALUE!"/>
    <n v="2155164.5699999998"/>
    <x v="7"/>
    <m/>
  </r>
  <r>
    <s v="INNSA1"/>
    <d v="2018-10-31T00:00:00"/>
    <n v="301049751"/>
    <n v="73239990"/>
    <s v="KWB-600F STAINLESS STEEL SPORTS BOTTLE -"/>
    <s v="KWB-600F STAINLESS STEEL SPORTS BOTTLE -"/>
    <m/>
    <m/>
    <m/>
    <m/>
    <m/>
    <m/>
    <m/>
    <m/>
    <n v="50400"/>
    <s v="PCS"/>
    <n v="80.868873809999997"/>
    <n v="4075791.24"/>
    <n v="1.0884101450000001"/>
    <n v="54855.871330000002"/>
    <n v="991232.4"/>
    <s v="KWB-600F"/>
    <s v=""/>
    <e v="#VALUE!"/>
    <n v="5067023.6400000006"/>
    <x v="7"/>
    <m/>
  </r>
  <r>
    <s v="INNSA1"/>
    <d v="2018-10-31T00:00:00"/>
    <n v="301049751"/>
    <n v="73239990"/>
    <s v="KWP-1000B-SS OIL POT 1000ML -"/>
    <s v="KWP-1000B-SS OIL POT 1000ML -"/>
    <m/>
    <m/>
    <m/>
    <m/>
    <m/>
    <m/>
    <m/>
    <m/>
    <n v="27000"/>
    <s v="PCS"/>
    <n v="116.8105956"/>
    <n v="3153886.08"/>
    <n v="1.5721479890000001"/>
    <n v="42447.995690000003"/>
    <n v="767025.1"/>
    <s v="KWP-1000B-SS"/>
    <s v=""/>
    <e v="#VALUE!"/>
    <n v="3920911.18"/>
    <x v="7"/>
    <m/>
  </r>
  <r>
    <s v="INNSA1"/>
    <d v="2018-10-26T00:00:00"/>
    <n v="301049751"/>
    <n v="73239990"/>
    <s v="STEEL ZHARA WAN-MP-263 (TOTAL NT WT.2822.40 KGS)(MILD STEEL) - -DPD CLIENT"/>
    <s v="STEEL ZHARA WAN-MP-263 (TOTAL NT WT.2822.40 KGS)(MILD STEEL) - -DPD CLIENT"/>
    <m/>
    <m/>
    <m/>
    <m/>
    <m/>
    <m/>
    <m/>
    <m/>
    <n v="29400"/>
    <s v="PCS"/>
    <n v="37.834777549999998"/>
    <n v="1112342.46"/>
    <n v="0.50921638700000005"/>
    <n v="14970.96178"/>
    <n v="270521.59999999998"/>
    <s v="STEEL"/>
    <s v=""/>
    <e v="#VALUE!"/>
    <n v="1382864.06"/>
    <x v="7"/>
    <m/>
  </r>
  <r>
    <s v="INNSA1"/>
    <d v="2018-10-26T00:00:00"/>
    <n v="301049751"/>
    <n v="73239990"/>
    <s v="STEEL PEELER-MP-196 (TOTAL NET WT.1387.58 KGS) (MILD STEEL) -"/>
    <s v="STEEL PEELER-MP-196 (TOTAL NET WT.1387.58 KGS) (MILD STEEL) -"/>
    <m/>
    <m/>
    <m/>
    <m/>
    <m/>
    <m/>
    <m/>
    <m/>
    <n v="21024"/>
    <s v="PCS"/>
    <n v="38.878294330000003"/>
    <n v="817377.26"/>
    <n v="0.52326102699999999"/>
    <n v="11001.039839999999"/>
    <n v="198786.2"/>
    <s v="STEEL"/>
    <s v=""/>
    <e v="#VALUE!"/>
    <n v="1016163.46"/>
    <x v="7"/>
    <m/>
  </r>
  <r>
    <s v="INNSA1"/>
    <d v="2018-10-26T00:00:00"/>
    <n v="301049751"/>
    <n v="73239990"/>
    <s v="STEEL ZHARA WAN -MP-263 (TOTAL NET WT.2419.20 KGS) (MILD STE - EL)"/>
    <s v="STEEL ZHARA WAN -MP-263 (TOTAL NET WT.2419.20 KGS) (MILD STE - EL)"/>
    <m/>
    <m/>
    <m/>
    <m/>
    <m/>
    <m/>
    <m/>
    <m/>
    <n v="25200"/>
    <s v="PCS"/>
    <n v="36.595965479999997"/>
    <n v="922218.33"/>
    <n v="0.492543277"/>
    <n v="12412.09058"/>
    <n v="224283.5"/>
    <s v="STEEL"/>
    <s v=""/>
    <e v="#VALUE!"/>
    <n v="1146501.83"/>
    <x v="7"/>
    <m/>
  </r>
  <r>
    <s v="INNSA1"/>
    <d v="2018-10-26T00:00:00"/>
    <n v="301049751"/>
    <n v="73239990"/>
    <s v="STEEL TEA STRAINER- NP-55 (TOTAL NET WT.2368.80 KGS) (MILD S - TEEL)"/>
    <s v="STEEL TEA STRAINER- NP-55 (TOTAL NET WT.2368.80 KGS) (MILD S - TEEL)"/>
    <m/>
    <m/>
    <m/>
    <m/>
    <m/>
    <m/>
    <m/>
    <m/>
    <n v="50400"/>
    <s v="PCS"/>
    <n v="24.003805159999999"/>
    <n v="1209791.78"/>
    <n v="0.32306601800000001"/>
    <n v="16282.527319999999"/>
    <n v="294221.40000000002"/>
    <s v="STEEL"/>
    <s v=""/>
    <e v="#VALUE!"/>
    <n v="1504013.1800000002"/>
    <x v="7"/>
    <m/>
  </r>
  <r>
    <s v="INNSA1"/>
    <d v="2018-10-26T00:00:00"/>
    <n v="301049751"/>
    <n v="73239990"/>
    <s v="STEEL LUNCH BOX 2LAYERS-8504 (TOTAL NET.WT.10601.78 KGS) (MI - LD STEEL)-DPD CLIENT"/>
    <s v="STEEL LUNCH BOX 2LAYERS-8504 (TOTAL NET.WT.10601.78 KGS) (MI - LD STEEL)-DPD CLIENT"/>
    <m/>
    <m/>
    <m/>
    <m/>
    <m/>
    <m/>
    <m/>
    <m/>
    <n v="22164"/>
    <s v="PCS"/>
    <n v="187.88043669999999"/>
    <n v="4164182"/>
    <n v="2.5286734420000001"/>
    <n v="56045.518170000003"/>
    <n v="1012729"/>
    <s v="STEEL"/>
    <s v=""/>
    <e v="#VALUE!"/>
    <n v="5176911"/>
    <x v="7"/>
    <m/>
  </r>
  <r>
    <s v="INNSA1"/>
    <d v="2018-10-15T00:00:00"/>
    <n v="301049751"/>
    <n v="73239990"/>
    <s v="STEEL HOOK 3 PCS SET-2628(TOTAL 68760 SET) (MILD STEEL)-DPD - CLIENT"/>
    <s v="STEEL HOOK 3 PCS SET-2628(TOTAL 68760 SET) (MILD STEEL)-DPD - CLIENT"/>
    <m/>
    <m/>
    <m/>
    <m/>
    <m/>
    <m/>
    <m/>
    <m/>
    <n v="2330.1999999999998"/>
    <s v="KGS"/>
    <n v="1039.764866"/>
    <n v="2422860.09"/>
    <n v="13.937866830000001"/>
    <n v="32478.01729"/>
    <n v="589239.6"/>
    <s v="STEEL"/>
    <s v=""/>
    <e v="#VALUE!"/>
    <n v="3012099.69"/>
    <x v="7"/>
    <m/>
  </r>
  <r>
    <s v="INNSA1"/>
    <d v="2018-10-13T00:00:00"/>
    <n v="301049751"/>
    <n v="73239990"/>
    <s v="STEEL ZHARA WAN -MP-263 (TOTAL NET WT.4645.20 KGS) (MILD STE - EL)"/>
    <s v="STEEL ZHARA WAN -MP-263 (TOTAL NET WT.4645.20 KGS) (MILD STE - EL)"/>
    <m/>
    <m/>
    <m/>
    <m/>
    <m/>
    <m/>
    <m/>
    <m/>
    <n v="47400"/>
    <s v="PCS"/>
    <n v="36.588924679999998"/>
    <n v="1734315.03"/>
    <n v="0.49046815900000001"/>
    <n v="23248.190750000002"/>
    <n v="421785.5"/>
    <s v="STEEL"/>
    <s v=""/>
    <e v="#VALUE!"/>
    <n v="2156100.5300000003"/>
    <x v="7"/>
    <m/>
  </r>
  <r>
    <s v="INNSA1"/>
    <d v="2018-10-10T00:00:00"/>
    <n v="301049751"/>
    <n v="73239990"/>
    <s v="RYX-02-021A MILD STEEL MULTI FUNCTION CLOTH STAND (OTHER ART - ICLES OF HOUSEHOLD OF IRON &amp; STEEL)"/>
    <s v="RYX-02-021A MILD STEEL MULTI FUNCTION CLOTH STAND (OTHER ART - ICLES OF HOUSEHOLD OF IRON &amp; STEEL)"/>
    <m/>
    <m/>
    <m/>
    <m/>
    <m/>
    <m/>
    <m/>
    <m/>
    <n v="2592"/>
    <s v="PCS"/>
    <n v="708.85671300000001"/>
    <n v="1837356.6"/>
    <n v="9.5021007100000006"/>
    <n v="24629.445039999999"/>
    <n v="446845.2"/>
    <s v="RYX-02-021A"/>
    <s v=""/>
    <e v="#VALUE!"/>
    <n v="2284201.8000000003"/>
    <x v="7"/>
    <m/>
  </r>
  <r>
    <s v="INNSA1"/>
    <d v="2018-10-08T00:00:00"/>
    <n v="301049751"/>
    <n v="73239990"/>
    <s v="STEEL PEELER-MP-196 (TOTAL NET WT.2414.88 KGS) (MILD STEEL) -"/>
    <s v="STEEL PEELER-MP-196 (TOTAL NET WT.2414.88 KGS) (MILD STEEL) -"/>
    <m/>
    <m/>
    <m/>
    <m/>
    <m/>
    <m/>
    <m/>
    <m/>
    <n v="30960"/>
    <s v="PCS"/>
    <n v="39.147382110000002"/>
    <n v="1212002.95"/>
    <n v="0.52476383500000001"/>
    <n v="16246.688340000001"/>
    <n v="294759.09999999998"/>
    <s v="STEEL"/>
    <s v=""/>
    <e v="#VALUE!"/>
    <n v="1506762.0499999998"/>
    <x v="7"/>
    <m/>
  </r>
  <r>
    <s v="INNSA1"/>
    <d v="2018-10-08T00:00:00"/>
    <n v="301049751"/>
    <n v="73239990"/>
    <s v="STAINLESS STEEL SPORTS BOTTLE 600ML S115-NP-21 (TOTAL NET WT - .6326.64 KGS)(NOT VACUUM BOTTLE)(MILD STEEL)"/>
    <s v="STAINLESS STEEL SPORTS BOTTLE 600ML S115-NP-21 (TOTAL NET WT - .6326.64 KGS)(NOT VACUUM BOTTLE)(MILD STEEL)"/>
    <m/>
    <m/>
    <m/>
    <m/>
    <m/>
    <m/>
    <m/>
    <m/>
    <n v="36360"/>
    <s v="PCS"/>
    <n v="92.933786299999994"/>
    <n v="3379072.47"/>
    <n v="1.245761211"/>
    <n v="45295.877610000003"/>
    <n v="821790.4"/>
    <s v="STAINLESS"/>
    <s v=""/>
    <e v="#VALUE!"/>
    <n v="4200862.87"/>
    <x v="7"/>
    <m/>
  </r>
  <r>
    <s v="INNSA1"/>
    <d v="2018-10-03T00:00:00"/>
    <n v="301049751"/>
    <n v="73239990"/>
    <s v="RYX-02-021A MILD STEEL MULTI FUNCTION CLOTH STAND (OTHER ART - ICLES OF HOUSEHOLD OF IRON &amp; STEEL)"/>
    <s v="RYX-02-021A MILD STEEL MULTI FUNCTION CLOTH STAND (OTHER ART - ICLES OF HOUSEHOLD OF IRON &amp; STEEL)"/>
    <m/>
    <m/>
    <m/>
    <m/>
    <m/>
    <m/>
    <m/>
    <m/>
    <n v="2592"/>
    <s v="PCS"/>
    <n v="699.83097989999999"/>
    <n v="1813961.9"/>
    <n v="9.5021178539999998"/>
    <n v="24629.48948"/>
    <n v="441155.5"/>
    <s v="RYX-02-021A"/>
    <s v=""/>
    <e v="#VALUE!"/>
    <n v="2255117.4"/>
    <x v="7"/>
    <m/>
  </r>
  <r>
    <s v="INNSA1"/>
    <d v="2018-10-03T00:00:00"/>
    <n v="301049751"/>
    <n v="73239990"/>
    <s v="STEEL PEELER -MP-196 (TOTAL NET WT.580.32 KGS) (MILD STEEL) -"/>
    <s v="STEEL PEELER -MP-196 (TOTAL NET WT.580.32 KGS) (MILD STEEL) -"/>
    <m/>
    <m/>
    <m/>
    <m/>
    <m/>
    <m/>
    <m/>
    <m/>
    <n v="7440"/>
    <s v="PCS"/>
    <n v="38.390108869999999"/>
    <n v="285622.40999999997"/>
    <n v="0.52125063000000005"/>
    <n v="3878.1046839999999"/>
    <n v="69463.3"/>
    <s v="STEEL"/>
    <s v=""/>
    <e v="#VALUE!"/>
    <n v="355085.70999999996"/>
    <x v="7"/>
    <m/>
  </r>
  <r>
    <s v="INNSA1"/>
    <d v="2018-10-03T00:00:00"/>
    <n v="301049751"/>
    <n v="73239990"/>
    <s v="RYX-02-020 MILD STEEL MULTI FUNCTION CLOTH STAND (OTHER ARTI - CLES OF HOUSEHOLD OF IRON &amp; STEEL)"/>
    <s v="RYX-02-020 MILD STEEL MULTI FUNCTION CLOTH STAND (OTHER ARTI - CLES OF HOUSEHOLD OF IRON &amp; STEEL)"/>
    <m/>
    <m/>
    <m/>
    <m/>
    <m/>
    <m/>
    <m/>
    <m/>
    <n v="1232"/>
    <s v="PCS"/>
    <n v="1113.2911770000001"/>
    <n v="1371574.73"/>
    <n v="15.11596982"/>
    <n v="18622.874810000001"/>
    <n v="333567"/>
    <s v="RYX-02-020"/>
    <s v=""/>
    <e v="#VALUE!"/>
    <n v="1705141.73"/>
    <x v="7"/>
    <m/>
  </r>
  <r>
    <s v="INNSA1"/>
    <d v="2018-10-01T00:00:00"/>
    <n v="301049751"/>
    <n v="73239990"/>
    <s v="STAINLESS STEEL GRATER WITH HANDLE -DS-25 (TOTAL NET WT.1734 - KGS) (MILD STEEL)"/>
    <s v="STAINLESS STEEL GRATER WITH HANDLE -DS-25 (TOTAL NET WT.1734 - KGS) (MILD STEEL)"/>
    <m/>
    <m/>
    <m/>
    <m/>
    <m/>
    <m/>
    <m/>
    <m/>
    <n v="51000"/>
    <s v="PCS"/>
    <n v="16.134915490000001"/>
    <n v="822880.69"/>
    <n v="0.219075567"/>
    <n v="11172.8539"/>
    <n v="200124.6"/>
    <s v="STAINLESS"/>
    <s v=""/>
    <e v="#VALUE!"/>
    <n v="1023005.2899999999"/>
    <x v="7"/>
    <m/>
  </r>
  <r>
    <s v="INNSA1"/>
    <d v="2018-10-01T00:00:00"/>
    <n v="301049751"/>
    <n v="73239990"/>
    <s v="STAINLESS STEEL SPORTS BOTTLE 600ML S115-NP-21 (TOTAL NET WT - .5537.38KGS)(NOT VACUUM BOTTLE)(MILD STEEL)"/>
    <s v="STAINLESS STEEL SPORTS BOTTLE 600ML S115-NP-21 (TOTAL NET WT - .5537.38KGS)(NOT VACUUM BOTTLE)(MILD STEEL)"/>
    <m/>
    <m/>
    <m/>
    <m/>
    <m/>
    <m/>
    <m/>
    <m/>
    <n v="31824"/>
    <s v="PCS"/>
    <n v="93.201846410000002"/>
    <n v="2966055.56"/>
    <n v="1.265469741"/>
    <n v="40272.309029999997"/>
    <n v="721344.8"/>
    <s v="STAINLESS"/>
    <s v=""/>
    <e v="#VALUE!"/>
    <n v="3687400.3600000003"/>
    <x v="7"/>
    <m/>
  </r>
  <r>
    <s v="INNSA1"/>
    <d v="2018-10-01T00:00:00"/>
    <n v="301049751"/>
    <n v="73239990"/>
    <s v="STEEL HOOK 4PCS SET-SL-172 (TOTAL NET WT.54 KGS) (MILD STEE - L)"/>
    <s v="STEEL HOOK 4PCS SET-SL-172 (TOTAL NET WT.54 KGS) (MILD STEE - L)"/>
    <m/>
    <m/>
    <m/>
    <m/>
    <m/>
    <m/>
    <m/>
    <m/>
    <n v="1200"/>
    <s v="SET"/>
    <n v="20.844149999999999"/>
    <n v="25012.98"/>
    <n v="0.28301629299999997"/>
    <n v="339.61955189999998"/>
    <n v="6083.1"/>
    <s v="STEEL"/>
    <s v=""/>
    <e v="#VALUE!"/>
    <n v="31096.080000000002"/>
    <x v="7"/>
    <m/>
  </r>
  <r>
    <s v="INNSA1"/>
    <d v="2018-10-01T00:00:00"/>
    <n v="301049751"/>
    <n v="73239990"/>
    <s v="STAINLESS STEEL SPORTS BOTTLE 750ML S-308-C6-NP-20(TOTAL NET - WT.5.98 KGS)(NOT VACUUM BOTTLE)(MILD STEEL)"/>
    <s v="STAINLESS STEEL SPORTS BOTTLE 750ML S-308-C6-NP-20(TOTAL NET - WT.5.98 KGS)(NOT VACUUM BOTTLE)(MILD STEEL)"/>
    <m/>
    <m/>
    <m/>
    <m/>
    <m/>
    <m/>
    <m/>
    <m/>
    <n v="36"/>
    <s v="PCS"/>
    <n v="86.03833333"/>
    <n v="3097.38"/>
    <n v="1.168205476"/>
    <n v="42.055397149999997"/>
    <n v="753.3"/>
    <s v="STAINLESS"/>
    <s v=""/>
    <e v="#VALUE!"/>
    <n v="3850.6800000000003"/>
    <x v="7"/>
    <m/>
  </r>
  <r>
    <s v="INNSA1"/>
    <d v="2018-10-01T00:00:00"/>
    <n v="301049751"/>
    <n v="73239990"/>
    <s v="STEEL ROUND CONTAINER 730ML-6858 (TOTAL NET.WT.3470.60KGS) ( - MILD STEEL)"/>
    <s v="STEEL ROUND CONTAINER 730ML-6858 (TOTAL NET.WT.3470.60KGS) ( - MILD STEEL)"/>
    <m/>
    <m/>
    <m/>
    <m/>
    <m/>
    <m/>
    <m/>
    <m/>
    <n v="17760"/>
    <s v="PCS"/>
    <n v="82.864927929999993"/>
    <n v="1471681.12"/>
    <n v="1.125117827"/>
    <n v="19982.0926"/>
    <n v="357912.8"/>
    <s v="STEEL"/>
    <s v=""/>
    <e v="#VALUE!"/>
    <n v="1829593.9200000002"/>
    <x v="7"/>
    <m/>
  </r>
  <r>
    <s v="INNSA1"/>
    <d v="2018-09-26T00:00:00"/>
    <n v="301049751"/>
    <n v="73239990"/>
    <s v="STEEL ZHARA- NP-003 (MILD STEEL) (TOTAL NET WT.2566.80 KGS)"/>
    <s v="STEEL ZHARA- NP-003 (MILD STEEL) (TOTAL NET WT.2566.80 KGS)"/>
    <m/>
    <m/>
    <m/>
    <m/>
    <m/>
    <m/>
    <m/>
    <m/>
    <n v="27600"/>
    <s v="PCS"/>
    <n v="33.511519569999997"/>
    <n v="924917.94"/>
    <n v="0.45501044899999998"/>
    <n v="12558.28839"/>
    <n v="224940.1"/>
    <s v="STEEL"/>
    <s v=""/>
    <e v="#VALUE!"/>
    <n v="1149858.04"/>
    <x v="7"/>
    <m/>
  </r>
  <r>
    <s v="INNSA1"/>
    <d v="2018-09-25T00:00:00"/>
    <n v="301049751"/>
    <n v="73239990"/>
    <s v="STEEL TEA STRAINER-NP-55 (TOTAL NET WT.2318.40 KGS) (MILD ST - EEL)"/>
    <s v="STEEL TEA STRAINER-NP-55 (TOTAL NET WT.2318.40 KGS) (MILD ST - EEL)"/>
    <m/>
    <m/>
    <m/>
    <m/>
    <m/>
    <m/>
    <m/>
    <m/>
    <n v="50400"/>
    <s v="PCS"/>
    <n v="23.591961900000001"/>
    <n v="1189034.8799999999"/>
    <n v="0.32032534800000001"/>
    <n v="16144.397559999999"/>
    <n v="289173.3"/>
    <s v="STEEL"/>
    <s v=""/>
    <e v="#VALUE!"/>
    <n v="1478208.18"/>
    <x v="7"/>
    <m/>
  </r>
  <r>
    <s v="INNSA1"/>
    <d v="2018-09-25T00:00:00"/>
    <n v="301049751"/>
    <n v="73239990"/>
    <s v="STEEL WALL HANGER HOOK-SL-89 (TOTAL NET WT.9390.60 KGS) (MIL - D STEEL)"/>
    <s v="STEEL WALL HANGER HOOK-SL-89 (TOTAL NET WT.9390.60 KGS) (MIL - D STEEL)"/>
    <m/>
    <m/>
    <m/>
    <m/>
    <m/>
    <m/>
    <m/>
    <m/>
    <n v="39960"/>
    <s v="PCS"/>
    <n v="82.571866619999994"/>
    <n v="3299571.79"/>
    <n v="1.1211387180000001"/>
    <n v="44800.70319"/>
    <n v="802455.9"/>
    <s v="STEEL"/>
    <s v=""/>
    <e v="#VALUE!"/>
    <n v="4102027.69"/>
    <x v="7"/>
    <m/>
  </r>
  <r>
    <s v="INNSA1"/>
    <d v="2018-09-24T00:00:00"/>
    <n v="301049751"/>
    <n v="73239990"/>
    <s v="STAINLESS STEEL SPORTS BOTTLE 750ML S-308-C6-NP-20 (TOTAL NET WT.1509.01 KGS)(NOT VACUUM BOTTLE)(MILD STEEL)(DPD CLIENT)"/>
    <s v="STAINLESS STEEL SPORTS BOTTLE 750ML S-308-C6-NP-20 (TOTAL NET WT.1509.01 KGS)(NOT VACUUM BOTTLE)(MILD STEEL)(DPD CLIENT)"/>
    <m/>
    <m/>
    <m/>
    <m/>
    <m/>
    <m/>
    <m/>
    <m/>
    <n v="9036"/>
    <s v="PCS"/>
    <n v="85.809154489999997"/>
    <n v="775371.52"/>
    <n v="1.165093747"/>
    <n v="10527.7871"/>
    <n v="188570.4"/>
    <s v="STAINLESS"/>
    <s v=""/>
    <e v="#VALUE!"/>
    <n v="963941.92"/>
    <x v="7"/>
    <m/>
  </r>
  <r>
    <s v="INNSA1"/>
    <d v="2018-09-24T00:00:00"/>
    <n v="301049751"/>
    <n v="73239990"/>
    <s v="STAINLESS STEEL COLA BOTTLE 750ML SK750-SL-01 (TOTAL NET WT.5844.60 KGS)(NOT VACUUM BOTTLE)(MILD STEEL)"/>
    <s v="STAINLESS STEEL COLA BOTTLE 750ML SK750-SL-01 (TOTAL NET WT.5844.60 KGS)(NOT VACUUM BOTTLE)(MILD STEEL)"/>
    <m/>
    <m/>
    <m/>
    <m/>
    <m/>
    <m/>
    <m/>
    <m/>
    <n v="30600"/>
    <s v="PCS"/>
    <n v="99.795667969999997"/>
    <n v="3053747.44"/>
    <n v="1.354998886"/>
    <n v="41462.965920000002"/>
    <n v="742671.4"/>
    <s v="STAINLESS"/>
    <s v=""/>
    <e v="#VALUE!"/>
    <n v="3796418.84"/>
    <x v="7"/>
    <m/>
  </r>
  <r>
    <s v="INNSA1"/>
    <d v="2018-09-24T00:00:00"/>
    <n v="301049751"/>
    <n v="73239990"/>
    <s v="RYX-02-021A MILD STEEL MULTI FUNCTION CLOTH STAND (OTHER ARTICLES OF HOUSEHOLD OF IRON &amp; STEEL)"/>
    <s v="RYX-02-021A MILD STEEL MULTI FUNCTION CLOTH STAND (OTHER ARTICLES OF HOUSEHOLD OF IRON &amp; STEEL)"/>
    <m/>
    <m/>
    <m/>
    <m/>
    <m/>
    <m/>
    <m/>
    <m/>
    <n v="2592"/>
    <s v="PCS"/>
    <n v="699.82133490000001"/>
    <n v="1813936.9"/>
    <n v="9.501986896"/>
    <n v="24629.150030000001"/>
    <n v="441149.5"/>
    <s v="RYX-02-021A"/>
    <s v=""/>
    <e v="#VALUE!"/>
    <n v="2255086.4"/>
    <x v="7"/>
    <m/>
  </r>
  <r>
    <s v="INNSA1"/>
    <d v="2018-09-24T00:00:00"/>
    <n v="301049751"/>
    <n v="73239990"/>
    <s v="STEEL LUNCH BOX -6900(TOTAL NET.WT.1854.60KGS) (MILD STEEL) -"/>
    <s v="STEEL LUNCH BOX -6900(TOTAL NET.WT.1854.60KGS) (MILD STEEL) -"/>
    <m/>
    <m/>
    <m/>
    <m/>
    <m/>
    <m/>
    <m/>
    <m/>
    <n v="15840"/>
    <s v="PCS"/>
    <n v="59.450976009999998"/>
    <n v="941703.46"/>
    <n v="0.80720945"/>
    <n v="12786.197690000001"/>
    <n v="229022.2"/>
    <s v="STEEL"/>
    <s v=""/>
    <e v="#VALUE!"/>
    <n v="1170725.6599999999"/>
    <x v="7"/>
    <m/>
  </r>
  <r>
    <s v="INNSA1"/>
    <d v="2018-09-24T00:00:00"/>
    <n v="301049751"/>
    <n v="73239990"/>
    <s v="STAINLESS STEEL SPORTS BOTTLE 600ML S115-NP-21 (TOTAL NET WT.92.88 KGS)(NOT VACUUM BOTTLE)(MILD STEEL)"/>
    <s v="STAINLESS STEEL SPORTS BOTTLE 600ML S115-NP-21 (TOTAL NET WT.92.88 KGS)(NOT VACUUM BOTTLE)(MILD STEEL)"/>
    <m/>
    <m/>
    <m/>
    <m/>
    <m/>
    <m/>
    <m/>
    <m/>
    <n v="540"/>
    <s v="PCS"/>
    <n v="94.881481480000005"/>
    <n v="51236"/>
    <n v="1.2882753769999999"/>
    <n v="695.66870329999995"/>
    <n v="12460.6"/>
    <s v="STAINLESS"/>
    <s v=""/>
    <e v="#VALUE!"/>
    <n v="63696.6"/>
    <x v="7"/>
    <m/>
  </r>
  <r>
    <s v="INNSA1"/>
    <d v="2018-09-18T00:00:00"/>
    <n v="301049751"/>
    <n v="73239990"/>
    <s v="STEEL LUNCH BOX 2LAYER-8504 (TOTAL NET.WT.10532.90KGS) (MILDSTEEL)-DPD CLIENT"/>
    <s v="STEEL LUNCH BOX 2LAYER-8504 (TOTAL NET.WT.10532.90KGS) (MILDSTEEL)-DPD CLIENT"/>
    <m/>
    <m/>
    <m/>
    <m/>
    <m/>
    <m/>
    <m/>
    <m/>
    <n v="22020"/>
    <s v="PCS"/>
    <n v="182.93979110000001"/>
    <n v="4028334.2"/>
    <n v="2.5215684509999998"/>
    <n v="55524.937279999998"/>
    <n v="979690.8"/>
    <s v="STEEL"/>
    <s v=""/>
    <e v="#VALUE!"/>
    <n v="5008025"/>
    <x v="7"/>
    <m/>
  </r>
  <r>
    <s v="INNSA1"/>
    <d v="2018-09-18T00:00:00"/>
    <n v="301049751"/>
    <n v="73239990"/>
    <s v="STEEL LUNCH BOX 3LAYER-8505 (TOTAL NET WT.9608.30 KGS) (MILDSTEEL)"/>
    <s v="STEEL LUNCH BOX 3LAYER-8505 (TOTAL NET WT.9608.30 KGS) (MILDSTEEL)"/>
    <m/>
    <m/>
    <m/>
    <m/>
    <m/>
    <m/>
    <m/>
    <m/>
    <n v="14820"/>
    <s v="PCS"/>
    <n v="253.92042979999999"/>
    <n v="3763100.77"/>
    <n v="3.4999370070000002"/>
    <n v="51869.066440000002"/>
    <n v="915186.1"/>
    <s v="STEEL"/>
    <s v=""/>
    <e v="#VALUE!"/>
    <n v="4678286.87"/>
    <x v="7"/>
    <m/>
  </r>
  <r>
    <s v="INNSA1"/>
    <d v="2018-09-17T00:00:00"/>
    <n v="301049751"/>
    <n v="73239990"/>
    <s v="STEEL SPOON HOLDER ROUND -MP-96 (MILD STEEL) (TOTAL NET WT.2236.18 KGS) (DPD CLIENT)"/>
    <s v="STEEL SPOON HOLDER ROUND -MP-96 (MILD STEEL) (TOTAL NET WT.2236.18 KGS) (DPD CLIENT)"/>
    <m/>
    <m/>
    <m/>
    <m/>
    <m/>
    <m/>
    <m/>
    <m/>
    <n v="10548"/>
    <s v="PCS"/>
    <n v="53.729027299999998"/>
    <n v="566733.78"/>
    <n v="0.74057928699999998"/>
    <n v="7811.6303239999997"/>
    <n v="137829.6"/>
    <s v="STEEL"/>
    <s v=""/>
    <e v="#VALUE!"/>
    <n v="704563.38"/>
    <x v="7"/>
    <m/>
  </r>
  <r>
    <s v="INNSA1"/>
    <d v="2018-09-17T00:00:00"/>
    <n v="301049751"/>
    <n v="73239990"/>
    <s v="STEEL ZHARA-NP-003 (MILD STEEL) (TOTAL NET WT.1692 KGS)"/>
    <s v="STEEL ZHARA-NP-003 (MILD STEEL) (TOTAL NET WT.1692 KGS)"/>
    <m/>
    <m/>
    <m/>
    <m/>
    <m/>
    <m/>
    <m/>
    <m/>
    <n v="18000"/>
    <s v="PCS"/>
    <n v="32.72447889"/>
    <n v="589040.62"/>
    <n v="0.45106104600000002"/>
    <n v="8119.0988280000001"/>
    <n v="143254.70000000001"/>
    <s v="STEEL"/>
    <s v=""/>
    <e v="#VALUE!"/>
    <n v="732295.32000000007"/>
    <x v="7"/>
    <m/>
  </r>
  <r>
    <s v="INNSA1"/>
    <d v="2018-09-17T00:00:00"/>
    <n v="301049751"/>
    <n v="73231000"/>
    <s v="STEEL SCRUBBER -ANG537 (TOTAL NET WT.5831.10 KGS)(MILD STEEL) (DPD CLIENT)"/>
    <s v="STEEL SCRUBBER -ANG537 (TOTAL NET WT.5831.10 KGS)(MILD STEEL) (DPD CLIENT)"/>
    <m/>
    <m/>
    <m/>
    <m/>
    <m/>
    <m/>
    <m/>
    <m/>
    <n v="270864"/>
    <s v="PCS"/>
    <n v="4.9197371009999999"/>
    <n v="1332579.67"/>
    <n v="6.7811676000000001E-2"/>
    <n v="18367.741829999999"/>
    <n v="412833.2"/>
    <s v="STEEL"/>
    <s v=""/>
    <e v="#VALUE!"/>
    <n v="1745412.8699999999"/>
    <x v="7"/>
    <m/>
  </r>
  <r>
    <s v="INNSA1"/>
    <d v="2018-09-17T00:00:00"/>
    <n v="301049751"/>
    <n v="73239990"/>
    <s v="STEEL LUNCH BOX 3 LAYER -8505 (TOTAL NET.WT. 1174.78 KGS) (MILD STEEL)"/>
    <s v="STEEL LUNCH BOX 3 LAYER -8505 (TOTAL NET.WT. 1174.78 KGS) (MILD STEEL)"/>
    <m/>
    <m/>
    <m/>
    <m/>
    <m/>
    <m/>
    <m/>
    <m/>
    <n v="1812"/>
    <s v="PCS"/>
    <n v="253.72213020000001"/>
    <n v="459744.5"/>
    <n v="3.4972037249999999"/>
    <n v="6336.9331499999998"/>
    <n v="111809.8"/>
    <s v="STEEL"/>
    <s v=""/>
    <e v="#VALUE!"/>
    <n v="571554.30000000005"/>
    <x v="7"/>
    <m/>
  </r>
  <r>
    <s v="INNSA1"/>
    <d v="2018-09-17T00:00:00"/>
    <n v="301049751"/>
    <n v="73239990"/>
    <s v="STEEL LUNCH BOX -6561 (TOTAL NET.WT. 2469.60 KGS) (MILD STEEL)"/>
    <s v="STEEL LUNCH BOX -6561 (TOTAL NET.WT. 2469.60 KGS) (MILD STEEL)"/>
    <m/>
    <m/>
    <m/>
    <m/>
    <m/>
    <m/>
    <m/>
    <m/>
    <n v="6480"/>
    <s v="PCS"/>
    <n v="191.57117589999999"/>
    <n v="1241381.22"/>
    <n v="2.6405399850000002"/>
    <n v="17110.699100000002"/>
    <n v="301903.90000000002"/>
    <s v="STEEL"/>
    <s v=""/>
    <e v="#VALUE!"/>
    <n v="1543285.12"/>
    <x v="7"/>
    <m/>
  </r>
  <r>
    <s v="INNSA1"/>
    <d v="2018-09-17T00:00:00"/>
    <n v="301049751"/>
    <n v="73239990"/>
    <s v="STEEL CONTAINER ROUND-6857(TOTAL NET WT.3029.40 KGS) (MILD STEEL)(DPD CLIENT)"/>
    <s v="STEEL CONTAINER ROUND-6857(TOTAL NET WT.3029.40 KGS) (MILD STEEL)(DPD CLIENT)"/>
    <m/>
    <m/>
    <m/>
    <m/>
    <m/>
    <m/>
    <m/>
    <m/>
    <n v="23760"/>
    <s v="PCS"/>
    <n v="61.419765990000002"/>
    <n v="1459333.64"/>
    <n v="0.84658533400000002"/>
    <n v="20114.867539999999"/>
    <n v="354909.9"/>
    <s v="STEEL"/>
    <s v=""/>
    <e v="#VALUE!"/>
    <n v="1814243.54"/>
    <x v="7"/>
    <m/>
  </r>
  <r>
    <s v="INNSA1"/>
    <d v="2018-09-17T00:00:00"/>
    <n v="301049751"/>
    <n v="73239990"/>
    <s v="STEEL LUNCH BOX -6900(TOTAL NET.WT. 2686.36 KGS) (MILD STEEL)"/>
    <s v="STEEL LUNCH BOX -6900(TOTAL NET.WT. 2686.36 KGS) (MILD STEEL)"/>
    <m/>
    <m/>
    <m/>
    <m/>
    <m/>
    <m/>
    <m/>
    <m/>
    <n v="22944"/>
    <s v="PCS"/>
    <n v="58.275658999999997"/>
    <n v="1337076.72"/>
    <n v="0.80324822900000004"/>
    <n v="18429.727360000001"/>
    <n v="325177.09999999998"/>
    <s v="STEEL"/>
    <s v=""/>
    <e v="#VALUE!"/>
    <n v="1662253.8199999998"/>
    <x v="7"/>
    <m/>
  </r>
  <r>
    <s v="INNSA1"/>
    <d v="2018-09-10T00:00:00"/>
    <n v="301049751"/>
    <n v="73239990"/>
    <s v="STAINLESS STEEL SPORTS BOTTLE 750ML S-308-C6-NP-20 (TOTAL NET WT.3585.60 KGS)(NOT VACUUM BOTTLE)(MILD STEEL)(DPD CLIENT)"/>
    <s v="STAINLESS STEEL SPORTS BOTTLE 750ML S-308-C6-NP-20 (TOTAL NET WT.3585.60 KGS)(NOT VACUUM BOTTLE)(MILD STEEL)(DPD CLIENT)"/>
    <m/>
    <m/>
    <m/>
    <m/>
    <m/>
    <m/>
    <m/>
    <m/>
    <n v="21600"/>
    <s v="PCS"/>
    <n v="84.625753700000004"/>
    <n v="1827916.28"/>
    <n v="1.1664473289999999"/>
    <n v="25195.262299999999"/>
    <n v="444549.3"/>
    <s v="STAINLESS"/>
    <s v=""/>
    <e v="#VALUE!"/>
    <n v="2272465.58"/>
    <x v="7"/>
    <m/>
  </r>
  <r>
    <s v="INNSA1"/>
    <d v="2018-09-10T00:00:00"/>
    <n v="301049751"/>
    <n v="73239990"/>
    <s v="STAINLESS STEEL SPORTS BOTTLE 600ML S115-NP-21 (TOTAL NET WT. 3609.94KGS)(NOT VACUUM BOTTLE)(MILD STEEL)"/>
    <s v="STAINLESS STEEL SPORTS BOTTLE 600ML S115-NP-21 (TOTAL NET WT. 3609.94KGS)(NOT VACUUM BOTTLE)(MILD STEEL)"/>
    <m/>
    <m/>
    <m/>
    <m/>
    <m/>
    <m/>
    <m/>
    <m/>
    <n v="20988"/>
    <s v="PCS"/>
    <n v="93.572970269999999"/>
    <n v="1963909.5"/>
    <n v="1.2897721609999999"/>
    <n v="27069.738109999998"/>
    <n v="477622.7"/>
    <s v="STAINLESS"/>
    <s v=""/>
    <e v="#VALUE!"/>
    <n v="2441532.2000000002"/>
    <x v="7"/>
    <m/>
  </r>
  <r>
    <s v="INNSA1"/>
    <d v="2018-09-08T00:00:00"/>
    <n v="301049751"/>
    <n v="73239990"/>
    <s v="STEEL SPOON HOLDER ROUND -MP-96 (TOTAL NET WT.1034.21 KGS) (MILD STEEL)"/>
    <s v="STEEL SPOON HOLDER ROUND -MP-96 (TOTAL NET WT.1034.21 KGS) (MILD STEEL)"/>
    <m/>
    <m/>
    <m/>
    <m/>
    <m/>
    <m/>
    <m/>
    <m/>
    <n v="4788"/>
    <s v="PCS"/>
    <n v="54.642571009999998"/>
    <n v="261628.63"/>
    <n v="0.75317120599999998"/>
    <n v="3606.1837350000001"/>
    <n v="63628.1"/>
    <s v="STEEL"/>
    <s v=""/>
    <e v="#VALUE!"/>
    <n v="325256.73"/>
    <x v="7"/>
    <m/>
  </r>
  <r>
    <s v="INNSA1"/>
    <d v="2018-09-03T00:00:00"/>
    <n v="301049751"/>
    <n v="73239990"/>
    <s v="STAINLESS STEEL SPORTS BOTTLE 750ML SG-702-SB-01(TOTAL NET WT.2016 KGS)(NOT VACUUM BOTTLE)(MILD STEEL)-DPD CLIENT"/>
    <s v="STAINLESS STEEL SPORTS BOTTLE 750ML SG-702-SB-01(TOTAL NET WT.2016 KGS)(NOT VACUUM BOTTLE)(MILD STEEL)-DPD CLIENT"/>
    <m/>
    <m/>
    <m/>
    <m/>
    <m/>
    <m/>
    <m/>
    <m/>
    <n v="12600"/>
    <s v="PCS"/>
    <n v="97.227065080000003"/>
    <n v="1225061.02"/>
    <n v="1.36746927"/>
    <n v="17230.112799999999"/>
    <n v="297934.8"/>
    <s v="STAINLESS"/>
    <s v=""/>
    <e v="#VALUE!"/>
    <n v="1522995.82"/>
    <x v="7"/>
    <m/>
  </r>
  <r>
    <s v="INNSA1"/>
    <d v="2018-09-03T00:00:00"/>
    <n v="301049751"/>
    <n v="73239990"/>
    <s v="STEEL ZHARA-NP-003 (TOTAL NET WT.2256 KGS) (MILD STEEL)"/>
    <s v="STEEL ZHARA-NP-003 (TOTAL NET WT.2256 KGS) (MILD STEEL)"/>
    <m/>
    <m/>
    <m/>
    <m/>
    <m/>
    <m/>
    <m/>
    <m/>
    <n v="24000"/>
    <s v="PCS"/>
    <n v="32.170043329999999"/>
    <n v="772081.04"/>
    <n v="0.45246193200000001"/>
    <n v="10859.086359999999"/>
    <n v="187770.1"/>
    <s v="STEEL"/>
    <s v=""/>
    <e v="#VALUE!"/>
    <n v="959851.14"/>
    <x v="7"/>
    <m/>
  </r>
  <r>
    <s v="INNSA1"/>
    <d v="2018-09-03T00:00:00"/>
    <n v="301049751"/>
    <n v="73239990"/>
    <s v="STEEL TEA STRAINER-NP-55 (TOTAL NET WT.2368.80KGS) (MILD STEEL)"/>
    <s v="STEEL TEA STRAINER-NP-55 (TOTAL NET WT.2368.80KGS) (MILD STEEL)"/>
    <m/>
    <m/>
    <m/>
    <m/>
    <m/>
    <m/>
    <m/>
    <m/>
    <n v="50400"/>
    <s v="PCS"/>
    <n v="23.036852580000001"/>
    <n v="1161057.3700000001"/>
    <n v="0.32400636500000002"/>
    <n v="16329.920819999999"/>
    <n v="282369.09999999998"/>
    <s v="STEEL"/>
    <s v=""/>
    <e v="#VALUE!"/>
    <n v="1443426.4700000002"/>
    <x v="7"/>
    <m/>
  </r>
  <r>
    <s v="INNSA1"/>
    <d v="2018-09-03T00:00:00"/>
    <n v="301049751"/>
    <n v="73239990"/>
    <s v="STAINLESS STEEL SPORTS BOTTLE 600ML S115-NP-21 (TOTAL NET WT.4185.79 KGS)(NOT VACUUM BOTTLE)(MILD STEEL)"/>
    <s v="STAINLESS STEEL SPORTS BOTTLE 600ML S115-NP-21 (TOTAL NET WT.4185.79 KGS)(NOT VACUUM BOTTLE)(MILD STEEL)"/>
    <m/>
    <m/>
    <m/>
    <m/>
    <m/>
    <m/>
    <m/>
    <m/>
    <n v="24336"/>
    <s v="PCS"/>
    <n v="91.744335550000002"/>
    <n v="2232690.15"/>
    <n v="1.290356337"/>
    <n v="31402.111809999999"/>
    <n v="542990.19999999995"/>
    <s v="STAINLESS"/>
    <s v=""/>
    <e v="#VALUE!"/>
    <n v="2775680.3499999996"/>
    <x v="7"/>
    <m/>
  </r>
  <r>
    <s v="INNSA1"/>
    <d v="2018-09-03T00:00:00"/>
    <n v="301049751"/>
    <n v="73239990"/>
    <s v="STAINLESS STEEL SPORTS BOTTLE 750ML S-308-C6-NP-20 (TOTAL NET WT.1165.32 KGS)(NOT VACUUM BOTTLE)(MILD STEEL)-"/>
    <s v="STAINLESS STEEL SPORTS BOTTLE 750ML S-308-C6-NP-20 (TOTAL NET WT.1165.32 KGS)(NOT VACUUM BOTTLE)(MILD STEEL)-"/>
    <m/>
    <m/>
    <m/>
    <m/>
    <m/>
    <m/>
    <m/>
    <m/>
    <n v="7020"/>
    <s v="PCS"/>
    <n v="82.971968660000002"/>
    <n v="582463.22"/>
    <n v="1.1669756490000001"/>
    <n v="8192.1690579999995"/>
    <n v="141655"/>
    <s v="STAINLESS"/>
    <s v=""/>
    <e v="#VALUE!"/>
    <n v="724118.22"/>
    <x v="7"/>
    <m/>
  </r>
  <r>
    <s v="INNSA1"/>
    <d v="2018-08-30T00:00:00"/>
    <n v="301049751"/>
    <n v="73239990"/>
    <s v="RYX-02-020 MILD STEEL MULTI FUNCTION CLOTH STAND (OTHER ARTICLES OF HOUSEHOLD OF IRON &amp; STEEL)"/>
    <s v="RYX-02-020 MILD STEEL MULTI FUNCTION CLOTH STAND (OTHER ARTICLES OF HOUSEHOLD OF IRON &amp; STEEL)"/>
    <m/>
    <m/>
    <m/>
    <m/>
    <m/>
    <m/>
    <m/>
    <m/>
    <n v="1232"/>
    <s v="PCS"/>
    <n v="1076.1783439999999"/>
    <n v="1325851.72"/>
    <n v="15.13612298"/>
    <n v="18647.703519999999"/>
    <n v="322447.2"/>
    <s v="RYX-02-020"/>
    <s v=""/>
    <e v="#VALUE!"/>
    <n v="1648298.92"/>
    <x v="7"/>
    <m/>
  </r>
  <r>
    <s v="INNSA1"/>
    <d v="2018-08-29T00:00:00"/>
    <n v="301049751"/>
    <n v="73239990"/>
    <s v="KWB-600F STAINLESS STEEL SPORTS BOTTLE"/>
    <s v="KWB-600F STAINLESS STEEL SPORTS BOTTLE"/>
    <m/>
    <m/>
    <m/>
    <m/>
    <m/>
    <m/>
    <m/>
    <m/>
    <n v="50544"/>
    <s v="PCS"/>
    <n v="82.373984250000007"/>
    <n v="4163510.66"/>
    <n v="1.158565179"/>
    <n v="58558.51842"/>
    <n v="1012565.8"/>
    <s v="KWB-600F"/>
    <s v=""/>
    <e v="#VALUE!"/>
    <n v="5176076.46"/>
    <x v="7"/>
    <m/>
  </r>
  <r>
    <s v="INNSA1"/>
    <d v="2018-08-28T00:00:00"/>
    <n v="301049751"/>
    <n v="73239990"/>
    <s v="STEEL LUNCH BOX -6900(TOTAL NET.WT. 255.71KGS) (MILD STEEL)(DPD CLIENT)"/>
    <s v="STEEL LUNCH BOX -6900(TOTAL NET.WT. 255.71KGS) (MILD STEEL)(DPD CLIENT)"/>
    <m/>
    <m/>
    <m/>
    <m/>
    <m/>
    <m/>
    <m/>
    <m/>
    <n v="2184"/>
    <s v="PCS"/>
    <n v="57.882202380000003"/>
    <n v="126414.73"/>
    <n v="0.81409567299999996"/>
    <n v="1777.9849509999999"/>
    <n v="30744"/>
    <s v="STEEL"/>
    <s v=""/>
    <e v="#VALUE!"/>
    <n v="157158.72999999998"/>
    <x v="7"/>
    <m/>
  </r>
  <r>
    <s v="INNSA1"/>
    <d v="2018-08-28T00:00:00"/>
    <n v="301049751"/>
    <n v="73239990"/>
    <s v="STEEL LUNCH BOX -6900(TOTAL NET.WT. 3057.28KGS) (MILD STEEL)"/>
    <s v="STEEL LUNCH BOX -6900(TOTAL NET.WT. 3057.28KGS) (MILD STEEL)"/>
    <m/>
    <m/>
    <m/>
    <m/>
    <m/>
    <m/>
    <m/>
    <m/>
    <n v="26112"/>
    <s v="PCS"/>
    <n v="57.2273809"/>
    <n v="1494321.37"/>
    <n v="0.80488580700000001"/>
    <n v="21017.178199999998"/>
    <n v="363418.9"/>
    <s v="STEEL"/>
    <s v=""/>
    <e v="#VALUE!"/>
    <n v="1857740.27"/>
    <x v="7"/>
    <m/>
  </r>
  <r>
    <s v="INNSA1"/>
    <d v="2018-08-28T00:00:00"/>
    <n v="301049751"/>
    <n v="73239990"/>
    <s v="STEEL LUNCH BOX -6111(TOTAL NET.WT. 1134.00KGS) (MILD STEEL)"/>
    <s v="STEEL LUNCH BOX -6111(TOTAL NET.WT. 1134.00KGS) (MILD STEEL)"/>
    <m/>
    <m/>
    <m/>
    <m/>
    <m/>
    <m/>
    <m/>
    <m/>
    <n v="6720"/>
    <s v="PCS"/>
    <n v="85.446151790000002"/>
    <n v="574198.14"/>
    <n v="1.2017742870000001"/>
    <n v="8075.9232069999998"/>
    <n v="139645"/>
    <s v="STEEL"/>
    <s v=""/>
    <e v="#VALUE!"/>
    <n v="713843.14"/>
    <x v="7"/>
    <m/>
  </r>
  <r>
    <s v="INNSA1"/>
    <d v="2018-08-28T00:00:00"/>
    <n v="301049751"/>
    <n v="73239990"/>
    <s v="STEEL LUNCH BOX -6950(TOTAL NET.WT. 2095.20KGS) (MILD STEEL)"/>
    <s v="STEEL LUNCH BOX -6950(TOTAL NET.WT. 2095.20KGS) (MILD STEEL)"/>
    <m/>
    <m/>
    <m/>
    <m/>
    <m/>
    <m/>
    <m/>
    <m/>
    <n v="6480"/>
    <s v="PCS"/>
    <n v="172.32837499999999"/>
    <n v="1116687.8700000001"/>
    <n v="2.423746484"/>
    <n v="15705.87722"/>
    <n v="271578.5"/>
    <s v="STEEL"/>
    <s v=""/>
    <e v="#VALUE!"/>
    <n v="1388266.37"/>
    <x v="7"/>
    <m/>
  </r>
  <r>
    <s v="INNSA1"/>
    <d v="2018-08-28T00:00:00"/>
    <n v="301049751"/>
    <n v="73239990"/>
    <s v="STEEL CONTAINER ROUND-6857(TOTAL NET WT.3090.60KGS) (MILD STEEL)(DPD CLIENT)"/>
    <s v="STEEL CONTAINER ROUND-6857(TOTAL NET WT.3090.60KGS) (MILD STEEL)(DPD CLIENT)"/>
    <m/>
    <m/>
    <m/>
    <m/>
    <m/>
    <m/>
    <m/>
    <m/>
    <n v="24240"/>
    <s v="PCS"/>
    <n v="60.314931110000003"/>
    <n v="1462033.93"/>
    <n v="0.84831126700000004"/>
    <n v="20563.065119999999"/>
    <n v="355566.6"/>
    <s v="STEEL"/>
    <s v=""/>
    <e v="#VALUE!"/>
    <n v="1817600.5299999998"/>
    <x v="7"/>
    <m/>
  </r>
  <r>
    <s v="INNSA1"/>
    <d v="2018-08-28T00:00:00"/>
    <n v="301049751"/>
    <n v="73239990"/>
    <s v="STEEL LUNCH BOX -6900(TOTAL NET.WT. 193.89KGS) (MILD STEEL)(DPD CLIENT)"/>
    <s v="STEEL LUNCH BOX -6900(TOTAL NET.WT. 193.89KGS) (MILD STEEL)(DPD CLIENT)"/>
    <m/>
    <m/>
    <m/>
    <m/>
    <m/>
    <m/>
    <m/>
    <m/>
    <n v="1656"/>
    <s v="PCS"/>
    <n v="57.861515699999998"/>
    <n v="95818.67"/>
    <n v="0.81380472199999998"/>
    <n v="1347.660619"/>
    <n v="23303.200000000001"/>
    <s v="STEEL"/>
    <s v=""/>
    <e v="#VALUE!"/>
    <n v="119121.87"/>
    <x v="7"/>
    <m/>
  </r>
  <r>
    <s v="INNSA1"/>
    <d v="2018-08-28T00:00:00"/>
    <n v="301049751"/>
    <n v="73239990"/>
    <s v="STEEL LUNCH BOX-6527 (TOTAL NET WT.4375 KGS) (MILD STEEL)"/>
    <s v="STEEL LUNCH BOX-6527 (TOTAL NET WT.4375 KGS) (MILD STEEL)"/>
    <m/>
    <m/>
    <m/>
    <m/>
    <m/>
    <m/>
    <m/>
    <m/>
    <n v="10500"/>
    <s v="PCS"/>
    <n v="162.68022289999999"/>
    <n v="1708142.34"/>
    <n v="2.288048141"/>
    <n v="24024.50549"/>
    <n v="415420.2"/>
    <s v="STEEL"/>
    <s v=""/>
    <e v="#VALUE!"/>
    <n v="2123562.54"/>
    <x v="7"/>
    <m/>
  </r>
  <r>
    <s v="INNSA1"/>
    <d v="2018-08-27T00:00:00"/>
    <n v="301049751"/>
    <n v="73239990"/>
    <s v="KIDS STEEL BOWL-HLG00020-2 (MILD STEEL) (TOTAL NET WT.158.40KGS)"/>
    <s v="KIDS STEEL BOWL-HLG00020-2 (MILD STEEL) (TOTAL NET WT.158.40KGS)"/>
    <m/>
    <m/>
    <m/>
    <m/>
    <m/>
    <m/>
    <m/>
    <m/>
    <n v="960"/>
    <s v="PCS"/>
    <n v="104.9557188"/>
    <n v="100757.49"/>
    <n v="1.4761704470000001"/>
    <n v="1417.1236289999999"/>
    <n v="24504.2"/>
    <s v="KIDS"/>
    <s v=""/>
    <e v="#VALUE!"/>
    <n v="125261.69"/>
    <x v="7"/>
    <m/>
  </r>
  <r>
    <s v="INNSA1"/>
    <d v="2018-08-27T00:00:00"/>
    <n v="301049751"/>
    <n v="73239990"/>
    <s v="KIDS STEEL BOWL -HLG0001-2 (MILD STEEL) (TOTAL NET WT.264.96 KGS)"/>
    <s v="KIDS STEEL BOWL -HLG0001-2 (MILD STEEL) (TOTAL NET WT.264.96 KGS)"/>
    <m/>
    <m/>
    <m/>
    <m/>
    <m/>
    <m/>
    <m/>
    <m/>
    <n v="1920"/>
    <s v="PCS"/>
    <n v="74.436677079999995"/>
    <n v="142918.42000000001"/>
    <n v="1.046929354"/>
    <n v="2010.10436"/>
    <n v="34757.699999999997"/>
    <s v="KIDS"/>
    <s v=""/>
    <e v="#VALUE!"/>
    <n v="177676.12"/>
    <x v="7"/>
    <m/>
  </r>
  <r>
    <s v="INNSA1"/>
    <d v="2018-08-20T00:00:00"/>
    <n v="301049751"/>
    <n v="73239990"/>
    <s v="STEEL ZHARA -NP-003 (TOTAL NET WT. 1382.40 KGS)(MILD STEEL)"/>
    <s v="STEEL ZHARA -NP-003 (TOTAL NET WT. 1382.40 KGS)(MILD STEEL)"/>
    <m/>
    <m/>
    <m/>
    <m/>
    <m/>
    <m/>
    <m/>
    <m/>
    <n v="14400"/>
    <s v="PCS"/>
    <n v="32.259612500000003"/>
    <n v="464538.42"/>
    <n v="0.45372169499999998"/>
    <n v="6533.5924050000003"/>
    <n v="112975.7"/>
    <s v="STEEL"/>
    <s v=""/>
    <e v="#VALUE!"/>
    <n v="577514.12"/>
    <x v="7"/>
    <m/>
  </r>
  <r>
    <s v="INNSA1"/>
    <d v="2018-08-20T00:00:00"/>
    <n v="301049751"/>
    <n v="73239990"/>
    <s v="STEEL HOOK 3PCS SET-2628 (MILD STEEL) (TOTAL NET WT.2330.20KGS)"/>
    <s v="STEEL HOOK 3PCS SET-2628 (MILD STEEL) (TOTAL NET WT.2330.20KGS)"/>
    <m/>
    <m/>
    <m/>
    <m/>
    <m/>
    <m/>
    <m/>
    <m/>
    <n v="68760"/>
    <s v="SET"/>
    <n v="33.332251309999997"/>
    <n v="2291925.6"/>
    <n v="0.46880803500000001"/>
    <n v="32235.24051"/>
    <n v="557396.4"/>
    <s v="STEEL"/>
    <s v=""/>
    <e v="#VALUE!"/>
    <n v="2849322"/>
    <x v="7"/>
    <m/>
  </r>
  <r>
    <s v="INNSA1"/>
    <d v="2018-08-20T00:00:00"/>
    <n v="301049751"/>
    <n v="73239990"/>
    <s v="STEEL GARLIC CRUSHER-SL-159 (MILD STEEL) (TOTAL NET WT.40.80KGS)"/>
    <s v="STEEL GARLIC CRUSHER-SL-159 (MILD STEEL) (TOTAL NET WT.40.80KGS)"/>
    <m/>
    <m/>
    <m/>
    <m/>
    <m/>
    <m/>
    <m/>
    <m/>
    <n v="240"/>
    <s v="PCS"/>
    <n v="106.79291670000001"/>
    <n v="25630.3"/>
    <n v="1.50201008"/>
    <n v="360.48241910000002"/>
    <n v="6233.3"/>
    <s v="STEEL"/>
    <s v=""/>
    <e v="#VALUE!"/>
    <n v="31863.599999999999"/>
    <x v="7"/>
    <m/>
  </r>
  <r>
    <s v="INNSA1"/>
    <d v="2018-08-20T00:00:00"/>
    <n v="301049751"/>
    <n v="73239990"/>
    <s v="STEEL WALL HANGER HOOK-SL-89 (TOTAL NET WT. 1706.40 KGS)(MILD STEEL)"/>
    <s v="STEEL WALL HANGER HOOK-SL-89 (TOTAL NET WT. 1706.40 KGS)(MILD STEEL)"/>
    <m/>
    <m/>
    <m/>
    <m/>
    <m/>
    <m/>
    <m/>
    <m/>
    <n v="7200"/>
    <s v="PCS"/>
    <n v="81.584634719999997"/>
    <n v="587409.37"/>
    <n v="1.1474632170000001"/>
    <n v="8261.7351620000009"/>
    <n v="142857.9"/>
    <s v="STEEL"/>
    <s v=""/>
    <e v="#VALUE!"/>
    <n v="730267.27"/>
    <x v="7"/>
    <m/>
  </r>
  <r>
    <s v="INNSA1"/>
    <d v="2018-08-20T00:00:00"/>
    <n v="301049751"/>
    <n v="73239990"/>
    <s v="STEEL PEELER -MP-196 (MILD STEEL)(TOTAL NET WT.4488 KGS)"/>
    <s v="STEEL PEELER -MP-196 (MILD STEEL)(TOTAL NET WT.4488 KGS)"/>
    <m/>
    <m/>
    <m/>
    <m/>
    <m/>
    <m/>
    <m/>
    <m/>
    <n v="52800"/>
    <s v="PCS"/>
    <n v="37.414855109999998"/>
    <n v="1975504.35"/>
    <n v="0.52622862299999995"/>
    <n v="27784.871309999999"/>
    <n v="480442.6"/>
    <s v="STEEL"/>
    <s v=""/>
    <e v="#VALUE!"/>
    <n v="2455946.9500000002"/>
    <x v="7"/>
    <m/>
  </r>
  <r>
    <s v="INNSA1"/>
    <d v="2018-08-16T00:00:00"/>
    <n v="301049751"/>
    <n v="73239990"/>
    <s v="RYX-02-020 MILD STEEL MULTI FUNCTION CLOTH STAND (OTHER ARTICLES OF HOUSEHOLD OF IRON &amp; STEEL)"/>
    <s v="RYX-02-020 MILD STEEL MULTI FUNCTION CLOTH STAND (OTHER ARTICLES OF HOUSEHOLD OF IRON &amp; STEEL)"/>
    <m/>
    <m/>
    <m/>
    <m/>
    <m/>
    <m/>
    <m/>
    <m/>
    <n v="2464"/>
    <s v="PCS"/>
    <n v="1057.735471"/>
    <n v="2606260.2000000002"/>
    <n v="15.274158419999999"/>
    <n v="37635.52635"/>
    <n v="633842.5"/>
    <s v="RYX-02-020"/>
    <s v=""/>
    <e v="#VALUE!"/>
    <n v="3240102.7"/>
    <x v="7"/>
    <m/>
  </r>
  <r>
    <s v="INNSA1"/>
    <d v="2018-08-14T00:00:00"/>
    <n v="301049751"/>
    <n v="73231000"/>
    <s v="8001-1PCS - STEEL SCRUBBER (MADE UP MILD STEEL) (NET WEIGHT:4581 KGS)"/>
    <s v="8001-1PCS - STEEL SCRUBBER (MADE UP MILD STEEL) (NET WEIGHT:4581 KGS)"/>
    <m/>
    <m/>
    <m/>
    <m/>
    <m/>
    <m/>
    <m/>
    <m/>
    <n v="305400"/>
    <s v="PCS"/>
    <n v="7.022338736"/>
    <n v="2144622.25"/>
    <n v="0.10140561400000001"/>
    <n v="30969.274369999999"/>
    <n v="664403.9"/>
    <s v="8001-1PCS"/>
    <s v=""/>
    <e v="#VALUE!"/>
    <n v="2809026.15"/>
    <x v="7"/>
    <m/>
  </r>
  <r>
    <s v="INNSA1"/>
    <d v="2018-08-13T00:00:00"/>
    <n v="301049751"/>
    <n v="73239990"/>
    <s v="STEEL LUNCH BOX 2LAYER-8504 (TOTAL NET.WT.10532.9KGS) (MILDSTEEL)-DPD CLIENT"/>
    <s v="STEEL LUNCH BOX 2LAYER-8504 (TOTAL NET.WT.10532.9KGS) (MILDSTEEL)-DPD CLIENT"/>
    <m/>
    <m/>
    <m/>
    <m/>
    <m/>
    <m/>
    <m/>
    <m/>
    <n v="22020"/>
    <s v="PCS"/>
    <n v="174.96968709999999"/>
    <n v="3852832.51"/>
    <n v="2.5266380810000002"/>
    <n v="55636.570540000001"/>
    <n v="937008.9"/>
    <s v="STEEL"/>
    <s v=""/>
    <e v="#VALUE!"/>
    <n v="4789841.41"/>
    <x v="7"/>
    <m/>
  </r>
  <r>
    <s v="INNSA1"/>
    <d v="2018-08-13T00:00:00"/>
    <n v="301049751"/>
    <n v="73239990"/>
    <s v="STAINLESS STEEL SPORTS BOTTLE 750ML S-308-C6-NP-20 (TOTAL NET WT.6890.32 KGS)(NOT VACUUM BOTTLE)(MILD STEEL)-DPD CLIENT"/>
    <s v="STAINLESS STEEL SPORTS BOTTLE 750ML S-308-C6-NP-20 (TOTAL NET WT.6890.32 KGS)(NOT VACUUM BOTTLE)(MILD STEEL)-DPD CLIENT"/>
    <m/>
    <m/>
    <m/>
    <m/>
    <m/>
    <m/>
    <m/>
    <m/>
    <n v="41508"/>
    <s v="PCS"/>
    <n v="81.066959139999994"/>
    <n v="3364927.34"/>
    <n v="1.170642009"/>
    <n v="48591.008520000003"/>
    <n v="818350.3"/>
    <s v="STAINLESS"/>
    <s v=""/>
    <e v="#VALUE!"/>
    <n v="4183277.6399999997"/>
    <x v="7"/>
    <m/>
  </r>
  <r>
    <s v="INNSA1"/>
    <d v="2018-08-13T00:00:00"/>
    <n v="301049751"/>
    <n v="73239990"/>
    <s v="STEEL LUNCH BOX 3LAYER-8505 (TOTAL NET WT.10783.08 KGS) (MILD STEEL)"/>
    <s v="STEEL LUNCH BOX 3LAYER-8505 (TOTAL NET WT.10783.08 KGS) (MILD STEEL)"/>
    <m/>
    <m/>
    <m/>
    <m/>
    <m/>
    <m/>
    <m/>
    <m/>
    <n v="16632"/>
    <s v="PCS"/>
    <n v="242.85792509999999"/>
    <n v="4039213.01"/>
    <n v="3.5069736470000001"/>
    <n v="58327.985699999997"/>
    <n v="982336.6"/>
    <s v="STEEL"/>
    <s v=""/>
    <e v="#VALUE!"/>
    <n v="5021549.6099999994"/>
    <x v="7"/>
    <m/>
  </r>
  <r>
    <s v="INNSA1"/>
    <d v="2018-08-07T00:00:00"/>
    <n v="301049751"/>
    <n v="73239990"/>
    <s v="STEEL PIZZA CUTTER-RJ-388 (TOTAL NET WT.531.36 KGS) (MILD STEEL)"/>
    <s v="STEEL PIZZA CUTTER-RJ-388 (TOTAL NET WT.531.36 KGS) (MILD STEEL)"/>
    <m/>
    <m/>
    <m/>
    <m/>
    <m/>
    <m/>
    <m/>
    <m/>
    <n v="5904"/>
    <s v="PCS"/>
    <n v="35.73043191"/>
    <n v="210952.47"/>
    <n v="0.51596291599999999"/>
    <n v="3046.245054"/>
    <n v="51303.6"/>
    <s v="STEEL"/>
    <s v=""/>
    <e v="#VALUE!"/>
    <n v="262256.07"/>
    <x v="7"/>
    <m/>
  </r>
  <r>
    <s v="INNSA1"/>
    <d v="2018-08-07T00:00:00"/>
    <n v="301049751"/>
    <n v="73239990"/>
    <s v="STEEL WALL HANGER HOOK -SL-89 (TOTAL NET WT.2986.20 KGS) (MILD STEEL)"/>
    <s v="STEEL WALL HANGER HOOK -SL-89 (TOTAL NET WT.2986.20 KGS) (MILD STEEL)"/>
    <m/>
    <m/>
    <m/>
    <m/>
    <m/>
    <m/>
    <m/>
    <m/>
    <n v="12600"/>
    <s v="PCS"/>
    <n v="81.20552619"/>
    <n v="1023189.63"/>
    <n v="1.172642977"/>
    <n v="14775.301520000001"/>
    <n v="248839.8"/>
    <s v="STEEL"/>
    <s v=""/>
    <e v="#VALUE!"/>
    <n v="1272029.43"/>
    <x v="7"/>
    <m/>
  </r>
  <r>
    <s v="INNSA1"/>
    <d v="2018-08-06T00:00:00"/>
    <n v="301049751"/>
    <n v="73239990"/>
    <s v="KWP-600B-SS OIL POT 600ML"/>
    <s v="KWP-600B-SS OIL POT 600ML"/>
    <m/>
    <m/>
    <m/>
    <m/>
    <m/>
    <m/>
    <m/>
    <m/>
    <n v="16000"/>
    <s v="PCS"/>
    <n v="95.924437499999996"/>
    <n v="1534791"/>
    <n v="1.385190433"/>
    <n v="22163.04693"/>
    <n v="373261.2"/>
    <s v="KWP-600B-SS"/>
    <s v=""/>
    <e v="#VALUE!"/>
    <n v="1908052.2"/>
    <x v="7"/>
    <m/>
  </r>
  <r>
    <s v="INNSA1"/>
    <d v="2018-08-01T00:00:00"/>
    <n v="301049751"/>
    <n v="73239990"/>
    <s v="STAINLESS STEEL COLA BOTTLE 750ML SK750 -SL-01 (TOTAL NET WT.3352.32 KGS) (NOT VACUUM BOTTLE) (MILD STEEL)-DPD CLIENT"/>
    <s v="STAINLESS STEEL COLA BOTTLE 750ML SK750 -SL-01 (TOTAL NET WT.3352.32 KGS) (NOT VACUUM BOTTLE) (MILD STEEL)-DPD CLIENT"/>
    <m/>
    <m/>
    <m/>
    <m/>
    <m/>
    <m/>
    <m/>
    <m/>
    <n v="17280"/>
    <s v="PCS"/>
    <n v="98.107152780000007"/>
    <n v="1695291.6"/>
    <n v="1.409585528"/>
    <n v="24357.637930000001"/>
    <n v="412294.9"/>
    <s v="STAINLESS"/>
    <s v=""/>
    <e v="#VALUE!"/>
    <n v="2107586.5"/>
    <x v="7"/>
    <m/>
  </r>
  <r>
    <s v="INNSA1"/>
    <d v="2018-08-01T00:00:00"/>
    <n v="301049751"/>
    <n v="73239990"/>
    <s v="STAINLESS STEEL SPORTS BOTTLE 600ML S115-NP-21 (TOTAL NET WT.3294.144 KGS)(NOT VACUUM BOTTLE)(MILD STEEL)"/>
    <s v="STAINLESS STEEL SPORTS BOTTLE 600ML S115-NP-21 (TOTAL NET WT.3294.144 KGS)(NOT VACUUM BOTTLE)(MILD STEEL)"/>
    <m/>
    <m/>
    <m/>
    <m/>
    <m/>
    <m/>
    <m/>
    <m/>
    <n v="19152"/>
    <s v="PCS"/>
    <n v="89.871880739999995"/>
    <n v="1721226.26"/>
    <n v="1.2912626540000001"/>
    <n v="24730.262360000001"/>
    <n v="418602.2"/>
    <s v="STAINLESS"/>
    <s v=""/>
    <e v="#VALUE!"/>
    <n v="2139828.46"/>
    <x v="7"/>
    <m/>
  </r>
  <r>
    <s v="INNSA1"/>
    <d v="2018-08-01T00:00:00"/>
    <n v="301049751"/>
    <n v="73231000"/>
    <s v="STEEL SCRUBBER-GS21 (TOTAL NET WT.306 KGS) (MILD STEEL)"/>
    <s v="STEEL SCRUBBER-GS21 (TOTAL NET WT.306 KGS) (MILD STEEL)"/>
    <m/>
    <m/>
    <m/>
    <m/>
    <m/>
    <m/>
    <m/>
    <m/>
    <n v="6000"/>
    <s v="PCS"/>
    <n v="17.253965000000001"/>
    <n v="103523.79"/>
    <n v="0.24790179600000001"/>
    <n v="1487.4107759999999"/>
    <n v="32071.7"/>
    <s v="STEEL"/>
    <s v=""/>
    <e v="#VALUE!"/>
    <n v="135595.49"/>
    <x v="7"/>
    <m/>
  </r>
  <r>
    <s v="INNSA1"/>
    <d v="2018-08-01T00:00:00"/>
    <n v="301049751"/>
    <n v="73239990"/>
    <s v="STEEL TEA STRAINER-NP-55 (TOTAL NET WT.2268 KGS) (MILD STEEL)"/>
    <s v="STEEL TEA STRAINER-NP-55 (TOTAL NET WT.2268 KGS) (MILD STEEL)"/>
    <m/>
    <m/>
    <m/>
    <m/>
    <m/>
    <m/>
    <m/>
    <m/>
    <n v="50400"/>
    <s v="PCS"/>
    <n v="23.126113100000001"/>
    <n v="1165556.1000000001"/>
    <n v="0.33227173999999998"/>
    <n v="16746.49569"/>
    <n v="283463.3"/>
    <s v="STEEL"/>
    <s v=""/>
    <e v="#VALUE!"/>
    <n v="1449019.4000000001"/>
    <x v="7"/>
    <m/>
  </r>
  <r>
    <s v="INNSA1"/>
    <d v="2018-07-28T00:00:00"/>
    <n v="301049751"/>
    <n v="73239990"/>
    <s v="KWP-1000B-SS OIL POT 1000ML"/>
    <s v="KWP-1000B-SS OIL POT 1000ML"/>
    <m/>
    <m/>
    <m/>
    <m/>
    <m/>
    <m/>
    <m/>
    <m/>
    <n v="27000"/>
    <s v="PCS"/>
    <n v="116.2931389"/>
    <n v="3139914.75"/>
    <n v="1.6708784320000001"/>
    <n v="45113.717669999998"/>
    <n v="763627.2"/>
    <s v="KWP-1000B-SS"/>
    <s v=""/>
    <e v="#VALUE!"/>
    <n v="3903541.95"/>
    <x v="7"/>
    <m/>
  </r>
  <r>
    <s v="INNSA1"/>
    <d v="2018-07-24T00:00:00"/>
    <n v="301049751"/>
    <n v="73231000"/>
    <s v="8001-1PCS - STEEL SCRUBBER"/>
    <s v="8001-1PCS - STEEL SCRUBBER"/>
    <m/>
    <m/>
    <m/>
    <m/>
    <m/>
    <m/>
    <m/>
    <m/>
    <n v="259800"/>
    <s v="SET"/>
    <n v="7.0452517710000002"/>
    <n v="1830356.41"/>
    <n v="0.101224882"/>
    <n v="26298.224279999999"/>
    <n v="567044.4"/>
    <s v="8001-1PCS"/>
    <s v=""/>
    <e v="#VALUE!"/>
    <n v="2397400.81"/>
    <x v="7"/>
    <m/>
  </r>
  <r>
    <s v="INNSA1"/>
    <d v="2018-07-24T00:00:00"/>
    <n v="301049751"/>
    <n v="73231000"/>
    <s v="STEEL SCRUBBER -ANG537 (TOTAL NET WT.5719.50KGS)(MILD STEEL)(DPD CLIENT)"/>
    <s v="STEEL SCRUBBER -ANG537 (TOTAL NET WT.5719.50KGS)(MILD STEEL)(DPD CLIENT)"/>
    <m/>
    <m/>
    <m/>
    <m/>
    <m/>
    <m/>
    <m/>
    <m/>
    <n v="265680"/>
    <s v="PCS"/>
    <n v="4.7569531390000002"/>
    <n v="1263827.31"/>
    <n v="6.8347028000000004E-2"/>
    <n v="18158.43836"/>
    <n v="391533.7"/>
    <s v="STEEL"/>
    <s v=""/>
    <e v="#VALUE!"/>
    <n v="1655361.01"/>
    <x v="7"/>
    <m/>
  </r>
  <r>
    <s v="INNSA1"/>
    <d v="2018-07-24T00:00:00"/>
    <n v="301049751"/>
    <n v="73231000"/>
    <s v="8001-2 PCS - STEEL SCRUBBER 2PCS SET"/>
    <s v="8001-2 PCS - STEEL SCRUBBER 2PCS SET"/>
    <m/>
    <m/>
    <m/>
    <m/>
    <m/>
    <m/>
    <m/>
    <m/>
    <n v="30000"/>
    <s v="SET"/>
    <n v="12.681452999999999"/>
    <n v="380443.59"/>
    <n v="0.18220478400000001"/>
    <n v="5466.1435339999998"/>
    <n v="117861.4"/>
    <s v="8001-2"/>
    <s v=""/>
    <e v="#VALUE!"/>
    <n v="498304.99"/>
    <x v="7"/>
    <m/>
  </r>
  <r>
    <s v="INNSA1"/>
    <d v="2018-07-23T00:00:00"/>
    <n v="301049751"/>
    <n v="73239990"/>
    <s v="STAINLESS STEEL SPORTS BOTTLE 750ML S-308-C6-NP-20 (TOTAL NET WT. 2055.24 KGS)(NOT VACUUM BOTTLE)(MILD STEEL)-"/>
    <s v="STAINLESS STEEL SPORTS BOTTLE 750ML S-308-C6-NP-20 (TOTAL NET WT. 2055.24 KGS)(NOT VACUUM BOTTLE)(MILD STEEL)-"/>
    <m/>
    <m/>
    <m/>
    <m/>
    <m/>
    <m/>
    <m/>
    <m/>
    <n v="11880"/>
    <s v="PCS"/>
    <n v="81.343744110000003"/>
    <n v="966363.68"/>
    <n v="1.168731956"/>
    <n v="13884.53563"/>
    <n v="235019.6"/>
    <s v="STAINLESS"/>
    <s v=""/>
    <e v="#VALUE!"/>
    <n v="1201383.28"/>
    <x v="7"/>
    <m/>
  </r>
  <r>
    <s v="INNSA1"/>
    <d v="2018-07-23T00:00:00"/>
    <n v="301049751"/>
    <n v="73239990"/>
    <s v="STAINLESS STEEL SPORTS BOTTLE 600ML S115-NP-21 (TOTAL NET WT.66.24 KGS)(NOT VACUUM BOTTLE)(MILD STEEL)"/>
    <s v="STAINLESS STEEL SPORTS BOTTLE 600ML S115-NP-21 (TOTAL NET WT.66.24 KGS)(NOT VACUUM BOTTLE)(MILD STEEL)"/>
    <m/>
    <m/>
    <m/>
    <m/>
    <m/>
    <m/>
    <m/>
    <m/>
    <n v="360"/>
    <s v="PCS"/>
    <n v="89.943972220000006"/>
    <n v="32379.83"/>
    <n v="1.292298451"/>
    <n v="465.2274425"/>
    <n v="7874.8"/>
    <s v="STAINLESS"/>
    <s v=""/>
    <e v="#VALUE!"/>
    <n v="40254.630000000005"/>
    <x v="7"/>
    <m/>
  </r>
  <r>
    <s v="INNSA1"/>
    <d v="2018-07-23T00:00:00"/>
    <n v="301049751"/>
    <n v="73239990"/>
    <s v="STEEL ZHARA-NP-003 (TOTAL NET WT.4085.64 KGS) (MILD STEEL)"/>
    <s v="STEEL ZHARA-NP-003 (TOTAL NET WT.4085.64 KGS) (MILD STEEL)"/>
    <m/>
    <m/>
    <m/>
    <m/>
    <m/>
    <m/>
    <m/>
    <m/>
    <n v="42120"/>
    <s v="PCS"/>
    <n v="32.475715569999998"/>
    <n v="1367877.14"/>
    <n v="0.46660510900000002"/>
    <n v="19653.407179999998"/>
    <n v="332667.7"/>
    <s v="STEEL"/>
    <s v=""/>
    <e v="#VALUE!"/>
    <n v="1700544.8399999999"/>
    <x v="7"/>
    <m/>
  </r>
  <r>
    <s v="INNSA1"/>
    <d v="2018-07-23T00:00:00"/>
    <n v="301049751"/>
    <n v="73239990"/>
    <s v="STAINLESS STEEL COLA BOTTLE 750ML SK750 -SL-01 (TOTAL NET WT.2857.68 KGS) (NOT VACUUM BOTTLE) (MILD STEEL)"/>
    <s v="STAINLESS STEEL COLA BOTTLE 750ML SK750 -SL-01 (TOTAL NET WT.2857.68 KGS) (NOT VACUUM BOTTLE) (MILD STEEL)"/>
    <m/>
    <m/>
    <m/>
    <m/>
    <m/>
    <m/>
    <m/>
    <m/>
    <n v="15120"/>
    <s v="PCS"/>
    <n v="98.18584061"/>
    <n v="1484569.91"/>
    <n v="1.410716101"/>
    <n v="21330.027440000002"/>
    <n v="361047.4"/>
    <s v="STAINLESS"/>
    <s v=""/>
    <e v="#VALUE!"/>
    <n v="1845617.31"/>
    <x v="7"/>
    <m/>
  </r>
  <r>
    <s v="INNSA1"/>
    <d v="2018-07-17T00:00:00"/>
    <n v="301049751"/>
    <n v="73239990"/>
    <s v="STEEL LUNCH BOX 2LAYER-8504 (TOTAL NET.WT.10532.9 KGS) (MILDSTEEL)-DPD CLIENT"/>
    <s v="STEEL LUNCH BOX 2LAYER-8504 (TOTAL NET.WT.10532.9 KGS) (MILDSTEEL)-DPD CLIENT"/>
    <m/>
    <m/>
    <m/>
    <m/>
    <m/>
    <m/>
    <m/>
    <m/>
    <n v="22020"/>
    <s v="PCS"/>
    <n v="176.15718530000001"/>
    <n v="3878981.22"/>
    <n v="2.5273627730000001"/>
    <n v="55652.528259999999"/>
    <n v="943368.2"/>
    <s v="STEEL"/>
    <s v=""/>
    <e v="#VALUE!"/>
    <n v="4822349.42"/>
    <x v="7"/>
    <m/>
  </r>
  <r>
    <s v="INNSA1"/>
    <d v="2018-07-17T00:00:00"/>
    <n v="301049751"/>
    <n v="73239990"/>
    <s v="STEEL WALL HANGER HOOK-SL-89 (TOTAL NET WT.3855.60 KGS) (MILD STEEL)"/>
    <s v="STEEL WALL HANGER HOOK-SL-89 (TOTAL NET WT.3855.60 KGS) (MILD STEEL)"/>
    <m/>
    <m/>
    <m/>
    <m/>
    <m/>
    <m/>
    <m/>
    <m/>
    <n v="16200"/>
    <s v="PCS"/>
    <n v="83.578754939999996"/>
    <n v="1353975.83"/>
    <n v="1.199121305"/>
    <n v="19425.76514"/>
    <n v="329287"/>
    <s v="STEEL"/>
    <s v=""/>
    <e v="#VALUE!"/>
    <n v="1683262.83"/>
    <x v="7"/>
    <m/>
  </r>
  <r>
    <s v="INNSA1"/>
    <d v="2018-07-17T00:00:00"/>
    <n v="301049751"/>
    <n v="73239990"/>
    <s v="STEEL LUNCH BOX 3LAYER-8505 (TOTAL NET WT.10783.08 KGS) (MILD STEEL)"/>
    <s v="STEEL LUNCH BOX 3LAYER-8505 (TOTAL NET WT.10783.08 KGS) (MILD STEEL)"/>
    <m/>
    <m/>
    <m/>
    <m/>
    <m/>
    <m/>
    <m/>
    <m/>
    <n v="16632"/>
    <s v="PCS"/>
    <n v="244.50617299999999"/>
    <n v="4066626.67"/>
    <n v="3.5079795269999998"/>
    <n v="58344.715490000002"/>
    <n v="989003.7"/>
    <s v="STEEL"/>
    <s v=""/>
    <e v="#VALUE!"/>
    <n v="5055630.37"/>
    <x v="7"/>
    <m/>
  </r>
  <r>
    <s v="INNSA1"/>
    <d v="2018-07-16T00:00:00"/>
    <n v="301049751"/>
    <n v="73239990"/>
    <s v="STAINLESS STEEL SPORTS BOTTLE 750ML S-308-C6-NP-20 (TOTAL NET WT. 7286.76 KGS)(NOT VACUUM BOTTLE)(MILD STEEL)-"/>
    <s v="STAINLESS STEEL SPORTS BOTTLE 750ML S-308-C6-NP-20 (TOTAL NET WT. 7286.76 KGS)(NOT VACUUM BOTTLE)(MILD STEEL)-"/>
    <m/>
    <m/>
    <m/>
    <m/>
    <m/>
    <m/>
    <m/>
    <m/>
    <n v="42120"/>
    <s v="PCS"/>
    <n v="81.441473169999995"/>
    <n v="3430314.85"/>
    <n v="1.168457291"/>
    <n v="49215.421090000003"/>
    <n v="834252.5"/>
    <s v="STAINLESS"/>
    <s v=""/>
    <e v="#VALUE!"/>
    <n v="4264567.3499999996"/>
    <x v="7"/>
    <m/>
  </r>
  <r>
    <s v="INNSA1"/>
    <d v="2018-07-16T00:00:00"/>
    <n v="301049751"/>
    <n v="73239990"/>
    <s v="STAINLESS STEEL SPORTS BOTTLE 600ML S115-NP-21 (TOTAL NET WT.2848.32KGS)(NOT VACUUM BOTTLE)(MILD STEEL)"/>
    <s v="STAINLESS STEEL SPORTS BOTTLE 600ML S115-NP-21 (TOTAL NET WT.2848.32KGS)(NOT VACUUM BOTTLE)(MILD STEEL)"/>
    <m/>
    <m/>
    <m/>
    <m/>
    <m/>
    <m/>
    <m/>
    <m/>
    <n v="15480"/>
    <s v="PCS"/>
    <n v="90.052025189999995"/>
    <n v="1394005.35"/>
    <n v="1.2919946229999999"/>
    <n v="20000.07676"/>
    <n v="339022.1"/>
    <s v="STAINLESS"/>
    <s v=""/>
    <e v="#VALUE!"/>
    <n v="1733027.4500000002"/>
    <x v="7"/>
    <m/>
  </r>
  <r>
    <s v="INNSA1"/>
    <d v="2018-07-16T00:00:00"/>
    <n v="301049751"/>
    <n v="73239990"/>
    <s v="STAINLESS STEEL COLA BOTTLE 750ML SK750 -SL-01 (TOTAL NET WT.1360.80KGS) (NOT VACUUM BOTTLE) (MILD STEEL)"/>
    <s v="STAINLESS STEEL COLA BOTTLE 750ML SK750 -SL-01 (TOTAL NET WT.1360.80KGS) (NOT VACUUM BOTTLE) (MILD STEEL)"/>
    <m/>
    <m/>
    <m/>
    <m/>
    <m/>
    <m/>
    <m/>
    <m/>
    <n v="7200"/>
    <s v="PCS"/>
    <n v="98.303804170000006"/>
    <n v="707787.39"/>
    <n v="1.410384565"/>
    <n v="10154.76887"/>
    <n v="172133.9"/>
    <s v="STAINLESS"/>
    <s v=""/>
    <e v="#VALUE!"/>
    <n v="879921.29"/>
    <x v="7"/>
    <m/>
  </r>
  <r>
    <s v="INNSA1"/>
    <d v="2018-07-13T00:00:00"/>
    <n v="301049751"/>
    <n v="73239990"/>
    <s v="RYX-02-021A MILD STEEL MULTI FUNCTION CLOTH STAND (OTHER ARTICLES OF HOUSEHOLD OF IRON &amp; STEEL)"/>
    <s v="RYX-02-021A MILD STEEL MULTI FUNCTION CLOTH STAND (OTHER ARTICLES OF HOUSEHOLD OF IRON &amp; STEEL)"/>
    <m/>
    <m/>
    <m/>
    <m/>
    <m/>
    <m/>
    <m/>
    <m/>
    <n v="5184"/>
    <s v="PCS"/>
    <n v="649.97474920000002"/>
    <n v="3369469.1"/>
    <n v="9.3253192140000003"/>
    <n v="48342.454810000003"/>
    <n v="819454.9"/>
    <s v="RYX-02-021A"/>
    <s v=""/>
    <e v="#VALUE!"/>
    <n v="4188924"/>
    <x v="7"/>
    <m/>
  </r>
  <r>
    <s v="INNSA1"/>
    <d v="2018-07-05T00:00:00"/>
    <n v="301049751"/>
    <n v="73239990"/>
    <s v="RYX-02-021A MILD STEEL MULTI FUNCTION CLOTH STAND (OTHER ARTICLES OF HOUSEHOLD OF IRON &amp; STEEL)"/>
    <s v="RYX-02-021A MILD STEEL MULTI FUNCTION CLOTH STAND (OTHER ARTICLES OF HOUSEHOLD OF IRON &amp; STEEL)"/>
    <m/>
    <m/>
    <m/>
    <m/>
    <m/>
    <m/>
    <m/>
    <m/>
    <n v="5184"/>
    <s v="PCS"/>
    <n v="644.38031060000003"/>
    <n v="3340467.53"/>
    <n v="9.3253301099999995"/>
    <n v="48342.511290000002"/>
    <n v="812401.8"/>
    <s v="RYX-02-021A"/>
    <s v=""/>
    <e v="#VALUE!"/>
    <n v="4152869.33"/>
    <x v="7"/>
    <m/>
  </r>
  <r>
    <s v="INNSA1"/>
    <d v="2018-07-03T00:00:00"/>
    <n v="301049751"/>
    <n v="73239990"/>
    <s v="STAINLESS STEEL SPORTS BOTTLE 600ML S115-NP-21 (TOTAL NET WT.4590.432 KGS)(NOT VACUUM BOTTLE)(MILD STEEL)"/>
    <s v="STAINLESS STEEL SPORTS BOTTLE 600ML S115-NP-21 (TOTAL NET WT.4590.432 KGS)(NOT VACUUM BOTTLE)(MILD STEEL)"/>
    <m/>
    <m/>
    <m/>
    <m/>
    <m/>
    <m/>
    <m/>
    <m/>
    <n v="27324"/>
    <s v="PCS"/>
    <n v="89.181334359999994"/>
    <n v="2436790.7799999998"/>
    <n v="1.290612654"/>
    <n v="35264.700140000001"/>
    <n v="592627.5"/>
    <s v="STAINLESS"/>
    <s v=""/>
    <e v="#VALUE!"/>
    <n v="3029418.28"/>
    <x v="7"/>
    <m/>
  </r>
  <r>
    <s v="INNSA1"/>
    <d v="2018-07-03T00:00:00"/>
    <n v="301049751"/>
    <n v="73239990"/>
    <s v="STEEL SPOON HOLDER ROUND-MP-96 (TOTAL NET WT.2654.57 KGS) (MILD STEEL)"/>
    <s v="STEEL SPOON HOLDER ROUND-MP-96 (TOTAL NET WT.2654.57 KGS) (MILD STEEL)"/>
    <m/>
    <m/>
    <m/>
    <m/>
    <m/>
    <m/>
    <m/>
    <m/>
    <n v="11592"/>
    <s v="PCS"/>
    <n v="51.967748450000002"/>
    <n v="602410.14"/>
    <n v="0.75206582399999999"/>
    <n v="8717.9470330000004"/>
    <n v="146506.1"/>
    <s v="STEEL"/>
    <s v=""/>
    <e v="#VALUE!"/>
    <n v="748916.24"/>
    <x v="7"/>
    <m/>
  </r>
  <r>
    <s v="INNSA1"/>
    <d v="2018-07-03T00:00:00"/>
    <n v="301049751"/>
    <n v="73239990"/>
    <s v="STEEL PIZZA CUTTER -RJ-388 (TOTAL NET WT.1749.60 KGS) (MILDSTEEL)"/>
    <s v="STEEL PIZZA CUTTER -RJ-388 (TOTAL NET WT.1749.60 KGS) (MILDSTEEL)"/>
    <m/>
    <m/>
    <m/>
    <m/>
    <m/>
    <m/>
    <m/>
    <m/>
    <n v="19440"/>
    <s v="PCS"/>
    <n v="36.84985751"/>
    <n v="716361.23"/>
    <n v="0.53328303200000005"/>
    <n v="10367.022139999999"/>
    <n v="174219"/>
    <s v="STEEL"/>
    <s v=""/>
    <e v="#VALUE!"/>
    <n v="890580.23"/>
    <x v="7"/>
    <m/>
  </r>
  <r>
    <s v="INNSA1"/>
    <d v="2018-07-03T00:00:00"/>
    <n v="301049751"/>
    <n v="73239990"/>
    <s v="STAINLESS STEEL SPORTS BOTTLE 750ML S-308-C6-NP-20 (TOTAL NET WT. 2529.108 KGS)(NOT VACUUM BOTTLE)(MILD STEEL)-DPD CLIEN"/>
    <s v="STAINLESS STEEL SPORTS BOTTLE 750ML S-308-C6-NP-20 (TOTAL NET WT. 2529.108 KGS)(NOT VACUUM BOTTLE)(MILD STEEL)-DPD CLIEN"/>
    <m/>
    <m/>
    <m/>
    <m/>
    <m/>
    <m/>
    <m/>
    <m/>
    <n v="15516"/>
    <s v="PCS"/>
    <n v="80.654035829999998"/>
    <n v="1251428.02"/>
    <n v="1.1672074649999999"/>
    <n v="18110.391029999999"/>
    <n v="304347.3"/>
    <s v="STAINLESS"/>
    <s v=""/>
    <e v="#VALUE!"/>
    <n v="1555775.32"/>
    <x v="7"/>
    <m/>
  </r>
  <r>
    <s v="INNSA1"/>
    <d v="2018-06-25T00:00:00"/>
    <n v="301049751"/>
    <n v="73239990"/>
    <s v="STEEL SPOON HOLDER ROUND-MP-96 (TOTAL NET WT. 585.32 KGS) (D - PD CLIENT)"/>
    <s v="STEEL SPOON HOLDER ROUND-MP-96 (TOTAL NET WT. 585.32 KGS) (D - PD CLIENT)"/>
    <m/>
    <m/>
    <m/>
    <m/>
    <m/>
    <m/>
    <m/>
    <m/>
    <n v="2556"/>
    <s v="PCS"/>
    <n v="52.269104069999997"/>
    <n v="133599.82999999999"/>
    <n v="0.75642697599999997"/>
    <n v="1933.4273519999999"/>
    <n v="32491.5"/>
    <s v="STEEL"/>
    <s v=""/>
    <e v="#VALUE!"/>
    <n v="166091.32999999999"/>
    <x v="7"/>
    <m/>
  </r>
  <r>
    <s v="INNSA1"/>
    <d v="2018-06-25T00:00:00"/>
    <n v="301049751"/>
    <n v="73239990"/>
    <s v="STEEL ZHARA-NP-003-NP-003 (TOTAL NET WT.3948 KGS) (MILD STEE - L)"/>
    <s v="STEEL ZHARA-NP-003-NP-003 (TOTAL NET WT.3948 KGS) (MILD STEE - L)"/>
    <m/>
    <m/>
    <m/>
    <m/>
    <m/>
    <m/>
    <m/>
    <m/>
    <n v="42000"/>
    <s v="PCS"/>
    <n v="33.394149290000001"/>
    <n v="1402554.27"/>
    <n v="0.48327278299999998"/>
    <n v="20297.456870000002"/>
    <n v="341101.1"/>
    <s v="STEEL"/>
    <s v=""/>
    <e v="#VALUE!"/>
    <n v="1743655.37"/>
    <x v="7"/>
    <m/>
  </r>
  <r>
    <s v="INNSA1"/>
    <d v="2018-06-18T00:00:00"/>
    <n v="301049751"/>
    <n v="73239990"/>
    <s v="STAINLESS STEEL SPORTS BOTTLE 600ML S115-NP-21 (TOTAL NET WT - .2909.088 KGS)(NOT VACUUM BOTTLE)(MILD STEEL)-DPD CLIENT"/>
    <s v="STAINLESS STEEL SPORTS BOTTLE 600ML S115-NP-21 (TOTAL NET WT - .2909.088 KGS)(NOT VACUUM BOTTLE)(MILD STEEL)-DPD CLIENT"/>
    <m/>
    <m/>
    <m/>
    <m/>
    <m/>
    <m/>
    <m/>
    <m/>
    <n v="17316"/>
    <s v="PCS"/>
    <n v="87.627167360000001"/>
    <n v="1517352.03"/>
    <n v="1.2914836750000001"/>
    <n v="22363.331320000001"/>
    <n v="369020"/>
    <s v="STAINLESS"/>
    <s v=""/>
    <e v="#VALUE!"/>
    <n v="1886372.03"/>
    <x v="7"/>
    <m/>
  </r>
  <r>
    <s v="INNSA1"/>
    <d v="2018-06-18T00:00:00"/>
    <n v="301049751"/>
    <n v="73239990"/>
    <s v="STAINLESS STEEL SPORTS BOTTLE 750ML S-308-C6-NP-20 (TOTAL NE - T WT.3114.00 KGS)(NOT VACUUM BOTTLE)(MILD STEEL)"/>
    <s v="STAINLESS STEEL SPORTS BOTTLE 750ML S-308-C6-NP-20 (TOTAL NE - T WT.3114.00 KGS)(NOT VACUUM BOTTLE)(MILD STEEL)"/>
    <m/>
    <m/>
    <m/>
    <m/>
    <m/>
    <m/>
    <m/>
    <m/>
    <n v="18000"/>
    <s v="PCS"/>
    <n v="79.24847389"/>
    <n v="1426472.53"/>
    <n v="1.167995194"/>
    <n v="21023.913489999999"/>
    <n v="346918.1"/>
    <s v="STAINLESS"/>
    <s v=""/>
    <e v="#VALUE!"/>
    <n v="1773390.63"/>
    <x v="7"/>
    <m/>
  </r>
  <r>
    <s v="INNSA1"/>
    <d v="2018-06-18T00:00:00"/>
    <n v="301049751"/>
    <n v="73239990"/>
    <s v="STAINLESS STEEL COLA BOTTLE 750ML SK750 -SL-01 (TOTAL NET WT - .1230.12 KGS) (NOT VACUUM BOTTLE) (MILD STEEL)"/>
    <s v="STAINLESS STEEL COLA BOTTLE 750ML SK750 -SL-01 (TOTAL NET WT - .1230.12 KGS) (NOT VACUUM BOTTLE) (MILD STEEL)"/>
    <m/>
    <m/>
    <m/>
    <m/>
    <m/>
    <m/>
    <m/>
    <m/>
    <n v="6120"/>
    <s v="PCS"/>
    <n v="94.260299020000005"/>
    <n v="576873.03"/>
    <n v="1.38924538"/>
    <n v="8502.181724"/>
    <n v="140295.5"/>
    <s v="STAINLESS"/>
    <s v=""/>
    <e v="#VALUE!"/>
    <n v="717168.53"/>
    <x v="7"/>
    <m/>
  </r>
  <r>
    <s v="INNSA1"/>
    <d v="2018-06-13T00:00:00"/>
    <n v="301049751"/>
    <n v="73239990"/>
    <s v="RYX-02-020 MILD STEEL MULTI FUNCTION CLOTH STAND (OTHER ARTI - CLES OF HOUSEHOLD OF IRON &amp; STEEL)"/>
    <s v="RYX-02-020 MILD STEEL MULTI FUNCTION CLOTH STAND (OTHER ARTI - CLES OF HOUSEHOLD OF IRON &amp; STEEL)"/>
    <m/>
    <m/>
    <m/>
    <m/>
    <m/>
    <m/>
    <m/>
    <m/>
    <n v="1232"/>
    <s v="PCS"/>
    <n v="1033.244058"/>
    <n v="1272956.68"/>
    <n v="15.22835753"/>
    <n v="18761.336480000002"/>
    <n v="309583.09999999998"/>
    <s v="RYX-02-020"/>
    <s v=""/>
    <e v="#VALUE!"/>
    <n v="1582539.7799999998"/>
    <x v="7"/>
    <m/>
  </r>
  <r>
    <s v="INNSA1"/>
    <d v="2018-06-13T00:00:00"/>
    <n v="301049751"/>
    <n v="73239990"/>
    <s v="RYX-02-021A MILD STEEL MULTI FUNCTION CLOTH STAND (OTHER ART - ICLES OF HOUSEHOLD OF IRON &amp; STEEL)"/>
    <s v="RYX-02-021A MILD STEEL MULTI FUNCTION CLOTH STAND (OTHER ART - ICLES OF HOUSEHOLD OF IRON &amp; STEEL)"/>
    <m/>
    <m/>
    <m/>
    <m/>
    <m/>
    <m/>
    <m/>
    <m/>
    <n v="6480"/>
    <s v="PCS"/>
    <n v="629.96577309999998"/>
    <n v="4082178.21"/>
    <n v="9.2846834660000006"/>
    <n v="60164.74886"/>
    <n v="992785.7"/>
    <s v="RYX-02-021A"/>
    <s v=""/>
    <e v="#VALUE!"/>
    <n v="5074963.91"/>
    <x v="7"/>
    <m/>
  </r>
  <r>
    <s v="INNSA1"/>
    <d v="2018-06-12T00:00:00"/>
    <n v="301049751"/>
    <n v="73239990"/>
    <s v="STEEL PEELER-MP-196(TOTAL NET WT.179.28 KGS) (MILD STEEL) -"/>
    <s v="STEEL PEELER-MP-196(TOTAL NET WT.179.28 KGS) (MILD STEEL) -"/>
    <m/>
    <m/>
    <m/>
    <m/>
    <m/>
    <m/>
    <m/>
    <m/>
    <n v="2160"/>
    <s v="PCS"/>
    <n v="38.094467590000001"/>
    <n v="82284.05"/>
    <n v="0.56145125399999996"/>
    <n v="1212.7347090000001"/>
    <n v="20011.400000000001"/>
    <s v="STEEL"/>
    <s v=""/>
    <e v="#VALUE!"/>
    <n v="102295.45000000001"/>
    <x v="7"/>
    <m/>
  </r>
  <r>
    <s v="INNSA1"/>
    <d v="2018-06-05T00:00:00"/>
    <n v="301049751"/>
    <n v="73239990"/>
    <s v="STEEL CONTAINER ROUND-6856(TOTAL NET WT.3964.00KGS) (MILD ST - EEL) (DPD CLIENT)"/>
    <s v="STEEL CONTAINER ROUND-6856(TOTAL NET WT.3964.00KGS) (MILD ST - EEL) (DPD CLIENT)"/>
    <m/>
    <m/>
    <m/>
    <m/>
    <m/>
    <m/>
    <m/>
    <m/>
    <n v="47568"/>
    <s v="PCS"/>
    <n v="41.811767570000001"/>
    <n v="1988902.16"/>
    <n v="0.60905706599999998"/>
    <n v="28971.626509999998"/>
    <n v="483701"/>
    <s v="STEEL"/>
    <s v=""/>
    <e v="#VALUE!"/>
    <n v="2472603.16"/>
    <x v="7"/>
    <m/>
  </r>
  <r>
    <s v="INNSA1"/>
    <d v="2018-06-04T00:00:00"/>
    <n v="301049751"/>
    <n v="73239990"/>
    <s v="STEEL ROUND CONTAINER 730ML-LF-8 (TOTAL NET WT.48 KGS) (MILD - STEEL)"/>
    <s v="STEEL ROUND CONTAINER 730ML-LF-8 (TOTAL NET WT.48 KGS) (MILD - STEEL)"/>
    <m/>
    <m/>
    <m/>
    <m/>
    <m/>
    <m/>
    <m/>
    <m/>
    <n v="240"/>
    <s v="PCS"/>
    <n v="88.169208330000004"/>
    <n v="21160.61"/>
    <n v="1.2843293280000001"/>
    <n v="308.23903860000001"/>
    <n v="5146.3"/>
    <s v="STEEL"/>
    <s v=""/>
    <e v="#VALUE!"/>
    <n v="26306.91"/>
    <x v="7"/>
    <m/>
  </r>
  <r>
    <s v="INNSA1"/>
    <d v="2018-06-04T00:00:00"/>
    <n v="301049751"/>
    <n v="73239990"/>
    <s v="STEEL ROUND CONTAINER 420ML-LF-9(TOTAL NET WT.42KGS) (MILD S - TEEL)"/>
    <s v="STEEL ROUND CONTAINER 420ML-LF-9(TOTAL NET WT.42KGS) (MILD S - TEEL)"/>
    <m/>
    <m/>
    <m/>
    <m/>
    <m/>
    <m/>
    <m/>
    <m/>
    <n v="300"/>
    <s v="PCS"/>
    <n v="67.933633330000006"/>
    <n v="20380.09"/>
    <n v="0.98956494299999997"/>
    <n v="296.86948289999998"/>
    <n v="4956.3999999999996"/>
    <s v="STEEL"/>
    <s v=""/>
    <e v="#VALUE!"/>
    <n v="25336.489999999998"/>
    <x v="7"/>
    <m/>
  </r>
  <r>
    <s v="INNSA1"/>
    <d v="2018-06-04T00:00:00"/>
    <n v="301049751"/>
    <n v="73239990"/>
    <s v="STEEL PEELER-MP-196 (TOTAL NET WT.4900.32 KGS) (MILD STEEL) -"/>
    <s v="STEEL PEELER-MP-196 (TOTAL NET WT.4900.32 KGS) (MILD STEEL) -"/>
    <m/>
    <m/>
    <m/>
    <m/>
    <m/>
    <m/>
    <m/>
    <m/>
    <n v="59040"/>
    <s v="PCS"/>
    <n v="38.630162769999998"/>
    <n v="2280724.81"/>
    <n v="0.56271176700000003"/>
    <n v="33222.502690000001"/>
    <n v="554672.19999999995"/>
    <s v="STEEL"/>
    <s v=""/>
    <e v="#VALUE!"/>
    <n v="2835397.01"/>
    <x v="7"/>
    <m/>
  </r>
  <r>
    <s v="INNSA1"/>
    <d v="2018-06-04T00:00:00"/>
    <n v="301049751"/>
    <n v="73239990"/>
    <s v="STAINLESS STEEL SPORTS BOTTLE 600ML S115-NP-21 (TOTAL NET WT - . 3628.80 KGS)(NOT VACCUM BOTTLE)(MILD STEEL)"/>
    <s v="STAINLESS STEEL SPORTS BOTTLE 600ML S115-NP-21 (TOTAL NET WT - . 3628.80 KGS)(NOT VACCUM BOTTLE)(MILD STEEL)"/>
    <m/>
    <m/>
    <m/>
    <m/>
    <m/>
    <m/>
    <m/>
    <m/>
    <n v="21600"/>
    <s v="PCS"/>
    <n v="88.581003240000001"/>
    <n v="1913349.67"/>
    <n v="1.290327797"/>
    <n v="27871.080409999999"/>
    <n v="465326.7"/>
    <s v="STAINLESS"/>
    <s v=""/>
    <e v="#VALUE!"/>
    <n v="2378676.37"/>
    <x v="7"/>
    <m/>
  </r>
  <r>
    <s v="INNSA1"/>
    <d v="2018-06-04T00:00:00"/>
    <n v="301049751"/>
    <n v="73239990"/>
    <s v="STEEL TEA STRAINER-NP-55 (TOTAL NET WT.2419.20 KGS) (MILD ST - EEL) (DPD CLIENT)"/>
    <s v="STEEL TEA STRAINER-NP-55 (TOTAL NET WT.2419.20 KGS) (MILD ST - EEL) (DPD CLIENT)"/>
    <m/>
    <m/>
    <m/>
    <m/>
    <m/>
    <m/>
    <m/>
    <m/>
    <n v="50400"/>
    <s v="PCS"/>
    <n v="24.081140479999998"/>
    <n v="1213689.48"/>
    <n v="0.35078136199999999"/>
    <n v="17679.38063"/>
    <n v="295169.2"/>
    <s v="STEEL"/>
    <s v=""/>
    <e v="#VALUE!"/>
    <n v="1508858.68"/>
    <x v="7"/>
    <m/>
  </r>
  <r>
    <s v="INNSA1"/>
    <d v="2018-06-04T00:00:00"/>
    <n v="301049751"/>
    <n v="73239990"/>
    <s v="STAINLESS STEEL SPORTS BOTTLE 750ML S-308-C6-NP-20 (TOTAL NE - T WT. 2491.20 KGS)(NOT VACCUM BOTTLE)(MILD STEEL) (DPD CLIEN"/>
    <s v="STAINLESS STEEL SPORTS BOTTLE 750ML S-308-C6-NP-20 (TOTAL NE - T WT. 2491.20 KGS)(NOT VACCUM BOTTLE)(MILD STEEL) (DPD CLIEN"/>
    <m/>
    <m/>
    <m/>
    <m/>
    <m/>
    <m/>
    <m/>
    <m/>
    <n v="14400"/>
    <s v="PCS"/>
    <n v="80.111106250000006"/>
    <n v="1153599.93"/>
    <n v="1.1669498359999999"/>
    <n v="16804.07764"/>
    <n v="280555.5"/>
    <s v="STAINLESS"/>
    <s v=""/>
    <e v="#VALUE!"/>
    <n v="1434155.43"/>
    <x v="7"/>
    <m/>
  </r>
  <r>
    <s v="INNSA1"/>
    <d v="2018-06-04T00:00:00"/>
    <n v="301049751"/>
    <n v="73239990"/>
    <s v="STAINLESS STEEL COLA BOTTLE 750ML SK750 -SL-01 (TOTAL NET WT - .1165.00 KGS) (NOT VACCUM BOTTLE) (MILD STEEL)"/>
    <s v="STAINLESS STEEL COLA BOTTLE 750ML SK750 -SL-01 (TOTAL NET WT - .1165.00 KGS) (NOT VACCUM BOTTLE) (MILD STEEL)"/>
    <m/>
    <m/>
    <m/>
    <m/>
    <m/>
    <m/>
    <m/>
    <m/>
    <n v="5796"/>
    <s v="PCS"/>
    <n v="95.286338850000007"/>
    <n v="552279.62"/>
    <n v="1.3880020230000001"/>
    <n v="8044.8597229999996"/>
    <n v="134314.5"/>
    <s v="STAINLESS"/>
    <s v=""/>
    <e v="#VALUE!"/>
    <n v="686594.12"/>
    <x v="7"/>
    <m/>
  </r>
  <r>
    <s v="INNSA1"/>
    <d v="2018-05-31T00:00:00"/>
    <n v="301049751"/>
    <n v="73239990"/>
    <s v="KWB-600F STAINLESS STEEL SPORTS BOTTLE -"/>
    <s v="KWB-600F STAINLESS STEEL SPORTS BOTTLE -"/>
    <m/>
    <m/>
    <m/>
    <m/>
    <m/>
    <m/>
    <m/>
    <m/>
    <n v="50400"/>
    <s v="PCS"/>
    <n v="79.489871030000003"/>
    <n v="4006289.5"/>
    <n v="1.1579005250000001"/>
    <n v="58358.186450000001"/>
    <n v="974329.7"/>
    <s v="KWB-600F"/>
    <s v=""/>
    <e v="#VALUE!"/>
    <n v="4980619.2"/>
    <x v="7"/>
    <m/>
  </r>
  <r>
    <s v="INNSA1"/>
    <d v="2018-05-29T00:00:00"/>
    <n v="301049751"/>
    <n v="73231000"/>
    <s v="8001- STEEL SCRUBBER 2PCS SET -"/>
    <s v="8001- STEEL SCRUBBER 2PCS SET -"/>
    <m/>
    <m/>
    <m/>
    <m/>
    <m/>
    <m/>
    <m/>
    <m/>
    <n v="134400"/>
    <s v="SET"/>
    <n v="12.529050740000001"/>
    <n v="1683904.42"/>
    <n v="0.18250620200000001"/>
    <n v="24528.833500000001"/>
    <n v="521673.5"/>
    <s v="8001-"/>
    <s v=""/>
    <e v="#VALUE!"/>
    <n v="2205577.92"/>
    <x v="7"/>
    <m/>
  </r>
  <r>
    <s v="INNSA1"/>
    <d v="2018-05-29T00:00:00"/>
    <n v="301049751"/>
    <n v="73239990"/>
    <s v="RYX-02-020 MILD STEEL MULTI FUNCTION CLOTH STAND (OTHER ARTI - CLES OF HOUSEHOLD OF IRON &amp; STEEL)"/>
    <s v="RYX-02-020 MILD STEEL MULTI FUNCTION CLOTH STAND (OTHER ARTI - CLES OF HOUSEHOLD OF IRON &amp; STEEL)"/>
    <m/>
    <m/>
    <m/>
    <m/>
    <m/>
    <m/>
    <m/>
    <m/>
    <n v="2464"/>
    <s v="PCS"/>
    <n v="1043.9425650000001"/>
    <n v="2572274.48"/>
    <n v="15.20673802"/>
    <n v="37469.402479999997"/>
    <n v="625577.1"/>
    <s v="RYX-02-020"/>
    <s v=""/>
    <e v="#VALUE!"/>
    <n v="3197851.58"/>
    <x v="7"/>
    <m/>
  </r>
  <r>
    <s v="INNSA1"/>
    <d v="2018-05-29T00:00:00"/>
    <n v="301049751"/>
    <n v="73239990"/>
    <s v="RYX-02-021A MILD STEEL MULTI FUNCTION CLOTH STAND (OTHER ART - ICLES OF HOUSEHOLD OF IRON &amp; STEEL)"/>
    <s v="RYX-02-021A MILD STEEL MULTI FUNCTION CLOTH STAND (OTHER ART - ICLES OF HOUSEHOLD OF IRON &amp; STEEL)"/>
    <m/>
    <m/>
    <m/>
    <m/>
    <m/>
    <m/>
    <m/>
    <m/>
    <n v="6480"/>
    <s v="PCS"/>
    <n v="636.48861729999999"/>
    <n v="4124446.24"/>
    <n v="9.2715020730000006"/>
    <n v="60079.333429999999"/>
    <n v="1003065.3"/>
    <s v="RYX-02-021A"/>
    <s v=""/>
    <e v="#VALUE!"/>
    <n v="5127511.54"/>
    <x v="7"/>
    <m/>
  </r>
  <r>
    <s v="INNSA1"/>
    <d v="2018-05-28T00:00:00"/>
    <n v="301049751"/>
    <n v="73239990"/>
    <s v="STEEL ZHARA-NP-003 (TOTAL NET WT.4608 KGS) (MILD STEEL) -"/>
    <s v="STEEL ZHARA-NP-003 (TOTAL NET WT.4608 KGS) (MILD STEEL) -"/>
    <m/>
    <m/>
    <m/>
    <m/>
    <m/>
    <m/>
    <m/>
    <m/>
    <n v="48000"/>
    <s v="PCS"/>
    <n v="33.523677499999998"/>
    <n v="1609136.52"/>
    <n v="0.48832742200000001"/>
    <n v="23439.716240000002"/>
    <n v="391342.1"/>
    <s v="STEEL"/>
    <s v=""/>
    <e v="#VALUE!"/>
    <n v="2000478.62"/>
    <x v="7"/>
    <m/>
  </r>
  <r>
    <s v="INNSA1"/>
    <d v="2018-05-28T00:00:00"/>
    <n v="301049751"/>
    <n v="73239990"/>
    <s v="STAINLESS STEEL COLA BOTTLE 750ML SK750 -SL-01 (TOTAL NET WT - .1932.01KGS) (NOT VACUUM BOTTLE) (MILD STEEL)"/>
    <s v="STAINLESS STEEL COLA BOTTLE 750ML SK750 -SL-01 (TOTAL NET WT - .1932.01KGS) (NOT VACUUM BOTTLE) (MILD STEEL)"/>
    <m/>
    <m/>
    <m/>
    <m/>
    <m/>
    <m/>
    <m/>
    <m/>
    <n v="9612"/>
    <s v="PCS"/>
    <n v="95.296145440000004"/>
    <n v="915986.55"/>
    <n v="1.388144872"/>
    <n v="13342.84851"/>
    <n v="222768"/>
    <s v="STAINLESS"/>
    <s v=""/>
    <e v="#VALUE!"/>
    <n v="1138754.55"/>
    <x v="7"/>
    <m/>
  </r>
  <r>
    <s v="INNSA1"/>
    <d v="2018-05-28T00:00:00"/>
    <n v="301049751"/>
    <n v="73239990"/>
    <s v="STAINLESS STEEL SPORTS BOTTLE 600ML S115-NP-21 (TOTAL NET WT - . 5310.14 KGS)(NOT VACUUM BOTTLE)(MILD STEEL) (DPD CLIENT)"/>
    <s v="STAINLESS STEEL SPORTS BOTTLE 600ML S115-NP-21 (TOTAL NET WT - . 5310.14 KGS)(NOT VACUUM BOTTLE)(MILD STEEL) (DPD CLIENT)"/>
    <m/>
    <m/>
    <m/>
    <m/>
    <m/>
    <m/>
    <m/>
    <m/>
    <n v="31608"/>
    <s v="PCS"/>
    <n v="85.978300430000004"/>
    <n v="2717602.12"/>
    <n v="1.2524151560000001"/>
    <n v="39586.338239999997"/>
    <n v="660920.80000000005"/>
    <s v="STAINLESS"/>
    <s v=""/>
    <e v="#VALUE!"/>
    <n v="3378522.92"/>
    <x v="7"/>
    <m/>
  </r>
  <r>
    <s v="INNSA1"/>
    <d v="2018-05-28T00:00:00"/>
    <n v="301049751"/>
    <n v="73239990"/>
    <s v="STEEL WALL HANGER HOOK-SL-89 (TOTAL NET WT.1670.40KGS) (MILD - STEEL)"/>
    <s v="STEEL WALL HANGER HOOK-SL-89 (TOTAL NET WT.1670.40KGS) (MILD - STEEL)"/>
    <m/>
    <m/>
    <m/>
    <m/>
    <m/>
    <m/>
    <m/>
    <m/>
    <n v="7200"/>
    <s v="PCS"/>
    <n v="85.308030560000006"/>
    <n v="614217.81999999995"/>
    <n v="1.2426515739999999"/>
    <n v="8947.0913330000003"/>
    <n v="149377.79999999999"/>
    <s v="STEEL"/>
    <s v=""/>
    <e v="#VALUE!"/>
    <n v="763595.61999999988"/>
    <x v="7"/>
    <m/>
  </r>
  <r>
    <s v="INNSA1"/>
    <d v="2018-05-21T00:00:00"/>
    <n v="301049751"/>
    <n v="73239990"/>
    <s v="STEEL HOOK -LF-35 (TOTAL NET WT.45.79 KGS) (MILD STEEL) -"/>
    <s v="STEEL HOOK -LF-35 (TOTAL NET WT.45.79 KGS) (MILD STEEL) -"/>
    <m/>
    <m/>
    <m/>
    <m/>
    <m/>
    <m/>
    <m/>
    <m/>
    <n v="864"/>
    <s v="PCS"/>
    <n v="40.533900459999998"/>
    <n v="35021.29"/>
    <n v="0.590442833"/>
    <n v="510.14260739999997"/>
    <n v="8517.1"/>
    <s v="STEEL"/>
    <s v=""/>
    <e v="#VALUE!"/>
    <n v="43538.39"/>
    <x v="7"/>
    <m/>
  </r>
  <r>
    <s v="INNSA1"/>
    <d v="2018-05-14T00:00:00"/>
    <n v="301049751"/>
    <n v="73239990"/>
    <s v="KWP-1000B-SS OIL POT 1000ML -"/>
    <s v="KWP-1000B-SS OIL POT 1000ML -"/>
    <m/>
    <m/>
    <m/>
    <m/>
    <m/>
    <m/>
    <m/>
    <m/>
    <n v="27000"/>
    <s v="PCS"/>
    <n v="113.44107409999999"/>
    <n v="3062909"/>
    <n v="1.6806085049999999"/>
    <n v="45376.429629999999"/>
    <n v="744899.5"/>
    <s v="KWP-1000B-SS"/>
    <s v=""/>
    <e v="#VALUE!"/>
    <n v="3807808.5"/>
    <x v="7"/>
    <m/>
  </r>
  <r>
    <s v="INNSA1"/>
    <d v="2018-05-11T00:00:00"/>
    <n v="301049751"/>
    <n v="73239990"/>
    <s v="RYX-02-020 MILD STEEL MULTI FUNCTION CLOTH STAND (OTHER ART - ICLES OF HOUSEHOLD OF IRON &amp; STEEL)"/>
    <s v="RYX-02-020 MILD STEEL MULTI FUNCTION CLOTH STAND (OTHER ART - ICLES OF HOUSEHOLD OF IRON &amp; STEEL)"/>
    <m/>
    <m/>
    <m/>
    <m/>
    <m/>
    <m/>
    <m/>
    <m/>
    <n v="3696"/>
    <s v="PCS"/>
    <n v="1027.720135"/>
    <n v="3798453.62"/>
    <n v="15.22548349"/>
    <n v="56273.386960000003"/>
    <n v="923783.9"/>
    <s v="RYX-02-020"/>
    <s v=""/>
    <e v="#VALUE!"/>
    <n v="4722237.5200000005"/>
    <x v="7"/>
    <m/>
  </r>
  <r>
    <s v="INNSA1"/>
    <d v="2018-05-11T00:00:00"/>
    <n v="301049751"/>
    <n v="73239990"/>
    <s v="RYX-02-021A MILD STEEL MULTI FUNCTION CLOTH STAND (OTHER AR - TICLES OF HOUSEHOLD OF IRON &amp; STEEL)"/>
    <s v="RYX-02-021A MILD STEEL MULTI FUNCTION CLOTH STAND (OTHER AR - TICLES OF HOUSEHOLD OF IRON &amp; STEEL)"/>
    <m/>
    <m/>
    <m/>
    <m/>
    <m/>
    <m/>
    <m/>
    <m/>
    <n v="7776"/>
    <s v="PCS"/>
    <n v="626.59778419999998"/>
    <n v="4872424.37"/>
    <n v="9.2829301359999992"/>
    <n v="72184.064740000002"/>
    <n v="1184973.5"/>
    <s v="RYX-02-021A"/>
    <s v=""/>
    <e v="#VALUE!"/>
    <n v="6057397.8700000001"/>
    <x v="7"/>
    <m/>
  </r>
  <r>
    <s v="INNSA1"/>
    <d v="2018-05-08T00:00:00"/>
    <n v="301049751"/>
    <n v="73239990"/>
    <s v="STAINLESS STEEL SPORTS BOTTLE 750ML S-308-C6-NP-20 (TOTAL NE - T WT. 2186.03 KGS)(NOT VACCUM BOTTLE)(MILD STEEL) (DPD CLIEN"/>
    <s v="STAINLESS STEEL SPORTS BOTTLE 750ML S-308-C6-NP-20 (TOTAL NE - T WT. 2186.03 KGS)(NOT VACCUM BOTTLE)(MILD STEEL) (DPD CLIEN"/>
    <m/>
    <m/>
    <m/>
    <m/>
    <m/>
    <m/>
    <m/>
    <m/>
    <n v="12636"/>
    <s v="PCS"/>
    <n v="78.629681070000004"/>
    <n v="993564.65"/>
    <n v="1.1648841640000001"/>
    <n v="14719.4763"/>
    <n v="241634.9"/>
    <s v="STAINLESS"/>
    <s v=""/>
    <e v="#VALUE!"/>
    <n v="1235199.55"/>
    <x v="7"/>
    <m/>
  </r>
  <r>
    <s v="INNSA1"/>
    <d v="2018-05-08T00:00:00"/>
    <n v="301049751"/>
    <n v="73239990"/>
    <s v="STAINLESS STEEL COLA BOTTLE 750ML SK750 -SL-01 (TOTAL NET WT - .2981.23 KGS) (NOT VACCUM BOTTLE) (MILD STEEL)"/>
    <s v="STAINLESS STEEL COLA BOTTLE 750ML SK750 -SL-01 (TOTAL NET WT - .2981.23 KGS) (NOT VACCUM BOTTLE) (MILD STEEL)"/>
    <m/>
    <m/>
    <m/>
    <m/>
    <m/>
    <m/>
    <m/>
    <m/>
    <n v="14832"/>
    <s v="PCS"/>
    <n v="93.524290050000005"/>
    <n v="1387152.27"/>
    <n v="1.3855450380000001"/>
    <n v="20550.403999999999"/>
    <n v="337355.4"/>
    <s v="STAINLESS"/>
    <s v=""/>
    <e v="#VALUE!"/>
    <n v="1724507.67"/>
    <x v="7"/>
    <m/>
  </r>
  <r>
    <s v="INNSA1"/>
    <d v="2018-05-08T00:00:00"/>
    <n v="301049751"/>
    <n v="73239990"/>
    <s v="STEEL SCRUBBER-SL-55(TOTAL NET WT. 901.80KGS) (MILD STEEL) -"/>
    <s v="STEEL SCRUBBER-SL-55(TOTAL NET WT. 901.80KGS) (MILD STEEL) -"/>
    <m/>
    <m/>
    <m/>
    <m/>
    <m/>
    <m/>
    <m/>
    <m/>
    <n v="54000"/>
    <s v="PCS"/>
    <n v="13.416985560000001"/>
    <n v="724517.22"/>
    <n v="0.198770156"/>
    <n v="10733.58844"/>
    <n v="224455.4"/>
    <s v="STEEL"/>
    <s v=""/>
    <e v="#VALUE!"/>
    <n v="948972.62"/>
    <x v="7"/>
    <m/>
  </r>
  <r>
    <s v="INNSA1"/>
    <d v="2018-05-08T00:00:00"/>
    <n v="301049751"/>
    <n v="73239990"/>
    <s v="STAINLESS STEEL SPORTS BOTTLE 600ML S115-NP-21 (TOTAL NET WT - . 2413.15 KGS)(NOT VACCUM BOTTLE)(MILD STEEL)"/>
    <s v="STAINLESS STEEL SPORTS BOTTLE 600ML S115-NP-21 (TOTAL NET WT - . 2413.15 KGS)(NOT VACCUM BOTTLE)(MILD STEEL)"/>
    <m/>
    <m/>
    <m/>
    <m/>
    <m/>
    <m/>
    <m/>
    <m/>
    <n v="14364"/>
    <s v="PCS"/>
    <n v="84.379692980000002"/>
    <n v="1212029.9099999999"/>
    <n v="1.2500695260000001"/>
    <n v="17955.998670000001"/>
    <n v="294765.7"/>
    <s v="STAINLESS"/>
    <s v=""/>
    <e v="#VALUE!"/>
    <n v="1506795.6099999999"/>
    <x v="7"/>
    <m/>
  </r>
  <r>
    <s v="INNSA1"/>
    <d v="2018-05-01T00:00:00"/>
    <n v="301049751"/>
    <n v="73239990"/>
    <s v="KWP-600B-SS OIL POT 600ML -"/>
    <s v="KWP-600B-SS OIL POT 600ML -"/>
    <m/>
    <m/>
    <m/>
    <m/>
    <m/>
    <m/>
    <m/>
    <m/>
    <n v="38204"/>
    <s v="PCS"/>
    <n v="91.491598789999998"/>
    <n v="3495345.04"/>
    <n v="1.3716881379999999"/>
    <n v="52403.973610000001"/>
    <n v="850068"/>
    <s v="KWP-600B-SS"/>
    <s v=""/>
    <e v="#VALUE!"/>
    <n v="4345413.04"/>
    <x v="7"/>
    <m/>
  </r>
  <r>
    <s v="INNSA1"/>
    <d v="2018-04-30T00:00:00"/>
    <n v="301049751"/>
    <n v="73239990"/>
    <s v="STEEL WALL HANGER HOOK-SL-89 (TOTAL NET WT.2088.00 KGS) (MIL - D STEEL)"/>
    <s v="STEEL WALL HANGER HOOK-SL-89 (TOTAL NET WT.2088.00 KGS) (MIL - D STEEL)"/>
    <m/>
    <m/>
    <m/>
    <m/>
    <m/>
    <m/>
    <m/>
    <m/>
    <n v="9000"/>
    <s v="PCS"/>
    <n v="83.240530000000007"/>
    <n v="749164.77"/>
    <n v="1.2479839580000001"/>
    <n v="11231.85562"/>
    <n v="182196.9"/>
    <s v="STEEL"/>
    <s v=""/>
    <e v="#VALUE!"/>
    <n v="931361.67"/>
    <x v="7"/>
    <m/>
  </r>
  <r>
    <s v="INNSA1"/>
    <d v="2018-04-30T00:00:00"/>
    <n v="301049751"/>
    <n v="73239990"/>
    <s v="RYX-02-021A MILD STEEL MULTI FUNCTION CLOTH STAND (1296 PCS) - (OTHER ARTICLES OF HOUSEHOLD OF IRON &amp; STEEL)"/>
    <s v="RYX-02-021A MILD STEEL MULTI FUNCTION CLOTH STAND (1296 PCS) - (OTHER ARTICLES OF HOUSEHOLD OF IRON &amp; STEEL)"/>
    <m/>
    <m/>
    <m/>
    <m/>
    <m/>
    <m/>
    <m/>
    <m/>
    <n v="4752"/>
    <s v="KGS"/>
    <n v="172.1453199"/>
    <n v="818034.56"/>
    <n v="2.5808893529999999"/>
    <n v="12264.386210000001"/>
    <n v="198946"/>
    <s v="RYX-02-021A"/>
    <s v=""/>
    <e v="#VALUE!"/>
    <n v="1016980.56"/>
    <x v="7"/>
    <m/>
  </r>
  <r>
    <s v="INNSA1"/>
    <d v="2018-04-30T00:00:00"/>
    <n v="301049751"/>
    <n v="73239990"/>
    <s v="RYX-02-020 MILD STEEL MULTI FUNCTION CLOTH STAND (1232 PCS) - (OTHER ARTICLES OF HOUSEHOLD OF IRON &amp; STEEL)"/>
    <s v="RYX-02-020 MILD STEEL MULTI FUNCTION CLOTH STAND (1232 PCS) - (OTHER ARTICLES OF HOUSEHOLD OF IRON &amp; STEEL)"/>
    <m/>
    <m/>
    <m/>
    <m/>
    <m/>
    <m/>
    <m/>
    <m/>
    <n v="4004"/>
    <s v="KGS"/>
    <n v="311.79423329999997"/>
    <n v="1248424.1100000001"/>
    <n v="4.6745762109999998"/>
    <n v="18717.00315"/>
    <n v="303616.7"/>
    <s v="RYX-02-020"/>
    <s v=""/>
    <e v="#VALUE!"/>
    <n v="1552040.81"/>
    <x v="7"/>
    <m/>
  </r>
  <r>
    <s v="INNSA1"/>
    <d v="2018-04-27T00:00:00"/>
    <n v="301049751"/>
    <n v="73239990"/>
    <s v="STEEL LUNCH BOX 2LAYER-8504 (TOTAL NET.WT.5912.20 KGS) (MILD - STEEL) (DPD CLIENT)"/>
    <s v="STEEL LUNCH BOX 2LAYER-8504 (TOTAL NET.WT.5912.20 KGS) (MILD - STEEL) (DPD CLIENT)"/>
    <m/>
    <m/>
    <m/>
    <m/>
    <m/>
    <m/>
    <m/>
    <m/>
    <n v="12360"/>
    <s v="PCS"/>
    <n v="165.44956959999999"/>
    <n v="2044956.68"/>
    <n v="2.4805032919999999"/>
    <n v="30659.020690000001"/>
    <n v="497333.5"/>
    <s v="STEEL"/>
    <s v=""/>
    <e v="#VALUE!"/>
    <n v="2542290.1799999997"/>
    <x v="7"/>
    <m/>
  </r>
  <r>
    <s v="INNSA1"/>
    <d v="2018-04-27T00:00:00"/>
    <n v="301049751"/>
    <n v="73239990"/>
    <s v="STEEL LUNCH BOX -6900(TOTAL NET.WT. 4215.00KGS) (MILD STEEL) -"/>
    <s v="STEEL LUNCH BOX -6900(TOTAL NET.WT. 4215.00KGS) (MILD STEEL) -"/>
    <m/>
    <m/>
    <m/>
    <m/>
    <m/>
    <m/>
    <m/>
    <m/>
    <n v="36000"/>
    <s v="PCS"/>
    <n v="53.602970280000001"/>
    <n v="1929706.93"/>
    <n v="0.803642733"/>
    <n v="28931.13838"/>
    <n v="469304.8"/>
    <s v="STEEL"/>
    <s v=""/>
    <e v="#VALUE!"/>
    <n v="2399011.73"/>
    <x v="7"/>
    <m/>
  </r>
  <r>
    <s v="INNSA1"/>
    <d v="2018-04-27T00:00:00"/>
    <n v="301049751"/>
    <n v="73239990"/>
    <s v="STEEL CONTAINER ROUND-6856 (TOTAL NET WT.116 KGS) (MILD STEE - L)"/>
    <s v="STEEL CONTAINER ROUND-6856 (TOTAL NET WT.116 KGS) (MILD STEE - L)"/>
    <m/>
    <m/>
    <m/>
    <m/>
    <m/>
    <m/>
    <m/>
    <m/>
    <n v="1392"/>
    <s v="PCS"/>
    <n v="40.35355603"/>
    <n v="56172.15"/>
    <n v="0.60500083999999998"/>
    <n v="842.16116939999995"/>
    <n v="13661"/>
    <s v="STEEL"/>
    <s v=""/>
    <e v="#VALUE!"/>
    <n v="69833.149999999994"/>
    <x v="7"/>
    <m/>
  </r>
  <r>
    <s v="INNSA1"/>
    <d v="2018-04-24T00:00:00"/>
    <n v="301049751"/>
    <n v="73239990"/>
    <s v="STAINLESS STEEL SPORTS BOTTLE 600ML S115-NP-21 (TOTAL NET WT - .991.872 KGS)(MILD STEEL)"/>
    <s v="STAINLESS STEEL SPORTS BOTTLE 600ML S115-NP-21 (TOTAL NET WT - .991.872 KGS)(MILD STEEL)"/>
    <m/>
    <m/>
    <m/>
    <m/>
    <m/>
    <m/>
    <m/>
    <m/>
    <n v="5904"/>
    <s v="PCS"/>
    <n v="83.487137529999998"/>
    <n v="492908.06"/>
    <n v="1.251681222"/>
    <n v="7389.925937"/>
    <n v="119875.3"/>
    <s v="STAINLESS"/>
    <s v=""/>
    <e v="#VALUE!"/>
    <n v="612783.35999999999"/>
    <x v="7"/>
    <m/>
  </r>
  <r>
    <s v="INNSA1"/>
    <d v="2018-04-24T00:00:00"/>
    <n v="301049751"/>
    <n v="73239990"/>
    <s v="STAINLESS STEEL SPORTS BOTTLE 750ML S-308-C6 -NP-20 (TOTAL N - ET WT.6053.616 KGS)(MILD STEEL)"/>
    <s v="STAINLESS STEEL SPORTS BOTTLE 750ML S-308-C6 -NP-20 (TOTAL N - ET WT.6053.616 KGS)(MILD STEEL)"/>
    <m/>
    <m/>
    <m/>
    <m/>
    <m/>
    <m/>
    <m/>
    <m/>
    <n v="34992"/>
    <s v="PCS"/>
    <n v="76.577856650000001"/>
    <n v="2679612.36"/>
    <n v="1.1480938030000001"/>
    <n v="40174.09835"/>
    <n v="651681.69999999995"/>
    <s v="STAINLESS"/>
    <s v=""/>
    <e v="#VALUE!"/>
    <n v="3331294.0599999996"/>
    <x v="7"/>
    <m/>
  </r>
  <r>
    <s v="INNSA1"/>
    <d v="2018-04-18T00:00:00"/>
    <n v="301049751"/>
    <n v="73239990"/>
    <s v="STEEL LUNCH BOX ROUND-9568(TOTAL NET WT.947.64KGS) (MILD STE - EL)"/>
    <s v="STEEL LUNCH BOX ROUND-9568(TOTAL NET WT.947.64KGS) (MILD STE - EL)"/>
    <m/>
    <m/>
    <m/>
    <m/>
    <m/>
    <m/>
    <m/>
    <m/>
    <n v="3576"/>
    <s v="PCS"/>
    <n v="87.302472039999998"/>
    <n v="312193.64"/>
    <n v="1.3247719579999999"/>
    <n v="4737.3845220000003"/>
    <n v="75925.5"/>
    <s v="STEEL"/>
    <s v=""/>
    <e v="#VALUE!"/>
    <n v="388119.14"/>
    <x v="7"/>
    <m/>
  </r>
  <r>
    <s v="INNSA1"/>
    <d v="2018-04-18T00:00:00"/>
    <n v="301049751"/>
    <n v="73239990"/>
    <s v="STEEL LUNCH BOX 2LAYER-8504 (TOTAL NET.WT.5171.74 KGS) (MILD - STEEL)"/>
    <s v="STEEL LUNCH BOX 2LAYER-8504 (TOTAL NET.WT.5171.74 KGS) (MILD - STEEL)"/>
    <m/>
    <m/>
    <m/>
    <m/>
    <m/>
    <m/>
    <m/>
    <m/>
    <n v="10812"/>
    <s v="PCS"/>
    <n v="163.94204590000001"/>
    <n v="1772541.4"/>
    <n v="2.4877396950000001"/>
    <n v="26897.441579999999"/>
    <n v="431082"/>
    <s v="STEEL"/>
    <s v=""/>
    <e v="#VALUE!"/>
    <n v="2203623.4"/>
    <x v="7"/>
    <m/>
  </r>
  <r>
    <s v="INNSA1"/>
    <d v="2018-04-18T00:00:00"/>
    <n v="301049751"/>
    <n v="73239990"/>
    <s v="STEEL LUNCH BOX -6527(TOTAL NET.WT.5125KGS) (MILD STEEL) -"/>
    <s v="STEEL LUNCH BOX -6527(TOTAL NET.WT.5125KGS) (MILD STEEL) -"/>
    <m/>
    <m/>
    <m/>
    <m/>
    <m/>
    <m/>
    <m/>
    <m/>
    <n v="12300"/>
    <s v="PCS"/>
    <n v="149.2805626"/>
    <n v="1836150.92"/>
    <n v="2.2652589170000001"/>
    <n v="27862.684669999999"/>
    <n v="446551.9"/>
    <s v="STEEL"/>
    <s v=""/>
    <e v="#VALUE!"/>
    <n v="2282702.8199999998"/>
    <x v="7"/>
    <m/>
  </r>
  <r>
    <s v="INNSA1"/>
    <d v="2018-04-18T00:00:00"/>
    <n v="301049751"/>
    <n v="73239990"/>
    <s v="STEEL LUNCH BOX 3LAYER-8505 (TOTAL NET WT.10783.08 KGS) (MIL - D STEEL)"/>
    <s v="STEEL LUNCH BOX 3LAYER-8505 (TOTAL NET WT.10783.08 KGS) (MIL - D STEEL)"/>
    <m/>
    <m/>
    <m/>
    <m/>
    <m/>
    <m/>
    <m/>
    <m/>
    <n v="16632"/>
    <s v="PCS"/>
    <n v="221.92155059999999"/>
    <n v="3690999.23"/>
    <n v="3.367550085"/>
    <n v="56009.09302"/>
    <n v="897651"/>
    <s v="STEEL"/>
    <s v=""/>
    <e v="#VALUE!"/>
    <n v="4588650.2300000004"/>
    <x v="7"/>
    <m/>
  </r>
  <r>
    <s v="INNSA1"/>
    <d v="2018-04-18T00:00:00"/>
    <n v="301049751"/>
    <n v="73239990"/>
    <s v="STEEL LUNCH BOX -6900(TOTAL NET.WT. 4136.32KGS) (MILD STEEL) -"/>
    <s v="STEEL LUNCH BOX -6900(TOTAL NET.WT. 4136.32KGS) (MILD STEEL) -"/>
    <m/>
    <m/>
    <m/>
    <m/>
    <m/>
    <m/>
    <m/>
    <m/>
    <n v="35328"/>
    <s v="PCS"/>
    <n v="53.11455729"/>
    <n v="1876431.08"/>
    <n v="0.80598721200000001"/>
    <n v="28473.916239999999"/>
    <n v="456348"/>
    <s v="STEEL"/>
    <s v=""/>
    <e v="#VALUE!"/>
    <n v="2332779.08"/>
    <x v="7"/>
    <m/>
  </r>
  <r>
    <s v="INNSA1"/>
    <d v="2018-04-18T00:00:00"/>
    <n v="301049751"/>
    <n v="73239990"/>
    <s v="STEEL CONTAINER ROUND-6856 (TOTAL NET WT.220 KGS) (MILD STEE - L)"/>
    <s v="STEEL CONTAINER ROUND-6856 (TOTAL NET WT.220 KGS) (MILD STEE - L)"/>
    <m/>
    <m/>
    <m/>
    <m/>
    <m/>
    <m/>
    <m/>
    <m/>
    <n v="2640"/>
    <s v="PCS"/>
    <n v="39.985863639999998"/>
    <n v="105562.68"/>
    <n v="0.60676576100000001"/>
    <n v="1601.8616079999999"/>
    <n v="25672.9"/>
    <s v="STEEL"/>
    <s v=""/>
    <e v="#VALUE!"/>
    <n v="131235.57999999999"/>
    <x v="7"/>
    <m/>
  </r>
  <r>
    <s v="INNSA1"/>
    <d v="2018-04-17T00:00:00"/>
    <n v="301049751"/>
    <n v="73239990"/>
    <s v="03-027I FAMILY CLOTH RACK 3LAYERS (3600 PCS) (HOUSEHOLD ARTI - CLES) (MADE UP OF MILD STEEL)"/>
    <s v="03-027I FAMILY CLOTH RACK 3LAYERS (3600 PCS) (HOUSEHOLD ARTI - CLES) (MADE UP OF MILD STEEL)"/>
    <m/>
    <m/>
    <m/>
    <m/>
    <m/>
    <m/>
    <m/>
    <m/>
    <n v="3600"/>
    <s v="PCS"/>
    <n v="834.15800000000002"/>
    <n v="3002968.8"/>
    <n v="12.65793627"/>
    <n v="45568.57056"/>
    <n v="730322"/>
    <s v="03-027I"/>
    <s v=""/>
    <e v="#VALUE!"/>
    <n v="3733290.8"/>
    <x v="7"/>
    <m/>
  </r>
  <r>
    <s v="INNSA1"/>
    <d v="2018-04-10T00:00:00"/>
    <n v="301049751"/>
    <n v="73239990"/>
    <s v="03-027I FAMILY CLOTH RACK 3LAYERS (1800 PCS) (HOUSEHOLD ARTI - CLES) (MADE UP OF MILD STEEL)"/>
    <s v="03-027I FAMILY CLOTH RACK 3LAYERS (1800 PCS) (HOUSEHOLD ARTI - CLES) (MADE UP OF MILD STEEL)"/>
    <m/>
    <m/>
    <m/>
    <m/>
    <m/>
    <m/>
    <m/>
    <m/>
    <n v="1800"/>
    <s v="PCS"/>
    <n v="834.1043889"/>
    <n v="1501387.9"/>
    <n v="12.65712274"/>
    <n v="22782.820940000001"/>
    <n v="365137.6"/>
    <s v="03-027I"/>
    <s v=""/>
    <e v="#VALUE!"/>
    <n v="1866525.5"/>
    <x v="7"/>
    <m/>
  </r>
  <r>
    <s v="INNSA1"/>
    <d v="2018-04-07T00:00:00"/>
    <n v="301049751"/>
    <n v="73239990"/>
    <s v="STAINLESS STEEL SPORTS BOTTLE 600ML S115-NP-21 (TOTAL NET WT - .2298.24 KGS)(MILD STEEL)"/>
    <s v="STAINLESS STEEL SPORTS BOTTLE 600ML S115-NP-21 (TOTAL NET WT - .2298.24 KGS)(MILD STEEL)"/>
    <m/>
    <m/>
    <m/>
    <m/>
    <m/>
    <m/>
    <m/>
    <m/>
    <n v="13680"/>
    <s v="PCS"/>
    <n v="82.658928360000004"/>
    <n v="1130774.1399999999"/>
    <n v="1.254308473"/>
    <n v="17158.939910000001"/>
    <n v="275004.2"/>
    <s v="STAINLESS"/>
    <s v=""/>
    <e v="#VALUE!"/>
    <n v="1405778.3399999999"/>
    <x v="7"/>
    <m/>
  </r>
  <r>
    <s v="INNSA1"/>
    <d v="2018-04-07T00:00:00"/>
    <n v="301049751"/>
    <n v="73239990"/>
    <s v="STAINLESS STEEL SPORTS BOTTLE 750ML S-308-C6 -NP-20 (TOTAL N - ET WT.2242.08 KGS)(MILD STEEL)"/>
    <s v="STAINLESS STEEL SPORTS BOTTLE 750ML S-308-C6 -NP-20 (TOTAL N - ET WT.2242.08 KGS)(MILD STEEL)"/>
    <m/>
    <m/>
    <m/>
    <m/>
    <m/>
    <m/>
    <m/>
    <m/>
    <n v="12960"/>
    <s v="PCS"/>
    <n v="74.990243059999997"/>
    <n v="971873.55"/>
    <n v="1.137939955"/>
    <n v="14747.70182"/>
    <n v="236359.7"/>
    <s v="STAINLESS"/>
    <s v=""/>
    <e v="#VALUE!"/>
    <n v="1208233.25"/>
    <x v="7"/>
    <m/>
  </r>
  <r>
    <s v="INNSA1"/>
    <d v="2018-04-03T00:00:00"/>
    <n v="301049751"/>
    <n v="73239990"/>
    <s v="STEEL TEA STRAINER-NP-55 (TOTAL NET WT.1878.12 KGS) (MILD ST - EEL)"/>
    <s v="STEEL TEA STRAINER-NP-55 (TOTAL NET WT.1878.12 KGS) (MILD ST - EEL)"/>
    <m/>
    <m/>
    <m/>
    <m/>
    <m/>
    <m/>
    <m/>
    <m/>
    <n v="39960"/>
    <s v="PCS"/>
    <n v="23.569841839999999"/>
    <n v="941850.88"/>
    <n v="0.35820428300000001"/>
    <n v="14313.84316"/>
    <n v="229058.1"/>
    <s v="STEEL"/>
    <s v=""/>
    <e v="#VALUE!"/>
    <n v="1170908.98"/>
    <x v="7"/>
    <m/>
  </r>
  <r>
    <s v="INNSA1"/>
    <d v="2018-04-03T00:00:00"/>
    <n v="301049751"/>
    <n v="73239990"/>
    <s v="STEEL ZHARA-NP-003(TOTAL NET WT.2280 KGS) (MILD STEEL) -"/>
    <s v="STEEL ZHARA-NP-003(TOTAL NET WT.2280 KGS) (MILD STEEL) -"/>
    <m/>
    <m/>
    <m/>
    <m/>
    <m/>
    <m/>
    <m/>
    <m/>
    <n v="24000"/>
    <s v="PCS"/>
    <n v="32.635165829999998"/>
    <n v="783243.98"/>
    <n v="0.495975165"/>
    <n v="11903.40395"/>
    <n v="190484.9"/>
    <s v="STEEL"/>
    <s v=""/>
    <e v="#VALUE!"/>
    <n v="973728.88"/>
    <x v="7"/>
    <m/>
  </r>
  <r>
    <s v="INNSA1"/>
    <d v="2018-03-22T00:00:00"/>
    <n v="301049751"/>
    <n v="73239990"/>
    <s v="03-0271 FAMILY CLOTH RACK 3LAYERS (1800 PCS) (HOUSEHOLD ARTI - CLES) (MADE UP OF MILD STEEL)"/>
    <s v="03-0271 FAMILY CLOTH RACK 3LAYERS (1800 PCS) (HOUSEHOLD ARTI - CLES) (MADE UP OF MILD STEEL)"/>
    <m/>
    <m/>
    <m/>
    <m/>
    <m/>
    <m/>
    <m/>
    <m/>
    <n v="10701"/>
    <s v="KGS"/>
    <n v="140.104208"/>
    <n v="1499255.13"/>
    <n v="2.1292432830000001"/>
    <n v="22785.032370000001"/>
    <n v="364618.9"/>
    <s v="03-0271"/>
    <s v=""/>
    <e v="#VALUE!"/>
    <n v="1863874.0299999998"/>
    <x v="7"/>
    <m/>
  </r>
  <r>
    <s v="INNSA1"/>
    <d v="2018-03-07T00:00:00"/>
    <n v="301049751"/>
    <n v="73239990"/>
    <s v="KWB-600F STAINLESS STEEL SPORTS BOTTLE -"/>
    <s v="KWB-600F STAINLESS STEEL SPORTS BOTTLE -"/>
    <m/>
    <m/>
    <m/>
    <m/>
    <m/>
    <m/>
    <m/>
    <m/>
    <n v="50400"/>
    <s v="PCS"/>
    <n v="76.684345239999999"/>
    <n v="3864891"/>
    <n v="1.160126252"/>
    <n v="58470.363089999999"/>
    <n v="939941.5"/>
    <s v="KWB-600F"/>
    <s v=""/>
    <e v="#VALUE!"/>
    <n v="4804832.5"/>
    <x v="7"/>
    <m/>
  </r>
  <r>
    <s v="INNSA1"/>
    <d v="2018-02-21T00:00:00"/>
    <n v="301049751"/>
    <n v="73239990"/>
    <s v="STEEL TEA STRAINER -NP-55(TOTAL NET WT.1878.12 KGS) (MILD STEEL)"/>
    <s v="STEEL TEA STRAINER -NP-55(TOTAL NET WT.1878.12 KGS) (MILD STEEL)"/>
    <m/>
    <m/>
    <m/>
    <m/>
    <m/>
    <m/>
    <m/>
    <m/>
    <n v="39960"/>
    <s v="PCS"/>
    <n v="23.187279780000001"/>
    <n v="926563.7"/>
    <n v="0.35755250199999999"/>
    <n v="14287.798000000001"/>
    <n v="225340.3"/>
    <s v="STEEL"/>
    <s v=""/>
    <e v="#VALUE!"/>
    <n v="1151904"/>
    <x v="7"/>
    <m/>
  </r>
  <r>
    <s v="INNSA1"/>
    <d v="2018-02-20T00:00:00"/>
    <n v="301049751"/>
    <n v="73239990"/>
    <s v="STAINLESS STEEL SPORTS BOTTLE 750ML S-308-C6 -NP-20 (TOTAL NET WT. 411.05 KGS)(MILD STEEL)"/>
    <s v="STAINLESS STEEL SPORTS BOTTLE 750ML S-308-C6 -NP-20 (TOTAL NET WT. 411.05 KGS)(MILD STEEL)"/>
    <m/>
    <m/>
    <m/>
    <m/>
    <m/>
    <m/>
    <m/>
    <m/>
    <n v="2376"/>
    <s v="PCS"/>
    <n v="74.222171720000006"/>
    <n v="176351.88"/>
    <n v="1.1445207669999999"/>
    <n v="2719.3813420000001"/>
    <n v="42888.800000000003"/>
    <s v="STAINLESS"/>
    <s v=""/>
    <e v="#VALUE!"/>
    <n v="219240.68"/>
    <x v="7"/>
    <m/>
  </r>
  <r>
    <s v="INNSA1"/>
    <d v="2018-02-20T00:00:00"/>
    <n v="301049751"/>
    <n v="73239990"/>
    <s v="STEEL ZHARA -NP-003 (MILD STEEL) (TOTAL NET WT.3276 KGS)"/>
    <s v="STEEL ZHARA -NP-003 (MILD STEEL) (TOTAL NET WT.3276 KGS)"/>
    <m/>
    <m/>
    <m/>
    <m/>
    <m/>
    <m/>
    <m/>
    <m/>
    <n v="36000"/>
    <s v="PCS"/>
    <n v="31.214826110000001"/>
    <n v="1123733.74"/>
    <n v="0.48133887600000003"/>
    <n v="17328.199540000001"/>
    <n v="273292"/>
    <s v="STEEL"/>
    <s v=""/>
    <e v="#VALUE!"/>
    <n v="1397025.74"/>
    <x v="7"/>
    <m/>
  </r>
  <r>
    <s v="INNSA1"/>
    <d v="2018-02-20T00:00:00"/>
    <n v="301049751"/>
    <n v="73239990"/>
    <s v="STEEL PEELER -MP-196 (MILD STEEL) (TOTAL NET WT.4680 KGS)"/>
    <s v="STEEL PEELER -MP-196 (MILD STEEL) (TOTAL NET WT.4680 KGS)"/>
    <m/>
    <m/>
    <m/>
    <m/>
    <m/>
    <m/>
    <m/>
    <m/>
    <n v="60000"/>
    <s v="PCS"/>
    <n v="36.717194829999997"/>
    <n v="2203031.69"/>
    <n v="0.56618650500000001"/>
    <n v="33971.190289999999"/>
    <n v="535777.30000000005"/>
    <s v="STEEL"/>
    <s v=""/>
    <e v="#VALUE!"/>
    <n v="2738808.99"/>
    <x v="7"/>
    <m/>
  </r>
  <r>
    <s v="INNSA1"/>
    <d v="2018-02-20T00:00:00"/>
    <n v="301049751"/>
    <n v="73239990"/>
    <s v="STAINLESS STEEL COLA BOTTLE 750ML SK750 -SL-01 (TOTAL NET WT.1733.76 KGS)(MILD STEEL)"/>
    <s v="STAINLESS STEEL COLA BOTTLE 750ML SK750 -SL-01 (TOTAL NET WT.1733.76 KGS)(MILD STEEL)"/>
    <m/>
    <m/>
    <m/>
    <m/>
    <m/>
    <m/>
    <m/>
    <m/>
    <n v="10080"/>
    <s v="PCS"/>
    <n v="90.678670629999999"/>
    <n v="914041"/>
    <n v="1.3982832789999999"/>
    <n v="14094.695449999999"/>
    <n v="222294.8"/>
    <s v="STAINLESS"/>
    <s v=""/>
    <e v="#VALUE!"/>
    <n v="1136335.8"/>
    <x v="7"/>
    <m/>
  </r>
  <r>
    <s v="INNSA1"/>
    <d v="2018-02-20T00:00:00"/>
    <n v="301049751"/>
    <n v="73239990"/>
    <s v="STAINLESS STEEL SPORTS BOTTLE 600ML S115-NP-21 (TOTAL NET WT. 2104.70 KGS)(MILD STEEL)"/>
    <s v="STAINLESS STEEL SPORTS BOTTLE 600ML S115-NP-21 (TOTAL NET WT. 2104.70 KGS)(MILD STEEL)"/>
    <m/>
    <m/>
    <m/>
    <m/>
    <m/>
    <m/>
    <m/>
    <m/>
    <n v="12528"/>
    <s v="PCS"/>
    <n v="81.812311620000003"/>
    <n v="1024944.64"/>
    <n v="1.261562246"/>
    <n v="15804.85181"/>
    <n v="249266.5"/>
    <s v="STAINLESS"/>
    <s v=""/>
    <e v="#VALUE!"/>
    <n v="1274211.1400000001"/>
    <x v="7"/>
    <m/>
  </r>
  <r>
    <s v="INNSA1"/>
    <d v="2018-02-20T00:00:00"/>
    <n v="301049751"/>
    <n v="73239990"/>
    <s v="STAINLESS STEEL SPORTS BOTTLE 750ML S-308-C6 -NP-20 (TOTAL NET WT. 3045.49 KGS)(MILD STEEL)"/>
    <s v="STAINLESS STEEL SPORTS BOTTLE 750ML S-308-C6 -NP-20 (TOTAL NET WT. 3045.49 KGS)(MILD STEEL)"/>
    <m/>
    <m/>
    <m/>
    <m/>
    <m/>
    <m/>
    <m/>
    <m/>
    <n v="17604"/>
    <s v="PCS"/>
    <n v="74.219589869999993"/>
    <n v="1306561.6599999999"/>
    <n v="1.1444809540000001"/>
    <n v="20147.442709999999"/>
    <n v="317755.8"/>
    <s v="STAINLESS"/>
    <s v=""/>
    <e v="#VALUE!"/>
    <n v="1624317.46"/>
    <x v="7"/>
    <m/>
  </r>
  <r>
    <s v="INNSA1"/>
    <d v="2018-02-20T00:00:00"/>
    <n v="301049751"/>
    <n v="73239990"/>
    <s v="STEEL MESAURING SPOON 4 PC SET -SJ-05 (MILD STEEL)(TOTAL NET WT.73 KGS)"/>
    <s v="STEEL MESAURING SPOON 4 PC SET -SJ-05 (MILD STEEL)(TOTAL NET WT.73 KGS)"/>
    <m/>
    <m/>
    <m/>
    <m/>
    <m/>
    <m/>
    <m/>
    <m/>
    <n v="1000"/>
    <s v="SET"/>
    <n v="40.04278"/>
    <n v="40042.78"/>
    <n v="0.61746769499999998"/>
    <n v="617.46769470000004"/>
    <n v="9738.4"/>
    <s v="STEEL"/>
    <s v=""/>
    <e v="#VALUE!"/>
    <n v="49781.18"/>
    <x v="7"/>
    <m/>
  </r>
  <r>
    <s v="INNSA1"/>
    <d v="2018-02-20T00:00:00"/>
    <n v="301049751"/>
    <n v="73239990"/>
    <s v="STAINLESS STEEL SPORTS BOTTLE 600ML S115-NP-21 (TOTAL NET WT.2001.89 KGS)(MILD STEEL)"/>
    <s v="STAINLESS STEEL SPORTS BOTTLE 600ML S115-NP-21 (TOTAL NET WT.2001.89 KGS)(MILD STEEL)"/>
    <m/>
    <m/>
    <m/>
    <m/>
    <m/>
    <m/>
    <m/>
    <m/>
    <n v="11916"/>
    <s v="PCS"/>
    <n v="81.809467100000006"/>
    <n v="974841.61"/>
    <n v="1.261518382"/>
    <n v="15032.253049999999"/>
    <n v="237081.5"/>
    <s v="STAINLESS"/>
    <s v=""/>
    <e v="#VALUE!"/>
    <n v="1211923.1099999999"/>
    <x v="7"/>
    <m/>
  </r>
  <r>
    <s v="INNSA1"/>
    <d v="2018-02-19T00:00:00"/>
    <n v="301049751"/>
    <n v="73239990"/>
    <s v="STAINLESS STEEL SPORTS BOTTLE 750ML S-308-C6 -NP-20 (TOTAL NET WT. 2837.92KGS)(MILD STEEL) (DPD CLIENT)"/>
    <s v="STAINLESS STEEL SPORTS BOTTLE 750ML S-308-C6 -NP-20 (TOTAL NET WT. 2837.92KGS)(MILD STEEL) (DPD CLIENT)"/>
    <m/>
    <m/>
    <m/>
    <m/>
    <m/>
    <m/>
    <m/>
    <m/>
    <n v="16596"/>
    <s v="PCS"/>
    <n v="74.206338270000003"/>
    <n v="1231528.3899999999"/>
    <n v="1.1442766120000001"/>
    <n v="18990.414649999999"/>
    <n v="299507.7"/>
    <s v="STAINLESS"/>
    <s v=""/>
    <e v="#VALUE!"/>
    <n v="1531036.0899999999"/>
    <x v="7"/>
    <m/>
  </r>
  <r>
    <s v="INNSA1"/>
    <d v="2018-02-14T00:00:00"/>
    <n v="301049751"/>
    <n v="73231000"/>
    <s v="STEEL SCRUBBER -ANG537 (TOTAL NET WT.8549.20 KGS)(MILD STEEL) (DPD CLIENT)"/>
    <s v="STEEL SCRUBBER -ANG537 (TOTAL NET WT.8549.20 KGS)(MILD STEEL) (DPD CLIENT)"/>
    <m/>
    <m/>
    <m/>
    <m/>
    <m/>
    <m/>
    <m/>
    <m/>
    <n v="318384"/>
    <s v="PCS"/>
    <n v="4.9643845170000001"/>
    <n v="1580580.6"/>
    <n v="7.6967201999999998E-2"/>
    <n v="24505.12558"/>
    <n v="489663.9"/>
    <s v="STEEL"/>
    <s v=""/>
    <e v="#VALUE!"/>
    <n v="2070244.5"/>
    <x v="7"/>
    <m/>
  </r>
  <r>
    <s v="INNSA1"/>
    <d v="2018-02-07T00:00:00"/>
    <n v="301049751"/>
    <n v="73239990"/>
    <s v="MILD STEEL MULTI FUNCTION CLOTH STAND-RYX-02-021A (DPD CLIENT)"/>
    <s v="MILD STEEL MULTI FUNCTION CLOTH STAND-RYX-02-021A (DPD CLIENT)"/>
    <m/>
    <m/>
    <m/>
    <m/>
    <m/>
    <m/>
    <m/>
    <m/>
    <n v="1206"/>
    <s v="PCS"/>
    <n v="610.97289390000003"/>
    <n v="736833.31"/>
    <n v="9.4724479670000008"/>
    <n v="11423.77225"/>
    <n v="179197.8"/>
    <s v="MILD"/>
    <s v=""/>
    <e v="#VALUE!"/>
    <n v="916031.1100000001"/>
    <x v="7"/>
    <m/>
  </r>
  <r>
    <s v="INNSA1"/>
    <d v="2018-02-07T00:00:00"/>
    <n v="301049751"/>
    <n v="73239990"/>
    <s v="STEEL LUNCH BOX ROUND-9568(TOTAL NET WT.3898.68 KGS) (MILD STEEL)"/>
    <s v="STEEL LUNCH BOX ROUND-9568(TOTAL NET WT.3898.68 KGS) (MILD STEEL)"/>
    <m/>
    <m/>
    <m/>
    <m/>
    <m/>
    <m/>
    <m/>
    <m/>
    <n v="14712"/>
    <s v="PCS"/>
    <n v="85.581716290000003"/>
    <n v="1259078.21"/>
    <n v="1.3268483149999999"/>
    <n v="19520.592400000001"/>
    <n v="306207.8"/>
    <s v="STEEL"/>
    <s v=""/>
    <e v="#VALUE!"/>
    <n v="1565286.01"/>
    <x v="7"/>
    <m/>
  </r>
  <r>
    <s v="INNSA1"/>
    <d v="2018-02-07T00:00:00"/>
    <n v="301049751"/>
    <n v="73239990"/>
    <s v="STEEL LUNCH BOX RECTANGLE-9707 (TOTAL NET WT.4143.90 KGS) (MILD STEEL)-(DPD CLIENT)"/>
    <s v="STEEL LUNCH BOX RECTANGLE-9707 (TOTAL NET WT.4143.90 KGS) (MILD STEEL)-(DPD CLIENT)"/>
    <m/>
    <m/>
    <m/>
    <m/>
    <m/>
    <m/>
    <m/>
    <m/>
    <n v="13680"/>
    <s v="PCS"/>
    <n v="107.14046999999999"/>
    <n v="1465681.63"/>
    <n v="1.6610925590000001"/>
    <n v="22723.746200000001"/>
    <n v="356453.8"/>
    <s v="STEEL"/>
    <s v=""/>
    <e v="#VALUE!"/>
    <n v="1822135.43"/>
    <x v="7"/>
    <m/>
  </r>
  <r>
    <s v="INNSA1"/>
    <d v="2018-02-03T00:00:00"/>
    <n v="301049751"/>
    <n v="73239990"/>
    <s v="STEEL LUNCH BOX 3 LAYER-6505 (TOTAL NET WT.10783.08 KGS) (MILD STEEL)"/>
    <s v="STEEL LUNCH BOX 3 LAYER-6505 (TOTAL NET WT.10783.08 KGS) (MILD STEEL)"/>
    <m/>
    <m/>
    <m/>
    <m/>
    <m/>
    <m/>
    <m/>
    <m/>
    <n v="16632"/>
    <s v="PCS"/>
    <n v="217.50612430000001"/>
    <n v="3617561.86"/>
    <n v="3.372187974"/>
    <n v="56086.230389999997"/>
    <n v="879791"/>
    <s v="STEEL"/>
    <s v=""/>
    <e v="#VALUE!"/>
    <n v="4497352.8599999994"/>
    <x v="7"/>
    <m/>
  </r>
  <r>
    <s v="INNSA1"/>
    <d v="2018-02-03T00:00:00"/>
    <n v="301049751"/>
    <n v="73239990"/>
    <s v="STEEL LUNCH BOX ROUND- 9568 (TOTAL NT WT.241.68 KGS) (MILD STEEL)"/>
    <s v="STEEL LUNCH BOX ROUND- 9568 (TOTAL NT WT.241.68 KGS) (MILD STEEL)"/>
    <m/>
    <m/>
    <m/>
    <m/>
    <m/>
    <m/>
    <m/>
    <m/>
    <n v="912"/>
    <s v="PCS"/>
    <n v="85.565471489999993"/>
    <n v="78035.710000000006"/>
    <n v="1.326596457"/>
    <n v="1209.855969"/>
    <n v="18978.400000000001"/>
    <s v="STEEL"/>
    <s v=""/>
    <e v="#VALUE!"/>
    <n v="97014.110000000015"/>
    <x v="7"/>
    <m/>
  </r>
  <r>
    <s v="INNSA1"/>
    <d v="2018-02-03T00:00:00"/>
    <n v="301049751"/>
    <n v="73239990"/>
    <s v="STEEL LUNCH BOX -6527 (TOTAL NET WT.6437 KGS)(MILD STEEL)"/>
    <s v="STEEL LUNCH BOX -6527 (TOTAL NET WT.6437 KGS)(MILD STEEL)"/>
    <m/>
    <m/>
    <m/>
    <m/>
    <m/>
    <m/>
    <m/>
    <m/>
    <n v="12300"/>
    <s v="PCS"/>
    <n v="146.31042600000001"/>
    <n v="1799618.24"/>
    <n v="2.2683786979999998"/>
    <n v="27901.057980000001"/>
    <n v="437667.2"/>
    <s v="STEEL"/>
    <s v=""/>
    <e v="#VALUE!"/>
    <n v="2237285.44"/>
    <x v="7"/>
    <m/>
  </r>
  <r>
    <s v="INNSA1"/>
    <d v="2018-02-03T00:00:00"/>
    <n v="301049751"/>
    <n v="73239990"/>
    <s v="STEEL LUNCH BOX 2 LAYER-6504(TOTAL NET WT.5166 KGS) (MILD STEEL)"/>
    <s v="STEEL LUNCH BOX 2 LAYER-6504(TOTAL NET WT.5166 KGS) (MILD STEEL)"/>
    <m/>
    <m/>
    <m/>
    <m/>
    <m/>
    <m/>
    <m/>
    <m/>
    <n v="10800"/>
    <s v="PCS"/>
    <n v="160.68020000000001"/>
    <n v="1735346.16"/>
    <n v="2.4911658910000001"/>
    <n v="26904.591629999999"/>
    <n v="422036.2"/>
    <s v="STEEL"/>
    <s v=""/>
    <e v="#VALUE!"/>
    <n v="2157382.36"/>
    <x v="7"/>
    <m/>
  </r>
  <r>
    <s v="INNSA1"/>
    <d v="2018-01-23T00:00:00"/>
    <n v="301049751"/>
    <n v="73239990"/>
    <s v="STEEL HOOK 3PCS-RJ-409 (TOTAL 1257.984 KGS) (MILD STEEL)"/>
    <s v="STEEL HOOK 3PCS-RJ-409 (TOTAL 1257.984 KGS) (MILD STEEL)"/>
    <m/>
    <m/>
    <m/>
    <m/>
    <m/>
    <m/>
    <m/>
    <m/>
    <n v="29952"/>
    <s v="SET"/>
    <n v="39.154678820000001"/>
    <n v="1172760.94"/>
    <n v="0.60423887070000004"/>
    <n v="18098.162649999998"/>
    <n v="276021"/>
    <s v="STEEL"/>
    <s v=""/>
    <e v="#VALUE!"/>
    <n v="1448781.94"/>
    <x v="7"/>
    <m/>
  </r>
  <r>
    <s v="INNSA1"/>
    <d v="2018-01-22T00:00:00"/>
    <n v="301049751"/>
    <n v="73231000"/>
    <s v="STEEL SCRUBBER -ANG537 (TOTAL NET WT.8549.20 KGS)(MILD STEEL) (DPD CLIENT)"/>
    <s v="STEEL SCRUBBER -ANG537 (TOTAL NET WT.8549.20 KGS)(MILD STEEL) (DPD CLIENT)"/>
    <m/>
    <m/>
    <m/>
    <m/>
    <m/>
    <m/>
    <m/>
    <m/>
    <n v="318384"/>
    <s v="PCS"/>
    <n v="4.9735798280000001"/>
    <n v="1583508.24"/>
    <n v="7.6752775130000006E-2"/>
    <n v="24436.85556"/>
    <n v="477491"/>
    <s v="STEEL"/>
    <s v=""/>
    <e v="#VALUE!"/>
    <n v="2060999.24"/>
    <x v="7"/>
    <m/>
  </r>
  <r>
    <s v="INNSA1"/>
    <d v="2018-01-22T00:00:00"/>
    <n v="301049751"/>
    <n v="73231000"/>
    <s v="STEEL SCRUBBER -ANG537 (TOTAL NET WT.8549.20 KGS)(MILD STEEL) (DPD CLIENT)"/>
    <s v="STEEL SCRUBBER -ANG537 (TOTAL NET WT.8549.20 KGS)(MILD STEEL) (DPD CLIENT)"/>
    <m/>
    <m/>
    <m/>
    <m/>
    <m/>
    <m/>
    <m/>
    <m/>
    <n v="318384"/>
    <s v="PCS"/>
    <n v="4.9735798280000001"/>
    <n v="1583508.24"/>
    <n v="7.6752775130000006E-2"/>
    <n v="24436.85556"/>
    <n v="477491"/>
    <s v="STEEL"/>
    <s v=""/>
    <e v="#VALUE!"/>
    <n v="2060999.24"/>
    <x v="7"/>
    <m/>
  </r>
  <r>
    <s v="INNSA1"/>
    <d v="2018-01-16T00:00:00"/>
    <n v="301049751"/>
    <n v="73239990"/>
    <s v="STEEL WALL HANGER HOOK -SL-89 (TOTAL NET WT. 1274.40KGS) (MILD STEEL)"/>
    <s v="STEEL WALL HANGER HOOK -SL-89 (TOTAL NET WT. 1274.40KGS) (MILD STEEL)"/>
    <m/>
    <m/>
    <m/>
    <m/>
    <m/>
    <m/>
    <m/>
    <m/>
    <n v="5400"/>
    <s v="PCS"/>
    <n v="81.241812960000004"/>
    <n v="438705.79"/>
    <n v="1.259562992"/>
    <n v="6801.640155"/>
    <n v="103253.8"/>
    <s v="STEEL"/>
    <s v=""/>
    <e v="#VALUE!"/>
    <n v="541959.59"/>
    <x v="7"/>
    <m/>
  </r>
  <r>
    <s v="INNSA1"/>
    <d v="2018-01-08T00:00:00"/>
    <n v="301049751"/>
    <n v="73239990"/>
    <s v="STEEL HOOK 3PCS -RJ-409 (TOTAL NET WT.63.50 KGS) (MILD STEEL) (DPD CLIENT)"/>
    <s v="STEEL HOOK 3PCS -RJ-409 (TOTAL NET WT.63.50 KGS) (MILD STEEL) (DPD CLIENT)"/>
    <m/>
    <m/>
    <m/>
    <m/>
    <m/>
    <m/>
    <m/>
    <m/>
    <n v="1512"/>
    <s v="SET"/>
    <n v="38.247433860000001"/>
    <n v="57830.12"/>
    <n v="0.59298347070000001"/>
    <n v="896.59100780000006"/>
    <n v="13610.9"/>
    <s v="STEEL"/>
    <s v=""/>
    <e v="#VALUE!"/>
    <n v="71441.02"/>
    <x v="7"/>
    <m/>
  </r>
  <r>
    <s v="INNSA1"/>
    <d v="2018-01-08T00:00:00"/>
    <n v="301049751"/>
    <n v="73239990"/>
    <s v="RYX-02-021A MULTI FUNCTION CLOTH STAND"/>
    <s v="RYX-02-021A MULTI FUNCTION CLOTH STAND"/>
    <m/>
    <m/>
    <m/>
    <m/>
    <m/>
    <m/>
    <m/>
    <m/>
    <n v="1296"/>
    <s v="PCS"/>
    <n v="611.51079479999999"/>
    <n v="792517.99"/>
    <n v="9.4807875159999995"/>
    <n v="12287.100619999999"/>
    <n v="186527"/>
    <s v="RYX-02-021A"/>
    <s v=""/>
    <e v="#VALUE!"/>
    <n v="979044.99"/>
    <x v="7"/>
    <m/>
  </r>
  <r>
    <s v="INNSA1"/>
    <d v="2018-01-08T00:00:00"/>
    <n v="301049751"/>
    <n v="73239990"/>
    <s v="RYX-02-020 MULTI FUNCTION CLOTH STAND"/>
    <s v="RYX-02-020 MULTI FUNCTION CLOTH STAND"/>
    <m/>
    <m/>
    <m/>
    <m/>
    <m/>
    <m/>
    <m/>
    <m/>
    <n v="1232"/>
    <s v="PCS"/>
    <n v="981.72273540000003"/>
    <n v="1209482.4099999999"/>
    <n v="15.220507530000001"/>
    <n v="18751.665270000001"/>
    <n v="284663.8"/>
    <s v="RYX-02-020"/>
    <s v=""/>
    <e v="#VALUE!"/>
    <n v="1494146.21"/>
    <x v="7"/>
    <m/>
  </r>
  <r>
    <s v="INNSA1"/>
    <d v="2018-01-02T00:00:00"/>
    <n v="301049751"/>
    <n v="73239990"/>
    <s v="STEEL SPOON HOLDER ROUND -MP-96 (TOTAL NET WT.1822.36 KGS)(MILD STEEL)"/>
    <s v="STEEL SPOON HOLDER ROUND -MP-96 (TOTAL NET WT.1822.36 KGS)(MILD STEEL)"/>
    <m/>
    <m/>
    <m/>
    <m/>
    <m/>
    <m/>
    <m/>
    <m/>
    <n v="8028"/>
    <s v="PCS"/>
    <n v="47.604856750000003"/>
    <n v="382171.79"/>
    <n v="0.73351088990000002"/>
    <n v="5888.6254239999998"/>
    <n v="89948"/>
    <s v="STEEL"/>
    <s v=""/>
    <e v="#VALUE!"/>
    <n v="472119.79"/>
    <x v="7"/>
    <m/>
  </r>
  <r>
    <s v="INNSA1"/>
    <d v="2018-01-02T00:00:00"/>
    <n v="301049751"/>
    <n v="73239990"/>
    <s v="STEEL HOOK 3PCS -RJ-409 (TOTAL NET WT.1200.53 KGS) (MILD STEEL)"/>
    <s v="STEEL HOOK 3PCS -RJ-409 (TOTAL NET WT.1200.53 KGS) (MILD STEEL)"/>
    <m/>
    <m/>
    <m/>
    <m/>
    <m/>
    <m/>
    <m/>
    <m/>
    <n v="28584"/>
    <s v="SET"/>
    <n v="38.015878809999997"/>
    <n v="1086645.8799999999"/>
    <n v="0.5857608446"/>
    <n v="16743.38798"/>
    <n v="255753"/>
    <s v="STEEL"/>
    <s v=""/>
    <e v="#VALUE!"/>
    <n v="1342398.88"/>
    <x v="7"/>
    <m/>
  </r>
  <r>
    <s v="INNSA1"/>
    <d v="2018-01-02T00:00:00"/>
    <n v="301049751"/>
    <n v="73239990"/>
    <s v="STEEL ZHARA-NP-003 (TOTAL NET WT.3420 KGS) (MILD STEEL)"/>
    <s v="STEEL ZHARA-NP-003 (TOTAL NET WT.3420 KGS) (MILD STEEL)"/>
    <m/>
    <m/>
    <m/>
    <m/>
    <m/>
    <m/>
    <m/>
    <m/>
    <n v="36000"/>
    <s v="PCS"/>
    <n v="30.39910167"/>
    <n v="1094367.6599999999"/>
    <n v="0.4683991012"/>
    <n v="16862.36764"/>
    <n v="257570.4"/>
    <s v="STEEL"/>
    <s v=""/>
    <e v="#VALUE!"/>
    <n v="1351938.0599999998"/>
    <x v="7"/>
    <m/>
  </r>
  <r>
    <s v="INNSA1"/>
    <d v="2017-12-11T00:00:00"/>
    <n v="301049751"/>
    <n v="73239990"/>
    <s v="STEEL WALLNUT CRACKER -SL-145 (TOTAL NET WT.99.84 KGS) (MILDSTEEL)(DPD CLIENT)"/>
    <s v="STEEL WALLNUT CRACKER -SL-145 (TOTAL NET WT.99.84 KGS) (MILDSTEEL)(DPD CLIENT)"/>
    <m/>
    <m/>
    <m/>
    <m/>
    <m/>
    <m/>
    <m/>
    <m/>
    <n v="480"/>
    <s v="PCS"/>
    <n v="69.970333330000003"/>
    <n v="33585.760000000002"/>
    <n v="1.069882773"/>
    <n v="513.54373090000001"/>
    <n v="7904.8"/>
    <s v="STEEL"/>
    <s v=""/>
    <e v="#VALUE!"/>
    <n v="41490.560000000005"/>
    <x v="8"/>
    <m/>
  </r>
  <r>
    <s v="INNSA1"/>
    <d v="2017-12-11T00:00:00"/>
    <n v="301049751"/>
    <n v="73239990"/>
    <s v="STEEL LUNCH BOX -SL-104 (TOTAL NET WT.173.16 KGS) (MILD STEEL)"/>
    <s v="STEEL LUNCH BOX -SL-104 (TOTAL NET WT.173.16 KGS) (MILD STEEL)"/>
    <m/>
    <m/>
    <m/>
    <m/>
    <m/>
    <m/>
    <m/>
    <m/>
    <n v="360"/>
    <s v="PCS"/>
    <n v="180.63772220000001"/>
    <n v="65029.58"/>
    <n v="2.762044682"/>
    <n v="994.33608560000005"/>
    <n v="15305.4"/>
    <s v="STEEL"/>
    <s v=""/>
    <e v="#VALUE!"/>
    <n v="80334.98"/>
    <x v="8"/>
    <m/>
  </r>
  <r>
    <s v="INNSA1"/>
    <d v="2017-12-11T00:00:00"/>
    <n v="301049751"/>
    <n v="73239990"/>
    <s v="STEEL SPOON HOLDER ROUND-MP-96 (TOTAL NET WT.2180.23 KGS)(MILD STEEL)"/>
    <s v="STEEL SPOON HOLDER ROUND-MP-96 (TOTAL NET WT.2180.23 KGS)(MILD STEEL)"/>
    <m/>
    <m/>
    <m/>
    <m/>
    <m/>
    <m/>
    <m/>
    <m/>
    <n v="10188"/>
    <s v="PCS"/>
    <n v="49.907414609999996"/>
    <n v="508456.74"/>
    <n v="0.76311031510000005"/>
    <n v="7774.5678900000003"/>
    <n v="119670.39999999999"/>
    <s v="STEEL"/>
    <s v=""/>
    <e v="#VALUE!"/>
    <n v="628127.14"/>
    <x v="8"/>
    <m/>
  </r>
  <r>
    <s v="INNSA1"/>
    <d v="2017-12-07T00:00:00"/>
    <n v="301049751"/>
    <n v="73239990"/>
    <s v="KWB-600F STAINLESS STEEL SPORTS BOTTLE"/>
    <s v="KWB-600F STAINLESS STEEL SPORTS BOTTLE"/>
    <m/>
    <m/>
    <m/>
    <m/>
    <m/>
    <m/>
    <m/>
    <m/>
    <n v="50400"/>
    <s v="PCS"/>
    <n v="76.833174600000007"/>
    <n v="3872392"/>
    <n v="1.160621973"/>
    <n v="58495.347430000002"/>
    <n v="911406.2"/>
    <s v="KWB-600F"/>
    <s v=""/>
    <e v="#VALUE!"/>
    <n v="4783798.2"/>
    <x v="8"/>
    <m/>
  </r>
  <r>
    <s v="INNSA1"/>
    <d v="2017-12-01T00:00:00"/>
    <n v="301049751"/>
    <n v="73239990"/>
    <s v="STAINLESS STEEL SPORTS BOTTLE 750ML S-308-C6 -NP-20 (TOTAL NET WT. 1514.38 KGS)(MILD STEEL)"/>
    <s v="STAINLESS STEEL SPORTS BOTTLE 750ML S-308-C6 -NP-20 (TOTAL NET WT. 1514.38 KGS)(MILD STEEL)"/>
    <m/>
    <m/>
    <m/>
    <m/>
    <m/>
    <m/>
    <m/>
    <m/>
    <n v="8856"/>
    <s v="PCS"/>
    <n v="75.800460700000002"/>
    <n v="671288.88"/>
    <n v="1.145022065"/>
    <n v="10140.315409999999"/>
    <n v="157994.6"/>
    <s v="STAINLESS"/>
    <s v=""/>
    <e v="#VALUE!"/>
    <n v="829283.48"/>
    <x v="8"/>
    <m/>
  </r>
  <r>
    <s v="INNSA1"/>
    <d v="2017-12-01T00:00:00"/>
    <n v="301049751"/>
    <n v="73239990"/>
    <s v="STAINLESS STEEL SPORTS BOTTLE 600ML S115-NP-21 (TOTAL NET WT.1388.84 KGS)(MILD STEEL) (DPD CLIENT)"/>
    <s v="STAINLESS STEEL SPORTS BOTTLE 600ML S115-NP-21 (TOTAL NET WT.1388.84 KGS)(MILD STEEL) (DPD CLIENT)"/>
    <m/>
    <m/>
    <m/>
    <m/>
    <m/>
    <m/>
    <m/>
    <m/>
    <n v="8028"/>
    <s v="PCS"/>
    <n v="83.552001739999994"/>
    <n v="670755.47"/>
    <n v="1.26211483"/>
    <n v="10132.25785"/>
    <n v="157869"/>
    <s v="STAINLESS"/>
    <s v=""/>
    <e v="#VALUE!"/>
    <n v="828624.47"/>
    <x v="8"/>
    <m/>
  </r>
  <r>
    <s v="INNSA1"/>
    <d v="2017-12-01T00:00:00"/>
    <n v="301049751"/>
    <n v="73239990"/>
    <s v="STEEL PEELER-MP-196 (TOTAL NET WT. 2370.00KGS) (MILD STEEL)"/>
    <s v="STEEL PEELER-MP-196 (TOTAL NET WT. 2370.00KGS) (MILD STEEL)"/>
    <m/>
    <m/>
    <m/>
    <m/>
    <m/>
    <m/>
    <m/>
    <m/>
    <n v="30000"/>
    <s v="PCS"/>
    <n v="36.263774329999997"/>
    <n v="1087913.23"/>
    <n v="0.54779115310000004"/>
    <n v="16433.73459"/>
    <n v="256051.20000000001"/>
    <s v="STEEL"/>
    <s v=""/>
    <e v="#VALUE!"/>
    <n v="1343964.43"/>
    <x v="8"/>
    <m/>
  </r>
  <r>
    <s v="INNSA1"/>
    <d v="2017-12-01T00:00:00"/>
    <n v="301049751"/>
    <n v="73239990"/>
    <s v="STEEL HOOK 3 PCS SET-RM2628 (TOTAL NET WT.2330.20 KGS) (MILDSTEEL) (DPD CLIENT)"/>
    <s v="STEEL HOOK 3 PCS SET-RM2628 (TOTAL NET WT.2330.20 KGS) (MILDSTEEL) (DPD CLIENT)"/>
    <m/>
    <m/>
    <m/>
    <m/>
    <m/>
    <m/>
    <m/>
    <m/>
    <n v="68760"/>
    <s v="SET"/>
    <n v="31.415267889999999"/>
    <n v="2160113.8199999998"/>
    <n v="0.47455087439999999"/>
    <n v="32630.118129999999"/>
    <n v="508404.4"/>
    <s v="STEEL"/>
    <s v=""/>
    <e v="#VALUE!"/>
    <n v="2668518.2199999997"/>
    <x v="8"/>
    <m/>
  </r>
  <r>
    <s v="INNSA1"/>
    <d v="2017-11-27T00:00:00"/>
    <n v="301049751"/>
    <n v="73239990"/>
    <s v="STEEL TEA STRAINER -NP-55 (TOTAL NET WT.1192.32 KGS) (MILD S - TEEL)"/>
    <s v="STEEL TEA STRAINER -NP-55 (TOTAL NET WT.1192.32 KGS) (MILD S - TEEL)"/>
    <m/>
    <m/>
    <m/>
    <m/>
    <m/>
    <m/>
    <m/>
    <m/>
    <n v="25920"/>
    <s v="PCS"/>
    <n v="22.402829090000001"/>
    <n v="580681.32999999996"/>
    <n v="0.33841131559999998"/>
    <n v="8771.6212990000004"/>
    <n v="136669.20000000001"/>
    <s v="STEEL"/>
    <s v=""/>
    <e v="#VALUE!"/>
    <n v="717350.53"/>
    <x v="8"/>
    <m/>
  </r>
  <r>
    <s v="INNSA1"/>
    <d v="2017-11-27T00:00:00"/>
    <n v="301049751"/>
    <n v="73239990"/>
    <s v="STEEL PIZZA CUTTER-RJ-388(TOTAL NET WT.1935.36 KGS) (MILD ST - EEL)"/>
    <s v="STEEL PIZZA CUTTER-RJ-388(TOTAL NET WT.1935.36 KGS) (MILD ST - EEL)"/>
    <m/>
    <m/>
    <m/>
    <m/>
    <m/>
    <m/>
    <m/>
    <m/>
    <n v="20160"/>
    <s v="PCS"/>
    <n v="34.29998363"/>
    <n v="691487.67"/>
    <n v="0.51812664100000005"/>
    <n v="10445.433080000001"/>
    <n v="162748.6"/>
    <s v="STEEL"/>
    <s v=""/>
    <e v="#VALUE!"/>
    <n v="854236.27"/>
    <x v="8"/>
    <m/>
  </r>
  <r>
    <s v="INNSA1"/>
    <d v="2017-11-20T00:00:00"/>
    <n v="301049751"/>
    <n v="73239990"/>
    <s v="STEEL JAR - SALT &amp; PEPPER-MP-009 (TOTAL NET WT.1857.60KGS) ( - MILD STEEL)"/>
    <s v="STEEL JAR - SALT &amp; PEPPER-MP-009 (TOTAL NET WT.1857.60KGS) ( - MILD STEEL)"/>
    <m/>
    <m/>
    <m/>
    <m/>
    <m/>
    <m/>
    <m/>
    <m/>
    <n v="43200"/>
    <s v="PCS"/>
    <n v="16.728157410000001"/>
    <n v="722656.4"/>
    <n v="0.25269119950000002"/>
    <n v="10916.259819999999"/>
    <n v="170084.4"/>
    <s v="STEEL"/>
    <s v=""/>
    <e v="#VALUE!"/>
    <n v="892740.8"/>
    <x v="8"/>
    <m/>
  </r>
  <r>
    <s v="INNSA1"/>
    <d v="2017-11-20T00:00:00"/>
    <n v="301049751"/>
    <n v="73239990"/>
    <s v="STAINLESS STEEL SPORTS BOTTLE 750ML S-308-C6 -NP-20 (TOTAL N - ET WT. 1836 KGS)(MILD STEEL)"/>
    <s v="STAINLESS STEEL SPORTS BOTTLE 750ML S-308-C6 -NP-20 (TOTAL N - ET WT. 1836 KGS)(MILD STEEL)"/>
    <m/>
    <m/>
    <m/>
    <m/>
    <m/>
    <m/>
    <m/>
    <m/>
    <n v="10800"/>
    <s v="PCS"/>
    <n v="75.766925929999999"/>
    <n v="818282.8"/>
    <n v="1.144515497"/>
    <n v="12360.76737"/>
    <n v="192591.1"/>
    <s v="STAINLESS"/>
    <s v=""/>
    <e v="#VALUE!"/>
    <n v="1010873.9"/>
    <x v="8"/>
    <m/>
  </r>
  <r>
    <s v="INNSA1"/>
    <d v="2017-11-20T00:00:00"/>
    <n v="301049751"/>
    <n v="73239990"/>
    <s v="STAINLESS STEEL SPORTS BOTTLE 600ML S115-NP-21 (TOTAL NET WT - . 2377.73 KGS)(MILD STEEL)"/>
    <s v="STAINLESS STEEL SPORTS BOTTLE 600ML S115-NP-21 (TOTAL NET WT - . 2377.73 KGS)(MILD STEEL)"/>
    <m/>
    <m/>
    <m/>
    <m/>
    <m/>
    <m/>
    <m/>
    <m/>
    <n v="13824"/>
    <s v="PCS"/>
    <n v="83.515036890000005"/>
    <n v="1154511.8700000001"/>
    <n v="1.261556449"/>
    <n v="17439.75634"/>
    <n v="271725.90000000002"/>
    <s v="STAINLESS"/>
    <s v=""/>
    <e v="#VALUE!"/>
    <n v="1426237.77"/>
    <x v="8"/>
    <m/>
  </r>
  <r>
    <s v="INNSA1"/>
    <d v="2017-11-16T00:00:00"/>
    <n v="301049751"/>
    <n v="73239990"/>
    <s v="KWP-1000B SS OIL POT 1000ML -"/>
    <s v="KWP-1000B SS OIL POT 1000ML -"/>
    <m/>
    <m/>
    <m/>
    <m/>
    <m/>
    <m/>
    <m/>
    <m/>
    <n v="18000"/>
    <s v="PCS"/>
    <n v="109.806775"/>
    <n v="1976521.95"/>
    <n v="1.6790026760000001"/>
    <n v="30222.048169999998"/>
    <n v="465194.2"/>
    <s v="KWP-1000B"/>
    <s v=""/>
    <e v="#VALUE!"/>
    <n v="2441716.15"/>
    <x v="8"/>
    <m/>
  </r>
  <r>
    <s v="INNSA1"/>
    <d v="2017-11-16T00:00:00"/>
    <n v="301049751"/>
    <n v="73239990"/>
    <s v="KWP-600B SS OIL POT 600ML -"/>
    <s v="KWP-600B SS OIL POT 600ML -"/>
    <m/>
    <m/>
    <m/>
    <m/>
    <m/>
    <m/>
    <m/>
    <m/>
    <n v="6000"/>
    <s v="PCS"/>
    <n v="89.962176670000005"/>
    <n v="539773.06000000006"/>
    <n v="1.3755684509999999"/>
    <n v="8253.4107029999996"/>
    <n v="127041"/>
    <s v="KWP-600B"/>
    <s v=""/>
    <e v="#VALUE!"/>
    <n v="666814.06000000006"/>
    <x v="8"/>
    <m/>
  </r>
  <r>
    <s v="INNSA1"/>
    <d v="2017-11-14T00:00:00"/>
    <n v="301049751"/>
    <n v="73239990"/>
    <s v="STAINESS STEEL COLA BOTTLE -SL-07 (TOTAL NET WT.432.48 KGS) - (MILD STEEL)"/>
    <s v="STAINESS STEEL COLA BOTTLE -SL-07 (TOTAL NET WT.432.48 KGS) - (MILD STEEL)"/>
    <m/>
    <m/>
    <m/>
    <m/>
    <m/>
    <m/>
    <m/>
    <m/>
    <n v="2040"/>
    <s v="PCS"/>
    <n v="120.82961760000001"/>
    <n v="246492.42"/>
    <n v="1.84754767"/>
    <n v="3768.9972480000001"/>
    <n v="58014.400000000001"/>
    <s v="STAINESS"/>
    <s v=""/>
    <e v="#VALUE!"/>
    <n v="304506.82"/>
    <x v="8"/>
    <m/>
  </r>
  <r>
    <s v="INNSA1"/>
    <d v="2017-11-14T00:00:00"/>
    <n v="301049751"/>
    <n v="73239990"/>
    <s v="STEEL ZHARA -NP-03 (TOTAL NET WT.6768 KGS) (MILD STEEL) -"/>
    <s v="STEEL ZHARA -NP-03 (TOTAL NET WT.6768 KGS) (MILD STEEL) -"/>
    <m/>
    <m/>
    <m/>
    <m/>
    <m/>
    <m/>
    <m/>
    <m/>
    <n v="72000"/>
    <s v="PCS"/>
    <n v="30.75998319"/>
    <n v="2214718.79"/>
    <n v="0.4703361345"/>
    <n v="33864.201679999998"/>
    <n v="521256.2"/>
    <s v="STEEL"/>
    <s v=""/>
    <e v="#VALUE!"/>
    <n v="2735974.99"/>
    <x v="8"/>
    <m/>
  </r>
  <r>
    <s v="INNSA1"/>
    <d v="2017-11-14T00:00:00"/>
    <n v="301049751"/>
    <n v="73239990"/>
    <s v="STAINLESS STEELSPORTS BOTTLE 750ML S-308-C6 -NP-20 (TOTAL NE - T WT. 3301.20 KGS)(MILD STEEL)"/>
    <s v="STAINLESS STEELSPORTS BOTTLE 750ML S-308-C6 -NP-20 (TOTAL NE - T WT. 3301.20 KGS)(MILD STEEL)"/>
    <m/>
    <m/>
    <m/>
    <m/>
    <m/>
    <m/>
    <m/>
    <m/>
    <n v="18864"/>
    <s v="PCS"/>
    <n v="74.530314360000006"/>
    <n v="1405939.85"/>
    <n v="1.1396072530000001"/>
    <n v="21497.551220000001"/>
    <n v="330902"/>
    <s v="STAINLESS"/>
    <s v=""/>
    <e v="#VALUE!"/>
    <n v="1736841.85"/>
    <x v="8"/>
    <m/>
  </r>
  <r>
    <s v="INNSA1"/>
    <d v="2017-11-14T00:00:00"/>
    <n v="301049751"/>
    <n v="73239990"/>
    <s v="STEEL TEA STRAINER -NP-55 (TOTAL NET WT.662.40 KGS) (MILD ST - EEL)"/>
    <s v="STEEL TEA STRAINER -NP-55 (TOTAL NET WT.662.40 KGS) (MILD ST - EEL)"/>
    <m/>
    <m/>
    <m/>
    <m/>
    <m/>
    <m/>
    <m/>
    <m/>
    <n v="14400"/>
    <s v="PCS"/>
    <n v="21.981433330000002"/>
    <n v="316532.64"/>
    <n v="0.33610754329999998"/>
    <n v="4839.9486239999997"/>
    <n v="74499.199999999997"/>
    <s v="STEEL"/>
    <s v=""/>
    <e v="#VALUE!"/>
    <n v="391031.84"/>
    <x v="8"/>
    <m/>
  </r>
  <r>
    <s v="INNSA1"/>
    <d v="2017-11-14T00:00:00"/>
    <n v="301049751"/>
    <n v="73239990"/>
    <s v="STAINLESS STEEL SPORTS BOTTLE 600ML S115-NP-21 (TOTAL NET WT - . 2674.72 KGS)(MILD STEEL)(DPD CLIENT)"/>
    <s v="STAINLESS STEEL SPORTS BOTTLE 600ML S115-NP-21 (TOTAL NET WT - . 2674.72 KGS)(MILD STEEL)(DPD CLIENT)"/>
    <m/>
    <m/>
    <m/>
    <m/>
    <m/>
    <m/>
    <m/>
    <m/>
    <n v="15372"/>
    <s v="PCS"/>
    <n v="82.151966560000005"/>
    <n v="1262840.03"/>
    <n v="1.2561462779999999"/>
    <n v="19309.480579999999"/>
    <n v="297222"/>
    <s v="STAINLESS"/>
    <s v=""/>
    <e v="#VALUE!"/>
    <n v="1560062.03"/>
    <x v="8"/>
    <m/>
  </r>
  <r>
    <s v="INNSA1"/>
    <d v="2017-11-14T00:00:00"/>
    <n v="301049751"/>
    <n v="73239990"/>
    <s v="STEEL TEA STRAINER-NP-55 (TOTAL NET WT.1854.72 KGS) (MILD ST - EEL)"/>
    <s v="STEEL TEA STRAINER-NP-55 (TOTAL NET WT.1854.72 KGS) (MILD ST - EEL)"/>
    <m/>
    <m/>
    <m/>
    <m/>
    <m/>
    <m/>
    <m/>
    <m/>
    <n v="40320"/>
    <s v="PCS"/>
    <n v="22.04007738"/>
    <n v="888655.92"/>
    <n v="0.33700424130000001"/>
    <n v="13588.01101"/>
    <n v="209154.1"/>
    <s v="STEEL"/>
    <s v=""/>
    <e v="#VALUE!"/>
    <n v="1097810.02"/>
    <x v="8"/>
    <m/>
  </r>
  <r>
    <s v="INNSA1"/>
    <d v="2017-11-14T00:00:00"/>
    <n v="301049751"/>
    <n v="73239990"/>
    <s v="STAINLESS STEEL COLA BOTTLE 750ML SK750 -SL-01 (TOTAL NET WT - .1164.24 KGS)(MILD STEEL)"/>
    <s v="STAINLESS STEEL COLA BOTTLE 750ML SK750 -SL-01 (TOTAL NET WT - .1164.24 KGS)(MILD STEEL)"/>
    <m/>
    <m/>
    <m/>
    <m/>
    <m/>
    <m/>
    <m/>
    <m/>
    <n v="5940"/>
    <s v="PCS"/>
    <n v="93.078582490000002"/>
    <n v="552886.78"/>
    <n v="1.4232199160000001"/>
    <n v="8453.9262999999992"/>
    <n v="130127.5"/>
    <s v="STAINLESS"/>
    <s v=""/>
    <e v="#VALUE!"/>
    <n v="683014.28"/>
    <x v="8"/>
    <m/>
  </r>
  <r>
    <s v="INNSA1"/>
    <d v="2017-11-07T00:00:00"/>
    <n v="301049751"/>
    <n v="73239990"/>
    <s v="STEEL GRATER -ST-4 (TOTAL 1142.04KGS) (MILD STEEL) -"/>
    <s v="STEEL GRATER -ST-4 (TOTAL 1142.04KGS) (MILD STEEL) -"/>
    <m/>
    <m/>
    <m/>
    <m/>
    <m/>
    <m/>
    <m/>
    <m/>
    <n v="7368"/>
    <s v="PCS"/>
    <n v="52.127924810000003"/>
    <n v="384078.55"/>
    <n v="0.79706307050000003"/>
    <n v="5872.7607029999999"/>
    <n v="90396.800000000003"/>
    <s v="STEEL"/>
    <s v=""/>
    <e v="#VALUE!"/>
    <n v="474475.35"/>
    <x v="8"/>
    <m/>
  </r>
  <r>
    <s v="INNSA1"/>
    <d v="2017-11-07T00:00:00"/>
    <n v="301049751"/>
    <n v="73239990"/>
    <s v="STEEL BBQ SKEWER 12 PCS-NP-007 (TOTAL NET WT.4032 KGS) (MILD - STEEL)"/>
    <s v="STEEL BBQ SKEWER 12 PCS-NP-007 (TOTAL NET WT.4032 KGS) (MILD - STEEL)"/>
    <m/>
    <m/>
    <m/>
    <m/>
    <m/>
    <m/>
    <m/>
    <m/>
    <n v="25200"/>
    <s v="SET"/>
    <n v="30.119898020000001"/>
    <n v="759021.43"/>
    <n v="0.46054889929999998"/>
    <n v="11605.832259999999"/>
    <n v="178643.20000000001"/>
    <s v="STEEL"/>
    <s v=""/>
    <e v="#VALUE!"/>
    <n v="937664.63000000012"/>
    <x v="8"/>
    <m/>
  </r>
  <r>
    <s v="INNSA1"/>
    <d v="2017-11-07T00:00:00"/>
    <n v="301049751"/>
    <n v="73239990"/>
    <s v="STEEL TEA STRAINER -NP-55 (TOTAL 1854.72 KGS) (MILD STEEL) -"/>
    <s v="STEEL TEA STRAINER -NP-55 (TOTAL 1854.72 KGS) (MILD STEEL) -"/>
    <m/>
    <m/>
    <m/>
    <m/>
    <m/>
    <m/>
    <m/>
    <m/>
    <n v="40320"/>
    <s v="PCS"/>
    <n v="22.570133930000001"/>
    <n v="910027.8"/>
    <n v="0.34510908150000003"/>
    <n v="13914.79817"/>
    <n v="214184.2"/>
    <s v="STEEL"/>
    <s v=""/>
    <e v="#VALUE!"/>
    <n v="1124212"/>
    <x v="8"/>
    <m/>
  </r>
  <r>
    <s v="INNSA1"/>
    <d v="2017-11-03T00:00:00"/>
    <n v="301049751"/>
    <n v="73239990"/>
    <s v="STEEL HOOK 3PCS-RJ-409 (TOTAL NET WT.1008 KGS)(MILD STEEL) -"/>
    <s v="STEEL HOOK 3PCS-RJ-409 (TOTAL NET WT.1008 KGS)(MILD STEEL) -"/>
    <m/>
    <m/>
    <m/>
    <m/>
    <m/>
    <m/>
    <m/>
    <m/>
    <n v="25200"/>
    <s v="SET"/>
    <n v="38.738588890000003"/>
    <n v="976212.44"/>
    <n v="0.59233316339999997"/>
    <n v="14926.79572"/>
    <n v="229761.3"/>
    <s v="STEEL"/>
    <s v=""/>
    <e v="#VALUE!"/>
    <n v="1205973.74"/>
    <x v="8"/>
    <m/>
  </r>
  <r>
    <s v="INNSA1"/>
    <d v="2017-11-03T00:00:00"/>
    <n v="301049751"/>
    <n v="73239990"/>
    <s v="KWB-600F STAINLESS STEEL SPORTS BOTTLE (QTY 50400 PCS/USD1.1 - 5PER PCS)"/>
    <s v="KWB-600F STAINLESS STEEL SPORTS BOTTLE (QTY 50400 PCS/USD1.1 - 5PER PCS)"/>
    <m/>
    <m/>
    <m/>
    <m/>
    <m/>
    <m/>
    <m/>
    <m/>
    <n v="7350"/>
    <s v="KGS"/>
    <n v="520.97970880000003"/>
    <n v="3829200.86"/>
    <n v="7.9660505940000004"/>
    <n v="58550.471870000001"/>
    <n v="901240.7"/>
    <s v="KWB-600F"/>
    <n v="50400"/>
    <n v="55"/>
    <n v="4730441.5599999996"/>
    <x v="8"/>
    <m/>
  </r>
  <r>
    <s v="INNSA1"/>
    <d v="2017-11-03T00:00:00"/>
    <n v="301049751"/>
    <n v="73239990"/>
    <s v="STEEL GRATER-ST-4 (TOTAL 1647.96 KGS)(MILD STEEL) -"/>
    <s v="STEEL GRATER-ST-4 (TOTAL 1647.96 KGS)(MILD STEEL) -"/>
    <m/>
    <m/>
    <m/>
    <m/>
    <m/>
    <m/>
    <m/>
    <m/>
    <n v="10632"/>
    <s v="KGS"/>
    <n v="51.605334839999998"/>
    <n v="548667.92000000004"/>
    <n v="0.78907239809999996"/>
    <n v="8389.4177369999998"/>
    <n v="129134.5"/>
    <s v="STEEL"/>
    <s v=""/>
    <e v="#VALUE!"/>
    <n v="677802.42"/>
    <x v="8"/>
    <m/>
  </r>
  <r>
    <s v="INNSA1"/>
    <d v="2017-10-26T00:00:00"/>
    <n v="301049751"/>
    <n v="73231000"/>
    <s v="STEEL SCRUBBER 3PCS SET-ANGW11 (TOTAL NET WT.7146KGS)(MILD STEEL) (DPD CLIENT)"/>
    <s v="STEEL SCRUBBER 3PCS SET-ANGW11 (TOTAL NET WT.7146KGS)(MILD STEEL) (DPD CLIENT)"/>
    <m/>
    <m/>
    <m/>
    <m/>
    <m/>
    <m/>
    <m/>
    <m/>
    <n v="114336"/>
    <s v="SET"/>
    <n v="11.15"/>
    <n v="1274903.21"/>
    <n v="0.17"/>
    <n v="19360.72"/>
    <n v="384434.3"/>
    <s v="STEEL"/>
    <s v=""/>
    <e v="#VALUE!"/>
    <n v="1659337.51"/>
    <x v="8"/>
    <m/>
  </r>
  <r>
    <s v="INNSA1"/>
    <d v="2017-10-14T00:00:00"/>
    <n v="301049751"/>
    <n v="73239990"/>
    <s v="STEEL WALL HANGER HOOK-SL-89 (TOTAL NET WT.86.76 KGS) (MILDSTEEL)"/>
    <s v="STEEL WALL HANGER HOOK-SL-89 (TOTAL NET WT.86.76 KGS) (MILDSTEEL)"/>
    <m/>
    <m/>
    <m/>
    <m/>
    <m/>
    <m/>
    <m/>
    <m/>
    <n v="360"/>
    <s v="PCS"/>
    <n v="90.89"/>
    <n v="32719.98"/>
    <n v="1.38"/>
    <n v="496.13"/>
    <n v="7700.9"/>
    <s v="STEEL"/>
    <s v=""/>
    <e v="#VALUE!"/>
    <n v="40420.879999999997"/>
    <x v="8"/>
    <m/>
  </r>
  <r>
    <s v="INNSA1"/>
    <d v="2017-10-14T00:00:00"/>
    <n v="301049751"/>
    <n v="73239990"/>
    <s v="STEEL WALL HANGER HOOK-SL-89 (TOTAL NET WT.86.76 KGS) (MILDSTEEL)"/>
    <s v="STEEL WALL HANGER HOOK-SL-89 (TOTAL NET WT.86.76 KGS) (MILDSTEEL)"/>
    <m/>
    <m/>
    <m/>
    <m/>
    <m/>
    <m/>
    <m/>
    <m/>
    <n v="360"/>
    <s v="PCS"/>
    <n v="90.89"/>
    <n v="32719.98"/>
    <n v="1.38"/>
    <n v="496.13"/>
    <n v="7700.9"/>
    <s v="STEEL"/>
    <s v=""/>
    <e v="#VALUE!"/>
    <n v="40420.879999999997"/>
    <x v="8"/>
    <m/>
  </r>
  <r>
    <s v="INNSA1"/>
    <d v="2017-10-10T00:00:00"/>
    <n v="301049751"/>
    <n v="73239990"/>
    <s v="STEEL ZHARA -NP-03 (TOTAL NET WT.2256 KGS) (MILD STEEL)"/>
    <s v="STEEL ZHARA -NP-03 (TOTAL NET WT.2256 KGS) (MILD STEEL)"/>
    <m/>
    <m/>
    <m/>
    <m/>
    <m/>
    <m/>
    <m/>
    <m/>
    <n v="24000"/>
    <s v="PCS"/>
    <n v="31.82"/>
    <n v="763664.97"/>
    <n v="0.48"/>
    <n v="11579.45"/>
    <n v="179736.2"/>
    <s v="STEEL"/>
    <s v=""/>
    <e v="#VALUE!"/>
    <n v="943401.16999999993"/>
    <x v="8"/>
    <m/>
  </r>
  <r>
    <s v="INNSA1"/>
    <d v="2017-10-10T00:00:00"/>
    <n v="301049751"/>
    <n v="73231000"/>
    <s v="STEEL SCRUBBER -ANG537 (TOTAL NET WT.8696.60 KGS)(MILD STEEL) (DPD CLIENT)"/>
    <s v="STEEL SCRUBBER -ANG537 (TOTAL NET WT.8696.60 KGS)(MILD STEEL) (DPD CLIENT)"/>
    <m/>
    <m/>
    <m/>
    <m/>
    <m/>
    <m/>
    <m/>
    <m/>
    <n v="318384"/>
    <s v="PCS"/>
    <n v="4.76"/>
    <n v="1514229.21"/>
    <n v="7.0000000000000007E-2"/>
    <n v="22960.26"/>
    <n v="456600.7"/>
    <s v="STEEL"/>
    <s v=""/>
    <e v="#VALUE!"/>
    <n v="1970829.91"/>
    <x v="8"/>
    <m/>
  </r>
  <r>
    <s v="INNSA1"/>
    <d v="2017-10-10T00:00:00"/>
    <n v="301049751"/>
    <n v="73239990"/>
    <s v="STEEL ZHARA -NP-03 (TOTAL NET WT.2256 KGS) (MILD STEEL)"/>
    <s v="STEEL ZHARA -NP-03 (TOTAL NET WT.2256 KGS) (MILD STEEL)"/>
    <m/>
    <m/>
    <m/>
    <m/>
    <m/>
    <m/>
    <m/>
    <m/>
    <n v="24000"/>
    <s v="PCS"/>
    <n v="31.82"/>
    <n v="763664.97"/>
    <n v="0.48"/>
    <n v="11579.45"/>
    <n v="179736.2"/>
    <s v="STEEL"/>
    <s v=""/>
    <e v="#VALUE!"/>
    <n v="943401.16999999993"/>
    <x v="8"/>
    <m/>
  </r>
  <r>
    <s v="INNSA1"/>
    <d v="2017-10-10T00:00:00"/>
    <n v="301049751"/>
    <n v="73231000"/>
    <s v="STEEL SCRUBBER -ANG537 (TOTAL NET WT.8696.60 KGS)(MILD STEEL) (DPD CLIENT)"/>
    <s v="STEEL SCRUBBER -ANG537 (TOTAL NET WT.8696.60 KGS)(MILD STEEL) (DPD CLIENT)"/>
    <m/>
    <m/>
    <m/>
    <m/>
    <m/>
    <m/>
    <m/>
    <m/>
    <n v="318384"/>
    <s v="PCS"/>
    <n v="4.76"/>
    <n v="1514229.21"/>
    <n v="7.0000000000000007E-2"/>
    <n v="22960.26"/>
    <n v="456600.7"/>
    <s v="STEEL"/>
    <s v=""/>
    <e v="#VALUE!"/>
    <n v="1970829.91"/>
    <x v="8"/>
    <m/>
  </r>
  <r>
    <s v="INNSA1"/>
    <d v="2017-10-05T00:00:00"/>
    <n v="301049751"/>
    <n v="73239990"/>
    <s v="STAINLESS STEEL COLA BOTTLE 750ML SK750-SL-01 (TOTAL NET WT.1298.70 KGS)(MILD STEEL)"/>
    <s v="STAINLESS STEEL COLA BOTTLE 750ML SK750-SL-01 (TOTAL NET WT.1298.70 KGS)(MILD STEEL)"/>
    <m/>
    <m/>
    <m/>
    <m/>
    <m/>
    <m/>
    <m/>
    <m/>
    <n v="6660"/>
    <s v="PCS"/>
    <n v="93.62"/>
    <n v="623511.88"/>
    <n v="1.43"/>
    <n v="9533.82"/>
    <n v="146749.70000000001"/>
    <s v="STAINLESS"/>
    <s v=""/>
    <e v="#VALUE!"/>
    <n v="770261.58000000007"/>
    <x v="8"/>
    <m/>
  </r>
  <r>
    <s v="INNSA1"/>
    <d v="2017-10-05T00:00:00"/>
    <n v="301049751"/>
    <n v="73239990"/>
    <s v="STAINLESS STEEL SPORTS BOTTLE 750ML S-308-C6- NP-21 (TOTAL NET WT.857.844 KGS) (MILD STEEL)"/>
    <s v="STAINLESS STEEL SPORTS BOTTLE 750ML S-308-C6- NP-21 (TOTAL NET WT.857.844 KGS) (MILD STEEL)"/>
    <m/>
    <m/>
    <m/>
    <m/>
    <m/>
    <m/>
    <m/>
    <m/>
    <n v="5076"/>
    <s v="PCS"/>
    <n v="82.63"/>
    <n v="419430.8"/>
    <n v="1.26"/>
    <n v="6413.31"/>
    <n v="98717.3"/>
    <s v="STAINLESS"/>
    <s v=""/>
    <e v="#VALUE!"/>
    <n v="518148.1"/>
    <x v="8"/>
    <m/>
  </r>
  <r>
    <s v="INNSA1"/>
    <d v="2017-09-22T00:00:00"/>
    <n v="301049751"/>
    <n v="73239990"/>
    <s v="KWP-600B -SS OIL POT 600ML"/>
    <s v="KWP-600B -SS OIL POT 600ML"/>
    <m/>
    <m/>
    <m/>
    <m/>
    <m/>
    <m/>
    <m/>
    <m/>
    <n v="12000"/>
    <s v="PCS"/>
    <n v="91.751784999999998"/>
    <n v="1101021.42"/>
    <n v="1.4029324919999999"/>
    <n v="16835.189910000001"/>
    <n v="259136.3"/>
    <s v="KWP-600B"/>
    <s v=""/>
    <e v="#VALUE!"/>
    <n v="1360157.72"/>
    <x v="8"/>
    <m/>
  </r>
  <r>
    <s v="INNSA1"/>
    <d v="2017-09-22T00:00:00"/>
    <n v="301049751"/>
    <n v="73239990"/>
    <s v="KWP-1000B -SS OIL POT 1000ML"/>
    <s v="KWP-1000B -SS OIL POT 1000ML"/>
    <m/>
    <m/>
    <m/>
    <m/>
    <m/>
    <m/>
    <m/>
    <m/>
    <n v="30000"/>
    <s v="PCS"/>
    <n v="111.9911493"/>
    <n v="3359734.48"/>
    <n v="1.7124028950000001"/>
    <n v="51372.08685"/>
    <n v="790747.1"/>
    <s v="KWP-1000B"/>
    <s v=""/>
    <e v="#VALUE!"/>
    <n v="4150481.58"/>
    <x v="8"/>
    <m/>
  </r>
  <r>
    <s v="INNSA1"/>
    <d v="2017-09-21T00:00:00"/>
    <n v="301049751"/>
    <n v="73239990"/>
    <s v="STAINLESS STEEL SPORTS BOTTLE 750ML S-308-C6-NP-AB39 (TOTAL NET WT.4536 KGS) (MILD STEEL)(DPD CLIENT)"/>
    <s v="STAINLESS STEEL SPORTS BOTTLE 750ML S-308-C6-NP-AB39 (TOTAL NET WT.4536 KGS) (MILD STEEL)(DPD CLIENT)"/>
    <m/>
    <m/>
    <m/>
    <m/>
    <m/>
    <m/>
    <m/>
    <m/>
    <n v="27000"/>
    <s v="PCS"/>
    <n v="94.925451109999997"/>
    <n v="2562987.1800000002"/>
    <n v="1.462641774"/>
    <n v="39491.32789"/>
    <n v="603224.69999999995"/>
    <s v="STAINLESS"/>
    <s v=""/>
    <e v="#VALUE!"/>
    <n v="3166211.88"/>
    <x v="8"/>
    <m/>
  </r>
  <r>
    <s v="INNSA1"/>
    <d v="2017-09-21T00:00:00"/>
    <n v="301049751"/>
    <n v="73239990"/>
    <s v="STAINLESS STEEL SPORTS BOTTLE 600ML S115 -NP-21(TO TAL NET WT. 2518.78 KGS)(MILD STEEL)"/>
    <s v="STAINLESS STEEL SPORTS BOTTLE 600ML S115 -NP-21(TO TAL NET WT. 2518.78 KGS)(MILD STEEL)"/>
    <m/>
    <m/>
    <m/>
    <m/>
    <m/>
    <m/>
    <m/>
    <m/>
    <n v="14904"/>
    <s v="PCS"/>
    <n v="80.212006169999995"/>
    <n v="1195479.74"/>
    <n v="1.2359322989999999"/>
    <n v="18420.33498"/>
    <n v="281368.2"/>
    <s v="STAINLESS"/>
    <s v=""/>
    <e v="#VALUE!"/>
    <n v="1476847.94"/>
    <x v="8"/>
    <m/>
  </r>
  <r>
    <s v="INNSA1"/>
    <d v="2017-09-21T00:00:00"/>
    <n v="301049751"/>
    <n v="73239990"/>
    <s v="STEEL JAR - SALT &amp; PEPPER -MP-009 (TOTAL NET WT.1296 KGS) (M ILD STEEL)"/>
    <s v="STEEL JAR - SALT &amp; PEPPER -MP-009 (TOTAL NET WT.1296 KGS) (M ILD STEEL)"/>
    <m/>
    <m/>
    <m/>
    <m/>
    <m/>
    <m/>
    <m/>
    <m/>
    <n v="36000"/>
    <s v="PCS"/>
    <n v="16.870242780000002"/>
    <n v="607328.74"/>
    <n v="0.25994210750000002"/>
    <n v="9357.9158709999992"/>
    <n v="142940.9"/>
    <s v="STEEL"/>
    <s v=""/>
    <e v="#VALUE!"/>
    <n v="750269.64"/>
    <x v="8"/>
    <m/>
  </r>
  <r>
    <s v="INNSA1"/>
    <d v="2017-09-20T00:00:00"/>
    <n v="301049751"/>
    <n v="73239990"/>
    <s v="STEEL ZHARA-NP-03(TOTAL NET WT.5640 KGS) (MILD STEEL)"/>
    <s v="STEEL ZHARA-NP-03(TOTAL NET WT.5640 KGS) (MILD STEEL)"/>
    <m/>
    <m/>
    <m/>
    <m/>
    <m/>
    <m/>
    <m/>
    <m/>
    <n v="60000"/>
    <s v="PCS"/>
    <n v="30.993957170000002"/>
    <n v="1859637.43"/>
    <n v="0.4775648254"/>
    <n v="28653.889520000001"/>
    <n v="437684.2"/>
    <s v="STEEL"/>
    <s v=""/>
    <e v="#VALUE!"/>
    <n v="2297321.63"/>
    <x v="8"/>
    <m/>
  </r>
  <r>
    <s v="INNSA1"/>
    <d v="2017-09-14T00:00:00"/>
    <n v="301049751"/>
    <n v="73239990"/>
    <s v="STEEL GRATER -ST-4 (TOTAL NET WT.372 KGS) (MILD STEEL)"/>
    <s v="STEEL GRATER -ST-4 (TOTAL NET WT.372 KGS) (MILD STEEL)"/>
    <m/>
    <m/>
    <m/>
    <m/>
    <m/>
    <m/>
    <m/>
    <m/>
    <n v="2400"/>
    <s v="PCS"/>
    <n v="51.473762499999999"/>
    <n v="123537.03"/>
    <n v="0.79312422959999995"/>
    <n v="1903.498151"/>
    <n v="29075.7"/>
    <s v="STEEL"/>
    <s v=""/>
    <e v="#VALUE!"/>
    <n v="152612.73000000001"/>
    <x v="8"/>
    <m/>
  </r>
  <r>
    <s v="INNSA1"/>
    <d v="2017-09-14T00:00:00"/>
    <n v="301049751"/>
    <n v="73239990"/>
    <s v="STEEL SCRUBBER -SL-55 (TOTAL NET WT.61.20 KGS) (MILD STEEL)"/>
    <s v="STEEL SCRUBBER -SL-55 (TOTAL NET WT.61.20 KGS) (MILD STEEL)"/>
    <m/>
    <m/>
    <m/>
    <m/>
    <m/>
    <m/>
    <m/>
    <m/>
    <n v="3600"/>
    <s v="PCS"/>
    <n v="12.45108611"/>
    <n v="44823.91"/>
    <n v="0.19185032530000001"/>
    <n v="690.66117099999997"/>
    <n v="13516.1"/>
    <s v="STEEL"/>
    <s v=""/>
    <e v="#VALUE!"/>
    <n v="58340.01"/>
    <x v="8"/>
    <m/>
  </r>
  <r>
    <s v="INNSA1"/>
    <d v="2017-09-14T00:00:00"/>
    <n v="301049751"/>
    <n v="73239990"/>
    <s v="TEA LIGHT CANDLE HOLDER ROUND-SL-51 (MADE OF IRON)(TOTAL NET WT. 185.86 KGS)"/>
    <s v="TEA LIGHT CANDLE HOLDER ROUND-SL-51 (MADE OF IRON)(TOTAL NET WT. 185.86 KGS)"/>
    <m/>
    <m/>
    <m/>
    <m/>
    <m/>
    <m/>
    <m/>
    <m/>
    <n v="768"/>
    <s v="PCS"/>
    <n v="82.079778649999994"/>
    <n v="63037.27"/>
    <n v="1.264711535"/>
    <n v="971.29845920000002"/>
    <n v="14836.4"/>
    <s v="TEA"/>
    <s v=""/>
    <e v="#VALUE!"/>
    <n v="77873.67"/>
    <x v="8"/>
    <m/>
  </r>
  <r>
    <s v="INNSA1"/>
    <d v="2017-09-14T00:00:00"/>
    <n v="301049751"/>
    <n v="73239990"/>
    <s v="TEA LIGHT CANDLE HOLDER -MP-289 (MADE OF IRON) (TOTAL NET WT .1918.80KGS)"/>
    <s v="TEA LIGHT CANDLE HOLDER -MP-289 (MADE OF IRON) (TOTAL NET WT .1918.80KGS)"/>
    <m/>
    <m/>
    <m/>
    <m/>
    <m/>
    <m/>
    <m/>
    <m/>
    <n v="15600"/>
    <s v="PCS"/>
    <n v="45.213440380000002"/>
    <n v="705329.67"/>
    <n v="0.69666318000000005"/>
    <n v="10867.945610000001"/>
    <n v="166006.39999999999"/>
    <s v="TEA"/>
    <s v=""/>
    <e v="#VALUE!"/>
    <n v="871336.07000000007"/>
    <x v="8"/>
    <m/>
  </r>
  <r>
    <s v="INNSA1"/>
    <d v="2017-09-08T00:00:00"/>
    <n v="301049751"/>
    <n v="73239990"/>
    <s v="MULTI FUNCTION CLOTH STAND-RYX-02-021A(MADE OF MI LD STEEL) (DPD CLIENT)"/>
    <s v="MULTI FUNCTION CLOTH STAND-RYX-02-021A(MADE OF MI LD STEEL) (DPD CLIENT)"/>
    <m/>
    <m/>
    <m/>
    <m/>
    <m/>
    <m/>
    <m/>
    <m/>
    <n v="2592"/>
    <s v="PCS"/>
    <n v="593.81814429999997"/>
    <n v="1539176.63"/>
    <n v="9.1497402819999998"/>
    <n v="23716.126810000002"/>
    <n v="362260.7"/>
    <s v="MULTI"/>
    <s v=""/>
    <e v="#VALUE!"/>
    <n v="1901437.3299999998"/>
    <x v="8"/>
    <m/>
  </r>
  <r>
    <s v="INNSA1"/>
    <d v="2017-08-31T00:00:00"/>
    <n v="301049751"/>
    <n v="73239990"/>
    <s v="STEEL ZHARA-NP-03 (TOTAL NET WT.3269.88 KGS) (MILD STEEL)"/>
    <s v="STEEL ZHARA-NP-03 (TOTAL NET WT.3269.88 KGS) (MILD STEEL)"/>
    <m/>
    <m/>
    <m/>
    <m/>
    <m/>
    <m/>
    <m/>
    <m/>
    <n v="35160"/>
    <s v="PCS"/>
    <n v="31.372668659999999"/>
    <n v="1103063.03"/>
    <n v="0.48154518299999999"/>
    <n v="16931.128629999999"/>
    <n v="0"/>
    <s v="STEEL"/>
    <s v=""/>
    <e v="#VALUE!"/>
    <n v="1103063.03"/>
    <x v="8"/>
    <m/>
  </r>
  <r>
    <s v="INNSA1"/>
    <d v="2017-08-31T00:00:00"/>
    <n v="301049751"/>
    <n v="73239990"/>
    <s v="STAINLESS STEEL COLA BOTTLE 750ML SK750-SL-01(TOTAL NET WT. 905.58 KGS)(MILD STEEL)"/>
    <s v="STAINLESS STEEL COLA BOTTLE 750ML SK750-SL-01(TOTAL NET WT. 905.58 KGS)(MILD STEEL)"/>
    <m/>
    <m/>
    <m/>
    <m/>
    <m/>
    <m/>
    <m/>
    <m/>
    <n v="4644"/>
    <s v="PCS"/>
    <n v="92.973318259999999"/>
    <n v="431768.09"/>
    <n v="1.4270655139999999"/>
    <n v="6627.2922490000001"/>
    <n v="0"/>
    <s v="STAINLESS"/>
    <s v=""/>
    <e v="#VALUE!"/>
    <n v="431768.09"/>
    <x v="8"/>
    <m/>
  </r>
  <r>
    <s v="INNSA1"/>
    <d v="2017-08-31T00:00:00"/>
    <n v="301049751"/>
    <n v="73239990"/>
    <s v="STAINLESS STEEL SPORTS BOTTLE 750ML S-308-C6-NP-20(TOTAL NET WT.72.14 KGS) (MILD STEEL)"/>
    <s v="STAINLESS STEEL SPORTS BOTTLE 750ML S-308-C6-NP-20(TOTAL NET WT.72.14 KGS) (MILD STEEL)"/>
    <m/>
    <m/>
    <m/>
    <m/>
    <m/>
    <m/>
    <m/>
    <m/>
    <n v="432"/>
    <s v="PCS"/>
    <n v="73.35321759"/>
    <n v="31688.59"/>
    <n v="1.1259127799999999"/>
    <n v="486.3943208"/>
    <n v="0"/>
    <s v="STAINLESS"/>
    <s v=""/>
    <e v="#VALUE!"/>
    <n v="31688.59"/>
    <x v="8"/>
    <m/>
  </r>
  <r>
    <s v="INNSA1"/>
    <d v="2017-08-31T00:00:00"/>
    <n v="301049751"/>
    <n v="73239990"/>
    <s v="STAINLESS STEEL SPORTS BOTTLE 600ML S115 -NP-21(TOTAL NET WT. 4782.02 KGS)(MILD STEEL)"/>
    <s v="STAINLESS STEEL SPORTS BOTTLE 600ML S115 -NP-21(TOTAL NET WT. 4782.02 KGS)(MILD STEEL)"/>
    <m/>
    <m/>
    <m/>
    <m/>
    <m/>
    <m/>
    <m/>
    <m/>
    <n v="28296"/>
    <s v="PCS"/>
    <n v="80.873114220000005"/>
    <n v="2288385.64"/>
    <n v="1.241337133"/>
    <n v="35124.875520000001"/>
    <n v="0"/>
    <s v="STAINLESS"/>
    <s v=""/>
    <e v="#VALUE!"/>
    <n v="2288385.64"/>
    <x v="8"/>
    <m/>
  </r>
  <r>
    <s v="INNSA1"/>
    <d v="2017-08-25T00:00:00"/>
    <n v="301049751"/>
    <n v="73239990"/>
    <s v="STEEL HOOK 3PCS-RJ-409 (TOTAL NET WT.619.92KGS) (MILD STEEL)"/>
    <s v="STEEL HOOK 3PCS-RJ-409 (TOTAL NET WT.619.92KGS) (MILD STEEL)"/>
    <m/>
    <m/>
    <m/>
    <m/>
    <m/>
    <m/>
    <m/>
    <m/>
    <n v="15120"/>
    <s v="SET"/>
    <n v="38.275032410000001"/>
    <n v="578718.49"/>
    <n v="0.58749090400000004"/>
    <n v="8882.8624710000004"/>
    <n v="136207.1"/>
    <s v="STEEL"/>
    <s v=""/>
    <e v="#VALUE!"/>
    <n v="714925.59"/>
    <x v="8"/>
    <m/>
  </r>
  <r>
    <s v="INNSA1"/>
    <d v="2017-08-22T00:00:00"/>
    <n v="301049751"/>
    <n v="73239990"/>
    <s v="STEEL JAR - SALT &amp; PEPPER -MP-009 (TOTAL NET WT.1296 KGS) (MILD STEEL)"/>
    <s v="STEEL JAR - SALT &amp; PEPPER -MP-009 (TOTAL NET WT.1296 KGS) (MILD STEEL)"/>
    <m/>
    <m/>
    <m/>
    <m/>
    <m/>
    <m/>
    <m/>
    <m/>
    <n v="36000"/>
    <s v="PCS"/>
    <n v="16.37458694"/>
    <n v="589485.13"/>
    <n v="0.25133671400000002"/>
    <n v="9048.1217190000007"/>
    <n v="138741.29999999999"/>
    <s v="STEEL"/>
    <s v=""/>
    <e v="#VALUE!"/>
    <n v="728226.42999999993"/>
    <x v="8"/>
    <m/>
  </r>
  <r>
    <s v="INNSA1"/>
    <d v="2017-08-21T00:00:00"/>
    <n v="301049751"/>
    <n v="73231000"/>
    <s v="STEEL SCRUBBER 3PCS SET-ANGW11 (TOTAL NET WT.7152 KGS)(MILDSTEEL) (DPD CLIENT)"/>
    <s v="STEEL SCRUBBER 3PCS SET-ANGW11 (TOTAL NET WT.7152 KGS)(MILDSTEEL) (DPD CLIENT)"/>
    <m/>
    <m/>
    <m/>
    <m/>
    <m/>
    <m/>
    <m/>
    <m/>
    <n v="114432"/>
    <s v="SET"/>
    <n v="11.24517451"/>
    <n v="1286807.81"/>
    <n v="0.17260436700000001"/>
    <n v="19751.462930000002"/>
    <n v="388024"/>
    <s v="STEEL"/>
    <s v=""/>
    <e v="#VALUE!"/>
    <n v="1674831.81"/>
    <x v="8"/>
    <m/>
  </r>
  <r>
    <s v="INNSA1"/>
    <d v="2017-08-19T00:00:00"/>
    <n v="301049751"/>
    <n v="73239990"/>
    <s v="KWB-600F STAINLESS STEEL SPORTS BOTTLE"/>
    <s v="KWB-600F STAINLESS STEEL SPORTS BOTTLE"/>
    <m/>
    <m/>
    <m/>
    <m/>
    <m/>
    <m/>
    <m/>
    <m/>
    <n v="49776"/>
    <s v="PCS"/>
    <n v="76.941316700000002"/>
    <n v="3829830.98"/>
    <n v="1.180987209"/>
    <n v="58784.819340000002"/>
    <n v="901389"/>
    <s v="KWB-600F"/>
    <s v=""/>
    <e v="#VALUE!"/>
    <n v="4731219.9800000004"/>
    <x v="8"/>
    <m/>
  </r>
  <r>
    <s v="INNSA1"/>
    <d v="2017-08-14T00:00:00"/>
    <n v="301049751"/>
    <n v="73239990"/>
    <s v="STEEL CORNER STAND -MP-103 (TOTAL NET WT.2764.20 KGS) (MILD - STEEL)"/>
    <s v="STEEL CORNER STAND -MP-103 (TOTAL NET WT.2764.20 KGS) (MILD - STEEL)"/>
    <m/>
    <m/>
    <m/>
    <m/>
    <m/>
    <m/>
    <m/>
    <m/>
    <n v="10200"/>
    <s v="PCS"/>
    <n v="48.841818629999999"/>
    <n v="498186.55"/>
    <n v="0.75665094700000002"/>
    <n v="7717.8396590000002"/>
    <n v="117253.3"/>
    <s v="STEEL"/>
    <s v=""/>
    <e v="#VALUE!"/>
    <n v="615439.85"/>
    <x v="8"/>
    <m/>
  </r>
  <r>
    <s v="INNSA1"/>
    <d v="2017-08-03T00:00:00"/>
    <n v="301049751"/>
    <n v="73239990"/>
    <s v="STAINLESS STEEL SPORTS BOTTLE 750ML S-308-C6 -NP-20 (TOTAL 3150.29 KGS)(MILD STEEL) (DPD CLIENT)"/>
    <s v="STAINLESS STEEL SPORTS BOTTLE 750ML S-308-C6 -NP-20 (TOTAL 3150.29 KGS)(MILD STEEL) (DPD CLIENT)"/>
    <m/>
    <m/>
    <m/>
    <m/>
    <m/>
    <m/>
    <m/>
    <m/>
    <n v="18864"/>
    <s v="PCS"/>
    <n v="74.114113660000001"/>
    <n v="1398088.64"/>
    <n v="1.1367195349999999"/>
    <n v="21443.077300000001"/>
    <n v="329054.2"/>
    <s v="STAINLESS"/>
    <s v=""/>
    <e v="#VALUE!"/>
    <n v="1727142.8399999999"/>
    <x v="8"/>
    <m/>
  </r>
  <r>
    <s v="INNSA1"/>
    <d v="2017-08-03T00:00:00"/>
    <n v="301049751"/>
    <n v="73239990"/>
    <s v="STAINLESS STEEL SPORTS BOTTLE 600ML S115-NP-21 (TOTAL 3985.92 KGS)(MILD STEEL)"/>
    <s v="STAINLESS STEEL SPORTS BOTTLE 600ML S115-NP-21 (TOTAL 3985.92 KGS)(MILD STEEL)"/>
    <m/>
    <m/>
    <m/>
    <m/>
    <m/>
    <m/>
    <m/>
    <m/>
    <n v="23040"/>
    <s v="PCS"/>
    <n v="81.712019100000006"/>
    <n v="1882644.92"/>
    <n v="1.2532518269999999"/>
    <n v="28874.92209"/>
    <n v="443099.3"/>
    <s v="STAINLESS"/>
    <s v=""/>
    <e v="#VALUE!"/>
    <n v="2325744.2199999997"/>
    <x v="8"/>
    <m/>
  </r>
  <r>
    <s v="INNSA1"/>
    <d v="2017-08-02T00:00:00"/>
    <n v="301049751"/>
    <n v="73239990"/>
    <s v="MULTI FUNCTION CLOTH STAND-RYX-02-021A(MADE OF MI LD STEEL)(DPD CLIENT)"/>
    <s v="MULTI FUNCTION CLOTH STAND-RYX-02-021A(MADE OF MI LD STEEL)(DPD CLIENT)"/>
    <m/>
    <m/>
    <m/>
    <m/>
    <m/>
    <m/>
    <m/>
    <m/>
    <n v="2592"/>
    <s v="PCS"/>
    <n v="618.78448300000002"/>
    <n v="1603889.38"/>
    <n v="9.4905595559999991"/>
    <n v="24599.53037"/>
    <n v="377491.4"/>
    <s v="MULTI"/>
    <s v=""/>
    <e v="#VALUE!"/>
    <n v="1981380.7799999998"/>
    <x v="8"/>
    <m/>
  </r>
  <r>
    <s v="INNSA1"/>
    <d v="2017-08-02T00:00:00"/>
    <n v="301049751"/>
    <n v="73239990"/>
    <s v="STEEL ZHARA -NP-03 (TOTAL NET WT.5022 KGS) (MILD STEEL)"/>
    <s v="STEEL ZHARA -NP-03 (TOTAL NET WT.5022 KGS) (MILD STEEL)"/>
    <m/>
    <m/>
    <m/>
    <m/>
    <m/>
    <m/>
    <m/>
    <m/>
    <n v="54000"/>
    <s v="PCS"/>
    <n v="31.03236278"/>
    <n v="1675747.59"/>
    <n v="0.47595648400000001"/>
    <n v="25701.650150000001"/>
    <n v="394404"/>
    <s v="STEEL"/>
    <s v=""/>
    <e v="#VALUE!"/>
    <n v="2070151.59"/>
    <x v="8"/>
    <m/>
  </r>
  <r>
    <s v="INNSA1"/>
    <d v="2017-08-02T00:00:00"/>
    <n v="301049751"/>
    <n v="73239990"/>
    <s v="STEEL HOOK 3PCS-RJ-409 (TOTAL NET WT.628.99 KGS) (MILD STEEL)"/>
    <s v="STEEL HOOK 3PCS-RJ-409 (TOTAL NET WT.628.99 KGS) (MILD STEEL)"/>
    <m/>
    <m/>
    <m/>
    <m/>
    <m/>
    <m/>
    <m/>
    <m/>
    <n v="14976"/>
    <s v="SET"/>
    <n v="38.68251068"/>
    <n v="579309.28"/>
    <n v="0.59329004100000005"/>
    <n v="8885.1116559999991"/>
    <n v="136346.20000000001"/>
    <s v="STEEL"/>
    <s v=""/>
    <e v="#VALUE!"/>
    <n v="715655.48"/>
    <x v="8"/>
    <m/>
  </r>
  <r>
    <s v="INNSA1"/>
    <d v="2017-08-02T00:00:00"/>
    <n v="301049751"/>
    <n v="73239990"/>
    <s v="STAINLESS STEEL SPORTS BOTTLE 750ML S-308-C6-NP-20(TOTAL NET WT.2146.28 KGS) (MILD STEEL)"/>
    <s v="STAINLESS STEEL SPORTS BOTTLE 750ML S-308-C6-NP-20(TOTAL NET WT.2146.28 KGS) (MILD STEEL)"/>
    <m/>
    <m/>
    <m/>
    <m/>
    <m/>
    <m/>
    <m/>
    <m/>
    <n v="12852"/>
    <s v="PCS"/>
    <n v="73.89808979"/>
    <n v="949738.25"/>
    <n v="1.133406285"/>
    <n v="14566.53758"/>
    <n v="223530.4"/>
    <s v="STAINLESS"/>
    <s v=""/>
    <e v="#VALUE!"/>
    <n v="1173268.6499999999"/>
    <x v="8"/>
    <m/>
  </r>
  <r>
    <s v="INNSA1"/>
    <d v="2017-08-02T00:00:00"/>
    <n v="301049751"/>
    <n v="73239990"/>
    <s v="STAINLESS STEEL SPORTS BOTTLE 600ML S115 -NP-21(TOTAL NET WT. 311.40 KGS)(MILD STEEL)"/>
    <s v="STAINLESS STEEL SPORTS BOTTLE 600ML S115 -NP-21(TOTAL NET WT. 311.40 KGS)(MILD STEEL)"/>
    <m/>
    <m/>
    <m/>
    <m/>
    <m/>
    <m/>
    <m/>
    <m/>
    <n v="18000"/>
    <s v="PCS"/>
    <n v="81.473848889999999"/>
    <n v="1466529.28"/>
    <n v="1.2495989089999999"/>
    <n v="22492.78037"/>
    <n v="345162.3"/>
    <s v="STAINLESS"/>
    <s v=""/>
    <e v="#VALUE!"/>
    <n v="1811691.58"/>
    <x v="8"/>
    <m/>
  </r>
  <r>
    <s v="INNSA1"/>
    <d v="2017-07-29T00:00:00"/>
    <n v="301049751"/>
    <n v="73231000"/>
    <s v="STEEL WOOL SCRUBBER -PR-12 (TOTAL NET WT.153 KGS) (MILD STEEL)"/>
    <s v="STEEL WOOL SCRUBBER -PR-12 (TOTAL NET WT.153 KGS) (MILD STEEL)"/>
    <m/>
    <m/>
    <m/>
    <m/>
    <m/>
    <m/>
    <m/>
    <m/>
    <n v="3000"/>
    <s v="PCS"/>
    <n v="13.43324333"/>
    <n v="40299.730000000003"/>
    <n v="0.20603133900000001"/>
    <n v="618.09401839999998"/>
    <n v="12152"/>
    <s v="STEEL"/>
    <s v=""/>
    <e v="#VALUE!"/>
    <n v="52451.73"/>
    <x v="8"/>
    <m/>
  </r>
  <r>
    <s v="INNSA1"/>
    <d v="2017-07-28T00:00:00"/>
    <n v="301049751"/>
    <n v="73239990"/>
    <s v="STEEL JAR - SALT &amp; PEPPER -MP-009 (TOTAL NET WT.1296 KGS) (MILD STEEL)"/>
    <s v="STEEL JAR - SALT &amp; PEPPER -MP-009 (TOTAL NET WT.1296 KGS) (MILD STEEL)"/>
    <m/>
    <m/>
    <m/>
    <m/>
    <m/>
    <m/>
    <m/>
    <m/>
    <n v="36000"/>
    <s v="PCS"/>
    <n v="16.274913059999999"/>
    <n v="585896.87"/>
    <n v="0.24961523099999999"/>
    <n v="8986.1483129999997"/>
    <n v="137896.70000000001"/>
    <s v="STEEL"/>
    <s v=""/>
    <e v="#VALUE!"/>
    <n v="723793.57000000007"/>
    <x v="8"/>
    <m/>
  </r>
  <r>
    <s v="INNSA1"/>
    <d v="2017-07-27T00:00:00"/>
    <n v="301049751"/>
    <n v="73239990"/>
    <s v="FAMILY CLOTH RACK-HW 03-026 (STANDING CLOTH RACK ) (MADE UPOF MILD STEEL) (TOTAL NET WT.121 KGS )"/>
    <s v="FAMILY CLOTH RACK-HW 03-026 (STANDING CLOTH RACK ) (MADE UPOF MILD STEEL) (TOTAL NET WT.121 KGS )"/>
    <m/>
    <m/>
    <m/>
    <m/>
    <m/>
    <m/>
    <m/>
    <m/>
    <n v="12"/>
    <s v="PCS"/>
    <n v="1728.281667"/>
    <n v="20739.38"/>
    <n v="26.507387529999999"/>
    <n v="318.08865029999998"/>
    <n v="4881.2"/>
    <s v="FAMILY"/>
    <s v=""/>
    <e v="#VALUE!"/>
    <n v="25620.58"/>
    <x v="8"/>
    <m/>
  </r>
  <r>
    <s v="INNSA1"/>
    <d v="2017-07-27T00:00:00"/>
    <n v="301049751"/>
    <n v="73239990"/>
    <s v="FAMILY CLOTH RACK 3LAYERS -03-027I (STANDING CLOTHRACK ) (MADE UP OF MILD STEEL) (TOTAL NET WT.10170 KGS ) (DPD CLIENT)"/>
    <s v="FAMILY CLOTH RACK 3LAYERS -03-027I (STANDING CLOTHRACK ) (MADE UP OF MILD STEEL) (TOTAL NET WT.10170 KGS ) (DPD CLIENT)"/>
    <m/>
    <m/>
    <m/>
    <m/>
    <m/>
    <m/>
    <m/>
    <m/>
    <n v="1800"/>
    <s v="PCS"/>
    <n v="819.89699440000004"/>
    <n v="1475814.59"/>
    <n v="12.575107279999999"/>
    <n v="22635.1931"/>
    <n v="347347.7"/>
    <s v="FAMILY"/>
    <s v=""/>
    <e v="#VALUE!"/>
    <n v="1823162.29"/>
    <x v="8"/>
    <m/>
  </r>
  <r>
    <s v="INNSA1"/>
    <d v="2017-07-20T00:00:00"/>
    <n v="301049751"/>
    <n v="73239990"/>
    <s v="MULTI FUNCTION CLOTH STAND-RYX-02-021A(MADE OF MI LD STEEL)(DPD CLIENT)"/>
    <s v="MULTI FUNCTION CLOTH STAND-RYX-02-021A(MADE OF MI LD STEEL)(DPD CLIENT)"/>
    <m/>
    <m/>
    <m/>
    <m/>
    <m/>
    <m/>
    <m/>
    <m/>
    <n v="3888"/>
    <s v="PCS"/>
    <n v="641.29038319999995"/>
    <n v="2493337.0099999998"/>
    <n v="9.7683226689999998"/>
    <n v="37979.238539999998"/>
    <n v="586831.80000000005"/>
    <s v="MULTI"/>
    <s v=""/>
    <e v="#VALUE!"/>
    <n v="3080168.8099999996"/>
    <x v="8"/>
    <m/>
  </r>
  <r>
    <s v="INNSA1"/>
    <d v="2017-07-20T00:00:00"/>
    <n v="301049751"/>
    <n v="73239990"/>
    <s v="STAINLESS STEEL SPORTS BOTTLE 600ML S115 -NP-21(TOTAL NET WT. 2354.18 KGS)(MILD STEEL)"/>
    <s v="STAINLESS STEEL SPORTS BOTTLE 600ML S115 -NP-21(TOTAL NET WT. 2354.18 KGS)(MILD STEEL)"/>
    <m/>
    <m/>
    <m/>
    <m/>
    <m/>
    <m/>
    <m/>
    <m/>
    <n v="13608"/>
    <s v="PCS"/>
    <n v="82.383692679999996"/>
    <n v="1121077.29"/>
    <n v="1.254892501"/>
    <n v="17076.577150000001"/>
    <n v="263856.8"/>
    <s v="STAINLESS"/>
    <s v=""/>
    <e v="#VALUE!"/>
    <n v="1384934.09"/>
    <x v="8"/>
    <m/>
  </r>
  <r>
    <s v="INNSA1"/>
    <d v="2017-07-20T00:00:00"/>
    <n v="301049751"/>
    <n v="73239990"/>
    <s v="STAINESS STEEL COLA BOTTLE 750ML SK750-SL-01 (TOTAL NET WT.1284.19 KGS)(MILD STEEL)"/>
    <s v="STAINESS STEEL COLA BOTTLE 750ML SK750-SL-01 (TOTAL NET WT.1284.19 KGS)(MILD STEEL)"/>
    <m/>
    <m/>
    <m/>
    <m/>
    <m/>
    <m/>
    <m/>
    <m/>
    <n v="7056"/>
    <s v="PCS"/>
    <n v="94.709909300000007"/>
    <n v="668273.12"/>
    <n v="1.442649037"/>
    <n v="10179.331609999999"/>
    <n v="157284.70000000001"/>
    <s v="STAINESS"/>
    <s v=""/>
    <e v="#VALUE!"/>
    <n v="825557.82000000007"/>
    <x v="8"/>
    <m/>
  </r>
  <r>
    <s v="INNSA1"/>
    <d v="2017-07-20T00:00:00"/>
    <n v="301049751"/>
    <n v="73239990"/>
    <s v="STAINLESS STEEL SPORTS BOTTLE 750ML S-308-C6-NP-20(TOTAL NET WT.1875.74 KGS) (MILD STEEL)"/>
    <s v="STAINLESS STEEL SPORTS BOTTLE 750ML S-308-C6-NP-20(TOTAL NET WT.1875.74 KGS) (MILD STEEL)"/>
    <m/>
    <m/>
    <m/>
    <m/>
    <m/>
    <m/>
    <m/>
    <m/>
    <n v="11232"/>
    <s v="PCS"/>
    <n v="74.723332439999993"/>
    <n v="839292.47"/>
    <n v="1.138207653"/>
    <n v="12784.34836"/>
    <n v="197535.9"/>
    <s v="STAINLESS"/>
    <s v=""/>
    <e v="#VALUE!"/>
    <n v="1036828.37"/>
    <x v="8"/>
    <m/>
  </r>
  <r>
    <s v="INNSA1"/>
    <d v="2017-07-20T00:00:00"/>
    <n v="301049751"/>
    <n v="73239990"/>
    <s v="STEEL PEELER-MP-196 (TOTAL NET WT.2979.84KGS) (MILD STEEL)"/>
    <s v="STEEL PEELER-MP-196 (TOTAL NET WT.2979.84KGS) (MILD STEEL)"/>
    <m/>
    <m/>
    <m/>
    <m/>
    <m/>
    <m/>
    <m/>
    <m/>
    <n v="37248"/>
    <s v="PCS"/>
    <n v="35.54962656"/>
    <n v="1324152.49"/>
    <n v="0.54150230899999996"/>
    <n v="20169.877990000001"/>
    <n v="311652.5"/>
    <s v="STEEL"/>
    <s v=""/>
    <e v="#VALUE!"/>
    <n v="1635804.99"/>
    <x v="8"/>
    <m/>
  </r>
  <r>
    <s v="INNSA1"/>
    <d v="2017-07-20T00:00:00"/>
    <n v="301049751"/>
    <n v="73239990"/>
    <s v="STEEL HOOK 3PCS-RJ-409 (TOTAL NET WT.635.04 KGS) (MILD STEEL)"/>
    <s v="STEEL HOOK 3PCS-RJ-409 (TOTAL NET WT.635.04 KGS) (MILD STEEL)"/>
    <m/>
    <m/>
    <m/>
    <m/>
    <m/>
    <m/>
    <m/>
    <m/>
    <n v="15120"/>
    <s v="SET"/>
    <n v="38.791417989999999"/>
    <n v="586526.24"/>
    <n v="0.59088222400000001"/>
    <n v="8934.1392230000001"/>
    <n v="138044.79999999999"/>
    <s v="STEEL"/>
    <s v=""/>
    <e v="#VALUE!"/>
    <n v="724571.04"/>
    <x v="8"/>
    <m/>
  </r>
  <r>
    <s v="INNSA1"/>
    <d v="2017-07-20T00:00:00"/>
    <n v="301049751"/>
    <n v="73239990"/>
    <s v="STAINLESS STEEL GRATER WITH HANDLE -DS-25(TOTAL NET WT.1887KGS)(MILD STEEL)"/>
    <s v="STAINLESS STEEL GRATER WITH HANDLE -DS-25(TOTAL NET WT.1887KGS)(MILD STEEL)"/>
    <m/>
    <m/>
    <m/>
    <m/>
    <m/>
    <m/>
    <m/>
    <m/>
    <n v="51000"/>
    <s v="PCS"/>
    <n v="15.11724373"/>
    <n v="770979.43"/>
    <n v="0.23027027799999999"/>
    <n v="11743.784159999999"/>
    <n v="181457.7"/>
    <s v="STAINLESS"/>
    <s v=""/>
    <e v="#VALUE!"/>
    <n v="952437.13000000012"/>
    <x v="8"/>
    <m/>
  </r>
  <r>
    <s v="INNSA1"/>
    <d v="2017-07-13T00:00:00"/>
    <n v="301049751"/>
    <n v="73239990"/>
    <s v="STEEL LUNCH BOX 2 LAYER-6504(TOTAL NET WT.6227.90 KGS)(MILD STEEL)"/>
    <s v="STEEL LUNCH BOX 2 LAYER-6504(TOTAL NET WT.6227.90 KGS)(MILD STEEL)"/>
    <m/>
    <m/>
    <m/>
    <m/>
    <m/>
    <m/>
    <m/>
    <m/>
    <n v="13020"/>
    <s v="PCS"/>
    <n v="174.86491710000001"/>
    <n v="2276741.2200000002"/>
    <n v="2.6635935580000001"/>
    <n v="34679.988120000002"/>
    <n v="535853.80000000005"/>
    <s v="STEEL"/>
    <s v=""/>
    <e v="#VALUE!"/>
    <n v="2812595.0200000005"/>
    <x v="8"/>
    <m/>
  </r>
  <r>
    <s v="INNSA1"/>
    <d v="2017-07-13T00:00:00"/>
    <n v="301049751"/>
    <n v="73239990"/>
    <s v="STEEL LUNCH BOX (TOTAL NET WT.2346.35 KGS)(MILD STEEL)"/>
    <s v="STEEL LUNCH BOX (TOTAL NET WT.2346.35 KGS)(MILD STEEL)"/>
    <m/>
    <m/>
    <m/>
    <m/>
    <m/>
    <m/>
    <m/>
    <m/>
    <n v="20040"/>
    <s v="PCS"/>
    <n v="54.376644210000002"/>
    <n v="1089707.95"/>
    <n v="0.82828094799999996"/>
    <n v="16598.750189999999"/>
    <n v="256473.60000000001"/>
    <s v="STEEL"/>
    <s v=""/>
    <e v="#VALUE!"/>
    <n v="1346181.55"/>
    <x v="8"/>
    <m/>
  </r>
  <r>
    <s v="INNSA1"/>
    <d v="2017-07-13T00:00:00"/>
    <n v="301049751"/>
    <n v="73239990"/>
    <s v="STEEL LUNCH BOX 3 LAYER-6505 (TOTAL NET WT.2271.76 KGS)(MILD STEEL)"/>
    <s v="STEEL LUNCH BOX 3 LAYER-6505 (TOTAL NET WT.2271.76 KGS)(MILD STEEL)"/>
    <m/>
    <m/>
    <m/>
    <m/>
    <m/>
    <m/>
    <m/>
    <m/>
    <n v="3504"/>
    <s v="PCS"/>
    <n v="241.65888129999999"/>
    <n v="846772.72"/>
    <n v="3.6810187550000002"/>
    <n v="12898.289720000001"/>
    <n v="199296.4"/>
    <s v="STEEL"/>
    <s v=""/>
    <e v="#VALUE!"/>
    <n v="1046069.12"/>
    <x v="8"/>
    <m/>
  </r>
  <r>
    <s v="INNSA1"/>
    <d v="2017-07-12T00:00:00"/>
    <n v="301049751"/>
    <n v="73239990"/>
    <s v="STEEL PILLER-MP-196 (TOTAL NET WT.1052.16 KGS)(MILD STEEL)"/>
    <s v="STEEL PILLER-MP-196 (TOTAL NET WT.1052.16 KGS)(MILD STEEL)"/>
    <m/>
    <m/>
    <m/>
    <m/>
    <m/>
    <m/>
    <m/>
    <m/>
    <n v="13152"/>
    <s v="PCS"/>
    <n v="35.354967309999999"/>
    <n v="464988.53"/>
    <n v="0.53853720199999999"/>
    <n v="7082.8412799999996"/>
    <n v="109439.8"/>
    <s v="STEEL"/>
    <s v=""/>
    <e v="#VALUE!"/>
    <n v="574428.33000000007"/>
    <x v="8"/>
    <m/>
  </r>
  <r>
    <s v="INNSA1"/>
    <d v="2017-07-06T00:00:00"/>
    <n v="301049751"/>
    <n v="73239990"/>
    <s v="STAINLESS STEEL SPORTS BOTTLE 750ML S-308-C6-NP-20(TOTAL NET WT.6883.74 KGS)"/>
    <s v="STAINLESS STEEL SPORTS BOTTLE 750ML S-308-C6-NP-20(TOTAL NET WT.6883.74 KGS)"/>
    <m/>
    <m/>
    <m/>
    <m/>
    <m/>
    <m/>
    <m/>
    <m/>
    <n v="41220"/>
    <s v="PCS"/>
    <n v="74.016881369999993"/>
    <n v="3050975.85"/>
    <n v="1.136099484"/>
    <n v="46830.02072"/>
    <n v="718077.8"/>
    <s v="STAINLESS"/>
    <s v=""/>
    <e v="#VALUE!"/>
    <n v="3769053.6500000004"/>
    <x v="8"/>
    <m/>
  </r>
  <r>
    <s v="INNSA1"/>
    <d v="2017-07-06T00:00:00"/>
    <n v="301049751"/>
    <n v="73239990"/>
    <s v="STAINLESS STEEL SPORTS BOTTLE 600ML S115 -NP-21(TOTAL NET WT.7448.68 KGS)(DPD CLIENT)"/>
    <s v="STAINLESS STEEL SPORTS BOTTLE 600ML S115 -NP-21(TOTAL NET WT.7448.68 KGS)(DPD CLIENT)"/>
    <m/>
    <m/>
    <m/>
    <m/>
    <m/>
    <m/>
    <m/>
    <m/>
    <n v="43056"/>
    <s v="PCS"/>
    <n v="81.604818839999993"/>
    <n v="3513577.08"/>
    <n v="1.2525682090000001"/>
    <n v="53930.576820000002"/>
    <n v="826955.6"/>
    <s v="STAINLESS"/>
    <s v=""/>
    <e v="#VALUE!"/>
    <n v="4340532.68"/>
    <x v="8"/>
    <m/>
  </r>
  <r>
    <s v="INNSA1"/>
    <d v="2017-07-05T00:00:00"/>
    <n v="301049751"/>
    <n v="73231000"/>
    <s v="STEEL SCRUBBER 3PCS SET-ANGW11 (TOTAL NET WT.7152 KGS)(MILD STEEL) (DPD CLIENT)"/>
    <s v="STEEL SCRUBBER 3PCS SET-ANGW11 (TOTAL NET WT.7152 KGS)(MILD STEEL) (DPD CLIENT)"/>
    <m/>
    <m/>
    <m/>
    <m/>
    <m/>
    <m/>
    <m/>
    <m/>
    <n v="114432"/>
    <s v="SET"/>
    <n v="10.59074953"/>
    <n v="1211920.6499999999"/>
    <n v="0.16255947100000001"/>
    <n v="18602.005369999999"/>
    <n v="365442.5"/>
    <s v="STEEL"/>
    <s v=""/>
    <e v="#VALUE!"/>
    <n v="1577363.15"/>
    <x v="8"/>
    <m/>
  </r>
  <r>
    <s v="INNSA1"/>
    <d v="2017-07-03T00:00:00"/>
    <n v="301049751"/>
    <n v="73239990"/>
    <s v="STAINESS STEEL COLA BOTTLE -SL-07 (TOTAL NET WT.104 KGS)(MILD STEEL)"/>
    <s v="STAINESS STEEL COLA BOTTLE -SL-07 (TOTAL NET WT.104 KGS)(MILD STEEL)"/>
    <m/>
    <m/>
    <m/>
    <m/>
    <m/>
    <m/>
    <m/>
    <m/>
    <n v="500"/>
    <s v="PCS"/>
    <n v="119.48090000000001"/>
    <n v="59740.45"/>
    <n v="1.833935533"/>
    <n v="916.96776669999997"/>
    <n v="14060.5"/>
    <s v="STAINESS"/>
    <s v=""/>
    <e v="#VALUE!"/>
    <n v="73800.95"/>
    <x v="8"/>
    <m/>
  </r>
  <r>
    <s v="INNSA1"/>
    <d v="2017-07-03T00:00:00"/>
    <n v="301049751"/>
    <n v="73239990"/>
    <s v="STEEL HOOK 3PCS-RJ-409 (TOTAL NET WT.429.41 KGS)(MILD STEEL)"/>
    <s v="STEEL HOOK 3PCS-RJ-409 (TOTAL NET WT.429.41 KGS)(MILD STEEL)"/>
    <m/>
    <m/>
    <m/>
    <m/>
    <m/>
    <m/>
    <m/>
    <m/>
    <n v="10224"/>
    <s v="SET"/>
    <n v="37.952755279999998"/>
    <n v="388028.97"/>
    <n v="0.58254421000000001"/>
    <n v="5955.9320029999999"/>
    <n v="91326.5"/>
    <s v="STEEL"/>
    <s v=""/>
    <e v="#VALUE!"/>
    <n v="479355.47"/>
    <x v="8"/>
    <m/>
  </r>
  <r>
    <s v="INNSA1"/>
    <d v="2017-07-03T00:00:00"/>
    <n v="301049751"/>
    <n v="73239990"/>
    <s v="STEEL JAR - SALT &amp; PEPPER-MP-009 (TOTAL NET WT.1260 KGS)(MILD STEEL)"/>
    <s v="STEEL JAR - SALT &amp; PEPPER-MP-009 (TOTAL NET WT.1260 KGS)(MILD STEEL)"/>
    <m/>
    <m/>
    <m/>
    <m/>
    <m/>
    <m/>
    <m/>
    <m/>
    <n v="36000"/>
    <s v="PCS"/>
    <n v="16.305628330000001"/>
    <n v="587002.62"/>
    <n v="0.25027825500000001"/>
    <n v="9010.0171910000008"/>
    <n v="138157"/>
    <s v="STEEL"/>
    <s v=""/>
    <e v="#VALUE!"/>
    <n v="725159.62"/>
    <x v="8"/>
    <m/>
  </r>
  <r>
    <s v="INNSA1"/>
    <d v="2017-07-03T00:00:00"/>
    <n v="301049751"/>
    <n v="73239990"/>
    <s v="STEEL ZHARA-NP-003 (TOTAL NET WT.4752 KGS)(MILD STEEL)"/>
    <s v="STEEL ZHARA-NP-003 (TOTAL NET WT.4752 KGS)(MILD STEEL)"/>
    <m/>
    <m/>
    <m/>
    <m/>
    <m/>
    <m/>
    <m/>
    <m/>
    <n v="48000"/>
    <s v="PCS"/>
    <n v="31.627296040000001"/>
    <n v="1518110.21"/>
    <n v="0.48545350799999998"/>
    <n v="23301.768380000001"/>
    <n v="357302.4"/>
    <s v="STEEL"/>
    <s v=""/>
    <e v="#VALUE!"/>
    <n v="1875412.6099999999"/>
    <x v="8"/>
    <m/>
  </r>
  <r>
    <s v="INNSA1"/>
    <d v="2017-06-23T00:00:00"/>
    <n v="301049751"/>
    <n v="73231000"/>
    <s v="STEEL SCRUBBER -ANG-537(TOTAL NET WT.8720KGS)(MILD STEEL) (D - PD CLIENT)"/>
    <s v="STEEL SCRUBBER -ANG-537(TOTAL NET WT.8720KGS)(MILD STEEL) (D - PD CLIENT)"/>
    <m/>
    <m/>
    <m/>
    <m/>
    <m/>
    <m/>
    <m/>
    <m/>
    <n v="319248"/>
    <s v="PCS"/>
    <n v="4.7575711050000002"/>
    <n v="1518845.06"/>
    <n v="7.3024882649999998E-2"/>
    <n v="23313.047740000002"/>
    <n v="259692.2"/>
    <s v="STEEL"/>
    <s v=""/>
    <e v="#VALUE!"/>
    <n v="1778537.26"/>
    <x v="8"/>
    <m/>
  </r>
  <r>
    <s v="INNSA1"/>
    <d v="2017-06-15T00:00:00"/>
    <n v="301049751"/>
    <n v="73239990"/>
    <s v="STEEL TEA STAINER-NP-54 (TOTAL NET WT.1438.20 KGS) (MILD STE EL)"/>
    <s v="STEEL TEA STAINER-NP-54 (TOTAL NET WT.1438.20 KGS) (MILD STE EL)"/>
    <m/>
    <m/>
    <m/>
    <m/>
    <m/>
    <m/>
    <m/>
    <m/>
    <n v="30600"/>
    <s v="PCS"/>
    <n v="21.868582679999999"/>
    <n v="669178.63"/>
    <n v="0.33463783699999999"/>
    <n v="10239.91783"/>
    <n v="114416.2"/>
    <s v="STEEL"/>
    <s v=""/>
    <e v="#VALUE!"/>
    <n v="783594.83"/>
    <x v="8"/>
    <m/>
  </r>
  <r>
    <s v="INNSA1"/>
    <d v="2017-06-14T00:00:00"/>
    <n v="301049751"/>
    <n v="73239990"/>
    <s v="STAINLESS STEEL SPORTS BOTTLE 600ML S115 -NP-21(TOTAL NET WT . 7311.67 KGS)"/>
    <s v="STAINLESS STEEL SPORTS BOTTLE 600ML S115 -NP-21(TOTAL NET WT . 7311.67 KGS)"/>
    <m/>
    <m/>
    <m/>
    <m/>
    <m/>
    <m/>
    <m/>
    <m/>
    <n v="42264"/>
    <s v="PCS"/>
    <n v="81.239738070000001"/>
    <n v="3433516.29"/>
    <n v="1.2431482490000001"/>
    <n v="52540.417600000001"/>
    <n v="587062.6"/>
    <s v="STAINLESS"/>
    <s v=""/>
    <e v="#VALUE!"/>
    <n v="4020578.89"/>
    <x v="8"/>
    <m/>
  </r>
  <r>
    <s v="INNSA1"/>
    <d v="2017-06-12T00:00:00"/>
    <n v="301049751"/>
    <n v="73239990"/>
    <s v="STEEL TEA STAINER 304 -MP-290(TOTAL NET WT.987.84 KGS) (MILD STEEL)"/>
    <s v="STEEL TEA STAINER 304 -MP-290(TOTAL NET WT.987.84 KGS) (MILD STEEL)"/>
    <m/>
    <m/>
    <m/>
    <m/>
    <m/>
    <m/>
    <m/>
    <m/>
    <n v="20160"/>
    <s v="PCS"/>
    <n v="32.426964290000001"/>
    <n v="653727.6"/>
    <n v="0.49620450300000002"/>
    <n v="10003.48279"/>
    <n v="111774.39999999999"/>
    <s v="STEEL"/>
    <s v=""/>
    <e v="#VALUE!"/>
    <n v="765502"/>
    <x v="8"/>
    <m/>
  </r>
  <r>
    <s v="INNSA1"/>
    <d v="2017-06-12T00:00:00"/>
    <n v="301049751"/>
    <n v="73239990"/>
    <s v="STEEL TEA STAINER -NP-55 (TOTAL NET WT.3836.16 KGS) (MILD ST EEL)"/>
    <s v="STEEL TEA STAINER -NP-55 (TOTAL NET WT.3836.16 KGS) (MILD ST EEL)"/>
    <m/>
    <m/>
    <m/>
    <m/>
    <m/>
    <m/>
    <m/>
    <m/>
    <n v="79920"/>
    <s v="PCS"/>
    <n v="21.59483058"/>
    <n v="1725858.86"/>
    <n v="0.330448823"/>
    <n v="26409.469929999999"/>
    <n v="295087.40000000002"/>
    <s v="STEEL"/>
    <s v=""/>
    <e v="#VALUE!"/>
    <n v="2020946.2600000002"/>
    <x v="8"/>
    <m/>
  </r>
  <r>
    <s v="INNSA1"/>
    <d v="2017-06-06T00:00:00"/>
    <n v="301049751"/>
    <n v="73239990"/>
    <s v="STEEL ZHARA-NP-003 (TOTAL NET WT.407.40 PCS) (MILD STEEL)"/>
    <s v="STEEL ZHARA-NP-003 (TOTAL NET WT.407.40 PCS) (MILD STEEL)"/>
    <m/>
    <m/>
    <m/>
    <m/>
    <m/>
    <m/>
    <m/>
    <m/>
    <n v="4200"/>
    <s v="PCS"/>
    <n v="28.756083329999999"/>
    <n v="120775.55"/>
    <n v="0.44003187999999999"/>
    <n v="1848.1338940000001"/>
    <n v="20650.3"/>
    <s v="STEEL"/>
    <s v=""/>
    <e v="#VALUE!"/>
    <n v="141425.85"/>
    <x v="8"/>
    <m/>
  </r>
  <r>
    <s v="INNSA1"/>
    <d v="2017-06-06T00:00:00"/>
    <n v="301049751"/>
    <n v="73239990"/>
    <s v="STEEL ZHARA -NP-003 (TOTAL NET WT.3148.20 KGS) (MILD STEEL)"/>
    <s v="STEEL ZHARA -NP-003 (TOTAL NET WT.3148.20 KGS) (MILD STEEL)"/>
    <m/>
    <m/>
    <m/>
    <m/>
    <m/>
    <m/>
    <m/>
    <m/>
    <n v="31800"/>
    <s v="PCS"/>
    <n v="27.58596447"/>
    <n v="877233.67"/>
    <n v="0.42212646500000001"/>
    <n v="13423.621580000001"/>
    <n v="149989.4"/>
    <s v="STEEL"/>
    <s v=""/>
    <e v="#VALUE!"/>
    <n v="1027223.0700000001"/>
    <x v="8"/>
    <m/>
  </r>
  <r>
    <s v="INNSA1"/>
    <d v="2017-06-06T00:00:00"/>
    <n v="301049751"/>
    <n v="73239990"/>
    <s v="STAINLESS STEEL GRATER WITH HANDLE -DS-25 (TOTAL NET WT.1344KGS) (MILD STEEL)"/>
    <s v="STAINLESS STEEL GRATER WITH HANDLE -DS-25 (TOTAL NET WT.1344KGS) (MILD STEEL)"/>
    <m/>
    <m/>
    <m/>
    <m/>
    <m/>
    <m/>
    <m/>
    <m/>
    <n v="38400"/>
    <s v="PCS"/>
    <n v="14.59611797"/>
    <n v="560490.93000000005"/>
    <n v="0.223352991"/>
    <n v="8576.7548580000002"/>
    <n v="95832.7"/>
    <s v="STAINLESS"/>
    <s v=""/>
    <e v="#VALUE!"/>
    <n v="656323.63"/>
    <x v="8"/>
    <m/>
  </r>
  <r>
    <s v="INNSA1"/>
    <d v="2017-06-06T00:00:00"/>
    <n v="301049751"/>
    <n v="73239990"/>
    <s v="STEEL ZHARA WAN-MP-263 (TOTAL NET WT.2970 KGS) (MILD STEEL)"/>
    <s v="STEEL ZHARA WAN-MP-263 (TOTAL NET WT.2970 KGS) (MILD STEEL)"/>
    <m/>
    <m/>
    <m/>
    <m/>
    <m/>
    <m/>
    <m/>
    <m/>
    <n v="30000"/>
    <s v="PCS"/>
    <n v="30.588993670000001"/>
    <n v="917669.81"/>
    <n v="0.46807947500000002"/>
    <n v="14042.384239999999"/>
    <n v="156903.20000000001"/>
    <s v="STEEL"/>
    <s v=""/>
    <e v="#VALUE!"/>
    <n v="1074573.01"/>
    <x v="8"/>
    <m/>
  </r>
  <r>
    <s v="INNSA1"/>
    <d v="2017-06-06T00:00:00"/>
    <n v="301049751"/>
    <n v="73239990"/>
    <s v="STEEL GRATER 4 SIDE-GR40275 (TOTAL NET WT.5953.30 KGS) (MILD STEEL) (DPD CLIENT)"/>
    <s v="STEEL GRATER 4 SIDE-GR40275 (TOTAL NET WT.5953.30 KGS) (MILD STEEL) (DPD CLIENT)"/>
    <m/>
    <m/>
    <m/>
    <m/>
    <m/>
    <m/>
    <m/>
    <m/>
    <n v="115848"/>
    <s v="PCS"/>
    <n v="24.255824180000001"/>
    <n v="2809988.72"/>
    <n v="0.37116792900000001"/>
    <n v="42999.062279999998"/>
    <n v="480452"/>
    <s v="STEEL"/>
    <s v=""/>
    <e v="#VALUE!"/>
    <n v="3290440.72"/>
    <x v="8"/>
    <m/>
  </r>
  <r>
    <s v="INNSA1"/>
    <d v="2017-05-30T00:00:00"/>
    <n v="301049751"/>
    <n v="73239990"/>
    <s v="STEEL CAKE MOULD CH302322-MP-10 (TOTAL NET WT.2475 KGS) (MILD STEEL)"/>
    <s v="STEEL CAKE MOULD CH302322-MP-10 (TOTAL NET WT.2475 KGS) (MILD STEEL)"/>
    <m/>
    <m/>
    <m/>
    <m/>
    <m/>
    <m/>
    <m/>
    <m/>
    <n v="9900"/>
    <s v="PCS"/>
    <n v="39.047874749999998"/>
    <n v="386573.96"/>
    <n v="0.597976642"/>
    <n v="5919.9687599999997"/>
    <n v="66096.399999999994"/>
    <s v="STEEL"/>
    <s v=""/>
    <e v="#VALUE!"/>
    <n v="452670.36"/>
    <x v="8"/>
    <m/>
  </r>
  <r>
    <s v="INNSA1"/>
    <d v="2017-05-30T00:00:00"/>
    <n v="301049751"/>
    <n v="73239990"/>
    <s v="STAINLESS STEEL CAKE MOULD -MK-145 (TOTAL NET WT.68.16 KGS) (MILD STEEL)"/>
    <s v="STAINLESS STEEL CAKE MOULD -MK-145 (TOTAL NET WT.68.16 KGS) (MILD STEEL)"/>
    <m/>
    <m/>
    <m/>
    <m/>
    <m/>
    <m/>
    <m/>
    <m/>
    <n v="480"/>
    <s v="PCS"/>
    <n v="112.36797919999999"/>
    <n v="53936.63"/>
    <n v="1.720796006"/>
    <n v="825.98208269999998"/>
    <n v="9222.1"/>
    <s v="STAINLESS"/>
    <s v=""/>
    <e v="#VALUE!"/>
    <n v="63158.729999999996"/>
    <x v="8"/>
    <m/>
  </r>
  <r>
    <s v="INNSA1"/>
    <d v="2017-05-30T00:00:00"/>
    <n v="301049751"/>
    <n v="73239990"/>
    <s v="STAINLESS STEEL GRATER WITH HANDLE -DS-25 (TOTAL NET WT.1470 KGS) (MILD STEEL)"/>
    <s v="STAINLESS STEEL GRATER WITH HANDLE -DS-25 (TOTAL NET WT.1470 KGS) (MILD STEEL)"/>
    <m/>
    <m/>
    <m/>
    <m/>
    <m/>
    <m/>
    <m/>
    <m/>
    <n v="42000"/>
    <s v="PCS"/>
    <n v="14.6078381"/>
    <n v="613529.19999999995"/>
    <n v="0.223703493"/>
    <n v="9395.5467079999999"/>
    <n v="104901.2"/>
    <s v="STAINLESS"/>
    <s v=""/>
    <e v="#VALUE!"/>
    <n v="718430.39999999991"/>
    <x v="8"/>
    <m/>
  </r>
  <r>
    <s v="INNSA1"/>
    <d v="2017-05-30T00:00:00"/>
    <n v="301049751"/>
    <n v="73239990"/>
    <s v="STEEL HOOK 3PCS -RJ-409 (TOTAL NET 429.41 KGS) (MILD STEEL)"/>
    <s v="STEEL HOOK 3PCS -RJ-409 (TOTAL NET 429.41 KGS) (MILD STEEL)"/>
    <m/>
    <m/>
    <m/>
    <m/>
    <m/>
    <m/>
    <m/>
    <m/>
    <n v="10224"/>
    <s v="SET"/>
    <n v="37.573044799999998"/>
    <n v="384146.81"/>
    <n v="0.57539119100000002"/>
    <n v="5882.7995410000003"/>
    <n v="65681.5"/>
    <s v="STEEL"/>
    <s v=""/>
    <e v="#VALUE!"/>
    <n v="449828.31"/>
    <x v="8"/>
    <m/>
  </r>
  <r>
    <s v="INNSA1"/>
    <d v="2017-05-29T00:00:00"/>
    <n v="301049751"/>
    <n v="73239990"/>
    <s v="STAINLESS STEEL SPORTS BOTTLE 750ML S-308-C6-NP-20(TOTAL NET WT.2945.88KGS) (DPD CLIENT)"/>
    <s v="STAINLESS STEEL SPORTS BOTTLE 750ML S-308-C6-NP-20(TOTAL NET WT.2945.88KGS) (DPD CLIENT)"/>
    <m/>
    <m/>
    <m/>
    <m/>
    <m/>
    <m/>
    <m/>
    <m/>
    <n v="17640"/>
    <s v="PCS"/>
    <n v="73.678521540000006"/>
    <n v="1299689.1200000001"/>
    <n v="1.1283081399999999"/>
    <n v="19903.355589999999"/>
    <n v="222220.9"/>
    <s v="STAINLESS"/>
    <s v=""/>
    <e v="#VALUE!"/>
    <n v="1521910.02"/>
    <x v="8"/>
    <m/>
  </r>
  <r>
    <s v="INNSA1"/>
    <d v="2017-05-29T00:00:00"/>
    <n v="301049751"/>
    <n v="73239990"/>
    <s v="STAINLESS STEEL SPORTS BOTTLE 600ML S115 -NP-21(TOTAL NET WT. 2883.56KGS)"/>
    <s v="STAINLESS STEEL SPORTS BOTTLE 600ML S115 -NP-21(TOTAL NET WT. 2883.56KGS)"/>
    <m/>
    <m/>
    <m/>
    <m/>
    <m/>
    <m/>
    <m/>
    <m/>
    <n v="16668"/>
    <s v="PCS"/>
    <n v="81.231771660000007"/>
    <n v="1353971.17"/>
    <n v="1.243978126"/>
    <n v="20734.627410000001"/>
    <n v="231502"/>
    <s v="STAINLESS"/>
    <s v=""/>
    <e v="#VALUE!"/>
    <n v="1585473.17"/>
    <x v="8"/>
    <m/>
  </r>
  <r>
    <s v="INNSA1"/>
    <d v="2017-05-29T00:00:00"/>
    <n v="301049751"/>
    <n v="73239990"/>
    <s v="STAINLESS STEEL SPORTS BOTTLE 750ML S308-C6 -AB39 (TOTAL NET WT. 1180.30 KGS)"/>
    <s v="STAINLESS STEEL SPORTS BOTTLE 750ML S308-C6 -AB39 (TOTAL NET WT. 1180.30 KGS)"/>
    <m/>
    <m/>
    <m/>
    <m/>
    <m/>
    <m/>
    <m/>
    <m/>
    <n v="6984"/>
    <s v="PCS"/>
    <n v="97.505592780000001"/>
    <n v="680979.06"/>
    <n v="1.4931943759999999"/>
    <n v="10428.46953"/>
    <n v="116433.8"/>
    <s v="STAINLESS"/>
    <s v=""/>
    <e v="#VALUE!"/>
    <n v="797412.8600000001"/>
    <x v="8"/>
    <m/>
  </r>
  <r>
    <s v="INNSA1"/>
    <d v="2017-05-24T00:00:00"/>
    <n v="301049751"/>
    <n v="73231000"/>
    <s v="AISI430 STEEL SCRUBBER 2 PCS SET"/>
    <s v="AISI430 STEEL SCRUBBER 2 PCS SET"/>
    <m/>
    <m/>
    <m/>
    <m/>
    <m/>
    <m/>
    <m/>
    <m/>
    <n v="100080"/>
    <s v="PCS"/>
    <n v="10.52077888"/>
    <n v="1052919.55"/>
    <n v="0.16111453100000001"/>
    <n v="16124.342269999999"/>
    <n v="180028.2"/>
    <s v="AISI430"/>
    <s v=""/>
    <e v="#VALUE!"/>
    <n v="1232947.75"/>
    <x v="8"/>
    <m/>
  </r>
  <r>
    <s v="INNSA1"/>
    <d v="2017-05-24T00:00:00"/>
    <n v="301049751"/>
    <n v="73239990"/>
    <s v="STEEL ZHARA -NP-003(TOTAL NET WT.2328 KGS) (MILD STEEL)"/>
    <s v="STEEL ZHARA -NP-003(TOTAL NET WT.2328 KGS) (MILD STEEL)"/>
    <m/>
    <m/>
    <m/>
    <m/>
    <m/>
    <m/>
    <m/>
    <m/>
    <n v="24000"/>
    <s v="PCS"/>
    <n v="27.740379170000001"/>
    <n v="665769.1"/>
    <n v="0.42481438199999999"/>
    <n v="10195.545179999999"/>
    <n v="113833.3"/>
    <s v="STEEL"/>
    <s v=""/>
    <e v="#VALUE!"/>
    <n v="779602.4"/>
    <x v="8"/>
    <m/>
  </r>
  <r>
    <s v="INNSA1"/>
    <d v="2017-05-24T00:00:00"/>
    <n v="301049751"/>
    <n v="73231000"/>
    <s v="STEEL SCRUBBER -ANG-537(TOTAL NET WT.8720KGS)(MILD STEEL) (DPD CLIENT)"/>
    <s v="STEEL SCRUBBER -ANG-537(TOTAL NET WT.8720KGS)(MILD STEEL) (DPD CLIENT)"/>
    <m/>
    <m/>
    <m/>
    <m/>
    <m/>
    <m/>
    <m/>
    <m/>
    <n v="319248"/>
    <s v="PCS"/>
    <n v="4.7275640880000003"/>
    <n v="1509265.38"/>
    <n v="7.2397612E-2"/>
    <n v="23112.792959999999"/>
    <n v="258054.2"/>
    <s v="STEEL"/>
    <s v=""/>
    <e v="#VALUE!"/>
    <n v="1767319.5799999998"/>
    <x v="8"/>
    <m/>
  </r>
  <r>
    <s v="INNSA1"/>
    <d v="2017-05-20T00:00:00"/>
    <n v="301049751"/>
    <n v="73239990"/>
    <s v="STAINLESS STEEL SPORTS BOTTLE 600ML S115 -NP-21(TOTAL NET WT - . 1494.72 KGS)"/>
    <s v="STAINLESS STEEL SPORTS BOTTLE 600ML S115 -NP-21(TOTAL NET WT - . 1494.72 KGS)"/>
    <m/>
    <m/>
    <m/>
    <m/>
    <m/>
    <m/>
    <m/>
    <m/>
    <n v="8640"/>
    <s v="PCS"/>
    <n v="81.442568289999997"/>
    <n v="703663.79"/>
    <n v="1.247206252"/>
    <n v="10775.86202"/>
    <n v="120312.5"/>
    <s v="STAINLESS"/>
    <s v=""/>
    <e v="#VALUE!"/>
    <n v="823976.29"/>
    <x v="8"/>
    <m/>
  </r>
  <r>
    <s v="INNSA1"/>
    <d v="2017-05-20T00:00:00"/>
    <n v="301049751"/>
    <n v="73239990"/>
    <s v="STAINLESS STEEL SPORTS BOTTLE 750ML S308-C6 -AB39 (TOTAL NET - WT. 1831.28 KGS)"/>
    <s v="STAINLESS STEEL SPORTS BOTTLE 750ML S308-C6 -AB39 (TOTAL NET - WT. 1831.28 KGS)"/>
    <m/>
    <m/>
    <m/>
    <m/>
    <m/>
    <m/>
    <m/>
    <m/>
    <n v="10836"/>
    <s v="PCS"/>
    <n v="97.758619420000002"/>
    <n v="1059312.3999999999"/>
    <n v="1.49706921"/>
    <n v="16222.241959999999"/>
    <n v="181121.2"/>
    <s v="STAINLESS"/>
    <s v=""/>
    <e v="#VALUE!"/>
    <n v="1240433.5999999999"/>
    <x v="8"/>
    <m/>
  </r>
  <r>
    <s v="INNSA1"/>
    <d v="2017-05-20T00:00:00"/>
    <n v="301049751"/>
    <n v="73239990"/>
    <s v="STAINLESS STEEL SPORTS BOTTLE 750ML S-308-C6-NP-20(TOTAL NET - WT.1442.88 KGS)"/>
    <s v="STAINLESS STEEL SPORTS BOTTLE 750ML S-308-C6-NP-20(TOTAL NET - WT.1442.88 KGS)"/>
    <m/>
    <m/>
    <m/>
    <m/>
    <m/>
    <m/>
    <m/>
    <m/>
    <n v="8640"/>
    <s v="PCS"/>
    <n v="73.869717589999993"/>
    <n v="638234.36"/>
    <n v="1.1312361040000001"/>
    <n v="9773.8799390000004"/>
    <n v="109125.3"/>
    <s v="STAINLESS"/>
    <s v=""/>
    <e v="#VALUE!"/>
    <n v="747359.66"/>
    <x v="8"/>
    <m/>
  </r>
  <r>
    <s v="INNSA1"/>
    <d v="2017-05-19T00:00:00"/>
    <n v="301049751"/>
    <n v="73231000"/>
    <s v="STEEL SCRUBBER 3PCS SET-ANGW11 (TOTAL NET WT.7320 KGS)(MILD - STEEL) (DPD CLIENT)"/>
    <s v="STEEL SCRUBBER 3PCS SET-ANGW11 (TOTAL NET WT.7320 KGS)(MILD - STEEL) (DPD CLIENT)"/>
    <m/>
    <m/>
    <m/>
    <m/>
    <m/>
    <m/>
    <m/>
    <m/>
    <n v="117120"/>
    <s v="SET"/>
    <n v="10.47982975"/>
    <n v="1227397.6599999999"/>
    <n v="0.16048743870000001"/>
    <n v="18796.288820000002"/>
    <n v="209860.5"/>
    <s v="STEEL"/>
    <s v=""/>
    <e v="#VALUE!"/>
    <n v="1437258.16"/>
    <x v="8"/>
    <m/>
  </r>
  <r>
    <s v="INNSA1"/>
    <d v="2017-05-17T00:00:00"/>
    <n v="301049751"/>
    <n v="73239390"/>
    <s v="KWB-600F STAINLESS STEEL SPORTS BOTTLE"/>
    <s v="KWB-600F STAINLESS STEEL SPORTS BOTTLE"/>
    <m/>
    <m/>
    <m/>
    <m/>
    <m/>
    <m/>
    <m/>
    <m/>
    <n v="45600"/>
    <s v="PCS"/>
    <n v="77.004670390000001"/>
    <n v="3511412.97"/>
    <n v="1.182867441"/>
    <n v="53938.755299999997"/>
    <n v="600381.4"/>
    <s v="KWB-600F"/>
    <s v=""/>
    <e v="#VALUE!"/>
    <n v="4111794.37"/>
    <x v="8"/>
    <m/>
  </r>
  <r>
    <s v="INNSA1"/>
    <d v="2017-05-12T00:00:00"/>
    <n v="301049751"/>
    <n v="73239990"/>
    <s v="STEEL BBQ SKEWER 12PCS-NP- 007 (TOTAL NET WT.3662.18 KGS) (MILD STEEL)"/>
    <s v="STEEL BBQ SKEWER 12PCS-NP- 007 (TOTAL NET WT.3662.18 KGS) (MILD STEEL)"/>
    <m/>
    <m/>
    <m/>
    <m/>
    <m/>
    <m/>
    <m/>
    <m/>
    <n v="22195"/>
    <s v="SET"/>
    <n v="29.20170083"/>
    <n v="648131.75"/>
    <n v="0.448566833"/>
    <n v="9955.9408600000006"/>
    <n v="110817.60000000001"/>
    <s v="STEEL"/>
    <s v=""/>
    <e v="#VALUE!"/>
    <n v="758949.35"/>
    <x v="8"/>
    <m/>
  </r>
  <r>
    <s v="INNSA1"/>
    <d v="2017-05-08T00:00:00"/>
    <n v="301049751"/>
    <n v="73239990"/>
    <s v="STEEL LUNCH BOX 3 LAYER-6505(TOTAL NET WT.3165.75 KGS)(MILD STEEL)"/>
    <s v="STEEL LUNCH BOX 3 LAYER-6505(TOTAL NET WT.3165.75 KGS)(MILD STEEL)"/>
    <m/>
    <m/>
    <m/>
    <m/>
    <m/>
    <m/>
    <m/>
    <m/>
    <n v="4020"/>
    <s v="PCS"/>
    <n v="239.30477110000001"/>
    <n v="962005.18"/>
    <n v="3.6759565460000001"/>
    <n v="14777.345310000001"/>
    <n v="164483.6"/>
    <s v="STEEL"/>
    <s v=""/>
    <e v="#VALUE!"/>
    <n v="1126488.78"/>
    <x v="8"/>
    <m/>
  </r>
  <r>
    <s v="INNSA1"/>
    <d v="2017-05-04T00:00:00"/>
    <n v="301049751"/>
    <n v="73239990"/>
    <s v="STAINLESS STEEL SPORTS BOTTLE 750ML S-308-C6-AB-39(TOTAL NET WT. 1877.58 KGS)"/>
    <s v="STAINLESS STEEL SPORTS BOTTLE 750ML S-308-C6-AB-39(TOTAL NET WT. 1877.58 KGS)"/>
    <m/>
    <m/>
    <m/>
    <m/>
    <m/>
    <m/>
    <m/>
    <m/>
    <n v="10980"/>
    <s v="PCS"/>
    <n v="97.63753552"/>
    <n v="1072060.1399999999"/>
    <n v="1.4895123649999999"/>
    <n v="16354.84577"/>
    <n v="183300.8"/>
    <s v="STAINLESS"/>
    <s v=""/>
    <e v="#VALUE!"/>
    <n v="1255360.94"/>
    <x v="8"/>
    <m/>
  </r>
  <r>
    <s v="INNSA1"/>
    <d v="2017-05-04T00:00:00"/>
    <n v="301049751"/>
    <n v="73239990"/>
    <s v="STAINLESS STEEL SPORTS BOTTLE 750ML S-308-C6-NP-20(TOTAL NET WT. 786.24 KGS)"/>
    <s v="STAINLESS STEEL SPORTS BOTTLE 750ML S-308-C6-NP-20(TOTAL NET WT. 786.24 KGS)"/>
    <m/>
    <m/>
    <m/>
    <m/>
    <m/>
    <m/>
    <m/>
    <m/>
    <n v="4680"/>
    <s v="PCS"/>
    <n v="73.778222220000004"/>
    <n v="345282.08"/>
    <n v="1.125525892"/>
    <n v="5267.4611750000004"/>
    <n v="59036.3"/>
    <s v="STAINLESS"/>
    <s v=""/>
    <e v="#VALUE!"/>
    <n v="404318.38"/>
    <x v="8"/>
    <m/>
  </r>
  <r>
    <s v="INNSA1"/>
    <d v="2017-04-29T00:00:00"/>
    <n v="301049751"/>
    <n v="73239990"/>
    <s v="STEEL JAR - SALT &amp; PEPPER-MP-009 (TOTAL NET WT.547.20 KGS ) (MILD STEEL)"/>
    <s v="STEEL JAR - SALT &amp; PEPPER-MP-009 (TOTAL NET WT.547.20 KGS ) (MILD STEEL)"/>
    <m/>
    <m/>
    <m/>
    <m/>
    <m/>
    <m/>
    <m/>
    <m/>
    <n v="13680"/>
    <s v="PCS"/>
    <n v="15.76768787"/>
    <n v="215701.97"/>
    <n v="0.240544437"/>
    <n v="3290.6479020000002"/>
    <n v="36880.699999999997"/>
    <s v="STEEL"/>
    <s v=""/>
    <e v="#VALUE!"/>
    <n v="252582.66999999998"/>
    <x v="8"/>
    <m/>
  </r>
  <r>
    <s v="INNSA1"/>
    <d v="2017-04-29T00:00:00"/>
    <n v="301049751"/>
    <n v="73239990"/>
    <s v="STEEL JAR - SALT &amp; PEPPER -MP-009 (TOTAL NET WT.388.80 KGS)( MILD STEEL)"/>
    <s v="STEEL JAR - SALT &amp; PEPPER -MP-009 (TOTAL NET WT.388.80 KGS)( MILD STEEL)"/>
    <m/>
    <m/>
    <m/>
    <m/>
    <m/>
    <m/>
    <m/>
    <m/>
    <n v="9720"/>
    <s v="PCS"/>
    <n v="15.446222219999999"/>
    <n v="150137.28"/>
    <n v="0.23564030899999999"/>
    <n v="2290.4237990000001"/>
    <n v="25670.5"/>
    <s v="STEEL"/>
    <s v=""/>
    <e v="#VALUE!"/>
    <n v="175807.78"/>
    <x v="8"/>
    <m/>
  </r>
  <r>
    <s v="INNSA1"/>
    <d v="2017-04-29T00:00:00"/>
    <n v="301049751"/>
    <n v="73239990"/>
    <s v="STEEL PIZZA CUTTER-RJ-388 (TOTAL NET WT.987.84 KGS) (MILD ST EEL)"/>
    <s v="STEEL PIZZA CUTTER-RJ-388 (TOTAL NET WT.987.84 KGS) (MILD ST EEL)"/>
    <m/>
    <m/>
    <m/>
    <m/>
    <m/>
    <m/>
    <m/>
    <m/>
    <n v="10080"/>
    <s v="PCS"/>
    <n v="32.208491070000001"/>
    <n v="324661.59000000003"/>
    <n v="0.491357606"/>
    <n v="4952.8846679999997"/>
    <n v="79420.399999999994"/>
    <s v="STEEL"/>
    <s v=""/>
    <e v="#VALUE!"/>
    <n v="404081.99"/>
    <x v="8"/>
    <m/>
  </r>
  <r>
    <s v="INNSA1"/>
    <d v="2017-04-26T00:00:00"/>
    <n v="301049751"/>
    <n v="73239990"/>
    <s v="STEEL PEELER-MP-196(TOTAL NET WT.2340 KGS) (MILD STEEL)"/>
    <s v="STEEL PEELER-MP-196(TOTAL NET WT.2340 KGS) (MILD STEEL)"/>
    <m/>
    <m/>
    <m/>
    <m/>
    <m/>
    <m/>
    <m/>
    <m/>
    <n v="30000"/>
    <s v="PCS"/>
    <n v="35.529775999999998"/>
    <n v="1065893.28"/>
    <n v="0.54202556800000001"/>
    <n v="16260.76705"/>
    <n v="182246.5"/>
    <s v="STEEL"/>
    <s v=""/>
    <e v="#VALUE!"/>
    <n v="1248139.78"/>
    <x v="8"/>
    <m/>
  </r>
  <r>
    <s v="INNSA1"/>
    <d v="2017-04-26T00:00:00"/>
    <n v="301049751"/>
    <n v="73239390"/>
    <s v="KWP-600B-SS OIL POT 600ML"/>
    <s v="KWP-600B-SS OIL POT 600ML"/>
    <m/>
    <m/>
    <m/>
    <m/>
    <m/>
    <m/>
    <m/>
    <m/>
    <n v="2000"/>
    <s v="PCS"/>
    <n v="91.169439999999994"/>
    <n v="182338.88"/>
    <n v="1.390838139"/>
    <n v="2781.6762779999999"/>
    <n v="31176.400000000001"/>
    <s v="KWP-600B-SS"/>
    <s v=""/>
    <e v="#VALUE!"/>
    <n v="213515.28"/>
    <x v="8"/>
    <m/>
  </r>
  <r>
    <s v="INNSA1"/>
    <d v="2017-04-26T00:00:00"/>
    <n v="301049751"/>
    <n v="73239990"/>
    <s v="STAINLESS STEEL SPORTS BOTTLE 750ML S-308-C6-NP-20(TOTAL NET WT.1825 KGS)"/>
    <s v="STAINLESS STEEL SPORTS BOTTLE 750ML S-308-C6-NP-20(TOTAL NET WT.1825 KGS)"/>
    <m/>
    <m/>
    <m/>
    <m/>
    <m/>
    <m/>
    <m/>
    <m/>
    <n v="10800"/>
    <s v="PCS"/>
    <n v="73.750582410000007"/>
    <n v="796506.29"/>
    <n v="1.125104232"/>
    <n v="12151.12571"/>
    <n v="136186.6"/>
    <s v="STAINLESS"/>
    <s v=""/>
    <e v="#VALUE!"/>
    <n v="932692.89"/>
    <x v="8"/>
    <m/>
  </r>
  <r>
    <s v="INNSA1"/>
    <d v="2017-04-26T00:00:00"/>
    <n v="301049751"/>
    <n v="73239390"/>
    <s v="KWP-1000B-SS OIL POT 1000ML"/>
    <s v="KWP-1000B-SS OIL POT 1000ML"/>
    <m/>
    <m/>
    <m/>
    <m/>
    <m/>
    <m/>
    <m/>
    <m/>
    <n v="6000"/>
    <s v="PCS"/>
    <n v="111.2803433"/>
    <n v="667682.06000000006"/>
    <n v="1.6976406310000001"/>
    <n v="10185.843779999999"/>
    <n v="114160.3"/>
    <s v="KWP-1000B-SS"/>
    <s v=""/>
    <e v="#VALUE!"/>
    <n v="781842.3600000001"/>
    <x v="8"/>
    <m/>
  </r>
  <r>
    <s v="INNSA1"/>
    <d v="2017-04-26T00:00:00"/>
    <n v="301049751"/>
    <n v="73239990"/>
    <s v="STAINLESS STEEL SPORTS BOTTLE 600ML S115 -NP-21(TOTAL NET WT . 1933.2KGS)"/>
    <s v="STAINLESS STEEL SPORTS BOTTLE 600ML S115 -NP-21(TOTAL NET WT . 1933.2KGS)"/>
    <m/>
    <m/>
    <m/>
    <m/>
    <m/>
    <m/>
    <m/>
    <m/>
    <n v="10800"/>
    <s v="PCS"/>
    <n v="81.311220370000001"/>
    <n v="878161.18"/>
    <n v="1.2404457719999999"/>
    <n v="13396.814340000001"/>
    <n v="150147.9"/>
    <s v="STAINLESS"/>
    <s v=""/>
    <e v="#VALUE!"/>
    <n v="1028309.0800000001"/>
    <x v="8"/>
    <m/>
  </r>
  <r>
    <s v="INNSA1"/>
    <d v="2017-04-20T00:00:00"/>
    <n v="301049751"/>
    <n v="73239990"/>
    <s v="STAINLESS STEEL SPORTS BOTTLE 750ML S-308-C6-NP-20(TOTAL NET WT.1857.60 KGS)"/>
    <s v="STAINLESS STEEL SPORTS BOTTLE 750ML S-308-C6-NP-20(TOTAL NET WT.1857.60 KGS)"/>
    <m/>
    <m/>
    <m/>
    <m/>
    <m/>
    <m/>
    <m/>
    <m/>
    <n v="10800"/>
    <s v="PCS"/>
    <n v="73.907169440000004"/>
    <n v="798197.43"/>
    <n v="1.121504847"/>
    <n v="12112.252350000001"/>
    <n v="136475.70000000001"/>
    <s v="STAINLESS"/>
    <s v=""/>
    <e v="#VALUE!"/>
    <n v="934673.13000000012"/>
    <x v="8"/>
    <m/>
  </r>
  <r>
    <s v="INNSA1"/>
    <d v="2017-04-20T00:00:00"/>
    <n v="301049751"/>
    <n v="73239990"/>
    <s v="STAINLESS STEEL SPORTS BOTTLE 750ML S308-C6-AB-39(TOTAL NET WT.1846.80 KGS)"/>
    <s v="STAINLESS STEEL SPORTS BOTTLE 750ML S308-C6-AB-39(TOTAL NET WT.1846.80 KGS)"/>
    <m/>
    <m/>
    <m/>
    <m/>
    <m/>
    <m/>
    <m/>
    <m/>
    <n v="10800"/>
    <s v="PCS"/>
    <n v="97.808183330000006"/>
    <n v="1056328.3799999999"/>
    <n v="1.484190946"/>
    <n v="16029.262220000001"/>
    <n v="180611"/>
    <s v="STAINLESS"/>
    <s v=""/>
    <e v="#VALUE!"/>
    <n v="1236939.3799999999"/>
    <x v="8"/>
    <m/>
  </r>
  <r>
    <s v="INNSA1"/>
    <d v="2017-04-20T00:00:00"/>
    <n v="301049751"/>
    <n v="73239990"/>
    <s v="STAINLESS STEEL SPORTS BOTTLE 600ML S115 -NP-21(TOTAL NET WT .1772.71 KGS)"/>
    <s v="STAINLESS STEEL SPORTS BOTTLE 600ML S115 -NP-21(TOTAL NET WT .1772.71 KGS)"/>
    <m/>
    <m/>
    <m/>
    <m/>
    <m/>
    <m/>
    <m/>
    <m/>
    <n v="10188"/>
    <s v="PCS"/>
    <n v="81.483859440000003"/>
    <n v="830157.56"/>
    <n v="1.2364773819999999"/>
    <n v="12597.23156"/>
    <n v="141940.4"/>
    <s v="STAINLESS"/>
    <s v=""/>
    <e v="#VALUE!"/>
    <n v="972097.96000000008"/>
    <x v="8"/>
    <m/>
  </r>
  <r>
    <s v="INNSA1"/>
    <d v="2017-04-07T00:00:00"/>
    <n v="301049751"/>
    <n v="73239990"/>
    <s v="STEEL EGG BEATER -MP-217 (TOTAL NET WT.530.35 KGS) (MILD STE EL)"/>
    <s v="STEEL EGG BEATER -MP-217 (TOTAL NET WT.530.35 KGS) (MILD STE EL)"/>
    <m/>
    <m/>
    <m/>
    <m/>
    <m/>
    <m/>
    <m/>
    <m/>
    <n v="10199"/>
    <s v="PCS"/>
    <n v="18.208921459999999"/>
    <n v="185712.79"/>
    <n v="0.27631140300000001"/>
    <n v="2818.1"/>
    <n v="31753.200000000001"/>
    <s v="STEEL"/>
    <s v=""/>
    <e v="#VALUE!"/>
    <n v="217465.99000000002"/>
    <x v="8"/>
    <m/>
  </r>
  <r>
    <s v="INNSA1"/>
    <d v="2017-04-07T00:00:00"/>
    <n v="301049751"/>
    <n v="73239990"/>
    <s v="STEEL CORNER STAND-MP-103 (TOTAL 1634.52 KGS) (MILD STEEL)"/>
    <s v="STEEL CORNER STAND-MP-103 (TOTAL 1634.52 KGS) (MILD STEEL)"/>
    <m/>
    <m/>
    <m/>
    <m/>
    <m/>
    <m/>
    <m/>
    <m/>
    <n v="6168"/>
    <s v="PCS"/>
    <n v="50.351536959999997"/>
    <n v="310568.28000000003"/>
    <n v="0.76405974200000004"/>
    <n v="4712.7204860000002"/>
    <n v="53100.9"/>
    <s v="STEEL"/>
    <s v=""/>
    <e v="#VALUE!"/>
    <n v="363669.18000000005"/>
    <x v="8"/>
    <m/>
  </r>
  <r>
    <s v="INNSA1"/>
    <d v="2017-04-07T00:00:00"/>
    <n v="301049751"/>
    <n v="73239990"/>
    <s v="STEEL CORNER STAND- MP-103 (TOTAL NET WT.1545.48 KGS) (MILD STEEL)"/>
    <s v="STEEL CORNER STAND- MP-103 (TOTAL NET WT.1545.48 KGS) (MILD STEEL)"/>
    <m/>
    <m/>
    <m/>
    <m/>
    <m/>
    <m/>
    <m/>
    <m/>
    <n v="5832"/>
    <s v="PCS"/>
    <n v="50.704988"/>
    <n v="295711.49"/>
    <n v="0.76942318700000001"/>
    <n v="4487.2760239999998"/>
    <n v="50560.800000000003"/>
    <s v="STEEL"/>
    <s v=""/>
    <e v="#VALUE!"/>
    <n v="346272.29"/>
    <x v="8"/>
    <m/>
  </r>
  <r>
    <s v="INNSA1"/>
    <d v="2017-04-07T00:00:00"/>
    <n v="301049751"/>
    <n v="73239990"/>
    <s v="STEEL SPOON HOLDER ROUND-MP-96 (TOTAL 3426.98 KGS) (MILD STE EL)"/>
    <s v="STEEL SPOON HOLDER ROUND-MP-96 (TOTAL 3426.98 KGS) (MILD STE EL)"/>
    <m/>
    <m/>
    <m/>
    <m/>
    <m/>
    <m/>
    <m/>
    <m/>
    <n v="15299"/>
    <s v="PCS"/>
    <n v="45.382234130000001"/>
    <n v="694302.8"/>
    <n v="0.688653022"/>
    <n v="10535.702579999999"/>
    <n v="118711.9"/>
    <s v="STEEL"/>
    <s v=""/>
    <e v="#VALUE!"/>
    <n v="813014.70000000007"/>
    <x v="8"/>
    <m/>
  </r>
  <r>
    <s v="INNSA1"/>
    <d v="2017-03-24T00:00:00"/>
    <n v="301049751"/>
    <n v="73239990"/>
    <s v="STAINLESS STEEL SPORTS BOTTLE 600ML S115 -NP-21(TOTAL NET WT . 1922.40KGS)"/>
    <s v="STAINLESS STEEL SPORTS BOTTLE 600ML S115 -NP-21(TOTAL NET WT . 1922.40KGS)"/>
    <m/>
    <m/>
    <m/>
    <m/>
    <m/>
    <m/>
    <m/>
    <m/>
    <n v="10800"/>
    <s v="PCS"/>
    <n v="81.690548149999998"/>
    <n v="882257.92000000004"/>
    <n v="1.2339961960000001"/>
    <n v="13327.15891"/>
    <n v="150848.4"/>
    <s v="STAINLESS"/>
    <s v=""/>
    <e v="#VALUE!"/>
    <n v="1033106.3200000001"/>
    <x v="8"/>
    <m/>
  </r>
  <r>
    <s v="INNSA1"/>
    <d v="2017-03-24T00:00:00"/>
    <n v="301049751"/>
    <n v="73239990"/>
    <s v="STAINLESS STEEL SPORTS BOTTLE 750ML S-308-C6-NP-20(TOTAL NET WT. 1245.60KGS)"/>
    <s v="STAINLESS STEEL SPORTS BOTTLE 750ML S-308-C6-NP-20(TOTAL NET WT. 1245.60KGS)"/>
    <m/>
    <m/>
    <m/>
    <m/>
    <m/>
    <m/>
    <m/>
    <m/>
    <n v="7200"/>
    <s v="PCS"/>
    <n v="74.094638889999999"/>
    <n v="533481.4"/>
    <n v="1.1192543639999999"/>
    <n v="8058.6314199999997"/>
    <n v="91214.7"/>
    <s v="STAINLESS"/>
    <s v=""/>
    <e v="#VALUE!"/>
    <n v="624696.1"/>
    <x v="8"/>
    <m/>
  </r>
  <r>
    <s v="INNSA1"/>
    <d v="2017-03-15T00:00:00"/>
    <n v="301049751"/>
    <n v="73231000"/>
    <s v="STEEL SCRUBBER 3PCS SET-ANGW11 (TOTAL NET WT.7344 KGS)(MILD STEEL)"/>
    <s v="STEEL SCRUBBER 3PCS SET-ANGW11 (TOTAL NET WT.7344 KGS)(MILD STEEL)"/>
    <m/>
    <m/>
    <m/>
    <m/>
    <m/>
    <m/>
    <m/>
    <m/>
    <n v="117504"/>
    <s v="SET"/>
    <n v="10.685008849999999"/>
    <n v="1255531.28"/>
    <n v="0.15794543799999999"/>
    <n v="18559.220689999998"/>
    <n v="214670.8"/>
    <s v="STEEL"/>
    <s v=""/>
    <e v="#VALUE!"/>
    <n v="1470202.08"/>
    <x v="8"/>
    <m/>
  </r>
  <r>
    <s v="INNSA1"/>
    <d v="2017-02-10T00:00:00"/>
    <n v="301049751"/>
    <n v="73239390"/>
    <s v="SS OIL POT 1000ML-KWP-1000B (TOTAL NET WT.2080 KGS)"/>
    <s v="SS OIL POT 1000ML-KWP-1000B (TOTAL NET WT.2080 KGS)"/>
    <m/>
    <m/>
    <m/>
    <m/>
    <m/>
    <m/>
    <m/>
    <m/>
    <n v="8952"/>
    <s v="PCS"/>
    <n v="115.4871146"/>
    <n v="1033840.65"/>
    <n v="1.688408108"/>
    <n v="15114.62939"/>
    <n v="176766.2"/>
    <s v="SS"/>
    <s v=""/>
    <e v="#VALUE!"/>
    <n v="1210606.8500000001"/>
    <x v="8"/>
    <m/>
  </r>
  <r>
    <s v="INNSA1"/>
    <d v="2017-02-10T00:00:00"/>
    <n v="301049751"/>
    <n v="73239390"/>
    <s v="SS OIL POT 600ML-KWP-600B (TOTAL NET WT.927.60 KGS)"/>
    <s v="SS OIL POT 600ML-KWP-600B (TOTAL NET WT.927.60 KGS)"/>
    <m/>
    <m/>
    <m/>
    <m/>
    <m/>
    <m/>
    <m/>
    <m/>
    <n v="5000"/>
    <s v="PCS"/>
    <n v="94.615397999999999"/>
    <n v="473076.99"/>
    <n v="1.3832660530000001"/>
    <n v="6916.3302629999998"/>
    <n v="80886.7"/>
    <s v="SS"/>
    <s v=""/>
    <e v="#VALUE!"/>
    <n v="553963.68999999994"/>
    <x v="8"/>
    <m/>
  </r>
  <r>
    <s v="INNSA1"/>
    <d v="2017-02-10T00:00:00"/>
    <n v="301049751"/>
    <n v="73239390"/>
    <s v="SS OIL POT 1000ML-KWP-1000B (TOTAL NET WT.2105 KGS)"/>
    <s v="SS OIL POT 1000ML-KWP-1000B (TOTAL NET WT.2105 KGS)"/>
    <m/>
    <m/>
    <m/>
    <m/>
    <m/>
    <m/>
    <m/>
    <m/>
    <n v="9000"/>
    <s v="PCS"/>
    <n v="115.4864422"/>
    <n v="1039377.98"/>
    <n v="1.688398278"/>
    <n v="15195.584500000001"/>
    <n v="177712.8"/>
    <s v="SS"/>
    <s v=""/>
    <e v="#VALUE!"/>
    <n v="1217090.78"/>
    <x v="8"/>
    <m/>
  </r>
  <r>
    <s v="INNSA1"/>
    <d v="2017-02-10T00:00:00"/>
    <n v="301049751"/>
    <n v="73239390"/>
    <s v="SS OIL POT 600ML-KWP-600B (TOTAL NET WT.930.50 KGS)"/>
    <s v="SS OIL POT 600ML-KWP-600B (TOTAL NET WT.930.50 KGS)"/>
    <m/>
    <m/>
    <m/>
    <m/>
    <m/>
    <m/>
    <m/>
    <m/>
    <n v="5020"/>
    <s v="PCS"/>
    <n v="94.6159502"/>
    <n v="474972.07"/>
    <n v="1.3832741260000001"/>
    <n v="6944.0361110000003"/>
    <n v="81210.8"/>
    <s v="SS"/>
    <s v=""/>
    <e v="#VALUE!"/>
    <n v="556182.87"/>
    <x v="8"/>
    <m/>
  </r>
  <r>
    <s v="INNSA1"/>
    <d v="2017-02-04T00:00:00"/>
    <n v="301049751"/>
    <n v="73239990"/>
    <s v="STEEL LUNCH BOX 2 LAYER-6504(TOTAL NET WT.5740 KGS)(MILD ST EEL)"/>
    <s v="STEEL LUNCH BOX 2 LAYER-6504(TOTAL NET WT.5740 KGS)(MILD ST EEL)"/>
    <m/>
    <m/>
    <m/>
    <m/>
    <m/>
    <m/>
    <m/>
    <m/>
    <n v="12000"/>
    <s v="PCS"/>
    <n v="180.00056670000001"/>
    <n v="2160006.7999999998"/>
    <n v="2.6315872320000002"/>
    <n v="31579.046780000001"/>
    <n v="369317.9"/>
    <s v="STEEL"/>
    <s v=""/>
    <e v="#VALUE!"/>
    <n v="2529324.6999999997"/>
    <x v="8"/>
    <m/>
  </r>
  <r>
    <s v="INNSA1"/>
    <d v="2017-02-04T00:00:00"/>
    <n v="301049751"/>
    <n v="73239990"/>
    <s v="STAINLESS STEEL GRATER WITH HANDLE -DS-25 (TOTAL NET WT. 17 51.40 KGS) (MILD STEEL)"/>
    <s v="STAINLESS STEEL GRATER WITH HANDLE -DS-25 (TOTAL NET WT. 17 51.40 KGS) (MILD STEEL)"/>
    <m/>
    <m/>
    <m/>
    <m/>
    <m/>
    <m/>
    <m/>
    <m/>
    <n v="50040"/>
    <s v="PCS"/>
    <n v="15.18215008"/>
    <n v="759714.79"/>
    <n v="0.22196125799999999"/>
    <n v="11106.94137"/>
    <n v="129896.1"/>
    <s v="STAINLESS"/>
    <s v=""/>
    <e v="#VALUE!"/>
    <n v="889610.89"/>
    <x v="8"/>
    <m/>
  </r>
  <r>
    <s v="INNSA1"/>
    <d v="2017-02-04T00:00:00"/>
    <n v="301049751"/>
    <n v="73239990"/>
    <s v="STEEL LUNCH BOX-6531(TOTAL NET WT.596.40KGS)(MILD STEEL)"/>
    <s v="STEEL LUNCH BOX-6531(TOTAL NET WT.596.40KGS)(MILD STEEL)"/>
    <m/>
    <m/>
    <m/>
    <m/>
    <m/>
    <m/>
    <m/>
    <m/>
    <n v="2016"/>
    <s v="PCS"/>
    <n v="112.5794345"/>
    <n v="226960.14"/>
    <n v="1.6458981660000001"/>
    <n v="3318.1307019999999"/>
    <n v="38805.699999999997"/>
    <s v="STEEL"/>
    <s v=""/>
    <e v="#VALUE!"/>
    <n v="265765.84000000003"/>
    <x v="8"/>
    <m/>
  </r>
  <r>
    <s v="INNSA1"/>
    <d v="2017-02-04T00:00:00"/>
    <n v="301049751"/>
    <n v="73239990"/>
    <s v="STEEL JAR - SALT &amp; PEPPER-MP-009 (TOTAL NET WT.302.40 KGS ) (MILD STEEL)"/>
    <s v="STEEL JAR - SALT &amp; PEPPER-MP-009 (TOTAL NET WT.302.40 KGS ) (MILD STEEL)"/>
    <m/>
    <m/>
    <m/>
    <m/>
    <m/>
    <m/>
    <m/>
    <m/>
    <n v="7200"/>
    <s v="PCS"/>
    <n v="16.277016669999998"/>
    <n v="117194.52"/>
    <n v="0.23796808"/>
    <n v="1713.370175"/>
    <n v="20037.900000000001"/>
    <s v="STEEL"/>
    <s v=""/>
    <e v="#VALUE!"/>
    <n v="137232.42000000001"/>
    <x v="8"/>
    <m/>
  </r>
  <r>
    <s v="INNSA1"/>
    <d v="2017-02-04T00:00:00"/>
    <n v="301049751"/>
    <n v="73239990"/>
    <s v="STEEL LUNCH BOX 3 LAYER-6505(TOTAL NET WT.2271.76 KGS)(MILD STEEL)"/>
    <s v="STEEL LUNCH BOX 3 LAYER-6505(TOTAL NET WT.2271.76 KGS)(MILD STEEL)"/>
    <m/>
    <m/>
    <m/>
    <m/>
    <m/>
    <m/>
    <m/>
    <m/>
    <n v="3504"/>
    <s v="PCS"/>
    <n v="248.82630710000001"/>
    <n v="871887.38"/>
    <n v="3.6378115069999999"/>
    <n v="12746.891519999999"/>
    <n v="149075.29999999999"/>
    <s v="STEEL"/>
    <s v=""/>
    <e v="#VALUE!"/>
    <n v="1020962.6799999999"/>
    <x v="8"/>
    <m/>
  </r>
  <r>
    <s v="INNSA1"/>
    <d v="2017-02-04T00:00:00"/>
    <n v="301049751"/>
    <n v="73239990"/>
    <s v="STEEL LUNCH BOX -6900(TOTAL NET WT.1756.25 KGS)(MILD STEEL)"/>
    <s v="STEEL LUNCH BOX -6900(TOTAL NET WT.1756.25 KGS)(MILD STEEL)"/>
    <m/>
    <m/>
    <m/>
    <m/>
    <m/>
    <m/>
    <m/>
    <m/>
    <n v="15000"/>
    <s v="PCS"/>
    <n v="55.973644669999999"/>
    <n v="839604.67"/>
    <n v="0.81832813800000004"/>
    <n v="12274.92208"/>
    <n v="143555.6"/>
    <s v="STEEL"/>
    <s v=""/>
    <e v="#VALUE!"/>
    <n v="983160.27"/>
    <x v="8"/>
    <m/>
  </r>
  <r>
    <s v="INNSA1"/>
    <d v="2017-02-03T00:00:00"/>
    <n v="301049751"/>
    <n v="73239990"/>
    <s v="STAINLESS STEEL SPORTS BOTTLE 750ML S-308-C6-NP-20(TOTAL NET WT.3568.32 KGS)"/>
    <s v="STAINLESS STEEL SPORTS BOTTLE 750ML S-308-C6-NP-20(TOTAL NET WT.3568.32 KGS)"/>
    <m/>
    <m/>
    <m/>
    <m/>
    <m/>
    <m/>
    <m/>
    <m/>
    <n v="21240"/>
    <s v="PCS"/>
    <n v="76.297635589999999"/>
    <n v="1620561.78"/>
    <n v="1.1154625090000001"/>
    <n v="23692.42368"/>
    <n v="277083.7"/>
    <s v="STAINLESS"/>
    <s v=""/>
    <e v="#VALUE!"/>
    <n v="1897645.48"/>
    <x v="8"/>
    <m/>
  </r>
  <r>
    <s v="INNSA1"/>
    <d v="2017-02-03T00:00:00"/>
    <n v="301049751"/>
    <n v="73239990"/>
    <s v="STAINLESS STEEL SPORTS BOTTLE 600ML S115 -NP-21(TOTAL NET WT . 3653.28 KGS)"/>
    <s v="STAINLESS STEEL SPORTS BOTTLE 600ML S115 -NP-21(TOTAL NET WT . 3653.28 KGS)"/>
    <m/>
    <m/>
    <m/>
    <m/>
    <m/>
    <m/>
    <m/>
    <m/>
    <n v="21240"/>
    <s v="PCS"/>
    <n v="84.119387950000004"/>
    <n v="1786695.8"/>
    <n v="1.229815613"/>
    <n v="26121.283630000002"/>
    <n v="305489.2"/>
    <s v="STAINLESS"/>
    <s v=""/>
    <e v="#VALUE!"/>
    <n v="2092185"/>
    <x v="8"/>
    <m/>
  </r>
  <r>
    <s v="INNSA1"/>
    <d v="2017-01-27T00:00:00"/>
    <n v="301049751"/>
    <n v="73239990"/>
    <s v="STEEL HOOK 3PCS-RJ-409 (TOTAL NET WT985.97. KGS) (MILD STEEL)"/>
    <s v="STEEL HOOK 3PCS-RJ-409 (TOTAL NET WT985.97. KGS) (MILD STEEL)"/>
    <m/>
    <m/>
    <m/>
    <m/>
    <m/>
    <m/>
    <m/>
    <m/>
    <n v="24048"/>
    <s v="SET"/>
    <n v="37.031334409999999"/>
    <n v="890529.53"/>
    <n v="0.53590932599999996"/>
    <n v="12887.54747"/>
    <n v="152262.79999999999"/>
    <s v="STEEL"/>
    <s v=""/>
    <e v="#VALUE!"/>
    <n v="1042792.3300000001"/>
    <x v="8"/>
    <m/>
  </r>
  <r>
    <s v="INNSA1"/>
    <d v="2017-01-27T00:00:00"/>
    <n v="301049751"/>
    <n v="73231000"/>
    <s v="STEEL SCRUBBER 3 PCS SET-ANGW11 (TOTAL NET WT.7392 KGS)(MILD STEEL)"/>
    <s v="STEEL SCRUBBER 3 PCS SET-ANGW11 (TOTAL NET WT.7392 KGS)(MILD STEEL)"/>
    <m/>
    <m/>
    <m/>
    <m/>
    <m/>
    <m/>
    <m/>
    <m/>
    <n v="118272"/>
    <s v="SET"/>
    <n v="10.88972064"/>
    <n v="1287949.04"/>
    <n v="0.15759364200000001"/>
    <n v="18638.915199999999"/>
    <n v="220213.5"/>
    <s v="STEEL"/>
    <s v=""/>
    <e v="#VALUE!"/>
    <n v="1508162.54"/>
    <x v="8"/>
    <m/>
  </r>
  <r>
    <s v="INNSA1"/>
    <d v="2017-01-27T00:00:00"/>
    <n v="301049751"/>
    <n v="73239990"/>
    <s v="STEEL PEELER -MP-196 (TOTAL NET WT.34.128 KGS) (MILD STEEL)"/>
    <s v="STEEL PEELER -MP-196 (TOTAL NET WT.34.128 KGS) (MILD STEEL)"/>
    <m/>
    <m/>
    <m/>
    <m/>
    <m/>
    <m/>
    <m/>
    <m/>
    <n v="432"/>
    <s v="PCS"/>
    <n v="36.920856479999998"/>
    <n v="15949.81"/>
    <n v="0.53431051299999999"/>
    <n v="230.8221418"/>
    <n v="2727.2"/>
    <s v="STEEL"/>
    <s v=""/>
    <e v="#VALUE!"/>
    <n v="18677.009999999998"/>
    <x v="8"/>
    <m/>
  </r>
  <r>
    <s v="INNSA1"/>
    <d v="2017-01-25T00:00:00"/>
    <n v="301049751"/>
    <n v="73239990"/>
    <s v="STEEL PEELER-MP-196 (TOTAL NET WT.1672.27 KGS) (MILD STEEL)"/>
    <s v="STEEL PEELER-MP-196 (TOTAL NET WT.1672.27 KGS) (MILD STEEL)"/>
    <m/>
    <m/>
    <m/>
    <m/>
    <m/>
    <m/>
    <m/>
    <m/>
    <n v="21168"/>
    <s v="PCS"/>
    <n v="36.834676399999999"/>
    <n v="779716.43"/>
    <n v="0.53306333400000006"/>
    <n v="11283.88466"/>
    <n v="133315.9"/>
    <s v="STEEL"/>
    <s v=""/>
    <e v="#VALUE!"/>
    <n v="913032.33000000007"/>
    <x v="8"/>
    <m/>
  </r>
  <r>
    <s v="INNSA1"/>
    <d v="2017-01-21T00:00:00"/>
    <n v="301049751"/>
    <n v="73231000"/>
    <s v="STEEL SCRUBBER-AISI430 (TOTAL NET WT.5472 KGS)(MILD STEEL)"/>
    <s v="STEEL SCRUBBER-AISI430 (TOTAL NET WT.5472 KGS)(MILD STEEL)"/>
    <m/>
    <m/>
    <m/>
    <m/>
    <m/>
    <m/>
    <m/>
    <m/>
    <n v="273600"/>
    <s v="PCS"/>
    <n v="4.7127486479999998"/>
    <n v="1289408.03"/>
    <n v="6.8201862000000002E-2"/>
    <n v="18660.02938"/>
    <n v="220462.9"/>
    <s v="STEEL"/>
    <s v=""/>
    <e v="#VALUE!"/>
    <n v="1509870.93"/>
    <x v="8"/>
    <m/>
  </r>
  <r>
    <s v="INNSA1"/>
    <d v="2017-01-14T00:00:00"/>
    <n v="301049751"/>
    <n v="73239990"/>
    <s v="STEEL GRATER-ST-4 (TOTAL NET WT.3223.20KGS) (MILD STEEL)"/>
    <s v="STEEL GRATER-ST-4 (TOTAL NET WT.3223.20KGS) (MILD STEEL)"/>
    <m/>
    <m/>
    <m/>
    <m/>
    <m/>
    <m/>
    <m/>
    <m/>
    <n v="20400"/>
    <s v="PCS"/>
    <n v="51.854725979999998"/>
    <n v="1057836.4099999999"/>
    <n v="0.75370241299999996"/>
    <n v="15375.52922"/>
    <n v="180868.8"/>
    <s v="STEEL"/>
    <s v=""/>
    <e v="#VALUE!"/>
    <n v="1238705.21"/>
    <x v="8"/>
    <m/>
  </r>
  <r>
    <s v="INNSA1"/>
    <d v="2017-01-14T00:00:00"/>
    <n v="301049751"/>
    <n v="73239990"/>
    <s v="STEEL PIZZA CUTTER- RJ-388 (TOTAL 1015.2 KGS) (MILD STEEL)"/>
    <s v="STEEL PIZZA CUTTER- RJ-388 (TOTAL 1015.2 KGS) (MILD STEEL)"/>
    <m/>
    <m/>
    <m/>
    <m/>
    <m/>
    <m/>
    <m/>
    <m/>
    <n v="10800"/>
    <s v="PCS"/>
    <n v="33.751993519999999"/>
    <n v="364521.53"/>
    <n v="0.49058130100000003"/>
    <n v="5298.2780519999997"/>
    <n v="62325.9"/>
    <s v="STEEL"/>
    <s v=""/>
    <e v="#VALUE!"/>
    <n v="426847.43000000005"/>
    <x v="8"/>
    <m/>
  </r>
  <r>
    <s v="INNSA1"/>
    <d v="2017-01-14T00:00:00"/>
    <n v="301049751"/>
    <n v="73239990"/>
    <s v="STEEL TEA STAINER-NP-55 (TOTAL NET WT.1861.20 KGS) (MILD STEEL)"/>
    <s v="STEEL TEA STAINER-NP-55 (TOTAL NET WT.1861.20 KGS) (MILD STEEL)"/>
    <m/>
    <m/>
    <m/>
    <m/>
    <m/>
    <m/>
    <m/>
    <m/>
    <n v="39600"/>
    <s v="PCS"/>
    <n v="20.351402019999998"/>
    <n v="805915.52"/>
    <n v="0.29580526200000001"/>
    <n v="11713.888370000001"/>
    <n v="137795.4"/>
    <s v="STEEL"/>
    <s v=""/>
    <e v="#VALUE!"/>
    <n v="943710.92"/>
    <x v="8"/>
    <m/>
  </r>
  <r>
    <s v="INNSA1"/>
    <d v="2017-01-14T00:00:00"/>
    <n v="301049751"/>
    <n v="73239990"/>
    <s v="STEEL TEA STAINER-NP-54 (TOTAL NET WT.1468.80 KGS) (MILD STEEL)"/>
    <s v="STEEL TEA STAINER-NP-54 (TOTAL NET WT.1468.80 KGS) (MILD STEEL)"/>
    <m/>
    <m/>
    <m/>
    <m/>
    <m/>
    <m/>
    <m/>
    <m/>
    <n v="30600"/>
    <s v="PCS"/>
    <n v="20.35140196"/>
    <n v="622752.9"/>
    <n v="0.29580526099999999"/>
    <n v="9051.6409879999992"/>
    <n v="106478.3"/>
    <s v="STEEL"/>
    <s v=""/>
    <e v="#VALUE!"/>
    <n v="729231.20000000007"/>
    <x v="8"/>
    <m/>
  </r>
  <r>
    <s v="INNSA1"/>
    <d v="2017-01-13T00:00:00"/>
    <n v="301049751"/>
    <n v="73239990"/>
    <s v="STAINLESS STEEL SPORTS BOTTLE 600ML S-115 -NP-21(TOTAL NET WT. 3909.06KGS)"/>
    <s v="STAINLESS STEEL SPORTS BOTTLE 600ML S-115 -NP-21(TOTAL NET WT. 3909.06KGS)"/>
    <m/>
    <m/>
    <m/>
    <m/>
    <m/>
    <m/>
    <m/>
    <m/>
    <n v="22860"/>
    <s v="PCS"/>
    <n v="84.736239280000007"/>
    <n v="1937070.43"/>
    <n v="1.231631385"/>
    <n v="28155.09346"/>
    <n v="331200.2"/>
    <s v="STAINLESS"/>
    <s v=""/>
    <e v="#VALUE!"/>
    <n v="2268270.63"/>
    <x v="8"/>
    <m/>
  </r>
  <r>
    <s v="INNSA1"/>
    <d v="2017-01-13T00:00:00"/>
    <n v="301049751"/>
    <n v="73239990"/>
    <s v="STAINLESS STEEL SPORTS BOTTLE 750ML S-308-C6-NP-20(TOTAL NET WT.284.83 KGS)"/>
    <s v="STAINLESS STEEL SPORTS BOTTLE 750ML S-308-C6-NP-20(TOTAL NET WT.284.83 KGS)"/>
    <m/>
    <m/>
    <m/>
    <m/>
    <m/>
    <m/>
    <m/>
    <m/>
    <n v="1656"/>
    <s v="PCS"/>
    <n v="79.149233089999996"/>
    <n v="131071.13"/>
    <n v="1.1504249"/>
    <n v="1905.1036340000001"/>
    <n v="22410.6"/>
    <s v="STAINLESS"/>
    <s v=""/>
    <e v="#VALUE!"/>
    <n v="153481.73000000001"/>
    <x v="8"/>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79">
  <r>
    <s v="INNSA1"/>
    <d v="2025-10-28T00:00:00"/>
    <n v="301049751"/>
    <x v="0"/>
    <s v="TH5170 STEEL CUTLERY HOLDER (QTY:600 PCS/USD 2.03 PER PCS) TH5170 STEEL CUTLERY HOLDER (QTY:600 PCS/USD 2.03 PER PCS)"/>
    <s v="TH5170 STEEL CUTLERY HOLDER (QTY:600 PCS/USD 2.03 PER PCS)"/>
    <n v="0"/>
    <n v="0"/>
    <n v="0"/>
    <n v="0"/>
    <n v="0"/>
    <n v="0"/>
    <n v="0"/>
    <n v="0"/>
    <n v="290"/>
    <s v="KGS"/>
    <n v="401.72531029999999"/>
    <n v="116500.34"/>
    <n v="4.5290339380000004"/>
    <n v="1313.419842"/>
    <n v="32736.6"/>
    <s v="TH5170"/>
    <n v="600"/>
    <n v="42"/>
    <n v="149236.94"/>
    <n v="2025"/>
    <s v="Steel"/>
    <s v="Cutlery Holder"/>
    <m/>
  </r>
  <r>
    <s v="INNSA1"/>
    <d v="2025-10-28T00:00:00"/>
    <n v="301049751"/>
    <x v="1"/>
    <s v="8001-2 STEEL SCRUBBER 2PCS SET (QTY: 336000 SETS/USD 0.139 PER SETS)8001-2 STEEL SCRUBBER 2PCS SET (QTY: 336000 SETS/USD 0.139 P"/>
    <s v="8001-2 STEEL SCRUBBER 2PCS SET (QTY: 336000 SETS/USD 0.139 PER SETS)"/>
    <m/>
    <m/>
    <m/>
    <m/>
    <m/>
    <m/>
    <m/>
    <m/>
    <n v="9800"/>
    <s v="KGS"/>
    <n v="440.60221840000003"/>
    <n v="4317901.74"/>
    <n v="4.9673305340000002"/>
    <n v="48679.839229999998"/>
    <n v="1898149.5"/>
    <s v="8001-2"/>
    <n v="336000"/>
    <n v="50"/>
    <n v="6216051.2400000002"/>
    <n v="2025"/>
    <s v="Steel"/>
    <s v="Scrubber"/>
    <m/>
  </r>
  <r>
    <s v="INNSA1"/>
    <d v="2025-10-23T00:00:00"/>
    <n v="301049751"/>
    <x v="0"/>
    <s v="MILD STEEL MULTI FUNCTION CLOTH STAND (RYX-02-020) (QTY: 1,232 PCS/CNY:101 PER PCS)MILD STEEL MULTI FUNCTION CLOTH STAND (RYX-02-020) (QTY: 1,2"/>
    <s v="MILD STEEL MULTI FUNCTION CLOTH STAND (RYX-02-020) (QTY: 1,232 PCS/CNY:101 PER PCS)"/>
    <m/>
    <m/>
    <m/>
    <m/>
    <m/>
    <m/>
    <m/>
    <m/>
    <n v="4004"/>
    <s v="KGS"/>
    <n v="408.89366380000001"/>
    <n v="1637210.23"/>
    <n v="4.609849649"/>
    <n v="18457.83799"/>
    <n v="460056"/>
    <s v="MILD"/>
    <n v="1232"/>
    <e v="#VALUE!"/>
    <n v="2097266.23"/>
    <n v="2025"/>
    <s v="Steel"/>
    <s v="Other"/>
    <m/>
  </r>
  <r>
    <s v="INNSA1"/>
    <d v="2025-10-13T00:00:00"/>
    <n v="301049751"/>
    <x v="0"/>
    <s v="SB-12 STEEL TEA STRAINER BIG (QTY 6336 PCS/USD 0.973 PER PCS)SB-12 STEEL TEA STRAINER BIG (QTY 6336 PCS/USD 0.973 PER PCS"/>
    <s v="SB-12 STEEL TEA STRAINER BIG (QTY 6336 PCS/USD 0.973 PER PCS)"/>
    <m/>
    <m/>
    <m/>
    <m/>
    <m/>
    <m/>
    <m/>
    <m/>
    <n v="1548.8"/>
    <s v="KGS"/>
    <n v="378.45784479999998"/>
    <n v="586155.51"/>
    <n v="4.2191510010000002"/>
    <n v="6534.6210700000001"/>
    <n v="164709.70000000001"/>
    <s v="SB-12"/>
    <n v="6336"/>
    <n v="44"/>
    <n v="750865.21"/>
    <n v="2025"/>
    <s v="Steel"/>
    <s v="Tea Strainer"/>
    <m/>
  </r>
  <r>
    <s v="INNSA1"/>
    <d v="2025-10-13T00:00:00"/>
    <n v="301049751"/>
    <x v="0"/>
    <s v="SB-12 STEEL TEA STRAINER BIG (QTY 43038 PCS/USD 0.9718 PER PCS)SB-12 STEEL TEA STRAINER BIG (QTY 43038 PCS/USD 0.9718 PER P"/>
    <s v="SB-12 STEEL TEA STRAINER BIG (QTY 43038 PCS/USD 0.9718 PER PCS)"/>
    <m/>
    <m/>
    <m/>
    <m/>
    <m/>
    <m/>
    <m/>
    <m/>
    <n v="10042.200000000001"/>
    <s v="KGS"/>
    <n v="399.7396746"/>
    <n v="4014265.76"/>
    <n v="4.4564066279999999"/>
    <n v="44752.126640000002"/>
    <n v="1128008.7"/>
    <s v="SB-12"/>
    <n v="43038"/>
    <n v="45"/>
    <n v="5142274.46"/>
    <n v="2025"/>
    <s v="Steel"/>
    <s v="Tea Strainer"/>
    <m/>
  </r>
  <r>
    <s v="INNSA1"/>
    <d v="2025-10-08T00:00:00"/>
    <n v="301049751"/>
    <x v="0"/>
    <s v="STEEL HANGER WITH HOOK (SL-89) (QTY:70056 PCS/CNY:7.45 PER PCS)STEEL HANGER WITH HOOK (SL-89) (QTY:70056 PCS/:7.45"/>
    <s v="STEEL HANGER WITH HOOK (SL-89) (QTY:70056 PCS/CNY:7.45 PER PCS)"/>
    <m/>
    <m/>
    <m/>
    <m/>
    <m/>
    <m/>
    <m/>
    <m/>
    <n v="15568"/>
    <s v="KGS"/>
    <n v="432.1581764"/>
    <n v="6727838.4900000002"/>
    <n v="4.8178169049999999"/>
    <n v="75003.773579999994"/>
    <n v="1890522.7"/>
    <s v="STEEL"/>
    <n v="70056"/>
    <e v="#VALUE!"/>
    <n v="8618361.1899999995"/>
    <n v="2025"/>
    <s v="Steel"/>
    <s v="Hanger"/>
    <m/>
  </r>
  <r>
    <s v="INNSA1"/>
    <d v="2025-10-06T00:00:00"/>
    <n v="301049751"/>
    <x v="0"/>
    <s v="STEEL HANGER 10PCS SET (AM-969) (QTY: 480 SET/USD 0.819 PERSET)STEEL HANGER 10PCS SET (AM-969) (QTY: 480 SET/USD 0.819 PER"/>
    <s v="STEEL HANGER 10PCS SET (AM-969) (QTY: 480 SET/USD 0.819 PERSET)"/>
    <m/>
    <m/>
    <m/>
    <m/>
    <m/>
    <m/>
    <m/>
    <m/>
    <n v="380"/>
    <s v="KGS"/>
    <n v="100.4420789"/>
    <n v="38167.99"/>
    <n v="1.1197556179999999"/>
    <n v="425.50713489999998"/>
    <n v="10725.3"/>
    <s v="STEEL"/>
    <n v="480"/>
    <n v="47"/>
    <n v="48893.289999999994"/>
    <n v="2025"/>
    <s v="Steel"/>
    <s v="Hanger"/>
    <m/>
  </r>
  <r>
    <s v="INNSA1"/>
    <d v="2025-10-01T00:00:00"/>
    <n v="301049751"/>
    <x v="0"/>
    <s v="AM-967 STEEL FRUIT BASKET (QTY 400 PCS/USD 1.031 PER PCS) AM-967 STEEL FRUIT BASKET (QTY 400 PCS/USD 1.031 PER PCS)"/>
    <s v="AM-967 STEEL FRUIT BASKET (QTY 400 PCS/USD 1.031 PER PCS)"/>
    <m/>
    <m/>
    <m/>
    <m/>
    <m/>
    <m/>
    <m/>
    <m/>
    <n v="460"/>
    <s v="KGS"/>
    <n v="85.377826089999999"/>
    <n v="39273.800000000003"/>
    <n v="0.96092094640000003"/>
    <n v="442.02363530000002"/>
    <n v="11036"/>
    <s v="AM-967"/>
    <n v="400"/>
    <n v="40"/>
    <n v="50309.8"/>
    <n v="2025"/>
    <s v="Steel"/>
    <s v="Fruit Basket"/>
    <m/>
  </r>
  <r>
    <s v="INNSA1"/>
    <d v="2025-10-01T00:00:00"/>
    <n v="301049751"/>
    <x v="0"/>
    <s v="AM-966 STEEL FRUIT BASKET (QTY 400 PCS/USD 1.017 PER PCS) AM-966 STEEL FRUIT BASKET (QTY 400 PCS/USD 1.017 PER PCS)"/>
    <s v="AM-966 STEEL FRUIT BASKET (QTY 400 PCS/USD 1.017 PER PCS)"/>
    <m/>
    <m/>
    <m/>
    <m/>
    <m/>
    <m/>
    <m/>
    <m/>
    <n v="310"/>
    <s v="KGS"/>
    <n v="124.9693226"/>
    <n v="38740.49"/>
    <n v="1.4065202320000001"/>
    <n v="436.02127180000002"/>
    <n v="10886.1"/>
    <s v="AM-966"/>
    <n v="400"/>
    <n v="40"/>
    <n v="49626.59"/>
    <n v="2025"/>
    <s v="Steel"/>
    <s v="Fruit Basket"/>
    <m/>
  </r>
  <r>
    <s v="INNSA1"/>
    <d v="2025-10-01T00:00:00"/>
    <n v="301049751"/>
    <x v="0"/>
    <s v="AM-965 STEEL SPOON &amp; FORK HOLDER (QTY 480 PCS/USD 0.734 PERPCS)AM-965 STEEL SPOON &amp; FORK HOLDER (QTY 480 PCS/USD 0.734 PER"/>
    <s v="AM-965 STEEL SPOON &amp; FORK HOLDER (QTY 480 PCS/USD 0.734 PERPCS)"/>
    <m/>
    <m/>
    <m/>
    <m/>
    <m/>
    <m/>
    <m/>
    <m/>
    <n v="168"/>
    <s v="KGS"/>
    <n v="199.7157143"/>
    <n v="33552.239999999998"/>
    <n v="2.2477851919999998"/>
    <n v="377.62791220000003"/>
    <n v="9428.1"/>
    <s v="AM-965"/>
    <n v="480"/>
    <n v="47"/>
    <n v="42980.34"/>
    <n v="2025"/>
    <s v="Steel"/>
    <s v="Other"/>
    <m/>
  </r>
  <r>
    <s v="INNSA1"/>
    <d v="2025-10-01T00:00:00"/>
    <n v="301049751"/>
    <x v="1"/>
    <s v="8001-2 STEEL SCRUBBER 2 PCS SET (QTY 336000 SETS/USD 0.139 PER SETS)8001-2 STEEL SCRUBBER 2 PCS SET (QTY 336000 SETS/USD 0.139 P"/>
    <s v="8001-2 STEEL SCRUBBER 2 PCS SET (QTY 336000 SETS/USD 0.139 PER SETS)"/>
    <m/>
    <m/>
    <m/>
    <m/>
    <m/>
    <m/>
    <m/>
    <m/>
    <n v="9800"/>
    <s v="KGS"/>
    <n v="456.12538979999999"/>
    <n v="4470028.82"/>
    <n v="5.1336566100000001"/>
    <n v="50309.834779999997"/>
    <n v="1965024.7"/>
    <s v="8001-2"/>
    <n v="336000"/>
    <n v="50"/>
    <n v="6435053.5200000005"/>
    <n v="2025"/>
    <s v="Steel"/>
    <s v="Scrubber"/>
    <m/>
  </r>
  <r>
    <s v="INNSA1"/>
    <d v="2025-09-27T00:00:00"/>
    <n v="301049751"/>
    <x v="1"/>
    <s v="OKS-4156 STEEL SCRUBBER 6PCS SET (QTY: 93360 PCS /USD 0.228PER PCS)OKS-4156 STEEL SCRUBBER 6PCS SET (QTY: 93360 PCS /USD 0.228"/>
    <s v="OKS-4156 STEEL SCRUBBER 6PCS SET (QTY: 93360 PCS /USD 0.228PER PCS)"/>
    <m/>
    <m/>
    <m/>
    <m/>
    <m/>
    <m/>
    <m/>
    <m/>
    <n v="7496.03"/>
    <s v="KGS"/>
    <n v="263.57137840000001"/>
    <n v="1975738.96"/>
    <n v="2.9664758409999998"/>
    <n v="22236.7919"/>
    <n v="868534.9"/>
    <s v="OKS-4156"/>
    <n v="93360"/>
    <n v="51"/>
    <n v="2844273.86"/>
    <n v="2025"/>
    <s v="Steel"/>
    <s v="Scrubber"/>
    <m/>
  </r>
  <r>
    <s v="INNSA1"/>
    <d v="2025-09-27T00:00:00"/>
    <n v="301049751"/>
    <x v="1"/>
    <s v="8001-2 STEEL SCRUBBER 2PCS SET (QTY: 168000 SETS/USD 0.139 PER SETS)8001-2 STEEL SCRUBBER 2PCS SET (QTY: 168000 SETS/USD 0.139 P"/>
    <s v="8001-2 STEEL SCRUBBER 2PCS SET (QTY: 168000 SETS/USD 0.139 PER SETS)"/>
    <m/>
    <m/>
    <m/>
    <m/>
    <m/>
    <m/>
    <m/>
    <m/>
    <n v="4900"/>
    <s v="KGS"/>
    <n v="442.07293670000001"/>
    <n v="2166157.39"/>
    <n v="4.9754973180000004"/>
    <n v="24379.936860000002"/>
    <n v="952242.8"/>
    <s v="8001-2"/>
    <n v="168000"/>
    <n v="50"/>
    <n v="3118400.1900000004"/>
    <n v="2025"/>
    <s v="Steel"/>
    <s v="Scrubber"/>
    <m/>
  </r>
  <r>
    <s v="INNSA1"/>
    <d v="2025-09-24T00:00:00"/>
    <n v="301049751"/>
    <x v="0"/>
    <s v="AM-321 STEEL DRAINER (QTY:28752 PCS/USD 0.7050 PER PCS) AM-321 STEEL DRAINER (QTY:28752 PCS/USD 0.7050 PER PCS)"/>
    <s v="AM-321 STEEL DRAINER (QTY:28752 PCS/USD 0.7050 PER PCS)"/>
    <m/>
    <m/>
    <m/>
    <m/>
    <m/>
    <m/>
    <m/>
    <m/>
    <n v="3953.4"/>
    <s v="KGS"/>
    <n v="492.73196990000002"/>
    <n v="1947966.57"/>
    <n v="5.5456608889999996"/>
    <n v="21924.215759999999"/>
    <n v="547378.6"/>
    <s v="AM-321"/>
    <n v="28752"/>
    <n v="37"/>
    <n v="2495345.17"/>
    <n v="2025"/>
    <s v="Steel"/>
    <s v="Other"/>
    <m/>
  </r>
  <r>
    <s v="INNSA1"/>
    <d v="2025-09-24T00:00:00"/>
    <n v="301049751"/>
    <x v="0"/>
    <s v="HOUSEHOLD STEEL HOOK 3PCS SET (2628) (QTY: 166608 SET/USD 0.36 PER SET)HOUSEHOLD STEEL HOOK 3PCS SET (2628) (QTY: 166608 SET/USD 0."/>
    <s v="HOUSEHOLD STEEL HOOK 3PCS SET (2628) (QTY: 166608 SET/USD 0.36 PER SET)"/>
    <m/>
    <m/>
    <m/>
    <m/>
    <m/>
    <m/>
    <m/>
    <m/>
    <n v="5646.16"/>
    <s v="KGS"/>
    <n v="971.5058004"/>
    <n v="5485277.1900000004"/>
    <n v="10.934223980000001"/>
    <n v="61736.378049999999"/>
    <n v="1541362.8"/>
    <s v="HOUSEHOLD"/>
    <n v="166608"/>
    <n v="55"/>
    <n v="7026639.9900000002"/>
    <n v="2025"/>
    <s v="Steel"/>
    <s v="Hook"/>
    <m/>
  </r>
  <r>
    <s v="INNSA1"/>
    <d v="2025-09-24T00:00:00"/>
    <n v="301049751"/>
    <x v="0"/>
    <s v="NP-55 STEEL TEA STRAINER (QTY:50400 PCS/USD 0.2710 PER PCS) NP-55 STEEL TEA STRAINER (QTY:50400 PCS/USD 0.2710 PER PCS)"/>
    <s v="NP-55 STEEL TEA STRAINER (QTY:50400 PCS/USD 0.2710 PER PCS)"/>
    <m/>
    <m/>
    <m/>
    <m/>
    <m/>
    <m/>
    <m/>
    <m/>
    <n v="2310"/>
    <s v="KGS"/>
    <n v="568.21425539999996"/>
    <n v="1312574.93"/>
    <n v="6.3952082770000001"/>
    <n v="14772.931119999999"/>
    <n v="368833.6"/>
    <s v="NP-55"/>
    <n v="50400"/>
    <n v="41"/>
    <n v="1681408.5299999998"/>
    <n v="2025"/>
    <s v="Steel"/>
    <s v="Tea Strainer"/>
    <m/>
  </r>
  <r>
    <s v="INNSA1"/>
    <d v="2025-09-24T00:00:00"/>
    <n v="301049751"/>
    <x v="0"/>
    <s v="HOUSEHOLD STEEL HOOK 3PCS SET (3888) (QTY:55,296 SET/USD:0.24 PER SET)HOUSEHOLD STEEL HOOK 3PCS SET (3888) (QTY:55,296 SET/USD:0.2"/>
    <s v="HOUSEHOLD STEEL HOOK 3PCS SET (3888) (QTY:55,296 SET/USD:0.24 PER SET)"/>
    <m/>
    <m/>
    <m/>
    <m/>
    <m/>
    <m/>
    <m/>
    <m/>
    <n v="1843.2"/>
    <s v="KGS"/>
    <n v="689.90430230000004"/>
    <n v="1271631.6100000001"/>
    <n v="7.7648205099999998"/>
    <n v="14312.11716"/>
    <n v="357328.4"/>
    <s v="HOUSEHOLD"/>
    <n v="55296"/>
    <n v="54"/>
    <n v="1628960.0100000002"/>
    <n v="2025"/>
    <s v="Steel"/>
    <s v="Hook"/>
    <m/>
  </r>
  <r>
    <s v="INNSA1"/>
    <d v="2025-09-24T00:00:00"/>
    <n v="301049751"/>
    <x v="0"/>
    <s v="SB-12 STEEL TEA STRAINER BIG (QTY:1026 PCS/USD 0.9770 PER PCS)SB-12 STEEL TEA STRAINER BIG (QTY:1026 PCS/USD 0.9770 PER PC"/>
    <s v="SB-12 STEEL TEA STRAINER BIG (QTY:1026 PCS/USD 0.9770 PER PCS)"/>
    <m/>
    <m/>
    <m/>
    <m/>
    <m/>
    <m/>
    <m/>
    <m/>
    <n v="250.8"/>
    <s v="KGS"/>
    <n v="384.0942584"/>
    <n v="96330.84"/>
    <n v="4.3229516979999998"/>
    <n v="1084.1962860000001"/>
    <n v="27069"/>
    <s v="SB-12"/>
    <n v="1026"/>
    <n v="44"/>
    <n v="123399.84"/>
    <n v="2025"/>
    <s v="Steel"/>
    <s v="Tea Strainer"/>
    <m/>
  </r>
  <r>
    <s v="INNSA1"/>
    <d v="2025-09-24T00:00:00"/>
    <n v="301049751"/>
    <x v="0"/>
    <s v="HOUSEHOLD STEEL HOOK 3 PCS SET (2628) (QTY:432 SET/USD:0.360PER SET)HOUSEHOLD STEEL HOOK 3 PCS SET (2628) (QTY:432 SET/USD:0.360"/>
    <s v="HOUSEHOLD STEEL HOOK 3 PCS SET (2628) (QTY:432 SET/USD:0.360PER SET)"/>
    <m/>
    <m/>
    <m/>
    <m/>
    <m/>
    <m/>
    <m/>
    <m/>
    <n v="14.64"/>
    <s v="KGS"/>
    <n v="987.67759560000002"/>
    <n v="14459.6"/>
    <n v="11.116236300000001"/>
    <n v="162.74169950000001"/>
    <n v="4063.1"/>
    <s v="HOUSEHOLD"/>
    <n v="432"/>
    <n v="52"/>
    <n v="18522.7"/>
    <n v="2025"/>
    <s v="Steel"/>
    <s v="Hook"/>
    <m/>
  </r>
  <r>
    <s v="INNSA1"/>
    <d v="2025-09-23T00:00:00"/>
    <n v="301049751"/>
    <x v="0"/>
    <s v="MILD STEEL MULTI FUNCTION CLOTH STAND (RYX-02-020) (QTY: 1232 PCS/CNY 101 PER PCS)MILD STEEL MULTI FUNCTION CLOTH STAND (RYX-02-020) (QTY: 123"/>
    <s v="MILD STEEL MULTI FUNCTION CLOTH STAND (RYX-02-020) (QTY: 1232 PCS/CNY 101 PER PCS)"/>
    <m/>
    <m/>
    <m/>
    <m/>
    <m/>
    <m/>
    <m/>
    <m/>
    <n v="4004"/>
    <s v="KGS"/>
    <n v="434.33413339999998"/>
    <n v="1739073.87"/>
    <n v="4.8883976740000001"/>
    <n v="19573.14429"/>
    <n v="488679.8"/>
    <s v="MILD"/>
    <n v="1232"/>
    <e v="#VALUE!"/>
    <n v="2227753.67"/>
    <n v="2025"/>
    <s v="Steel"/>
    <s v="Other"/>
    <m/>
  </r>
  <r>
    <s v="INNSA1"/>
    <d v="2025-09-23T00:00:00"/>
    <n v="301049751"/>
    <x v="0"/>
    <s v="H2740 STEEL CUTLERY HOLDER (QTY:24960 PCS/ USD 1.46 PER PCS) H2740 STEEL CUTLERY HOLDER (QTY:24960 PCS/ USD 1.46 PER PCS)"/>
    <s v="H2740 STEEL CUTLERY HOLDER (QTY:24960 PCS/ USD 1.46 PER PCS)"/>
    <m/>
    <m/>
    <m/>
    <m/>
    <m/>
    <m/>
    <m/>
    <m/>
    <n v="9776"/>
    <s v="KGS"/>
    <n v="347.60346670000001"/>
    <n v="3398171.49"/>
    <n v="3.912250609"/>
    <n v="38246.161959999998"/>
    <n v="954886.2"/>
    <s v="H2740"/>
    <n v="24960"/>
    <n v="44"/>
    <n v="4353057.6900000004"/>
    <n v="2025"/>
    <s v="Steel"/>
    <s v="Cutlery Holder"/>
    <m/>
  </r>
  <r>
    <s v="INNSA1"/>
    <d v="2025-09-23T00:00:00"/>
    <n v="301049751"/>
    <x v="0"/>
    <s v="H2740 STEEL CUTLERY HOLDER (QTY:24960 PCS/ USD 1.46 PER PCS)H2740 STEEL CUTLERY HOLDER (QTY:24960 PCS/ USD 1.46 PER PCS"/>
    <s v="H2740 STEEL CUTLERY HOLDER (QTY:24960 PCS/ USD 1.46 PER PCS)"/>
    <m/>
    <m/>
    <m/>
    <m/>
    <m/>
    <m/>
    <m/>
    <m/>
    <n v="9776"/>
    <s v="KGS"/>
    <n v="347.6034186"/>
    <n v="3398171.02"/>
    <n v="3.9122500680000001"/>
    <n v="38246.156669999997"/>
    <n v="954886"/>
    <s v="H2740"/>
    <n v="24960"/>
    <n v="44"/>
    <n v="4353057.0199999996"/>
    <n v="2025"/>
    <s v="Steel"/>
    <s v="Cutlery Holder"/>
    <m/>
  </r>
  <r>
    <s v="INNSA1"/>
    <d v="2025-09-20T00:00:00"/>
    <n v="301049751"/>
    <x v="0"/>
    <s v="HOUSEHOLD STEEL HOOK 3PCS SET (3888) (QTY:153600 SET/USD:0.24 PER SET)HOUSEHOLD STEEL HOOK 3PCS SET (3888) (QTY:153600 SET/USD:0.2"/>
    <s v="HOUSEHOLD STEEL HOOK 3PCS SET (3888) (QTY:153600 SET/USD:0.24 PER SET)"/>
    <m/>
    <m/>
    <m/>
    <m/>
    <m/>
    <m/>
    <m/>
    <m/>
    <n v="5120"/>
    <s v="KGS"/>
    <n v="660.84275390000005"/>
    <n v="3383514.9"/>
    <n v="7.4377349910000001"/>
    <n v="38081.203150000001"/>
    <n v="1239719.8999999999"/>
    <s v="HOUSEHOLD"/>
    <n v="153600"/>
    <n v="54"/>
    <n v="4623234.8"/>
    <n v="2025"/>
    <s v="Steel"/>
    <s v="Hook"/>
    <m/>
  </r>
  <r>
    <s v="INNSA1"/>
    <d v="2025-09-10T00:00:00"/>
    <n v="301049751"/>
    <x v="0"/>
    <s v="MILD STEEL MULTI FUNCTION CLOTH STAND (RYX-02-020) (QTY:1,232 PCS/CNY:101.00 PER PCS)MILD STEEL MULTI FUNCTION CLOTH STAND (RYX-02-020) (QTY:1,23"/>
    <s v="MILD STEEL MULTI FUNCTION CLOTH STAND (RYX-02-020) (QTY:1,232 PCS/CNY:101.00 PER PCS)"/>
    <m/>
    <m/>
    <m/>
    <m/>
    <m/>
    <m/>
    <m/>
    <m/>
    <n v="4004"/>
    <s v="KGS"/>
    <n v="427.85099650000001"/>
    <n v="1713115.39"/>
    <n v="4.8073145669999997"/>
    <n v="19248.487529999999"/>
    <n v="627685.5"/>
    <s v="MILD"/>
    <n v="1232"/>
    <e v="#VALUE!"/>
    <n v="2340800.8899999997"/>
    <n v="2025"/>
    <s v="Steel"/>
    <s v="Other"/>
    <m/>
  </r>
  <r>
    <s v="INNSA1"/>
    <d v="2025-09-09T00:00:00"/>
    <n v="301049751"/>
    <x v="0"/>
    <s v="STEEL BASKET BIG (SY-845-4) (QTY:800 PCS/USD:0.9710 PER PCS) STEEL BASKET BIG (SY-845-4) (QTY:800 PCS/USD:0.9710 PER PCS)"/>
    <s v="STEEL BASKET BIG (SY-845-4) (QTY:800 PCS/USD:0.9710 PER PCS)"/>
    <m/>
    <m/>
    <m/>
    <m/>
    <m/>
    <m/>
    <m/>
    <m/>
    <n v="150"/>
    <s v="KGS"/>
    <n v="499.2998"/>
    <n v="74894.97"/>
    <n v="5.6101101120000001"/>
    <n v="841.51651690000006"/>
    <n v="27441.5"/>
    <s v="STEEL"/>
    <n v="800"/>
    <n v="42"/>
    <n v="102336.47"/>
    <n v="2025"/>
    <s v="Steel"/>
    <s v="Basket"/>
    <m/>
  </r>
  <r>
    <s v="INNSA1"/>
    <d v="2025-09-05T00:00:00"/>
    <n v="301049751"/>
    <x v="0"/>
    <s v="MILD STEEL MULTI FUNCTION CLOTH STAND (RYX-02-026-3S) (QTY:1696 PCS/CNY: 81.50 PER PCS)MILD STEEL MULTI FUNCTION CLOTH STAND (RYX-02-026-3S) (QTY"/>
    <s v="MILD STEEL MULTI FUNCTION CLOTH STAND (RYX-02-026-3S) (QTY:1696 PCS/CNY: 81.50 PER PCS)"/>
    <m/>
    <m/>
    <m/>
    <m/>
    <m/>
    <m/>
    <m/>
    <m/>
    <n v="6614.4"/>
    <s v="KGS"/>
    <n v="308.04406299999999"/>
    <n v="2037526.65"/>
    <n v="3.4611692469999999"/>
    <n v="22893.557870000001"/>
    <n v="746549.7"/>
    <s v="MILD"/>
    <n v="1696"/>
    <e v="#VALUE!"/>
    <n v="2784076.3499999996"/>
    <n v="2025"/>
    <s v="Steel"/>
    <s v="Other"/>
    <m/>
  </r>
  <r>
    <s v="INNSA1"/>
    <d v="2025-09-02T00:00:00"/>
    <n v="301049751"/>
    <x v="0"/>
    <s v="SB-12 STEEL TEA STRAINER BIG (QTY:4842 PCS/USD 0.977 PER PCS)SB-12 STEEL TEA STRAINER BIG (QTY:4842 PCS/USD 0.977 PER PCS"/>
    <s v="SB-12 STEEL TEA STRAINER BIG (QTY:4842 PCS/USD 0.977 PER PCS)"/>
    <m/>
    <m/>
    <m/>
    <m/>
    <m/>
    <m/>
    <m/>
    <m/>
    <n v="1183.5999999999999"/>
    <s v="KGS"/>
    <n v="381.68436969999999"/>
    <n v="451761.62"/>
    <n v="4.3422567660000002"/>
    <n v="5139.4951080000001"/>
    <n v="165525.4"/>
    <s v="SB-12"/>
    <n v="4842"/>
    <n v="44"/>
    <n v="617287.02"/>
    <n v="2025"/>
    <s v="Steel"/>
    <s v="Tea Strainer"/>
    <m/>
  </r>
  <r>
    <s v="INNSA1"/>
    <d v="2025-09-02T00:00:00"/>
    <n v="301049751"/>
    <x v="0"/>
    <s v="SY-845-4 STEEL BASKET BIG (QTY 37200 PCS/USD 0.9691 PER PCS) SY-845-4 STEEL BASKET BIG (QTY 37200 PCS/USD 0.9691 PER PCS)"/>
    <s v="SY-845-4 STEEL BASKET BIG (QTY 37200 PCS/USD 0.9691 PER PCS)"/>
    <m/>
    <m/>
    <m/>
    <m/>
    <m/>
    <m/>
    <m/>
    <m/>
    <n v="6975"/>
    <s v="KGS"/>
    <n v="506.1900172"/>
    <n v="3530675.37"/>
    <n v="5.7587032669999996"/>
    <n v="40166.955289999998"/>
    <n v="1293639.5"/>
    <s v="SY-845-4"/>
    <n v="37200"/>
    <n v="42"/>
    <n v="4824314.87"/>
    <n v="2025"/>
    <s v="Steel"/>
    <s v="Basket"/>
    <m/>
  </r>
  <r>
    <s v="INNSA1"/>
    <d v="2025-09-02T00:00:00"/>
    <n v="301049751"/>
    <x v="0"/>
    <s v="NP-55 STEEL TEA STRAINER (QTY:50400 PCS/USD 0.270 PER PCS) NP-55 STEEL TEA STRAINER (QTY:50400 PCS/USD 0.270 PER PCS)"/>
    <s v="NP-55 STEEL TEA STRAINER (QTY:50400 PCS/USD 0.270 PER PCS)"/>
    <m/>
    <m/>
    <m/>
    <m/>
    <m/>
    <m/>
    <m/>
    <m/>
    <n v="2310"/>
    <s v="KGS"/>
    <n v="562.56491340000002"/>
    <n v="1299524.95"/>
    <n v="6.4000558979999997"/>
    <n v="14784.12912"/>
    <n v="476146"/>
    <s v="NP-55"/>
    <n v="50400"/>
    <n v="41"/>
    <n v="1775670.95"/>
    <n v="2025"/>
    <s v="Steel"/>
    <s v="Tea Strainer"/>
    <m/>
  </r>
  <r>
    <s v="INNSA1"/>
    <d v="2025-09-02T00:00:00"/>
    <n v="301049751"/>
    <x v="0"/>
    <s v="AM-321 STEEL DRAINER (QTY:21648 PCS/USD 0.702 PER PCS) AM-321 STEEL DRAINER (QTY:21648 PCS/USD 0.702 PER PCS)"/>
    <s v="AM-321 STEEL DRAINER (QTY:21648 PCS/USD 0.702 PER PCS)"/>
    <m/>
    <m/>
    <m/>
    <m/>
    <m/>
    <m/>
    <m/>
    <m/>
    <n v="2976.6"/>
    <s v="KGS"/>
    <n v="487.5564066"/>
    <n v="1451260.4"/>
    <n v="5.5467167990000004"/>
    <n v="16510.357220000002"/>
    <n v="531741.80000000005"/>
    <s v="AM-321"/>
    <n v="21648"/>
    <n v="37"/>
    <n v="1983002.2"/>
    <n v="2025"/>
    <s v="Steel"/>
    <s v="Other"/>
    <m/>
  </r>
  <r>
    <s v="INNSA1"/>
    <d v="2025-08-30T00:00:00"/>
    <n v="301049751"/>
    <x v="0"/>
    <s v="STEEL SALT BOTTLE (NP-19) (QTY: 36180 PC/USD 0.446 PER PC) STEEL SALT BOTTLE (NP-19) (QTY: 36180 PC/USD 0.446 PER PC)"/>
    <s v="STEEL SALT BOTTLE (NP-19) (QTY: 36180 PC/USD 0.446 PER PC)"/>
    <m/>
    <m/>
    <m/>
    <m/>
    <m/>
    <m/>
    <m/>
    <m/>
    <n v="5628"/>
    <s v="KGS"/>
    <n v="271.19431059999999"/>
    <n v="1526281.58"/>
    <n v="3.0852595059999999"/>
    <n v="17363.840499999998"/>
    <n v="559229.5"/>
    <s v="STEEL"/>
    <n v="36180"/>
    <n v="42"/>
    <n v="2085511.08"/>
    <n v="2025"/>
    <s v="Steel"/>
    <s v="Other"/>
    <m/>
  </r>
  <r>
    <s v="INNSA1"/>
    <d v="2025-08-29T00:00:00"/>
    <n v="301049751"/>
    <x v="1"/>
    <s v="STEEL SCRUBBER 6PCS SET (OKS-4156) (QTY:98,400 SET/USD:0.228PER SET)STEEL SCRUBBER 6PCS SET (OKS-4156) (QTY:98,400 SET/USD:0.228"/>
    <s v="STEEL SCRUBBER 6PCS SET (OKS-4156) (QTY:98,400 SET/USD:0.228PER SET)"/>
    <m/>
    <m/>
    <m/>
    <m/>
    <m/>
    <m/>
    <m/>
    <m/>
    <n v="8856"/>
    <s v="KGS"/>
    <n v="242.06264569999999"/>
    <n v="2143706.79"/>
    <n v="2.7538412480000001"/>
    <n v="24388.018090000001"/>
    <n v="942373.5"/>
    <s v="STEEL"/>
    <n v="98400"/>
    <n v="52"/>
    <n v="3086080.29"/>
    <n v="2025"/>
    <s v="Steel"/>
    <s v="Scrubber"/>
    <m/>
  </r>
  <r>
    <s v="INNSA1"/>
    <d v="2025-08-23T00:00:00"/>
    <n v="301049751"/>
    <x v="1"/>
    <s v="STEEL SCRUBBER (8001-12) (QTY:263520 PCS/USD:0.078 PER PCS) STEEL SCRUBBER (8001-12) (QTY:263520 PCS/USD:0.078 PER PCS)"/>
    <s v="STEEL SCRUBBER (8001-12) (QTY:263520 PCS/USD:0.078 PER PCS)"/>
    <m/>
    <m/>
    <m/>
    <m/>
    <m/>
    <m/>
    <m/>
    <m/>
    <n v="4758"/>
    <s v="KGS"/>
    <n v="399.76610970000002"/>
    <n v="1902087.15"/>
    <n v="4.5479648429999999"/>
    <n v="21639.21672"/>
    <n v="836157.4"/>
    <s v="STEEL"/>
    <n v="263520"/>
    <n v="42"/>
    <n v="2738244.55"/>
    <n v="2025"/>
    <s v="Steel"/>
    <s v="Scrubber"/>
    <m/>
  </r>
  <r>
    <s v="INNSA1"/>
    <d v="2025-08-23T00:00:00"/>
    <n v="301049751"/>
    <x v="1"/>
    <s v="STEEL SCRUBBER 6 PCS SET (GT001) (QTY:1260 PCS/USD:0.238 PERPCS)STEEL SCRUBBER 6 PCS SET (GT001) (QTY:1260 PCS/USD:0.238 PER"/>
    <s v="STEEL SCRUBBER 6 PCS SET (GT001) (QTY:1260 PCS/USD:0.238 PERPCS)"/>
    <m/>
    <m/>
    <m/>
    <m/>
    <m/>
    <m/>
    <m/>
    <m/>
    <n v="180"/>
    <s v="KGS"/>
    <n v="154.16905560000001"/>
    <n v="27750.43"/>
    <n v="1.7539141700000001"/>
    <n v="315.7045506"/>
    <n v="12199.1"/>
    <s v="STEEL"/>
    <n v="1260"/>
    <n v="48"/>
    <n v="39949.53"/>
    <n v="2025"/>
    <s v="Steel"/>
    <s v="Scrubber"/>
    <m/>
  </r>
  <r>
    <s v="INNSA1"/>
    <d v="2025-08-20T00:00:00"/>
    <n v="301049751"/>
    <x v="0"/>
    <s v="STEEL SPRINKLER (AM-430) (QTY: 30072 PCS/USD 0.578 PER PCS) STEEL SPRINKLER (AM-430) (QTY: 30072 PCS/USD 0.578 PER PCS)"/>
    <s v="STEEL SPRINKLER (AM-430) (QTY: 30072 PCS/USD 0.578 PER PCS)"/>
    <m/>
    <m/>
    <m/>
    <m/>
    <m/>
    <m/>
    <m/>
    <m/>
    <n v="5012"/>
    <s v="KGS"/>
    <n v="326.07507379999998"/>
    <n v="1634288.27"/>
    <n v="3.6803055740000001"/>
    <n v="18445.69153"/>
    <n v="598803.30000000005"/>
    <s v="STEEL"/>
    <n v="30072"/>
    <n v="42"/>
    <n v="2233091.5700000003"/>
    <n v="2025"/>
    <s v="Steel"/>
    <s v="Other"/>
    <m/>
  </r>
  <r>
    <s v="INNSA1"/>
    <d v="2025-08-20T00:00:00"/>
    <n v="301049751"/>
    <x v="0"/>
    <s v="STEEL SALT BOTTLE (NP-19) (QTY: 36000 PCS/USD 0.445 PER PCS) STEEL SALT BOTTLE (NP-19) (QTY: 36000 PCS/USD 0.445 PER PCS)"/>
    <s v="STEEL SALT BOTTLE (NP-19) (QTY: 36000 PCS/USD 0.445 PER PCS)"/>
    <m/>
    <m/>
    <m/>
    <m/>
    <m/>
    <m/>
    <m/>
    <m/>
    <n v="5600"/>
    <s v="KGS"/>
    <n v="268.97564290000003"/>
    <n v="1506263.6"/>
    <n v="3.03584247"/>
    <n v="17000.717830000001"/>
    <n v="551895"/>
    <s v="STEEL"/>
    <n v="36000"/>
    <n v="43"/>
    <n v="2058158.6"/>
    <n v="2025"/>
    <s v="Steel"/>
    <s v="Other"/>
    <m/>
  </r>
  <r>
    <s v="INNSA1"/>
    <d v="2025-08-16T00:00:00"/>
    <n v="301049751"/>
    <x v="1"/>
    <s v="STEEL SCRUBBER 6PCS SET (OKS-4156) (QTY:98,400 SET/USD:0.228PER SET)STEEL SCRUBBER 6PCS SET (OKS-4156) (QTY:98,400 SET/USD:0.228"/>
    <s v="STEEL SCRUBBER 6PCS SET (OKS-4156) (QTY:98,400 SET/USD:0.228PER SET)"/>
    <m/>
    <m/>
    <m/>
    <m/>
    <m/>
    <m/>
    <m/>
    <m/>
    <n v="8856"/>
    <s v="KGS"/>
    <n v="235.98643630000001"/>
    <n v="2089895.88"/>
    <n v="2.6635037960000001"/>
    <n v="23587.98962"/>
    <n v="918718.2"/>
    <s v="STEEL"/>
    <n v="98400"/>
    <n v="52"/>
    <n v="3008614.08"/>
    <n v="2025"/>
    <s v="Steel"/>
    <s v="Scrubber"/>
    <m/>
  </r>
  <r>
    <s v="INNSA1"/>
    <d v="2025-08-07T00:00:00"/>
    <n v="301049751"/>
    <x v="0"/>
    <s v="STEEL BASKET SQUARE (SY-845-6) (QTY: 4400 PCS/USD 0.702 PERPCS)STEEL BASKET SQUARE (SY-845-6) (QTY: 4400 PCS/USD 0.702 PER"/>
    <s v="STEEL BASKET SQUARE (SY-845-6) (QTY: 4400 PCS/USD 0.702 PERPCS)"/>
    <m/>
    <m/>
    <m/>
    <m/>
    <m/>
    <m/>
    <m/>
    <m/>
    <n v="660"/>
    <s v="KGS"/>
    <n v="436.13304549999998"/>
    <n v="287847.81"/>
    <n v="5.0245742560000002"/>
    <n v="3316.2190089999999"/>
    <n v="105467.5"/>
    <s v="STEEL"/>
    <n v="4400"/>
    <n v="47"/>
    <n v="393315.31"/>
    <n v="2025"/>
    <s v="Steel"/>
    <s v="Basket"/>
    <m/>
  </r>
  <r>
    <s v="INNSA1"/>
    <d v="2025-08-01T00:00:00"/>
    <n v="301049751"/>
    <x v="1"/>
    <s v="STEEL SCRUBBER 2 PCS SET (8001-2) (QTY:336000 SET/USD:0.139PER SET)STEEL SCRUBBER 2 PCS SET (8001-2) (QTY:336000 SET/USD:0.139"/>
    <s v="STEEL SCRUBBER 2 PCS SET (8001-2) (QTY:336000 SET/USD:0.139PER SET)"/>
    <m/>
    <m/>
    <m/>
    <m/>
    <m/>
    <m/>
    <m/>
    <m/>
    <n v="9800"/>
    <s v="KGS"/>
    <n v="438.0730643"/>
    <n v="4293116.03"/>
    <n v="5.0469247040000003"/>
    <n v="49459.862099999998"/>
    <n v="1887253.8"/>
    <s v="STEEL"/>
    <n v="336000"/>
    <n v="51"/>
    <n v="6180369.8300000001"/>
    <n v="2025"/>
    <s v="Steel"/>
    <s v="Scrubber"/>
    <m/>
  </r>
  <r>
    <s v="INNSA1"/>
    <d v="2025-07-29T00:00:00"/>
    <n v="301049751"/>
    <x v="0"/>
    <s v="STEEL TEA STRAINER BIG (SB-12) (QTY:1,332 PCS/USD:0.973 PERPCS)STEEL TEA STRAINER BIG (SB-12) (QTY:1,332 PCS/USD:0.973 PER"/>
    <s v="STEEL TEA STRAINER BIG (SB-12) (QTY:1,332 PCS/USD:0.973 PERPCS)"/>
    <m/>
    <m/>
    <m/>
    <m/>
    <m/>
    <m/>
    <m/>
    <m/>
    <n v="325.60000000000002"/>
    <s v="KGS"/>
    <n v="371.7940418"/>
    <n v="121056.14"/>
    <n v="4.2833414950000002"/>
    <n v="1394.6559910000001"/>
    <n v="44354.9"/>
    <s v="STEEL"/>
    <n v="1332"/>
    <n v="47"/>
    <n v="165411.04"/>
    <n v="2025"/>
    <s v="Steel"/>
    <s v="Tea Strainer"/>
    <m/>
  </r>
  <r>
    <s v="INNSA1"/>
    <d v="2025-07-29T00:00:00"/>
    <n v="301049751"/>
    <x v="0"/>
    <s v="STEEL TEA STRAINER (NP-55) (QTY:1,00,800 PCS/USD:0.269 PER PCS)STEEL TEA STRAINER (NP-55) (QTY:1,00,800 PCS/USD:0.269 PER P"/>
    <s v="STEEL TEA STRAINER (NP-55) (QTY:1,00,800 PCS/USD:0.269 PER PCS)"/>
    <m/>
    <m/>
    <m/>
    <m/>
    <m/>
    <m/>
    <m/>
    <m/>
    <n v="4620"/>
    <s v="KGS"/>
    <n v="548.20028569999999"/>
    <n v="2532685.3199999998"/>
    <n v="6.3156714940000001"/>
    <n v="29178.402300000002"/>
    <n v="927975.9"/>
    <s v="STEEL"/>
    <n v="100800"/>
    <n v="46"/>
    <n v="3460661.2199999997"/>
    <n v="2025"/>
    <s v="Steel"/>
    <s v="Tea Strainer"/>
    <m/>
  </r>
  <r>
    <s v="INNSA1"/>
    <d v="2025-07-28T00:00:00"/>
    <n v="301049751"/>
    <x v="0"/>
    <s v="STEEL BASKET SQUARE (SY-845-6) (QTY: 82,800 PCS/USD:0.7012 PCS)STEEL BASKET SQUARE (SY-845-6) (QTY: 82,800 PCS/USD:0.7012 P"/>
    <s v="STEEL BASKET SQUARE (SY-845-6) (QTY: 82,800 PCS/USD:0.7012 PCS)"/>
    <m/>
    <m/>
    <m/>
    <m/>
    <m/>
    <m/>
    <m/>
    <m/>
    <n v="12006"/>
    <s v="KGS"/>
    <n v="448.12217889999999"/>
    <n v="5380154.8799999999"/>
    <n v="5.1626979139999998"/>
    <n v="61983.351150000002"/>
    <n v="1971288.8"/>
    <s v="STEEL"/>
    <n v="82800"/>
    <n v="49"/>
    <n v="7351443.6799999997"/>
    <n v="2025"/>
    <s v="Steel"/>
    <s v="Basket"/>
    <m/>
  </r>
  <r>
    <s v="INNSA1"/>
    <d v="2025-07-23T00:00:00"/>
    <n v="301049751"/>
    <x v="0"/>
    <s v="STEEL CUTLERY HOLDER (H2740) (QTY: 24960 NOS/USD 1.55 PER NOS)STEEL CUTLERY HOLDER (H2740) (QTY: 24960 NOS/USD 1.55 PER NO"/>
    <s v="STEEL CUTLERY HOLDER (H2740) (QTY: 24960 NOS/USD 1.55 PER NOS)"/>
    <m/>
    <m/>
    <m/>
    <m/>
    <m/>
    <m/>
    <m/>
    <m/>
    <n v="9776"/>
    <s v="KGS"/>
    <n v="361.08517999999998"/>
    <n v="3529968.72"/>
    <n v="4.1599675119999997"/>
    <n v="40667.842400000001"/>
    <n v="1293380.5"/>
    <s v="STEEL"/>
    <n v="24960"/>
    <n v="46"/>
    <n v="4823349.2200000007"/>
    <n v="2025"/>
    <s v="Steel"/>
    <s v="Cutlery Holder"/>
    <m/>
  </r>
  <r>
    <s v="INNSA1"/>
    <d v="2025-07-22T00:00:00"/>
    <n v="301049751"/>
    <x v="1"/>
    <s v="STEEL SCRUBBER 2 PCS SET (8001-2) (QTY:168000 SETS/USD:0.139PER PCS)STEEL SCRUBBER 2 PCS SET (8001-2) (QTY:168000 SETS/USD:0.139"/>
    <s v="STEEL SCRUBBER 2 PCS SET (8001-2) (QTY:168000 SETS/USD:0.139PER PCS)"/>
    <m/>
    <m/>
    <m/>
    <m/>
    <m/>
    <m/>
    <m/>
    <m/>
    <n v="4900"/>
    <s v="KGS"/>
    <n v="448.69948779999999"/>
    <n v="2198627.4900000002"/>
    <n v="5.1693489369999996"/>
    <n v="25329.809789999999"/>
    <n v="966516.6"/>
    <s v="STEEL"/>
    <n v="168000"/>
    <n v="52"/>
    <n v="3165144.0900000003"/>
    <n v="2025"/>
    <s v="Steel"/>
    <s v="Scrubber"/>
    <m/>
  </r>
  <r>
    <s v="INNSA1"/>
    <d v="2025-07-17T00:00:00"/>
    <n v="301049751"/>
    <x v="0"/>
    <s v="STEEL SPRINKLER (AM-430) (QTY: 2880 PCS/USD 0.579 PER PCS) STEEL SPRINKLER (AM-430) (QTY: 2880 PCS/USD 0.579 PER PCS)"/>
    <s v="STEEL SPRINKLER (AM-430) (QTY: 2880 PCS/USD 0.579 PER PCS)"/>
    <m/>
    <m/>
    <m/>
    <m/>
    <m/>
    <m/>
    <m/>
    <m/>
    <n v="528"/>
    <s v="KGS"/>
    <n v="297.14039769999999"/>
    <n v="156890.13"/>
    <n v="3.447104382"/>
    <n v="1820.0711140000001"/>
    <n v="57484.5"/>
    <s v="STEEL"/>
    <n v="2880"/>
    <n v="41"/>
    <n v="214374.63"/>
    <n v="2025"/>
    <s v="Steel"/>
    <s v="Other"/>
    <m/>
  </r>
  <r>
    <s v="INNSA1"/>
    <d v="2025-07-17T00:00:00"/>
    <n v="301049751"/>
    <x v="0"/>
    <s v="STEEL HAND BLENDER (SR-13) (QTY: 540 PCS/USD 0.337 PER PCS) STEEL HAND BLENDER (SR-13) (QTY: 540 PCS/USD 0.337 PER PCS)"/>
    <s v="STEEL HAND BLENDER (SR-13) (QTY: 540 PCS/USD 0.337 PER PCS)"/>
    <m/>
    <m/>
    <m/>
    <m/>
    <m/>
    <m/>
    <m/>
    <m/>
    <n v="33"/>
    <s v="KGS"/>
    <n v="518.84090909999998"/>
    <n v="17121.75"/>
    <n v="6.0190360680000001"/>
    <n v="198.6281903"/>
    <n v="6273.4"/>
    <s v="STEEL"/>
    <n v="540"/>
    <n v="42"/>
    <n v="23395.15"/>
    <n v="2025"/>
    <s v="Steel"/>
    <s v="Other"/>
    <m/>
  </r>
  <r>
    <s v="INNSA1"/>
    <d v="2025-07-17T00:00:00"/>
    <n v="301049751"/>
    <x v="0"/>
    <s v="STEEL SALT BOTTLE (NP-19) (QTY: 6624 PCS/USD 0.446 PER PCS) STEEL SALT BOTTLE (NP-19) (QTY: 6624 PCS/USD 0.446 PER PCS)"/>
    <s v="STEEL SALT BOTTLE (NP-19) (QTY: 6624 PCS/USD 0.446 PER PCS)"/>
    <m/>
    <m/>
    <m/>
    <m/>
    <m/>
    <m/>
    <m/>
    <m/>
    <n v="1030.4000000000001"/>
    <s v="KGS"/>
    <n v="269.75735639999999"/>
    <n v="277957.98"/>
    <n v="3.1294356890000001"/>
    <n v="3224.570534"/>
    <n v="101843.9"/>
    <s v="STEEL"/>
    <n v="6624"/>
    <n v="42"/>
    <n v="379801.88"/>
    <n v="2025"/>
    <s v="Steel"/>
    <s v="Other"/>
    <m/>
  </r>
  <r>
    <s v="INNSA1"/>
    <d v="2025-07-17T00:00:00"/>
    <n v="301049751"/>
    <x v="2"/>
    <s v="STEEL FILTER BALL WITH CHAIN (SR-10) (QTY: 540 PCS/USD 0.258PER PCS)STEEL FILTER BALL WITH CHAIN (SR-10) (QTY: 540 PCS/USD 0.25"/>
    <s v="STEEL FILTER BALL WITH CHAIN (SR-10) (QTY: 540 PCS/USD 0.258PER PCS)"/>
    <m/>
    <m/>
    <m/>
    <m/>
    <m/>
    <m/>
    <m/>
    <m/>
    <n v="12"/>
    <s v="KGS"/>
    <n v="1087.7441670000001"/>
    <n v="13052.93"/>
    <n v="12.61884184"/>
    <n v="151.42610210000001"/>
    <n v="4782.7"/>
    <s v="STEEL"/>
    <n v="540"/>
    <n v="52"/>
    <n v="17835.63"/>
    <n v="2025"/>
    <s v="Steel"/>
    <s v="Other"/>
    <m/>
  </r>
  <r>
    <s v="INNSA1"/>
    <d v="2025-07-16T00:00:00"/>
    <n v="301049751"/>
    <x v="0"/>
    <s v="STEEL HANGER WITH HOOK (SL-89) (QTY: 70056 PCS/CNY 7.45 PERPCS)STEEL HANGER WITH HOOK (SL-89) (QTY: 70056 PCS/CNY 7.45 PER"/>
    <s v="STEEL HANGER WITH HOOK (SL-89) (QTY: 70056 PCS/CNY 7.45 PERPCS)"/>
    <m/>
    <m/>
    <m/>
    <m/>
    <m/>
    <m/>
    <m/>
    <m/>
    <n v="15568"/>
    <s v="KGS"/>
    <n v="416.91548560000001"/>
    <n v="6490540.2800000003"/>
    <n v="4.8366065620000001"/>
    <n v="75296.290949999995"/>
    <n v="2378134"/>
    <s v="STEEL"/>
    <n v="70056"/>
    <e v="#VALUE!"/>
    <n v="8868674.2800000012"/>
    <n v="2025"/>
    <s v="Steel"/>
    <s v="Hanger"/>
    <m/>
  </r>
  <r>
    <s v="INNSA1"/>
    <d v="2025-07-15T00:00:00"/>
    <n v="301049751"/>
    <x v="2"/>
    <s v="STEEL INFUSER (SR-20) (QTY: 360 PCS/USD 0.743 PER PCS) STEEL INFUSER (SR-20) (QTY: 360 PCS/USD 0.743 PER PCS)"/>
    <s v="STEEL INFUSER (SR-20) (QTY: 360 PCS/USD 0.743 PER PCS)"/>
    <m/>
    <m/>
    <m/>
    <m/>
    <m/>
    <m/>
    <m/>
    <m/>
    <n v="15"/>
    <s v="KGS"/>
    <n v="1678.8246670000001"/>
    <n v="25182.37"/>
    <n v="19.475924209999999"/>
    <n v="292.13886309999998"/>
    <n v="9226.7999999999993"/>
    <s v="STEEL"/>
    <n v="360"/>
    <n v="37"/>
    <n v="34409.17"/>
    <n v="2025"/>
    <s v="Steel"/>
    <s v="Other"/>
    <m/>
  </r>
  <r>
    <s v="INNSA1"/>
    <d v="2025-07-15T00:00:00"/>
    <n v="301049751"/>
    <x v="0"/>
    <s v="MILD STEEL MULTI FUNCTION CLOTH STAND (RYX-02-020) (QTY:1,232 PCS/ CNY:101 PER PCS)MILD STEEL MULTI FUNCTION CLOTH STAND (RYX-02-020) (QTY:1,23"/>
    <s v="MILD STEEL MULTI FUNCTION CLOTH STAND (RYX-02-020) (QTY:1,232 PCS/ CNY:101 PER PCS)"/>
    <m/>
    <m/>
    <m/>
    <m/>
    <m/>
    <m/>
    <m/>
    <m/>
    <n v="4004"/>
    <s v="KGS"/>
    <n v="424.51678070000003"/>
    <n v="1699765.19"/>
    <n v="4.924788639"/>
    <n v="19718.853709999999"/>
    <n v="622793.9"/>
    <s v="MILD"/>
    <n v="1232"/>
    <e v="#VALUE!"/>
    <n v="2322559.09"/>
    <n v="2025"/>
    <s v="Steel"/>
    <s v="Other"/>
    <m/>
  </r>
  <r>
    <s v="INNSA1"/>
    <d v="2025-07-10T00:00:00"/>
    <n v="301049751"/>
    <x v="0"/>
    <s v="SB-12 STEEL TEA STRAINER BIG (QTY:44226 PCS/USD 0.975 PER PCS)SB-12 STEEL TEA STRAINER BIG (QTY:44226 PCS/USD 0.975 PER PC"/>
    <s v="SB-12 STEEL TEA STRAINER BIG (QTY:44226 PCS/USD 0.975 PER PCS)"/>
    <m/>
    <m/>
    <m/>
    <m/>
    <m/>
    <m/>
    <m/>
    <m/>
    <n v="10810.8"/>
    <s v="KGS"/>
    <n v="394.95271209999999"/>
    <n v="4269754.78"/>
    <n v="4.5818180059999998"/>
    <n v="49533.1181"/>
    <n v="1564438.2"/>
    <s v="SB-12"/>
    <n v="44226"/>
    <n v="45"/>
    <n v="5834192.9800000004"/>
    <n v="2025"/>
    <s v="Steel"/>
    <s v="Tea Strainer"/>
    <m/>
  </r>
  <r>
    <s v="INNSA1"/>
    <d v="2025-07-02T00:00:00"/>
    <n v="301049751"/>
    <x v="1"/>
    <s v="STEEL SCRUBBER 6PCS SET (OKS-4156) (QTY:98,400 PCS/USD:0.228PER PCS)STEEL SCRUBBER 6PCS SET (OKS-4156) (QTY:98,400 PCS/USD:0.228"/>
    <s v="STEEL SCRUBBER 6PCS SET (OKS-4156) (QTY:98,400 PCS/USD:0.228PER PCS)"/>
    <m/>
    <m/>
    <m/>
    <m/>
    <m/>
    <m/>
    <m/>
    <m/>
    <n v="9151"/>
    <s v="KGS"/>
    <n v="237.42367830000001"/>
    <n v="2172664.08"/>
    <n v="2.7087698609999999"/>
    <n v="24787.952990000002"/>
    <n v="955103.1"/>
    <s v="STEEL"/>
    <n v="98400"/>
    <n v="52"/>
    <n v="3127767.18"/>
    <n v="2025"/>
    <s v="Steel"/>
    <s v="Scrubber"/>
    <m/>
  </r>
  <r>
    <s v="INNSA1"/>
    <d v="2025-06-28T00:00:00"/>
    <n v="301049751"/>
    <x v="1"/>
    <s v="STEEL SCRUBBER 2PCS SET (8001-2) (QTY: 168000 SET/USD 0.142PER SET)STEEL SCRUBBER 2PCS SET (8001-2) (QTY: 168000 SET/USD 0.142"/>
    <s v="STEEL SCRUBBER 2PCS SET (8001-2) (QTY: 168000 SET/USD 0.142PER SET)"/>
    <m/>
    <m/>
    <m/>
    <m/>
    <m/>
    <m/>
    <m/>
    <m/>
    <n v="4900"/>
    <s v="KGS"/>
    <n v="468.81910199999999"/>
    <n v="2297213.6"/>
    <n v="5.3487632859999996"/>
    <n v="26208.9401"/>
    <n v="1009855.1"/>
    <s v="STEEL"/>
    <n v="168000"/>
    <n v="51"/>
    <n v="3307068.7"/>
    <n v="2025"/>
    <s v="Steel"/>
    <s v="Scrubber"/>
    <m/>
  </r>
  <r>
    <s v="INNSA1"/>
    <d v="2025-06-27T00:00:00"/>
    <n v="301049751"/>
    <x v="0"/>
    <s v="MILD STEEL MULTI FUNCTION CLOTH STAND (RYX-02-020) (QTY: 1232 PCS/CNY 101 PER PCS)MILD STEEL MULTI FUNCTION CLOTH STAND (RYX-02-020) (QTY: 123"/>
    <s v="MILD STEEL MULTI FUNCTION CLOTH STAND (RYX-02-020) (QTY: 1232 PCS/CNY 101 PER PCS)"/>
    <m/>
    <m/>
    <m/>
    <m/>
    <m/>
    <m/>
    <m/>
    <m/>
    <n v="4004"/>
    <s v="KGS"/>
    <n v="431.54728519999998"/>
    <n v="1727915.33"/>
    <n v="4.9235286389999997"/>
    <n v="19713.808669999999"/>
    <n v="633108.19999999995"/>
    <s v="MILD"/>
    <n v="1232"/>
    <e v="#VALUE!"/>
    <n v="2361023.5300000003"/>
    <n v="2025"/>
    <s v="Steel"/>
    <s v="Other"/>
    <m/>
  </r>
  <r>
    <s v="INNSA1"/>
    <d v="2025-06-25T00:00:00"/>
    <n v="301049751"/>
    <x v="0"/>
    <s v="STEEL SPRINKLER (AM-430) (QTY:528 PCS/USD:0.5776 PER PCS) STEEL SPRINKLER (AM-430) (QTY:528 PCS/USD:0.5776 PER PCS)"/>
    <s v="STEEL SPRINKLER (AM-430) (QTY:528 PCS/USD:0.5776 PER PCS)"/>
    <m/>
    <m/>
    <m/>
    <m/>
    <m/>
    <m/>
    <m/>
    <m/>
    <n v="96.8"/>
    <s v="KGS"/>
    <n v="317.7392562"/>
    <n v="30757.16"/>
    <n v="3.6250913429999998"/>
    <n v="350.90884199999999"/>
    <n v="11269.4"/>
    <s v="STEEL"/>
    <n v="528"/>
    <n v="39"/>
    <n v="42026.559999999998"/>
    <n v="2025"/>
    <s v="Steel"/>
    <s v="Other"/>
    <m/>
  </r>
  <r>
    <s v="INNSA1"/>
    <d v="2025-06-25T00:00:00"/>
    <n v="301049751"/>
    <x v="0"/>
    <s v="STEEL CUTLERY HOLDER (H2740) (QTY:24960 NOS/USD:1.55 PER PCS)STEEL CUTLERY HOLDER (H2740) (QTY:24960 NOS/USD:1.55 PER PCS"/>
    <s v="STEEL CUTLERY HOLDER (H2740) (QTY:24960 NOS/USD:1.55 PER PCS)"/>
    <m/>
    <m/>
    <m/>
    <m/>
    <m/>
    <m/>
    <m/>
    <m/>
    <n v="9776"/>
    <s v="KGS"/>
    <n v="367.98287440000001"/>
    <n v="3597400.58"/>
    <n v="4.1983214420000001"/>
    <n v="41042.790419999998"/>
    <n v="1318087.6000000001"/>
    <s v="STEEL"/>
    <n v="24960"/>
    <n v="45"/>
    <n v="4915488.18"/>
    <n v="2025"/>
    <s v="Steel"/>
    <s v="Cutlery Holder"/>
    <m/>
  </r>
  <r>
    <s v="INNSA1"/>
    <d v="2025-06-23T00:00:00"/>
    <n v="301049751"/>
    <x v="0"/>
    <s v="STEEL SPRINKLER (AM-430) (QTY: 76968 PCS/USD 0.578 PER PCS) STEEL SPRINKLER (AM-430) (QTY: 76968 PCS/USD 0.578 PER PCS)"/>
    <s v="STEEL SPRINKLER (AM-430) (QTY: 76968 PCS/USD 0.578 PER PCS)"/>
    <m/>
    <m/>
    <m/>
    <m/>
    <m/>
    <m/>
    <m/>
    <m/>
    <n v="14110.8"/>
    <s v="KGS"/>
    <n v="297.68057800000003"/>
    <n v="4200511.0999999996"/>
    <n v="3.3962416200000001"/>
    <n v="47923.686249999999"/>
    <n v="1539067.2"/>
    <s v="STEEL"/>
    <n v="76968"/>
    <n v="42"/>
    <n v="5739578.2999999998"/>
    <n v="2025"/>
    <s v="Steel"/>
    <s v="Other"/>
    <m/>
  </r>
  <r>
    <s v="INNSA1"/>
    <d v="2025-06-23T00:00:00"/>
    <n v="301049751"/>
    <x v="0"/>
    <s v="STEEL SALT BOTTLE (NP-19) (QTY: 44100 PCS/USD 0.445 PER PCS) STEEL SALT BOTTLE (NP-19) (QTY: 44100 PCS/USD 0.445 PER PCS)"/>
    <s v="STEEL SALT BOTTLE (NP-19) (QTY: 44100 PCS/USD 0.445 PER PCS)"/>
    <m/>
    <m/>
    <m/>
    <m/>
    <m/>
    <m/>
    <m/>
    <m/>
    <n v="6860"/>
    <s v="KGS"/>
    <n v="270.10870260000002"/>
    <n v="1852945.7"/>
    <n v="3.0816737320000001"/>
    <n v="21140.281800000001"/>
    <n v="678919.3"/>
    <s v="STEEL"/>
    <n v="44100"/>
    <n v="43"/>
    <n v="2531865"/>
    <n v="2025"/>
    <s v="Steel"/>
    <s v="Other"/>
    <m/>
  </r>
  <r>
    <s v="INNSA1"/>
    <d v="2025-06-10T00:00:00"/>
    <n v="301049751"/>
    <x v="1"/>
    <s v="STEEL SCRUBBER 2PCS SET (8001-2) (QTY: 168000 SET/USD 0.142PER SET)STEEL SCRUBBER 2PCS SET (8001-2) (QTY: 168000 SET/USD 0.142"/>
    <s v="STEEL SCRUBBER 2PCS SET (8001-2) (QTY: 168000 SET/USD 0.142PER SET)"/>
    <m/>
    <m/>
    <m/>
    <m/>
    <m/>
    <m/>
    <m/>
    <m/>
    <n v="4900"/>
    <s v="KGS"/>
    <n v="459.5766673"/>
    <n v="2251925.67"/>
    <n v="5.2977137450000003"/>
    <n v="25958.797350000001"/>
    <n v="989946.5"/>
    <s v="STEEL"/>
    <n v="168000"/>
    <n v="51"/>
    <n v="3241872.17"/>
    <n v="2025"/>
    <s v="Steel"/>
    <s v="Scrubber"/>
    <m/>
  </r>
  <r>
    <s v="INNSA1"/>
    <d v="2025-06-05T00:00:00"/>
    <n v="301049751"/>
    <x v="0"/>
    <s v="STEEL TEA STRAINER BIG (SB-12) (QTY:12600 PCS/USD:0.986 PERPCS)STEEL TEA STRAINER BIG (SB-12) (QTY:12600 PCS/USD:0.986 PER"/>
    <s v="STEEL TEA STRAINER BIG (SB-12) (QTY:12600 PCS/USD:0.986 PERPCS)"/>
    <m/>
    <m/>
    <m/>
    <m/>
    <m/>
    <m/>
    <m/>
    <m/>
    <n v="3080"/>
    <s v="KGS"/>
    <n v="372.73600320000003"/>
    <n v="1148026.8899999999"/>
    <n v="4.3140741120000001"/>
    <n v="13287.348260000001"/>
    <n v="420637"/>
    <s v="STEEL"/>
    <n v="12600"/>
    <n v="47"/>
    <n v="1568663.89"/>
    <n v="2025"/>
    <s v="Steel"/>
    <s v="Tea Strainer"/>
    <m/>
  </r>
  <r>
    <s v="INNSA1"/>
    <d v="2025-06-05T00:00:00"/>
    <n v="301049751"/>
    <x v="0"/>
    <s v="STEEL DRAINER (AM-321) (QTY:50,856 PCS/USD:0.712 PER PCS) STEEL DRAINER (AM-321) (QTY:50,856 PCS/USD:0.712 PER PCS)"/>
    <s v="STEEL DRAINER (AM-321) (QTY:50,856 PCS/USD:0.712 PER PCS)"/>
    <m/>
    <m/>
    <m/>
    <m/>
    <m/>
    <m/>
    <m/>
    <m/>
    <n v="6357"/>
    <s v="KGS"/>
    <n v="526.34999059999996"/>
    <n v="3346006.89"/>
    <n v="6.0920137800000003"/>
    <n v="38726.931600000004"/>
    <n v="1225976.8999999999"/>
    <s v="STEEL"/>
    <n v="50856"/>
    <n v="40"/>
    <n v="4571983.79"/>
    <n v="2025"/>
    <s v="Steel"/>
    <s v="Other"/>
    <m/>
  </r>
  <r>
    <s v="INNSA1"/>
    <d v="2025-06-05T00:00:00"/>
    <n v="301049751"/>
    <x v="0"/>
    <s v="HOUSEHOLD STEEL HOOK 3PCS SET (2628) (QTY:1332 PKT/USD:0.370PER PKT)HOUSEHOLD STEEL HOOK 3PCS SET (2628) (QTY:1332 PKT/USD:0.370"/>
    <s v="HOUSEHOLD STEEL HOOK 3PCS SET (2628) (QTY:1332 PKT/USD:0.370PER PKT)"/>
    <m/>
    <m/>
    <m/>
    <m/>
    <m/>
    <m/>
    <m/>
    <m/>
    <n v="45.14"/>
    <s v="KGS"/>
    <n v="985.65950380000004"/>
    <n v="44492.67"/>
    <n v="11.408096110000001"/>
    <n v="514.9614583"/>
    <n v="16302.1"/>
    <s v="HOUSEHOLD"/>
    <n v="1332"/>
    <n v="52"/>
    <n v="60794.77"/>
    <n v="2025"/>
    <s v="Steel"/>
    <s v="Hook"/>
    <m/>
  </r>
  <r>
    <s v="INNSA1"/>
    <d v="2025-06-05T00:00:00"/>
    <n v="301049751"/>
    <x v="0"/>
    <s v="STEEL TEA STRAINER (NP-55) (QTY:50400 PCS/USD:0.277 PER PCS) STEEL TEA STRAINER (NP-55) (QTY:50400 PCS/USD:0.277 PER PCS)"/>
    <s v="STEEL TEA STRAINER (NP-55) (QTY:50400 PCS/USD:0.277 PER PCS)"/>
    <m/>
    <m/>
    <m/>
    <m/>
    <m/>
    <m/>
    <m/>
    <m/>
    <n v="2310"/>
    <s v="KGS"/>
    <n v="558.473974"/>
    <n v="1290074.8799999999"/>
    <n v="6.4638191440000003"/>
    <n v="14931.42222"/>
    <n v="472683.5"/>
    <s v="STEEL"/>
    <n v="50400"/>
    <n v="43"/>
    <n v="1762758.38"/>
    <n v="2025"/>
    <s v="Steel"/>
    <s v="Tea Strainer"/>
    <m/>
  </r>
  <r>
    <s v="INNSA1"/>
    <d v="2025-06-03T00:00:00"/>
    <n v="301049751"/>
    <x v="1"/>
    <s v="STEEL SCRUBBER 6PCS SET (OKS-4156) (QTY:98400 PCS/USD:0.238PER PCS)STEEL SCRUBBER 6PCS SET (OKS-4156) (QTY:98400 PCS/USD:0.238"/>
    <s v="STEEL SCRUBBER 6PCS SET (OKS-4156) (QTY:98400 PCS/USD:0.238PER PCS)"/>
    <m/>
    <m/>
    <m/>
    <m/>
    <m/>
    <m/>
    <m/>
    <m/>
    <n v="8856"/>
    <s v="KGS"/>
    <n v="238.0206278"/>
    <n v="2107910.6800000002"/>
    <n v="2.7548683779999998"/>
    <n v="24397.11435"/>
    <n v="926637.5"/>
    <s v="STEEL"/>
    <n v="98400"/>
    <n v="51"/>
    <n v="3034548.18"/>
    <n v="2025"/>
    <s v="Steel"/>
    <s v="Scrubber"/>
    <m/>
  </r>
  <r>
    <s v="INNSA1"/>
    <d v="2025-05-27T00:00:00"/>
    <n v="301049751"/>
    <x v="0"/>
    <s v="MILD STEEL MULTI FUNCTION CLOTH STAND (RYX-02-020) (QTY: 2464 NOS/USD 101 PER CNY)MILD STEEL MULTI FUNCTION CLOTH STAND (RYX-02-020) (QTY: 246"/>
    <s v="MILD STEEL MULTI FUNCTION CLOTH STAND (RYX-02-020) (QTY: 2464 NOS/USD 101 PER CNY)"/>
    <m/>
    <m/>
    <m/>
    <m/>
    <m/>
    <m/>
    <m/>
    <m/>
    <n v="8008"/>
    <s v="KGS"/>
    <n v="401.97127499999999"/>
    <n v="3218985.97"/>
    <n v="4.6524453120000002"/>
    <n v="37256.782059999998"/>
    <n v="1179436.5"/>
    <s v="MILD"/>
    <n v="2464"/>
    <n v="67"/>
    <n v="4398422.4700000007"/>
    <n v="2025"/>
    <s v="Steel"/>
    <s v="Other"/>
    <m/>
  </r>
  <r>
    <s v="INNSA1"/>
    <d v="2025-05-26T00:00:00"/>
    <n v="301049751"/>
    <x v="0"/>
    <s v="MILD STEEL MULTI FUNCTION CLOTH STAND (RYX-02-026-3S) (QTY:848 NOS/CNY 81.50 PER NOS)MILD STEEL MULTI FUNCTION CLOTH STAND (RYX-02-026-3S) (QTY:"/>
    <s v="MILD STEEL MULTI FUNCTION CLOTH STAND (RYX-02-026-3S) (QTY:848 NOS/CNY 81.50 PER NOS)"/>
    <m/>
    <m/>
    <m/>
    <m/>
    <m/>
    <m/>
    <m/>
    <m/>
    <n v="3307.2"/>
    <s v="KGS"/>
    <n v="284.2399552"/>
    <n v="940038.38"/>
    <n v="3.2898142969999999"/>
    <n v="10880.073839999999"/>
    <n v="344430.1"/>
    <s v="MILD"/>
    <n v="848"/>
    <e v="#VALUE!"/>
    <n v="1284468.48"/>
    <n v="2025"/>
    <s v="Steel"/>
    <s v="Other"/>
    <m/>
  </r>
  <r>
    <s v="INNSA1"/>
    <d v="2025-05-23T00:00:00"/>
    <n v="301049751"/>
    <x v="0"/>
    <s v="STEEL SALT BOTTLE (NP-19) (QTY: 21924 PCS/USD 0.442 PER PCS) STEEL SALT BOTTLE (NP-19) (QTY: 21924 PCS/USD 0.442 PER PCS)"/>
    <s v="STEEL SALT BOTTLE (NP-19) (QTY: 21924 PCS/USD 0.442 PER PCS)"/>
    <m/>
    <m/>
    <m/>
    <m/>
    <m/>
    <m/>
    <m/>
    <m/>
    <n v="3349.5"/>
    <s v="KGS"/>
    <n v="265.27494250000001"/>
    <n v="888538.42"/>
    <n v="3.070311835"/>
    <n v="10284.00949"/>
    <n v="325560.5"/>
    <s v="STEEL"/>
    <n v="21924"/>
    <n v="43"/>
    <n v="1214098.92"/>
    <n v="2025"/>
    <s v="Steel"/>
    <s v="Other"/>
    <m/>
  </r>
  <r>
    <s v="INNSA1"/>
    <d v="2025-05-23T00:00:00"/>
    <n v="301049751"/>
    <x v="0"/>
    <s v="STEEL TEA STRAINER BIG (SB-12) (QTY:12,600 PCS/USD:0.980 PERPCS)STEEL TEA STRAINER BIG (SB-12) (QTY:12,600 PCS/USD:0.980 PER"/>
    <s v="STEEL TEA STRAINER BIG (SB-12) (QTY:12,600 PCS/USD:0.980 PERPCS)"/>
    <m/>
    <m/>
    <m/>
    <m/>
    <m/>
    <m/>
    <m/>
    <m/>
    <n v="3080"/>
    <s v="KGS"/>
    <n v="362.21344479999999"/>
    <n v="1115617.4099999999"/>
    <n v="4.1922852410000004"/>
    <n v="12912.23854"/>
    <n v="408762.2"/>
    <s v="STEEL"/>
    <n v="12600"/>
    <n v="48"/>
    <n v="1524379.6099999999"/>
    <n v="2025"/>
    <s v="Steel"/>
    <s v="Tea Strainer"/>
    <m/>
  </r>
  <r>
    <s v="INNSA1"/>
    <d v="2025-05-23T00:00:00"/>
    <n v="301049751"/>
    <x v="0"/>
    <s v="STEEL DRAINER (AM-321) (QTY:49,944 PCS/USD:0.708 PER PCS) STEEL DRAINER (AM-321) (QTY:49,944 PCS/USD:0.708 PER PCS)"/>
    <s v="STEEL DRAINER (AM-321) (QTY:49,944 PCS/USD:0.708 PER PCS)"/>
    <m/>
    <m/>
    <m/>
    <m/>
    <m/>
    <m/>
    <m/>
    <m/>
    <n v="6243"/>
    <s v="KGS"/>
    <n v="511.73119969999999"/>
    <n v="3194737.88"/>
    <n v="5.9228148120000004"/>
    <n v="36976.132870000001"/>
    <n v="1170552"/>
    <s v="STEEL"/>
    <n v="49944"/>
    <n v="40"/>
    <n v="4365289.88"/>
    <n v="2025"/>
    <s v="Steel"/>
    <s v="Other"/>
    <m/>
  </r>
  <r>
    <s v="INNSA1"/>
    <d v="2025-05-23T00:00:00"/>
    <n v="301049751"/>
    <x v="0"/>
    <s v="STEEL TEA STRAINER (NP-55) (QTY:50,400 PCS/USD:0.275 PER PCS)STEEL TEA STRAINER (NP-55) (QTY:50,400 PCS/USD:0.275 PER PCS"/>
    <s v="STEEL TEA STRAINER (NP-55) (QTY:50,400 PCS/USD:0.275 PER PCS)"/>
    <m/>
    <m/>
    <m/>
    <m/>
    <m/>
    <m/>
    <m/>
    <m/>
    <n v="2310"/>
    <s v="KGS"/>
    <n v="542.08813420000001"/>
    <n v="1252223.5900000001"/>
    <n v="6.27416822"/>
    <n v="14493.328589999999"/>
    <n v="458814.7"/>
    <s v="STEEL"/>
    <n v="50400"/>
    <n v="44"/>
    <n v="1711038.29"/>
    <n v="2025"/>
    <s v="Steel"/>
    <s v="Tea Strainer"/>
    <m/>
  </r>
  <r>
    <s v="INNSA1"/>
    <d v="2025-05-20T00:00:00"/>
    <n v="301049751"/>
    <x v="1"/>
    <s v="STEEL SCRUBBER (8001-12) (QTY:276048 PCS/USD:0.08 PER PCS) STEEL SCRUBBER (8001-12) (QTY:276048 PCS/USD:0.08 PER PCS)"/>
    <s v="STEEL SCRUBBER (8001-12) (QTY:276048 PCS/USD:0.08 PER PCS)"/>
    <m/>
    <m/>
    <m/>
    <m/>
    <m/>
    <m/>
    <m/>
    <m/>
    <n v="4795"/>
    <s v="KGS"/>
    <n v="412.83817729999998"/>
    <n v="1979559.06"/>
    <n v="4.778219644"/>
    <n v="22911.563190000001"/>
    <n v="870214.2"/>
    <s v="STEEL"/>
    <n v="276048"/>
    <n v="42"/>
    <n v="2849773.26"/>
    <n v="2025"/>
    <s v="Steel"/>
    <s v="Scrubber"/>
    <m/>
  </r>
  <r>
    <s v="INNSA1"/>
    <d v="2025-05-20T00:00:00"/>
    <n v="301049751"/>
    <x v="1"/>
    <s v="STEEL SCRUBBER 2PCS SET (8001-2) (QTY: 168000 SET/USD 0.142PER SET)STEEL SCRUBBER 2PCS SET (8001-2) (QTY: 168000 SET/USD 0.142"/>
    <s v="STEEL SCRUBBER 2PCS SET (8001-2) (QTY: 168000 SET/USD 0.142PER SET)"/>
    <m/>
    <m/>
    <m/>
    <m/>
    <m/>
    <m/>
    <m/>
    <m/>
    <n v="4900"/>
    <s v="KGS"/>
    <n v="435.24338569999998"/>
    <n v="2132692.59"/>
    <n v="5.0375391870000001"/>
    <n v="24683.942009999999"/>
    <n v="937531.7"/>
    <s v="STEEL"/>
    <n v="168000"/>
    <n v="51"/>
    <n v="3070224.29"/>
    <n v="2025"/>
    <s v="Steel"/>
    <s v="Scrubber"/>
    <m/>
  </r>
  <r>
    <s v="INNSA1"/>
    <d v="2025-05-12T00:00:00"/>
    <n v="301049751"/>
    <x v="0"/>
    <s v="STEEL SPRINKLER (AM-430) (QTY: 21600 PC/USD 0.571 PER PC ) STEEL SPRINKLER (AM-430) (QTY: 21600 PC/USD 0.571 PER PC )"/>
    <s v="STEEL SPRINKLER (AM-430) (QTY: 21600 PC/USD 0.571 PER PC )"/>
    <m/>
    <m/>
    <m/>
    <m/>
    <m/>
    <m/>
    <m/>
    <m/>
    <n v="3960"/>
    <s v="KGS"/>
    <n v="285.98875509999999"/>
    <n v="1132515.47"/>
    <n v="3.3429427829999998"/>
    <n v="13238.05342"/>
    <n v="414953.7"/>
    <s v="STEEL"/>
    <n v="21600"/>
    <n v="41"/>
    <n v="1547469.17"/>
    <n v="2025"/>
    <s v="Steel"/>
    <s v="Other"/>
    <m/>
  </r>
  <r>
    <s v="INNSA1"/>
    <d v="2025-05-12T00:00:00"/>
    <n v="301049751"/>
    <x v="1"/>
    <s v="STEEL SCRUBBER 6PCS SET (OKS-4156) (QTY: 94800 SET/USD 0.23PER SET)STEEL SCRUBBER 6PCS SET (OKS-4156) (QTY: 94800 SET/USD 0.23"/>
    <s v="STEEL SCRUBBER 6PCS SET (OKS-4156) (QTY: 94800 SET/USD 0.23PER SET)"/>
    <m/>
    <m/>
    <m/>
    <m/>
    <m/>
    <m/>
    <m/>
    <m/>
    <n v="7708.8"/>
    <s v="KGS"/>
    <n v="251.86330430000001"/>
    <n v="1941563.84"/>
    <n v="2.9440479750000002"/>
    <n v="22695.07703"/>
    <n v="853511.5"/>
    <s v="STEEL"/>
    <n v="94800"/>
    <n v="52"/>
    <n v="2795075.34"/>
    <n v="2025"/>
    <s v="Steel"/>
    <s v="Scrubber"/>
    <m/>
  </r>
  <r>
    <s v="INNSA1"/>
    <d v="2025-05-09T00:00:00"/>
    <n v="301049751"/>
    <x v="1"/>
    <s v="SS SCRUBBER 3PCS SET (SS410) (QTY:120720 SETS/USD:0.16 PER SET)SS SCRUBBER 3PCS SET (SS410) (QTY:120720 SETS/USD:0.16 PER S"/>
    <s v="SS SCRUBBER 3PCS SET (SS410) (QTY:120720 SETS/USD:0.16 PER SET)"/>
    <m/>
    <m/>
    <m/>
    <m/>
    <m/>
    <m/>
    <m/>
    <m/>
    <n v="7545"/>
    <s v="KGS"/>
    <n v="235.7600013"/>
    <n v="1778809.21"/>
    <n v="2.7558153280000002"/>
    <n v="20792.626649999998"/>
    <n v="781964.5"/>
    <s v="SS"/>
    <n v="120720"/>
    <n v="47"/>
    <n v="2560773.71"/>
    <n v="2025"/>
    <s v="Cleaning"/>
    <s v="Scrubber"/>
    <m/>
  </r>
  <r>
    <s v="INNSA1"/>
    <d v="2025-05-06T00:00:00"/>
    <n v="301049751"/>
    <x v="0"/>
    <s v="STEEL SPRINKLER (AM-430) (QTY: 19200 PCS/USD 0.5680 PER PCS) STEEL SPRINKLER (AM-430) (QTY: 19200 PCS/USD 0.5680 PER PCS)"/>
    <s v="STEEL SPRINKLER (AM-430) (QTY: 19200 PCS/USD 0.5680 PER PCS)"/>
    <m/>
    <m/>
    <m/>
    <m/>
    <m/>
    <m/>
    <m/>
    <m/>
    <n v="3200"/>
    <s v="KGS"/>
    <n v="311.8705344"/>
    <n v="997985.71"/>
    <n v="3.645476731"/>
    <n v="11665.525540000001"/>
    <n v="365661.9"/>
    <s v="STEEL"/>
    <n v="19200"/>
    <n v="42"/>
    <n v="1363647.6099999999"/>
    <n v="2025"/>
    <s v="Steel"/>
    <s v="Other"/>
    <m/>
  </r>
  <r>
    <s v="INNSA1"/>
    <d v="2025-05-06T00:00:00"/>
    <n v="301049751"/>
    <x v="1"/>
    <s v="STEEL SCRUBBER 2PCS SET (8001-2) (QTY: 168000 SET/USD 0.142PER SET)STEEL SCRUBBER 2PCS SET (8001-2) (QTY: 168000 SET/USD 0.142"/>
    <s v="STEEL SCRUBBER 2PCS SET (8001-2) (QTY: 168000 SET/USD 0.142PER SET)"/>
    <m/>
    <m/>
    <m/>
    <m/>
    <m/>
    <m/>
    <m/>
    <m/>
    <n v="4900"/>
    <s v="KGS"/>
    <n v="432.70831629999998"/>
    <n v="2120270.75"/>
    <n v="5.0579581100000004"/>
    <n v="24783.994739999998"/>
    <n v="932071.1"/>
    <s v="STEEL"/>
    <n v="168000"/>
    <n v="51"/>
    <n v="3052341.85"/>
    <n v="2025"/>
    <s v="Steel"/>
    <s v="Scrubber"/>
    <m/>
  </r>
  <r>
    <s v="INNSA1"/>
    <d v="2025-05-06T00:00:00"/>
    <n v="301049751"/>
    <x v="0"/>
    <s v="STEEL SALT BOTTLE (NP-19) (QTY:28152 PCS/USD 0.4370 PER PCS) STEEL SALT BOTTLE (NP-19) (QTY:28152 PCS/USD 0.4370 PER PCS)"/>
    <s v="STEEL SALT BOTTLE (NP-19) (QTY:28152 PCS/USD 0.4370 PER PCS)"/>
    <m/>
    <m/>
    <m/>
    <m/>
    <m/>
    <m/>
    <m/>
    <m/>
    <n v="4379.2"/>
    <s v="KGS"/>
    <n v="257.08125000000001"/>
    <n v="1125810.21"/>
    <n v="3.0050409120000001"/>
    <n v="13159.675160000001"/>
    <n v="412496.8"/>
    <s v="STEEL"/>
    <n v="28152"/>
    <n v="42"/>
    <n v="1538307.01"/>
    <n v="2025"/>
    <s v="Steel"/>
    <s v="Other"/>
    <m/>
  </r>
  <r>
    <s v="INNSA1"/>
    <d v="2025-05-05T00:00:00"/>
    <n v="301049751"/>
    <x v="0"/>
    <s v="HOUSEHOLD STEEL HOOK 3PCS SET (2628) (QTY: 167940 SET/USD 0.37 PER SET)HOUSEHOLD STEEL HOOK 3PCS SET (2628) (QTY: 167940 SET/USD 0."/>
    <s v="HOUSEHOLD STEEL HOOK 3PCS SET (2628) (QTY: 167940 SET/USD 0.37 PER SET)"/>
    <m/>
    <m/>
    <m/>
    <m/>
    <m/>
    <m/>
    <m/>
    <m/>
    <n v="5691.3"/>
    <s v="KGS"/>
    <n v="947.90805790000002"/>
    <n v="5394829.1299999999"/>
    <n v="11.08016432"/>
    <n v="63060.539219999999"/>
    <n v="1976665.4"/>
    <s v="HOUSEHOLD"/>
    <n v="167940"/>
    <n v="55"/>
    <n v="7371494.5299999993"/>
    <n v="2025"/>
    <s v="Steel"/>
    <s v="Hook"/>
    <m/>
  </r>
  <r>
    <s v="INNSA1"/>
    <d v="2025-05-04T00:00:00"/>
    <n v="301049751"/>
    <x v="0"/>
    <s v="STEEL BASKET BIG (SY-845-4) (QTY: 5232 PC/USD 1.004 PER PC) STEEL BASKET BIG (SY-845-4) (QTY: 5232 PC/USD 1.004 PER PC)"/>
    <s v="STEEL BASKET BIG (SY-845-4) (QTY: 5232 PC/USD 1.004 PER PC)"/>
    <m/>
    <m/>
    <m/>
    <m/>
    <m/>
    <m/>
    <m/>
    <m/>
    <n v="981"/>
    <s v="KGS"/>
    <n v="485.03127419999998"/>
    <n v="475815.67999999999"/>
    <n v="5.6695648649999999"/>
    <n v="5561.8431330000003"/>
    <n v="174338.8"/>
    <s v="STEEL"/>
    <n v="5232"/>
    <n v="43"/>
    <n v="650154.48"/>
    <n v="2025"/>
    <s v="Steel"/>
    <s v="Basket"/>
    <m/>
  </r>
  <r>
    <s v="INNSA1"/>
    <d v="2025-05-01T00:00:00"/>
    <n v="301049751"/>
    <x v="0"/>
    <s v="SY-845-7 STEEL BASKET ROUND (QTY 50400 PCS/USD 0.5371 PER PCS)SY-845-7 STEEL BASKET ROUND (QTY 50400 PCS/USD 0.5371 PER PC"/>
    <s v="SY-845-7 STEEL BASKET ROUND (QTY 50400 PCS/USD 0.5371 PER PCS)"/>
    <m/>
    <m/>
    <m/>
    <m/>
    <m/>
    <m/>
    <m/>
    <m/>
    <n v="5880"/>
    <s v="KGS"/>
    <n v="426.13333160000002"/>
    <n v="2505663.9900000002"/>
    <n v="4.9320987460000003"/>
    <n v="29000.74063"/>
    <n v="918075.3"/>
    <s v="SY-845-7"/>
    <n v="50400"/>
    <n v="44"/>
    <n v="3423739.29"/>
    <n v="2025"/>
    <s v="Steel"/>
    <s v="Basket"/>
    <m/>
  </r>
  <r>
    <s v="INNSA1"/>
    <d v="2025-05-01T00:00:00"/>
    <n v="301049751"/>
    <x v="0"/>
    <s v="SY-845-4 STEEL BASKET BIG (QTY 14768 PCS/USD 1.0055 PER PCS) SY-845-4 STEEL BASKET BIG (QTY 14768 PCS/USD 1.0055 PER PCS)"/>
    <s v="SY-845-4 STEEL BASKET BIG (QTY 14768 PCS/USD 1.0055 PER PCS)"/>
    <m/>
    <m/>
    <m/>
    <m/>
    <m/>
    <m/>
    <m/>
    <m/>
    <n v="2769"/>
    <s v="KGS"/>
    <n v="496.38407369999999"/>
    <n v="1374487.5"/>
    <n v="5.7451860379999999"/>
    <n v="15908.42014"/>
    <n v="503612.2"/>
    <s v="SY-845-4"/>
    <n v="14768"/>
    <n v="42"/>
    <n v="1878099.7"/>
    <n v="2025"/>
    <s v="Steel"/>
    <s v="Basket"/>
    <m/>
  </r>
  <r>
    <s v="INNSA1"/>
    <d v="2025-04-26T00:00:00"/>
    <n v="301049751"/>
    <x v="0"/>
    <s v="RYX-02-026-3S MILD STEEL MULTI FUNCTION CLOTH STAND (QTY :848 NUM/CNY 81.50 PER NUM)RYX-02-026-3S MILD STEEL MULTI FUNCTION CLOTH STAND (QTY :84"/>
    <s v="RYX-02-026-3S MILD STEEL MULTI FUNCTION CLOTH STAND (QTY :848 NUM/CNY 81.50 PER NUM)"/>
    <m/>
    <m/>
    <m/>
    <m/>
    <m/>
    <m/>
    <m/>
    <m/>
    <n v="3307.2"/>
    <s v="KGS"/>
    <n v="272.32767899999999"/>
    <n v="900642.1"/>
    <n v="3.1519407290000001"/>
    <n v="10424.098379999999"/>
    <n v="329995.2"/>
    <s v="RYX-02-026-3S"/>
    <n v="848"/>
    <e v="#VALUE!"/>
    <n v="1230637.3"/>
    <n v="2025"/>
    <s v="Steel"/>
    <s v="Other"/>
    <m/>
  </r>
  <r>
    <s v="INNSA1"/>
    <d v="2025-04-22T00:00:00"/>
    <n v="301049751"/>
    <x v="0"/>
    <s v="MILD STEEL MULTI FUNCTION CLOTH STAND (RYX-02-020) (QTY: 2464 PCS/CNY 101 PER PCS)MILD STEEL MULTI FUNCTION CLOTH STAND (RYX-02-020) (QTY: 246"/>
    <s v="MILD STEEL MULTI FUNCTION CLOTH STAND (RYX-02-020) (QTY: 2464 PCS/CNY 101 PER PCS)"/>
    <m/>
    <m/>
    <m/>
    <m/>
    <m/>
    <m/>
    <m/>
    <m/>
    <n v="8008"/>
    <s v="KGS"/>
    <n v="401.15030089999999"/>
    <n v="3212411.61"/>
    <n v="4.6429432979999996"/>
    <n v="37180.68993"/>
    <n v="1177027.6000000001"/>
    <s v="MILD"/>
    <n v="2464"/>
    <e v="#VALUE!"/>
    <n v="4389439.21"/>
    <n v="2025"/>
    <s v="Steel"/>
    <s v="Other"/>
    <m/>
  </r>
  <r>
    <s v="INNSA1"/>
    <d v="2025-04-22T00:00:00"/>
    <n v="301049751"/>
    <x v="0"/>
    <s v="HOUSEHOLD STEEL HOOK 3PCS SET (3888) (QTY:6240 PCS/USD:0.255PER PCS)HOUSEHOLD STEEL HOOK 3PCS SET (3888) (QTY:6240 PCS/USD:0.255"/>
    <s v="HOUSEHOLD STEEL HOOK 3PCS SET (3888) (QTY:6240 PCS/USD:0.255PER PCS)"/>
    <m/>
    <m/>
    <m/>
    <m/>
    <m/>
    <m/>
    <m/>
    <m/>
    <n v="214.5"/>
    <s v="KGS"/>
    <n v="694.29669000000001"/>
    <n v="148926.64000000001"/>
    <n v="8.0358413189999993"/>
    <n v="1723.6879630000001"/>
    <n v="54566.7"/>
    <s v="HOUSEHOLD"/>
    <n v="6240"/>
    <n v="52"/>
    <n v="203493.34000000003"/>
    <n v="2025"/>
    <s v="Steel"/>
    <s v="Hook"/>
    <m/>
  </r>
  <r>
    <s v="INNSA1"/>
    <d v="2025-04-21T00:00:00"/>
    <n v="301049751"/>
    <x v="1"/>
    <s v="STEEL SCRUBBER 2PCS SET (8001-2) (QTY:168000 SETS/USD:0.142PER PCS)STEEL SCRUBBER 2PCS SET (8001-2) (QTY:168000 SETS/USD:0.142"/>
    <s v="STEEL SCRUBBER 2PCS SET (8001-2) (QTY:168000 SETS/USD:0.142PER PCS)"/>
    <m/>
    <m/>
    <m/>
    <m/>
    <m/>
    <m/>
    <m/>
    <m/>
    <n v="4900"/>
    <s v="KGS"/>
    <n v="437.00727760000001"/>
    <n v="2141335.66"/>
    <n v="5.0579546009999996"/>
    <n v="24783.97755"/>
    <n v="941331.1"/>
    <s v="STEEL"/>
    <n v="168000"/>
    <n v="51"/>
    <n v="3082666.7600000002"/>
    <n v="2025"/>
    <s v="Steel"/>
    <s v="Scrubber"/>
    <m/>
  </r>
  <r>
    <s v="INNSA1"/>
    <d v="2025-04-18T00:00:00"/>
    <n v="301049751"/>
    <x v="0"/>
    <s v="STEEL BASKET SMALL (SY-845-3) (QTY:8,260 PCS/USD:0.905 PER PCS)STEEL BASKET SMALL (SY-845-3) (QTY:8,260 PCS/USD:0.905 PER P"/>
    <s v="STEEL BASKET SMALL (SY-845-3) (QTY:8,260 PCS/USD:0.905 PER PCS)"/>
    <m/>
    <m/>
    <m/>
    <m/>
    <m/>
    <m/>
    <m/>
    <m/>
    <n v="1239"/>
    <s v="KGS"/>
    <n v="551.81941080000001"/>
    <n v="683704.25"/>
    <n v="6.3867987360000003"/>
    <n v="7913.2436340000004"/>
    <n v="250509.2"/>
    <s v="STEEL"/>
    <n v="8260"/>
    <n v="46"/>
    <n v="934213.45"/>
    <n v="2025"/>
    <s v="Steel"/>
    <s v="Basket"/>
    <m/>
  </r>
  <r>
    <s v="INNSA1"/>
    <d v="2025-04-18T00:00:00"/>
    <n v="301049751"/>
    <x v="0"/>
    <s v="STEEL FRUIT BASKET (SD1078-B) (QTY:20400 PCS/USD:0.844 PER PCS)STEEL FRUIT BASKET (SD1078-B) (QTY:20400 PCS/USD:0.844 PER P"/>
    <s v="STEEL FRUIT BASKET (SD1078-B) (QTY:20400 PCS/USD:0.844 PER PCS)"/>
    <m/>
    <m/>
    <m/>
    <m/>
    <m/>
    <m/>
    <m/>
    <m/>
    <n v="3910"/>
    <s v="KGS"/>
    <n v="402.74996160000001"/>
    <n v="1574752.35"/>
    <n v="4.6614578890000002"/>
    <n v="18226.300350000001"/>
    <n v="576989.19999999995"/>
    <s v="STEEL"/>
    <n v="20400"/>
    <n v="46"/>
    <n v="2151741.5499999998"/>
    <n v="2025"/>
    <s v="Steel"/>
    <s v="Fruit Basket"/>
    <m/>
  </r>
  <r>
    <s v="INNSA1"/>
    <d v="2025-04-15T00:00:00"/>
    <n v="301049751"/>
    <x v="0"/>
    <s v="STEEL BASKET BIG (SY845-4) (QTY: 20000 PCS/USD 1.036 PER PCS)STEEL BASKET BIG (SY845-4) (QTY: 20000 PCS/USD 1.036 PER PCS"/>
    <s v="STEEL BASKET BIG (SY845-4) (QTY: 20000 PCS/USD 1.036 PER PCS)"/>
    <m/>
    <m/>
    <m/>
    <m/>
    <m/>
    <m/>
    <m/>
    <m/>
    <n v="3750"/>
    <s v="KGS"/>
    <n v="510.65971730000001"/>
    <n v="1914973.94"/>
    <n v="5.8967634799999997"/>
    <n v="22112.86305"/>
    <n v="701646.5"/>
    <s v="STEEL"/>
    <n v="20000"/>
    <n v="44"/>
    <n v="2616620.44"/>
    <n v="2025"/>
    <s v="Steel"/>
    <s v="Basket"/>
    <m/>
  </r>
  <r>
    <s v="INNSA1"/>
    <d v="2025-04-15T00:00:00"/>
    <n v="301049751"/>
    <x v="0"/>
    <s v="STEEL BASKET SMALL (SY-845-3) (QTY: 11740 PCS/USD 0.905 PERPCS)STEEL BASKET SMALL (SY-845-3) (QTY: 11740 PCS/USD 0.905 PER"/>
    <s v="STEEL BASKET SMALL (SY-845-3) (QTY: 11740 PCS/USD 0.905 PERPCS)"/>
    <m/>
    <m/>
    <m/>
    <m/>
    <m/>
    <m/>
    <m/>
    <m/>
    <n v="1761"/>
    <s v="KGS"/>
    <n v="557.60985240000002"/>
    <n v="981950.95"/>
    <n v="6.4389128449999999"/>
    <n v="11338.925520000001"/>
    <n v="359786.8"/>
    <s v="STEEL"/>
    <n v="11740"/>
    <n v="47"/>
    <n v="1341737.75"/>
    <n v="2025"/>
    <s v="Steel"/>
    <s v="Basket"/>
    <m/>
  </r>
  <r>
    <s v="INNSA1"/>
    <d v="2025-04-15T00:00:00"/>
    <n v="301049751"/>
    <x v="0"/>
    <s v="STEEL BASKET SQUARE (SY-845-6) (QTY: 20000 PCS/USD 0.741 PERPCS)STEEL BASKET SQUARE (SY-845-6) (QTY: 20000 PCS/USD 0.741 PER"/>
    <s v="STEEL BASKET SQUARE (SY-845-6) (QTY: 20000 PCS/USD 0.741 PERPCS)"/>
    <m/>
    <m/>
    <m/>
    <m/>
    <m/>
    <m/>
    <m/>
    <m/>
    <n v="3200"/>
    <s v="KGS"/>
    <n v="428.02719999999999"/>
    <n v="1369687.04"/>
    <n v="4.9425773670000002"/>
    <n v="15816.247579999999"/>
    <n v="501853.3"/>
    <s v="STEEL"/>
    <n v="20000"/>
    <n v="48"/>
    <n v="1871540.34"/>
    <n v="2025"/>
    <s v="Steel"/>
    <s v="Basket"/>
    <m/>
  </r>
  <r>
    <s v="INNSA1"/>
    <d v="2025-04-05T00:00:00"/>
    <n v="301049751"/>
    <x v="0"/>
    <s v="STEEL HANGER WITH HOOK (SL-89) (QTY:70056 PCS/CNY:7.45 PER PCS)STEEL HANGER WITH HOOK (SL-89) (QTY:70056 PCS/CNY:7.45 PER P"/>
    <s v="STEEL HANGER WITH HOOK (SL-89) (QTY:70056 PCS/CNY:7.45 PER PCS)"/>
    <m/>
    <m/>
    <m/>
    <m/>
    <m/>
    <m/>
    <m/>
    <m/>
    <n v="15568"/>
    <s v="KGS"/>
    <n v="407.21682040000002"/>
    <n v="6339551.46"/>
    <n v="4.7022727529999999"/>
    <n v="73204.982220000005"/>
    <n v="2322811.6"/>
    <s v="STEEL"/>
    <n v="70056"/>
    <e v="#VALUE!"/>
    <n v="8662363.0600000005"/>
    <n v="2025"/>
    <s v="Steel"/>
    <s v="Hanger"/>
    <m/>
  </r>
  <r>
    <s v="INNSA1"/>
    <d v="2025-04-04T00:00:00"/>
    <n v="301049751"/>
    <x v="1"/>
    <s v="STEEL SCRUBBER 6PCS SET (OKS-4156) (QTY: 98400 SET/USD 0.238PER SET)STEEL SCRUBBER 6PCS SET (OKS-4156) (QTY: 98400 SET/USD 0.238"/>
    <s v="STEEL SCRUBBER 6PCS SET (OKS-4156) (QTY: 98400 SET/USD 0.238PER SET)"/>
    <m/>
    <m/>
    <m/>
    <m/>
    <m/>
    <m/>
    <m/>
    <m/>
    <n v="9151"/>
    <s v="KGS"/>
    <n v="229.4612851"/>
    <n v="2099800.2200000002"/>
    <n v="2.6496684190000002"/>
    <n v="24247.115699999998"/>
    <n v="923072.1"/>
    <s v="STEEL"/>
    <n v="98400"/>
    <n v="52"/>
    <n v="3022872.3200000003"/>
    <n v="2025"/>
    <s v="Steel"/>
    <s v="Scrubber"/>
    <m/>
  </r>
  <r>
    <s v="INNSA1"/>
    <d v="2025-03-29T00:00:00"/>
    <n v="301049751"/>
    <x v="0"/>
    <s v="RYX-02-026-3S MILD STEEL MULTI FUNCTION CLOTH STAND (QTY :1696 NUM/CNY 81.50 PER NUM)RYX-02-026-3S MILD STEEL MULTI FUNCTION CLOTH STAND (QTY :16"/>
    <s v="RYX-02-026-3S MILD STEEL MULTI FUNCTION CLOTH STAND (QTY :1696 NUM/CNY 81.50 PER NUM)"/>
    <m/>
    <m/>
    <m/>
    <m/>
    <m/>
    <m/>
    <m/>
    <m/>
    <n v="6614.4"/>
    <s v="KGS"/>
    <n v="265.47043869999999"/>
    <n v="1755927.67"/>
    <n v="3.0408984960000001"/>
    <n v="20113.719010000001"/>
    <n v="643371.9"/>
    <s v="RYX-02-026-3S"/>
    <n v="1696"/>
    <e v="#VALUE!"/>
    <n v="2399299.5699999998"/>
    <n v="2025"/>
    <s v="Steel"/>
    <s v="Other"/>
    <m/>
  </r>
  <r>
    <s v="INNSA1"/>
    <d v="2025-03-28T00:00:00"/>
    <n v="301049751"/>
    <x v="0"/>
    <s v="STEEL SPRINKLER (AM-430) (QTY: 24000 PCS/USD 0.574 PER PCS) STEEL SPRINKLER (AM-430) (QTY: 24000 PCS/USD 0.574 PER PCS)"/>
    <s v="STEEL SPRINKLER (AM-430) (QTY: 24000 PCS/USD 0.574 PER PCS)"/>
    <m/>
    <m/>
    <m/>
    <m/>
    <m/>
    <m/>
    <m/>
    <m/>
    <n v="4400"/>
    <s v="KGS"/>
    <n v="289.60729090000001"/>
    <n v="1274272.08"/>
    <n v="3.3173801940000001"/>
    <n v="14596.47285"/>
    <n v="466893.2"/>
    <s v="STEEL"/>
    <n v="24000"/>
    <n v="42"/>
    <n v="1741165.28"/>
    <n v="2025"/>
    <s v="Steel"/>
    <s v="Other"/>
    <m/>
  </r>
  <r>
    <s v="INNSA1"/>
    <d v="2025-03-28T00:00:00"/>
    <n v="301049751"/>
    <x v="0"/>
    <s v="STEEL SPRINKLER (AM-430) (QTY: 26400 PC/USD 0.573 PER PCS) STEEL SPRINKLER (AM-430) (QTY: 26400 PC/USD 0.573 PER PCS)"/>
    <s v="STEEL SPRINKLER (AM-430) (QTY: 26400 PC/USD 0.573 PER PCS)"/>
    <m/>
    <m/>
    <m/>
    <m/>
    <m/>
    <m/>
    <m/>
    <m/>
    <n v="4180"/>
    <s v="KGS"/>
    <n v="337.4974593"/>
    <n v="1410739.38"/>
    <n v="3.8659502790000002"/>
    <n v="16159.67216"/>
    <n v="516894.9"/>
    <s v="STEEL"/>
    <n v="26400"/>
    <n v="41"/>
    <n v="1927634.2799999998"/>
    <n v="2025"/>
    <s v="Steel"/>
    <s v="Other"/>
    <m/>
  </r>
  <r>
    <s v="INNSA1"/>
    <d v="2025-03-27T00:00:00"/>
    <n v="301049751"/>
    <x v="0"/>
    <s v="RYX-02-020 MILD STEEL MULTI FUNCTION CLOTH STAND (QTY :4928NUM/CNY 101.00 PER NUM)RYX-02-020 MILD STEEL MULTI FUNCTION CLOTH STAND (QTY :4928"/>
    <s v="RYX-02-020 MILD STEEL MULTI FUNCTION CLOTH STAND (QTY :4928NUM/CNY 101.00 PER NUM)"/>
    <m/>
    <m/>
    <m/>
    <m/>
    <m/>
    <m/>
    <m/>
    <m/>
    <n v="16016"/>
    <s v="KGS"/>
    <n v="387.15956039999998"/>
    <n v="6200747.5199999996"/>
    <n v="4.4348174159999996"/>
    <n v="71028.035740000007"/>
    <n v="2271953.9"/>
    <s v="RYX-02-020"/>
    <n v="4928"/>
    <e v="#VALUE!"/>
    <n v="8472701.4199999999"/>
    <n v="2025"/>
    <s v="Steel"/>
    <s v="Other"/>
    <m/>
  </r>
  <r>
    <s v="INNSA1"/>
    <d v="2025-03-27T00:00:00"/>
    <n v="301049751"/>
    <x v="1"/>
    <s v="STEEL SCRUBBER 2PCS SET (8001-2) (QTY:168000 SETS/USD:0.142PER SET)STEEL SCRUBBER 2PCS SET (8001-2) (QTY:168000 SETS/USD:0.142"/>
    <s v="STEEL SCRUBBER 2PCS SET (8001-2) (QTY:168000 SETS/USD:0.142PER SET)"/>
    <m/>
    <m/>
    <m/>
    <m/>
    <m/>
    <m/>
    <m/>
    <m/>
    <n v="4900"/>
    <s v="KGS"/>
    <n v="440.22269590000002"/>
    <n v="2157091.21"/>
    <n v="5.0426425650000004"/>
    <n v="24708.94857"/>
    <n v="948257.2"/>
    <s v="STEEL"/>
    <n v="168000"/>
    <n v="51"/>
    <n v="3105348.41"/>
    <n v="2025"/>
    <s v="Steel"/>
    <s v="Scrubber"/>
    <m/>
  </r>
  <r>
    <s v="INNSA1"/>
    <d v="2025-03-27T00:00:00"/>
    <n v="301049751"/>
    <x v="0"/>
    <s v="STEEL CUTLERY HOLDER (H2740) (QTY: 10008 PCS/USD 1.72 PER PCS)STEEL CUTLERY HOLDER (H2740) (QTY: 10008 PCS/USD 1.72 PER P"/>
    <s v="STEEL CUTLERY HOLDER (H2740) (QTY: 10008 PCS/USD 1.72 PER PCS)"/>
    <m/>
    <m/>
    <m/>
    <m/>
    <m/>
    <m/>
    <m/>
    <m/>
    <n v="3919.8"/>
    <s v="KGS"/>
    <n v="395.5428058"/>
    <n v="1550448.69"/>
    <n v="4.530845427"/>
    <n v="17760.007900000001"/>
    <n v="568084.4"/>
    <s v="STEEL"/>
    <n v="10008"/>
    <n v="46"/>
    <n v="2118533.09"/>
    <n v="2025"/>
    <s v="Steel"/>
    <s v="Cutlery Holder"/>
    <m/>
  </r>
  <r>
    <s v="INNSA1"/>
    <d v="2025-03-12T00:00:00"/>
    <n v="301049751"/>
    <x v="1"/>
    <s v="STEEL SCRUBBER 2 PCS SET (8001-2) (QTY:168000 SETS/USD:0.142PER SETS)STEEL SCRUBBER 2 PCS SET (8001-2) (QTY:168000 SETS/USD:0.142"/>
    <s v="STEEL SCRUBBER 2 PCS SET (8001-2) (QTY:168000 SETS/USD:0.142PER SETS)"/>
    <m/>
    <m/>
    <m/>
    <m/>
    <m/>
    <m/>
    <m/>
    <m/>
    <n v="4900"/>
    <s v="KGS"/>
    <n v="443.2040796"/>
    <n v="2171699.9900000002"/>
    <n v="5.0478824549999999"/>
    <n v="24734.624029999999"/>
    <n v="954679.3"/>
    <s v="STEEL"/>
    <n v="168000"/>
    <n v="52"/>
    <n v="3126379.29"/>
    <n v="2025"/>
    <s v="Steel"/>
    <s v="Scrubber"/>
    <m/>
  </r>
  <r>
    <s v="INNSA1"/>
    <d v="2025-03-10T00:00:00"/>
    <n v="301049751"/>
    <x v="0"/>
    <s v="STEEL ROUND CONTAINER (6856) (QTY: 51768 PCS/USD 0.55 PER SET)STEEL ROUND CONTAINER (6856) (QTY: 51768 PCS/USD 0.55 PER SE"/>
    <s v="STEEL ROUND CONTAINER (6856) (QTY: 51768 PCS/USD 0.55 PER SET)"/>
    <m/>
    <m/>
    <m/>
    <m/>
    <m/>
    <m/>
    <m/>
    <m/>
    <n v="4314"/>
    <s v="KGS"/>
    <n v="592.61176399999999"/>
    <n v="2556527.15"/>
    <n v="6.749564511"/>
    <n v="29117.621299999999"/>
    <n v="936711.5"/>
    <s v="STEEL"/>
    <n v="51768"/>
    <n v="46"/>
    <n v="3493238.65"/>
    <n v="2025"/>
    <s v="Steel"/>
    <s v="Other"/>
    <m/>
  </r>
  <r>
    <s v="INNSA1"/>
    <d v="2025-03-07T00:00:00"/>
    <n v="301049751"/>
    <x v="1"/>
    <s v="SS SCRUBBER 3PCS SET (SS410) (QTY: 120240 SET/USD 0.16 PER SET)SS SCRUBBER 3PCS SET (SS410) (QTY: 120240 SET/USD 0.16 PER S"/>
    <s v="SS SCRUBBER 3PCS SET (SS410) (QTY: 120240 SET/USD 0.16 PER SET)"/>
    <m/>
    <m/>
    <m/>
    <m/>
    <m/>
    <m/>
    <m/>
    <m/>
    <n v="7515"/>
    <s v="KGS"/>
    <n v="242.32116569999999"/>
    <n v="1821043.56"/>
    <n v="2.7599221599999999"/>
    <n v="20740.815030000002"/>
    <n v="800530.8"/>
    <s v="SS"/>
    <n v="120240"/>
    <n v="47"/>
    <n v="2621574.3600000003"/>
    <n v="2025"/>
    <s v="Cleaning"/>
    <s v="Scrubber"/>
    <m/>
  </r>
  <r>
    <s v="INNSA1"/>
    <d v="2025-02-12T00:00:00"/>
    <n v="301049751"/>
    <x v="0"/>
    <s v="STEEL LUNCH BOX SMALL (6587) (QTY: 43560 PCS/USD 1.37 PER PCS)STEEL LUNCH BOX SMALL (6587) (QTY: 43560 PCS/USD 1.37 PER P"/>
    <s v="STEEL LUNCH BOX SMALL (6587) (QTY: 43560 PCS/USD 1.37 PER PCS)"/>
    <m/>
    <m/>
    <m/>
    <m/>
    <m/>
    <m/>
    <m/>
    <m/>
    <n v="8839.0499999999993"/>
    <s v="KGS"/>
    <n v="614.64977009999996"/>
    <n v="5432920.0499999998"/>
    <n v="6.9530516970000003"/>
    <n v="61458.371610000002"/>
    <n v="1990621.9"/>
    <s v="STEEL"/>
    <n v="43560"/>
    <n v="46"/>
    <n v="7423541.9499999993"/>
    <n v="2025"/>
    <s v="Steel"/>
    <s v="Lunch Box"/>
    <m/>
  </r>
  <r>
    <s v="INNSA1"/>
    <d v="2025-02-12T00:00:00"/>
    <n v="301049751"/>
    <x v="0"/>
    <s v="STEEL ROUND CONTAINER (6856) (QTY: 62820 PCS/USD 0.55 PER PCS)STEEL ROUND CONTAINER (6856) (QTY: 62820 PCS/USD 0.55 PER P"/>
    <s v="STEEL ROUND CONTAINER (6856) (QTY: 62820 PCS/USD 0.55 PER PCS)"/>
    <m/>
    <m/>
    <m/>
    <m/>
    <m/>
    <m/>
    <m/>
    <m/>
    <n v="5235"/>
    <s v="KGS"/>
    <n v="600.85380129999999"/>
    <n v="3145469.65"/>
    <n v="6.7969887030000002"/>
    <n v="35582.235860000001"/>
    <n v="1152500.1000000001"/>
    <s v="STEEL"/>
    <n v="62820"/>
    <n v="46"/>
    <n v="4297969.75"/>
    <n v="2025"/>
    <s v="Steel"/>
    <s v="Other"/>
    <m/>
  </r>
  <r>
    <s v="INNSA1"/>
    <d v="2025-02-12T00:00:00"/>
    <n v="301049751"/>
    <x v="0"/>
    <s v="STEEL LUNCH BOX (6561) (QTY: 41580 PCS/USD 2.15 PER PCS) STEEL LUNCH BOX (6561) (QTY: 41580 PCS/USD 2.15 PER PCS)"/>
    <s v="STEEL LUNCH BOX (6561) (QTY: 41580 PCS/USD 2.15 PER PCS)"/>
    <m/>
    <m/>
    <m/>
    <m/>
    <m/>
    <m/>
    <m/>
    <m/>
    <n v="16285.5"/>
    <s v="KGS"/>
    <n v="499.74294370000001"/>
    <n v="8138563.71"/>
    <n v="5.6532007210000002"/>
    <n v="92065.200339999996"/>
    <n v="2981969.7"/>
    <s v="STEEL"/>
    <n v="41580"/>
    <n v="40"/>
    <n v="11120533.41"/>
    <n v="2025"/>
    <s v="Steel"/>
    <s v="Lunch Box"/>
    <m/>
  </r>
  <r>
    <s v="INNSA1"/>
    <d v="2025-02-12T00:00:00"/>
    <n v="301049751"/>
    <x v="0"/>
    <s v="STEEL ROUND CONTAINER (6857) (QTY: 137280 PCS/USD 0.69 PERPCS)STEEL ROUND CONTAINER (6857) (QTY: 137280 PCS/USD 0.69 PER"/>
    <s v="STEEL ROUND CONTAINER (6857) (QTY: 137280 PCS/USD 0.69 PERPCS)"/>
    <m/>
    <m/>
    <m/>
    <m/>
    <m/>
    <m/>
    <m/>
    <m/>
    <n v="17503.2"/>
    <s v="KGS"/>
    <n v="492.67863249999999"/>
    <n v="8623452.6400000006"/>
    <n v="5.5732876979999997"/>
    <n v="97550.369229999997"/>
    <n v="3159633.1"/>
    <s v="STEEL"/>
    <n v="137280"/>
    <n v="47"/>
    <n v="11783085.74"/>
    <n v="2025"/>
    <s v="Steel"/>
    <s v="Other"/>
    <m/>
  </r>
  <r>
    <s v="INNSA1"/>
    <d v="2025-02-12T00:00:00"/>
    <n v="301049751"/>
    <x v="0"/>
    <s v="STEEL LUNCH BOX 3LAYER (8505) (QTY: 33300 PCS/USD 3.07 PERPCS)STEEL LUNCH BOX 3LAYER (8505) (QTY: 33300 PCS/USD 3.07 PER"/>
    <s v="STEEL LUNCH BOX 3LAYER (8505) (QTY: 33300 PCS/USD 3.07 PERPCS)"/>
    <m/>
    <m/>
    <m/>
    <m/>
    <m/>
    <m/>
    <m/>
    <m/>
    <n v="21645"/>
    <s v="KGS"/>
    <n v="429.98154119999998"/>
    <n v="9306950.4600000009"/>
    <n v="4.8640445840000002"/>
    <n v="105282.245"/>
    <n v="3410066.7"/>
    <s v="STEEL"/>
    <n v="33300"/>
    <n v="47"/>
    <n v="12717017.16"/>
    <n v="2025"/>
    <s v="Steel"/>
    <s v="Lunch Box"/>
    <m/>
  </r>
  <r>
    <s v="INNSA1"/>
    <d v="2025-02-12T00:00:00"/>
    <n v="301049751"/>
    <x v="0"/>
    <s v="STEEL RECTANGLE CONTAINER BIG (6578) (QTY: 12852 PCS/USD 1.53 PER PCS)STEEL RECTANGLE CONTAINER BIG (6578) (QTY: 12852 PCS/USD 1."/>
    <s v="STEEL RECTANGLE CONTAINER BIG (6578) (QTY: 12852 PCS/USD 1.53 PER PCS)"/>
    <m/>
    <m/>
    <m/>
    <m/>
    <m/>
    <m/>
    <m/>
    <m/>
    <n v="3802.05"/>
    <s v="KGS"/>
    <n v="470.83541250000002"/>
    <n v="1790139.78"/>
    <n v="5.3261924489999997"/>
    <n v="20250.45"/>
    <n v="655907.30000000005"/>
    <s v="STEEL"/>
    <n v="12852"/>
    <n v="54"/>
    <n v="2446047.08"/>
    <n v="2025"/>
    <s v="Steel"/>
    <s v="Other"/>
    <m/>
  </r>
  <r>
    <s v="INNSA1"/>
    <d v="2025-02-12T00:00:00"/>
    <n v="301049751"/>
    <x v="0"/>
    <s v="HOUSEHOLD STEEL HOOK 3 PCS SET (3888) (QTY:206928 SET/USD:0.255 PER SET)HOUSEHOLD STEEL HOOK 3 PCS SET (3888) (QTY:206928 SET/USD:0."/>
    <s v="HOUSEHOLD STEEL HOOK 3 PCS SET (3888) (QTY:206928 SET/USD:0.255 PER SET)"/>
    <m/>
    <m/>
    <m/>
    <m/>
    <m/>
    <m/>
    <m/>
    <m/>
    <n v="7072"/>
    <s v="KGS"/>
    <n v="694.15848840000001"/>
    <n v="4909088.83"/>
    <n v="7.8524715880000002"/>
    <n v="55532.679069999998"/>
    <n v="1798690.2"/>
    <s v="HOUSEHOLD"/>
    <n v="206928"/>
    <n v="55"/>
    <n v="6707779.0300000003"/>
    <n v="2025"/>
    <s v="Steel"/>
    <s v="Hook"/>
    <m/>
  </r>
  <r>
    <s v="INNSA1"/>
    <d v="2025-02-12T00:00:00"/>
    <n v="301049751"/>
    <x v="0"/>
    <s v="STEEL LUNCH BOX (6527) (QTY: 25044 PCS/USD 1.73 PER PCS) STEEL LUNCH BOX (6527) (QTY: 25044 PCS/USD 1.73 PER PCS)"/>
    <s v="STEEL LUNCH BOX (6527) (QTY: 25044 PCS/USD 1.73 PER PCS)"/>
    <m/>
    <m/>
    <m/>
    <m/>
    <m/>
    <m/>
    <m/>
    <m/>
    <n v="8723.66"/>
    <s v="KGS"/>
    <n v="452.14312339999998"/>
    <n v="3944342.88"/>
    <n v="5.1147412149999996"/>
    <n v="44619.263350000001"/>
    <n v="1445207.3"/>
    <s v="STEEL"/>
    <n v="25044"/>
    <n v="40"/>
    <n v="5389550.1799999997"/>
    <n v="2025"/>
    <s v="Steel"/>
    <s v="Lunch Box"/>
    <m/>
  </r>
  <r>
    <s v="INNSA1"/>
    <d v="2025-02-12T00:00:00"/>
    <n v="301049751"/>
    <x v="0"/>
    <s v="STEEL RECTANGLE CONTAINER LARGE (6862) (QTY: 43644 PCS/USD1.29 PER PCS)STEEL RECTANGLE CONTAINER LARGE (6862) (QTY: 43644 PCS/USD"/>
    <s v="STEEL RECTANGLE CONTAINER LARGE (6862) (QTY: 43644 PCS/USD1.29 PER PCS)"/>
    <m/>
    <m/>
    <m/>
    <m/>
    <m/>
    <m/>
    <m/>
    <m/>
    <n v="10911"/>
    <s v="KGS"/>
    <n v="469.75842729999999"/>
    <n v="5125534.2"/>
    <n v="5.3140093579999998"/>
    <n v="57981.156110000004"/>
    <n v="1877995.7"/>
    <s v="STEEL"/>
    <n v="43644"/>
    <n v="56"/>
    <n v="7003529.9000000004"/>
    <n v="2025"/>
    <s v="Steel"/>
    <s v="Other"/>
    <m/>
  </r>
  <r>
    <s v="INNSA1"/>
    <d v="2025-02-10T00:00:00"/>
    <n v="301049751"/>
    <x v="1"/>
    <s v="STEEL SCRUBBER 6PCS SET (OKS-4156) (QTY: 98400 SET/USD 0.238PER SET)STEEL SCRUBBER 6PCS SET (OKS-4156) (QTY: 98400 SET/USD 0.238"/>
    <s v="STEEL SCRUBBER 6PCS SET (OKS-4156) (QTY: 98400 SET/USD 0.238PER SET)"/>
    <m/>
    <m/>
    <m/>
    <m/>
    <m/>
    <m/>
    <m/>
    <m/>
    <n v="9151"/>
    <s v="KGS"/>
    <n v="240.26836739999999"/>
    <n v="2198695.83"/>
    <n v="2.7179679569999999"/>
    <n v="24872.124769999999"/>
    <n v="966546.7"/>
    <s v="STEEL"/>
    <n v="98400"/>
    <n v="52"/>
    <n v="3165242.5300000003"/>
    <n v="2025"/>
    <s v="Steel"/>
    <s v="Scrubber"/>
    <m/>
  </r>
  <r>
    <s v="INNSA1"/>
    <d v="2025-02-06T00:00:00"/>
    <n v="301049751"/>
    <x v="0"/>
    <s v="HOUSEHOLD STEEL HOOK 3PCS SET (2628) (QTY: 164808 SET/USD 0.370 PER SET)HOUSEHOLD STEEL HOOK 3PCS SET (2628) (QTY: 164808 SET/USD 0."/>
    <s v="HOUSEHOLD STEEL HOOK 3PCS SET (2628) (QTY: 164808 SET/USD 0.370 PER SET)"/>
    <m/>
    <m/>
    <m/>
    <m/>
    <m/>
    <m/>
    <m/>
    <m/>
    <n v="5585.16"/>
    <s v="KGS"/>
    <n v="974.13156470000001"/>
    <n v="5440680.6500000004"/>
    <n v="11.184059299999999"/>
    <n v="62464.760620000001"/>
    <n v="1993465.4"/>
    <s v="HOUSEHOLD"/>
    <n v="164808"/>
    <n v="55"/>
    <n v="7434146.0500000007"/>
    <n v="2025"/>
    <s v="Steel"/>
    <s v="Hook"/>
    <m/>
  </r>
  <r>
    <s v="INNSA1"/>
    <d v="2025-02-03T00:00:00"/>
    <n v="301049751"/>
    <x v="0"/>
    <s v="SB-12 STEEL TEA STRAINER BIG (QTY: 23130 PCS/ USD 0.9890 PERPCS)SB-12 STEEL TEA STRAINER BIG (QTY: 23130 PCS/ USD 0.9890 PER"/>
    <s v="SB-12 STEEL TEA STRAINER BIG (QTY: 23130 PCS/ USD 0.9890 PERPCS)"/>
    <m/>
    <m/>
    <m/>
    <m/>
    <m/>
    <m/>
    <m/>
    <m/>
    <n v="5140"/>
    <s v="KGS"/>
    <n v="441.00950390000003"/>
    <n v="2266788.85"/>
    <n v="5.0632549239999998"/>
    <n v="26025.13031"/>
    <n v="830551.5"/>
    <s v="SB-12"/>
    <n v="23130"/>
    <n v="47"/>
    <n v="3097340.35"/>
    <n v="2025"/>
    <s v="Steel"/>
    <s v="Tea Strainer"/>
    <m/>
  </r>
  <r>
    <s v="INNSA1"/>
    <d v="2025-02-03T00:00:00"/>
    <n v="301049751"/>
    <x v="0"/>
    <s v="STEEL HANGER WITH HOOK (SM1168) (QTY: 57792 NOS/USD 1.23 PERNOS)STEEL HANGER WITH HOOK (SM1168) (QTY: 57792 NOS/USD 1.23 PER"/>
    <s v="STEEL HANGER WITH HOOK (SM1168) (QTY: 57792 NOS/USD 1.23 PERNOS)"/>
    <m/>
    <m/>
    <m/>
    <m/>
    <m/>
    <m/>
    <m/>
    <m/>
    <n v="10836"/>
    <s v="KGS"/>
    <n v="587.26129289999994"/>
    <n v="6363563.3700000001"/>
    <n v="6.7423799420000003"/>
    <n v="73060.429050000006"/>
    <n v="2331609.7000000002"/>
    <s v="STEEL"/>
    <n v="57792"/>
    <n v="49"/>
    <n v="8695173.0700000003"/>
    <n v="2025"/>
    <s v="Steel"/>
    <s v="Hanger"/>
    <m/>
  </r>
  <r>
    <s v="INNSA1"/>
    <d v="2025-02-03T00:00:00"/>
    <n v="301049751"/>
    <x v="0"/>
    <s v="AM-321 STEEL DRAINER(QTY:16560 PCS/USD 0.7142 PER PCS) AM-321 STEEL DRAINER(QTY:16560 PCS/USD 0.7142 PER PCS)"/>
    <s v="AM-321 STEEL DRAINER(QTY:16560 PCS/USD 0.7142 PER PCS)"/>
    <m/>
    <m/>
    <m/>
    <m/>
    <m/>
    <m/>
    <m/>
    <m/>
    <n v="2277"/>
    <s v="KGS"/>
    <n v="514.70243300000004"/>
    <n v="1171977.44"/>
    <n v="5.9093275890000001"/>
    <n v="13455.538920000001"/>
    <n v="429412.5"/>
    <s v="AM-321"/>
    <n v="16560"/>
    <n v="36"/>
    <n v="1601389.94"/>
    <n v="2025"/>
    <s v="Steel"/>
    <s v="Other"/>
    <m/>
  </r>
  <r>
    <s v="INNSA1"/>
    <d v="2025-01-29T00:00:00"/>
    <n v="301049751"/>
    <x v="0"/>
    <s v="RYX-02-026-3S MILD STEEL MULTI FUNCTION CLOTH STAND (QTY :848 NUM/CNY 81.50 PER NUM)RYX-02-026-3S MILD STEEL MULTI FUNCTION CLOTH STAND (QTY :84"/>
    <s v="RYX-02-026-3S MILD STEEL MULTI FUNCTION CLOTH STAND (QTY :848 NUM/CNY 81.50 PER NUM)"/>
    <m/>
    <m/>
    <m/>
    <m/>
    <m/>
    <m/>
    <m/>
    <m/>
    <n v="3307.2"/>
    <s v="KGS"/>
    <n v="300.7694515"/>
    <n v="994704.73"/>
    <n v="3.4531509929999999"/>
    <n v="11420.26096"/>
    <n v="364459.8"/>
    <s v="RYX-02-026-3S"/>
    <n v="848"/>
    <e v="#VALUE!"/>
    <n v="1359164.53"/>
    <n v="2025"/>
    <s v="Steel"/>
    <s v="Other"/>
    <m/>
  </r>
  <r>
    <s v="INNSA1"/>
    <d v="2025-01-28T00:00:00"/>
    <n v="301049751"/>
    <x v="1"/>
    <s v="STEEL SCRUBBER 2PCS SET (8001-2) (QTY: 168000 SET/USD 0.142PER SET)STEEL SCRUBBER 2PCS SET (8001-2) (QTY: 168000 SET/USD 0.142"/>
    <s v="STEEL SCRUBBER 2PCS SET (8001-2) (QTY: 168000 SET/USD 0.142PER SET)"/>
    <m/>
    <m/>
    <m/>
    <m/>
    <m/>
    <m/>
    <m/>
    <m/>
    <n v="4900"/>
    <s v="KGS"/>
    <n v="463.21174079999997"/>
    <n v="2269737.5299999998"/>
    <n v="5.3181600549999999"/>
    <n v="26058.984270000001"/>
    <n v="997776.7"/>
    <s v="STEEL"/>
    <n v="168000"/>
    <n v="51"/>
    <n v="3267514.2299999995"/>
    <n v="2025"/>
    <s v="Steel"/>
    <s v="Scrubber"/>
    <m/>
  </r>
  <r>
    <s v="INNSA1"/>
    <d v="2025-01-27T00:00:00"/>
    <n v="301049751"/>
    <x v="0"/>
    <s v="STEEL LUNCH BOX 2 LAYER (8504) (QTY: 21660 PCS /USD 2.12 PERPCS)STEEL LUNCH BOX 2 LAYER (8504) (QTY: 21660 PCS /USD 2.12 PER"/>
    <s v="STEEL LUNCH BOX 2 LAYER (8504) (QTY: 21660 PCS /USD 2.12 PERPCS)"/>
    <m/>
    <m/>
    <m/>
    <m/>
    <m/>
    <m/>
    <m/>
    <m/>
    <n v="10360.700000000001"/>
    <s v="KGS"/>
    <n v="401.28087970000001"/>
    <n v="4157550.81"/>
    <n v="4.6071283540000003"/>
    <n v="47733.074739999996"/>
    <n v="1523326.6"/>
    <s v="STEEL"/>
    <n v="21660"/>
    <n v="49"/>
    <n v="5680877.4100000001"/>
    <n v="2025"/>
    <s v="Steel"/>
    <s v="Lunch Box"/>
    <m/>
  </r>
  <r>
    <s v="INNSA1"/>
    <d v="2025-01-27T00:00:00"/>
    <n v="301049751"/>
    <x v="0"/>
    <s v="STEEL LUNCH BOX (6561) (QTY: 21780 PCS /USD 2.15 PER PCS) STEEL LUNCH BOX (6561) (QTY: 21780 PCS /USD 2.15 PER PCS)"/>
    <s v="STEEL LUNCH BOX (6561) (QTY: 21780 PCS /USD 2.15 PER PCS)"/>
    <m/>
    <m/>
    <m/>
    <m/>
    <m/>
    <m/>
    <m/>
    <m/>
    <n v="8530.5"/>
    <s v="KGS"/>
    <n v="497.00996780000003"/>
    <n v="4239743.53"/>
    <n v="5.7061994"/>
    <n v="48676.733979999997"/>
    <n v="1553442.1"/>
    <s v="STEEL"/>
    <n v="21780"/>
    <n v="41"/>
    <n v="5793185.6300000008"/>
    <n v="2025"/>
    <s v="Steel"/>
    <s v="Lunch Box"/>
    <m/>
  </r>
  <r>
    <s v="INNSA1"/>
    <d v="2025-01-27T00:00:00"/>
    <n v="301049751"/>
    <x v="0"/>
    <s v="STEEL LUNCH BOX SMALL (6587) (QTY: 54648 PCS /USD 1.37 PER PCS)STEEL LUNCH BOX SMALL (6587) (QTY: 54648 PCS /USD 1.37 PER P"/>
    <s v="STEEL LUNCH BOX SMALL (6587) (QTY: 54648 PCS /USD 1.37 PER PCS)"/>
    <m/>
    <m/>
    <m/>
    <m/>
    <m/>
    <m/>
    <m/>
    <m/>
    <n v="11088.99"/>
    <s v="KGS"/>
    <n v="611.28828410000006"/>
    <n v="6778569.6699999999"/>
    <n v="7.0182351799999996"/>
    <n v="77825.139720000006"/>
    <n v="2483667.9"/>
    <s v="STEEL"/>
    <n v="54648"/>
    <n v="47"/>
    <n v="9262237.5700000003"/>
    <n v="2025"/>
    <s v="Steel"/>
    <s v="Lunch Box"/>
    <m/>
  </r>
  <r>
    <s v="INNSA1"/>
    <d v="2025-01-25T00:00:00"/>
    <n v="301049751"/>
    <x v="1"/>
    <s v="STEEL SCRUBBER (8001-12) (QTY: 269568 NOS/USD: 0.078 PER NOS)STEEL SCRUBBER (8001-12) (QTY: 269568 NOS/USD: 0.078 PER NOS"/>
    <s v="STEEL SCRUBBER (8001-12) (QTY: 269568 NOS/USD: 0.078 PER NOS)"/>
    <m/>
    <m/>
    <m/>
    <m/>
    <m/>
    <m/>
    <m/>
    <m/>
    <n v="4838"/>
    <s v="KGS"/>
    <n v="418.1975486"/>
    <n v="2023239.74"/>
    <n v="4.8013495820000003"/>
    <n v="23228.92928"/>
    <n v="889416.2"/>
    <s v="STEEL"/>
    <n v="269568"/>
    <n v="43"/>
    <n v="2912655.94"/>
    <n v="2025"/>
    <s v="Steel"/>
    <s v="Scrubber"/>
    <m/>
  </r>
  <r>
    <s v="INNSA1"/>
    <d v="2025-01-18T00:00:00"/>
    <n v="301049751"/>
    <x v="0"/>
    <s v="STEEL LUNCH BOX 2 LAYER (8504) (QTY : 22500 PCS / USD : 2.12PER PCS)STEEL LUNCH BOX 2 LAYER (8504) (QTY : 22500 PCS / USD : 2.12"/>
    <s v="STEEL LUNCH BOX 2 LAYER (8504) (QTY : 22500 PCS / USD : 2.12PER PCS)"/>
    <m/>
    <m/>
    <m/>
    <m/>
    <m/>
    <m/>
    <m/>
    <m/>
    <n v="10762.5"/>
    <s v="KGS"/>
    <n v="403.33209849999997"/>
    <n v="4340861.71"/>
    <n v="4.6306785130000003"/>
    <n v="49837.677499999998"/>
    <n v="1590491.7"/>
    <s v="STEEL"/>
    <n v="22500"/>
    <n v="51"/>
    <n v="5931353.4100000001"/>
    <n v="2025"/>
    <s v="Steel"/>
    <s v="Lunch Box"/>
    <m/>
  </r>
  <r>
    <s v="INNSA1"/>
    <d v="2025-01-18T00:00:00"/>
    <n v="301049751"/>
    <x v="0"/>
    <s v="STEEL RECTANGLE CONTAINER LARGE (6862) (QTY : 42552 PCS / USD : 1.29 PER PCS)STEEL RECTANGLE CONTAINER LARGE (6862) (QTY : 42552 PCS / U"/>
    <s v="STEEL RECTANGLE CONTAINER LARGE (6862) (QTY : 42552 PCS / USD : 1.29 PER PCS)"/>
    <m/>
    <m/>
    <m/>
    <m/>
    <m/>
    <m/>
    <m/>
    <m/>
    <n v="10638"/>
    <s v="KGS"/>
    <n v="469.57757290000001"/>
    <n v="4995366.22"/>
    <n v="5.3912465310000002"/>
    <n v="57352.080600000001"/>
    <n v="1830302.1"/>
    <s v="STEEL"/>
    <n v="42552"/>
    <n v="59"/>
    <n v="6825668.3200000003"/>
    <n v="2025"/>
    <s v="Steel"/>
    <s v="Other"/>
    <m/>
  </r>
  <r>
    <s v="INNSA1"/>
    <d v="2025-01-18T00:00:00"/>
    <n v="301049751"/>
    <x v="0"/>
    <s v="STEEL LUNCH BOX (6527) (QTY : 26316 PCS / USD : 1.73 PER PCS)STEEL LUNCH BOX (6527) (QTY : 26316 PCS / USD : 1.73 PER PC"/>
    <s v="STEEL LUNCH BOX (6527) (QTY : 26316 PCS / USD : 1.73 PER PCS)"/>
    <m/>
    <m/>
    <m/>
    <m/>
    <m/>
    <m/>
    <m/>
    <m/>
    <n v="9166.74"/>
    <s v="KGS"/>
    <n v="451.96905120000002"/>
    <n v="4143082.78"/>
    <n v="5.1890821029999996"/>
    <n v="47566.966480000003"/>
    <n v="1518025.6"/>
    <s v="STEEL"/>
    <n v="26316"/>
    <n v="43"/>
    <n v="5661108.3799999999"/>
    <n v="2025"/>
    <s v="Steel"/>
    <s v="Lunch Box"/>
    <m/>
  </r>
  <r>
    <s v="INNSA1"/>
    <d v="2025-01-18T00:00:00"/>
    <n v="301049751"/>
    <x v="0"/>
    <s v="STEEL LUNCH BOX (6561) (QTY : 21216 PCS / USD : 2.15 PER PCS)STEEL LUNCH BOX (6561) (QTY : 21216 PCS / USD : 2.15 PER PC"/>
    <s v="STEEL LUNCH BOX (6561) (QTY : 21216 PCS / USD : 2.15 PER PCS)"/>
    <m/>
    <m/>
    <m/>
    <m/>
    <m/>
    <m/>
    <m/>
    <m/>
    <n v="8309.6"/>
    <s v="KGS"/>
    <n v="499.55054519999999"/>
    <n v="4151065.21"/>
    <n v="5.7353679120000001"/>
    <n v="47658.6132"/>
    <n v="1520950.3"/>
    <s v="STEEL"/>
    <n v="21216"/>
    <n v="43"/>
    <n v="5672015.5099999998"/>
    <n v="2025"/>
    <s v="Steel"/>
    <s v="Lunch Box"/>
    <m/>
  </r>
  <r>
    <s v="INNSA1"/>
    <d v="2025-01-18T00:00:00"/>
    <n v="301049751"/>
    <x v="0"/>
    <s v="STEEL RECTANGLE CONTAINER (6901) (QTY : 55200 PCS / USD : 0.86 PER PCS)STEEL RECTANGLE CONTAINER (6901) (QTY : 55200 PCS / USD : 0."/>
    <s v="STEEL RECTANGLE CONTAINER (6901) (QTY : 55200 PCS / USD : 0.86 PER PCS)"/>
    <m/>
    <m/>
    <m/>
    <m/>
    <m/>
    <m/>
    <m/>
    <m/>
    <n v="8970"/>
    <s v="KGS"/>
    <n v="481.61796099999998"/>
    <n v="4320113.1100000003"/>
    <n v="5.529482904"/>
    <n v="49599.461649999997"/>
    <n v="1582889.5"/>
    <s v="STEEL"/>
    <n v="55200"/>
    <n v="53"/>
    <n v="5903002.6100000003"/>
    <n v="2025"/>
    <s v="Steel"/>
    <s v="Other"/>
    <m/>
  </r>
  <r>
    <s v="INNSA1"/>
    <d v="2025-01-18T00:00:00"/>
    <n v="301049751"/>
    <x v="0"/>
    <s v="STEEL RECTANGLE CONTAINER BIG (6578) (QTY : 35400 PCS / USD: 1.53 PER PCS)STEEL RECTANGLE CONTAINER BIG (6578) (QTY : 35400 PCS / USD"/>
    <s v="STEEL RECTANGLE CONTAINER BIG (6578) (QTY : 35400 PCS / USD: 1.53 PER PCS)"/>
    <m/>
    <m/>
    <m/>
    <m/>
    <m/>
    <m/>
    <m/>
    <m/>
    <n v="10472.5"/>
    <s v="KGS"/>
    <n v="470.65414370000002"/>
    <n v="4928925.5199999996"/>
    <n v="5.4036067020000003"/>
    <n v="56589.271180000003"/>
    <n v="1805958.3"/>
    <s v="STEEL"/>
    <n v="35400"/>
    <n v="57"/>
    <n v="6734883.8199999994"/>
    <n v="2025"/>
    <s v="Steel"/>
    <s v="Other"/>
    <m/>
  </r>
  <r>
    <s v="INNSA1"/>
    <d v="2025-01-17T00:00:00"/>
    <n v="301049751"/>
    <x v="0"/>
    <s v="STEEL DRAINER (AM-321) (QTY: 43416 PCS /USD 0.7133 PER PCS) STEEL DRAINER (AM-321) (QTY: 43416 PCS /USD 0.7133 PER PCS)"/>
    <s v="STEEL DRAINER (AM-321) (QTY: 43416 PCS /USD 0.7133 PER PCS)"/>
    <m/>
    <m/>
    <m/>
    <m/>
    <m/>
    <m/>
    <m/>
    <m/>
    <n v="5969.7"/>
    <s v="KGS"/>
    <n v="492.7873846"/>
    <n v="2941792.85"/>
    <n v="5.6577196860000001"/>
    <n v="33774.889210000001"/>
    <n v="1077873"/>
    <s v="STEEL"/>
    <n v="43416"/>
    <n v="41"/>
    <n v="4019665.85"/>
    <n v="2025"/>
    <s v="Steel"/>
    <s v="Other"/>
    <m/>
  </r>
  <r>
    <s v="INNSA1"/>
    <d v="2025-01-17T00:00:00"/>
    <n v="301049751"/>
    <x v="0"/>
    <s v="STEEL TEA STRAINER BIG (SB-12) (QTY : 50400 PCS /USD 0.9876PER PCS)STEEL TEA STRAINER BIG (SB-12) (QTY : 50400 PCS /USD 0.9876"/>
    <s v="STEEL TEA STRAINER BIG (SB-12) (QTY : 50400 PCS /USD 0.9876PER PCS)"/>
    <m/>
    <m/>
    <m/>
    <m/>
    <m/>
    <m/>
    <m/>
    <m/>
    <n v="12320"/>
    <s v="KGS"/>
    <n v="383.787668"/>
    <n v="4728264.07"/>
    <n v="4.406287807"/>
    <n v="54285.465790000002"/>
    <n v="1732436"/>
    <s v="STEEL"/>
    <n v="50400"/>
    <n v="50"/>
    <n v="6460700.0700000003"/>
    <n v="2025"/>
    <s v="Steel"/>
    <s v="Tea Strainer"/>
    <m/>
  </r>
  <r>
    <s v="INNSA1"/>
    <d v="2025-01-15T00:00:00"/>
    <n v="301049751"/>
    <x v="0"/>
    <s v="RYX-02-026-3S MILD STEEL MULTI FUNCTION CLOTH STAND (QTY :848 NUM/CNY 81.50 PER NUM)RYX-02-026-3S MILD STEEL MULTI FUNCTION CLOTH STAND (QTY :84"/>
    <s v="RYX-02-026-3S MILD STEEL MULTI FUNCTION CLOTH STAND (QTY :848 NUM/CNY 81.50 PER NUM)"/>
    <m/>
    <m/>
    <m/>
    <m/>
    <m/>
    <m/>
    <m/>
    <m/>
    <n v="3307.2"/>
    <s v="KGS"/>
    <n v="301.47114479999999"/>
    <n v="997025.37"/>
    <n v="3.4811910479999999"/>
    <n v="11512.99503"/>
    <n v="365310.1"/>
    <s v="RYX-02-026-3S"/>
    <n v="848"/>
    <e v="#VALUE!"/>
    <n v="1362335.47"/>
    <n v="2025"/>
    <s v="Steel"/>
    <s v="Other"/>
    <m/>
  </r>
  <r>
    <s v="INNSA1"/>
    <d v="2025-01-14T00:00:00"/>
    <n v="301049751"/>
    <x v="0"/>
    <s v="STEEL SALT BOTTLE (NP-19) (QTY:612 PCS/USD:0.445 PER PCS) STEEL SALT BOTTLE (NP-19) (QTY:612 PCS/USD:0.445 PER PCS)"/>
    <s v="STEEL SALT BOTTLE (NP-19) (QTY:612 PCS/USD:0.445 PER PCS)"/>
    <m/>
    <m/>
    <m/>
    <m/>
    <m/>
    <m/>
    <m/>
    <m/>
    <n v="95.2"/>
    <s v="KGS"/>
    <n v="269.46008399999999"/>
    <n v="25652.6"/>
    <n v="3.1115483140000002"/>
    <n v="296.21939950000001"/>
    <n v="9399.1"/>
    <s v="STEEL"/>
    <n v="612"/>
    <n v="40"/>
    <n v="35051.699999999997"/>
    <n v="2025"/>
    <s v="Steel"/>
    <s v="Other"/>
    <m/>
  </r>
  <r>
    <s v="INNSA1"/>
    <d v="2025-01-14T00:00:00"/>
    <n v="301049751"/>
    <x v="0"/>
    <s v="STEEL SPRINKLER (AM-430) (QTY:50664 PCS/USD:0.566 PER PCS) STEEL SPRINKLER (AM-430) (QTY:50664 PCS/USD:0.566 PER PCS)"/>
    <s v="STEEL SPRINKLER (AM-430) (QTY:50664 PCS/USD:0.566 PER PCS)"/>
    <m/>
    <m/>
    <m/>
    <m/>
    <m/>
    <m/>
    <m/>
    <m/>
    <n v="8021.8"/>
    <s v="KGS"/>
    <n v="336.71621210000001"/>
    <n v="2701070.11"/>
    <n v="3.888177969"/>
    <n v="31190.186030000001"/>
    <n v="989672.1"/>
    <s v="STEEL"/>
    <n v="50664"/>
    <n v="41"/>
    <n v="3690742.21"/>
    <n v="2025"/>
    <s v="Steel"/>
    <s v="Other"/>
    <m/>
  </r>
  <r>
    <s v="INNSA1"/>
    <d v="2025-01-14T00:00:00"/>
    <n v="301049751"/>
    <x v="0"/>
    <s v="STEEL TEA STRAINER BIG (SB-12) (QTY: 25200 PCS/USD 0.988 PERPCS)STEEL TEA STRAINER BIG (SB-12) (QTY: 25200 PCS/USD 0.988 PER"/>
    <s v="STEEL TEA STRAINER BIG (SB-12) (QTY: 25200 PCS/USD 0.988 PERPCS)"/>
    <m/>
    <m/>
    <m/>
    <m/>
    <m/>
    <m/>
    <m/>
    <m/>
    <n v="6160"/>
    <s v="KGS"/>
    <n v="391.6578864"/>
    <n v="2412612.58"/>
    <n v="4.5226083880000001"/>
    <n v="27859.267670000001"/>
    <n v="883981.3"/>
    <s v="STEEL"/>
    <n v="25200"/>
    <n v="48"/>
    <n v="3296593.88"/>
    <n v="2025"/>
    <s v="Steel"/>
    <s v="Tea Strainer"/>
    <m/>
  </r>
  <r>
    <s v="INNSA1"/>
    <d v="2025-01-14T00:00:00"/>
    <n v="301049751"/>
    <x v="0"/>
    <s v="STEEL DRAINER (AM-321) (QTY: 20784 PCS/USD 0.713 PER PCS) STEEL DRAINER (AM-321) (QTY: 20784 PCS/USD 0.713 PER PCS)"/>
    <s v="STEEL DRAINER (AM-321) (QTY: 20784 PCS/USD 0.713 PER PCS)"/>
    <m/>
    <m/>
    <m/>
    <m/>
    <m/>
    <m/>
    <m/>
    <m/>
    <n v="2857.8"/>
    <s v="KGS"/>
    <n v="502.4778326"/>
    <n v="1435981.15"/>
    <n v="5.8022844410000003"/>
    <n v="16581.768479999999"/>
    <n v="526143.4"/>
    <s v="STEEL"/>
    <n v="20784"/>
    <n v="40"/>
    <n v="1962124.5499999998"/>
    <n v="2025"/>
    <s v="Steel"/>
    <s v="Other"/>
    <m/>
  </r>
  <r>
    <s v="INNSA1"/>
    <d v="2025-01-13T00:00:00"/>
    <n v="301049751"/>
    <x v="0"/>
    <s v="STEEL HANGER WITH HOOK (SL-89) (QTY:70056 PCS/ CNY:7.45 PERPCS)STEEL HANGER WITH HOOK (SL-89) (QTY:70056 PCS/ CNY:7.45 PER"/>
    <s v="STEEL HANGER WITH HOOK (SL-89) (QTY:70056 PCS/ CNY:7.45 PERPCS)"/>
    <m/>
    <m/>
    <m/>
    <m/>
    <m/>
    <m/>
    <m/>
    <m/>
    <n v="15568"/>
    <s v="KGS"/>
    <n v="411.7987693"/>
    <n v="6410883.2400000002"/>
    <n v="4.7551820930000002"/>
    <n v="74028.674830000004"/>
    <n v="2348947.6"/>
    <s v="STEEL"/>
    <n v="70056"/>
    <e v="#VALUE!"/>
    <n v="8759830.8399999999"/>
    <n v="2025"/>
    <s v="Steel"/>
    <s v="Hanger"/>
    <m/>
  </r>
  <r>
    <s v="INNSA1"/>
    <d v="2025-01-09T00:00:00"/>
    <n v="301049751"/>
    <x v="0"/>
    <s v="STEEL SALT BOTTLE (NP-19) (QTY: 2916 PCS/USD 0.438 PER PCS) STEEL SALT BOTTLE (NP-19) (QTY: 2916 PCS/USD 0.438 PER PCS)"/>
    <s v="STEEL SALT BOTTLE (NP-19) (QTY: 2916 PCS/USD 0.438 PER PCS)"/>
    <m/>
    <m/>
    <m/>
    <m/>
    <m/>
    <m/>
    <m/>
    <m/>
    <n v="453.6"/>
    <s v="KGS"/>
    <n v="265.99021160000001"/>
    <n v="120653.16"/>
    <n v="3.0714805040000002"/>
    <n v="1393.223557"/>
    <n v="44207.3"/>
    <s v="STEEL"/>
    <n v="2916"/>
    <n v="42"/>
    <n v="164860.46000000002"/>
    <n v="2025"/>
    <s v="Steel"/>
    <s v="Other"/>
    <m/>
  </r>
  <r>
    <s v="INNSA1"/>
    <d v="2025-01-08T00:00:00"/>
    <n v="301049751"/>
    <x v="1"/>
    <s v="STEEL SCRUBBER 2PCS SET (8001-2) (QTY: 168000 SET/USD 0.142PER SET)STEEL SCRUBBER 2PCS SET (8001-2) (QTY: 168000 SET/USD 0.142"/>
    <s v="STEEL SCRUBBER 2PCS SET (8001-2) (QTY: 168000 SET/USD 0.142PER SET)"/>
    <m/>
    <m/>
    <m/>
    <m/>
    <m/>
    <m/>
    <m/>
    <m/>
    <n v="4900"/>
    <s v="KGS"/>
    <n v="460.55252239999999"/>
    <n v="2256707.36"/>
    <n v="5.3181584580000001"/>
    <n v="26058.976439999999"/>
    <n v="992048.5"/>
    <s v="STEEL"/>
    <n v="168000"/>
    <n v="51"/>
    <n v="3248755.86"/>
    <n v="2025"/>
    <s v="Steel"/>
    <s v="Scrubber"/>
    <m/>
  </r>
  <r>
    <s v="INNSA1"/>
    <d v="2025-01-04T00:00:00"/>
    <n v="301049751"/>
    <x v="1"/>
    <s v="STEEL SCRUBBER 6 PCS SET (OKS-4156) (QTY: 98400 SET/USD: 0.238 PER SET)STEEL SCRUBBER 6 PCS SET (OKS-4156) (QTY: 98400 SET/USD: 0.2"/>
    <s v="STEEL SCRUBBER 6 PCS SET (OKS-4156) (QTY: 98400 SET/USD: 0.238 PER SET)"/>
    <m/>
    <m/>
    <m/>
    <m/>
    <m/>
    <m/>
    <m/>
    <m/>
    <n v="9151"/>
    <s v="KGS"/>
    <n v="241.52720690000001"/>
    <n v="2210215.4700000002"/>
    <n v="2.7889977699999999"/>
    <n v="25522.118589999998"/>
    <n v="971610.7"/>
    <s v="STEEL"/>
    <n v="98400"/>
    <n v="53"/>
    <n v="3181826.17"/>
    <n v="2025"/>
    <s v="Steel"/>
    <s v="Scrubber"/>
    <m/>
  </r>
  <r>
    <s v="INNSA1"/>
    <d v="2025-01-03T00:00:00"/>
    <n v="301049751"/>
    <x v="0"/>
    <s v="STEEL ROUND CONTAINER (6856) (QTY : 122400 PCS / USD 0.55 PER PCS)STEEL ROUND CONTAINER (6856) (QTY : 122400 PCS / USD 0.55 P"/>
    <s v="STEEL ROUND CONTAINER (6856) (QTY : 122400 PCS / USD 0.55 PER PCS)"/>
    <m/>
    <m/>
    <m/>
    <m/>
    <m/>
    <m/>
    <m/>
    <m/>
    <n v="10200"/>
    <s v="KGS"/>
    <n v="591.45826369999997"/>
    <n v="6032874.29"/>
    <n v="6.8297720980000003"/>
    <n v="69663.675399999993"/>
    <n v="2210445.2000000002"/>
    <s v="STEEL"/>
    <n v="122400"/>
    <n v="50"/>
    <n v="8243319.4900000002"/>
    <n v="2025"/>
    <s v="Steel"/>
    <s v="Other"/>
    <m/>
  </r>
  <r>
    <s v="INNSA1"/>
    <d v="2025-01-03T00:00:00"/>
    <n v="301049751"/>
    <x v="0"/>
    <s v="STEEL RECTANGLE CONTAINER LARGE (6862) (QTY : 42684 PCS / USD 1.29 PER PCS)STEEL RECTANGLE CONTAINER LARGE (6862) (QTY : 42684 PCS / U"/>
    <s v="STEEL RECTANGLE CONTAINER LARGE (6862) (QTY : 42684 PCS / USD 1.29 PER PCS)"/>
    <m/>
    <m/>
    <m/>
    <m/>
    <m/>
    <m/>
    <m/>
    <m/>
    <n v="10671"/>
    <s v="KGS"/>
    <n v="462.4128245"/>
    <n v="4934407.25"/>
    <n v="5.3396400059999998"/>
    <n v="56979.298499999997"/>
    <n v="1807966.7"/>
    <s v="STEEL"/>
    <n v="42684"/>
    <n v="59"/>
    <n v="6742373.9500000002"/>
    <n v="2025"/>
    <s v="Steel"/>
    <s v="Other"/>
    <m/>
  </r>
  <r>
    <s v="INNSA1"/>
    <d v="2025-01-03T00:00:00"/>
    <n v="301049751"/>
    <x v="0"/>
    <s v="STEEL ROUND CONTAINER MEDIUM (6581) (QTY : 87792 PCS / USD0.83 PER PCS)STEEL ROUND CONTAINER MEDIUM (6581) (QTY : 87792 PCS / USD"/>
    <s v="STEEL ROUND CONTAINER MEDIUM (6581) (QTY : 87792 PCS / USD0.83 PER PCS)"/>
    <m/>
    <m/>
    <m/>
    <m/>
    <m/>
    <m/>
    <m/>
    <m/>
    <n v="10608.2"/>
    <s v="KGS"/>
    <n v="615.56162119999999"/>
    <n v="6530000.79"/>
    <n v="7.1081018609999997"/>
    <n v="75404.166169999997"/>
    <n v="2392592.2999999998"/>
    <s v="STEEL"/>
    <n v="87792"/>
    <n v="56"/>
    <n v="8922593.0899999999"/>
    <n v="2025"/>
    <s v="Steel"/>
    <s v="Other"/>
    <m/>
  </r>
  <r>
    <s v="INNSA1"/>
    <d v="2025-01-03T00:00:00"/>
    <n v="301049751"/>
    <x v="0"/>
    <s v="STEEL RECTANGLE CONTAINER BIG (6578) (QTY : 26364 PCS / USD1.53 PER PCS)STEEL RECTANGLE CONTAINER BIG (6578) (QTY : 26364 PCS / USD"/>
    <s v="STEEL RECTANGLE CONTAINER BIG (6578) (QTY : 26364 PCS / USD1.53 PER PCS)"/>
    <m/>
    <m/>
    <m/>
    <m/>
    <m/>
    <m/>
    <m/>
    <m/>
    <n v="7799.35"/>
    <s v="KGS"/>
    <n v="463.47305740000002"/>
    <n v="3614788.59"/>
    <n v="5.3518828799999998"/>
    <n v="41741.207739999998"/>
    <n v="1324458.6000000001"/>
    <s v="STEEL"/>
    <n v="26364"/>
    <n v="57"/>
    <n v="4939247.1899999995"/>
    <n v="2025"/>
    <s v="Steel"/>
    <s v="Other"/>
    <m/>
  </r>
  <r>
    <s v="INNSA1"/>
    <d v="2025-01-03T00:00:00"/>
    <n v="301049751"/>
    <x v="0"/>
    <s v="STEEL ROUND CONTAINER (6857) (QTY : 66840 PCS / USD 0.69 PER PCS)STEEL ROUND CONTAINER (6857) (QTY : 66840 PCS / USD 0.69 PE"/>
    <s v="STEEL ROUND CONTAINER (6857) (QTY : 66840 PCS / USD 0.69 PER PCS)"/>
    <m/>
    <m/>
    <m/>
    <m/>
    <m/>
    <m/>
    <m/>
    <m/>
    <n v="8522.1"/>
    <s v="KGS"/>
    <n v="484.97471630000001"/>
    <n v="4133003.03"/>
    <n v="5.6001699340000002"/>
    <n v="47725.208200000001"/>
    <n v="1514332.3"/>
    <s v="STEEL"/>
    <n v="66840"/>
    <n v="49"/>
    <n v="5647335.3300000001"/>
    <n v="2025"/>
    <s v="Steel"/>
    <s v="Other"/>
    <m/>
  </r>
  <r>
    <s v="INNSA1"/>
    <d v="2025-01-03T00:00:00"/>
    <n v="301049751"/>
    <x v="0"/>
    <s v="STEEL LUNCH BOX 2 LAYER (8504) (QTY : 22080 PCS / USD 2.12PER PCS)STEEL LUNCH BOX 2 LAYER (8504) (QTY : 22080 PCS / USD 2.12"/>
    <s v="STEEL LUNCH BOX 2 LAYER (8504) (QTY : 22080 PCS / USD 2.12PER PCS)"/>
    <m/>
    <m/>
    <m/>
    <m/>
    <m/>
    <m/>
    <m/>
    <m/>
    <n v="10561.6"/>
    <s v="KGS"/>
    <n v="397.17820410000002"/>
    <n v="4194837.32"/>
    <n v="4.5863533959999998"/>
    <n v="48439.230020000003"/>
    <n v="1536988.4"/>
    <s v="STEEL"/>
    <n v="22080"/>
    <n v="51"/>
    <n v="5731825.7200000007"/>
    <n v="2025"/>
    <s v="Steel"/>
    <s v="Lunch Box"/>
    <m/>
  </r>
  <r>
    <s v="INNSA1"/>
    <d v="2025-01-03T00:00:00"/>
    <n v="301049751"/>
    <x v="0"/>
    <s v="STEEL LUNCH BOX SMALL (6587) (QTY : 54792 PCS / USD 1.37 PER PCS)STEEL LUNCH BOX SMALL (6587) (QTY : 54792 PCS / USD 1.37 PE"/>
    <s v="STEEL LUNCH BOX SMALL (6587) (QTY : 54792 PCS / USD 1.37 PER PCS)"/>
    <m/>
    <m/>
    <m/>
    <m/>
    <m/>
    <m/>
    <m/>
    <m/>
    <n v="11118.21"/>
    <s v="KGS"/>
    <n v="605.03850350000005"/>
    <n v="6726945.1399999997"/>
    <n v="6.9865877999999997"/>
    <n v="77678.350349999993"/>
    <n v="2464752.7000000002"/>
    <s v="STEEL"/>
    <n v="54792"/>
    <n v="49"/>
    <n v="9191697.8399999999"/>
    <n v="2025"/>
    <s v="Steel"/>
    <s v="Lunch Box"/>
    <m/>
  </r>
  <r>
    <s v="INNSA1"/>
    <d v="2025-01-02T00:00:00"/>
    <n v="301049751"/>
    <x v="0"/>
    <s v="STEEL SALT BOTTLE (NP-19) (QTY : 112896 PCS/USD 0.438 PER PCS)STEEL SALT BOTTLE (NP-19) (QTY : 112896 PCS/USD 0.438 PER P"/>
    <s v="STEEL SALT BOTTLE (NP-19) (QTY : 112896 PCS/USD 0.438 PER PCS)"/>
    <m/>
    <m/>
    <m/>
    <m/>
    <m/>
    <m/>
    <m/>
    <m/>
    <n v="17561.599999999999"/>
    <s v="KGS"/>
    <n v="257.97936979999997"/>
    <n v="4530530.5"/>
    <n v="3.0015051750000001"/>
    <n v="52711.23328"/>
    <n v="1659986.4"/>
    <s v="STEEL"/>
    <n v="112896"/>
    <n v="45"/>
    <n v="6190516.9000000004"/>
    <n v="2025"/>
    <s v="Steel"/>
    <s v="Other"/>
    <m/>
  </r>
  <r>
    <s v="INNSA1"/>
    <d v="2025-01-02T00:00:00"/>
    <n v="301049751"/>
    <x v="0"/>
    <s v="STEEL TEA STRAINER BIG (SB-12) (QTY : 2070 PCS / USD 0.994 PER PCS)STEEL TEA STRAINER BIG (SB-12) (QTY : 2070 PCS / USD 0.994 P"/>
    <s v="STEEL TEA STRAINER BIG (SB-12) (QTY : 2070 PCS / USD 0.994 PER PCS)"/>
    <m/>
    <m/>
    <m/>
    <m/>
    <m/>
    <m/>
    <m/>
    <m/>
    <n v="506"/>
    <s v="KGS"/>
    <n v="372.56545449999999"/>
    <n v="188518.12"/>
    <n v="4.3346766089999997"/>
    <n v="2193.346364"/>
    <n v="69073.100000000006"/>
    <s v="STEEL"/>
    <n v="2070"/>
    <n v="50"/>
    <n v="257591.22"/>
    <n v="2025"/>
    <s v="Steel"/>
    <s v="Tea Strainer"/>
    <m/>
  </r>
  <r>
    <s v="INNSA1"/>
    <d v="2025-01-02T00:00:00"/>
    <n v="301049751"/>
    <x v="0"/>
    <s v="STEEL TEA STRAINER (NP-55) (QTY : 201600 PCS / USD 0.274 PERPCS)STEEL TEA STRAINER (NP-55) (QTY : 201600 PCS / USD 0.274 PER"/>
    <s v="STEEL TEA STRAINER (NP-55) (QTY : 201600 PCS / USD 0.274 PERPCS)"/>
    <m/>
    <m/>
    <m/>
    <m/>
    <m/>
    <m/>
    <m/>
    <m/>
    <n v="8400"/>
    <s v="KGS"/>
    <n v="602.50165119999997"/>
    <n v="5061013.87"/>
    <n v="7.0099086819999998"/>
    <n v="58883.232929999998"/>
    <n v="1854355.5"/>
    <s v="STEEL"/>
    <n v="201600"/>
    <n v="48"/>
    <n v="6915369.3700000001"/>
    <n v="2025"/>
    <s v="Steel"/>
    <s v="Tea Strainer"/>
    <m/>
  </r>
  <r>
    <s v="INNSA1"/>
    <d v="2025-01-02T00:00:00"/>
    <n v="301049751"/>
    <x v="0"/>
    <s v="STEEL KITCHEN BASKET (AM-322) (QTY:15000 PCS / USD 1.186 PER PCS)STEEL KITCHEN BASKET (AM-322) (QTY:15000 PCS / USD 1.186 PE"/>
    <s v="STEEL KITCHEN BASKET (AM-322) (QTY:15000 PCS / USD 1.186 PER PCS)"/>
    <m/>
    <m/>
    <m/>
    <m/>
    <m/>
    <m/>
    <m/>
    <m/>
    <n v="4125"/>
    <s v="KGS"/>
    <n v="395.13764359999999"/>
    <n v="1629942.78"/>
    <n v="4.5972966099999999"/>
    <n v="18963.84852"/>
    <n v="597211.1"/>
    <s v="STEEL"/>
    <n v="15000"/>
    <n v="48"/>
    <n v="2227153.88"/>
    <n v="2025"/>
    <s v="Steel"/>
    <s v="Basket"/>
    <m/>
  </r>
  <r>
    <s v="INNSA1"/>
    <d v="2025-01-02T00:00:00"/>
    <n v="301049751"/>
    <x v="0"/>
    <s v="STEEL DRAINER (AM-321) (QTY : 20040 PCS / USD 0.716 PER PCS) STEEL DRAINER (AM-321) (QTY : 20040 PCS / USD 0.716 PER PCS)"/>
    <s v="STEEL DRAINER (AM-321) (QTY : 20040 PCS / USD 0.716 PER PCS)"/>
    <m/>
    <m/>
    <m/>
    <m/>
    <m/>
    <m/>
    <m/>
    <m/>
    <n v="2755.5"/>
    <s v="KGS"/>
    <n v="477.09710760000002"/>
    <n v="1314641.08"/>
    <n v="5.5508680349999997"/>
    <n v="15295.416869999999"/>
    <n v="481684.5"/>
    <s v="STEEL"/>
    <n v="20040"/>
    <n v="43"/>
    <n v="1796325.58"/>
    <n v="2025"/>
    <s v="Steel"/>
    <s v="Other"/>
    <m/>
  </r>
  <r>
    <s v="INNSA1"/>
    <d v="2024-12-20T00:00:00"/>
    <n v="301049751"/>
    <x v="0"/>
    <s v="STEEL SALT BOTTLE (NP-19) (QTY: 28800 PCS/USD 0.441 PER PCS) STEEL SALT BOTTLE (NP-19) (QTY: 28800 PCS/USD 0.441 PER PCS)"/>
    <s v="STEEL SALT BOTTLE (NP-19) (QTY: 28800 PCS/USD 0.441 PER PCS)"/>
    <m/>
    <m/>
    <m/>
    <m/>
    <m/>
    <m/>
    <m/>
    <m/>
    <n v="4480"/>
    <s v="KGS"/>
    <n v="268.15863619999999"/>
    <n v="1201350.69"/>
    <n v="3.119937593"/>
    <n v="13977.32042"/>
    <n v="440174.8"/>
    <s v="STEEL"/>
    <n v="28800"/>
    <n v="43"/>
    <n v="1641525.49"/>
    <n v="2024"/>
    <s v="Steel"/>
    <s v="Other"/>
    <m/>
  </r>
  <r>
    <s v="INNSA1"/>
    <d v="2024-12-20T00:00:00"/>
    <n v="301049751"/>
    <x v="0"/>
    <s v="STEEL SALT BOTTLE (NP-19) (QTY: 7200 PC/USD 0.441 PER PC) STEEL SALT BOTTLE (NP-19) (QTY: 7200 PC/USD 0.441 PER PC)"/>
    <s v="STEEL SALT BOTTLE (NP-19) (QTY: 7200 PC/USD 0.441 PER PC)"/>
    <m/>
    <m/>
    <m/>
    <m/>
    <m/>
    <m/>
    <m/>
    <m/>
    <n v="1120"/>
    <s v="KGS"/>
    <n v="262.0184375"/>
    <n v="293460.65000000002"/>
    <n v="3.0484984000000002"/>
    <n v="3414.3182080000001"/>
    <n v="107523.9"/>
    <s v="STEEL"/>
    <n v="7200"/>
    <n v="41"/>
    <n v="400984.55000000005"/>
    <n v="2024"/>
    <s v="Steel"/>
    <s v="Other"/>
    <m/>
  </r>
  <r>
    <s v="INNSA1"/>
    <d v="2024-12-04T00:00:00"/>
    <n v="301049751"/>
    <x v="0"/>
    <s v="RYX-02-020 MILD STEEL MULTI FUNCTION CLOTH STAND (QTY :1232NUM/CNY 101.00 PER NUM)"/>
    <s v="RYX-02-020 MILD STEEL MULTI FUNCTION CLOTH STAND (QTY :1232NUM/CNY 101.00 PER NUM)"/>
    <m/>
    <m/>
    <m/>
    <m/>
    <m/>
    <m/>
    <m/>
    <m/>
    <n v="4004"/>
    <s v="KGS"/>
    <n v="412.00533469999999"/>
    <n v="1649669.36"/>
    <n v="4.827244694"/>
    <n v="19328.287759999999"/>
    <n v="604438.9"/>
    <s v="RYX-02-020"/>
    <n v="1232"/>
    <e v="#VALUE!"/>
    <n v="2254108.2600000002"/>
    <n v="2024"/>
    <s v="Steel"/>
    <s v="Other"/>
    <m/>
  </r>
  <r>
    <s v="INNSA1"/>
    <d v="2024-11-30T00:00:00"/>
    <n v="301049751"/>
    <x v="0"/>
    <s v="RYX-02-020 MILD STEEL MULTI FUNCTION CLOTH STAND (QTY :1232NUM/CNY 101.00 PER NUM)"/>
    <s v="RYX-02-020 MILD STEEL MULTI FUNCTION CLOTH STAND (QTY :1232NUM/CNY 101.00 PER NUM)"/>
    <m/>
    <m/>
    <m/>
    <m/>
    <m/>
    <m/>
    <m/>
    <m/>
    <n v="4004"/>
    <s v="KGS"/>
    <n v="412.00533469999999"/>
    <n v="1649669.36"/>
    <n v="4.827244694"/>
    <n v="19328.287759999999"/>
    <n v="604438.9"/>
    <s v="RYX-02-020"/>
    <n v="1232"/>
    <e v="#VALUE!"/>
    <n v="2254108.2600000002"/>
    <n v="2024"/>
    <s v="Steel"/>
    <s v="Other"/>
    <m/>
  </r>
  <r>
    <s v="INNSA1"/>
    <d v="2024-11-27T00:00:00"/>
    <n v="301049751"/>
    <x v="0"/>
    <s v="GS-47 STEEL GIFT BOX HEART SHAPE (QTY:44280 PCS/USD 0.212 PER PCS)"/>
    <s v="GS-47 STEEL GIFT BOX HEART SHAPE (QTY:44280 PCS/USD 0.212 PER PCS)"/>
    <m/>
    <m/>
    <m/>
    <m/>
    <m/>
    <m/>
    <m/>
    <m/>
    <n v="3075"/>
    <s v="KGS"/>
    <n v="292.79337559999999"/>
    <n v="900339.63"/>
    <n v="3.4305023499999998"/>
    <n v="10548.79473"/>
    <n v="329884.40000000002"/>
    <s v="GS-47"/>
    <n v="44280"/>
    <n v="49"/>
    <n v="1230224.03"/>
    <n v="2024"/>
    <s v="Steel"/>
    <s v="Other"/>
    <m/>
  </r>
  <r>
    <s v="INNSA1"/>
    <d v="2024-11-27T00:00:00"/>
    <n v="301049751"/>
    <x v="0"/>
    <s v="GS-47 STEEL GIFT BOX HEART SHAPE (QTY:6120 PCS/UDS 0.211 PERPCS)"/>
    <s v="GS-47 STEEL GIFT BOX HEART SHAPE (QTY:6120 PCS/UDS 0.211 PERPCS)"/>
    <m/>
    <m/>
    <m/>
    <m/>
    <m/>
    <m/>
    <m/>
    <m/>
    <n v="425"/>
    <s v="KGS"/>
    <n v="282.37454120000001"/>
    <n v="120009.18"/>
    <n v="3.3084304769999999"/>
    <n v="1406.0829530000001"/>
    <n v="43971.3"/>
    <s v="GS-47"/>
    <n v="6120"/>
    <e v="#VALUE!"/>
    <n v="163980.47999999998"/>
    <n v="2024"/>
    <s v="Steel"/>
    <s v="Other"/>
    <m/>
  </r>
  <r>
    <s v="INNSA1"/>
    <d v="2024-11-19T00:00:00"/>
    <n v="301049751"/>
    <x v="1"/>
    <s v="SS SCRUBBER 3PCS SET (SS410) (QTY: 119160 SET/USD 0.16 PER SET)"/>
    <s v="SS SCRUBBER 3PCS SET (SS410) (QTY: 119160 SET/USD 0.16 PER SET)"/>
    <m/>
    <m/>
    <m/>
    <m/>
    <m/>
    <m/>
    <m/>
    <m/>
    <n v="7447.5"/>
    <s v="KGS"/>
    <n v="247.02898690000001"/>
    <n v="1839748.38"/>
    <n v="2.896002191"/>
    <n v="21567.976320000002"/>
    <n v="808753.4"/>
    <s v="SS"/>
    <n v="119160"/>
    <n v="47"/>
    <n v="2648501.7799999998"/>
    <n v="2024"/>
    <s v="Cleaning"/>
    <s v="Scrubber"/>
    <m/>
  </r>
  <r>
    <s v="INNSA1"/>
    <d v="2024-11-12T00:00:00"/>
    <n v="301049751"/>
    <x v="1"/>
    <s v="STEEL SCRUBBER (8001-12) (QTY: 278640 NOS/USD 0.084 PER NOS)"/>
    <s v="STEEL SCRUBBER (8001-12) (QTY: 278640 NOS/USD 0.084 PER NOS)"/>
    <m/>
    <m/>
    <m/>
    <m/>
    <m/>
    <m/>
    <m/>
    <m/>
    <n v="4838"/>
    <s v="KGS"/>
    <n v="446.58114510000001"/>
    <n v="2160559.58"/>
    <n v="5.2415627359999997"/>
    <n v="25358.680520000002"/>
    <n v="949782"/>
    <s v="STEEL"/>
    <n v="278640"/>
    <n v="43"/>
    <n v="3110341.58"/>
    <n v="2024"/>
    <s v="Steel"/>
    <s v="Scrubber"/>
    <m/>
  </r>
  <r>
    <s v="INNSA1"/>
    <d v="2024-11-12T00:00:00"/>
    <n v="301049751"/>
    <x v="1"/>
    <s v="STEEL SCRUBBER 2 PCS SET (8001-2) (QTY:168000 SETS/USD:0.148PER SET)"/>
    <s v="STEEL SCRUBBER 2 PCS SET (8001-2) (QTY:168000 SETS/USD:0.148PER SET)"/>
    <m/>
    <m/>
    <m/>
    <m/>
    <m/>
    <m/>
    <m/>
    <m/>
    <n v="4900"/>
    <s v="KGS"/>
    <n v="466.28923470000001"/>
    <n v="2284817.25"/>
    <n v="5.4728783410000004"/>
    <n v="26817.103869999999"/>
    <n v="1004405.6"/>
    <s v="STEEL"/>
    <n v="168000"/>
    <n v="52"/>
    <n v="3289222.85"/>
    <n v="2024"/>
    <s v="Steel"/>
    <s v="Scrubber"/>
    <m/>
  </r>
  <r>
    <s v="INNSA1"/>
    <d v="2024-11-05T00:00:00"/>
    <n v="301049751"/>
    <x v="0"/>
    <s v="HOUSEHOLD STEEL HOOK 3PCS SET (3888) (QTY: 181872 PCS / USD0.260 PER PCS)"/>
    <s v="HOUSEHOLD STEEL HOOK 3PCS SET (3888) (QTY: 181872 PCS / USD0.260 PER PCS)"/>
    <m/>
    <m/>
    <m/>
    <m/>
    <m/>
    <m/>
    <m/>
    <m/>
    <n v="6062.4"/>
    <s v="KGS"/>
    <n v="680.64344149999999"/>
    <n v="4126332.8"/>
    <n v="8.0122830080000007"/>
    <n v="48573.664510000002"/>
    <n v="1511888.4"/>
    <s v="HOUSEHOLD"/>
    <n v="181872"/>
    <n v="57"/>
    <n v="5638221.1999999993"/>
    <n v="2024"/>
    <s v="Steel"/>
    <s v="Hook"/>
    <m/>
  </r>
  <r>
    <s v="INNSA1"/>
    <d v="2024-11-05T00:00:00"/>
    <n v="301049751"/>
    <x v="1"/>
    <s v="STEEL SCRUBBER 6PCS SET (OKS-4156) (QTY: 98400 NOS /USD 0.238 PER NOS)"/>
    <s v="STEEL SCRUBBER 6PCS SET (OKS-4156) (QTY: 98400 NOS /USD 0.238 PER NOS)"/>
    <m/>
    <m/>
    <m/>
    <m/>
    <m/>
    <m/>
    <m/>
    <m/>
    <n v="9151"/>
    <s v="KGS"/>
    <n v="229.7309726"/>
    <n v="2102268.13"/>
    <n v="2.7043080939999999"/>
    <n v="24747.123370000001"/>
    <n v="924157.1"/>
    <s v="STEEL"/>
    <n v="98400"/>
    <n v="53"/>
    <n v="3026425.23"/>
    <n v="2024"/>
    <s v="Steel"/>
    <s v="Scrubber"/>
    <m/>
  </r>
  <r>
    <s v="INNSA1"/>
    <d v="2024-10-30T00:00:00"/>
    <n v="301049751"/>
    <x v="0"/>
    <s v="MILD STEEL MULTI FUNCTION CLOTH STAND (RYX-02-020) (QTY: 1232 NOS/CNY 101 PER NOS)"/>
    <s v="MILD STEEL MULTI FUNCTION CLOTH STAND (RYX-02-020) (QTY: 1232 NOS/CNY 101 PER NOS)"/>
    <m/>
    <m/>
    <m/>
    <m/>
    <m/>
    <m/>
    <m/>
    <m/>
    <n v="4004"/>
    <s v="KGS"/>
    <n v="413.81070679999999"/>
    <n v="1656898.07"/>
    <n v="4.8712266839999998"/>
    <n v="19504.391640000002"/>
    <n v="607087.5"/>
    <s v="MILD"/>
    <n v="1232"/>
    <e v="#VALUE!"/>
    <n v="2263985.5700000003"/>
    <n v="2024"/>
    <s v="Steel"/>
    <s v="Other"/>
    <m/>
  </r>
  <r>
    <s v="INNSA1"/>
    <d v="2024-10-22T00:00:00"/>
    <n v="301049751"/>
    <x v="0"/>
    <s v="MILD STEEL MULTI FUNCTION CLOTH STAND (RYX-02-021A) (QTY: 3888 NOS/CNY 61.50 PER NOS)"/>
    <s v="MILD STEEL MULTI FUNCTION CLOTH STAND (RYX-02-021A) (QTY: 3888 NOS/CNY 61.50 PER NOS)"/>
    <m/>
    <m/>
    <m/>
    <m/>
    <m/>
    <m/>
    <m/>
    <m/>
    <n v="14256"/>
    <s v="KGS"/>
    <n v="214.70521600000001"/>
    <n v="3060837.56"/>
    <n v="2.527430442"/>
    <n v="36031.04838"/>
    <n v="1121490.8999999999"/>
    <s v="MILD"/>
    <n v="3888"/>
    <e v="#VALUE!"/>
    <n v="4182328.46"/>
    <n v="2024"/>
    <s v="Steel"/>
    <s v="Other"/>
    <m/>
  </r>
  <r>
    <s v="INNSA1"/>
    <d v="2024-10-18T00:00:00"/>
    <n v="301049751"/>
    <x v="0"/>
    <s v="HOUSEHOLD STEEL HOOK 3PCS SET (3888) (QTY: 30288 SET/USD 0.26PER SET)"/>
    <s v="HOUSEHOLD STEEL HOOK 3PCS SET (3888) (QTY: 30288 SET/USD 0.26PER SET)"/>
    <m/>
    <m/>
    <m/>
    <m/>
    <m/>
    <m/>
    <m/>
    <m/>
    <n v="1009.6"/>
    <s v="KGS"/>
    <n v="672.82163230000003"/>
    <n v="679280.72"/>
    <n v="7.9202075609999998"/>
    <n v="7996.2415540000002"/>
    <n v="248888.4"/>
    <s v="HOUSEHOLD"/>
    <n v="30288"/>
    <n v="54"/>
    <n v="928169.12"/>
    <n v="2024"/>
    <s v="Steel"/>
    <s v="Hook"/>
    <m/>
  </r>
  <r>
    <s v="INNSA1"/>
    <d v="2024-10-16T00:00:00"/>
    <n v="301049751"/>
    <x v="1"/>
    <s v="STEEL SCRUBBER 2PCS SET (8001-2) (QTY: 168000 NOS /USD 0.148PER NOS)"/>
    <s v="STEEL SCRUBBER 2PCS SET (8001-2) (QTY: 168000 NOS /USD 0.148PER NOS)"/>
    <m/>
    <m/>
    <m/>
    <m/>
    <m/>
    <m/>
    <m/>
    <m/>
    <n v="4914"/>
    <s v="KGS"/>
    <n v="439.30859579999998"/>
    <n v="2158762.44"/>
    <n v="5.1744239790000002"/>
    <n v="25427.119429999999"/>
    <n v="948991.9"/>
    <s v="STEEL"/>
    <n v="168000"/>
    <n v="52"/>
    <n v="3107754.34"/>
    <n v="2024"/>
    <s v="Steel"/>
    <s v="Scrubber"/>
    <m/>
  </r>
  <r>
    <s v="INNSA1"/>
    <d v="2024-10-14T00:00:00"/>
    <n v="301049751"/>
    <x v="1"/>
    <s v="STEEL SCRUBBER 6PCS SET (OKS-4156) (QTY: 98400 SET/USD 0.238PER SET)"/>
    <s v="STEEL SCRUBBER 6PCS SET (OKS-4156) (QTY: 98400 SET/USD 0.238PER SET)"/>
    <m/>
    <m/>
    <m/>
    <m/>
    <m/>
    <m/>
    <m/>
    <m/>
    <n v="9151"/>
    <s v="KGS"/>
    <n v="222.50637850000001"/>
    <n v="2036155.87"/>
    <n v="2.6208054010000001"/>
    <n v="23982.99022"/>
    <n v="895094.1"/>
    <s v="STEEL"/>
    <n v="98400"/>
    <n v="52"/>
    <n v="2931249.97"/>
    <n v="2024"/>
    <s v="Steel"/>
    <s v="Scrubber"/>
    <m/>
  </r>
  <r>
    <s v="INNSA1"/>
    <d v="2024-10-13T00:00:00"/>
    <n v="301049751"/>
    <x v="0"/>
    <s v="MILD STEEL MULTI FUNCTION CLOTH STAND (RYX-02-020) (QTY:1232NOS / CNY 101.00 PER NOS)"/>
    <s v="MILD STEEL MULTI FUNCTION CLOTH STAND (RYX-02-020) (QTY:1232NOS / CNY 101.00 PER NOS)"/>
    <m/>
    <m/>
    <m/>
    <m/>
    <m/>
    <m/>
    <m/>
    <m/>
    <n v="4004"/>
    <s v="KGS"/>
    <n v="399.88232269999997"/>
    <n v="1601128.82"/>
    <n v="4.7100391359999998"/>
    <n v="18858.9967"/>
    <n v="586653.69999999995"/>
    <s v="MILD"/>
    <n v="1232"/>
    <e v="#VALUE!"/>
    <n v="2187782.52"/>
    <n v="2024"/>
    <s v="Steel"/>
    <s v="Other"/>
    <m/>
  </r>
  <r>
    <s v="INNSA1"/>
    <d v="2024-10-08T00:00:00"/>
    <n v="301049751"/>
    <x v="0"/>
    <s v="HOUSEHOLD STEEL HOOK 2PCS SET (2758) (QTY: 2400 SET/USD 0.265 PER SET)"/>
    <s v="HOUSEHOLD STEEL HOOK 2PCS SET (2758) (QTY: 2400 SET/USD 0.265 PER SET)"/>
    <m/>
    <m/>
    <m/>
    <m/>
    <m/>
    <m/>
    <m/>
    <m/>
    <n v="64"/>
    <s v="KGS"/>
    <n v="854.61203130000001"/>
    <n v="54695.17"/>
    <n v="10.066101659999999"/>
    <n v="644.23050650000005"/>
    <n v="20040.3"/>
    <s v="HOUSEHOLD"/>
    <n v="2400"/>
    <n v="53"/>
    <n v="74735.47"/>
    <n v="2024"/>
    <s v="Steel"/>
    <s v="Hook"/>
    <m/>
  </r>
  <r>
    <s v="INNSA1"/>
    <d v="2024-10-05T00:00:00"/>
    <n v="301049751"/>
    <x v="0"/>
    <s v="RYX-02-020 MILD STEEL MULTI FUNCTION CLOTH STAND (QTY :1232NUM/CNY 101.00 PER NUM)"/>
    <s v="RYX-02-020 MILD STEEL MULTI FUNCTION CLOTH STAND (QTY :1232NUM/CNY 101.00 PER NUM)"/>
    <m/>
    <m/>
    <m/>
    <m/>
    <m/>
    <m/>
    <m/>
    <m/>
    <n v="4004"/>
    <s v="KGS"/>
    <n v="393.9698277"/>
    <n v="1577455.19"/>
    <n v="4.6403984410000003"/>
    <n v="18580.155360000001"/>
    <n v="577979.5"/>
    <s v="RYX-02-020"/>
    <n v="1232"/>
    <e v="#VALUE!"/>
    <n v="2155434.69"/>
    <n v="2024"/>
    <s v="Steel"/>
    <s v="Other"/>
    <m/>
  </r>
  <r>
    <s v="INNSA1"/>
    <d v="2024-10-01T00:00:00"/>
    <n v="301049751"/>
    <x v="1"/>
    <s v="STEEL SCRUBBER 6PCS SET (OKS-4156) (QTY: 89160 SET/USD 0.238PER SET)"/>
    <s v="STEEL SCRUBBER 6PCS SET (OKS-4156) (QTY: 89160 SET/USD 0.238PER SET)"/>
    <m/>
    <m/>
    <m/>
    <m/>
    <m/>
    <m/>
    <m/>
    <m/>
    <n v="7250"/>
    <s v="KGS"/>
    <n v="257.40367450000002"/>
    <n v="1866176.64"/>
    <n v="3.0425966249999998"/>
    <n v="22058.825529999998"/>
    <n v="820371.2"/>
    <s v="STEEL"/>
    <n v="89160"/>
    <n v="52"/>
    <n v="2686547.84"/>
    <n v="2024"/>
    <s v="Steel"/>
    <s v="Scrubber"/>
    <m/>
  </r>
  <r>
    <s v="INNSA1"/>
    <d v="2024-09-28T00:00:00"/>
    <n v="301049751"/>
    <x v="0"/>
    <s v="RYX-02-026-3S MILD STEEL MULTI FUNCTION CLOTH STAND (QTY :848 NUM/CNY 82.00 PER NUM)"/>
    <s v="RYX-02-026-3S MILD STEEL MULTI FUNCTION CLOTH STAND (QTY :848 NUM/CNY 82.00 PER NUM)"/>
    <m/>
    <m/>
    <m/>
    <m/>
    <m/>
    <m/>
    <m/>
    <m/>
    <n v="3307.2"/>
    <s v="KGS"/>
    <n v="283.34516810000002"/>
    <n v="937079.14"/>
    <n v="3.3492336659999999"/>
    <n v="11076.585580000001"/>
    <n v="343345.8"/>
    <s v="RYX-02-026-3S"/>
    <n v="848"/>
    <e v="#VALUE!"/>
    <n v="1280424.94"/>
    <n v="2024"/>
    <s v="Steel"/>
    <s v="Other"/>
    <m/>
  </r>
  <r>
    <s v="INNSA1"/>
    <d v="2024-09-28T00:00:00"/>
    <n v="301049751"/>
    <x v="0"/>
    <s v="RYX-02-021A MILD STEEL MULTI FUNCTION CLOTH STAND (QTY :3888NUM/CNY 61.50 PER NUM)"/>
    <s v="RYX-02-021A MILD STEEL MULTI FUNCTION CLOTH STAND (QTY :3888NUM/CNY 61.50 PER NUM)"/>
    <m/>
    <m/>
    <m/>
    <m/>
    <m/>
    <m/>
    <m/>
    <m/>
    <n v="14256"/>
    <s v="KGS"/>
    <n v="222.98373040000001"/>
    <n v="3178856.06"/>
    <n v="2.6357414939999999"/>
    <n v="37575.130729999997"/>
    <n v="1164732.8"/>
    <s v="RYX-02-021A"/>
    <n v="3888"/>
    <e v="#VALUE!"/>
    <n v="4343588.8600000003"/>
    <n v="2024"/>
    <s v="Steel"/>
    <s v="Other"/>
    <m/>
  </r>
  <r>
    <s v="INNSA1"/>
    <d v="2024-09-25T00:00:00"/>
    <n v="301049751"/>
    <x v="0"/>
    <s v="RYX-02-020 MILD STEEL MULTI FUNCTION CLOTH STAND (QTY :1232NUM/CNY 101.00 PER NUM)"/>
    <s v="RYX-02-020 MILD STEEL MULTI FUNCTION CLOTH STAND (QTY :1232NUM/CNY 101.00 PER NUM)"/>
    <m/>
    <m/>
    <m/>
    <m/>
    <m/>
    <m/>
    <m/>
    <m/>
    <n v="4004"/>
    <s v="KGS"/>
    <n v="399.26519230000002"/>
    <n v="1598657.83"/>
    <n v="4.7194467180000004"/>
    <n v="18896.664659999999"/>
    <n v="585748.30000000005"/>
    <s v="RYX-02-020"/>
    <n v="1232"/>
    <e v="#VALUE!"/>
    <n v="2184406.13"/>
    <n v="2024"/>
    <s v="Steel"/>
    <s v="Other"/>
    <m/>
  </r>
  <r>
    <s v="INNSA1"/>
    <d v="2024-09-11T00:00:00"/>
    <n v="301049751"/>
    <x v="1"/>
    <s v="STEEL WIRE CLEANING CLOTH 3PCS SET (AM-793) (QTY: 1250 SET /USD 0.184 PER SET)"/>
    <s v="STEEL WIRE CLEANING CLOTH 3PCS SET (AM-793) (QTY: 1250 SET /USD 0.184 PER SET)"/>
    <m/>
    <m/>
    <m/>
    <m/>
    <m/>
    <m/>
    <m/>
    <m/>
    <n v="50"/>
    <s v="KGS"/>
    <n v="420.5412"/>
    <n v="21027.06"/>
    <n v="4.953371025"/>
    <n v="247.6685512"/>
    <n v="9243.4"/>
    <s v="STEEL"/>
    <n v="1250"/>
    <n v="61"/>
    <n v="30270.46"/>
    <n v="2024"/>
    <s v="Steel"/>
    <s v="Other"/>
    <m/>
  </r>
  <r>
    <s v="INNSA1"/>
    <d v="2024-09-06T00:00:00"/>
    <n v="301049751"/>
    <x v="0"/>
    <s v="RYX-02-020 MILD STEEL MULTI FUNCTION CLOTH STAND (QTY :2464NUM/CNY 101.00 PER NUM)"/>
    <s v="RYX-02-020 MILD STEEL MULTI FUNCTION CLOTH STAND (QTY :2464NUM/CNY 101.00 PER NUM)"/>
    <m/>
    <m/>
    <m/>
    <m/>
    <m/>
    <m/>
    <m/>
    <m/>
    <n v="8008"/>
    <s v="KGS"/>
    <n v="406.77410209999999"/>
    <n v="3257447.01"/>
    <n v="4.7912143949999999"/>
    <n v="38368.044880000001"/>
    <n v="1193528.5"/>
    <s v="RYX-02-020"/>
    <n v="2464"/>
    <e v="#VALUE!"/>
    <n v="4450975.51"/>
    <n v="2024"/>
    <s v="Steel"/>
    <s v="Other"/>
    <m/>
  </r>
  <r>
    <s v="INNSA1"/>
    <d v="2024-09-05T00:00:00"/>
    <n v="301049751"/>
    <x v="1"/>
    <s v="SS SCRUBBER 3PCS SET (SS410) (QTY: 118680 SET/USD 0.16 PER SET)"/>
    <s v="SS SCRUBBER 3PCS SET (SS410) (QTY: 118680 SET/USD 0.16 PER SET)"/>
    <m/>
    <m/>
    <m/>
    <m/>
    <m/>
    <m/>
    <m/>
    <m/>
    <n v="7417.5"/>
    <s v="KGS"/>
    <n v="234.11583279999999"/>
    <n v="1736554.19"/>
    <n v="2.7591730449999998"/>
    <n v="20466.16606"/>
    <n v="763389.2"/>
    <s v="SS"/>
    <n v="118680"/>
    <n v="47"/>
    <n v="2499943.3899999997"/>
    <n v="2024"/>
    <s v="Cleaning"/>
    <s v="Scrubber"/>
    <m/>
  </r>
  <r>
    <s v="INNSA1"/>
    <d v="2024-09-03T00:00:00"/>
    <n v="301049751"/>
    <x v="1"/>
    <s v="STEEL SCRUBBER 6PCS SET (OKS-4156) (QTY: 98400 SET/USD 0.238 PER SET)"/>
    <s v="STEEL SCRUBBER 6PCS SET (OKS-4156) (QTY: 98400 SET/USD 0.238 PER SET)"/>
    <m/>
    <m/>
    <m/>
    <m/>
    <m/>
    <m/>
    <m/>
    <m/>
    <n v="9151"/>
    <s v="KGS"/>
    <n v="230.38772589999999"/>
    <n v="2108278.08"/>
    <n v="2.715235426"/>
    <n v="24847.11939"/>
    <n v="926799.1"/>
    <s v="STEEL"/>
    <n v="98400"/>
    <n v="52"/>
    <n v="3035077.18"/>
    <n v="2024"/>
    <s v="Steel"/>
    <s v="Scrubber"/>
    <m/>
  </r>
  <r>
    <s v="INNSA1"/>
    <d v="2024-08-29T00:00:00"/>
    <n v="301049751"/>
    <x v="0"/>
    <s v="AM-625 STEEL HANGER (QTY:10500 PCS/USD 0.5610 PER PCS)"/>
    <s v="AM-625 STEEL HANGER (QTY:10500 PCS/USD 0.5610 PER PCS)"/>
    <m/>
    <m/>
    <m/>
    <m/>
    <m/>
    <m/>
    <m/>
    <m/>
    <n v="1750"/>
    <s v="KGS"/>
    <n v="307.56428"/>
    <n v="538237.49"/>
    <n v="3.6248"/>
    <n v="6343.4"/>
    <n v="197210.2"/>
    <s v="AM-625"/>
    <n v="10500"/>
    <n v="36"/>
    <n v="735447.69"/>
    <n v="2024"/>
    <s v="Steel"/>
    <s v="Hanger"/>
    <m/>
  </r>
  <r>
    <s v="INNSA1"/>
    <d v="2024-08-26T00:00:00"/>
    <n v="301049751"/>
    <x v="0"/>
    <s v="RYX-02-020 MILD STEEL MULTI FUNCTION CLOTH STAND (QTY :1232NUM/CNY 101.00 PER NUM)"/>
    <s v="RYX-02-020 MILD STEEL MULTI FUNCTION CLOTH STAND (QTY :1232NUM/CNY 101.00 PER NUM)"/>
    <m/>
    <m/>
    <m/>
    <m/>
    <m/>
    <m/>
    <m/>
    <m/>
    <n v="4004"/>
    <s v="KGS"/>
    <n v="419.54066180000001"/>
    <n v="1679840.81"/>
    <n v="4.9444980770000004"/>
    <n v="19797.7703"/>
    <n v="615493.69999999995"/>
    <s v="RYX-02-020"/>
    <n v="1232"/>
    <e v="#VALUE!"/>
    <n v="2295334.5099999998"/>
    <n v="2024"/>
    <s v="Steel"/>
    <s v="Other"/>
    <m/>
  </r>
  <r>
    <s v="INNSA1"/>
    <d v="2024-08-26T00:00:00"/>
    <n v="301049751"/>
    <x v="0"/>
    <s v="RYX-02-021A MILD STEEL MULTI FUNCTION CLOTH STAND (QTY :3888NUM/CNY 61.50 PER NUM)"/>
    <s v="RYX-02-021A MILD STEEL MULTI FUNCTION CLOTH STAND (QTY :3888NUM/CNY 61.50 PER NUM)"/>
    <m/>
    <m/>
    <m/>
    <m/>
    <m/>
    <m/>
    <m/>
    <m/>
    <n v="14256"/>
    <s v="KGS"/>
    <n v="241.00905510000001"/>
    <n v="3435825.09"/>
    <n v="2.8404131420000001"/>
    <n v="40492.929759999999"/>
    <n v="1258886.3"/>
    <s v="RYX-02-021A"/>
    <n v="3888"/>
    <e v="#VALUE!"/>
    <n v="4694711.3899999997"/>
    <n v="2024"/>
    <s v="Steel"/>
    <s v="Other"/>
    <m/>
  </r>
  <r>
    <s v="INNSA1"/>
    <d v="2024-08-24T00:00:00"/>
    <n v="301049751"/>
    <x v="0"/>
    <s v="HOUSEHOLD STEEL HOOK 3PCS SET (2628) (QTY: 167040 NOS/USD 0.375 PER NOS)"/>
    <s v="HOUSEHOLD STEEL HOOK 3PCS SET (2628) (QTY: 167040 NOS/USD 0.375 PER NOS)"/>
    <m/>
    <m/>
    <m/>
    <m/>
    <m/>
    <m/>
    <m/>
    <m/>
    <n v="5660.8"/>
    <s v="KGS"/>
    <n v="969.75853770000003"/>
    <n v="5489609.1299999999"/>
    <n v="11.42909296"/>
    <n v="64697.809430000001"/>
    <n v="2011392.8"/>
    <s v="HOUSEHOLD"/>
    <n v="167040"/>
    <n v="55"/>
    <n v="7501001.9299999997"/>
    <n v="2024"/>
    <s v="Steel"/>
    <s v="Hook"/>
    <m/>
  </r>
  <r>
    <s v="INNSA1"/>
    <d v="2024-08-20T00:00:00"/>
    <n v="301049751"/>
    <x v="1"/>
    <s v="STEEL SCRUBBER 2PCS SET (8001-2) (QTY: 168000 SET/USD 0.148PER SET)"/>
    <s v="STEEL SCRUBBER 2PCS SET (8001-2) (QTY: 168000 SET/USD 0.148PER SET)"/>
    <m/>
    <m/>
    <m/>
    <m/>
    <m/>
    <m/>
    <m/>
    <m/>
    <n v="4914"/>
    <s v="KGS"/>
    <n v="461.75560849999999"/>
    <n v="2269067.06"/>
    <n v="5.4420224920000004"/>
    <n v="26742.098529999999"/>
    <n v="997481.8"/>
    <s v="STEEL"/>
    <n v="168000"/>
    <n v="51"/>
    <n v="3266548.8600000003"/>
    <n v="2024"/>
    <s v="Steel"/>
    <s v="Scrubber"/>
    <m/>
  </r>
  <r>
    <s v="INNSA1"/>
    <d v="2024-08-16T00:00:00"/>
    <n v="301049751"/>
    <x v="0"/>
    <s v="STEEL SPRINKLER (AM-430) (QTY: 38496 PC/ USD 0.572 PER PC)"/>
    <s v="STEEL SPRINKLER (AM-430) (QTY: 38496 PC/ USD 0.572 PER PC)"/>
    <m/>
    <m/>
    <m/>
    <m/>
    <m/>
    <m/>
    <m/>
    <m/>
    <n v="7057.6"/>
    <s v="KGS"/>
    <n v="293.66195169999997"/>
    <n v="2072548.59"/>
    <n v="3.4609540559999998"/>
    <n v="24426.029350000001"/>
    <n v="759381.8"/>
    <s v="STEEL"/>
    <n v="38496"/>
    <n v="42"/>
    <n v="2831930.39"/>
    <n v="2024"/>
    <s v="Steel"/>
    <s v="Other"/>
    <m/>
  </r>
  <r>
    <s v="INNSA1"/>
    <d v="2024-08-16T00:00:00"/>
    <n v="301049751"/>
    <x v="0"/>
    <s v="RYX-02-020 MILD STEEL MULTI FUNCTION CLOTH STAND (QTY :1232NUM/CNY 101.00 PER NUM)"/>
    <s v="RYX-02-020 MILD STEEL MULTI FUNCTION CLOTH STAND (QTY :1232NUM/CNY 101.00 PER NUM)"/>
    <m/>
    <m/>
    <m/>
    <m/>
    <m/>
    <m/>
    <m/>
    <m/>
    <n v="4004"/>
    <s v="KGS"/>
    <n v="419.53068930000001"/>
    <n v="1679800.88"/>
    <n v="4.9443805459999997"/>
    <n v="19797.299709999999"/>
    <n v="615479.1"/>
    <s v="RYX-02-020"/>
    <n v="1232"/>
    <e v="#VALUE!"/>
    <n v="2295279.98"/>
    <n v="2024"/>
    <s v="Steel"/>
    <s v="Other"/>
    <m/>
  </r>
  <r>
    <s v="INNSA1"/>
    <d v="2024-08-13T00:00:00"/>
    <n v="301049751"/>
    <x v="0"/>
    <s v="RYX-02-021A MILD STEEL MULTI FUNCTION CLOTH STAND (QTY :3888NUM/CNY 61.50 PER NUM)"/>
    <s v="RYX-02-021A MILD STEEL MULTI FUNCTION CLOTH STAND (QTY :3888NUM/CNY 61.50 PER NUM)"/>
    <m/>
    <m/>
    <m/>
    <m/>
    <m/>
    <m/>
    <m/>
    <m/>
    <n v="14256"/>
    <s v="KGS"/>
    <n v="238.3682877"/>
    <n v="3398178.31"/>
    <n v="2.8175920539999999"/>
    <n v="40167.592320000003"/>
    <n v="1245092.6000000001"/>
    <s v="RYX-02-021A"/>
    <n v="3888"/>
    <e v="#VALUE!"/>
    <n v="4643270.91"/>
    <n v="2024"/>
    <s v="Steel"/>
    <s v="Other"/>
    <m/>
  </r>
  <r>
    <s v="INNSA1"/>
    <d v="2024-08-12T00:00:00"/>
    <n v="301049751"/>
    <x v="1"/>
    <s v="STEEL SCRUBBER 6PCS SET (OKS-4156) (QTY:98400 PCS/USD:0.238PER PCS)"/>
    <s v="STEEL SCRUBBER 6PCS SET (OKS-4156) (QTY:98400 PCS/USD:0.238PER PCS)"/>
    <m/>
    <m/>
    <m/>
    <m/>
    <m/>
    <m/>
    <m/>
    <m/>
    <n v="8856"/>
    <s v="KGS"/>
    <n v="247.6240402"/>
    <n v="2192958.5"/>
    <n v="2.9269981110000001"/>
    <n v="25921.495269999999"/>
    <n v="964024.6"/>
    <s v="STEEL"/>
    <n v="98400"/>
    <n v="51"/>
    <n v="3156983.1"/>
    <n v="2024"/>
    <s v="Steel"/>
    <s v="Scrubber"/>
    <m/>
  </r>
  <r>
    <s v="INNSA1"/>
    <d v="2024-08-10T00:00:00"/>
    <n v="301049751"/>
    <x v="0"/>
    <s v="HOUSEHOLD STEEL HOOK 3PCS SET (3888) (QTY:3168 SET/USD 0.265PER SET)"/>
    <s v="HOUSEHOLD STEEL HOOK 3PCS SET (3888) (QTY:3168 SET/USD 0.265PER SET)"/>
    <m/>
    <m/>
    <m/>
    <m/>
    <m/>
    <m/>
    <m/>
    <m/>
    <n v="146.5"/>
    <s v="KGS"/>
    <n v="533.29720139999995"/>
    <n v="78128.039999999994"/>
    <n v="6.3037494250000004"/>
    <n v="923.49929080000004"/>
    <n v="28626.2"/>
    <s v="HOUSEHOLD"/>
    <n v="3168"/>
    <n v="52"/>
    <n v="106754.23999999999"/>
    <n v="2024"/>
    <s v="Steel"/>
    <s v="Hook"/>
    <m/>
  </r>
  <r>
    <s v="INNSA1"/>
    <d v="2024-08-05T00:00:00"/>
    <n v="301049751"/>
    <x v="0"/>
    <s v="STEEL CUTLERY HOLDER (H2740) (QTY: 960 NOS/USD 1.95 PER NOS)"/>
    <s v="STEEL CUTLERY HOLDER (H2740) (QTY: 960 NOS/USD 1.95 PER NOS)"/>
    <m/>
    <m/>
    <m/>
    <m/>
    <m/>
    <m/>
    <m/>
    <m/>
    <n v="460"/>
    <s v="KGS"/>
    <n v="390.55113039999998"/>
    <n v="179653.52"/>
    <n v="4.6164436220000002"/>
    <n v="2123.5640659999999"/>
    <n v="65825.100000000006"/>
    <s v="STEEL"/>
    <n v="960"/>
    <n v="44"/>
    <n v="245478.62"/>
    <n v="2024"/>
    <s v="Steel"/>
    <s v="Cutlery Holder"/>
    <m/>
  </r>
  <r>
    <s v="INNSA1"/>
    <d v="2024-08-02T00:00:00"/>
    <n v="301049751"/>
    <x v="0"/>
    <s v="AM-430 STEEL SPRINKLER (QTY: 62400 PCS/USD 0.5712 PER PCS)"/>
    <s v="AM-430 STEEL SPRINKLER (QTY: 62400 PCS/USD 0.5712 PER PCS)"/>
    <m/>
    <m/>
    <m/>
    <m/>
    <m/>
    <m/>
    <m/>
    <m/>
    <n v="11440"/>
    <s v="KGS"/>
    <n v="290.51598949999999"/>
    <n v="3323502.92"/>
    <n v="3.4339951480000002"/>
    <n v="39284.904490000001"/>
    <n v="1217731.5"/>
    <s v="AM-430"/>
    <n v="62400"/>
    <n v="40"/>
    <n v="4541234.42"/>
    <n v="2024"/>
    <s v="Steel"/>
    <s v="Other"/>
    <m/>
  </r>
  <r>
    <s v="INNSA1"/>
    <d v="2024-08-02T00:00:00"/>
    <n v="301049751"/>
    <x v="1"/>
    <s v="STEEL SCRUBBER 2PCS SET (8001-2) (QTY: 168480 SET/USD 0.148PER SET)"/>
    <s v="STEEL SCRUBBER 2PCS SET (8001-2) (QTY: 168480 SET/USD 0.148PER SET)"/>
    <m/>
    <m/>
    <m/>
    <m/>
    <m/>
    <m/>
    <m/>
    <m/>
    <n v="4914"/>
    <s v="KGS"/>
    <n v="472.38436510000002"/>
    <n v="2321296.77"/>
    <n v="5.5837395399999998"/>
    <n v="27438.4961"/>
    <n v="1020442.1"/>
    <s v="STEEL"/>
    <n v="168480"/>
    <n v="51"/>
    <n v="3341738.87"/>
    <n v="2024"/>
    <s v="Steel"/>
    <s v="Scrubber"/>
    <m/>
  </r>
  <r>
    <s v="INNSA1"/>
    <d v="2024-08-02T00:00:00"/>
    <n v="301049751"/>
    <x v="0"/>
    <s v="STEEL HANGER WITH HOOK (SM1168) (QTY: 57792 NOS/USD 1.23 PERNOS)"/>
    <s v="STEEL HANGER WITH HOOK (SM1168) (QTY: 57792 NOS/USD 1.23 PERNOS)"/>
    <m/>
    <m/>
    <m/>
    <m/>
    <m/>
    <m/>
    <m/>
    <m/>
    <n v="10836"/>
    <s v="KGS"/>
    <n v="574.5712532"/>
    <n v="6226054.0999999996"/>
    <n v="6.7916223789999997"/>
    <n v="73594.020090000005"/>
    <n v="2281226.2000000002"/>
    <s v="STEEL"/>
    <n v="57792"/>
    <n v="49"/>
    <n v="8507280.3000000007"/>
    <n v="2024"/>
    <s v="Steel"/>
    <s v="Hanger"/>
    <m/>
  </r>
  <r>
    <s v="INNSA1"/>
    <d v="2024-07-30T00:00:00"/>
    <n v="301049751"/>
    <x v="0"/>
    <s v="RYX-02-020 MILD STEEL MULTI FUNCTION CLOTH STAND (QTY :1232NUM/CNY 101.00 PER NUM)"/>
    <s v="RYX-02-020 MILD STEEL MULTI FUNCTION CLOTH STAND (QTY :1232NUM/CNY 101.00 PER NUM)"/>
    <m/>
    <m/>
    <m/>
    <m/>
    <m/>
    <m/>
    <m/>
    <m/>
    <n v="4004"/>
    <s v="KGS"/>
    <n v="411.60567680000003"/>
    <n v="1648069.13"/>
    <n v="4.8826296180000002"/>
    <n v="19550.048989999999"/>
    <n v="603852.5"/>
    <s v="RYX-02-020"/>
    <n v="1232"/>
    <e v="#VALUE!"/>
    <n v="2251921.63"/>
    <n v="2024"/>
    <s v="Steel"/>
    <s v="Other"/>
    <m/>
  </r>
  <r>
    <s v="INNSA1"/>
    <d v="2024-07-30T00:00:00"/>
    <n v="301049751"/>
    <x v="0"/>
    <s v="SY604A-4 STEEL HOOK 4PCS SET(QTY :25200 SET/USD 0.5207 PERSET)"/>
    <s v="SY604A-4 STEEL HOOK 4PCS SET(QTY :25200 SET/USD 0.5207 PERSET)"/>
    <m/>
    <m/>
    <m/>
    <m/>
    <m/>
    <m/>
    <m/>
    <m/>
    <n v="2940"/>
    <s v="KGS"/>
    <n v="414.11704079999998"/>
    <n v="1217504.1000000001"/>
    <n v="4.9124204130000004"/>
    <n v="14442.516009999999"/>
    <n v="446093.5"/>
    <s v="SY604A-4"/>
    <n v="25200"/>
    <n v="45"/>
    <n v="1663597.6"/>
    <n v="2024"/>
    <s v="Steel"/>
    <s v="Hook"/>
    <m/>
  </r>
  <r>
    <s v="INNSA1"/>
    <d v="2024-07-26T00:00:00"/>
    <n v="301049751"/>
    <x v="0"/>
    <s v="MILD STEEL MULTI FUNCTION CLOTH STAND (RYX-02-020) (QTY: 1232 NOS/CNY 101 PER NOS)"/>
    <s v="MILD STEEL MULTI FUNCTION CLOTH STAND (RYX-02-020) (QTY: 1232 NOS/CNY 101 PER NOS)"/>
    <m/>
    <m/>
    <m/>
    <m/>
    <m/>
    <m/>
    <m/>
    <m/>
    <n v="4004"/>
    <s v="KGS"/>
    <n v="444.9483616"/>
    <n v="1781573.24"/>
    <n v="5.278153756"/>
    <n v="21133.727640000001"/>
    <n v="652768.4"/>
    <s v="MILD"/>
    <n v="1232"/>
    <e v="#VALUE!"/>
    <n v="2434341.64"/>
    <n v="2024"/>
    <s v="Steel"/>
    <s v="Other"/>
    <m/>
  </r>
  <r>
    <s v="INNSA1"/>
    <d v="2024-07-26T00:00:00"/>
    <n v="301049751"/>
    <x v="0"/>
    <s v="HOUSEHOLD STEEL HOOK 3PCS SET (2628) (QTY: 167040 SET/USD 0.375 PER SET)"/>
    <s v="HOUSEHOLD STEEL HOOK 3PCS SET (2628) (QTY: 167040 SET/USD 0.375 PER SET)"/>
    <m/>
    <m/>
    <m/>
    <m/>
    <m/>
    <m/>
    <m/>
    <m/>
    <n v="5660.8"/>
    <s v="KGS"/>
    <n v="982.0263549"/>
    <n v="5559054.79"/>
    <n v="11.649185709999999"/>
    <n v="65943.710439999995"/>
    <n v="2036837.7"/>
    <s v="HOUSEHOLD"/>
    <n v="167040"/>
    <n v="55"/>
    <n v="7595892.4900000002"/>
    <n v="2024"/>
    <s v="Steel"/>
    <s v="Hook"/>
    <m/>
  </r>
  <r>
    <s v="INNSA1"/>
    <d v="2024-07-19T00:00:00"/>
    <n v="301049751"/>
    <x v="1"/>
    <s v="STEEL SCRUBBER 6PCS SET (OKS-4156) (QTY: 98400 SET/USD 0.238PER SET)"/>
    <s v="STEEL SCRUBBER 6PCS SET (OKS-4156) (QTY: 98400 SET/USD 0.238PER SET)"/>
    <m/>
    <m/>
    <m/>
    <m/>
    <m/>
    <m/>
    <m/>
    <m/>
    <n v="8856"/>
    <s v="KGS"/>
    <n v="255.77630310000001"/>
    <n v="2265154.94"/>
    <n v="3.0341198469999999"/>
    <n v="26870.165359999999"/>
    <n v="995762.1"/>
    <s v="STEEL"/>
    <n v="98400"/>
    <n v="52"/>
    <n v="3260917.04"/>
    <n v="2024"/>
    <s v="Steel"/>
    <s v="Scrubber"/>
    <m/>
  </r>
  <r>
    <s v="INNSA1"/>
    <d v="2024-07-18T00:00:00"/>
    <n v="301049751"/>
    <x v="1"/>
    <s v="STEEL SCRUBBER 2PCS SET (8001-2) (QTY: 166320 SET/USD 0.151PER SET)"/>
    <s v="STEEL SCRUBBER 2PCS SET (8001-2) (QTY: 166320 SET/USD 0.151PER SET)"/>
    <m/>
    <m/>
    <m/>
    <m/>
    <m/>
    <m/>
    <m/>
    <m/>
    <n v="4851"/>
    <s v="KGS"/>
    <n v="509.08170890000002"/>
    <n v="2469555.37"/>
    <n v="6.0389289320000001"/>
    <n v="29294.844249999998"/>
    <n v="1085616.6000000001"/>
    <s v="STEEL"/>
    <n v="166320"/>
    <n v="51"/>
    <n v="3555171.97"/>
    <n v="2024"/>
    <s v="Steel"/>
    <s v="Scrubber"/>
    <m/>
  </r>
  <r>
    <s v="INNSA1"/>
    <d v="2024-07-18T00:00:00"/>
    <n v="301049751"/>
    <x v="1"/>
    <s v="STEEL SCRUBBER 2PCS SET (8001-2) (QTY: 166920 SET/USD 0.151PER SET)"/>
    <s v="STEEL SCRUBBER 2PCS SET (8001-2) (QTY: 166920 SET/USD 0.151PER SET)"/>
    <m/>
    <m/>
    <m/>
    <m/>
    <m/>
    <m/>
    <m/>
    <m/>
    <n v="4869"/>
    <s v="KGS"/>
    <n v="508.77128570000002"/>
    <n v="2477207.39"/>
    <n v="6.0352465679999998"/>
    <n v="29385.615539999999"/>
    <n v="1088980.3"/>
    <s v="STEEL"/>
    <n v="166920"/>
    <n v="51"/>
    <n v="3566187.6900000004"/>
    <n v="2024"/>
    <s v="Steel"/>
    <s v="Scrubber"/>
    <m/>
  </r>
  <r>
    <s v="INNSA1"/>
    <d v="2024-07-15T00:00:00"/>
    <n v="301049751"/>
    <x v="0"/>
    <s v="STEEL HANGER WITH HOOK (SL-89) (QTY: 70056 PCS/CNY 7.45 PERPCS)"/>
    <s v="STEEL HANGER WITH HOOK (SL-89) (QTY: 70056 PCS/CNY 7.45 PERPCS)"/>
    <m/>
    <m/>
    <m/>
    <m/>
    <m/>
    <m/>
    <m/>
    <m/>
    <n v="15568"/>
    <s v="KGS"/>
    <n v="409.11271840000001"/>
    <n v="6369066.7999999998"/>
    <n v="4.8530571580000004"/>
    <n v="75552.393830000001"/>
    <n v="2333626.1"/>
    <s v="STEEL"/>
    <n v="70056"/>
    <e v="#VALUE!"/>
    <n v="8702692.9000000004"/>
    <n v="2024"/>
    <s v="Steel"/>
    <s v="Hanger"/>
    <m/>
  </r>
  <r>
    <s v="INNSA1"/>
    <d v="2024-07-07T00:00:00"/>
    <n v="301049751"/>
    <x v="0"/>
    <s v="MILD STEEL MULTI FUNCTION CLOTH STAND (RYX-02-021A) (QTY: 3888 NOS/CNY 61.50 PER NOS)"/>
    <s v="MILD STEEL MULTI FUNCTION CLOTH STAND (RYX-02-021A) (QTY: 3888 NOS/CNY 61.50 PER NOS)"/>
    <m/>
    <m/>
    <m/>
    <m/>
    <m/>
    <m/>
    <m/>
    <m/>
    <n v="14256"/>
    <s v="KGS"/>
    <n v="280.68241160000002"/>
    <n v="4001408.46"/>
    <n v="3.3295659739999999"/>
    <n v="47466.292529999999"/>
    <n v="1466116.1"/>
    <s v="MILD"/>
    <n v="3888"/>
    <e v="#VALUE!"/>
    <n v="5467524.5600000005"/>
    <n v="2024"/>
    <s v="Steel"/>
    <s v="Other"/>
    <m/>
  </r>
  <r>
    <s v="INNSA1"/>
    <d v="2024-07-02T00:00:00"/>
    <n v="301049751"/>
    <x v="0"/>
    <s v="STEEL HANGER 10PCS SET (SY772-42) (QTY: 10080 SET/USD 1.2326PER SET)"/>
    <s v="STEEL HANGER 10PCS SET (SY772-42) (QTY: 10080 SET/USD 1.2326PER SET)"/>
    <m/>
    <m/>
    <m/>
    <m/>
    <m/>
    <m/>
    <m/>
    <m/>
    <n v="5264"/>
    <s v="KGS"/>
    <n v="224.32924009999999"/>
    <n v="1180869.1200000001"/>
    <n v="2.6610823259999998"/>
    <n v="14007.93737"/>
    <n v="432670.4"/>
    <s v="STEEL"/>
    <n v="10080"/>
    <n v="51"/>
    <n v="1613539.52"/>
    <n v="2024"/>
    <s v="Steel"/>
    <s v="Hanger"/>
    <m/>
  </r>
  <r>
    <s v="INNSA1"/>
    <d v="2024-06-29T00:00:00"/>
    <n v="301049751"/>
    <x v="0"/>
    <s v="MILD STEEL MULTI FUNCTION CLOTH STAND (RYX-02-020) (QTY: 1232 NOS / CNY 101.00 PER NOS)"/>
    <s v="MILD STEEL MULTI FUNCTION CLOTH STAND (RYX-02-020) (QTY: 1232 NOS / CNY 101.00 PER NOS)"/>
    <m/>
    <m/>
    <m/>
    <m/>
    <m/>
    <m/>
    <m/>
    <m/>
    <n v="4004"/>
    <s v="KGS"/>
    <n v="463.65652849999998"/>
    <n v="1856480.74"/>
    <n v="5.5000774430000003"/>
    <n v="22022.310079999999"/>
    <n v="680214.5"/>
    <s v="MILD"/>
    <n v="1232"/>
    <e v="#VALUE!"/>
    <n v="2536695.2400000002"/>
    <n v="2024"/>
    <s v="Steel"/>
    <s v="Other"/>
    <m/>
  </r>
  <r>
    <s v="INNSA1"/>
    <d v="2024-06-27T00:00:00"/>
    <n v="301049751"/>
    <x v="0"/>
    <s v="RYX-02-020 MILD STEEL MULTI FUNCTION CLOTH STAND (QTY :1232NUM/CNY 101.00 PER NUM)"/>
    <s v="RYX-02-020 MILD STEEL MULTI FUNCTION CLOTH STAND (QTY :1232NUM/CNY 101.00 PER NUM)"/>
    <m/>
    <m/>
    <m/>
    <m/>
    <m/>
    <m/>
    <m/>
    <m/>
    <n v="4004"/>
    <s v="KGS"/>
    <n v="395.23124630000001"/>
    <n v="1582505.91"/>
    <n v="4.6883896350000001"/>
    <n v="18772.312099999999"/>
    <n v="579830.19999999995"/>
    <s v="RYX-02-020"/>
    <n v="1232"/>
    <e v="#VALUE!"/>
    <n v="2162336.11"/>
    <n v="2024"/>
    <s v="Steel"/>
    <s v="Other"/>
    <m/>
  </r>
  <r>
    <s v="INNSA1"/>
    <d v="2024-06-27T00:00:00"/>
    <n v="301049751"/>
    <x v="1"/>
    <s v="STEEL SCRUBBER 2PCS SET (8001-2) (QTY: 167880 SET/USD 0.151PER SET)"/>
    <s v="STEEL SCRUBBER 2PCS SET (8001-2) (QTY: 167880 SET/USD 0.151PER SET)"/>
    <m/>
    <m/>
    <m/>
    <m/>
    <m/>
    <m/>
    <m/>
    <m/>
    <n v="4896"/>
    <s v="KGS"/>
    <n v="507.56353760000002"/>
    <n v="2485031.08"/>
    <n v="6.020919782"/>
    <n v="29478.42325"/>
    <n v="1092419.6000000001"/>
    <s v="STEEL"/>
    <n v="167880"/>
    <n v="51"/>
    <n v="3577450.68"/>
    <n v="2024"/>
    <s v="Steel"/>
    <s v="Scrubber"/>
    <m/>
  </r>
  <r>
    <s v="INNSA1"/>
    <d v="2024-06-24T00:00:00"/>
    <n v="301049751"/>
    <x v="0"/>
    <s v="STEEL HANGER 10PCS SET (SY772-42) (QTY: 5040 SET/USD 1.2517PER SET)"/>
    <s v="STEEL HANGER 10PCS SET (SY772-42) (QTY: 5040 SET/USD 1.2517PER SET)"/>
    <m/>
    <m/>
    <m/>
    <m/>
    <m/>
    <m/>
    <m/>
    <m/>
    <n v="2632"/>
    <s v="KGS"/>
    <n v="230.53587390000001"/>
    <n v="606770.42000000004"/>
    <n v="2.7347078749999998"/>
    <n v="7197.7511270000005"/>
    <n v="222320.7"/>
    <s v="STEEL"/>
    <n v="5040"/>
    <n v="50"/>
    <n v="829091.12000000011"/>
    <n v="2024"/>
    <s v="Steel"/>
    <s v="Hanger"/>
    <m/>
  </r>
  <r>
    <s v="INNSA1"/>
    <d v="2024-06-22T00:00:00"/>
    <n v="301049751"/>
    <x v="0"/>
    <s v="STEEL GIFT BOX HEART SHAPE (GS-47) (QTY: 1008 PCS/USD 0.222PER PCS)"/>
    <s v="STEEL GIFT BOX HEART SHAPE (GS-47) (QTY: 1008 PCS/USD 0.222PER PCS)"/>
    <m/>
    <m/>
    <m/>
    <m/>
    <m/>
    <m/>
    <m/>
    <m/>
    <n v="60.9"/>
    <s v="KGS"/>
    <n v="366.3"/>
    <n v="22307.67"/>
    <n v="4.3451957300000004"/>
    <n v="264.62241990000001"/>
    <n v="8173.5"/>
    <s v="STEEL"/>
    <n v="1008"/>
    <n v="51"/>
    <n v="30481.17"/>
    <n v="2024"/>
    <s v="Steel"/>
    <s v="Other"/>
    <m/>
  </r>
  <r>
    <s v="INNSA1"/>
    <d v="2024-06-22T00:00:00"/>
    <n v="301049751"/>
    <x v="0"/>
    <s v="STEEL GIFT BOX SQUARE SHAPE (GS-48) (QTY: 480 PCS/USD 0.776PER PCS)"/>
    <s v="STEEL GIFT BOX SQUARE SHAPE (GS-48) (QTY: 480 PCS/USD 0.776PER PCS)"/>
    <m/>
    <m/>
    <m/>
    <m/>
    <m/>
    <m/>
    <m/>
    <m/>
    <n v="108"/>
    <s v="KGS"/>
    <n v="343.80490739999999"/>
    <n v="37130.93"/>
    <n v="4.0783500290000001"/>
    <n v="440.4618031"/>
    <n v="13604.8"/>
    <s v="STEEL"/>
    <n v="480"/>
    <n v="51"/>
    <n v="50735.729999999996"/>
    <n v="2024"/>
    <s v="Steel"/>
    <s v="Other"/>
    <m/>
  </r>
  <r>
    <s v="INNSA1"/>
    <d v="2024-06-21T00:00:00"/>
    <n v="301049751"/>
    <x v="0"/>
    <s v="STEEL LUNCH BOX (6717) (QTY: 336 NOS/USD 2.960 PER NOS)"/>
    <s v="STEEL LUNCH BOX (6717) (QTY: 336 NOS/USD 2.960 PER NOS)"/>
    <m/>
    <m/>
    <m/>
    <m/>
    <m/>
    <m/>
    <m/>
    <m/>
    <n v="128.80000000000001"/>
    <s v="KGS"/>
    <n v="724.98121119999996"/>
    <n v="93377.58"/>
    <n v="8.600014367"/>
    <n v="1107.6818510000001"/>
    <n v="34213.599999999999"/>
    <s v="STEEL"/>
    <n v="336"/>
    <n v="38"/>
    <n v="127591.18"/>
    <n v="2024"/>
    <s v="Steel"/>
    <s v="Lunch Box"/>
    <m/>
  </r>
  <r>
    <s v="INNSA1"/>
    <d v="2024-06-21T00:00:00"/>
    <n v="301049751"/>
    <x v="0"/>
    <s v="STEEL ROUND CONTAINER (6856) (QTY: 16056 NOS/USD 0.568 PER NOS)"/>
    <s v="STEEL ROUND CONTAINER (6856) (QTY: 16056 NOS/USD 0.568 PER NOS)"/>
    <m/>
    <m/>
    <m/>
    <m/>
    <m/>
    <m/>
    <m/>
    <m/>
    <n v="1338"/>
    <s v="KGS"/>
    <n v="639.94296710000003"/>
    <n v="856243.69"/>
    <n v="7.5912570239999999"/>
    <n v="10157.1019"/>
    <n v="313727.7"/>
    <s v="STEEL"/>
    <n v="16056"/>
    <n v="46"/>
    <n v="1169971.3899999999"/>
    <n v="2024"/>
    <s v="Steel"/>
    <s v="Other"/>
    <m/>
  </r>
  <r>
    <s v="INNSA1"/>
    <d v="2024-06-21T00:00:00"/>
    <n v="301049751"/>
    <x v="0"/>
    <s v="STEEL ROUND CONTAINER (6857) (QTY: 27984 NOS/USD 0.718 PER NOS)"/>
    <s v="STEEL ROUND CONTAINER (6857) (QTY: 27984 NOS/USD 0.718 PER NOS)"/>
    <m/>
    <m/>
    <m/>
    <m/>
    <m/>
    <m/>
    <m/>
    <m/>
    <n v="3567.96"/>
    <s v="KGS"/>
    <n v="528.72012299999994"/>
    <n v="1886452.25"/>
    <n v="6.2718875799999996"/>
    <n v="22377.844010000001"/>
    <n v="691196.1"/>
    <s v="STEEL"/>
    <n v="27984"/>
    <n v="46"/>
    <n v="2577648.35"/>
    <n v="2024"/>
    <s v="Steel"/>
    <s v="Other"/>
    <m/>
  </r>
  <r>
    <s v="INNSA1"/>
    <d v="2024-06-20T00:00:00"/>
    <n v="301049751"/>
    <x v="1"/>
    <s v="SS SCRUBBER 3PCS SET (SS410) (QTY: 120360 SET/USD 0.16 PER SET)"/>
    <s v="SS SCRUBBER 3PCS SET (SS410) (QTY: 120360 SET/USD 0.16 PER SET)"/>
    <m/>
    <m/>
    <m/>
    <m/>
    <m/>
    <m/>
    <m/>
    <m/>
    <n v="7522.5"/>
    <s v="KGS"/>
    <n v="258.41884349999998"/>
    <n v="1943955.75"/>
    <n v="3.0654667080000002"/>
    <n v="23059.973310000001"/>
    <n v="854563"/>
    <s v="SS"/>
    <n v="120360"/>
    <n v="47"/>
    <n v="2798518.75"/>
    <n v="2024"/>
    <s v="Cleaning"/>
    <s v="Scrubber"/>
    <m/>
  </r>
  <r>
    <s v="INNSA1"/>
    <d v="2024-06-20T00:00:00"/>
    <n v="301049751"/>
    <x v="0"/>
    <s v="MILD STEEL MULTI FUNCTION CLOTH STAND (RYX-02-020) (QTY: 1232 NOS/CNY 101 PER NOS)"/>
    <s v="MILD STEEL MULTI FUNCTION CLOTH STAND (RYX-02-020) (QTY: 1232 NOS/CNY 101 PER NOS)"/>
    <m/>
    <m/>
    <m/>
    <m/>
    <m/>
    <m/>
    <m/>
    <m/>
    <n v="4004"/>
    <s v="KGS"/>
    <n v="443.6553222"/>
    <n v="1776395.91"/>
    <n v="5.2628152100000003"/>
    <n v="21072.312099999999"/>
    <n v="650871.5"/>
    <s v="MILD"/>
    <n v="1232"/>
    <e v="#VALUE!"/>
    <n v="2427267.41"/>
    <n v="2024"/>
    <s v="Steel"/>
    <s v="Other"/>
    <m/>
  </r>
  <r>
    <s v="INNSA1"/>
    <d v="2024-06-17T00:00:00"/>
    <n v="301049751"/>
    <x v="1"/>
    <s v="STEEL SCRUBBER 6PCS SET (OKS-4156) (QTY: 98400 SET/USD 0.239PER SET)"/>
    <s v="STEEL SCRUBBER 6PCS SET (OKS-4156) (QTY: 98400 SET/USD 0.239PER SET)"/>
    <m/>
    <m/>
    <m/>
    <m/>
    <m/>
    <m/>
    <m/>
    <m/>
    <n v="8782"/>
    <s v="KGS"/>
    <n v="246.8992781"/>
    <n v="2168269.46"/>
    <n v="2.928817059"/>
    <n v="25720.87141"/>
    <n v="953171.3"/>
    <s v="STEEL"/>
    <n v="98400"/>
    <n v="52"/>
    <n v="3121440.76"/>
    <n v="2024"/>
    <s v="Steel"/>
    <s v="Scrubber"/>
    <m/>
  </r>
  <r>
    <s v="INNSA1"/>
    <d v="2024-06-15T00:00:00"/>
    <n v="301049751"/>
    <x v="1"/>
    <s v="STEEL SCRUBBER (8001-2) (QTY: 168000 SET/0.151 PER SET)"/>
    <s v="STEEL SCRUBBER (8001-2) (QTY: 168000 SET/0.151 PER SET)"/>
    <m/>
    <m/>
    <m/>
    <m/>
    <m/>
    <m/>
    <m/>
    <m/>
    <n v="4900"/>
    <s v="KGS"/>
    <n v="474.34239389999999"/>
    <n v="2324277.73"/>
    <n v="5.6268374129999996"/>
    <n v="27571.50332"/>
    <n v="1021752.5"/>
    <s v="STEEL"/>
    <n v="168000"/>
    <e v="#VALUE!"/>
    <n v="3346030.23"/>
    <n v="2024"/>
    <s v="Steel"/>
    <s v="Scrubber"/>
    <m/>
  </r>
  <r>
    <s v="INNSA1"/>
    <d v="2024-06-11T00:00:00"/>
    <n v="301049751"/>
    <x v="0"/>
    <s v="STEEL HOOK 4PCS SET (SY604A-4) (QTY: 10200 SET/USD 0.5285 PER SET)"/>
    <s v="STEEL HOOK 4PCS SET (SY604A-4) (QTY: 10200 SET/USD 0.5285 PER SET)"/>
    <m/>
    <m/>
    <m/>
    <m/>
    <m/>
    <m/>
    <m/>
    <m/>
    <n v="1164.5"/>
    <s v="KGS"/>
    <n v="419.78333190000001"/>
    <n v="488837.69"/>
    <n v="4.9796362030000001"/>
    <n v="5798.7863580000003"/>
    <n v="179110.1"/>
    <s v="STEEL"/>
    <n v="10200"/>
    <n v="48"/>
    <n v="667947.79"/>
    <n v="2024"/>
    <s v="Steel"/>
    <s v="Hook"/>
    <m/>
  </r>
  <r>
    <s v="INNSA1"/>
    <d v="2024-06-06T00:00:00"/>
    <n v="301049751"/>
    <x v="0"/>
    <s v="STEEL SPRINKLER (AM-430) (QTY: 30120 PCS/ USD 0.5744 PER PCS)"/>
    <s v="STEEL SPRINKLER (AM-430) (QTY: 30120 PCS/ USD 0.5744 PER PCS)"/>
    <m/>
    <m/>
    <m/>
    <m/>
    <m/>
    <m/>
    <m/>
    <m/>
    <n v="5522"/>
    <s v="KGS"/>
    <n v="283.30594170000001"/>
    <n v="1564415.41"/>
    <n v="3.3586952189999999"/>
    <n v="18546.715"/>
    <n v="573201.80000000005"/>
    <s v="STEEL"/>
    <n v="30120"/>
    <n v="43"/>
    <n v="2137617.21"/>
    <n v="2024"/>
    <s v="Steel"/>
    <s v="Other"/>
    <m/>
  </r>
  <r>
    <s v="INNSA1"/>
    <d v="2024-06-04T00:00:00"/>
    <n v="301049751"/>
    <x v="0"/>
    <s v="STEEL ROUND CONTAINER (6857) (QTY: 30936 NOS/USD 0.718 PER NOS)"/>
    <s v="STEEL ROUND CONTAINER (6857) (QTY: 30936 NOS/USD 0.718 PER NOS)"/>
    <m/>
    <m/>
    <m/>
    <m/>
    <m/>
    <m/>
    <m/>
    <m/>
    <n v="3944.34"/>
    <s v="KGS"/>
    <n v="504.62477369999999"/>
    <n v="1990411.68"/>
    <n v="5.9825106549999996"/>
    <n v="23597.056079999998"/>
    <n v="729286.8"/>
    <s v="STEEL"/>
    <n v="30936"/>
    <n v="46"/>
    <n v="2719698.48"/>
    <n v="2024"/>
    <s v="Steel"/>
    <s v="Other"/>
    <m/>
  </r>
  <r>
    <s v="INNSA1"/>
    <d v="2024-06-04T00:00:00"/>
    <n v="301049751"/>
    <x v="0"/>
    <s v="STEEL ROUND CONTAINER MEDIUM (6581) (QTY: 79752 NOS/USD 0.875 PER NOS)"/>
    <s v="STEEL ROUND CONTAINER MEDIUM (6581) (QTY: 79752 NOS/USD 0.875 PER NOS)"/>
    <m/>
    <m/>
    <m/>
    <m/>
    <m/>
    <m/>
    <m/>
    <m/>
    <n v="9636.7000000000007"/>
    <s v="KGS"/>
    <n v="648.89667940000004"/>
    <n v="6253222.6299999999"/>
    <n v="7.6929066910000001"/>
    <n v="74134.233909999995"/>
    <n v="2291180.7999999998"/>
    <s v="STEEL"/>
    <n v="79752"/>
    <n v="53"/>
    <n v="8544403.4299999997"/>
    <n v="2024"/>
    <s v="Steel"/>
    <s v="Other"/>
    <m/>
  </r>
  <r>
    <s v="INNSA1"/>
    <d v="2024-06-01T00:00:00"/>
    <n v="301049751"/>
    <x v="0"/>
    <s v="STAINLESS STEEL GRATER WITH HANDLE (KL324H-9S) (QTY: 59040 NOS/USD 0.62 PER NOS)"/>
    <s v="STAINLESS STEEL GRATER WITH HANDLE (KL324H-9S) (QTY: 59040 NOS/USD 0.62 PER NOS)"/>
    <m/>
    <m/>
    <m/>
    <m/>
    <m/>
    <m/>
    <m/>
    <m/>
    <n v="9676"/>
    <s v="KGS"/>
    <n v="333.0922592"/>
    <n v="3223000.7"/>
    <n v="3.9489301619999999"/>
    <n v="38209.848250000003"/>
    <n v="1180907.3999999999"/>
    <s v="STAINLESS"/>
    <n v="59040"/>
    <n v="64"/>
    <n v="4403908.0999999996"/>
    <n v="2024"/>
    <s v="Steel"/>
    <s v="Other"/>
    <m/>
  </r>
  <r>
    <s v="INNSA1"/>
    <d v="2024-05-31T00:00:00"/>
    <n v="301049751"/>
    <x v="1"/>
    <s v="SS SCRUBBER 3PCS SET (SS410) (QTY: 118560 SET/USD 0.16 PER SET)"/>
    <s v="SS SCRUBBER 3PCS SET (SS410) (QTY: 118560 SET/USD 0.16 PER SET)"/>
    <m/>
    <m/>
    <m/>
    <m/>
    <m/>
    <m/>
    <m/>
    <m/>
    <n v="7410"/>
    <s v="KGS"/>
    <n v="237.0249852"/>
    <n v="1756355.14"/>
    <n v="2.8100176069999998"/>
    <n v="20822.230469999999"/>
    <n v="772093.7"/>
    <s v="SS"/>
    <n v="118560"/>
    <n v="47"/>
    <n v="2528448.84"/>
    <n v="2024"/>
    <s v="Cleaning"/>
    <s v="Scrubber"/>
    <m/>
  </r>
  <r>
    <s v="INNSA1"/>
    <d v="2024-05-28T00:00:00"/>
    <n v="301049751"/>
    <x v="0"/>
    <s v="MILD STEEL MULTI FUNCTION CLOTH STAND (RYX-02-021A) (QTY: 6480 NOS/CNY 61.50 PER NOS)"/>
    <s v="MILD STEEL MULTI FUNCTION CLOTH STAND (RYX-02-021A) (QTY: 6480 NOS/CNY 61.50 PER NOS)"/>
    <m/>
    <m/>
    <m/>
    <m/>
    <m/>
    <m/>
    <m/>
    <m/>
    <n v="23760"/>
    <s v="KGS"/>
    <n v="228.04570659999999"/>
    <n v="5418365.9900000002"/>
    <n v="2.703564987"/>
    <n v="64236.704089999999"/>
    <n v="1985289.3"/>
    <s v="MILD"/>
    <n v="6480"/>
    <e v="#VALUE!"/>
    <n v="7403655.29"/>
    <n v="2024"/>
    <s v="Steel"/>
    <s v="Other"/>
    <m/>
  </r>
  <r>
    <s v="INNSA1"/>
    <d v="2024-05-28T00:00:00"/>
    <n v="301049751"/>
    <x v="0"/>
    <s v="MILD STEEL MULTI FUNCTION CLOTH STAND (RYX-02-020) (QTY: 1232 NOS/CNY 100 PER CNY)"/>
    <s v="MILD STEEL MULTI FUNCTION CLOTH STAND (RYX-02-020) (QTY: 1232 NOS/CNY 100 PER CNY)"/>
    <m/>
    <m/>
    <m/>
    <m/>
    <m/>
    <m/>
    <m/>
    <m/>
    <n v="4004"/>
    <s v="KGS"/>
    <n v="418.34526970000002"/>
    <n v="1675054.46"/>
    <n v="4.959635681"/>
    <n v="19858.381270000002"/>
    <n v="613740"/>
    <s v="MILD"/>
    <n v="1232"/>
    <e v="#VALUE!"/>
    <n v="2288794.46"/>
    <n v="2024"/>
    <s v="Steel"/>
    <s v="Other"/>
    <m/>
  </r>
  <r>
    <s v="INNSA1"/>
    <d v="2024-05-24T00:00:00"/>
    <n v="301049751"/>
    <x v="0"/>
    <s v="HOUSEHOLD STEEL HOOK 3PCS SET (3888) (QTY: 208992 SET/USD 0.265 PER SET)"/>
    <s v="HOUSEHOLD STEEL HOOK 3PCS SET (3888) (QTY: 208992 SET/USD 0.265 PER SET)"/>
    <m/>
    <m/>
    <m/>
    <m/>
    <m/>
    <m/>
    <m/>
    <m/>
    <n v="6966.4"/>
    <s v="KGS"/>
    <n v="692.17814799999996"/>
    <n v="4821989.8499999996"/>
    <n v="8.2060242789999993"/>
    <n v="57166.447540000001"/>
    <n v="1766777.1"/>
    <s v="HOUSEHOLD"/>
    <n v="208992"/>
    <n v="55"/>
    <n v="6588766.9499999993"/>
    <n v="2024"/>
    <s v="Steel"/>
    <s v="Hook"/>
    <m/>
  </r>
  <r>
    <s v="INNSA1"/>
    <d v="2024-05-23T00:00:00"/>
    <n v="301049751"/>
    <x v="0"/>
    <s v="STEEL TEA STRAINER (AM-603) (QTY: 10080 PCS/USD 0.5547 PER PCS)"/>
    <s v="STEEL TEA STRAINER (AM-603) (QTY: 10080 PCS/USD 0.5547 PER PCS)"/>
    <m/>
    <m/>
    <m/>
    <m/>
    <m/>
    <m/>
    <m/>
    <m/>
    <n v="560"/>
    <s v="KGS"/>
    <n v="887.02607139999998"/>
    <n v="496734.6"/>
    <n v="10.516017440000001"/>
    <n v="5888.9697690000003"/>
    <n v="182003.6"/>
    <s v="STEEL"/>
    <n v="10080"/>
    <n v="45"/>
    <n v="678738.2"/>
    <n v="2024"/>
    <s v="Steel"/>
    <s v="Tea Strainer"/>
    <m/>
  </r>
  <r>
    <s v="INNSA1"/>
    <d v="2024-05-23T00:00:00"/>
    <n v="301049751"/>
    <x v="0"/>
    <s v="STEEL HAND BLENDER (AM-474) (QTY: 15000 PCS/USD 0.6518 PER PCS)"/>
    <s v="STEEL HAND BLENDER (AM-474) (QTY: 15000 PCS/USD 0.6518 PER PCS)"/>
    <m/>
    <m/>
    <m/>
    <m/>
    <m/>
    <m/>
    <m/>
    <m/>
    <n v="1500"/>
    <s v="KGS"/>
    <n v="579.05492670000001"/>
    <n v="868582.39"/>
    <n v="6.8649072520000001"/>
    <n v="10297.36088"/>
    <n v="318248.59999999998"/>
    <s v="STEEL"/>
    <n v="15000"/>
    <n v="45"/>
    <n v="1186830.99"/>
    <n v="2024"/>
    <s v="Steel"/>
    <s v="Other"/>
    <m/>
  </r>
  <r>
    <s v="INNSA1"/>
    <d v="2024-05-23T00:00:00"/>
    <n v="301049751"/>
    <x v="0"/>
    <s v="STEEK HANGER WITH HOOK (AM-624) (QTY: 1440 PCS/USD 0.3190 PER PCS)"/>
    <s v="STEEK HANGER WITH HOOK (AM-624) (QTY: 1440 PCS/USD 0.3190 PER PCS)"/>
    <m/>
    <m/>
    <m/>
    <m/>
    <m/>
    <m/>
    <m/>
    <m/>
    <n v="195"/>
    <s v="KGS"/>
    <n v="209.27815380000001"/>
    <n v="40809.24"/>
    <n v="2.4810688070000002"/>
    <n v="483.80841729999997"/>
    <n v="14952.5"/>
    <s v="STEEK"/>
    <n v="1440"/>
    <n v="48"/>
    <n v="55761.74"/>
    <n v="2024"/>
    <s v="Hanger"/>
    <s v="Hanger"/>
    <m/>
  </r>
  <r>
    <s v="INNSA1"/>
    <d v="2024-05-23T00:00:00"/>
    <n v="301049751"/>
    <x v="1"/>
    <s v="STEEL SCRUBBER 2PCS SET (8001-2) (QTY: 168000 SET/USD 0.151PER SET)"/>
    <s v="STEEL SCRUBBER 2PCS SET (8001-2) (QTY: 168000 SET/USD 0.151PER SET)"/>
    <m/>
    <m/>
    <m/>
    <m/>
    <m/>
    <m/>
    <m/>
    <m/>
    <n v="4900"/>
    <s v="KGS"/>
    <n v="463.8649102"/>
    <n v="2272938.06"/>
    <n v="5.499287614"/>
    <n v="26946.509310000001"/>
    <n v="999183.6"/>
    <s v="STEEL"/>
    <n v="168000"/>
    <n v="51"/>
    <n v="3272121.66"/>
    <n v="2024"/>
    <s v="Steel"/>
    <s v="Scrubber"/>
    <m/>
  </r>
  <r>
    <s v="INNSA1"/>
    <d v="2024-05-23T00:00:00"/>
    <n v="301049751"/>
    <x v="0"/>
    <s v="STEEL TEA STRAINER (NP-55) (QTY: 50400 PCS/USD 0.2787 PER PCS)"/>
    <s v="STEEL TEA STRAINER (NP-55) (QTY: 50400 PCS/USD 0.2787 PER PCS)"/>
    <m/>
    <m/>
    <m/>
    <m/>
    <m/>
    <m/>
    <m/>
    <m/>
    <n v="2310"/>
    <s v="KGS"/>
    <n v="540.2078745"/>
    <n v="1247880.19"/>
    <n v="6.4043612860000003"/>
    <n v="14794.074570000001"/>
    <n v="457223.3"/>
    <s v="STEEL"/>
    <n v="50400"/>
    <n v="44"/>
    <n v="1705103.49"/>
    <n v="2024"/>
    <s v="Steel"/>
    <s v="Tea Strainer"/>
    <m/>
  </r>
  <r>
    <s v="INNSA1"/>
    <d v="2024-05-23T00:00:00"/>
    <n v="301049751"/>
    <x v="0"/>
    <s v="STEEL HANGER (AM-625) (QTY: 750 PCS/USD 0.5825 PER PCS)"/>
    <s v="STEEL HANGER (AM-625) (QTY: 750 PCS/USD 0.5825 PER PCS)"/>
    <m/>
    <m/>
    <m/>
    <m/>
    <m/>
    <m/>
    <m/>
    <m/>
    <n v="125"/>
    <s v="KGS"/>
    <n v="310.49712"/>
    <n v="38812.14"/>
    <n v="3.6810565500000001"/>
    <n v="460.13206880000001"/>
    <n v="14220.7"/>
    <s v="STEEL"/>
    <n v="750"/>
    <n v="37"/>
    <n v="53032.84"/>
    <n v="2024"/>
    <s v="Steel"/>
    <s v="Hanger"/>
    <m/>
  </r>
  <r>
    <s v="INNSA1"/>
    <d v="2024-05-23T00:00:00"/>
    <n v="301049751"/>
    <x v="0"/>
    <s v="STEEL FOLDABLE HANGER (AM-623) (QTY: 360 PCS/USD 1.0540 PERPCS)"/>
    <s v="STEEL FOLDABLE HANGER (AM-623) (QTY: 360 PCS/USD 1.0540 PERPCS)"/>
    <m/>
    <m/>
    <m/>
    <m/>
    <m/>
    <m/>
    <m/>
    <m/>
    <n v="120"/>
    <s v="KGS"/>
    <n v="280.9100833"/>
    <n v="33709.21"/>
    <n v="3.3302914440000002"/>
    <n v="399.63497330000001"/>
    <n v="12351"/>
    <s v="STEEL"/>
    <n v="360"/>
    <n v="46"/>
    <n v="46060.21"/>
    <n v="2024"/>
    <s v="Steel"/>
    <s v="Hanger"/>
    <m/>
  </r>
  <r>
    <s v="INNSA1"/>
    <d v="2024-05-22T00:00:00"/>
    <n v="301049751"/>
    <x v="0"/>
    <s v="STEEL SALT BOTTLE (NP-19) (QTY: 18000 PCS / USD : 0.4450 PER PCS)"/>
    <s v="STEEL SALT BOTTLE (NP-19) (QTY: 18000 PCS / USD : 0.4450 PER PCS)"/>
    <m/>
    <m/>
    <m/>
    <m/>
    <m/>
    <m/>
    <m/>
    <m/>
    <n v="3730"/>
    <s v="KGS"/>
    <n v="195.98942360000001"/>
    <n v="731040.55"/>
    <n v="2.3235260649999998"/>
    <n v="8666.7522229999995"/>
    <n v="267853.2"/>
    <s v="STEEL"/>
    <n v="18000"/>
    <n v="45"/>
    <n v="998893.75"/>
    <n v="2024"/>
    <s v="Steel"/>
    <s v="Other"/>
    <m/>
  </r>
  <r>
    <s v="INNSA1"/>
    <d v="2024-05-22T00:00:00"/>
    <n v="301049751"/>
    <x v="0"/>
    <s v="STEEL BASKET SMALL (SY-845-3) (QTY: 7600 PCS / USD : 0.9666PER PCS)"/>
    <s v="STEEL BASKET SMALL (SY-845-3) (QTY: 7600 PCS / USD : 0.9666PER PCS)"/>
    <m/>
    <m/>
    <m/>
    <m/>
    <m/>
    <m/>
    <m/>
    <m/>
    <n v="1330"/>
    <s v="KGS"/>
    <n v="504.10112779999997"/>
    <n v="670454.5"/>
    <n v="5.9763026420000003"/>
    <n v="7948.4825129999999"/>
    <n v="245654.5"/>
    <s v="STEEL"/>
    <n v="7600"/>
    <n v="48"/>
    <n v="916109"/>
    <n v="2024"/>
    <s v="Steel"/>
    <s v="Basket"/>
    <m/>
  </r>
  <r>
    <s v="INNSA1"/>
    <d v="2024-05-22T00:00:00"/>
    <n v="301049751"/>
    <x v="0"/>
    <s v="SLEEL GRATER (SY320F) (QTY: 25200 PCS/USD 0.3755 PER PCS)"/>
    <s v="SLEEL GRATER (SY320F) (QTY: 25200 PCS/USD 0.3755 PER PCS)"/>
    <m/>
    <m/>
    <m/>
    <m/>
    <m/>
    <m/>
    <m/>
    <m/>
    <n v="2520"/>
    <s v="KGS"/>
    <n v="341.89514680000002"/>
    <n v="861575.77"/>
    <n v="4.053291604"/>
    <n v="10214.29484"/>
    <n v="315681.40000000002"/>
    <s v="SLEEL"/>
    <n v="25200"/>
    <n v="39"/>
    <n v="1177257.17"/>
    <n v="2024"/>
    <s v="Other"/>
    <s v="Other"/>
    <m/>
  </r>
  <r>
    <s v="INNSA1"/>
    <d v="2024-05-22T00:00:00"/>
    <n v="301049751"/>
    <x v="2"/>
    <s v="NON STICK SAUCE PAN 16CM (AN-02) (QTY: 18210 PCS/USD 0.5674PER PCS)"/>
    <s v="NON STICK SAUCE PAN 16CM (AN-02) (QTY: 18210 PCS/USD 0.5674PER PCS)"/>
    <m/>
    <m/>
    <m/>
    <m/>
    <m/>
    <m/>
    <m/>
    <m/>
    <n v="4673.8999999999996"/>
    <s v="KGS"/>
    <n v="199.29513040000001"/>
    <n v="931485.51"/>
    <n v="2.3627164239999998"/>
    <n v="11043.1003"/>
    <n v="341296.3"/>
    <s v="NON"/>
    <n v="18210"/>
    <n v="50"/>
    <n v="1272781.81"/>
    <n v="2024"/>
    <s v="Other"/>
    <s v="Other"/>
    <m/>
  </r>
  <r>
    <s v="INNSA1"/>
    <d v="2024-05-22T00:00:00"/>
    <n v="301049751"/>
    <x v="0"/>
    <s v="STEEL BASKET SMALL (SY-845-3) (QTY: 840 PCS/USD 0.9666 PER PCS)"/>
    <s v="STEEL BASKET SMALL (SY-845-3) (QTY: 840 PCS/USD 0.9666 PER PCS)"/>
    <m/>
    <m/>
    <m/>
    <m/>
    <m/>
    <m/>
    <m/>
    <m/>
    <n v="147"/>
    <s v="KGS"/>
    <n v="502.90918370000003"/>
    <n v="73927.649999999994"/>
    <n v="5.9621717089999997"/>
    <n v="876.43924130000005"/>
    <n v="27087.1"/>
    <s v="STEEL"/>
    <n v="840"/>
    <n v="45"/>
    <n v="101014.75"/>
    <n v="2024"/>
    <s v="Steel"/>
    <s v="Basket"/>
    <m/>
  </r>
  <r>
    <s v="INNSA1"/>
    <d v="2024-05-22T00:00:00"/>
    <n v="301049751"/>
    <x v="0"/>
    <s v="STEEL HAND BLENDER (AM-474) (QTY: 15000 PCS/USD 0.6536 PER PCS)"/>
    <s v="STEEL HAND BLENDER (AM-474) (QTY: 15000 PCS/USD 0.6536 PER PCS)"/>
    <m/>
    <m/>
    <m/>
    <m/>
    <m/>
    <m/>
    <m/>
    <m/>
    <n v="1500"/>
    <s v="KGS"/>
    <n v="589.23581330000002"/>
    <n v="883853.72"/>
    <n v="6.9856053740000004"/>
    <n v="10478.40806"/>
    <n v="323844"/>
    <s v="STEEL"/>
    <n v="15000"/>
    <n v="45"/>
    <n v="1207697.72"/>
    <n v="2024"/>
    <s v="Steel"/>
    <s v="Other"/>
    <m/>
  </r>
  <r>
    <s v="INNSA1"/>
    <d v="2024-05-22T00:00:00"/>
    <n v="301049751"/>
    <x v="0"/>
    <s v="STEEL SOAP DISPENSER (SY-XL8168) (QTY: 2040 PCS / USD : 2.3504 PER PCS)"/>
    <s v="STEEL SOAP DISPENSER (SY-XL8168) (QTY: 2040 PCS / USD : 2.3504 PER PCS)"/>
    <m/>
    <m/>
    <m/>
    <m/>
    <m/>
    <m/>
    <m/>
    <m/>
    <n v="357"/>
    <s v="KGS"/>
    <n v="1225.781457"/>
    <n v="437603.98"/>
    <n v="14.53208603"/>
    <n v="5187.9547130000001"/>
    <n v="160338.1"/>
    <s v="STEEL"/>
    <n v="2040"/>
    <n v="51"/>
    <n v="597942.07999999996"/>
    <n v="2024"/>
    <s v="Steel"/>
    <s v="Other"/>
    <m/>
  </r>
  <r>
    <s v="INNSA1"/>
    <d v="2024-05-22T00:00:00"/>
    <n v="301049751"/>
    <x v="0"/>
    <s v="STEEL FRUIT BASKET (SD1078-B) (QTY: 20160 PCS/USD 0.8762 PERPCS)"/>
    <s v="STEEL FRUIT BASKET (SD1078-B) (QTY: 20160 PCS/USD 0.8762 PERPCS)"/>
    <m/>
    <m/>
    <m/>
    <m/>
    <m/>
    <m/>
    <m/>
    <m/>
    <n v="3864"/>
    <s v="KGS"/>
    <n v="412.12952380000002"/>
    <n v="1592468.48"/>
    <n v="4.8859457480000001"/>
    <n v="18879.29437"/>
    <n v="583480.5"/>
    <s v="STEEL"/>
    <n v="20160"/>
    <n v="47"/>
    <n v="2175948.98"/>
    <n v="2024"/>
    <s v="Steel"/>
    <s v="Fruit Basket"/>
    <m/>
  </r>
  <r>
    <s v="INNSA1"/>
    <d v="2024-05-22T00:00:00"/>
    <n v="301049751"/>
    <x v="0"/>
    <s v="STEEL LEMON SQUEEZER (AM-217) (QTY: 6000 PCS/USD 1.8080 PERPCS)"/>
    <s v="STEEL LEMON SQUEEZER (AM-217) (QTY: 6000 PCS/USD 1.8080 PERPCS)"/>
    <m/>
    <m/>
    <m/>
    <m/>
    <m/>
    <m/>
    <m/>
    <m/>
    <n v="1750"/>
    <s v="KGS"/>
    <n v="558.84157709999999"/>
    <n v="977972.76"/>
    <n v="6.6252706239999997"/>
    <n v="11594.22359"/>
    <n v="358329.3"/>
    <s v="STEEL"/>
    <n v="6000"/>
    <n v="46"/>
    <n v="1336302.06"/>
    <n v="2024"/>
    <s v="Steel"/>
    <s v="Other"/>
    <m/>
  </r>
  <r>
    <s v="INNSA1"/>
    <d v="2024-05-22T00:00:00"/>
    <n v="301049751"/>
    <x v="2"/>
    <s v="NON STICK FRY PAN 16CM (AN-01) (QTY: 14100 PCS/USD 0.5048 PER PCS)"/>
    <s v="NON STICK FRY PAN 16CM (AN-01) (QTY: 14100 PCS/USD 0.5048 PER PCS)"/>
    <m/>
    <m/>
    <m/>
    <m/>
    <m/>
    <m/>
    <m/>
    <m/>
    <n v="3196"/>
    <s v="KGS"/>
    <n v="200.7746214"/>
    <n v="641675.68999999994"/>
    <n v="2.3802563299999999"/>
    <n v="7607.2992290000002"/>
    <n v="235109.9"/>
    <s v="NON"/>
    <n v="14100"/>
    <n v="48"/>
    <n v="876785.59"/>
    <n v="2024"/>
    <s v="Other"/>
    <s v="Other"/>
    <m/>
  </r>
  <r>
    <s v="INNSA1"/>
    <d v="2024-05-19T00:00:00"/>
    <n v="301049751"/>
    <x v="0"/>
    <s v="STEEL SALT BOTTLE (NP-19) (QTY: 23976 PCS/USD 0.4450 PER PCS"/>
    <s v="STEEL SALT BOTTLE (NP-19) (QTY: 23976 PCS/USD 0.4450 PER PCS"/>
    <m/>
    <m/>
    <m/>
    <m/>
    <m/>
    <m/>
    <m/>
    <m/>
    <n v="3729.6"/>
    <s v="KGS"/>
    <n v="262.8018715"/>
    <n v="980145.86"/>
    <n v="3.1156119919999998"/>
    <n v="11619.98648"/>
    <n v="359125.5"/>
    <s v="STEEL"/>
    <n v="23976"/>
    <n v="43"/>
    <n v="1339271.3599999999"/>
    <n v="2024"/>
    <s v="Steel"/>
    <s v="Other"/>
    <m/>
  </r>
  <r>
    <s v="INNSA1"/>
    <d v="2024-05-19T00:00:00"/>
    <n v="301049751"/>
    <x v="0"/>
    <s v="STEEL SPRINKLER (AM-430) (QTY: 71592PCS/USD 0.5744 PER PCS)"/>
    <s v="STEEL SPRINKLER (AM-430) (QTY: 71592PCS/USD 0.5744 PER PCS)"/>
    <m/>
    <m/>
    <m/>
    <m/>
    <m/>
    <m/>
    <m/>
    <m/>
    <n v="13125.2"/>
    <s v="KGS"/>
    <n v="287.82401179999999"/>
    <n v="3777747.72"/>
    <n v="3.4122585870000002"/>
    <n v="44786.576410000001"/>
    <n v="1384166.8"/>
    <s v="STEEL"/>
    <n v="71592"/>
    <n v="41"/>
    <n v="5161914.5200000005"/>
    <n v="2024"/>
    <s v="Steel"/>
    <s v="Other"/>
    <m/>
  </r>
  <r>
    <s v="INNSA1"/>
    <d v="2024-05-17T00:00:00"/>
    <n v="301049751"/>
    <x v="0"/>
    <s v="STEEL BASKET SQUARE (SY-845-6) (QTY: 20000 PCS/USD 0.7975 PER PCS)"/>
    <s v="STEEL BASKET SQUARE (SY-845-6) (QTY: 20000 PCS/USD 0.7975 PER PCS)"/>
    <m/>
    <m/>
    <m/>
    <m/>
    <m/>
    <m/>
    <m/>
    <m/>
    <n v="3500"/>
    <s v="KGS"/>
    <n v="413.43933429999998"/>
    <n v="1447037.67"/>
    <n v="4.901474028"/>
    <n v="17155.159100000001"/>
    <n v="530194.6"/>
    <s v="STEEL"/>
    <n v="20000"/>
    <n v="48"/>
    <n v="1977232.27"/>
    <n v="2024"/>
    <s v="Steel"/>
    <s v="Basket"/>
    <m/>
  </r>
  <r>
    <s v="INNSA1"/>
    <d v="2024-05-17T00:00:00"/>
    <n v="301049751"/>
    <x v="0"/>
    <s v="STEEL BASKET ROUND (SY-845-7) (QTY: 20400 PCS/USD 0.5686 PERPCS)"/>
    <s v="STEEL BASKET ROUND (SY-845-7) (QTY: 20400 PCS/USD 0.5686 PERPCS)"/>
    <m/>
    <m/>
    <m/>
    <m/>
    <m/>
    <m/>
    <m/>
    <m/>
    <n v="2635"/>
    <s v="KGS"/>
    <n v="399.37013660000002"/>
    <n v="1052340.31"/>
    <n v="4.734678561"/>
    <n v="12475.87801"/>
    <n v="385577.5"/>
    <s v="STEEL"/>
    <n v="20400"/>
    <n v="47"/>
    <n v="1437917.81"/>
    <n v="2024"/>
    <s v="Steel"/>
    <s v="Basket"/>
    <m/>
  </r>
  <r>
    <s v="INNSA1"/>
    <d v="2024-05-17T00:00:00"/>
    <n v="301049751"/>
    <x v="0"/>
    <s v="STEEL CUTLERY HOLDER (SY-845-2) (QTY: 20000 PCS/USD 0.8321 PER PCS)"/>
    <s v="STEEL CUTLERY HOLDER (SY-845-2) (QTY: 20000 PCS/USD 0.8321 PER PCS)"/>
    <m/>
    <m/>
    <m/>
    <m/>
    <m/>
    <m/>
    <m/>
    <m/>
    <n v="2800"/>
    <s v="KGS"/>
    <n v="539.2207429"/>
    <n v="1509818.08"/>
    <n v="6.3926584809999998"/>
    <n v="17899.443749999999"/>
    <n v="553197.4"/>
    <s v="STEEL"/>
    <n v="20000"/>
    <n v="49"/>
    <n v="2063015.48"/>
    <n v="2024"/>
    <s v="Steel"/>
    <s v="Cutlery Holder"/>
    <m/>
  </r>
  <r>
    <s v="INNSA1"/>
    <d v="2024-05-17T00:00:00"/>
    <n v="301049751"/>
    <x v="2"/>
    <s v="NON STICK FRY PAN 16CM (AN-01) (QTY: 26400 PCS/USD 0.5034 PER PCS)"/>
    <s v="NON STICK FRY PAN 16CM (AN-01) (QTY: 26400 PCS/USD 0.5034 PER PCS)"/>
    <m/>
    <m/>
    <m/>
    <m/>
    <m/>
    <m/>
    <m/>
    <m/>
    <n v="5984"/>
    <s v="KGS"/>
    <n v="211.80110629999999"/>
    <n v="1267417.82"/>
    <n v="2.5109793279999999"/>
    <n v="15025.7003"/>
    <n v="464382"/>
    <s v="NON"/>
    <n v="26400"/>
    <n v="48"/>
    <n v="1731799.82"/>
    <n v="2024"/>
    <s v="Other"/>
    <s v="Other"/>
    <m/>
  </r>
  <r>
    <s v="INNSA1"/>
    <d v="2024-05-17T00:00:00"/>
    <n v="301049751"/>
    <x v="2"/>
    <s v="NON STICK SAUCE PAN 16CM (AN-02) (QTY: 41790 PCS/USD 0.5658PER PCS)"/>
    <s v="NON STICK SAUCE PAN 16CM (AN-02) (QTY: 41790 PCS/USD 0.5658PER PCS)"/>
    <m/>
    <m/>
    <m/>
    <m/>
    <m/>
    <m/>
    <m/>
    <m/>
    <n v="10726.1"/>
    <s v="KGS"/>
    <n v="210.23068119999999"/>
    <n v="2254955.31"/>
    <n v="2.4923613659999999"/>
    <n v="26733.31725"/>
    <n v="826215.7"/>
    <s v="NON"/>
    <n v="41790"/>
    <n v="50"/>
    <n v="3081171.01"/>
    <n v="2024"/>
    <s v="Other"/>
    <s v="Other"/>
    <m/>
  </r>
  <r>
    <s v="INNSA1"/>
    <d v="2024-05-17T00:00:00"/>
    <n v="301049751"/>
    <x v="0"/>
    <s v="STEEL BASKET BIG (SY-845-4) (QTY: 10000 PCS/USD 1.1026 PER PCS)"/>
    <s v="STEEL BASKET BIG (SY-845-4) (QTY: 10000 PCS/USD 1.1026 PER PCS)"/>
    <m/>
    <m/>
    <m/>
    <m/>
    <m/>
    <m/>
    <m/>
    <m/>
    <n v="2250"/>
    <s v="KGS"/>
    <n v="444.58475559999999"/>
    <n v="1000315.7"/>
    <n v="5.2707143519999997"/>
    <n v="11859.10729"/>
    <n v="366515.6"/>
    <s v="STEEL"/>
    <n v="10000"/>
    <n v="45"/>
    <n v="1366831.2999999998"/>
    <n v="2024"/>
    <s v="Steel"/>
    <s v="Basket"/>
    <m/>
  </r>
  <r>
    <s v="INNSA1"/>
    <d v="2024-05-17T00:00:00"/>
    <n v="301049751"/>
    <x v="0"/>
    <s v="STEEL BASKET SMALL (SY-845-3) (QTY: 2700 PCS/USD 0.9639 PERPCS)"/>
    <s v="STEEL BASKET SMALL (SY-845-3) (QTY: 2700 PCS/USD 0.9639 PERPCS)"/>
    <m/>
    <m/>
    <m/>
    <m/>
    <m/>
    <m/>
    <m/>
    <m/>
    <n v="612.5"/>
    <s v="KGS"/>
    <n v="385.48620410000001"/>
    <n v="236110.3"/>
    <n v="4.5700794790000003"/>
    <n v="2799.1736810000002"/>
    <n v="86510.9"/>
    <s v="STEEL"/>
    <n v="2700"/>
    <n v="46"/>
    <n v="322621.19999999995"/>
    <n v="2024"/>
    <s v="Steel"/>
    <s v="Basket"/>
    <m/>
  </r>
  <r>
    <s v="INNSA1"/>
    <d v="2024-05-15T00:00:00"/>
    <n v="301049751"/>
    <x v="1"/>
    <s v="STEEL SCRUBBER 2PCS SET (8001-2) (QTY: 168960 SET/USD 0.151PER SET)"/>
    <s v="STEEL SCRUBBER 2PCS SET (8001-2) (QTY: 168960 SET/USD 0.151PER SET)"/>
    <m/>
    <m/>
    <m/>
    <m/>
    <m/>
    <m/>
    <m/>
    <m/>
    <n v="4928"/>
    <s v="KGS"/>
    <n v="463.72189329999998"/>
    <n v="2285221.4900000002"/>
    <n v="5.497592096"/>
    <n v="27092.133849999998"/>
    <n v="1004583.3"/>
    <s v="STEEL"/>
    <n v="168960"/>
    <n v="51"/>
    <n v="3289804.79"/>
    <n v="2024"/>
    <s v="Steel"/>
    <s v="Scrubber"/>
    <m/>
  </r>
  <r>
    <s v="INNSA1"/>
    <d v="2024-05-07T00:00:00"/>
    <n v="301049751"/>
    <x v="0"/>
    <s v="STEEL RECTANGLE CONTAINER BIG (6578) (QTY:9132 PCS/USD 1.598 PER PCS)"/>
    <s v="STEEL RECTANGLE CONTAINER BIG (6578) (QTY:9132 PCS/USD 1.598 PER PCS)"/>
    <m/>
    <m/>
    <m/>
    <m/>
    <m/>
    <m/>
    <m/>
    <m/>
    <n v="2701.55"/>
    <s v="KGS"/>
    <n v="469.05634909999998"/>
    <n v="1267179.18"/>
    <n v="5.5608340150000002"/>
    <n v="15022.87113"/>
    <n v="464294.40000000002"/>
    <s v="STEEL"/>
    <n v="9132"/>
    <n v="52"/>
    <n v="1731473.58"/>
    <n v="2024"/>
    <s v="Steel"/>
    <s v="Other"/>
    <m/>
  </r>
  <r>
    <s v="INNSA1"/>
    <d v="2024-05-07T00:00:00"/>
    <n v="301049751"/>
    <x v="0"/>
    <s v="STEEL ROUND CONTAINER (6857) (QTY:46296 PCS/USD 0.718 PER PCS)"/>
    <s v="STEEL ROUND CONTAINER (6857) (QTY:46296 PCS/USD 0.718 PER PCS)"/>
    <m/>
    <m/>
    <m/>
    <m/>
    <m/>
    <m/>
    <m/>
    <m/>
    <n v="5902.74"/>
    <s v="KGS"/>
    <n v="489.00080980000001"/>
    <n v="2886444.64"/>
    <n v="5.7972828669999998"/>
    <n v="34219.853470000002"/>
    <n v="1057593.3"/>
    <s v="STEEL"/>
    <n v="46296"/>
    <n v="45"/>
    <n v="3944037.9400000004"/>
    <n v="2024"/>
    <s v="Steel"/>
    <s v="Other"/>
    <m/>
  </r>
  <r>
    <s v="INNSA1"/>
    <d v="2024-05-07T00:00:00"/>
    <n v="301049751"/>
    <x v="0"/>
    <s v="STEEL LUNCH BOX SMALL (6587) (QTY:51000 PCS/USD 1.470 PER PCS)"/>
    <s v="STEEL LUNCH BOX SMALL (6587) (QTY:51000 PCS/USD 1.470 PER PCS)"/>
    <m/>
    <m/>
    <m/>
    <m/>
    <m/>
    <m/>
    <m/>
    <m/>
    <n v="10348.75"/>
    <s v="KGS"/>
    <n v="629.06408020000003"/>
    <n v="6510026.9000000004"/>
    <n v="7.457783998"/>
    <n v="77178.742150000005"/>
    <n v="2385273.7999999998"/>
    <s v="STEEL"/>
    <n v="51000"/>
    <n v="45"/>
    <n v="8895300.6999999993"/>
    <n v="2024"/>
    <s v="Steel"/>
    <s v="Lunch Box"/>
    <m/>
  </r>
  <r>
    <s v="INNSA1"/>
    <d v="2024-05-07T00:00:00"/>
    <n v="301049751"/>
    <x v="0"/>
    <s v="STEEL RECTANGLE CONTAINER LARGE (6862) (QTY:43200 PCS/USD 1.380 PER PCS)"/>
    <s v="STEEL RECTANGLE CONTAINER LARGE (6862) (QTY:43200 PCS/USD 1.380 PER PCS)"/>
    <m/>
    <m/>
    <m/>
    <m/>
    <m/>
    <m/>
    <m/>
    <m/>
    <n v="10800"/>
    <s v="KGS"/>
    <n v="479.32972410000002"/>
    <n v="5176761.0199999996"/>
    <n v="5.68262862"/>
    <n v="61372.389089999997"/>
    <n v="1896765.2"/>
    <s v="STEEL"/>
    <n v="43200"/>
    <n v="55"/>
    <n v="7073526.2199999997"/>
    <n v="2024"/>
    <s v="Steel"/>
    <s v="Other"/>
    <m/>
  </r>
  <r>
    <s v="INNSA1"/>
    <d v="2024-05-07T00:00:00"/>
    <n v="301049751"/>
    <x v="0"/>
    <s v="STEEL ROUND CONTAINER MEDIUM (6581) (QTY:8040 PCS/USD 0.875PER PCS)"/>
    <s v="STEEL ROUND CONTAINER MEDIUM (6581) (QTY:8040 PCS/USD 0.875PER PCS)"/>
    <m/>
    <m/>
    <m/>
    <m/>
    <m/>
    <m/>
    <m/>
    <m/>
    <n v="971.5"/>
    <s v="KGS"/>
    <n v="628.80583630000001"/>
    <n v="610884.87"/>
    <n v="7.4547224219999997"/>
    <n v="7242.2628329999998"/>
    <n v="223828.2"/>
    <s v="STEEL"/>
    <n v="8040"/>
    <n v="51"/>
    <n v="834713.07000000007"/>
    <n v="2024"/>
    <s v="Steel"/>
    <s v="Other"/>
    <m/>
  </r>
  <r>
    <s v="INNSA1"/>
    <d v="2024-05-06T00:00:00"/>
    <n v="301049751"/>
    <x v="0"/>
    <s v="HOUSEHOLD STEEL HOOK 3PCS SET (3888) (QTY:215808 PCS/USD 0.265 PER PCS)"/>
    <s v="HOUSEHOLD STEEL HOOK 3PCS SET (3888) (QTY:215808 PCS/USD 0.265 PER PCS)"/>
    <m/>
    <m/>
    <m/>
    <m/>
    <m/>
    <m/>
    <m/>
    <m/>
    <n v="7193.6"/>
    <s v="KGS"/>
    <n v="687.96345640000004"/>
    <n v="4948933.92"/>
    <n v="8.1560575740000001"/>
    <n v="58671.41577"/>
    <n v="1813289.4"/>
    <s v="HOUSEHOLD"/>
    <n v="215808"/>
    <n v="54"/>
    <n v="6762223.3200000003"/>
    <n v="2024"/>
    <s v="Steel"/>
    <s v="Hook"/>
    <m/>
  </r>
  <r>
    <s v="INNSA1"/>
    <d v="2024-05-04T00:00:00"/>
    <n v="301049751"/>
    <x v="0"/>
    <s v="STEEL TEA STRAINER BIG (SB-12) (QTY: 24372 PCS/USD 1.0347 PER PCS)"/>
    <s v="STEEL TEA STRAINER BIG (SB-12) (QTY: 24372 PCS/USD 1.0347 PER PCS)"/>
    <m/>
    <m/>
    <m/>
    <m/>
    <m/>
    <m/>
    <m/>
    <m/>
    <n v="5957.6"/>
    <s v="KGS"/>
    <n v="379.32966299999998"/>
    <n v="2259894.4"/>
    <n v="4.4970914400000002"/>
    <n v="26791.87196"/>
    <n v="828025.3"/>
    <s v="STEEL"/>
    <n v="24372"/>
    <n v="48"/>
    <n v="3087919.7"/>
    <n v="2024"/>
    <s v="Steel"/>
    <s v="Tea Strainer"/>
    <m/>
  </r>
  <r>
    <s v="INNSA1"/>
    <d v="2024-05-04T00:00:00"/>
    <n v="301049751"/>
    <x v="0"/>
    <s v="STEEL DRAINER (AM-321) (QTY: 25200 PCS/USD 0.7277 PER PCS)"/>
    <s v="STEEL DRAINER (AM-321) (QTY: 25200 PCS/USD 0.7277 PER PCS)"/>
    <m/>
    <m/>
    <m/>
    <m/>
    <m/>
    <m/>
    <m/>
    <m/>
    <n v="3465"/>
    <s v="KGS"/>
    <n v="474.2771429"/>
    <n v="1643370.3"/>
    <n v="5.6227284270000002"/>
    <n v="19482.754000000001"/>
    <n v="602130.9"/>
    <s v="STEEL"/>
    <n v="25200"/>
    <n v="40"/>
    <n v="2245501.2000000002"/>
    <n v="2024"/>
    <s v="Steel"/>
    <s v="Other"/>
    <m/>
  </r>
  <r>
    <s v="INNSA1"/>
    <d v="2024-05-04T00:00:00"/>
    <n v="301049751"/>
    <x v="0"/>
    <s v="STEEL HAND BLENDER (AM-474) (QTY: 15000 PCS/USD 0.6527 PER PCS)"/>
    <s v="STEEL HAND BLENDER (AM-474) (QTY: 15000 PCS/USD 0.6527 PER PCS)"/>
    <m/>
    <m/>
    <m/>
    <m/>
    <m/>
    <m/>
    <m/>
    <m/>
    <n v="1500"/>
    <s v="KGS"/>
    <n v="584.91949999999997"/>
    <n v="877379.25"/>
    <n v="6.9344339059999998"/>
    <n v="10401.65086"/>
    <n v="321471.8"/>
    <s v="STEEL"/>
    <n v="15000"/>
    <n v="45"/>
    <n v="1198851.05"/>
    <n v="2024"/>
    <s v="Steel"/>
    <s v="Other"/>
    <m/>
  </r>
  <r>
    <s v="INNSA1"/>
    <d v="2024-04-30T00:00:00"/>
    <n v="301049751"/>
    <x v="0"/>
    <s v="MILD STEEL MULTI FUNCTION CLOTH STAND (RYX-02-020) (QTY:1232NOS/ CNY 100.00 PER NOS)"/>
    <s v="MILD STEEL MULTI FUNCTION CLOTH STAND (RYX-02-020) (QTY:1232NOS/ CNY 100.00 PER NOS)"/>
    <m/>
    <m/>
    <m/>
    <m/>
    <m/>
    <m/>
    <m/>
    <m/>
    <n v="4004"/>
    <s v="KGS"/>
    <n v="387.94605639999997"/>
    <n v="1553336.01"/>
    <n v="4.5965172560000003"/>
    <n v="18404.455089999999"/>
    <n v="569142.30000000005"/>
    <s v="MILD"/>
    <n v="1232"/>
    <e v="#VALUE!"/>
    <n v="2122478.31"/>
    <n v="2024"/>
    <s v="Steel"/>
    <s v="Other"/>
    <m/>
  </r>
  <r>
    <s v="INNSA1"/>
    <d v="2024-04-30T00:00:00"/>
    <n v="301049751"/>
    <x v="0"/>
    <s v="STEEL SALT BOTTLE (NP-19) (QTY: 36720 PCS/USD 0.4444 PER PCS)"/>
    <s v="STEEL SALT BOTTLE (NP-19) (QTY: 36720 PCS/USD 0.4444 PER PCS)"/>
    <m/>
    <m/>
    <m/>
    <m/>
    <m/>
    <m/>
    <m/>
    <m/>
    <n v="5712"/>
    <s v="KGS"/>
    <n v="265.39416319999998"/>
    <n v="1515931.46"/>
    <n v="3.1444806060000001"/>
    <n v="17961.273219999999"/>
    <n v="555437.30000000005"/>
    <s v="STEEL"/>
    <n v="36720"/>
    <n v="43"/>
    <n v="2071368.76"/>
    <n v="2024"/>
    <s v="Steel"/>
    <s v="Other"/>
    <m/>
  </r>
  <r>
    <s v="INNSA1"/>
    <d v="2024-04-27T00:00:00"/>
    <n v="301049751"/>
    <x v="0"/>
    <s v="MILD STEEL MULTI FUNCTION CLOTH STAND (RYX-02-021A) (QTY: 6480 NOS/ CNY 61.50 PER NOS)"/>
    <s v="MILD STEEL MULTI FUNCTION CLOTH STAND (RYX-02-021A) (QTY: 6480 NOS/ CNY 61.50 PER NOS)"/>
    <m/>
    <m/>
    <m/>
    <m/>
    <m/>
    <m/>
    <m/>
    <m/>
    <n v="23760"/>
    <s v="KGS"/>
    <n v="217.97827989999999"/>
    <n v="5179163.93"/>
    <n v="2.5826810409999998"/>
    <n v="61364.501539999997"/>
    <n v="1897645.7"/>
    <s v="MILD"/>
    <n v="6480"/>
    <e v="#VALUE!"/>
    <n v="7076809.6299999999"/>
    <n v="2024"/>
    <s v="Steel"/>
    <s v="Other"/>
    <m/>
  </r>
  <r>
    <s v="INNSA1"/>
    <d v="2024-04-20T00:00:00"/>
    <n v="301049751"/>
    <x v="1"/>
    <s v="STEEL SCRUBBER 2PCS SET (8001-2) (QTY: 168000 NOS / USD 0.151 PER NOS)"/>
    <s v="STEEL SCRUBBER 2PCS SET (8001-2) (QTY: 168000 NOS / USD 0.151 PER NOS)"/>
    <m/>
    <m/>
    <m/>
    <m/>
    <m/>
    <m/>
    <m/>
    <m/>
    <n v="4900"/>
    <s v="KGS"/>
    <n v="451.83556329999999"/>
    <n v="2213994.2599999998"/>
    <n v="5.3535019339999996"/>
    <n v="26232.159479999998"/>
    <n v="973271.9"/>
    <s v="STEEL"/>
    <n v="168000"/>
    <n v="53"/>
    <n v="3187266.1599999997"/>
    <n v="2024"/>
    <s v="Steel"/>
    <s v="Scrubber"/>
    <m/>
  </r>
  <r>
    <s v="INNSA1"/>
    <d v="2024-04-17T00:00:00"/>
    <n v="301049751"/>
    <x v="1"/>
    <s v="STEEL SCRUBBER 6PCS SET (OKS-4156) (QTY: 98400 NOS /USD: 0.239 PER NOS)"/>
    <s v="STEEL SCRUBBER 6PCS SET (OKS-4156) (QTY: 98400 NOS /USD: 0.239 PER NOS)"/>
    <m/>
    <m/>
    <m/>
    <m/>
    <m/>
    <m/>
    <m/>
    <m/>
    <n v="8782"/>
    <s v="KGS"/>
    <n v="234.18087679999999"/>
    <n v="2056576.46"/>
    <n v="2.7762996659999999"/>
    <n v="24381.463660000001"/>
    <n v="904071"/>
    <s v="STEEL"/>
    <n v="98400"/>
    <n v="53"/>
    <n v="2960647.46"/>
    <n v="2024"/>
    <s v="Steel"/>
    <s v="Scrubber"/>
    <m/>
  </r>
  <r>
    <s v="INNSA1"/>
    <d v="2024-04-17T00:00:00"/>
    <n v="301049751"/>
    <x v="0"/>
    <s v="STEEL TEA STRAINER BIG (SB-12) (QTY: 12006 NOS/ USD 1.0347 PER NOS)"/>
    <s v="STEEL TEA STRAINER BIG (SB-12) (QTY: 12006 NOS/ USD 1.0347 PER NOS)"/>
    <m/>
    <m/>
    <m/>
    <m/>
    <m/>
    <m/>
    <m/>
    <m/>
    <n v="2934.8"/>
    <s v="KGS"/>
    <n v="376.05165940000001"/>
    <n v="1103636.4099999999"/>
    <n v="4.458229513"/>
    <n v="13084.01197"/>
    <n v="404372.4"/>
    <s v="STEEL"/>
    <n v="12006"/>
    <n v="49"/>
    <n v="1508008.81"/>
    <n v="2024"/>
    <s v="Steel"/>
    <s v="Tea Strainer"/>
    <m/>
  </r>
  <r>
    <s v="INNSA1"/>
    <d v="2024-04-17T00:00:00"/>
    <n v="301049751"/>
    <x v="0"/>
    <s v="STEEL DRAINER (AM-321) (QTY: 50400 PCS/CNY 0.7277 PER PCS)"/>
    <s v="STEEL DRAINER (AM-321) (QTY: 50400 PCS/CNY 0.7277 PER PCS)"/>
    <m/>
    <m/>
    <m/>
    <m/>
    <m/>
    <m/>
    <m/>
    <m/>
    <n v="6930"/>
    <s v="KGS"/>
    <n v="470.17864650000001"/>
    <n v="3258338.02"/>
    <n v="5.5741392589999998"/>
    <n v="38628.785060000002"/>
    <n v="1193855.1000000001"/>
    <s v="STEEL"/>
    <n v="50400"/>
    <e v="#VALUE!"/>
    <n v="4452193.12"/>
    <n v="2024"/>
    <s v="Steel"/>
    <s v="Other"/>
    <m/>
  </r>
  <r>
    <s v="INNSA1"/>
    <d v="2024-04-17T00:00:00"/>
    <n v="301049751"/>
    <x v="0"/>
    <s v="STEEL TEA STRAINER (NP-55) (QTY: 50400 NOS/ USD 0.2791 PER NOS)"/>
    <s v="STEEL TEA STRAINER (NP-55) (QTY: 50400 NOS/ USD 0.2791 PER NOS)"/>
    <m/>
    <m/>
    <m/>
    <m/>
    <m/>
    <m/>
    <m/>
    <m/>
    <n v="2310"/>
    <s v="KGS"/>
    <n v="540.9929697"/>
    <n v="1249693.76"/>
    <n v="6.413668876"/>
    <n v="14815.5751"/>
    <n v="457887.9"/>
    <s v="STEEL"/>
    <n v="50400"/>
    <n v="45"/>
    <n v="1707581.6600000001"/>
    <n v="2024"/>
    <s v="Steel"/>
    <s v="Tea Strainer"/>
    <m/>
  </r>
  <r>
    <s v="INNSA1"/>
    <d v="2024-04-13T00:00:00"/>
    <n v="301049751"/>
    <x v="0"/>
    <s v="STEEL SALT BOTTLE (NP-19) (QTY:13932 PCS/USD 0.4450 PER PCS)"/>
    <s v="STEEL SALT BOTTLE (NP-19) (QTY:13932 PCS/USD 0.4450 PER PCS)"/>
    <m/>
    <m/>
    <m/>
    <m/>
    <m/>
    <m/>
    <m/>
    <m/>
    <n v="2167.1999999999998"/>
    <s v="KGS"/>
    <n v="263.60852249999999"/>
    <n v="571292.39"/>
    <n v="3.125175134"/>
    <n v="6772.8795490000002"/>
    <n v="209321.5"/>
    <s v="STEEL"/>
    <n v="13932"/>
    <n v="42"/>
    <n v="780613.89"/>
    <n v="2024"/>
    <s v="Steel"/>
    <s v="Other"/>
    <m/>
  </r>
  <r>
    <s v="INNSA1"/>
    <d v="2024-04-12T00:00:00"/>
    <n v="301049751"/>
    <x v="0"/>
    <s v="STEEL LUNCH BOX (6561) (QTY: 19524 PCS/CNY 2.350 PER PCS)"/>
    <s v="STEEL LUNCH BOX (6561) (QTY: 19524 PCS/CNY 2.350 PER PCS)"/>
    <m/>
    <m/>
    <m/>
    <m/>
    <m/>
    <m/>
    <m/>
    <m/>
    <n v="7646.9"/>
    <s v="KGS"/>
    <n v="524.34236620000001"/>
    <n v="4009593.64"/>
    <n v="6.2162699010000004"/>
    <n v="47535.194309999999"/>
    <n v="1469115.1"/>
    <s v="STEEL"/>
    <n v="19524"/>
    <e v="#VALUE!"/>
    <n v="5478708.7400000002"/>
    <n v="2024"/>
    <s v="Steel"/>
    <s v="Lunch Box"/>
    <m/>
  </r>
  <r>
    <s v="INNSA1"/>
    <d v="2024-04-12T00:00:00"/>
    <n v="301049751"/>
    <x v="0"/>
    <s v="STEEL LUNCH BOX (6717) (QTY: 204 PCS/ USD 2.960 PER PCS)"/>
    <s v="STEEL LUNCH BOX (6717) (QTY: 204 PCS/ USD 2.960 PER PCS)"/>
    <m/>
    <m/>
    <m/>
    <m/>
    <m/>
    <m/>
    <m/>
    <m/>
    <n v="78.2"/>
    <s v="KGS"/>
    <n v="674.80575450000003"/>
    <n v="52769.81"/>
    <n v="8.0000682209999994"/>
    <n v="625.6053349"/>
    <n v="19334.900000000001"/>
    <s v="STEEL"/>
    <n v="204"/>
    <n v="39"/>
    <n v="72104.709999999992"/>
    <n v="2024"/>
    <s v="Steel"/>
    <s v="Lunch Box"/>
    <m/>
  </r>
  <r>
    <s v="INNSA1"/>
    <d v="2024-04-12T00:00:00"/>
    <n v="301049751"/>
    <x v="0"/>
    <s v="STEEL LUNCH BOX (6728) (QTY: 2268 PCS/ USD 1.930 PER PCS)"/>
    <s v="STEEL LUNCH BOX (6728) (QTY: 2268 PCS/ USD 1.930 PER PCS)"/>
    <m/>
    <m/>
    <m/>
    <m/>
    <m/>
    <m/>
    <m/>
    <m/>
    <n v="786.24"/>
    <s v="KGS"/>
    <n v="486.52924039999999"/>
    <n v="382528.75"/>
    <n v="5.7679815110000003"/>
    <n v="4535.0177830000002"/>
    <n v="140158.6"/>
    <s v="STEEL"/>
    <n v="2268"/>
    <n v="40"/>
    <n v="522687.35"/>
    <n v="2024"/>
    <s v="Steel"/>
    <s v="Lunch Box"/>
    <m/>
  </r>
  <r>
    <s v="INNSA1"/>
    <d v="2024-04-11T00:00:00"/>
    <n v="301049751"/>
    <x v="0"/>
    <s v="STEEL RECTANGLE CONTAINER BIG (6578) (QTY: 37200 PCS / USD 1.598 PER PCS)"/>
    <s v="STEEL RECTANGLE CONTAINER BIG (6578) (QTY: 37200 PCS / USD 1.598 PER PCS)"/>
    <m/>
    <m/>
    <m/>
    <m/>
    <m/>
    <m/>
    <m/>
    <m/>
    <n v="11005"/>
    <s v="KGS"/>
    <n v="464.80860519999999"/>
    <n v="5115218.7"/>
    <n v="5.5104754619999996"/>
    <n v="60642.782449999999"/>
    <n v="1874216.1"/>
    <s v="STEEL"/>
    <n v="37200"/>
    <n v="56"/>
    <n v="6989434.8000000007"/>
    <n v="2024"/>
    <s v="Steel"/>
    <s v="Other"/>
    <m/>
  </r>
  <r>
    <s v="INNSA1"/>
    <d v="2024-04-11T00:00:00"/>
    <n v="301049751"/>
    <x v="0"/>
    <s v="STEEL LUNCH BOX (6717) (QTY: 24960 PCS / USD 2.960 PER PCS)"/>
    <s v="STEEL LUNCH BOX (6717) (QTY: 24960 PCS / USD 2.960 PER PCS)"/>
    <m/>
    <m/>
    <m/>
    <m/>
    <m/>
    <m/>
    <m/>
    <m/>
    <n v="9568"/>
    <s v="KGS"/>
    <n v="664.44589259999998"/>
    <n v="6357418.2999999998"/>
    <n v="7.877248282"/>
    <n v="75369.511559999999"/>
    <n v="2329358.1"/>
    <s v="STEEL"/>
    <n v="24960"/>
    <n v="42"/>
    <n v="8686776.4000000004"/>
    <n v="2024"/>
    <s v="Steel"/>
    <s v="Lunch Box"/>
    <m/>
  </r>
  <r>
    <s v="INNSA1"/>
    <d v="2024-04-11T00:00:00"/>
    <n v="301049751"/>
    <x v="0"/>
    <s v="STEEL LUNCH BOX (6728) (QTY: 31296 PCS / USD 1.930 PER PCS)"/>
    <s v="STEEL LUNCH BOX (6728) (QTY: 31296 PCS / USD 1.930 PER PCS)"/>
    <m/>
    <m/>
    <m/>
    <m/>
    <m/>
    <m/>
    <m/>
    <m/>
    <n v="10849.28"/>
    <s v="KGS"/>
    <n v="479.05982519999998"/>
    <n v="5197454.18"/>
    <n v="5.6794288699999997"/>
    <n v="61617.714050000002"/>
    <n v="1904347.2"/>
    <s v="STEEL"/>
    <n v="31296"/>
    <n v="42"/>
    <n v="7101801.3799999999"/>
    <n v="2024"/>
    <s v="Steel"/>
    <s v="Lunch Box"/>
    <m/>
  </r>
  <r>
    <s v="INNSA1"/>
    <d v="2024-04-11T00:00:00"/>
    <n v="301049751"/>
    <x v="0"/>
    <s v="STEEL LUNCH BOX (6561) (QTY: 19812 PCS / USD 2.350 PER PCS)"/>
    <s v="STEEL LUNCH BOX (6561) (QTY: 19812 PCS / USD 2.350 PER PCS)"/>
    <m/>
    <m/>
    <m/>
    <m/>
    <m/>
    <m/>
    <m/>
    <m/>
    <n v="7759.7"/>
    <s v="KGS"/>
    <n v="516.29242499999998"/>
    <n v="4006274.33"/>
    <n v="6.1208349139999996"/>
    <n v="47495.842680000002"/>
    <n v="1467899"/>
    <s v="STEEL"/>
    <n v="19812"/>
    <n v="42"/>
    <n v="5474173.3300000001"/>
    <n v="2024"/>
    <s v="Steel"/>
    <s v="Lunch Box"/>
    <m/>
  </r>
  <r>
    <s v="INNSA1"/>
    <d v="2024-04-11T00:00:00"/>
    <n v="301049751"/>
    <x v="0"/>
    <s v="DS-25 STAINLESS STEEL GRATER WITH HANDLE (QTY:51000 PCS USD0.2067 PER PCS)"/>
    <s v="DS-25 STAINLESS STEEL GRATER WITH HANDLE (QTY:51000 PCS USD0.2067 PER PCS)"/>
    <m/>
    <m/>
    <m/>
    <m/>
    <m/>
    <m/>
    <m/>
    <m/>
    <n v="1615"/>
    <s v="KGS"/>
    <n v="581.19739939999999"/>
    <n v="938633.8"/>
    <n v="6.8903070470000003"/>
    <n v="11127.845880000001"/>
    <n v="343915.5"/>
    <s v="DS-25"/>
    <n v="51000"/>
    <n v="57"/>
    <n v="1282549.3"/>
    <n v="2024"/>
    <s v="Steel"/>
    <s v="Other"/>
    <m/>
  </r>
  <r>
    <s v="INNSA1"/>
    <d v="2024-04-06T00:00:00"/>
    <n v="301049751"/>
    <x v="0"/>
    <s v="STEEL SHOWER CADDY (B57894 ) (QTY:400 NOS/ USD 2.71 PER NOS)"/>
    <s v="STEEL SHOWER CADDY (B57894 ) (QTY:400 NOS/ USD 2.71 PER NOS)"/>
    <m/>
    <m/>
    <m/>
    <m/>
    <m/>
    <m/>
    <m/>
    <m/>
    <n v="338"/>
    <s v="KGS"/>
    <n v="296.9714793"/>
    <n v="100376.36"/>
    <n v="3.5353747530000001"/>
    <n v="1194.9566669999999"/>
    <n v="36777.9"/>
    <s v="STEEL"/>
    <n v="400"/>
    <n v="44"/>
    <n v="137154.26"/>
    <n v="2024"/>
    <s v="Steel"/>
    <s v="Other"/>
    <m/>
  </r>
  <r>
    <s v="INNSA1"/>
    <d v="2024-04-06T00:00:00"/>
    <n v="301049751"/>
    <x v="0"/>
    <s v="STEEL SPOON HOLDER (B51539-DL) (QTY:960 NOS/ USD 1.18 PER NOS)"/>
    <s v="STEEL SPOON HOLDER (B51539-DL) (QTY:960 NOS/ USD 1.18 PER NOS)"/>
    <m/>
    <m/>
    <m/>
    <m/>
    <m/>
    <m/>
    <m/>
    <m/>
    <n v="279.2"/>
    <s v="KGS"/>
    <n v="375.69896130000001"/>
    <n v="104895.15"/>
    <n v="4.4726066820000003"/>
    <n v="1248.751786"/>
    <n v="38433.599999999999"/>
    <s v="STEEL"/>
    <n v="960"/>
    <n v="46"/>
    <n v="143328.75"/>
    <n v="2024"/>
    <s v="Steel"/>
    <s v="Other"/>
    <m/>
  </r>
  <r>
    <s v="INNSA1"/>
    <d v="2024-04-06T00:00:00"/>
    <n v="301049751"/>
    <x v="0"/>
    <s v="STEEL HOOK (B52693) (QTY:720 NOS/ USD 1.78 PER NOS)"/>
    <s v="STEEL HOOK (B52693) (QTY:720 NOS/ USD 1.78 PER NOS)"/>
    <m/>
    <m/>
    <m/>
    <m/>
    <m/>
    <m/>
    <m/>
    <m/>
    <n v="435.6"/>
    <s v="KGS"/>
    <n v="272.43741970000002"/>
    <n v="118673.74"/>
    <n v="3.2433026150000002"/>
    <n v="1412.7826190000001"/>
    <n v="43482"/>
    <s v="STEEL"/>
    <n v="720"/>
    <n v="35"/>
    <n v="162155.74"/>
    <n v="2024"/>
    <s v="Steel"/>
    <s v="Hook"/>
    <m/>
  </r>
  <r>
    <s v="INNSA1"/>
    <d v="2024-04-06T00:00:00"/>
    <n v="301049751"/>
    <x v="0"/>
    <s v="STEEL HOOK (B66988-5) (QTY:240 NOS/ USD 1.72 PER NOS)"/>
    <s v="STEEL HOOK (B66988-5) (QTY:240 NOS/ USD 1.72 PER NOS)"/>
    <m/>
    <m/>
    <m/>
    <m/>
    <m/>
    <m/>
    <m/>
    <m/>
    <n v="99.6"/>
    <s v="KGS"/>
    <n v="383.78022090000002"/>
    <n v="38224.51"/>
    <n v="4.5688121529999997"/>
    <n v="455.05369050000002"/>
    <n v="14005.5"/>
    <s v="STEEL"/>
    <n v="240"/>
    <n v="37"/>
    <n v="52230.01"/>
    <n v="2024"/>
    <s v="Steel"/>
    <s v="Hook"/>
    <m/>
  </r>
  <r>
    <s v="INNSA1"/>
    <d v="2024-04-06T00:00:00"/>
    <n v="301049751"/>
    <x v="0"/>
    <s v="STEEL KITCHEN DISH HOLDER (B52193) (QTY:720 NOS/ USD 1.12 PER NOS)"/>
    <s v="STEEL KITCHEN DISH HOLDER (B52193) (QTY:720 NOS/ USD 1.12 PER NOS)"/>
    <m/>
    <m/>
    <m/>
    <m/>
    <m/>
    <m/>
    <m/>
    <m/>
    <n v="255.6"/>
    <s v="KGS"/>
    <n v="292.14053209999997"/>
    <n v="74671.12"/>
    <n v="3.4778634770000001"/>
    <n v="888.94190479999997"/>
    <n v="27359.5"/>
    <s v="STEEL"/>
    <n v="720"/>
    <n v="50"/>
    <n v="102030.62"/>
    <n v="2024"/>
    <s v="Steel"/>
    <s v="Other"/>
    <m/>
  </r>
  <r>
    <s v="INNSA1"/>
    <d v="2024-04-06T00:00:00"/>
    <n v="301049751"/>
    <x v="0"/>
    <s v="STEEL CORNER RACK (B68261-2 ) (QTY:600 NOS/ USD 1.45 PER NOS)"/>
    <s v="STEEL CORNER RACK (B68261-2 ) (QTY:600 NOS/ USD 1.45 PER NOS)"/>
    <m/>
    <m/>
    <m/>
    <m/>
    <m/>
    <m/>
    <m/>
    <m/>
    <n v="198"/>
    <s v="KGS"/>
    <n v="406.87055559999999"/>
    <n v="80560.37"/>
    <n v="4.84369709"/>
    <n v="959.05202380000003"/>
    <n v="29517.3"/>
    <s v="STEEL"/>
    <n v="600"/>
    <n v="45"/>
    <n v="110077.67"/>
    <n v="2024"/>
    <s v="Steel"/>
    <s v="Other"/>
    <m/>
  </r>
  <r>
    <s v="INNSA1"/>
    <d v="2024-04-06T00:00:00"/>
    <n v="301049751"/>
    <x v="0"/>
    <s v="STEEL SPOON HOLDER ROUND (B60157) (QTY:708 NOS/ USD 1.00 PERNOS)"/>
    <s v="STEEL SPOON HOLDER ROUND (B60157) (QTY:708 NOS/ USD 1.00 PERNOS)"/>
    <m/>
    <m/>
    <m/>
    <m/>
    <m/>
    <m/>
    <m/>
    <m/>
    <n v="179.95"/>
    <s v="KGS"/>
    <n v="364.32053350000001"/>
    <n v="65559.48"/>
    <n v="4.3371492079999996"/>
    <n v="780.47"/>
    <n v="24021"/>
    <s v="STEEL"/>
    <n v="708"/>
    <n v="49"/>
    <n v="89580.479999999996"/>
    <n v="2024"/>
    <s v="Steel"/>
    <s v="Other"/>
    <m/>
  </r>
  <r>
    <s v="INNSA1"/>
    <d v="2024-04-06T00:00:00"/>
    <n v="301049751"/>
    <x v="0"/>
    <s v="STEEL BASKET (B62152 ) (QTY:720 NOS/ USD 1.80 PER NOS)"/>
    <s v="STEEL BASKET (B62152 ) (QTY:720 NOS/ USD 1.80 PER NOS)"/>
    <m/>
    <m/>
    <m/>
    <m/>
    <m/>
    <m/>
    <m/>
    <m/>
    <n v="360"/>
    <s v="KGS"/>
    <n v="333.3532778"/>
    <n v="120007.18"/>
    <n v="3.9684914020000002"/>
    <n v="1428.6569050000001"/>
    <n v="43970.6"/>
    <s v="STEEL"/>
    <n v="720"/>
    <n v="38"/>
    <n v="163977.78"/>
    <n v="2024"/>
    <s v="Steel"/>
    <s v="Basket"/>
    <m/>
  </r>
  <r>
    <s v="INNSA1"/>
    <d v="2024-04-06T00:00:00"/>
    <n v="301049751"/>
    <x v="0"/>
    <s v="STEEL CUTLERY HOLDER (B53773) (QTY:696 NOS/ USD 1.22 PER NOS)"/>
    <s v="STEEL CUTLERY HOLDER (B53773) (QTY:696 NOS/ USD 1.22 PER NOS)"/>
    <m/>
    <m/>
    <m/>
    <m/>
    <m/>
    <m/>
    <m/>
    <m/>
    <n v="198.36"/>
    <s v="KGS"/>
    <n v="396.38490619999999"/>
    <n v="78626.91"/>
    <n v="4.7188679310000001"/>
    <n v="936.03464289999999"/>
    <n v="28808.9"/>
    <s v="STEEL"/>
    <n v="696"/>
    <n v="45"/>
    <n v="107435.81"/>
    <n v="2024"/>
    <s v="Steel"/>
    <s v="Cutlery Holder"/>
    <m/>
  </r>
  <r>
    <s v="INNSA1"/>
    <d v="2024-04-06T00:00:00"/>
    <n v="301049751"/>
    <x v="0"/>
    <s v="MILD STEEL MULTI FUNCTION CLOTH STAND (RYX-02-020) (QTY: 1232 NOS/ CNY 100 PER NOS)"/>
    <s v="MILD STEEL MULTI FUNCTION CLOTH STAND (RYX-02-020) (QTY: 1232 NOS/ CNY 100 PER NOS)"/>
    <m/>
    <m/>
    <m/>
    <m/>
    <m/>
    <m/>
    <m/>
    <m/>
    <n v="4004"/>
    <s v="KGS"/>
    <n v="384.77048200000002"/>
    <n v="1540621.01"/>
    <n v="4.5806009760000004"/>
    <n v="18340.726309999998"/>
    <n v="564483.5"/>
    <s v="MILD"/>
    <n v="1232"/>
    <e v="#VALUE!"/>
    <n v="2105104.5099999998"/>
    <n v="2024"/>
    <s v="Steel"/>
    <s v="Other"/>
    <m/>
  </r>
  <r>
    <s v="INNSA1"/>
    <d v="2024-04-06T00:00:00"/>
    <n v="301049751"/>
    <x v="0"/>
    <s v="STEEL BASKET SMALL (B54091) (QTY:720 NOS/ USD 1.33 PER NOS)"/>
    <s v="STEEL BASKET SMALL (B54091) (QTY:720 NOS/ USD 1.33 PER NOS)"/>
    <m/>
    <m/>
    <m/>
    <m/>
    <m/>
    <m/>
    <m/>
    <m/>
    <n v="258"/>
    <s v="KGS"/>
    <n v="343.68972869999999"/>
    <n v="88671.95"/>
    <n v="4.0915443890000001"/>
    <n v="1055.6184519999999"/>
    <n v="32489.4"/>
    <s v="STEEL"/>
    <n v="720"/>
    <n v="43"/>
    <n v="121161.35"/>
    <n v="2024"/>
    <s v="Steel"/>
    <s v="Basket"/>
    <m/>
  </r>
  <r>
    <s v="INNSA1"/>
    <d v="2024-04-06T00:00:00"/>
    <n v="301049751"/>
    <x v="0"/>
    <s v="STEEL BASKET (B66053) (QTY:720 NOS/ USD 1.53 PER NOS)"/>
    <s v="STEEL BASKET (B66053) (QTY:720 NOS/ USD 1.53 PER NOS)"/>
    <m/>
    <m/>
    <m/>
    <m/>
    <m/>
    <m/>
    <m/>
    <m/>
    <n v="273.60000000000002"/>
    <s v="KGS"/>
    <n v="372.82923979999998"/>
    <n v="102006.08"/>
    <n v="4.4384433310000002"/>
    <n v="1214.358095"/>
    <n v="37375"/>
    <s v="STEEL"/>
    <n v="720"/>
    <n v="37"/>
    <n v="139381.08000000002"/>
    <n v="2024"/>
    <s v="Steel"/>
    <s v="Basket"/>
    <m/>
  </r>
  <r>
    <s v="INNSA1"/>
    <d v="2024-04-03T00:00:00"/>
    <n v="301049751"/>
    <x v="0"/>
    <s v="MILD STEEL MULTI FUNCTION CLOTH STAND (RYX-02-021A) (QTY:6480 NOS/ CNY 61.50 PER NOS)"/>
    <s v="MILD STEEL MULTI FUNCTION CLOTH STAND (RYX-02-021A) (QTY:6480 NOS/ CNY 61.50 PER NOS)"/>
    <m/>
    <m/>
    <m/>
    <m/>
    <m/>
    <m/>
    <m/>
    <m/>
    <n v="23760"/>
    <s v="KGS"/>
    <n v="216.56405430000001"/>
    <n v="5145561.93"/>
    <n v="2.5781435030000002"/>
    <n v="61256.689639999997"/>
    <n v="1885333.9"/>
    <s v="MILD"/>
    <n v="6480"/>
    <e v="#VALUE!"/>
    <n v="7030895.8300000001"/>
    <n v="2024"/>
    <s v="Steel"/>
    <s v="Other"/>
    <m/>
  </r>
  <r>
    <s v="INNSA1"/>
    <d v="2024-03-23T00:00:00"/>
    <n v="301049751"/>
    <x v="0"/>
    <s v="MILD STEEL MULTI FUNCTION CLOTH STAND (RYX-02-026-3S) (QTY:848 NOS/ CNY 82.00 PER NOS)"/>
    <s v="MILD STEEL MULTI FUNCTION CLOTH STAND (RYX-02-026-3S) (QTY:848 NOS/ CNY 82.00 PER NOS)"/>
    <m/>
    <m/>
    <m/>
    <m/>
    <m/>
    <m/>
    <m/>
    <m/>
    <n v="3307.2"/>
    <s v="KGS"/>
    <n v="273.90608370000001"/>
    <n v="905862.2"/>
    <n v="3.2705204019999998"/>
    <n v="10816.265069999999"/>
    <n v="331907.8"/>
    <s v="MILD"/>
    <n v="848"/>
    <e v="#VALUE!"/>
    <n v="1237770"/>
    <n v="2024"/>
    <s v="Steel"/>
    <s v="Other"/>
    <m/>
  </r>
  <r>
    <s v="INNSA1"/>
    <d v="2024-03-21T00:00:00"/>
    <n v="301049751"/>
    <x v="0"/>
    <s v="STEEL SPRINKLER (AM-430) (QTY: 408 PCS / USD : 0.5776 PER PCS)"/>
    <s v="STEEL SPRINKLER (AM-430) (QTY: 408 PCS / USD : 0.5776 PER PCS)"/>
    <m/>
    <m/>
    <m/>
    <m/>
    <m/>
    <m/>
    <m/>
    <m/>
    <n v="74.8"/>
    <s v="KGS"/>
    <n v="276.8823529"/>
    <n v="20710.8"/>
    <n v="3.3060579460000001"/>
    <n v="247.29313429999999"/>
    <n v="7588.5"/>
    <s v="STEEL"/>
    <n v="408"/>
    <n v="42"/>
    <n v="28299.3"/>
    <n v="2024"/>
    <s v="Steel"/>
    <s v="Other"/>
    <m/>
  </r>
  <r>
    <s v="INNSA1"/>
    <d v="2024-03-21T00:00:00"/>
    <n v="301049751"/>
    <x v="0"/>
    <s v="MILD STEEL MULTI FUNCTION CLOTH STAND (RYX-02-021A) (QTY:6480 PCS/CNY 61.50 PER PCS)"/>
    <s v="MILD STEEL MULTI FUNCTION CLOTH STAND (RYX-02-021A) (QTY:6480 PCS/CNY 61.50 PER PCS)"/>
    <m/>
    <m/>
    <m/>
    <m/>
    <m/>
    <m/>
    <m/>
    <m/>
    <n v="23760"/>
    <s v="KGS"/>
    <n v="214.05114270000001"/>
    <n v="5085855.1500000004"/>
    <n v="2.5558345390000001"/>
    <n v="60726.628660000002"/>
    <n v="1863457.3"/>
    <s v="MILD"/>
    <n v="6480"/>
    <e v="#VALUE!"/>
    <n v="6949312.4500000002"/>
    <n v="2024"/>
    <s v="Steel"/>
    <s v="Other"/>
    <m/>
  </r>
  <r>
    <s v="INNSA1"/>
    <d v="2024-03-21T00:00:00"/>
    <n v="301049751"/>
    <x v="0"/>
    <s v="MILD STEEL MULTI FUNCTION CLOTH STAND (RYX-02-020) (QTY:1232PCS/CNY 100 PER PCS)"/>
    <s v="MILD STEEL MULTI FUNCTION CLOTH STAND (RYX-02-020) (QTY:1232PCS/CNY 100 PER PCS)"/>
    <m/>
    <m/>
    <m/>
    <m/>
    <m/>
    <m/>
    <m/>
    <m/>
    <n v="4004"/>
    <s v="KGS"/>
    <n v="392.67252500000001"/>
    <n v="1572260.79"/>
    <n v="4.6886271639999997"/>
    <n v="18773.263159999999"/>
    <n v="576076.4"/>
    <s v="MILD"/>
    <n v="1232"/>
    <e v="#VALUE!"/>
    <n v="2148337.19"/>
    <n v="2024"/>
    <s v="Steel"/>
    <s v="Other"/>
    <m/>
  </r>
  <r>
    <s v="INNSA1"/>
    <d v="2024-03-21T00:00:00"/>
    <n v="301049751"/>
    <x v="0"/>
    <s v="STEEL SALT BOTTLE (NP-19) (QTY: 4752 PCS / USD : 0.4475 PERPCS)"/>
    <s v="STEEL SALT BOTTLE (NP-19) (QTY: 4752 PCS / USD : 0.4475 PERPCS)"/>
    <m/>
    <m/>
    <m/>
    <m/>
    <m/>
    <m/>
    <m/>
    <m/>
    <n v="739.2"/>
    <s v="KGS"/>
    <n v="252.82406660000001"/>
    <n v="186887.55"/>
    <n v="3.0187948250000001"/>
    <n v="2231.4931339999998"/>
    <n v="68475.600000000006"/>
    <s v="STEEL"/>
    <n v="4752"/>
    <n v="44"/>
    <n v="255363.15"/>
    <n v="2024"/>
    <s v="Steel"/>
    <s v="Other"/>
    <m/>
  </r>
  <r>
    <s v="INNSA1"/>
    <d v="2024-03-20T00:00:00"/>
    <n v="301049751"/>
    <x v="0"/>
    <s v="STEEL ROUND CONTAINER (6856) (QTY: 116424 NOS/ USD 0.568 PERNOS)"/>
    <s v="STEEL ROUND CONTAINER (6856) (QTY: 116424 NOS/ USD 0.568 PERNOS)"/>
    <m/>
    <m/>
    <m/>
    <m/>
    <m/>
    <m/>
    <m/>
    <m/>
    <n v="9702"/>
    <s v="KGS"/>
    <n v="585.78821479999999"/>
    <n v="5683317.2599999998"/>
    <n v="6.9944861469999999"/>
    <n v="67860.5046"/>
    <n v="2082367.5"/>
    <s v="STEEL"/>
    <n v="116424"/>
    <n v="48"/>
    <n v="7765684.7599999998"/>
    <n v="2024"/>
    <s v="Steel"/>
    <s v="Other"/>
    <m/>
  </r>
  <r>
    <s v="INNSA1"/>
    <d v="2024-03-20T00:00:00"/>
    <n v="301049751"/>
    <x v="0"/>
    <s v="STEEL LUNCH BOX (6728) (QTY: 31332 NOS/ USD 1.930 PER NOS)"/>
    <s v="STEEL LUNCH BOX (6728) (QTY: 31332 NOS/ USD 1.930 PER NOS)"/>
    <m/>
    <m/>
    <m/>
    <m/>
    <m/>
    <m/>
    <m/>
    <m/>
    <n v="10861.76"/>
    <s v="KGS"/>
    <n v="478.47174489999998"/>
    <n v="5197045.26"/>
    <n v="5.7130954620000001"/>
    <n v="62054.271760000003"/>
    <n v="1904197.4"/>
    <s v="STEEL"/>
    <n v="31332"/>
    <n v="41"/>
    <n v="7101242.6600000001"/>
    <n v="2024"/>
    <s v="Steel"/>
    <s v="Lunch Box"/>
    <m/>
  </r>
  <r>
    <s v="INNSA1"/>
    <d v="2024-03-20T00:00:00"/>
    <n v="301049751"/>
    <x v="0"/>
    <s v="STEEL RECTANGLE CONTAINER BIG (6578) (QTY: 28068 NOS/ USD 1.598 PER NOS)"/>
    <s v="STEEL RECTANGLE CONTAINER BIG (6578) (QTY: 28068 NOS/ USD 1.598 PER NOS)"/>
    <m/>
    <m/>
    <m/>
    <m/>
    <m/>
    <m/>
    <m/>
    <m/>
    <n v="8303.4500000000007"/>
    <s v="KGS"/>
    <n v="464.23802030000002"/>
    <n v="3854777.19"/>
    <n v="5.5431405409999996"/>
    <n v="46027.190329999998"/>
    <n v="1412390.3"/>
    <s v="STEEL"/>
    <n v="28068"/>
    <n v="55"/>
    <n v="5267167.49"/>
    <n v="2024"/>
    <s v="Steel"/>
    <s v="Other"/>
    <m/>
  </r>
  <r>
    <s v="INNSA1"/>
    <d v="2024-03-20T00:00:00"/>
    <n v="301049751"/>
    <x v="0"/>
    <s v="RYX-02-026-3S MILD STEEL MULTI FUNCTION CLOTH STAND (QTY :848 NUM/CNY 82.00 PER NUM)"/>
    <s v="RYX-02-026-3S MILD STEEL MULTI FUNCTION CLOTH STAND (QTY :848 NUM/CNY 82.00 PER NUM)"/>
    <m/>
    <m/>
    <m/>
    <m/>
    <m/>
    <m/>
    <m/>
    <m/>
    <n v="3307.2"/>
    <s v="KGS"/>
    <n v="267.42325829999999"/>
    <n v="884422.2"/>
    <n v="3.1931135319999999"/>
    <n v="10560.265069999999"/>
    <n v="324052.2"/>
    <s v="RYX-02-026-3S"/>
    <n v="848"/>
    <e v="#VALUE!"/>
    <n v="1208474.3999999999"/>
    <n v="2024"/>
    <s v="Steel"/>
    <s v="Other"/>
    <m/>
  </r>
  <r>
    <s v="INNSA1"/>
    <d v="2024-03-20T00:00:00"/>
    <n v="301049751"/>
    <x v="0"/>
    <s v="STEEL LUNCH BOX (6561) (QTY: 4260 NOS/ USD 2.350 PER NOS)"/>
    <s v="STEEL LUNCH BOX (6561) (QTY: 4260 NOS/ USD 2.350 PER NOS)"/>
    <m/>
    <m/>
    <m/>
    <m/>
    <m/>
    <m/>
    <m/>
    <m/>
    <n v="1668.5"/>
    <s v="KGS"/>
    <n v="515.65863950000005"/>
    <n v="860376.44"/>
    <n v="6.1571180840000004"/>
    <n v="10273.151519999999"/>
    <n v="315241.90000000002"/>
    <s v="STEEL"/>
    <n v="4260"/>
    <n v="40"/>
    <n v="1175618.3399999999"/>
    <n v="2024"/>
    <s v="Steel"/>
    <s v="Lunch Box"/>
    <m/>
  </r>
  <r>
    <s v="INNSA1"/>
    <d v="2024-02-27T00:00:00"/>
    <n v="301049751"/>
    <x v="0"/>
    <s v="NP-19 STEEL SALT BOTTLE (QTY:53424 PCS/ USD 0.4481 PER PCS)"/>
    <s v="NP-19 STEEL SALT BOTTLE (QTY:53424 PCS/ USD 0.4481 PER PCS)"/>
    <m/>
    <m/>
    <m/>
    <m/>
    <m/>
    <m/>
    <m/>
    <m/>
    <n v="8310.4"/>
    <s v="KGS"/>
    <n v="254.5787531"/>
    <n v="2115651.27"/>
    <n v="3.0343117180000001"/>
    <n v="25216.344099999998"/>
    <n v="775174.7"/>
    <s v="NP-19"/>
    <n v="53424"/>
    <n v="41"/>
    <n v="2890825.9699999997"/>
    <n v="2024"/>
    <s v="Steel"/>
    <s v="Other"/>
    <m/>
  </r>
  <r>
    <s v="INNSA1"/>
    <d v="2024-02-27T00:00:00"/>
    <n v="301049751"/>
    <x v="0"/>
    <s v="AM-430 STEEL SPRINKLER (QTY:57840 PCS/ USD 0.5784 PER PCS)"/>
    <s v="AM-430 STEEL SPRINKLER (QTY:57840 PCS/ USD 0.5784 PER PCS)"/>
    <m/>
    <m/>
    <m/>
    <m/>
    <m/>
    <m/>
    <m/>
    <m/>
    <n v="10604"/>
    <s v="KGS"/>
    <n v="278.81729159999998"/>
    <n v="2956578.56"/>
    <n v="3.323209673"/>
    <n v="35239.31538"/>
    <n v="1083290.3999999999"/>
    <s v="AM-430"/>
    <n v="57840"/>
    <n v="40"/>
    <n v="4039868.96"/>
    <n v="2024"/>
    <s v="Steel"/>
    <s v="Other"/>
    <m/>
  </r>
  <r>
    <s v="INNSA1"/>
    <d v="2024-02-27T00:00:00"/>
    <n v="301049751"/>
    <x v="0"/>
    <s v="SM1168 STEEL HANGER WITH HOOK (QTY:57792 PCS/ USD 1.23 PER PCS)"/>
    <s v="SM1168 STEEL HANGER WITH HOOK (QTY:57792 PCS/ USD 1.23 PER PCS)"/>
    <m/>
    <m/>
    <m/>
    <m/>
    <m/>
    <m/>
    <m/>
    <m/>
    <n v="10836"/>
    <s v="KGS"/>
    <n v="557.03143409999996"/>
    <n v="6035992.6200000001"/>
    <n v="6.6392304419999997"/>
    <n v="71942.701069999996"/>
    <n v="2211587.7000000002"/>
    <s v="SM1168"/>
    <n v="57792"/>
    <n v="47"/>
    <n v="8247580.3200000003"/>
    <n v="2024"/>
    <s v="Steel"/>
    <s v="Hanger"/>
    <m/>
  </r>
  <r>
    <s v="INNSA1"/>
    <d v="2024-02-26T00:00:00"/>
    <n v="301049751"/>
    <x v="1"/>
    <s v="SS SCRUBBER 3PCS SET (SS410) (QTY:120000 SETS/USD 0.16 PER SET)"/>
    <s v="SS SCRUBBER 3PCS SET (SS410) (QTY:120000 SETS/USD 0.16 PER SET)"/>
    <m/>
    <m/>
    <m/>
    <m/>
    <m/>
    <m/>
    <m/>
    <m/>
    <n v="7500"/>
    <s v="KGS"/>
    <n v="227.41300000000001"/>
    <n v="1705597.5"/>
    <n v="2.7105244339999999"/>
    <n v="20328.933249999998"/>
    <n v="749780.7"/>
    <s v="SS"/>
    <n v="120000"/>
    <n v="47"/>
    <n v="2455378.2000000002"/>
    <n v="2024"/>
    <s v="Cleaning"/>
    <s v="Scrubber"/>
    <m/>
  </r>
  <r>
    <s v="INNSA1"/>
    <d v="2024-02-26T00:00:00"/>
    <n v="301049751"/>
    <x v="0"/>
    <s v="MILD STEEL MULTI FUNCTION CLOTH STAND (RYX-02-021A) (QTY:6480 PCS/CNY 61.50 PER PCS)"/>
    <s v="MILD STEEL MULTI FUNCTION CLOTH STAND (RYX-02-021A) (QTY:6480 PCS/CNY 61.50 PER PCS)"/>
    <m/>
    <m/>
    <m/>
    <m/>
    <m/>
    <m/>
    <m/>
    <m/>
    <n v="23760"/>
    <s v="KGS"/>
    <n v="216.16496549999999"/>
    <n v="5136079.58"/>
    <n v="2.5764596599999998"/>
    <n v="61216.681530000002"/>
    <n v="1881859.6"/>
    <s v="MILD"/>
    <n v="6480"/>
    <e v="#VALUE!"/>
    <n v="7017939.1799999997"/>
    <n v="2024"/>
    <s v="Steel"/>
    <s v="Other"/>
    <m/>
  </r>
  <r>
    <s v="INNSA1"/>
    <d v="2024-02-26T00:00:00"/>
    <n v="301049751"/>
    <x v="0"/>
    <s v="MILD STEEL MULTI FUNCTION CLOTH STAND (RYX-02-020) (QTY:1232PCS/CNY 100.00 PER PCS)"/>
    <s v="MILD STEEL MULTI FUNCTION CLOTH STAND (RYX-02-020) (QTY:1232PCS/CNY 100.00 PER PCS)"/>
    <m/>
    <m/>
    <m/>
    <m/>
    <m/>
    <m/>
    <m/>
    <m/>
    <n v="4004"/>
    <s v="KGS"/>
    <n v="396.55028970000001"/>
    <n v="1587787.36"/>
    <n v="4.7264635249999998"/>
    <n v="18924.75995"/>
    <n v="581765.30000000005"/>
    <s v="MILD"/>
    <n v="1232"/>
    <e v="#VALUE!"/>
    <n v="2169552.66"/>
    <n v="2024"/>
    <s v="Steel"/>
    <s v="Other"/>
    <m/>
  </r>
  <r>
    <s v="INNSA1"/>
    <d v="2024-02-23T00:00:00"/>
    <n v="301049751"/>
    <x v="0"/>
    <s v="RYX-02-020 MILD STEEL MULTI FUNCTION CLOTH STAND (QTY :1232NUM/CNY 100.00 PER NUM)"/>
    <s v="RYX-02-020 MILD STEEL MULTI FUNCTION CLOTH STAND (QTY :1232NUM/CNY 100.00 PER NUM)"/>
    <m/>
    <m/>
    <m/>
    <m/>
    <m/>
    <m/>
    <m/>
    <m/>
    <n v="4004"/>
    <s v="KGS"/>
    <n v="380.83581670000001"/>
    <n v="1524866.61"/>
    <n v="4.5391634879999998"/>
    <n v="18174.81061"/>
    <n v="558711.1"/>
    <s v="RYX-02-020"/>
    <n v="1232"/>
    <e v="#VALUE!"/>
    <n v="2083577.71"/>
    <n v="2024"/>
    <s v="Steel"/>
    <s v="Other"/>
    <m/>
  </r>
  <r>
    <s v="INNSA1"/>
    <d v="2024-02-20T00:00:00"/>
    <n v="301049751"/>
    <x v="1"/>
    <s v="STEEL SCRUBBER (8001-12) (QTY: 290016 NOS / USD 0.073 PER NOS)"/>
    <s v="STEEL SCRUBBER (8001-12) (QTY: 290016 NOS / USD 0.073 PER NOS)"/>
    <m/>
    <m/>
    <m/>
    <m/>
    <m/>
    <m/>
    <m/>
    <m/>
    <n v="4229"/>
    <s v="KGS"/>
    <n v="439.9442138"/>
    <n v="1860524.08"/>
    <n v="5.2312034929999998"/>
    <n v="22122.759569999998"/>
    <n v="817886.4"/>
    <s v="STEEL"/>
    <n v="290016"/>
    <n v="45"/>
    <n v="2678410.48"/>
    <n v="2024"/>
    <s v="Steel"/>
    <s v="Scrubber"/>
    <m/>
  </r>
  <r>
    <s v="INNSA1"/>
    <d v="2024-02-17T00:00:00"/>
    <n v="301049751"/>
    <x v="0"/>
    <s v="STEEL LUNCH BOX (6561) (QTY: 19836 NOS/ USD 2.350 PER NOS)"/>
    <s v="STEEL LUNCH BOX (6561) (QTY: 19836 NOS/ USD 2.350 PER NOS)"/>
    <m/>
    <m/>
    <m/>
    <m/>
    <m/>
    <m/>
    <m/>
    <m/>
    <n v="7769.1"/>
    <s v="KGS"/>
    <n v="516.90738439999996"/>
    <n v="4015905.16"/>
    <n v="6.1463422640000003"/>
    <n v="47751.547680000003"/>
    <n v="1471427.6"/>
    <s v="STEEL"/>
    <n v="19836"/>
    <n v="41"/>
    <n v="5487332.7599999998"/>
    <n v="2024"/>
    <s v="Steel"/>
    <s v="Lunch Box"/>
    <m/>
  </r>
  <r>
    <s v="INNSA1"/>
    <d v="2024-02-17T00:00:00"/>
    <n v="301049751"/>
    <x v="0"/>
    <s v="SY604A STEEL HOOK 4PCS SET(QTY :600 SET/USD 0.9090 PER SET)"/>
    <s v="SY604A STEEL HOOK 4PCS SET(QTY :600 SET/USD 0.9090 PER SET)"/>
    <m/>
    <m/>
    <m/>
    <m/>
    <m/>
    <m/>
    <m/>
    <m/>
    <n v="70"/>
    <s v="KGS"/>
    <n v="702.41985709999994"/>
    <n v="49169.39"/>
    <n v="8.3521980639999995"/>
    <n v="584.65386439999997"/>
    <n v="18015.7"/>
    <s v="SY604A"/>
    <n v="600"/>
    <n v="41"/>
    <n v="67185.09"/>
    <n v="2024"/>
    <s v="Steel"/>
    <s v="Hook"/>
    <m/>
  </r>
  <r>
    <s v="INNSA1"/>
    <d v="2024-02-17T00:00:00"/>
    <n v="301049751"/>
    <x v="0"/>
    <s v="STEEL ROUND CONTAINER (6857) (QTY: 59568 NOS/ USD 0.718 PERNOS)"/>
    <s v="STEEL ROUND CONTAINER (6857) (QTY: 59568 NOS/ USD 0.718 PERNOS)"/>
    <m/>
    <m/>
    <m/>
    <m/>
    <m/>
    <m/>
    <m/>
    <m/>
    <n v="7594.92"/>
    <s v="KGS"/>
    <n v="485.149629"/>
    <n v="3684672.62"/>
    <n v="5.7687232929999999"/>
    <n v="43812.991909999997"/>
    <n v="1350064.1"/>
    <s v="STEEL"/>
    <n v="59568"/>
    <n v="47"/>
    <n v="5034736.7200000007"/>
    <n v="2024"/>
    <s v="Steel"/>
    <s v="Other"/>
    <m/>
  </r>
  <r>
    <s v="INNSA1"/>
    <d v="2024-02-17T00:00:00"/>
    <n v="301049751"/>
    <x v="0"/>
    <s v="STEEL RECTANGLE CONTAINER (6901 ) (QTY: 2472 NOS/ USD 0.885PER NOS)"/>
    <s v="STEEL RECTANGLE CONTAINER (6901 ) (QTY: 2472 NOS/ USD 0.885PER NOS)"/>
    <m/>
    <m/>
    <m/>
    <m/>
    <m/>
    <m/>
    <m/>
    <m/>
    <n v="401.7"/>
    <s v="KGS"/>
    <n v="469.19288030000001"/>
    <n v="188474.78"/>
    <n v="5.5789878750000002"/>
    <n v="2241.0794289999999"/>
    <n v="69057.2"/>
    <s v="STEEL"/>
    <n v="2472"/>
    <n v="51"/>
    <n v="257531.97999999998"/>
    <n v="2024"/>
    <s v="Steel"/>
    <s v="Other"/>
    <m/>
  </r>
  <r>
    <s v="INNSA1"/>
    <d v="2024-02-17T00:00:00"/>
    <n v="301049751"/>
    <x v="0"/>
    <s v="STEEL ROUND CONTAINER MEDIUM (6581) (QTY: 87792 NOS/ USD 0.875 PER NOS)"/>
    <s v="STEEL ROUND CONTAINER MEDIUM (6581) (QTY: 87792 NOS/ USD 0.875 PER NOS)"/>
    <m/>
    <m/>
    <m/>
    <m/>
    <m/>
    <m/>
    <m/>
    <m/>
    <n v="10608.2"/>
    <s v="KGS"/>
    <n v="623.85371410000005"/>
    <n v="6617964.9699999997"/>
    <n v="7.417998979"/>
    <n v="78691.616769999993"/>
    <n v="2424822.4"/>
    <s v="STEEL"/>
    <n v="87792"/>
    <n v="54"/>
    <n v="9042787.3699999992"/>
    <n v="2024"/>
    <s v="Steel"/>
    <s v="Other"/>
    <m/>
  </r>
  <r>
    <s v="INNSA1"/>
    <d v="2024-02-17T00:00:00"/>
    <n v="301049751"/>
    <x v="0"/>
    <s v="STEEL ROUND CONTAINER (6856) (QTY: 112320 NOS/ USD 0.568 PERNOS)"/>
    <s v="STEEL ROUND CONTAINER (6856) (QTY: 112320 NOS/ USD 0.568 PERNOS)"/>
    <m/>
    <m/>
    <m/>
    <m/>
    <m/>
    <m/>
    <m/>
    <m/>
    <n v="12480"/>
    <s v="KGS"/>
    <n v="440.40509209999999"/>
    <n v="5496255.5499999998"/>
    <n v="5.2366836159999997"/>
    <n v="65353.811529999999"/>
    <n v="2013828"/>
    <s v="STEEL"/>
    <n v="112320"/>
    <n v="48"/>
    <n v="7510083.5499999998"/>
    <n v="2024"/>
    <s v="Steel"/>
    <s v="Other"/>
    <m/>
  </r>
  <r>
    <s v="INNSA1"/>
    <d v="2024-02-17T00:00:00"/>
    <n v="301049751"/>
    <x v="0"/>
    <s v="STEEL RECTANGLE CONTAINER LARGE (6862) (QTY: 792 NOS/ USD 1.380 PER NOS)"/>
    <s v="STEEL RECTANGLE CONTAINER LARGE (6862) (QTY: 792 NOS/ USD 1.380 PER NOS)"/>
    <m/>
    <m/>
    <m/>
    <m/>
    <m/>
    <m/>
    <m/>
    <m/>
    <n v="198"/>
    <s v="KGS"/>
    <n v="475.55479800000001"/>
    <n v="94159.85"/>
    <n v="5.6546349339999997"/>
    <n v="1119.6177170000001"/>
    <n v="34500.199999999997"/>
    <s v="STEEL"/>
    <n v="792"/>
    <n v="55"/>
    <n v="128660.05"/>
    <n v="2024"/>
    <s v="Steel"/>
    <s v="Other"/>
    <m/>
  </r>
  <r>
    <s v="INNSA1"/>
    <d v="2024-02-17T00:00:00"/>
    <n v="301049751"/>
    <x v="0"/>
    <s v="SY772-42 STEEL HANGER 10PCS SET(QTY :540 SET/USD 1.3986 PERSET)"/>
    <s v="SY772-42 STEEL HANGER 10PCS SET(QTY :540 SET/USD 1.3986 PERSET)"/>
    <m/>
    <m/>
    <m/>
    <m/>
    <m/>
    <m/>
    <m/>
    <m/>
    <n v="273"/>
    <s v="KGS"/>
    <n v="249.40311360000001"/>
    <n v="68087.05"/>
    <n v="2.965554263"/>
    <n v="809.59631390000004"/>
    <n v="24947"/>
    <s v="SY772-42"/>
    <n v="540"/>
    <n v="46"/>
    <n v="93034.05"/>
    <n v="2024"/>
    <s v="Steel"/>
    <s v="Hanger"/>
    <m/>
  </r>
  <r>
    <s v="INNSA1"/>
    <d v="2024-02-17T00:00:00"/>
    <n v="301049751"/>
    <x v="0"/>
    <s v="STEEL RECTANGLE CONTAINER BIG (6578) (QTY: 37200 NOS/ USD 1.598 PER NOS)"/>
    <s v="STEEL RECTANGLE CONTAINER BIG (6578) (QTY: 37200 NOS/ USD 1.598 PER NOS)"/>
    <m/>
    <m/>
    <m/>
    <m/>
    <m/>
    <m/>
    <m/>
    <m/>
    <n v="11005"/>
    <s v="KGS"/>
    <n v="465.36224170000003"/>
    <n v="5121311.47"/>
    <n v="5.5334392589999997"/>
    <n v="60895.499049999999"/>
    <n v="1876448.5"/>
    <s v="STEEL"/>
    <n v="37200"/>
    <n v="55"/>
    <n v="6997759.9699999997"/>
    <n v="2024"/>
    <s v="Steel"/>
    <s v="Other"/>
    <m/>
  </r>
  <r>
    <s v="INNSA1"/>
    <d v="2024-02-17T00:00:00"/>
    <n v="301049751"/>
    <x v="0"/>
    <s v="SY604A-4 STEEL HOOK 4PCS SET(QTY :960 SET/USD 0.5734 PER SET)"/>
    <s v="SY604A-4 STEEL HOOK 4PCS SET(QTY :960 SET/USD 0.5734 PER SET)"/>
    <m/>
    <m/>
    <m/>
    <m/>
    <m/>
    <m/>
    <m/>
    <m/>
    <n v="112"/>
    <s v="KGS"/>
    <n v="443.08535710000001"/>
    <n v="49625.56"/>
    <n v="5.268553593"/>
    <n v="590.07800239999995"/>
    <n v="18182.8"/>
    <s v="SY604A-4"/>
    <n v="960"/>
    <n v="43"/>
    <n v="67808.36"/>
    <n v="2024"/>
    <s v="Steel"/>
    <s v="Hook"/>
    <m/>
  </r>
  <r>
    <s v="INNSA1"/>
    <d v="2024-02-17T00:00:00"/>
    <n v="301049751"/>
    <x v="0"/>
    <s v="SD1078-B STEEL FRUIT BASKET(QTY :408 PCS/USD 0.9090 PER PCS)"/>
    <s v="SD1078-B STEEL FRUIT BASKET(QTY :408 PCS/USD 0.9090 PER PCS)"/>
    <m/>
    <m/>
    <m/>
    <m/>
    <m/>
    <m/>
    <m/>
    <m/>
    <n v="83.3"/>
    <s v="KGS"/>
    <n v="401.38055220000001"/>
    <n v="33435"/>
    <n v="4.7726581709999998"/>
    <n v="397.56242570000001"/>
    <n v="12250.6"/>
    <s v="SD1078-B"/>
    <n v="408"/>
    <n v="42"/>
    <n v="45685.599999999999"/>
    <n v="2024"/>
    <s v="Steel"/>
    <s v="Fruit Basket"/>
    <m/>
  </r>
  <r>
    <s v="INNSA1"/>
    <d v="2024-02-17T00:00:00"/>
    <n v="301049751"/>
    <x v="0"/>
    <s v="SY722-9602 STEEL HOOK 3PCS SET(QTY :2880 SET/USD 0.1538 PERSET)"/>
    <s v="SY722-9602 STEEL HOOK 3PCS SET(QTY :2880 SET/USD 0.1538 PERSET)"/>
    <m/>
    <m/>
    <m/>
    <m/>
    <m/>
    <m/>
    <m/>
    <m/>
    <n v="78"/>
    <s v="KGS"/>
    <n v="511.95282049999997"/>
    <n v="39932.32"/>
    <n v="6.0874294950000003"/>
    <n v="474.81950060000003"/>
    <n v="14631.2"/>
    <s v="SY722-9602"/>
    <n v="2880"/>
    <n v="46"/>
    <n v="54563.520000000004"/>
    <n v="2024"/>
    <s v="Steel"/>
    <s v="Hook"/>
    <m/>
  </r>
  <r>
    <s v="INNSA1"/>
    <d v="2024-02-17T00:00:00"/>
    <n v="301049751"/>
    <x v="0"/>
    <s v="SY592A-0085 STEEL CLIP 6PCS SET BIG(QTY :1200 SET/USD 0.3776PER SET)"/>
    <s v="SY592A-0085 STEEL CLIP 6PCS SET BIG(QTY :1200 SET/USD 0.3776PER SET)"/>
    <m/>
    <m/>
    <m/>
    <m/>
    <m/>
    <m/>
    <m/>
    <m/>
    <n v="95"/>
    <s v="KGS"/>
    <n v="430.0008421"/>
    <n v="40850.080000000002"/>
    <n v="5.1129707739999999"/>
    <n v="485.73222349999998"/>
    <n v="14967.5"/>
    <s v="SY592A-0085"/>
    <n v="1200"/>
    <n v="51"/>
    <n v="55817.58"/>
    <n v="2024"/>
    <s v="Steel"/>
    <s v="Other"/>
    <m/>
  </r>
  <r>
    <s v="INNSA1"/>
    <d v="2024-02-15T00:00:00"/>
    <n v="301049751"/>
    <x v="0"/>
    <s v="HOUSEHOLD STEEL HOOK 3PCS SET (2628) (QTY: 2628 NOS/ USD 0.380 PER NOS)"/>
    <s v="HOUSEHOLD STEEL HOOK 3PCS SET (2628) (QTY: 2628 NOS/ USD 0.380 PER NOS)"/>
    <m/>
    <m/>
    <m/>
    <m/>
    <m/>
    <m/>
    <m/>
    <m/>
    <n v="89.06"/>
    <s v="KGS"/>
    <n v="960.11812259999999"/>
    <n v="85508.12"/>
    <n v="11.416386709999999"/>
    <n v="1016.7434009999999"/>
    <n v="31330.2"/>
    <s v="HOUSEHOLD"/>
    <n v="2628"/>
    <n v="54"/>
    <n v="116838.31999999999"/>
    <n v="2024"/>
    <s v="Steel"/>
    <s v="Hook"/>
    <m/>
  </r>
  <r>
    <s v="INNSA1"/>
    <d v="2024-02-12T00:00:00"/>
    <n v="301049751"/>
    <x v="1"/>
    <s v="STEEL SCRUBBER 6PCS SET (OKS-4156) (QTY: 98400 NOS / USD 0.239 PER NOS)"/>
    <s v="STEEL SCRUBBER 6PCS SET (OKS-4156) (QTY: 98400 NOS / USD 0.239 PER NOS)"/>
    <m/>
    <m/>
    <m/>
    <m/>
    <m/>
    <m/>
    <m/>
    <m/>
    <n v="8782"/>
    <s v="KGS"/>
    <n v="234.41783419999999"/>
    <n v="2058657.42"/>
    <n v="2.7873702050000002"/>
    <n v="24478.685140000001"/>
    <n v="904985.8"/>
    <s v="STEEL"/>
    <n v="98400"/>
    <n v="54"/>
    <n v="2963643.2199999997"/>
    <n v="2024"/>
    <s v="Steel"/>
    <s v="Scrubber"/>
    <m/>
  </r>
  <r>
    <s v="INNSA1"/>
    <d v="2024-02-10T00:00:00"/>
    <n v="301049751"/>
    <x v="0"/>
    <s v="NP-55 STEEL TEA STRAINER (QTY: 100800 PCS/ USD 0.2815 PER PCS)"/>
    <s v="NP-55 STEEL TEA STRAINER (QTY: 100800 PCS/ USD 0.2815 PER PCS)"/>
    <m/>
    <m/>
    <m/>
    <m/>
    <m/>
    <m/>
    <m/>
    <m/>
    <n v="4620"/>
    <s v="KGS"/>
    <n v="547.63004760000001"/>
    <n v="2530050.8199999998"/>
    <n v="6.5232882380000001"/>
    <n v="30137.591659999998"/>
    <n v="927010.6"/>
    <s v="NP-55"/>
    <n v="100800"/>
    <n v="44"/>
    <n v="3457061.42"/>
    <n v="2024"/>
    <s v="Steel"/>
    <s v="Tea Strainer"/>
    <m/>
  </r>
  <r>
    <s v="INNSA1"/>
    <d v="2024-02-10T00:00:00"/>
    <n v="301049751"/>
    <x v="0"/>
    <s v="AM-603 STEEL TEA STRAINER (QTY: 900 PCS/ USD 0.6022 PER PCS)"/>
    <s v="AM-603 STEEL TEA STRAINER (QTY: 900 PCS/ USD 0.6022 PER PCS)"/>
    <m/>
    <m/>
    <m/>
    <m/>
    <m/>
    <m/>
    <m/>
    <m/>
    <n v="50"/>
    <s v="KGS"/>
    <n v="966.50379999999996"/>
    <n v="48325.19"/>
    <n v="11.51285051"/>
    <n v="575.64252529999999"/>
    <n v="17706.3"/>
    <s v="AM-603"/>
    <n v="900"/>
    <n v="42"/>
    <n v="66031.490000000005"/>
    <n v="2024"/>
    <s v="Steel"/>
    <s v="Tea Strainer"/>
    <m/>
  </r>
  <r>
    <s v="INNSA1"/>
    <d v="2024-02-10T00:00:00"/>
    <n v="301049751"/>
    <x v="0"/>
    <s v="SB-12 STEEL TEA STRAINER BIG (QTY: 14022 PCS/ USD 1.0434 PERPCS)"/>
    <s v="SB-12 STEEL TEA STRAINER BIG (QTY: 14022 PCS/ USD 1.0434 PERPCS)"/>
    <m/>
    <m/>
    <m/>
    <m/>
    <m/>
    <m/>
    <m/>
    <m/>
    <n v="3427.6"/>
    <s v="KGS"/>
    <n v="380.59303010000002"/>
    <n v="1304520.67"/>
    <n v="4.5335679579999999"/>
    <n v="15539.257530000001"/>
    <n v="477976.3"/>
    <s v="SB-12"/>
    <n v="14022"/>
    <n v="47"/>
    <n v="1782496.97"/>
    <n v="2024"/>
    <s v="Steel"/>
    <s v="Tea Strainer"/>
    <m/>
  </r>
  <r>
    <s v="INNSA1"/>
    <d v="2024-02-10T00:00:00"/>
    <n v="301049751"/>
    <x v="0"/>
    <s v="AM-321 STEEL DRAINER (QTY: 15048 PCS/ USD 0.7338 PER PCS)"/>
    <s v="AM-321 STEEL DRAINER (QTY: 15048 PCS/ USD 0.7338 PER PCS)"/>
    <m/>
    <m/>
    <m/>
    <m/>
    <m/>
    <m/>
    <m/>
    <m/>
    <n v="2069.1"/>
    <s v="KGS"/>
    <n v="475.84469580000001"/>
    <n v="984570.26"/>
    <n v="5.6681917300000002"/>
    <n v="11728.05551"/>
    <n v="360746.6"/>
    <s v="AM-321"/>
    <n v="15048"/>
    <n v="39"/>
    <n v="1345316.8599999999"/>
    <n v="2024"/>
    <s v="Steel"/>
    <s v="Other"/>
    <m/>
  </r>
  <r>
    <s v="INNSA1"/>
    <d v="2024-02-10T00:00:00"/>
    <n v="301049751"/>
    <x v="0"/>
    <s v="AM-322 STEEL KITCHEN BASKET (QTY: 20400 PCS/ USD 1.2745 PERPCS)"/>
    <s v="AM-322 STEEL KITCHEN BASKET (QTY: 20400 PCS/ USD 1.2745 PERPCS)"/>
    <m/>
    <m/>
    <m/>
    <m/>
    <m/>
    <m/>
    <m/>
    <m/>
    <n v="5610"/>
    <s v="KGS"/>
    <n v="413.23531550000001"/>
    <n v="2318250.12"/>
    <n v="4.9223980410000001"/>
    <n v="27614.653010000002"/>
    <n v="849406.8"/>
    <s v="AM-322"/>
    <n v="20400"/>
    <n v="46"/>
    <n v="3167656.92"/>
    <n v="2024"/>
    <s v="Steel"/>
    <s v="Basket"/>
    <m/>
  </r>
  <r>
    <s v="INNSA1"/>
    <d v="2024-02-08T00:00:00"/>
    <n v="301049751"/>
    <x v="1"/>
    <s v="8001-2 STEEL SCRUBBER 2 PCS SET (QTY- 167640 SETS/USD 0.151PER SETS)"/>
    <s v="8001-2 STEEL SCRUBBER 2 PCS SET (QTY- 167640 SETS/USD 0.151PER SETS)"/>
    <m/>
    <m/>
    <m/>
    <m/>
    <m/>
    <m/>
    <m/>
    <m/>
    <n v="4900"/>
    <s v="KGS"/>
    <n v="447.48471219999999"/>
    <n v="2192675.09"/>
    <n v="5.3208645929999996"/>
    <n v="26072.236499999999"/>
    <n v="963900"/>
    <s v="8001-2"/>
    <n v="167640"/>
    <n v="51"/>
    <n v="3156575.09"/>
    <n v="2024"/>
    <s v="Steel"/>
    <s v="Scrubber"/>
    <m/>
  </r>
  <r>
    <s v="INNSA1"/>
    <d v="2024-02-08T00:00:00"/>
    <n v="301049751"/>
    <x v="0"/>
    <s v="580F STEEL EGG SLICER (QTY:480 PCS/USD 0.7713 PER PCS)"/>
    <s v="580F STEEL EGG SLICER (QTY:480 PCS/USD 0.7713 PER PCS)"/>
    <m/>
    <m/>
    <m/>
    <m/>
    <m/>
    <m/>
    <m/>
    <m/>
    <n v="40"/>
    <s v="KGS"/>
    <n v="823.68550000000005"/>
    <n v="32947.42"/>
    <n v="9.7941200950000002"/>
    <n v="391.76480379999998"/>
    <n v="12071.9"/>
    <s v="580F"/>
    <n v="480"/>
    <n v="36"/>
    <n v="45019.32"/>
    <n v="2024"/>
    <s v="Steel"/>
    <s v="Other"/>
    <m/>
  </r>
  <r>
    <s v="INNSA1"/>
    <d v="2024-02-08T00:00:00"/>
    <n v="301049751"/>
    <x v="1"/>
    <s v="8001-2 STEEL SCRUBBER 2 PCS SET (QTY- 168000 SETS/USD 0.151PER SETS)"/>
    <s v="8001-2 STEEL SCRUBBER 2 PCS SET (QTY- 168000 SETS/USD 0.151PER SETS)"/>
    <m/>
    <m/>
    <m/>
    <m/>
    <m/>
    <m/>
    <m/>
    <m/>
    <n v="4900"/>
    <s v="KGS"/>
    <n v="448.4160531"/>
    <n v="2197238.66"/>
    <n v="5.3319387999999996"/>
    <n v="26126.500120000001"/>
    <n v="965906.1"/>
    <s v="8001-2"/>
    <n v="168000"/>
    <n v="51"/>
    <n v="3163144.7600000002"/>
    <n v="2024"/>
    <s v="Steel"/>
    <s v="Scrubber"/>
    <m/>
  </r>
  <r>
    <s v="INNSA1"/>
    <d v="2024-02-08T00:00:00"/>
    <n v="301049751"/>
    <x v="0"/>
    <s v="DS-25 STAINLESS STEEL GRATER WITH HANDLE-(QTY:51000 PCS USD0.2067 PER PCS)"/>
    <s v="DS-25 STAINLESS STEEL GRATER WITH HANDLE-(QTY:51000 PCS USD0.2067 PER PCS)"/>
    <m/>
    <m/>
    <m/>
    <m/>
    <m/>
    <m/>
    <m/>
    <m/>
    <n v="1615"/>
    <s v="KGS"/>
    <n v="576.64034670000001"/>
    <n v="931274.16"/>
    <n v="6.85660341"/>
    <n v="11073.414510000001"/>
    <n v="341218.8"/>
    <s v="DS-25"/>
    <n v="51000"/>
    <n v="57"/>
    <n v="1272492.96"/>
    <n v="2024"/>
    <s v="Steel"/>
    <s v="Other"/>
    <m/>
  </r>
  <r>
    <s v="INNSA1"/>
    <d v="2024-02-08T00:00:00"/>
    <n v="301049751"/>
    <x v="0"/>
    <s v="320F SLEEL GRATER (QTY:480 PCS/USD 0.4207 PER PCS)"/>
    <s v="320F SLEEL GRATER (QTY:480 PCS/USD 0.4207 PER PCS)"/>
    <m/>
    <m/>
    <m/>
    <m/>
    <m/>
    <m/>
    <m/>
    <m/>
    <n v="50"/>
    <s v="KGS"/>
    <n v="359.42959999999999"/>
    <n v="17971.48"/>
    <n v="4.2738359099999998"/>
    <n v="213.69179550000001"/>
    <n v="6584.7"/>
    <s v="320F"/>
    <n v="480"/>
    <n v="32"/>
    <n v="24556.18"/>
    <n v="2024"/>
    <s v="Other"/>
    <s v="Other"/>
    <m/>
  </r>
  <r>
    <s v="INNSA1"/>
    <d v="2024-02-08T00:00:00"/>
    <n v="301049751"/>
    <x v="0"/>
    <s v="NP-19 STEEL SALT BOTTLE (QTY:30888 PCS/USD 0.4488 PER PCS)"/>
    <s v="NP-19 STEEL SALT BOTTLE (QTY:30888 PCS/USD 0.4488 PER PCS)"/>
    <m/>
    <m/>
    <m/>
    <m/>
    <m/>
    <m/>
    <m/>
    <m/>
    <n v="4804.8"/>
    <s v="KGS"/>
    <n v="256.76074130000001"/>
    <n v="1233684.01"/>
    <n v="3.0530409199999999"/>
    <n v="14669.25101"/>
    <n v="452021.8"/>
    <s v="NP-19"/>
    <n v="30888"/>
    <n v="40"/>
    <n v="1685705.81"/>
    <n v="2024"/>
    <s v="Steel"/>
    <s v="Other"/>
    <m/>
  </r>
  <r>
    <s v="INNSA1"/>
    <d v="2024-02-07T00:00:00"/>
    <n v="301049751"/>
    <x v="0"/>
    <s v="HOUSEHOLD STEEL HOOK 3PCS SET (2628) (QTY: 160740 NOS/USD 0.38 PER NOS)"/>
    <s v="HOUSEHOLD STEEL HOOK 3PCS SET (2628) (QTY: 160740 NOS/USD 0.38 PER NOS)"/>
    <m/>
    <m/>
    <m/>
    <m/>
    <m/>
    <m/>
    <m/>
    <m/>
    <n v="5447.3"/>
    <s v="KGS"/>
    <n v="956.2697263"/>
    <n v="5209088.08"/>
    <n v="11.37062695"/>
    <n v="61939.21617"/>
    <n v="1908609.9"/>
    <s v="HOUSEHOLD"/>
    <n v="160740"/>
    <n v="55"/>
    <n v="7117697.9800000004"/>
    <n v="2024"/>
    <s v="Steel"/>
    <s v="Hook"/>
    <m/>
  </r>
  <r>
    <s v="INNSA1"/>
    <d v="2024-02-06T00:00:00"/>
    <n v="301049751"/>
    <x v="0"/>
    <s v="MILD STEEL MULTI FUNCTION CLOTH STAND (RYX-02-021A) (QTY: 6480 NOS/ CNY 61.50 PER NOS)"/>
    <s v="MILD STEEL MULTI FUNCTION CLOTH STAND (RYX-02-021A) (QTY: 6480 NOS/ CNY 61.50 PER NOS)"/>
    <m/>
    <m/>
    <m/>
    <m/>
    <m/>
    <m/>
    <m/>
    <m/>
    <n v="23760"/>
    <s v="KGS"/>
    <n v="218.67140910000001"/>
    <n v="5195632.68"/>
    <n v="2.6001356609999999"/>
    <n v="61779.223310000001"/>
    <n v="1903679.8"/>
    <s v="MILD"/>
    <n v="6480"/>
    <e v="#VALUE!"/>
    <n v="7099312.4799999995"/>
    <n v="2024"/>
    <s v="Steel"/>
    <s v="Other"/>
    <m/>
  </r>
  <r>
    <s v="INNSA1"/>
    <d v="2024-02-04T00:00:00"/>
    <n v="301049751"/>
    <x v="0"/>
    <s v="STEEL RECTANGLE CONTAINER LARGE (6862) (QTY: 42408 NOS/USD 1.380 PER NOS)"/>
    <s v="STEEL RECTANGLE CONTAINER LARGE (6862) (QTY: 42408 NOS/USD 1.380 PER NOS)"/>
    <m/>
    <m/>
    <m/>
    <m/>
    <m/>
    <m/>
    <m/>
    <m/>
    <n v="10602"/>
    <s v="KGS"/>
    <n v="474.6632654"/>
    <n v="5032379.9400000004"/>
    <n v="5.6440340720000002"/>
    <n v="59838.049229999997"/>
    <n v="1843864"/>
    <s v="STEEL"/>
    <n v="42408"/>
    <n v="56"/>
    <n v="6876243.9400000004"/>
    <n v="2024"/>
    <s v="Steel"/>
    <s v="Other"/>
    <m/>
  </r>
  <r>
    <s v="INNSA1"/>
    <d v="2024-02-04T00:00:00"/>
    <n v="301049751"/>
    <x v="0"/>
    <s v="STEEL LUNCH BOX (6728) (QTY: 31584 NOS/USD 1.93 PER NOS)"/>
    <s v="STEEL LUNCH BOX (6728) (QTY: 31584 NOS/USD 1.93 PER NOS)"/>
    <m/>
    <m/>
    <m/>
    <m/>
    <m/>
    <m/>
    <m/>
    <m/>
    <n v="10949.12"/>
    <s v="KGS"/>
    <n v="478.73126789999998"/>
    <n v="5241686.0999999996"/>
    <n v="5.6924050880000001"/>
    <n v="62326.826399999998"/>
    <n v="1920553.7"/>
    <s v="STEEL"/>
    <n v="31584"/>
    <n v="40"/>
    <n v="7162239.7999999998"/>
    <n v="2024"/>
    <s v="Steel"/>
    <s v="Lunch Box"/>
    <m/>
  </r>
  <r>
    <s v="INNSA1"/>
    <d v="2024-02-04T00:00:00"/>
    <n v="301049751"/>
    <x v="0"/>
    <s v="STEEL LUNCH BOX (6561) (QTY: 21144 NOS/USD 2.35 PER NOS)"/>
    <s v="STEEL LUNCH BOX (6561) (QTY: 21144 NOS/USD 2.35 PER NOS)"/>
    <m/>
    <m/>
    <m/>
    <m/>
    <m/>
    <m/>
    <m/>
    <m/>
    <n v="8281.4"/>
    <s v="KGS"/>
    <n v="515.93833170000005"/>
    <n v="4272691.7"/>
    <n v="6.1348196399999999"/>
    <n v="50804.895360000002"/>
    <n v="1565514.2"/>
    <s v="STEEL"/>
    <n v="21144"/>
    <n v="40"/>
    <n v="5838205.9000000004"/>
    <n v="2024"/>
    <s v="Steel"/>
    <s v="Lunch Box"/>
    <m/>
  </r>
  <r>
    <s v="INNSA1"/>
    <d v="2024-02-04T00:00:00"/>
    <n v="301049751"/>
    <x v="0"/>
    <s v="STEEL RECTANGLE CONTAINER (6901) (QTY: 52728 NOS/USD 0.885 PER NOS)"/>
    <s v="STEEL RECTANGLE CONTAINER (6901) (QTY: 52728 NOS/USD 0.885 PER NOS)"/>
    <m/>
    <m/>
    <m/>
    <m/>
    <m/>
    <m/>
    <m/>
    <m/>
    <n v="8568.2999999999993"/>
    <s v="KGS"/>
    <n v="468.31326869999998"/>
    <n v="4012648.58"/>
    <n v="5.5685287600000004"/>
    <n v="47712.824970000001"/>
    <n v="1470234.5"/>
    <s v="STEEL"/>
    <n v="52728"/>
    <n v="50"/>
    <n v="5482883.0800000001"/>
    <n v="2024"/>
    <s v="Steel"/>
    <s v="Other"/>
    <m/>
  </r>
  <r>
    <s v="INNSA1"/>
    <d v="2024-02-03T00:00:00"/>
    <n v="301049751"/>
    <x v="0"/>
    <s v="MILD STEEL MULTI FUNCTION CLOTH STAND (RYX-02-026-3S) (QTY:848 NOS/ CNY 82 PER NOS)"/>
    <s v="MILD STEEL MULTI FUNCTION CLOTH STAND (RYX-02-026-3S) (QTY:848 NOS/ CNY 82 PER NOS)"/>
    <m/>
    <m/>
    <m/>
    <m/>
    <m/>
    <m/>
    <m/>
    <m/>
    <n v="3307.2"/>
    <s v="KGS"/>
    <n v="277.7619588"/>
    <n v="918614.35"/>
    <n v="3.30275813"/>
    <n v="10922.88169"/>
    <n v="336580.3"/>
    <s v="MILD"/>
    <n v="848"/>
    <e v="#VALUE!"/>
    <n v="1255194.6499999999"/>
    <n v="2024"/>
    <s v="Steel"/>
    <s v="Other"/>
    <m/>
  </r>
  <r>
    <s v="INNSA1"/>
    <d v="2024-02-02T00:00:00"/>
    <n v="301049751"/>
    <x v="0"/>
    <s v="RYX-02-020 MILD STEEL MULTI FUNCTION CLOTH STAND (QTY :1232NUM/CNY 100.00 PER NUM)"/>
    <s v="RYX-02-020 MILD STEEL MULTI FUNCTION CLOTH STAND (QTY :1232NUM/CNY 100.00 PER NUM)"/>
    <m/>
    <m/>
    <m/>
    <m/>
    <m/>
    <m/>
    <m/>
    <m/>
    <n v="4004"/>
    <s v="KGS"/>
    <n v="381.46253999999999"/>
    <n v="1527376.01"/>
    <n v="4.5358209269999996"/>
    <n v="18161.42699"/>
    <n v="559630.6"/>
    <s v="RYX-02-020"/>
    <n v="1232"/>
    <e v="#VALUE!"/>
    <n v="2087006.6099999999"/>
    <n v="2024"/>
    <s v="Steel"/>
    <s v="Other"/>
    <m/>
  </r>
  <r>
    <s v="INNSA1"/>
    <d v="2024-01-29T00:00:00"/>
    <n v="301049751"/>
    <x v="0"/>
    <s v="STEEL SOAP DISPENSER (SY-XL8168) (QTY: 168 PCS / USD 2.5280PER PCS)"/>
    <s v="STEEL SOAP DISPENSER (SY-XL8168) (QTY: 168 PCS / USD 2.5280PER PCS)"/>
    <m/>
    <m/>
    <m/>
    <m/>
    <m/>
    <m/>
    <m/>
    <m/>
    <n v="29.4"/>
    <s v="KGS"/>
    <n v="1316.9714289999999"/>
    <n v="38718.959999999999"/>
    <n v="15.659588919999999"/>
    <n v="460.39191440000002"/>
    <n v="14186.7"/>
    <s v="STEEL"/>
    <n v="168"/>
    <n v="50"/>
    <n v="52905.66"/>
    <n v="2024"/>
    <s v="Steel"/>
    <s v="Other"/>
    <m/>
  </r>
  <r>
    <s v="INNSA1"/>
    <d v="2024-01-29T00:00:00"/>
    <n v="301049751"/>
    <x v="0"/>
    <s v="STEEL SOAP DISPENSER (SY-SH158) (QTY: 168 PCS / USD 2.4578 PER PCS)"/>
    <s v="STEEL SOAP DISPENSER (SY-SH158) (QTY: 168 PCS / USD 2.4578 PER PCS)"/>
    <m/>
    <m/>
    <m/>
    <m/>
    <m/>
    <m/>
    <m/>
    <m/>
    <n v="21"/>
    <s v="KGS"/>
    <n v="1792.5757140000001"/>
    <n v="37644.089999999997"/>
    <n v="21.3148123"/>
    <n v="447.61105830000002"/>
    <n v="13792.8"/>
    <s v="STEEL"/>
    <n v="168"/>
    <n v="49"/>
    <n v="51436.89"/>
    <n v="2024"/>
    <s v="Steel"/>
    <s v="Other"/>
    <m/>
  </r>
  <r>
    <s v="INNSA1"/>
    <d v="2024-01-29T00:00:00"/>
    <n v="301049751"/>
    <x v="0"/>
    <s v="STEEL SPRINKLER (AM-430) (QTY: 13464 PCS / USD : 0.580 PERPCS)"/>
    <s v="STEEL SPRINKLER (AM-430) (QTY: 13464 PCS / USD : 0.580 PERPCS)"/>
    <m/>
    <m/>
    <m/>
    <m/>
    <m/>
    <m/>
    <m/>
    <m/>
    <n v="2468.4"/>
    <s v="KGS"/>
    <n v="282.39422300000001"/>
    <n v="697061.9"/>
    <n v="3.3578385609999999"/>
    <n v="8288.4887039999994"/>
    <n v="255403.5"/>
    <s v="STEEL"/>
    <n v="13464"/>
    <n v="44"/>
    <n v="952465.4"/>
    <n v="2024"/>
    <s v="Steel"/>
    <s v="Other"/>
    <m/>
  </r>
  <r>
    <s v="INNSA1"/>
    <d v="2024-01-27T00:00:00"/>
    <n v="301049751"/>
    <x v="0"/>
    <s v="AM-430 STEEL SPRINKLER (QTY:55272 PCS /USD 0.5849 PER PCS)"/>
    <s v="AM-430 STEEL SPRINKLER (QTY:55272 PCS /USD 0.5849 PER PCS)"/>
    <m/>
    <m/>
    <m/>
    <m/>
    <m/>
    <m/>
    <m/>
    <m/>
    <n v="10133.200000000001"/>
    <s v="KGS"/>
    <n v="282.8993615"/>
    <n v="2866675.81"/>
    <n v="3.3638449640000001"/>
    <n v="34086.513789999997"/>
    <n v="1050350"/>
    <s v="AM-430"/>
    <n v="55272"/>
    <n v="40"/>
    <n v="3917025.81"/>
    <n v="2024"/>
    <s v="Steel"/>
    <s v="Other"/>
    <m/>
  </r>
  <r>
    <s v="INNSA1"/>
    <d v="2024-01-20T00:00:00"/>
    <n v="301049751"/>
    <x v="0"/>
    <s v="STEEL TEA STRAINER (NP-55) (QTY: 100800 PCS/USD 0.2823 PERPCS)"/>
    <s v="STEEL TEA STRAINER (NP-55) (QTY: 100800 PCS/USD 0.2823 PERPCS)"/>
    <m/>
    <m/>
    <m/>
    <m/>
    <m/>
    <m/>
    <m/>
    <m/>
    <n v="4620"/>
    <s v="KGS"/>
    <n v="554.65686149999999"/>
    <n v="2562514.7000000002"/>
    <n v="6.5952064379999999"/>
    <n v="30469.853749999998"/>
    <n v="938905.4"/>
    <s v="STEEL"/>
    <n v="100800"/>
    <n v="45"/>
    <n v="3501420.1"/>
    <n v="2024"/>
    <s v="Steel"/>
    <s v="Tea Strainer"/>
    <m/>
  </r>
  <r>
    <s v="INNSA1"/>
    <d v="2024-01-20T00:00:00"/>
    <n v="301049751"/>
    <x v="0"/>
    <s v="STEEL DRAINER (AM-321) (QTY: 10152 PCS/USD 0.7359 PER PCS)"/>
    <s v="STEEL DRAINER (AM-321) (QTY: 10152 PCS/USD 0.7359 PER PCS)"/>
    <m/>
    <m/>
    <m/>
    <m/>
    <m/>
    <m/>
    <m/>
    <m/>
    <n v="1395.9"/>
    <s v="KGS"/>
    <n v="481.96030519999999"/>
    <n v="672768.39"/>
    <n v="5.7308002990000002"/>
    <n v="7999.6241380000001"/>
    <n v="246502.39999999999"/>
    <s v="STEEL"/>
    <n v="10152"/>
    <n v="40"/>
    <n v="919270.79"/>
    <n v="2024"/>
    <s v="Steel"/>
    <s v="Other"/>
    <m/>
  </r>
  <r>
    <s v="INNSA1"/>
    <d v="2024-01-20T00:00:00"/>
    <n v="301049751"/>
    <x v="0"/>
    <s v="STEEL TEA STRAINER BIG (SB-12) (QTY: 6012 PCS/USD 1.0463 PERPCS)"/>
    <s v="STEEL TEA STRAINER BIG (SB-12) (QTY: 6012 PCS/USD 1.0463 PERPCS)"/>
    <m/>
    <m/>
    <m/>
    <m/>
    <m/>
    <m/>
    <m/>
    <m/>
    <n v="1469.6"/>
    <s v="KGS"/>
    <n v="385.45292599999999"/>
    <n v="566461.62"/>
    <n v="4.5832690359999999"/>
    <n v="6735.5721759999997"/>
    <n v="207551.5"/>
    <s v="STEEL"/>
    <n v="6012"/>
    <n v="47"/>
    <n v="774013.12"/>
    <n v="2024"/>
    <s v="Steel"/>
    <s v="Tea Strainer"/>
    <m/>
  </r>
  <r>
    <s v="INNSA1"/>
    <d v="2024-01-20T00:00:00"/>
    <n v="301049751"/>
    <x v="0"/>
    <s v="STEEL HAND BLENDER (AM-474) (QTY: 21000 PCS/USD 0.6601 PERPCS)"/>
    <s v="STEEL HAND BLENDER (AM-474) (QTY: 21000 PCS/USD 0.6601 PERPCS)"/>
    <m/>
    <m/>
    <m/>
    <m/>
    <m/>
    <m/>
    <m/>
    <m/>
    <n v="2100"/>
    <s v="KGS"/>
    <n v="594.43550479999999"/>
    <n v="1248314.56"/>
    <n v="7.0681986300000004"/>
    <n v="14843.217119999999"/>
    <n v="457382.5"/>
    <s v="STEEL"/>
    <n v="21000"/>
    <n v="45"/>
    <n v="1705697.06"/>
    <n v="2024"/>
    <s v="Steel"/>
    <s v="Other"/>
    <m/>
  </r>
  <r>
    <s v="INNSA1"/>
    <d v="2024-01-19T00:00:00"/>
    <n v="301049751"/>
    <x v="0"/>
    <s v="STEEL TEA STRAINER BIG (SB-12) (QTY: 44388 PCS/ USD 1.0434 PER PCS)"/>
    <s v="STEEL TEA STRAINER BIG (SB-12) (QTY: 44388 PCS/ USD 1.0434 PER PCS)"/>
    <m/>
    <m/>
    <m/>
    <m/>
    <m/>
    <m/>
    <m/>
    <m/>
    <n v="10850.4"/>
    <s v="KGS"/>
    <n v="383.8975208"/>
    <n v="4165441.66"/>
    <n v="4.5647743260000002"/>
    <n v="49529.627350000002"/>
    <n v="1526217.8"/>
    <s v="STEEL"/>
    <n v="44388"/>
    <n v="49"/>
    <n v="5691659.46"/>
    <n v="2024"/>
    <s v="Steel"/>
    <s v="Tea Strainer"/>
    <m/>
  </r>
  <r>
    <s v="INNSA1"/>
    <d v="2024-01-18T00:00:00"/>
    <n v="301049751"/>
    <x v="0"/>
    <s v="RYX-0237F STEEL HUNGER WITH CLOTH CLIP (QTY :504 NUM/CNY 13.00 PER NUM)"/>
    <s v="RYX-0237F STEEL HUNGER WITH CLOTH CLIP (QTY :504 NUM/CNY 13.00 PER NUM)"/>
    <m/>
    <m/>
    <m/>
    <m/>
    <m/>
    <m/>
    <m/>
    <m/>
    <n v="176.4"/>
    <s v="KGS"/>
    <n v="464.5975057"/>
    <n v="81955"/>
    <n v="5.5145104529999998"/>
    <n v="972.75964390000001"/>
    <n v="30028.3"/>
    <s v="RYX-0237F"/>
    <n v="504"/>
    <e v="#VALUE!"/>
    <n v="111983.3"/>
    <n v="2024"/>
    <s v="Steel"/>
    <s v="Other"/>
    <m/>
  </r>
  <r>
    <s v="INNSA1"/>
    <d v="2024-01-18T00:00:00"/>
    <n v="301049751"/>
    <x v="0"/>
    <s v="RYX-02-021A MILD STEEL MULTI FUNCTION CLOTH STAND (QTY :1050NUM/CNY 61.50 PER NUM)"/>
    <s v="RYX-02-021A MILD STEEL MULTI FUNCTION CLOTH STAND (QTY :1050NUM/CNY 61.50 PER NUM)"/>
    <m/>
    <m/>
    <m/>
    <m/>
    <m/>
    <m/>
    <m/>
    <m/>
    <n v="3850"/>
    <s v="KGS"/>
    <n v="209.7998753"/>
    <n v="807729.52"/>
    <n v="2.490206235"/>
    <n v="9587.2940060000001"/>
    <n v="295952.09999999998"/>
    <s v="RYX-02-021A"/>
    <n v="1050"/>
    <e v="#VALUE!"/>
    <n v="1103681.6200000001"/>
    <n v="2024"/>
    <s v="Steel"/>
    <s v="Other"/>
    <m/>
  </r>
  <r>
    <s v="INNSA1"/>
    <d v="2024-01-18T00:00:00"/>
    <n v="301049751"/>
    <x v="0"/>
    <s v="RYX-08010D MILD STEEL MULTI FUNCTION CLOTH STAND (QTY :510 NUM/CNY 62.00 PER NUM)"/>
    <s v="RYX-08010D MILD STEEL MULTI FUNCTION CLOTH STAND (QTY :510 NUM/CNY 62.00 PER NUM)"/>
    <m/>
    <m/>
    <m/>
    <m/>
    <m/>
    <m/>
    <m/>
    <m/>
    <n v="1479"/>
    <s v="KGS"/>
    <n v="267.42083159999999"/>
    <n v="395515.41"/>
    <n v="3.1741345000000001"/>
    <n v="4694.5449259999996"/>
    <n v="144916.9"/>
    <s v="RYX-08010D"/>
    <n v="510"/>
    <e v="#VALUE!"/>
    <n v="540432.30999999994"/>
    <n v="2024"/>
    <s v="Steel"/>
    <s v="Other"/>
    <m/>
  </r>
  <r>
    <s v="INNSA1"/>
    <d v="2024-01-17T00:00:00"/>
    <n v="301049751"/>
    <x v="0"/>
    <s v="HOUSEHOLD STEEL HOOK 3PCS SET (2628) (QTY: 972 PKT/USD 0.380PER PKT)"/>
    <s v="HOUSEHOLD STEEL HOOK 3PCS SET (2628) (QTY: 972 PKT/USD 0.380PER PKT)"/>
    <m/>
    <m/>
    <m/>
    <m/>
    <m/>
    <m/>
    <m/>
    <m/>
    <n v="32.94"/>
    <s v="KGS"/>
    <n v="963.2179721"/>
    <n v="31728.400000000001"/>
    <n v="11.43285427"/>
    <n v="376.59821959999999"/>
    <n v="11625.3"/>
    <s v="HOUSEHOLD"/>
    <n v="972"/>
    <n v="52"/>
    <n v="43353.7"/>
    <n v="2024"/>
    <s v="Steel"/>
    <s v="Hook"/>
    <m/>
  </r>
  <r>
    <s v="INNSA1"/>
    <d v="2024-01-17T00:00:00"/>
    <n v="301049751"/>
    <x v="0"/>
    <s v="STEEL LUNCH BOX (M417-680ML) (QTY: 200 PCS / USD: 2.7426 PER PCS)"/>
    <s v="STEEL LUNCH BOX (M417-680ML) (QTY: 200 PCS / USD: 2.7426 PER PCS)"/>
    <m/>
    <m/>
    <m/>
    <m/>
    <m/>
    <m/>
    <m/>
    <m/>
    <n v="60"/>
    <s v="KGS"/>
    <n v="812.06966669999997"/>
    <n v="48724.18"/>
    <n v="9.6388090999999996"/>
    <n v="578.32854599999996"/>
    <n v="17852.5"/>
    <s v="STEEL"/>
    <n v="200"/>
    <n v="46"/>
    <n v="66576.679999999993"/>
    <n v="2024"/>
    <s v="Steel"/>
    <s v="Lunch Box"/>
    <m/>
  </r>
  <r>
    <s v="INNSA1"/>
    <d v="2024-01-17T00:00:00"/>
    <n v="301049751"/>
    <x v="0"/>
    <s v="STEEL VEGETABLE STRAINER WITH HANDLE (SY-845-5) (QTY: 224 PCS / USD: 0.9563 PER PCS)"/>
    <s v="STEEL VEGETABLE STRAINER WITH HANDLE (SY-845-5) (QTY: 224 PCS / USD: 0.9563 PER PCS)"/>
    <m/>
    <m/>
    <m/>
    <m/>
    <m/>
    <m/>
    <m/>
    <m/>
    <n v="46.2"/>
    <s v="KGS"/>
    <n v="411.86255410000001"/>
    <n v="19028.05"/>
    <n v="4.8885763100000004"/>
    <n v="225.8522255"/>
    <n v="6971.9"/>
    <s v="STEEL"/>
    <n v="224"/>
    <n v="65"/>
    <n v="25999.949999999997"/>
    <n v="2024"/>
    <s v="Steel"/>
    <s v="Other"/>
    <m/>
  </r>
  <r>
    <s v="INNSA1"/>
    <d v="2024-01-17T00:00:00"/>
    <n v="301049751"/>
    <x v="0"/>
    <s v="RYX-02-021A MILD STEEL MULTI FUNCTION CLOTH STAND (QTY :6480NUM/CNY 61.50 PER NUM)"/>
    <s v="RYX-02-021A MILD STEEL MULTI FUNCTION CLOTH STAND (QTY :6480NUM/CNY 61.50 PER NUM)"/>
    <m/>
    <m/>
    <m/>
    <m/>
    <m/>
    <m/>
    <m/>
    <m/>
    <n v="23760"/>
    <s v="KGS"/>
    <n v="212.98055220000001"/>
    <n v="5060417.92"/>
    <n v="2.5279590760000001"/>
    <n v="60064.307659999999"/>
    <n v="1854137.2"/>
    <s v="RYX-02-021A"/>
    <n v="6480"/>
    <e v="#VALUE!"/>
    <n v="6914555.1200000001"/>
    <n v="2024"/>
    <s v="Steel"/>
    <s v="Other"/>
    <m/>
  </r>
  <r>
    <s v="INNSA1"/>
    <d v="2024-01-17T00:00:00"/>
    <n v="301049751"/>
    <x v="0"/>
    <s v="STEEL CUTLERY HOLDER (SY-845-2) (QTY: 280 PCS / USD : 0.9142 PER PCS)"/>
    <s v="STEEL CUTLERY HOLDER (SY-845-2) (QTY: 280 PCS / USD : 0.9142 PER PCS)"/>
    <m/>
    <m/>
    <m/>
    <m/>
    <m/>
    <m/>
    <m/>
    <m/>
    <n v="35"/>
    <s v="KGS"/>
    <n v="649.6557143"/>
    <n v="22737.95"/>
    <n v="7.7110470539999998"/>
    <n v="269.88664690000002"/>
    <n v="8331.2000000000007"/>
    <s v="STEEL"/>
    <n v="280"/>
    <n v="49"/>
    <n v="31069.15"/>
    <n v="2024"/>
    <s v="Steel"/>
    <s v="Cutlery Holder"/>
    <m/>
  </r>
  <r>
    <s v="INNSA1"/>
    <d v="2024-01-17T00:00:00"/>
    <n v="301049751"/>
    <x v="0"/>
    <s v="STEEL BASKET SQUARE (SY-845-6) (QTY: 280 PCS / USD: 0.8720PER PCS)"/>
    <s v="STEEL BASKET SQUARE (SY-845-6) (QTY: 280 PCS / USD: 0.8720PER PCS)"/>
    <m/>
    <m/>
    <m/>
    <m/>
    <m/>
    <m/>
    <m/>
    <m/>
    <n v="42"/>
    <s v="KGS"/>
    <n v="516.38928569999996"/>
    <n v="21688.35"/>
    <n v="6.1292496820000002"/>
    <n v="257.42848659999999"/>
    <n v="7946.7"/>
    <s v="STEEL"/>
    <n v="280"/>
    <n v="48"/>
    <n v="29635.05"/>
    <n v="2024"/>
    <s v="Steel"/>
    <s v="Basket"/>
    <m/>
  </r>
  <r>
    <s v="INNSA1"/>
    <d v="2024-01-17T00:00:00"/>
    <n v="301049751"/>
    <x v="0"/>
    <s v="STEEL LUNCH BOX (M417-1200ML) (QTY: 200 PCS / USD: 3.0239PER PCS)"/>
    <s v="STEEL LUNCH BOX (M417-1200ML) (QTY: 200 PCS / USD: 3.0239PER PCS)"/>
    <m/>
    <m/>
    <m/>
    <m/>
    <m/>
    <m/>
    <m/>
    <m/>
    <n v="66"/>
    <s v="KGS"/>
    <n v="813.96454549999999"/>
    <n v="53721.66"/>
    <n v="9.6613002429999995"/>
    <n v="637.64581599999997"/>
    <n v="19683.599999999999"/>
    <s v="STEEL"/>
    <n v="200"/>
    <n v="47"/>
    <n v="73405.260000000009"/>
    <n v="2024"/>
    <s v="Steel"/>
    <s v="Lunch Box"/>
    <m/>
  </r>
  <r>
    <s v="INNSA1"/>
    <d v="2024-01-17T00:00:00"/>
    <n v="301049751"/>
    <x v="0"/>
    <s v="STEEL LUNCH BOX (RY304-1) (QTY: 168 PCS / USD: 2.8129 PERPCS)"/>
    <s v="STEEL LUNCH BOX (RY304-1) (QTY: 168 PCS / USD: 2.8129 PERPCS)"/>
    <m/>
    <m/>
    <m/>
    <m/>
    <m/>
    <m/>
    <m/>
    <m/>
    <n v="39.200000000000003"/>
    <s v="KGS"/>
    <n v="1070.852296"/>
    <n v="41977.41"/>
    <n v="12.71041301"/>
    <n v="498.2481899"/>
    <n v="15380.5"/>
    <s v="STEEL"/>
    <n v="168"/>
    <n v="43"/>
    <n v="57357.91"/>
    <n v="2024"/>
    <s v="Steel"/>
    <s v="Lunch Box"/>
    <m/>
  </r>
  <r>
    <s v="INNSA1"/>
    <d v="2024-01-17T00:00:00"/>
    <n v="301049751"/>
    <x v="0"/>
    <s v="RYX-02-020 MILD STEEL MULTI FUNCTION CLOTH STAND (QTY :1232NUM/CNY 100.00 PER NUM)"/>
    <s v="RYX-02-020 MILD STEEL MULTI FUNCTION CLOTH STAND (QTY :1232NUM/CNY 100.00 PER NUM)"/>
    <m/>
    <m/>
    <m/>
    <m/>
    <m/>
    <m/>
    <m/>
    <m/>
    <n v="4004"/>
    <s v="KGS"/>
    <n v="381.52247999999997"/>
    <n v="1527616.01"/>
    <n v="4.5284567359999999"/>
    <n v="18131.940770000001"/>
    <n v="559718.5"/>
    <s v="RYX-02-020"/>
    <n v="1232"/>
    <e v="#VALUE!"/>
    <n v="2087334.51"/>
    <n v="2024"/>
    <s v="Steel"/>
    <s v="Other"/>
    <m/>
  </r>
  <r>
    <s v="INNSA1"/>
    <d v="2024-01-17T00:00:00"/>
    <n v="301049751"/>
    <x v="0"/>
    <s v="STEEL LUNCH BOX (RY304-2) (QTY: 168 PCS / USD: 3.3755 PERPCS)"/>
    <s v="STEEL LUNCH BOX (RY304-2) (QTY: 168 PCS / USD: 3.3755 PERPCS)"/>
    <m/>
    <m/>
    <m/>
    <m/>
    <m/>
    <m/>
    <m/>
    <m/>
    <n v="50.4"/>
    <s v="KGS"/>
    <n v="999.46805559999996"/>
    <n v="50373.19"/>
    <n v="11.86312232"/>
    <n v="597.90136500000006"/>
    <n v="18456.7"/>
    <s v="STEEL"/>
    <n v="168"/>
    <n v="43"/>
    <n v="68829.89"/>
    <n v="2024"/>
    <s v="Steel"/>
    <s v="Lunch Box"/>
    <m/>
  </r>
  <r>
    <s v="INNSA1"/>
    <d v="2024-01-17T00:00:00"/>
    <n v="301049751"/>
    <x v="0"/>
    <s v="STEEL BASKET SMALL (SY-845-3) (QTY: 280 PCS / USD: 1.0548PER PCS)"/>
    <s v="STEEL BASKET SMALL (SY-845-3) (QTY: 280 PCS / USD: 1.0548PER PCS)"/>
    <m/>
    <m/>
    <m/>
    <m/>
    <m/>
    <m/>
    <m/>
    <m/>
    <n v="42"/>
    <s v="KGS"/>
    <n v="624.64166669999997"/>
    <n v="26234.95"/>
    <n v="7.4141444109999997"/>
    <n v="311.39406530000002"/>
    <n v="9612.5"/>
    <s v="STEEL"/>
    <n v="280"/>
    <n v="47"/>
    <n v="35847.449999999997"/>
    <n v="2024"/>
    <s v="Steel"/>
    <s v="Basket"/>
    <m/>
  </r>
  <r>
    <s v="INNSA1"/>
    <d v="2024-01-17T00:00:00"/>
    <n v="301049751"/>
    <x v="0"/>
    <s v="STEEL BASKET ROUND (SY-845-7) (QTY: 336 PCS / USD: 0.6329PER PCS)"/>
    <s v="STEEL BASKET ROUND (SY-845-7) (QTY: 336 PCS / USD: 0.6329PER PCS)"/>
    <m/>
    <m/>
    <m/>
    <m/>
    <m/>
    <m/>
    <m/>
    <m/>
    <n v="36.4"/>
    <s v="KGS"/>
    <n v="518.94945050000001"/>
    <n v="18889.759999999998"/>
    <n v="6.1596373949999998"/>
    <n v="224.21080119999999"/>
    <n v="6921.3"/>
    <s v="STEEL"/>
    <n v="336"/>
    <n v="47"/>
    <n v="25811.059999999998"/>
    <n v="2024"/>
    <s v="Steel"/>
    <s v="Basket"/>
    <m/>
  </r>
  <r>
    <s v="INNSA1"/>
    <d v="2024-01-17T00:00:00"/>
    <n v="301049751"/>
    <x v="1"/>
    <s v="STEEL SCRUBBER 6PCS SET (OKS-4156) (QTY: 98880 NOS/ USD 0.239 PER NOS)"/>
    <s v="STEEL SCRUBBER 6PCS SET (OKS-4156) (QTY: 98880 NOS/ USD 0.239 PER NOS)"/>
    <m/>
    <m/>
    <m/>
    <m/>
    <m/>
    <m/>
    <m/>
    <m/>
    <n v="8825"/>
    <s v="KGS"/>
    <n v="235.68161359999999"/>
    <n v="2079890.24"/>
    <n v="2.7974078769999999"/>
    <n v="24687.124510000001"/>
    <n v="914319.7"/>
    <s v="STEEL"/>
    <n v="98880"/>
    <n v="53"/>
    <n v="2994209.94"/>
    <n v="2024"/>
    <s v="Steel"/>
    <s v="Scrubber"/>
    <m/>
  </r>
  <r>
    <s v="INNSA1"/>
    <d v="2024-01-17T00:00:00"/>
    <n v="301049751"/>
    <x v="0"/>
    <s v="STEEL BASKET BIG (SY-845-4) (QTY: 224 PCS / USD: 1.1954 PER PCS)"/>
    <s v="STEEL BASKET BIG (SY-845-4) (QTY: 224 PCS / USD: 1.1954 PER PCS)"/>
    <m/>
    <m/>
    <m/>
    <m/>
    <m/>
    <m/>
    <m/>
    <m/>
    <n v="40.6"/>
    <s v="KGS"/>
    <n v="585.85123150000004"/>
    <n v="23785.56"/>
    <n v="6.9537238160000001"/>
    <n v="282.32118689999999"/>
    <n v="8715"/>
    <s v="STEEL"/>
    <n v="224"/>
    <n v="45"/>
    <n v="32500.560000000001"/>
    <n v="2024"/>
    <s v="Steel"/>
    <s v="Basket"/>
    <m/>
  </r>
  <r>
    <s v="INNSA1"/>
    <d v="2024-01-12T00:00:00"/>
    <n v="301049751"/>
    <x v="0"/>
    <s v="STEEL HANGER WITH HOOK (SL-89) (QTY: 70056 PCS/ USD 7.45 PERPCS)"/>
    <s v="STEEL HANGER WITH HOOK (SL-89) (QTY: 70056 PCS/ USD 7.45 PERPCS)"/>
    <m/>
    <m/>
    <m/>
    <m/>
    <m/>
    <m/>
    <m/>
    <m/>
    <n v="15568"/>
    <s v="KGS"/>
    <n v="402.65286609999998"/>
    <n v="6268499.8200000003"/>
    <n v="4.7792625060000002"/>
    <n v="74403.558690000005"/>
    <n v="2296778.4"/>
    <s v="STEEL"/>
    <n v="70056"/>
    <n v="49"/>
    <n v="8565278.2200000007"/>
    <n v="2024"/>
    <s v="Steel"/>
    <s v="Hanger"/>
    <m/>
  </r>
  <r>
    <s v="INNSA1"/>
    <d v="2024-01-09T00:00:00"/>
    <n v="301049751"/>
    <x v="0"/>
    <s v="HOUSEHOLD STEEL HOOK 3PCS SET (2628) (QTY: 167076 PKT/USD 0.38 PER PKT)"/>
    <s v="HOUSEHOLD STEEL HOOK 3PCS SET (2628) (QTY: 167076 PKT/USD 0.38 PER PKT)"/>
    <m/>
    <m/>
    <m/>
    <m/>
    <m/>
    <m/>
    <m/>
    <m/>
    <n v="5662.02"/>
    <s v="KGS"/>
    <n v="953.80575480000005"/>
    <n v="5400467.2599999998"/>
    <n v="11.321136559999999"/>
    <n v="64100.501600000003"/>
    <n v="1978731.2"/>
    <s v="HOUSEHOLD"/>
    <n v="167076"/>
    <n v="55"/>
    <n v="7379198.46"/>
    <n v="2024"/>
    <s v="Steel"/>
    <s v="Hook"/>
    <m/>
  </r>
  <r>
    <s v="INNSA1"/>
    <d v="2024-01-08T00:00:00"/>
    <n v="301049751"/>
    <x v="1"/>
    <s v="8001-2 STEEL SCRUBBER 2 PCS SET (QTY- 168000 SETS/USD 0.151PER SETS)"/>
    <s v="8001-2 STEEL SCRUBBER 2 PCS SET (QTY- 168000 SETS/USD 0.151PER SETS)"/>
    <m/>
    <m/>
    <m/>
    <m/>
    <m/>
    <m/>
    <m/>
    <m/>
    <n v="4900"/>
    <s v="KGS"/>
    <n v="450.01878779999998"/>
    <n v="2205092.06"/>
    <n v="5.3414692910000001"/>
    <n v="26173.199530000002"/>
    <n v="969358.4"/>
    <s v="8001-2"/>
    <n v="168000"/>
    <n v="51"/>
    <n v="3174450.46"/>
    <n v="2024"/>
    <s v="Steel"/>
    <s v="Scrubber"/>
    <m/>
  </r>
  <r>
    <s v="INNSA1"/>
    <d v="2024-01-04T00:00:00"/>
    <n v="301049751"/>
    <x v="0"/>
    <s v="AM-430 STEEL SPRINKLER (QTY: 32208 PCS/USD 0.5816 PER PCS)"/>
    <s v="AM-430 STEEL SPRINKLER (QTY: 32208 PCS/USD 0.5816 PER PCS)"/>
    <m/>
    <m/>
    <m/>
    <m/>
    <m/>
    <m/>
    <m/>
    <m/>
    <n v="5904.8"/>
    <s v="KGS"/>
    <n v="281.31053209999999"/>
    <n v="1661082.43"/>
    <n v="3.3569275909999998"/>
    <n v="19821.98604"/>
    <n v="608620.6"/>
    <s v="AM-430"/>
    <n v="32208"/>
    <n v="40"/>
    <n v="2269703.0299999998"/>
    <n v="2024"/>
    <s v="Steel"/>
    <s v="Other"/>
    <m/>
  </r>
  <r>
    <s v="INNSA1"/>
    <d v="2024-01-02T00:00:00"/>
    <n v="301049751"/>
    <x v="0"/>
    <s v="RYX-02-021A MILD STEEL MULTI FUNCTION CLOTH STAND (QTY :6480NUM/CNY 61.50 PER NUM)"/>
    <s v="RYX-02-021A MILD STEEL MULTI FUNCTION CLOTH STAND (QTY :6480NUM/CNY 61.50 PER NUM)"/>
    <m/>
    <m/>
    <m/>
    <m/>
    <m/>
    <m/>
    <m/>
    <m/>
    <n v="23760"/>
    <s v="KGS"/>
    <n v="212.06653700000001"/>
    <n v="5038700.92"/>
    <n v="2.5306269339999998"/>
    <n v="60127.695939999998"/>
    <n v="1846180"/>
    <s v="RYX-02-021A"/>
    <n v="6480"/>
    <e v="#VALUE!"/>
    <n v="6884880.9199999999"/>
    <n v="2024"/>
    <s v="Steel"/>
    <s v="Other"/>
    <m/>
  </r>
  <r>
    <s v="INNSA1"/>
    <d v="2023-12-30T00:00:00"/>
    <n v="301049751"/>
    <x v="0"/>
    <s v="MILD STEEL MULTI FUNCTION CLOTH STAND (RYX-02-026-3S) (QTY:848 NOS/ CNY: 82.00 PER NOS)"/>
    <s v="MILD STEEL MULTI FUNCTION CLOTH STAND (RYX-02-026-3S) (QTY:848 NOS/ CNY: 82.00 PER NOS)"/>
    <m/>
    <m/>
    <m/>
    <m/>
    <m/>
    <m/>
    <m/>
    <m/>
    <n v="3307.2"/>
    <s v="KGS"/>
    <n v="272.85885339999999"/>
    <n v="902398.8"/>
    <n v="3.2560722360000001"/>
    <n v="10768.482099999999"/>
    <n v="330639"/>
    <s v="MILD"/>
    <n v="848"/>
    <e v="#VALUE!"/>
    <n v="1233037.8"/>
    <n v="2023"/>
    <s v="Steel"/>
    <s v="Other"/>
    <m/>
  </r>
  <r>
    <s v="INNSA1"/>
    <d v="2023-12-27T00:00:00"/>
    <n v="301049751"/>
    <x v="2"/>
    <s v="AN-01 NON STICK FRY PAN 16CM (QTY:10140 PCS/ USD 0.4718 PERPCS)"/>
    <s v="AN-01 NON STICK FRY PAN 16CM (QTY:10140 PCS/ USD 0.4718 PERPCS)"/>
    <m/>
    <m/>
    <m/>
    <m/>
    <m/>
    <m/>
    <m/>
    <m/>
    <n v="2298.4"/>
    <s v="KGS"/>
    <n v="185.02081010000001"/>
    <n v="425251.83"/>
    <n v="2.207885562"/>
    <n v="5074.6041770000002"/>
    <n v="155812.29999999999"/>
    <s v="AN-01"/>
    <n v="10140"/>
    <n v="46"/>
    <n v="581064.13"/>
    <n v="2023"/>
    <s v="Other"/>
    <s v="Other"/>
    <m/>
  </r>
  <r>
    <s v="INNSA1"/>
    <d v="2023-12-27T00:00:00"/>
    <n v="301049751"/>
    <x v="0"/>
    <s v="STAINLESS STEEL GRATER WITH HANDLE (KL324H-9S) (QTY: 59040 NOS /USD 0.624 PER NOS)"/>
    <s v="STAINLESS STEEL GRATER WITH HANDLE (KL324H-9S) (QTY: 59040 NOS /USD 0.624 PER NOS)"/>
    <m/>
    <m/>
    <m/>
    <m/>
    <m/>
    <m/>
    <m/>
    <m/>
    <n v="9512"/>
    <s v="KGS"/>
    <n v="330.35913479999999"/>
    <n v="3142376.09"/>
    <n v="3.9422331119999998"/>
    <n v="37498.521359999999"/>
    <n v="1151366.6000000001"/>
    <s v="STAINLESS"/>
    <n v="59040"/>
    <n v="65"/>
    <n v="4293742.6899999995"/>
    <n v="2023"/>
    <s v="Steel"/>
    <s v="Other"/>
    <m/>
  </r>
  <r>
    <s v="INNSA1"/>
    <d v="2023-12-27T00:00:00"/>
    <n v="301049751"/>
    <x v="2"/>
    <s v="AN-02 NON STICK SAUCE PAN 16CM (QTY:18630 PCS/ USD 0.5352 PER PCS)"/>
    <s v="AN-02 NON STICK SAUCE PAN 16CM (QTY:18630 PCS/ USD 0.5352 PER PCS)"/>
    <m/>
    <m/>
    <m/>
    <m/>
    <m/>
    <m/>
    <m/>
    <m/>
    <n v="4781.7"/>
    <s v="KGS"/>
    <n v="185.35201499999999"/>
    <n v="886297.73"/>
    <n v="2.2118378879999998"/>
    <n v="10576.345230000001"/>
    <n v="324739.5"/>
    <s v="AN-02"/>
    <n v="18630"/>
    <n v="48"/>
    <n v="1211037.23"/>
    <n v="2023"/>
    <s v="Other"/>
    <s v="Other"/>
    <m/>
  </r>
  <r>
    <s v="INNSA1"/>
    <d v="2023-12-23T00:00:00"/>
    <n v="301049751"/>
    <x v="0"/>
    <s v="STEEL RECTANGLE CONTAINER (6901) (QTY:27960 NOS/USD 0.90 PERNOS)"/>
    <s v="STEEL RECTANGLE CONTAINER (6901) (QTY:27960 NOS/USD 0.90 PERNOS)"/>
    <m/>
    <m/>
    <m/>
    <m/>
    <m/>
    <m/>
    <m/>
    <m/>
    <n v="4543.5"/>
    <s v="KGS"/>
    <n v="472.73367230000002"/>
    <n v="2147865.44"/>
    <n v="5.641213273"/>
    <n v="25630.852510000001"/>
    <n v="786977.9"/>
    <s v="STEEL"/>
    <n v="27960"/>
    <n v="49"/>
    <n v="2934843.34"/>
    <n v="2023"/>
    <s v="Steel"/>
    <s v="Other"/>
    <m/>
  </r>
  <r>
    <s v="INNSA1"/>
    <d v="2023-12-23T00:00:00"/>
    <n v="301049751"/>
    <x v="0"/>
    <s v="STEEL LUNCH BOX 3LAYER (8505) (QTY:11100 NOS/USD 3.30 PER NOS)"/>
    <s v="STEEL LUNCH BOX 3LAYER (8505) (QTY:11100 NOS/USD 3.30 PER NOS)"/>
    <m/>
    <m/>
    <m/>
    <m/>
    <m/>
    <m/>
    <m/>
    <m/>
    <n v="7215"/>
    <s v="KGS"/>
    <n v="433.33915730000001"/>
    <n v="3126542.02"/>
    <n v="5.1711116620000004"/>
    <n v="37309.570639999998"/>
    <n v="1145565"/>
    <s v="STEEL"/>
    <n v="11100"/>
    <n v="46"/>
    <n v="4272107.0199999996"/>
    <n v="2023"/>
    <s v="Steel"/>
    <s v="Lunch Box"/>
    <m/>
  </r>
  <r>
    <s v="INNSA1"/>
    <d v="2023-12-23T00:00:00"/>
    <n v="301049751"/>
    <x v="0"/>
    <s v="STEEL LUNCH BOX SMALL (6587) (QTY:51000 NOS/USD 1.47 PER NOS)"/>
    <s v="STEEL LUNCH BOX SMALL (6587) (QTY:51000 NOS/USD 1.47 PER NOS)"/>
    <m/>
    <m/>
    <m/>
    <m/>
    <m/>
    <m/>
    <m/>
    <m/>
    <n v="10348.75"/>
    <s v="KGS"/>
    <n v="618.33946030000004"/>
    <n v="6399040.4900000002"/>
    <n v="7.37875251"/>
    <n v="76360.865040000004"/>
    <n v="2344608.4"/>
    <s v="STEEL"/>
    <n v="51000"/>
    <n v="45"/>
    <n v="8743648.8900000006"/>
    <n v="2023"/>
    <s v="Steel"/>
    <s v="Lunch Box"/>
    <m/>
  </r>
  <r>
    <s v="INNSA1"/>
    <d v="2023-12-21T00:00:00"/>
    <n v="301049751"/>
    <x v="2"/>
    <s v="AN-01 NON STICK FRY PAN 16CM(QTY: 10110 PCS /USD 0.4705 PERPCS)"/>
    <s v="AN-01 NON STICK FRY PAN 16CM(QTY: 10110 PCS /USD 0.4705 PERPCS)"/>
    <m/>
    <m/>
    <m/>
    <m/>
    <m/>
    <m/>
    <m/>
    <m/>
    <n v="2291.6"/>
    <s v="KGS"/>
    <n v="184.38649849999999"/>
    <n v="422540.1"/>
    <n v="2.1872657000000002"/>
    <n v="5012.3380779999998"/>
    <n v="154818.70000000001"/>
    <s v="AN-01"/>
    <n v="10110"/>
    <n v="46"/>
    <n v="577358.80000000005"/>
    <n v="2023"/>
    <s v="Other"/>
    <s v="Other"/>
    <m/>
  </r>
  <r>
    <s v="INNSA1"/>
    <d v="2023-12-21T00:00:00"/>
    <n v="301049751"/>
    <x v="0"/>
    <s v="AM-321 STEEL DRAINER(QTY:25200 PCS/USD 0.7359 PER PCS)"/>
    <s v="AM-321 STEEL DRAINER(QTY:25200 PCS/USD 0.7359 PER PCS)"/>
    <m/>
    <m/>
    <m/>
    <m/>
    <m/>
    <m/>
    <m/>
    <m/>
    <n v="3465"/>
    <s v="KGS"/>
    <n v="475.41501879999998"/>
    <n v="1647313.04"/>
    <n v="5.6395613139999998"/>
    <n v="19541.079949999999"/>
    <n v="603575.5"/>
    <s v="AM-321"/>
    <n v="25200"/>
    <n v="36"/>
    <n v="2250888.54"/>
    <n v="2023"/>
    <s v="Steel"/>
    <s v="Other"/>
    <m/>
  </r>
  <r>
    <s v="INNSA1"/>
    <d v="2023-12-21T00:00:00"/>
    <n v="301049751"/>
    <x v="2"/>
    <s v="AN-02 NON STICK SAUCE PAN 16CM(QTY: 21870 PCS /USD 0.5337 PER PCS)"/>
    <s v="AN-02 NON STICK SAUCE PAN 16CM(QTY: 21870 PCS /USD 0.5337 PER PCS)"/>
    <m/>
    <m/>
    <m/>
    <m/>
    <m/>
    <m/>
    <m/>
    <m/>
    <n v="5613.3"/>
    <s v="KGS"/>
    <n v="184.7075285"/>
    <n v="1036818.77"/>
    <n v="2.1910738859999999"/>
    <n v="12299.15504"/>
    <n v="379890.5"/>
    <s v="AN-02"/>
    <n v="21870"/>
    <n v="48"/>
    <n v="1416709.27"/>
    <n v="2023"/>
    <s v="Other"/>
    <s v="Other"/>
    <m/>
  </r>
  <r>
    <s v="INNSA1"/>
    <d v="2023-12-12T00:00:00"/>
    <n v="301049751"/>
    <x v="0"/>
    <s v="STAINLESS STEELSPORTS BOTTLE 1.45L (AM-398) (QTY: 1956 NOS/USD 1.610 PER NOS)"/>
    <s v="STAINLESS STEELSPORTS BOTTLE 1.45L (AM-398) (QTY: 1956 NOS/USD 1.610 PER NOS)"/>
    <m/>
    <m/>
    <m/>
    <m/>
    <m/>
    <m/>
    <m/>
    <m/>
    <n v="570.5"/>
    <s v="KGS"/>
    <n v="483.2544785"/>
    <n v="275696.68"/>
    <n v="5.7325560920000003"/>
    <n v="3270.4232499999998"/>
    <n v="101015.2"/>
    <s v="STAINLESS"/>
    <n v="1956"/>
    <n v="60"/>
    <n v="376711.88"/>
    <n v="2023"/>
    <s v="Steel"/>
    <s v="Other"/>
    <m/>
  </r>
  <r>
    <s v="INNSA1"/>
    <d v="2023-12-12T00:00:00"/>
    <n v="301049751"/>
    <x v="0"/>
    <s v="STAINLESS STEEL SPORTS BOTTLE 900ML (AM-324) (QTY: 11448 NOS/ USD 1.368 PER NOS)"/>
    <s v="STAINLESS STEEL SPORTS BOTTLE 900ML (AM-324) (QTY: 11448 NOS/ USD 1.368 PER NOS)"/>
    <m/>
    <m/>
    <m/>
    <m/>
    <m/>
    <m/>
    <m/>
    <m/>
    <n v="2321.4"/>
    <s v="KGS"/>
    <n v="590.61226850000003"/>
    <n v="1371047.32"/>
    <n v="7.0060767310000003"/>
    <n v="16263.90652"/>
    <n v="502351.7"/>
    <s v="STAINLESS"/>
    <n v="11448"/>
    <n v="63"/>
    <n v="1873399.02"/>
    <n v="2023"/>
    <s v="Steel"/>
    <s v="Other"/>
    <m/>
  </r>
  <r>
    <s v="INNSA1"/>
    <d v="2023-12-12T00:00:00"/>
    <n v="301049751"/>
    <x v="0"/>
    <s v="STAINLESS STEEL SPORTS BOTTLE 750ML S-308-C6 (NP-20) (QTY: 35424 NOS/ USD 0.976 PER NOS)"/>
    <s v="STAINLESS STEEL SPORTS BOTTLE 750ML S-308-C6 (NP-20) (QTY: 35424 NOS/ USD 0.976 PER NOS)"/>
    <m/>
    <m/>
    <m/>
    <m/>
    <m/>
    <m/>
    <m/>
    <m/>
    <n v="6199.2"/>
    <s v="KGS"/>
    <n v="488.25704450000001"/>
    <n v="3026803.07"/>
    <n v="5.7918985110000003"/>
    <n v="35905.13725"/>
    <n v="1109020.7"/>
    <s v="STAINLESS"/>
    <n v="35424"/>
    <n v="71"/>
    <n v="4135823.7699999996"/>
    <n v="2023"/>
    <s v="Steel"/>
    <s v="Other"/>
    <m/>
  </r>
  <r>
    <s v="INNSA1"/>
    <d v="2023-12-12T00:00:00"/>
    <n v="301049751"/>
    <x v="0"/>
    <s v="STAINLESS STEELSPORTS BOTTLE 650ML S115 (NP-21) (QTY: 46320NOS/ USD 0.990 PER NOS)"/>
    <s v="STAINLESS STEELSPORTS BOTTLE 650ML S115 (NP-21) (QTY: 46320NOS/ USD 0.990 PER NOS)"/>
    <m/>
    <m/>
    <m/>
    <m/>
    <m/>
    <m/>
    <m/>
    <m/>
    <n v="7720"/>
    <s v="KGS"/>
    <n v="520.02384719999998"/>
    <n v="4014584.1"/>
    <n v="6.1687289099999996"/>
    <n v="47622.587189999998"/>
    <n v="1470943.6"/>
    <s v="STAINLESS"/>
    <n v="46320"/>
    <n v="65"/>
    <n v="5485527.7000000002"/>
    <n v="2023"/>
    <s v="Steel"/>
    <s v="Other"/>
    <m/>
  </r>
  <r>
    <s v="INNSA1"/>
    <d v="2023-12-12T00:00:00"/>
    <n v="301049751"/>
    <x v="0"/>
    <s v="STAINLESS STEEL SPORTS BOTTLE 750ML SG-702 (SB-01) (QTY: 27408 NOS/USD 1.045 PER NOS)"/>
    <s v="STAINLESS STEEL SPORTS BOTTLE 750ML SG-702 (SB-01) (QTY: 27408 NOS/USD 1.045 PER NOS)"/>
    <m/>
    <m/>
    <m/>
    <m/>
    <m/>
    <m/>
    <m/>
    <m/>
    <n v="4796.3999999999996"/>
    <s v="KGS"/>
    <n v="522.77533359999995"/>
    <n v="2507439.61"/>
    <n v="6.2013681329999999"/>
    <n v="29744.242109999999"/>
    <n v="918725.9"/>
    <s v="STAINLESS"/>
    <n v="27408"/>
    <n v="68"/>
    <n v="3426165.51"/>
    <n v="2023"/>
    <s v="Steel"/>
    <s v="Other"/>
    <m/>
  </r>
  <r>
    <s v="INNSA1"/>
    <d v="2023-12-11T00:00:00"/>
    <n v="301049751"/>
    <x v="0"/>
    <s v="STEEL LUNCH BOX 2 LAYER (8504) (QTY: 22080 NOS/ USD 2.32 PERNOS)"/>
    <s v="STEEL LUNCH BOX 2 LAYER (8504) (QTY: 22080 NOS/ USD 2.32 PERNOS)"/>
    <m/>
    <m/>
    <m/>
    <m/>
    <m/>
    <m/>
    <m/>
    <m/>
    <n v="10561.6"/>
    <s v="KGS"/>
    <n v="418.28790429999998"/>
    <n v="4417789.53"/>
    <n v="4.9618968480000003"/>
    <n v="52405.569750000002"/>
    <n v="1618678.1"/>
    <s v="STEEL"/>
    <n v="22080"/>
    <n v="49"/>
    <n v="6036467.6300000008"/>
    <n v="2023"/>
    <s v="Steel"/>
    <s v="Lunch Box"/>
    <m/>
  </r>
  <r>
    <s v="INNSA1"/>
    <d v="2023-12-11T00:00:00"/>
    <n v="301049751"/>
    <x v="0"/>
    <s v="STEEL LUNCH BOX (6527) (QTY: 25680 NOS/ USD 1.86 PER NOS)"/>
    <s v="STEEL LUNCH BOX (6527) (QTY: 25680 NOS/ USD 1.86 PER NOS)"/>
    <m/>
    <m/>
    <m/>
    <m/>
    <m/>
    <m/>
    <m/>
    <m/>
    <n v="8945.2000000000007"/>
    <s v="KGS"/>
    <n v="460.50664599999999"/>
    <n v="4119324.05"/>
    <n v="5.4627122899999998"/>
    <n v="48865.053970000001"/>
    <n v="1509320.3"/>
    <s v="STEEL"/>
    <n v="25680"/>
    <n v="41"/>
    <n v="5628644.3499999996"/>
    <n v="2023"/>
    <s v="Steel"/>
    <s v="Lunch Box"/>
    <m/>
  </r>
  <r>
    <s v="INNSA1"/>
    <d v="2023-12-09T00:00:00"/>
    <n v="301049751"/>
    <x v="0"/>
    <s v="STAINLESS STEEL COLA BOTTLE 750ML SK750 (SL-01) (QTY: 7296 NOS/ USD 1.128 PER NOS)"/>
    <s v="STAINLESS STEEL COLA BOTTLE 750ML SK750 (SL-01) (QTY: 7296 NOS/ USD 1.128 PER NOS)"/>
    <m/>
    <m/>
    <m/>
    <m/>
    <m/>
    <m/>
    <m/>
    <m/>
    <n v="1398.4"/>
    <s v="KGS"/>
    <n v="514.76123429999996"/>
    <n v="719842.11"/>
    <n v="6.1063017110000004"/>
    <n v="8539.0523130000001"/>
    <n v="263750.09999999998"/>
    <s v="STAINLESS"/>
    <n v="7296"/>
    <n v="65"/>
    <n v="983592.21"/>
    <n v="2023"/>
    <s v="Steel"/>
    <s v="Other"/>
    <m/>
  </r>
  <r>
    <s v="INNSA1"/>
    <d v="2023-12-09T00:00:00"/>
    <n v="301049751"/>
    <x v="0"/>
    <s v="STAINLESS STEEL SPORTS BOTTLE 750ML SG-702 (SB-01) (QTY: 17256 NOS/ USD 1.045 PER NOS)"/>
    <s v="STAINLESS STEEL SPORTS BOTTLE 750ML SG-702 (SB-01) (QTY: 17256 NOS/ USD 1.045 PER NOS)"/>
    <m/>
    <m/>
    <m/>
    <m/>
    <m/>
    <m/>
    <m/>
    <m/>
    <n v="2876"/>
    <s v="KGS"/>
    <n v="548.41679420000003"/>
    <n v="1577246.7"/>
    <n v="6.5055372970000001"/>
    <n v="18709.92527"/>
    <n v="577903.1"/>
    <s v="STAINLESS"/>
    <n v="17256"/>
    <n v="69"/>
    <n v="2155149.7999999998"/>
    <n v="2023"/>
    <s v="Steel"/>
    <s v="Other"/>
    <m/>
  </r>
  <r>
    <s v="INNSA1"/>
    <d v="2023-12-09T00:00:00"/>
    <n v="301049751"/>
    <x v="0"/>
    <s v="STAINLESS STEELSPORTS BOTTLE 650ML S115 (NP-21) (QTY: 18864NOS/ USD 0.990 PER NOS)"/>
    <s v="STAINLESS STEELSPORTS BOTTLE 650ML S115 (NP-21) (QTY: 18864NOS/ USD 0.990 PER NOS)"/>
    <m/>
    <m/>
    <m/>
    <m/>
    <m/>
    <m/>
    <m/>
    <m/>
    <n v="3144"/>
    <s v="KGS"/>
    <n v="519.55275129999995"/>
    <n v="1633473.85"/>
    <n v="6.1631405839999998"/>
    <n v="19376.914000000001"/>
    <n v="598504.9"/>
    <s v="STAINLESS"/>
    <n v="18864"/>
    <n v="65"/>
    <n v="2231978.75"/>
    <n v="2023"/>
    <s v="Steel"/>
    <s v="Other"/>
    <m/>
  </r>
  <r>
    <s v="INNSA1"/>
    <d v="2023-12-07T00:00:00"/>
    <n v="301049751"/>
    <x v="0"/>
    <s v="STAINLESS STEELSPORTS BOTTLE 650ML S115 (NP-21) (QTY: 14136NOS/ 0.990 NOS)"/>
    <s v="STAINLESS STEELSPORTS BOTTLE 650ML S115 (NP-21) (QTY: 14136NOS/ 0.990 NOS)"/>
    <m/>
    <m/>
    <m/>
    <m/>
    <m/>
    <m/>
    <m/>
    <m/>
    <n v="2356"/>
    <s v="KGS"/>
    <n v="519.52578519999997"/>
    <n v="1224002.75"/>
    <n v="6.1774766379999999"/>
    <n v="14554.134959999999"/>
    <n v="448474.6"/>
    <s v="STAINLESS"/>
    <n v="14136"/>
    <e v="#VALUE!"/>
    <n v="1672477.35"/>
    <n v="2023"/>
    <s v="Steel"/>
    <s v="Other"/>
    <m/>
  </r>
  <r>
    <s v="INNSA1"/>
    <d v="2023-12-07T00:00:00"/>
    <n v="301049751"/>
    <x v="0"/>
    <s v="STAINLESS STEEL SPORTS BOTTLE 750ML S-308-C6 (NP-20) (QTY: 8808 NOS/ USD 0.976 PER NOS)"/>
    <s v="STAINLESS STEEL SPORTS BOTTLE 750ML S-308-C6 (NP-20) (QTY: 8808 NOS/ USD 0.976 PER NOS)"/>
    <m/>
    <m/>
    <m/>
    <m/>
    <m/>
    <m/>
    <m/>
    <m/>
    <n v="1468"/>
    <s v="KGS"/>
    <n v="512.17903950000004"/>
    <n v="751878.83"/>
    <n v="6.0901193759999996"/>
    <n v="8940.2952440000008"/>
    <n v="275488.5"/>
    <s v="STAINLESS"/>
    <n v="8808"/>
    <n v="70"/>
    <n v="1027367.33"/>
    <n v="2023"/>
    <s v="Steel"/>
    <s v="Other"/>
    <m/>
  </r>
  <r>
    <s v="INNSA1"/>
    <d v="2023-12-07T00:00:00"/>
    <n v="301049751"/>
    <x v="0"/>
    <s v="SS OIL POT 600ML (KWP-600B) (QTY: 39060 PCS/ USD 1.18 PER PCS)"/>
    <s v="SS OIL POT 600ML (KWP-600B) (QTY: 39060 PCS/ USD 1.18 PER PCS)"/>
    <m/>
    <m/>
    <m/>
    <m/>
    <m/>
    <m/>
    <m/>
    <m/>
    <n v="6850"/>
    <s v="KGS"/>
    <n v="575.56617659999995"/>
    <n v="3942628.31"/>
    <n v="6.8438308760000002"/>
    <n v="46880.241499999996"/>
    <n v="1444579.1"/>
    <s v="SS"/>
    <n v="39060"/>
    <n v="46"/>
    <n v="5387207.4100000001"/>
    <n v="2023"/>
    <s v="Other"/>
    <s v="Other"/>
    <m/>
  </r>
  <r>
    <s v="INNSA1"/>
    <d v="2023-12-07T00:00:00"/>
    <n v="301049751"/>
    <x v="0"/>
    <s v="3888-HOUSEHOLD STEEL HOOK 3PCS SET (QTY:208512 PCS / USD 0.287 PER PCS)"/>
    <s v="3888-HOUSEHOLD STEEL HOOK 3PCS SET (QTY:208512 PCS / USD 0.287 PER PCS)"/>
    <m/>
    <m/>
    <m/>
    <m/>
    <m/>
    <m/>
    <m/>
    <m/>
    <n v="6964.8"/>
    <s v="KGS"/>
    <n v="732.11720509999998"/>
    <n v="5099049.91"/>
    <n v="8.7053175399999994"/>
    <n v="60630.795599999998"/>
    <n v="1868291.9"/>
    <s v="3888-HOUSEHOLD"/>
    <n v="208512"/>
    <n v="54"/>
    <n v="6967341.8100000005"/>
    <n v="2023"/>
    <s v="Steel"/>
    <s v="Hook"/>
    <m/>
  </r>
  <r>
    <s v="INNSA1"/>
    <d v="2023-12-07T00:00:00"/>
    <n v="301049751"/>
    <x v="0"/>
    <s v="STAINLESS STEEL SPORTS BOTTLE 750ML #SG210 (AM-457) (QTY: 486 NOS/ USD 1.0247 PER NOS)"/>
    <s v="STAINLESS STEEL SPORTS BOTTLE 750ML #SG210 (AM-457) (QTY: 486 NOS/ USD 1.0247 PER NOS)"/>
    <m/>
    <m/>
    <m/>
    <m/>
    <m/>
    <m/>
    <m/>
    <m/>
    <n v="75.599999999999994"/>
    <s v="KGS"/>
    <n v="576.14021160000004"/>
    <n v="43556.2"/>
    <n v="6.8506565000000004"/>
    <n v="517.90963139999997"/>
    <n v="15958.9"/>
    <s v="STAINLESS"/>
    <n v="486"/>
    <n v="68"/>
    <n v="59515.1"/>
    <n v="2023"/>
    <s v="Steel"/>
    <s v="Other"/>
    <m/>
  </r>
  <r>
    <s v="INNSA1"/>
    <d v="2023-12-07T00:00:00"/>
    <n v="301049751"/>
    <x v="0"/>
    <s v="STAINLESS STEELSPORTS BOTTLE 1.45L (AM-398) (QTY: 10164 NOS/USD 1.610 PER NOS)"/>
    <s v="STAINLESS STEELSPORTS BOTTLE 1.45L (AM-398) (QTY: 10164 NOS/USD 1.610 PER NOS)"/>
    <m/>
    <m/>
    <m/>
    <m/>
    <m/>
    <m/>
    <m/>
    <m/>
    <n v="2879.8"/>
    <s v="KGS"/>
    <n v="496.9913952"/>
    <n v="1431235.82"/>
    <n v="5.909529075"/>
    <n v="17018.261829999999"/>
    <n v="524404.80000000005"/>
    <s v="STAINLESS"/>
    <n v="10164"/>
    <n v="61"/>
    <n v="1955640.62"/>
    <n v="2023"/>
    <s v="Steel"/>
    <s v="Other"/>
    <m/>
  </r>
  <r>
    <s v="INNSA1"/>
    <d v="2023-12-07T00:00:00"/>
    <n v="301049751"/>
    <x v="0"/>
    <s v="NP-55 STEEL TEA STRAINER (QTY:150000 PCS/USD 0.2768 PER PCS)"/>
    <s v="NP-55 STEEL TEA STRAINER (QTY:150000 PCS/USD 0.2768 PER PCS)"/>
    <m/>
    <m/>
    <m/>
    <m/>
    <m/>
    <m/>
    <m/>
    <m/>
    <n v="6875"/>
    <s v="KGS"/>
    <n v="531.03786179999997"/>
    <n v="3650885.3"/>
    <n v="6.3143622089999996"/>
    <n v="43411.240189999997"/>
    <n v="1337684.3999999999"/>
    <s v="NP-55"/>
    <n v="150000"/>
    <n v="42"/>
    <n v="4988569.6999999993"/>
    <n v="2023"/>
    <s v="Steel"/>
    <s v="Tea Strainer"/>
    <m/>
  </r>
  <r>
    <s v="INNSA1"/>
    <d v="2023-12-06T00:00:00"/>
    <n v="301049751"/>
    <x v="0"/>
    <s v="STAINLESS STEELSPORTS BOTTLE 1.45L (AM-398) (QTY: 5868 PER NOS/ USD 1.610 PER NOS)"/>
    <s v="STAINLESS STEELSPORTS BOTTLE 1.45L (AM-398) (QTY: 5868 PER NOS/ USD 1.610 PER NOS)"/>
    <m/>
    <m/>
    <m/>
    <m/>
    <m/>
    <m/>
    <m/>
    <m/>
    <n v="1662.6"/>
    <s v="KGS"/>
    <n v="495.9202995"/>
    <n v="824517.09"/>
    <n v="5.8967930979999998"/>
    <n v="9804.0082050000001"/>
    <n v="302103"/>
    <s v="STAINLESS"/>
    <n v="5868"/>
    <n v="65"/>
    <n v="1126620.0899999999"/>
    <n v="2023"/>
    <s v="Steel"/>
    <s v="Other"/>
    <m/>
  </r>
  <r>
    <s v="INNSA1"/>
    <d v="2023-12-06T00:00:00"/>
    <n v="301049751"/>
    <x v="0"/>
    <s v="STAINLESS STEEL SPORTS BOTTLE 750ML SG-702 (SB-01) (QTY: 46632 NOS/USD 1.045 PER NOS)"/>
    <s v="STAINLESS STEEL SPORTS BOTTLE 750ML SG-702 (SB-01) (QTY: 46632 NOS/USD 1.045 PER NOS)"/>
    <m/>
    <m/>
    <m/>
    <m/>
    <m/>
    <m/>
    <m/>
    <m/>
    <n v="7772"/>
    <s v="KGS"/>
    <n v="546.40361040000005"/>
    <n v="4246648.8600000003"/>
    <n v="6.4970702779999998"/>
    <n v="50495.230199999998"/>
    <n v="1555972.2"/>
    <s v="STAINLESS"/>
    <n v="46632"/>
    <n v="68"/>
    <n v="5802621.0600000005"/>
    <n v="2023"/>
    <s v="Steel"/>
    <s v="Other"/>
    <m/>
  </r>
  <r>
    <s v="INNSA1"/>
    <d v="2023-12-06T00:00:00"/>
    <n v="301049751"/>
    <x v="0"/>
    <s v="STAINLESS STEEL SPORTS BOTTLE 750ML SG-702 (SB-01) (QTY: 1944 NOS/ USD 1.045 PER NOS)"/>
    <s v="STAINLESS STEEL SPORTS BOTTLE 750ML SG-702 (SB-01) (QTY: 1944 NOS/ USD 1.045 PER NOS)"/>
    <m/>
    <m/>
    <m/>
    <m/>
    <m/>
    <m/>
    <m/>
    <m/>
    <n v="340.2"/>
    <s v="KGS"/>
    <n v="525.1708701"/>
    <n v="178663.13"/>
    <n v="6.2446001200000003"/>
    <n v="2124.412961"/>
    <n v="65462.2"/>
    <s v="STAINLESS"/>
    <n v="1944"/>
    <n v="68"/>
    <n v="244125.33000000002"/>
    <n v="2023"/>
    <s v="Steel"/>
    <s v="Other"/>
    <m/>
  </r>
  <r>
    <s v="INNSA1"/>
    <d v="2023-12-06T00:00:00"/>
    <n v="301049751"/>
    <x v="0"/>
    <s v="STAINLESS STEEL SPORTS BOTTLE 750ML SG-702 (SB-01) (QTY: 47160 NOS /USD 1.045 PER NOS)"/>
    <s v="STAINLESS STEEL SPORTS BOTTLE 750ML SG-702 (SB-01) (QTY: 47160 NOS /USD 1.045 PER NOS)"/>
    <m/>
    <m/>
    <m/>
    <m/>
    <m/>
    <m/>
    <m/>
    <m/>
    <n v="7860"/>
    <s v="KGS"/>
    <n v="546.30920360000005"/>
    <n v="4293990.34"/>
    <n v="6.4959477239999996"/>
    <n v="51058.149109999998"/>
    <n v="1573318.1"/>
    <s v="STAINLESS"/>
    <n v="47160"/>
    <n v="69"/>
    <n v="5867308.4399999995"/>
    <n v="2023"/>
    <s v="Steel"/>
    <s v="Other"/>
    <m/>
  </r>
  <r>
    <s v="INNSA1"/>
    <d v="2023-12-06T00:00:00"/>
    <n v="301049751"/>
    <x v="0"/>
    <s v="STAINLESS STEEL SPORTS BOTTLE 750ML #SG707 (AM-459) (QTY: 2250 NOS/ USD 1.066 PER NOS)"/>
    <s v="STAINLESS STEEL SPORTS BOTTLE 750ML #SG707 (AM-459) (QTY: 2250 NOS/ USD 1.066 PER NOS)"/>
    <m/>
    <m/>
    <m/>
    <m/>
    <m/>
    <m/>
    <m/>
    <m/>
    <n v="375"/>
    <s v="KGS"/>
    <n v="558.20295999999996"/>
    <n v="209326.11"/>
    <n v="6.6373717000000001"/>
    <n v="2489.0143880000001"/>
    <n v="76697"/>
    <s v="STAINLESS"/>
    <n v="2250"/>
    <n v="69"/>
    <n v="286023.11"/>
    <n v="2023"/>
    <s v="Steel"/>
    <s v="Other"/>
    <m/>
  </r>
  <r>
    <s v="INNSA1"/>
    <d v="2023-12-06T00:00:00"/>
    <n v="301049751"/>
    <x v="0"/>
    <s v="STAINLESS STEELSPORTS BOTTLE 650ML S115 (NP-21) (QTY: 43464NOS/USD 0.99 PER NOS)"/>
    <s v="STAINLESS STEELSPORTS BOTTLE 650ML S115 (NP-21) (QTY: 43464NOS/USD 0.99 PER NOS)"/>
    <m/>
    <m/>
    <m/>
    <m/>
    <m/>
    <m/>
    <m/>
    <m/>
    <n v="7244"/>
    <s v="KGS"/>
    <n v="518.70499029999996"/>
    <n v="3757498.95"/>
    <n v="6.1677168890000003"/>
    <n v="44678.941140000003"/>
    <n v="1376747.7"/>
    <s v="STAINLESS"/>
    <n v="43464"/>
    <n v="64"/>
    <n v="5134246.6500000004"/>
    <n v="2023"/>
    <s v="Steel"/>
    <s v="Other"/>
    <m/>
  </r>
  <r>
    <s v="INNSA1"/>
    <d v="2023-12-06T00:00:00"/>
    <n v="301049751"/>
    <x v="0"/>
    <s v="STAINLESS STEELSPORTS BOTTLE 1.45L (AM-398) (QTY: 22452 NOS/USD 1.610 PER NOS)"/>
    <s v="STAINLESS STEELSPORTS BOTTLE 1.45L (AM-398) (QTY: 22452 NOS/USD 1.610 PER NOS)"/>
    <m/>
    <m/>
    <m/>
    <m/>
    <m/>
    <m/>
    <m/>
    <m/>
    <n v="6361.4"/>
    <s v="KGS"/>
    <n v="499.74741719999997"/>
    <n v="3179093.22"/>
    <n v="5.9422998480000002"/>
    <n v="37801.346250000002"/>
    <n v="1164819.8"/>
    <s v="STAINLESS"/>
    <n v="22452"/>
    <n v="61"/>
    <n v="4343913.0200000005"/>
    <n v="2023"/>
    <s v="Steel"/>
    <s v="Other"/>
    <m/>
  </r>
  <r>
    <s v="INNSA1"/>
    <d v="2023-12-06T00:00:00"/>
    <n v="301049751"/>
    <x v="0"/>
    <s v="STAINLESS STEEL SPORTS BOTTLE 900ML (AM-324) (QTY: 23868 NOS/ USD 1.368 PER NOS)"/>
    <s v="STAINLESS STEEL SPORTS BOTTLE 900ML (AM-324) (QTY: 23868 NOS/ USD 1.368 PER NOS)"/>
    <m/>
    <m/>
    <m/>
    <m/>
    <m/>
    <m/>
    <m/>
    <m/>
    <n v="4508.3999999999996"/>
    <s v="KGS"/>
    <n v="632.06727000000001"/>
    <n v="2849612.08"/>
    <n v="7.5156631389999999"/>
    <n v="33883.615700000002"/>
    <n v="1044097.8"/>
    <s v="STAINLESS"/>
    <n v="23868"/>
    <n v="63"/>
    <n v="3893709.88"/>
    <n v="2023"/>
    <s v="Steel"/>
    <s v="Other"/>
    <m/>
  </r>
  <r>
    <s v="INNSA1"/>
    <d v="2023-12-05T00:00:00"/>
    <n v="301049751"/>
    <x v="0"/>
    <s v="STEEL LUNCH BOX (6527) (QTY: 25680 NOS/ USD 1.86 PER NOS)"/>
    <s v="STEEL LUNCH BOX (6527) (QTY: 25680 NOS/ USD 1.86 PER NOS)"/>
    <m/>
    <m/>
    <m/>
    <m/>
    <m/>
    <m/>
    <m/>
    <m/>
    <n v="8945.2000000000007"/>
    <s v="KGS"/>
    <n v="461.66281579999998"/>
    <n v="4129666.22"/>
    <n v="5.4894508420000001"/>
    <n v="49104.235670000002"/>
    <n v="1513109.6"/>
    <s v="STEEL"/>
    <n v="25680"/>
    <n v="41"/>
    <n v="5642775.8200000003"/>
    <n v="2023"/>
    <s v="Steel"/>
    <s v="Lunch Box"/>
    <m/>
  </r>
  <r>
    <s v="INNSA1"/>
    <d v="2023-12-05T00:00:00"/>
    <n v="301049751"/>
    <x v="0"/>
    <s v="STEEL LUNCH BOX SMALL (6587) (QTY: 51000 NOS/ USD 1.47 PER NOS)"/>
    <s v="STEEL LUNCH BOX SMALL (6587) (QTY: 51000 NOS/ USD 1.47 PER NOS)"/>
    <m/>
    <m/>
    <m/>
    <m/>
    <m/>
    <m/>
    <m/>
    <m/>
    <n v="10348.75"/>
    <s v="KGS"/>
    <n v="626.33486170000003"/>
    <n v="6481782.9000000004"/>
    <n v="7.4475013280000004"/>
    <n v="77072.329370000007"/>
    <n v="2374925.2999999998"/>
    <s v="STEEL"/>
    <n v="51000"/>
    <n v="47"/>
    <n v="8856708.1999999993"/>
    <n v="2023"/>
    <s v="Steel"/>
    <s v="Lunch Box"/>
    <m/>
  </r>
  <r>
    <s v="INNSA1"/>
    <d v="2023-12-05T00:00:00"/>
    <n v="301049751"/>
    <x v="0"/>
    <s v="STEEL LUNCH BOX 3LAYER (8505) (QTY: 11100 NOS/ USD 3.30 PERNOS)"/>
    <s v="STEEL LUNCH BOX 3LAYER (8505) (QTY: 11100 NOS/ USD 3.30 PERNOS)"/>
    <m/>
    <m/>
    <m/>
    <m/>
    <m/>
    <m/>
    <m/>
    <m/>
    <n v="7215"/>
    <s v="KGS"/>
    <n v="438.94242409999998"/>
    <n v="3166969.59"/>
    <n v="5.2192916069999997"/>
    <n v="37657.18894"/>
    <n v="1160377.7"/>
    <s v="STEEL"/>
    <n v="11100"/>
    <n v="48"/>
    <n v="4327347.29"/>
    <n v="2023"/>
    <s v="Steel"/>
    <s v="Lunch Box"/>
    <m/>
  </r>
  <r>
    <s v="INNSA1"/>
    <d v="2023-12-05T00:00:00"/>
    <n v="301049751"/>
    <x v="0"/>
    <s v="STEEL RECTANGLE CONTAINER (6901) (QTY: 5760 NOS/ USD 0.90 PER NOS)"/>
    <s v="STEEL RECTANGLE CONTAINER (6901) (QTY: 5760 NOS/ USD 0.90 PER NOS)"/>
    <m/>
    <m/>
    <m/>
    <m/>
    <m/>
    <m/>
    <m/>
    <m/>
    <n v="936"/>
    <s v="KGS"/>
    <n v="478.84632479999999"/>
    <n v="448200.16"/>
    <n v="5.6937731840000003"/>
    <n v="5329.3716999999997"/>
    <n v="164220.5"/>
    <s v="STEEL"/>
    <n v="5760"/>
    <n v="50"/>
    <n v="612420.65999999992"/>
    <n v="2023"/>
    <s v="Steel"/>
    <s v="Other"/>
    <m/>
  </r>
  <r>
    <s v="INNSA1"/>
    <d v="2023-12-05T00:00:00"/>
    <n v="301049751"/>
    <x v="0"/>
    <s v="STEEL RECTANGLE CONTAINER BIG (6578) (QTY: 8700 NOS/ USD 1.61 PER NOS)"/>
    <s v="STEEL RECTANGLE CONTAINER BIG (6578) (QTY: 8700 NOS/ USD 1.61 PER NOS)"/>
    <m/>
    <m/>
    <m/>
    <m/>
    <m/>
    <m/>
    <m/>
    <m/>
    <n v="2573.75"/>
    <s v="KGS"/>
    <n v="470.52834189999999"/>
    <n v="1211022.32"/>
    <n v="5.594867324"/>
    <n v="14399.789769999999"/>
    <n v="443718.6"/>
    <s v="STEEL"/>
    <n v="8700"/>
    <n v="54"/>
    <n v="1654740.92"/>
    <n v="2023"/>
    <s v="Steel"/>
    <s v="Other"/>
    <m/>
  </r>
  <r>
    <s v="INNSA1"/>
    <d v="2023-12-05T00:00:00"/>
    <n v="301049751"/>
    <x v="0"/>
    <s v="STAINLESS STEEL SPORTS BOTTLE (KWB-600F) (QTY: 50400 PCS/ USD 0.88 PER PCS)"/>
    <s v="STAINLESS STEEL SPORTS BOTTLE (KWB-600F) (QTY: 50400 PCS/ USD 0.88 PER PCS)"/>
    <m/>
    <m/>
    <m/>
    <m/>
    <m/>
    <m/>
    <m/>
    <m/>
    <n v="7680"/>
    <s v="KGS"/>
    <n v="494.31838540000001"/>
    <n v="3796365.2"/>
    <n v="5.8777453680000002"/>
    <n v="45141.084419999999"/>
    <n v="1390988.2"/>
    <s v="STAINLESS"/>
    <n v="50400"/>
    <n v="59"/>
    <n v="5187353.4000000004"/>
    <n v="2023"/>
    <s v="Steel"/>
    <s v="Other"/>
    <m/>
  </r>
  <r>
    <s v="INNSA1"/>
    <d v="2023-12-05T00:00:00"/>
    <n v="301049751"/>
    <x v="0"/>
    <s v="STAINLESS STEEL SPORTS BOTTLE (KWB-600F) (QTY: 50148 PCS/ USD 0.88 PER PCS)"/>
    <s v="STAINLESS STEEL SPORTS BOTTLE (KWB-600F) (QTY: 50148 PCS/ USD 0.88 PER PCS)"/>
    <m/>
    <m/>
    <m/>
    <m/>
    <m/>
    <m/>
    <m/>
    <m/>
    <n v="7600"/>
    <s v="KGS"/>
    <n v="497.0673013"/>
    <n v="3777711.49"/>
    <n v="5.9104316450000001"/>
    <n v="44919.280500000001"/>
    <n v="1384153.5"/>
    <s v="STAINLESS"/>
    <n v="50148"/>
    <n v="59"/>
    <n v="5161864.99"/>
    <n v="2023"/>
    <s v="Steel"/>
    <s v="Other"/>
    <m/>
  </r>
  <r>
    <s v="INNSA1"/>
    <d v="2023-12-01T00:00:00"/>
    <n v="301049751"/>
    <x v="0"/>
    <s v="AM-515 STEEL LUNCH BOX MEDIUM (QTY:360 PCS/USD 2.206 PER PCS)"/>
    <s v="AM-515 STEEL LUNCH BOX MEDIUM (QTY:360 PCS/USD 2.206 PER PCS)"/>
    <m/>
    <m/>
    <m/>
    <m/>
    <m/>
    <m/>
    <m/>
    <m/>
    <n v="91.4"/>
    <s v="KGS"/>
    <n v="766.76969369999995"/>
    <n v="70082.75"/>
    <n v="9.1173566430000008"/>
    <n v="833.32639710000001"/>
    <n v="25678.400000000001"/>
    <s v="AM-515"/>
    <n v="360"/>
    <n v="44"/>
    <n v="95761.15"/>
    <n v="2023"/>
    <s v="Steel"/>
    <s v="Lunch Box"/>
    <m/>
  </r>
  <r>
    <s v="INNSA1"/>
    <d v="2023-12-01T00:00:00"/>
    <n v="301049751"/>
    <x v="0"/>
    <s v="AM-514 STEEL LUNCH BOX SMALL (QTY:480 PCS/USD 1.698 PER PCS)"/>
    <s v="AM-514 STEEL LUNCH BOX SMALL (QTY:480 PCS/USD 1.698 PER PCS)"/>
    <m/>
    <m/>
    <m/>
    <m/>
    <m/>
    <m/>
    <m/>
    <m/>
    <n v="93.1"/>
    <s v="KGS"/>
    <n v="772.56036519999998"/>
    <n v="71925.37"/>
    <n v="9.1862112390000004"/>
    <n v="855.23626630000001"/>
    <n v="26353.5"/>
    <s v="AM-514"/>
    <n v="480"/>
    <n v="43"/>
    <n v="98278.87"/>
    <n v="2023"/>
    <s v="Steel"/>
    <s v="Lunch Box"/>
    <m/>
  </r>
  <r>
    <s v="INNSA1"/>
    <d v="2023-11-30T00:00:00"/>
    <n v="301049751"/>
    <x v="0"/>
    <s v="STAINLESS STEEL SPORTS BOTTLE 650ML S115 (NP-21) (QTY: 42648NOS/ USD 0.99 PER NOS)"/>
    <s v="STAINLESS STEEL SPORTS BOTTLE 650ML S115 (NP-21) (QTY: 42648NOS/ USD 0.99 PER NOS)"/>
    <m/>
    <m/>
    <m/>
    <m/>
    <m/>
    <m/>
    <m/>
    <m/>
    <n v="7108"/>
    <s v="KGS"/>
    <n v="521.1854108"/>
    <n v="3704585.9"/>
    <n v="6.1972105920000002"/>
    <n v="44049.77289"/>
    <n v="1357360.3"/>
    <s v="STAINLESS"/>
    <n v="42648"/>
    <n v="66"/>
    <n v="5061946.2"/>
    <n v="2023"/>
    <s v="Steel"/>
    <s v="Other"/>
    <m/>
  </r>
  <r>
    <s v="INNSA1"/>
    <d v="2023-11-30T00:00:00"/>
    <n v="301049751"/>
    <x v="0"/>
    <s v="STEEL LUNCH BOX (6527) (QTY: 51360 NOS/ USD 1.86 PER NOS)"/>
    <s v="STEEL LUNCH BOX (6527) (QTY: 51360 NOS/ USD 1.86 PER NOS)"/>
    <m/>
    <m/>
    <m/>
    <m/>
    <m/>
    <m/>
    <m/>
    <m/>
    <n v="17890.400000000001"/>
    <s v="KGS"/>
    <n v="460.86628139999999"/>
    <n v="8245082.1200000001"/>
    <n v="5.4799795639999997"/>
    <n v="98039.026400000002"/>
    <n v="3020998"/>
    <s v="STEEL"/>
    <n v="51360"/>
    <n v="41"/>
    <n v="11266080.120000001"/>
    <n v="2023"/>
    <s v="Steel"/>
    <s v="Lunch Box"/>
    <m/>
  </r>
  <r>
    <s v="INNSA1"/>
    <d v="2023-11-30T00:00:00"/>
    <n v="301049751"/>
    <x v="0"/>
    <s v="STEEL LUNCH BOX 2 LAYER (8504) (QTY: 22080 NOS/ USD 2.320 PER NOS)"/>
    <s v="STEEL LUNCH BOX 2 LAYER (8504) (QTY: 22080 NOS/ USD 2.320 PER NOS)"/>
    <m/>
    <m/>
    <m/>
    <m/>
    <m/>
    <m/>
    <m/>
    <m/>
    <n v="10561.6"/>
    <s v="KGS"/>
    <n v="418.61456879999997"/>
    <n v="4421239.63"/>
    <n v="4.9775810800000002"/>
    <n v="52571.220329999996"/>
    <n v="1619942.2"/>
    <s v="STEEL"/>
    <n v="22080"/>
    <n v="49"/>
    <n v="6041181.8300000001"/>
    <n v="2023"/>
    <s v="Steel"/>
    <s v="Lunch Box"/>
    <m/>
  </r>
  <r>
    <s v="INNSA1"/>
    <d v="2023-11-29T00:00:00"/>
    <n v="301049751"/>
    <x v="0"/>
    <s v="STAINLESS STEEL SPORTS BOTTLE 750ML SG-702 (SB-01) (QTY: 31848 NOS/ USD 1.045 PER NOS)"/>
    <s v="STAINLESS STEEL SPORTS BOTTLE 750ML SG-702 (SB-01) (QTY: 31848 NOS/ USD 1.045 PER NOS)"/>
    <m/>
    <m/>
    <m/>
    <m/>
    <m/>
    <m/>
    <m/>
    <m/>
    <n v="5175.3"/>
    <s v="KGS"/>
    <n v="563.55026380000004"/>
    <n v="2916541.68"/>
    <n v="6.7009543850000002"/>
    <n v="34679.449229999998"/>
    <n v="1068620.8"/>
    <s v="STAINLESS"/>
    <n v="31848"/>
    <n v="69"/>
    <n v="3985162.4800000004"/>
    <n v="2023"/>
    <s v="Steel"/>
    <s v="Other"/>
    <m/>
  </r>
  <r>
    <s v="INNSA1"/>
    <d v="2023-11-29T00:00:00"/>
    <n v="301049751"/>
    <x v="0"/>
    <s v="STAINLESS STEEL COLA BOTTLE 750ML SK750 (SL-01) (QTY: 33288NOS/ USD 1.128 PER NOS)"/>
    <s v="STAINLESS STEEL COLA BOTTLE 750ML SK750 (SL-01) (QTY: 33288NOS/ USD 1.128 PER NOS)"/>
    <m/>
    <m/>
    <m/>
    <m/>
    <m/>
    <m/>
    <m/>
    <m/>
    <n v="6657.6"/>
    <s v="KGS"/>
    <n v="494.69057770000001"/>
    <n v="3293451.99"/>
    <n v="5.8821709589999998"/>
    <n v="39161.141380000001"/>
    <n v="1206720.8"/>
    <s v="STAINLESS"/>
    <n v="33288"/>
    <n v="65"/>
    <n v="4500172.79"/>
    <n v="2023"/>
    <s v="Steel"/>
    <s v="Other"/>
    <m/>
  </r>
  <r>
    <s v="INNSA1"/>
    <d v="2023-11-29T00:00:00"/>
    <n v="301049751"/>
    <x v="0"/>
    <s v="STAINLESS STEEL SPORTS BOTTLE 750ML S-308-C6 (NP-20) (QTY: 6216 NOS/ USD 0.9760 PER NOS)"/>
    <s v="STAINLESS STEEL SPORTS BOTTLE 750ML S-308-C6 (NP-20) (QTY: 6216 NOS/ USD 0.9760 PER NOS)"/>
    <m/>
    <m/>
    <m/>
    <m/>
    <m/>
    <m/>
    <m/>
    <m/>
    <n v="1036"/>
    <s v="KGS"/>
    <n v="514.06076250000001"/>
    <n v="532566.94999999995"/>
    <n v="6.1124942039999999"/>
    <n v="6332.543995"/>
    <n v="195132.5"/>
    <s v="STAINLESS"/>
    <n v="6216"/>
    <n v="70"/>
    <n v="727699.45"/>
    <n v="2023"/>
    <s v="Steel"/>
    <s v="Other"/>
    <m/>
  </r>
  <r>
    <s v="INNSA1"/>
    <d v="2023-11-29T00:00:00"/>
    <n v="301049751"/>
    <x v="0"/>
    <s v="STAINLESS STEELSPORTS BOTTLE 650ML S115 (NP-21) (QTY: 56712NOS/ USD 0.990 PER NOS)"/>
    <s v="STAINLESS STEELSPORTS BOTTLE 650ML S115 (NP-21) (QTY: 56712NOS/ USD 0.990 PER NOS)"/>
    <m/>
    <m/>
    <m/>
    <m/>
    <m/>
    <m/>
    <m/>
    <m/>
    <n v="9452"/>
    <s v="KGS"/>
    <n v="520.54250000000002"/>
    <n v="4920167.71"/>
    <n v="6.1895659930000004"/>
    <n v="58503.777759999997"/>
    <n v="1802749.5"/>
    <s v="STAINLESS"/>
    <n v="56712"/>
    <n v="65"/>
    <n v="6722917.21"/>
    <n v="2023"/>
    <s v="Steel"/>
    <s v="Other"/>
    <m/>
  </r>
  <r>
    <s v="INNSA1"/>
    <d v="2023-11-29T00:00:00"/>
    <n v="301049751"/>
    <x v="0"/>
    <s v="STAINLESS STEEL SPORTS BOTTLE 750ML #SG707 (AM-459) (QTY: 26280 NOS/USD 1.066 PER NOS)"/>
    <s v="STAINLESS STEEL SPORTS BOTTLE 750ML #SG707 (AM-459) (QTY: 26280 NOS/USD 1.066 PER NOS)"/>
    <m/>
    <m/>
    <m/>
    <m/>
    <m/>
    <m/>
    <m/>
    <m/>
    <n v="4380"/>
    <s v="KGS"/>
    <n v="561.00026479999997"/>
    <n v="2457181.16"/>
    <n v="6.6706333510000002"/>
    <n v="29217.374080000001"/>
    <n v="900311.1"/>
    <s v="STAINLESS"/>
    <n v="26280"/>
    <n v="69"/>
    <n v="3357492.2600000002"/>
    <n v="2023"/>
    <s v="Steel"/>
    <s v="Other"/>
    <m/>
  </r>
  <r>
    <s v="INNSA1"/>
    <d v="2023-11-29T00:00:00"/>
    <n v="301049751"/>
    <x v="0"/>
    <s v="STAINLESS STEELSPORTS BOTTLE 1.45L (AM-398) (QTY: 3756 NOS/USD 1.6100 PER NOS)"/>
    <s v="STAINLESS STEELSPORTS BOTTLE 1.45L (AM-398) (QTY: 3756 NOS/USD 1.6100 PER NOS)"/>
    <m/>
    <m/>
    <m/>
    <m/>
    <m/>
    <m/>
    <m/>
    <m/>
    <n v="1064.2"/>
    <s v="KGS"/>
    <n v="498.81706450000001"/>
    <n v="530841.12"/>
    <n v="5.9312373899999997"/>
    <n v="6312.0228299999999"/>
    <n v="194500.1"/>
    <s v="STAINLESS"/>
    <n v="3756"/>
    <n v="60"/>
    <n v="725341.22"/>
    <n v="2023"/>
    <s v="Steel"/>
    <s v="Other"/>
    <m/>
  </r>
  <r>
    <s v="INNSA1"/>
    <d v="2023-11-29T00:00:00"/>
    <n v="301049751"/>
    <x v="0"/>
    <s v="STAINLESS STEEL SPORTS BOTTLE (KWB-600F) (QTY: 50400 PCS/ USD 0.88 PER PCS)"/>
    <s v="STAINLESS STEEL SPORTS BOTTLE (KWB-600F) (QTY: 50400 PCS/ USD 0.88 PER PCS)"/>
    <m/>
    <m/>
    <m/>
    <m/>
    <m/>
    <m/>
    <m/>
    <m/>
    <n v="7680"/>
    <s v="KGS"/>
    <n v="496.45373699999999"/>
    <n v="3812764.7"/>
    <n v="5.9031359930000002"/>
    <n v="45336.084419999999"/>
    <n v="1396997"/>
    <s v="STAINLESS"/>
    <n v="50400"/>
    <n v="59"/>
    <n v="5209761.7"/>
    <n v="2023"/>
    <s v="Steel"/>
    <s v="Other"/>
    <m/>
  </r>
  <r>
    <s v="INNSA1"/>
    <d v="2023-11-29T00:00:00"/>
    <n v="301049751"/>
    <x v="0"/>
    <s v="STAINLESS STEEL SPORTS BOTTLE 750ML #SG210 (AM-457) (QTY: 28512 NOS/ USD 1.0247 PER NOS)"/>
    <s v="STAINLESS STEEL SPORTS BOTTLE 750ML #SG210 (AM-457) (QTY: 28512 NOS/ USD 1.0247 PER NOS)"/>
    <m/>
    <m/>
    <m/>
    <m/>
    <m/>
    <m/>
    <m/>
    <m/>
    <n v="4435.2"/>
    <s v="KGS"/>
    <n v="578.26160489999995"/>
    <n v="2564705.87"/>
    <n v="6.8758811519999998"/>
    <n v="30495.908090000001"/>
    <n v="939708.2"/>
    <s v="STAINLESS"/>
    <n v="28512"/>
    <n v="70"/>
    <n v="3504414.0700000003"/>
    <n v="2023"/>
    <s v="Steel"/>
    <s v="Other"/>
    <m/>
  </r>
  <r>
    <s v="INNSA1"/>
    <d v="2023-11-29T00:00:00"/>
    <n v="301049751"/>
    <x v="0"/>
    <s v="STAINLESS STEEL SPORTS BOTTLE 750ML S-308-C6 (NP-20) (QTY: 15792 NOS/ USD 0.976 PER NOS)"/>
    <s v="STAINLESS STEEL SPORTS BOTTLE 750ML S-308-C6 (NP-20) (QTY: 15792 NOS/ USD 0.976 PER NOS)"/>
    <m/>
    <m/>
    <m/>
    <m/>
    <m/>
    <m/>
    <m/>
    <m/>
    <n v="2632"/>
    <s v="KGS"/>
    <n v="513.63617780000004"/>
    <n v="1351890.42"/>
    <n v="6.1074456340000003"/>
    <n v="16074.796909999999"/>
    <n v="495332.7"/>
    <s v="STAINLESS"/>
    <n v="15792"/>
    <n v="71"/>
    <n v="1847223.1199999999"/>
    <n v="2023"/>
    <s v="Steel"/>
    <s v="Other"/>
    <m/>
  </r>
  <r>
    <s v="INNSA1"/>
    <d v="2023-11-29T00:00:00"/>
    <n v="301049751"/>
    <x v="0"/>
    <s v="STAINLESS STEEL SPORTS BOTTLE 750ML SG-702 (SB-01) (QTY: 4608 NOS /USD 1.045 PER NOS)"/>
    <s v="STAINLESS STEEL SPORTS BOTTLE 750ML SG-702 (SB-01) (QTY: 4608 NOS /USD 1.045 PER NOS)"/>
    <m/>
    <m/>
    <m/>
    <m/>
    <m/>
    <m/>
    <m/>
    <m/>
    <n v="806.4"/>
    <s v="KGS"/>
    <n v="523.76066470000001"/>
    <n v="422360.6"/>
    <n v="6.2278319230000001"/>
    <n v="5022.123662"/>
    <n v="154752.9"/>
    <s v="STAINLESS"/>
    <n v="4608"/>
    <n v="68"/>
    <n v="577113.5"/>
    <n v="2023"/>
    <s v="Steel"/>
    <s v="Other"/>
    <m/>
  </r>
  <r>
    <s v="INNSA1"/>
    <d v="2023-11-23T00:00:00"/>
    <n v="301049751"/>
    <x v="0"/>
    <s v="SL-01 STAINLESS STEEL COLA BOTTLE 750ML SK750 (QTY:16992 PCS/USD 1.1280 PER PCS)"/>
    <s v="SL-01 STAINLESS STEEL COLA BOTTLE 750ML SK750 (QTY:16992 PCS/USD 1.1280 PER PCS)"/>
    <m/>
    <m/>
    <m/>
    <m/>
    <m/>
    <m/>
    <m/>
    <m/>
    <n v="3256.8"/>
    <s v="KGS"/>
    <n v="510.72402970000002"/>
    <n v="1663326.02"/>
    <n v="6.0728184269999996"/>
    <n v="19777.95505"/>
    <n v="609442.6"/>
    <s v="SL-01"/>
    <n v="16992"/>
    <n v="62"/>
    <n v="2272768.62"/>
    <n v="2023"/>
    <s v="Steel"/>
    <s v="Other"/>
    <m/>
  </r>
  <r>
    <s v="INNSA1"/>
    <d v="2023-11-23T00:00:00"/>
    <n v="301049751"/>
    <x v="0"/>
    <s v="SB-01 STAINLESS STEEL SPORTS BOTTLE 750ML SG-702 (QTY :26328PCS/USD 1.0450 PER PCS)"/>
    <s v="SB-01 STAINLESS STEEL SPORTS BOTTLE 750ML SG-702 (QTY :26328PCS/USD 1.0450 PER PCS)"/>
    <m/>
    <m/>
    <m/>
    <m/>
    <m/>
    <m/>
    <m/>
    <m/>
    <n v="4388"/>
    <s v="KGS"/>
    <n v="544.11563349999994"/>
    <n v="2387579.4"/>
    <n v="6.4698648460000001"/>
    <n v="28389.766940000001"/>
    <n v="874809.1"/>
    <s v="SB-01"/>
    <n v="26328"/>
    <n v="65"/>
    <n v="3262388.5"/>
    <n v="2023"/>
    <s v="Steel"/>
    <s v="Other"/>
    <m/>
  </r>
  <r>
    <s v="INNSA1"/>
    <d v="2023-11-23T00:00:00"/>
    <n v="301049751"/>
    <x v="0"/>
    <s v="AM-395 -STAINLESS STEEL BOTTLE 500ML (QTY: 37440 PCS/USD 1.0520 PER PCS)"/>
    <s v="AM-395 -STAINLESS STEEL BOTTLE 500ML (QTY: 37440 PCS/USD 1.0520 PER PCS)"/>
    <m/>
    <m/>
    <m/>
    <m/>
    <m/>
    <m/>
    <m/>
    <m/>
    <n v="5200"/>
    <s v="KGS"/>
    <n v="657.31251350000002"/>
    <n v="3418025.07"/>
    <n v="7.8158443929999999"/>
    <n v="40642.39084"/>
    <n v="1252364.3999999999"/>
    <s v="AM-395"/>
    <n v="37440"/>
    <n v="54"/>
    <n v="4670389.47"/>
    <n v="2023"/>
    <s v="Steel"/>
    <s v="Other"/>
    <m/>
  </r>
  <r>
    <s v="INNSA1"/>
    <d v="2023-11-23T00:00:00"/>
    <n v="301049751"/>
    <x v="0"/>
    <s v="AM-06 STAINLESS STEEL BOTTLE 750ML SG805 (QTY:25824 PCS/USD0.9900 PER PCS)"/>
    <s v="AM-06 STAINLESS STEEL BOTTLE 750ML SG805 (QTY:25824 PCS/USD0.9900 PER PCS)"/>
    <m/>
    <m/>
    <m/>
    <m/>
    <m/>
    <m/>
    <m/>
    <m/>
    <n v="4949.6000000000004"/>
    <s v="KGS"/>
    <n v="448.2416781"/>
    <n v="2218617.0099999998"/>
    <n v="5.3298653759999999"/>
    <n v="26380.701659999999"/>
    <n v="812901.2"/>
    <s v="AM-06"/>
    <n v="25824"/>
    <n v="57"/>
    <n v="3031518.21"/>
    <n v="2023"/>
    <s v="Steel"/>
    <s v="Other"/>
    <m/>
  </r>
  <r>
    <s v="INNSA1"/>
    <d v="2023-11-23T00:00:00"/>
    <n v="301049751"/>
    <x v="0"/>
    <s v="AM-314 STAINLESS STEEL SPORTS BOTTLE 500ML S116-500 (QTY: 10824 PCS/ USD 0.9170 PER PCS)"/>
    <s v="AM-314 STAINLESS STEEL SPORTS BOTTLE 500ML S116-500 (QTY: 10824 PCS/ USD 0.9170 PER PCS)"/>
    <m/>
    <m/>
    <m/>
    <m/>
    <m/>
    <m/>
    <m/>
    <m/>
    <n v="1307.9000000000001"/>
    <s v="KGS"/>
    <n v="658.5766496"/>
    <n v="861352.4"/>
    <n v="7.8308757379999996"/>
    <n v="10242.00238"/>
    <n v="315599.5"/>
    <s v="AM-314"/>
    <n v="10824"/>
    <n v="70"/>
    <n v="1176951.8999999999"/>
    <n v="2023"/>
    <s v="Steel"/>
    <s v="Other"/>
    <m/>
  </r>
  <r>
    <s v="INNSA1"/>
    <d v="2023-11-23T00:00:00"/>
    <n v="301049751"/>
    <x v="0"/>
    <s v="AM-459 STAINLESS STEEL SPORTS BOTTLE 750ML SG-707 (QTY: 21582 PCS/ USD 1.0660 PER PCS)"/>
    <s v="AM-459 STAINLESS STEEL SPORTS BOTTLE 750ML SG-707 (QTY: 21582 PCS/ USD 1.0660 PER PCS)"/>
    <m/>
    <m/>
    <m/>
    <m/>
    <m/>
    <m/>
    <m/>
    <m/>
    <n v="3477.1"/>
    <s v="KGS"/>
    <n v="574.18960919999995"/>
    <n v="1996514.69"/>
    <n v="6.8274626530000004"/>
    <n v="23739.770390000001"/>
    <n v="731523"/>
    <s v="AM-459"/>
    <n v="21582"/>
    <n v="68"/>
    <n v="2728037.69"/>
    <n v="2023"/>
    <s v="Steel"/>
    <s v="Other"/>
    <m/>
  </r>
  <r>
    <s v="INNSA1"/>
    <d v="2023-11-23T00:00:00"/>
    <n v="301049751"/>
    <x v="0"/>
    <s v="NP-20 STAINLESS STEEL SPORTS BOTTLE 750ML S-308-C6(QTY:20640PCS/USD 0.9760 PER PCS)"/>
    <s v="NP-20 STAINLESS STEEL SPORTS BOTTLE 750ML S-308-C6(QTY:20640PCS/USD 0.9760 PER PCS)"/>
    <m/>
    <m/>
    <m/>
    <m/>
    <m/>
    <m/>
    <m/>
    <m/>
    <n v="3440"/>
    <s v="KGS"/>
    <n v="508.1883808"/>
    <n v="1748168.03"/>
    <n v="6.0426680240000001"/>
    <n v="20786.777999999998"/>
    <n v="640528.80000000005"/>
    <s v="NP-20"/>
    <n v="20640"/>
    <n v="65"/>
    <n v="2388696.83"/>
    <n v="2023"/>
    <s v="Steel"/>
    <s v="Other"/>
    <m/>
  </r>
  <r>
    <s v="INNSA1"/>
    <d v="2023-11-23T00:00:00"/>
    <n v="301049751"/>
    <x v="0"/>
    <s v="AM-457 STAINLESS STEEL SPORTS BOTTLE 750ML SG-210 (QTY: 21600 PCS/ USD 1.0247 PER PCS)"/>
    <s v="AM-457 STAINLESS STEEL SPORTS BOTTLE 750ML SG-210 (QTY: 21600 PCS/ USD 1.0247 PER PCS)"/>
    <m/>
    <m/>
    <m/>
    <m/>
    <m/>
    <m/>
    <m/>
    <m/>
    <n v="3360"/>
    <s v="KGS"/>
    <n v="571.65613099999996"/>
    <n v="1920764.6"/>
    <n v="6.7973380609999996"/>
    <n v="22839.05589"/>
    <n v="703768.1"/>
    <s v="AM-457"/>
    <n v="21600"/>
    <n v="68"/>
    <n v="2624532.7000000002"/>
    <n v="2023"/>
    <s v="Steel"/>
    <s v="Other"/>
    <m/>
  </r>
  <r>
    <s v="INNSA1"/>
    <d v="2023-11-22T00:00:00"/>
    <n v="301049751"/>
    <x v="0"/>
    <s v="NP-20 STAINLESS STEEL SPORTS BOTTLE 750ML S-308-C6 (QTY: 27720 PCS/ USD 0.976 PER PCS)"/>
    <s v="NP-20 STAINLESS STEEL SPORTS BOTTLE 750ML S-308-C6 (QTY: 27720 PCS/ USD 0.976 PER PCS)"/>
    <m/>
    <m/>
    <m/>
    <m/>
    <m/>
    <m/>
    <m/>
    <m/>
    <n v="4620"/>
    <s v="KGS"/>
    <n v="508.5421212"/>
    <n v="2349464.6"/>
    <n v="6.0468742119999996"/>
    <n v="27936.558860000001"/>
    <n v="860843.8"/>
    <s v="NP-20"/>
    <n v="27720"/>
    <n v="69"/>
    <n v="3210308.4000000004"/>
    <n v="2023"/>
    <s v="Steel"/>
    <s v="Other"/>
    <m/>
  </r>
  <r>
    <s v="INNSA1"/>
    <d v="2023-11-22T00:00:00"/>
    <n v="301049751"/>
    <x v="0"/>
    <s v="AM-06 STAINLESS STEEL SPORTS BOTTLE 750ML SG805 (QTY: 16992PCS/ USD 0.99 PER PCS)"/>
    <s v="AM-06 STAINLESS STEEL SPORTS BOTTLE 750ML SG805 (QTY: 16992PCS/ USD 0.99 PER PCS)"/>
    <m/>
    <m/>
    <m/>
    <m/>
    <m/>
    <m/>
    <m/>
    <m/>
    <n v="2478"/>
    <s v="KGS"/>
    <n v="588.51677559999996"/>
    <n v="1458344.57"/>
    <n v="6.9978213509999998"/>
    <n v="17340.601309999998"/>
    <n v="534337.4"/>
    <s v="AM-06"/>
    <n v="16992"/>
    <n v="65"/>
    <n v="1992681.9700000002"/>
    <n v="2023"/>
    <s v="Steel"/>
    <s v="Other"/>
    <m/>
  </r>
  <r>
    <s v="INNSA1"/>
    <d v="2023-11-22T00:00:00"/>
    <n v="301049751"/>
    <x v="0"/>
    <s v="NP-21 STAINLESS STEEL SPORTS BOTTLE 650ML S115 (QTY: 7320 PCS/ USD 0.99 PER PCS)"/>
    <s v="NP-21 STAINLESS STEEL SPORTS BOTTLE 650ML S115 (QTY: 7320 PCS/ USD 0.99 PER PCS)"/>
    <m/>
    <m/>
    <m/>
    <m/>
    <m/>
    <m/>
    <m/>
    <m/>
    <n v="1220"/>
    <s v="KGS"/>
    <n v="515.83678689999999"/>
    <n v="629320.88"/>
    <n v="6.1336122099999999"/>
    <n v="7483.0068970000002"/>
    <n v="230583.2"/>
    <s v="NP-21"/>
    <n v="7320"/>
    <n v="64"/>
    <n v="859904.08000000007"/>
    <n v="2023"/>
    <s v="Steel"/>
    <s v="Other"/>
    <m/>
  </r>
  <r>
    <s v="INNSA1"/>
    <d v="2023-11-22T00:00:00"/>
    <n v="301049751"/>
    <x v="0"/>
    <s v="SL-01 STAINLESS STEEL COLA BOTTLE 750ML SK750 (QTY: 10776 PCS/ USD 1.128 PER PCS)"/>
    <s v="SL-01 STAINLESS STEEL COLA BOTTLE 750ML SK750 (QTY: 10776 PCS/ USD 1.128 PER PCS)"/>
    <m/>
    <m/>
    <m/>
    <m/>
    <m/>
    <m/>
    <m/>
    <m/>
    <n v="2065.4"/>
    <s v="KGS"/>
    <n v="511.07944709999998"/>
    <n v="1055583.49"/>
    <n v="6.0770445549999996"/>
    <n v="12551.527819999999"/>
    <n v="386765.8"/>
    <s v="SL-01"/>
    <n v="10776"/>
    <n v="64"/>
    <n v="1442349.29"/>
    <n v="2023"/>
    <s v="Steel"/>
    <s v="Other"/>
    <m/>
  </r>
  <r>
    <s v="INNSA1"/>
    <d v="2023-11-22T00:00:00"/>
    <n v="301049751"/>
    <x v="0"/>
    <s v="AM-314 STAINLESS STEEL SPORTS BOTTLE 500ML S116-500 (QTY: 816 PCS/ USD 0.917 PER PCS)"/>
    <s v="AM-314 STAINLESS STEEL SPORTS BOTTLE 500ML S116-500 (QTY: 816 PCS/ USD 0.917 PER PCS)"/>
    <m/>
    <m/>
    <m/>
    <m/>
    <m/>
    <m/>
    <m/>
    <m/>
    <n v="102"/>
    <s v="KGS"/>
    <n v="636.3357843"/>
    <n v="64906.25"/>
    <n v="7.5664183630000004"/>
    <n v="771.77467300000001"/>
    <n v="23781.7"/>
    <s v="AM-314"/>
    <n v="816"/>
    <n v="68"/>
    <n v="88687.95"/>
    <n v="2023"/>
    <s v="Steel"/>
    <s v="Other"/>
    <m/>
  </r>
  <r>
    <s v="INNSA1"/>
    <d v="2023-11-22T00:00:00"/>
    <n v="301049751"/>
    <x v="0"/>
    <s v="SB-12 STEEL TEA STRAINER BIG - (QTY:25200 PCS/USD 1.0302 PERPCS)"/>
    <s v="SB-12 STEEL TEA STRAINER BIG - (QTY:25200 PCS/USD 1.0302 PERPCS)"/>
    <m/>
    <m/>
    <m/>
    <m/>
    <m/>
    <m/>
    <m/>
    <m/>
    <n v="6160"/>
    <s v="KGS"/>
    <n v="372.23962990000001"/>
    <n v="2292996.12"/>
    <n v="4.4261549330000003"/>
    <n v="27265.114389999999"/>
    <n v="840153.7"/>
    <s v="SB-12"/>
    <n v="25200"/>
    <n v="47"/>
    <n v="3133149.8200000003"/>
    <n v="2023"/>
    <s v="Steel"/>
    <s v="Tea Strainer"/>
    <m/>
  </r>
  <r>
    <s v="INNSA1"/>
    <d v="2023-11-22T00:00:00"/>
    <n v="301049751"/>
    <x v="0"/>
    <s v="SB-01 STAINLESS STEEL SPORTS BOTTLE 750ML SG-702 (QTY: 47208 PCS/ USD 1.045 PER PCS)"/>
    <s v="SB-01 STAINLESS STEEL SPORTS BOTTLE 750ML SG-702 (QTY: 47208 PCS/ USD 1.045 PER PCS)"/>
    <m/>
    <m/>
    <m/>
    <m/>
    <m/>
    <m/>
    <m/>
    <m/>
    <n v="7671.3"/>
    <s v="KGS"/>
    <n v="557.81623060000004"/>
    <n v="4279175.6500000004"/>
    <n v="6.632773254"/>
    <n v="50881.993459999998"/>
    <n v="1567889.9"/>
    <s v="SB-01"/>
    <n v="47208"/>
    <n v="67"/>
    <n v="5847065.5500000007"/>
    <n v="2023"/>
    <s v="Steel"/>
    <s v="Other"/>
    <m/>
  </r>
  <r>
    <s v="INNSA1"/>
    <d v="2023-11-22T00:00:00"/>
    <n v="301049751"/>
    <x v="0"/>
    <s v="DS-25 STAINLESS STEEL GRATER WITH HANDLE-(QTY:51000 PCS USD0.2032 PER PCS)"/>
    <s v="DS-25 STAINLESS STEEL GRATER WITH HANDLE-(QTY:51000 PCS USD0.2032 PER PCS)"/>
    <m/>
    <m/>
    <m/>
    <m/>
    <m/>
    <m/>
    <m/>
    <m/>
    <n v="1700"/>
    <s v="KGS"/>
    <n v="538.42615290000003"/>
    <n v="915324.46"/>
    <n v="6.4022134709999996"/>
    <n v="10883.7629"/>
    <n v="335374.90000000002"/>
    <s v="DS-25"/>
    <n v="51000"/>
    <n v="57"/>
    <n v="1250699.3599999999"/>
    <n v="2023"/>
    <s v="Steel"/>
    <s v="Other"/>
    <m/>
  </r>
  <r>
    <s v="INNSA1"/>
    <d v="2023-11-22T00:00:00"/>
    <n v="301049751"/>
    <x v="0"/>
    <s v="SL-01 STAINLESS STEEL COLA BOTTLE 750ML SK750 (QTY: 15096 PCS/ USD 1.128 PER PCS)"/>
    <s v="SL-01 STAINLESS STEEL COLA BOTTLE 750ML SK750 (QTY: 15096 PCS/ USD 1.128 PER PCS)"/>
    <m/>
    <m/>
    <m/>
    <m/>
    <m/>
    <m/>
    <m/>
    <m/>
    <n v="2956.3"/>
    <s v="KGS"/>
    <n v="499.632632"/>
    <n v="1477063.95"/>
    <n v="5.9409349819999999"/>
    <n v="17563.186089999999"/>
    <n v="541196.30000000005"/>
    <s v="SL-01"/>
    <n v="15096"/>
    <n v="64"/>
    <n v="2018260.25"/>
    <n v="2023"/>
    <s v="Steel"/>
    <s v="Other"/>
    <m/>
  </r>
  <r>
    <s v="INNSA1"/>
    <d v="2023-11-22T00:00:00"/>
    <n v="301049751"/>
    <x v="0"/>
    <s v="AM-393 STAINLESS STEEL SPORTS BOTTLE 750ML (QTY: 25152 PCS/USD 1.200 PER PCS)"/>
    <s v="AM-393 STAINLESS STEEL SPORTS BOTTLE 750ML (QTY: 25152 PCS/USD 1.200 PER PCS)"/>
    <m/>
    <m/>
    <m/>
    <m/>
    <m/>
    <m/>
    <m/>
    <m/>
    <n v="5030.3999999999996"/>
    <s v="KGS"/>
    <n v="520.45056850000003"/>
    <n v="2618074.54"/>
    <n v="6.1884728720000002"/>
    <n v="31130.49394"/>
    <n v="959262.5"/>
    <s v="AM-393"/>
    <n v="25152"/>
    <n v="60"/>
    <n v="3577337.04"/>
    <n v="2023"/>
    <s v="Steel"/>
    <s v="Other"/>
    <m/>
  </r>
  <r>
    <s v="INNSA1"/>
    <d v="2023-11-22T00:00:00"/>
    <n v="301049751"/>
    <x v="0"/>
    <s v="AM-314 STAINLESS STEEL SPORTS BOTTLE 500ML S116-500 (QTY: 24144 PCS/ USD 0.917 PER PCS)"/>
    <s v="AM-314 STAINLESS STEEL SPORTS BOTTLE 500ML S116-500 (QTY: 24144 PCS/ USD 0.917 PER PCS)"/>
    <m/>
    <m/>
    <m/>
    <m/>
    <m/>
    <m/>
    <m/>
    <m/>
    <n v="2917.4"/>
    <s v="KGS"/>
    <n v="657.90485020000006"/>
    <n v="1919371.61"/>
    <n v="7.8228876359999999"/>
    <n v="22822.492389999999"/>
    <n v="703257.7"/>
    <s v="AM-314"/>
    <n v="24144"/>
    <n v="70"/>
    <n v="2622629.31"/>
    <n v="2023"/>
    <s v="Steel"/>
    <s v="Other"/>
    <m/>
  </r>
  <r>
    <s v="INNSA1"/>
    <d v="2023-11-22T00:00:00"/>
    <n v="301049751"/>
    <x v="0"/>
    <s v="NP-21 STAINLESS STEEL SPORTS BOTTLE 650ML S115 (QTY: 12504PCS/ USD 0.99 PER PCS)"/>
    <s v="NP-21 STAINLESS STEEL SPORTS BOTTLE 650ML S115 (QTY: 12504PCS/ USD 0.99 PER PCS)"/>
    <m/>
    <m/>
    <m/>
    <m/>
    <m/>
    <m/>
    <m/>
    <m/>
    <n v="2084"/>
    <s v="KGS"/>
    <n v="514.9522121"/>
    <n v="1073160.4099999999"/>
    <n v="6.1230940800000004"/>
    <n v="12760.528060000001"/>
    <n v="393206"/>
    <s v="NP-21"/>
    <n v="12504"/>
    <n v="64"/>
    <n v="1466366.41"/>
    <n v="2023"/>
    <s v="Steel"/>
    <s v="Other"/>
    <m/>
  </r>
  <r>
    <s v="INNSA1"/>
    <d v="2023-11-22T00:00:00"/>
    <n v="301049751"/>
    <x v="0"/>
    <s v="SB-01 STAINLESS STEEL SPORTS BOTTLE 750ML SG-702 (QTY: 19920 PCS/ USD 1.045 PER PCS)"/>
    <s v="SB-01 STAINLESS STEEL SPORTS BOTTLE 750ML SG-702 (QTY: 19920 PCS/ USD 1.045 PER PCS)"/>
    <m/>
    <m/>
    <m/>
    <m/>
    <m/>
    <m/>
    <m/>
    <m/>
    <n v="3486"/>
    <s v="KGS"/>
    <n v="518.5661159"/>
    <n v="1807721.48"/>
    <n v="6.1660655870000003"/>
    <n v="21494.904640000001"/>
    <n v="662349.1"/>
    <s v="SB-01"/>
    <n v="19920"/>
    <n v="67"/>
    <n v="2470070.58"/>
    <n v="2023"/>
    <s v="Steel"/>
    <s v="Other"/>
    <m/>
  </r>
  <r>
    <s v="INNSA1"/>
    <d v="2023-11-22T00:00:00"/>
    <n v="301049751"/>
    <x v="0"/>
    <s v="BLCR-3 STAINLESS STEEL SPORTS BOTTLE 750ML SG705-1 (QTY: 19704 PCS/ USD 1.052 PER PCS)"/>
    <s v="BLCR-3 STAINLESS STEEL SPORTS BOTTLE 750ML SG705-1 (QTY: 19704 PCS/ USD 1.052 PER PCS)"/>
    <m/>
    <m/>
    <m/>
    <m/>
    <m/>
    <m/>
    <m/>
    <m/>
    <n v="2791.4"/>
    <s v="KGS"/>
    <n v="644.87265890000003"/>
    <n v="1800097.54"/>
    <n v="7.6679269779999997"/>
    <n v="21404.251370000002"/>
    <n v="659555.80000000005"/>
    <s v="BLCR-3"/>
    <n v="19704"/>
    <n v="69"/>
    <n v="2459653.34"/>
    <n v="2023"/>
    <s v="Steel"/>
    <s v="Other"/>
    <m/>
  </r>
  <r>
    <s v="INNSA1"/>
    <d v="2023-11-21T00:00:00"/>
    <n v="301049751"/>
    <x v="0"/>
    <s v="SS OIL POT 900ML (KWP-1000B) (QTY: 27000 PCS/USD 1.38 PER PCS)"/>
    <s v="SS OIL POT 900ML (KWP-1000B) (QTY: 27000 PCS/USD 1.38 PER PCS)"/>
    <m/>
    <m/>
    <m/>
    <m/>
    <m/>
    <m/>
    <m/>
    <m/>
    <n v="7315"/>
    <s v="KGS"/>
    <n v="439.67264110000002"/>
    <n v="3216205.37"/>
    <n v="5.2279743300000003"/>
    <n v="38242.63222"/>
    <n v="1178417.7"/>
    <s v="SS"/>
    <n v="27000"/>
    <n v="46"/>
    <n v="4394623.07"/>
    <n v="2023"/>
    <s v="Other"/>
    <s v="Other"/>
    <m/>
  </r>
  <r>
    <s v="INNSA1"/>
    <d v="2023-11-21T00:00:00"/>
    <n v="301049751"/>
    <x v="0"/>
    <s v="STAINLESS STEEL SPORTS BOTTLE (KWB-600F) (QTY: 50400 PCS/USD0.88 PER PCS)"/>
    <s v="STAINLESS STEEL SPORTS BOTTLE (KWB-600F) (QTY: 50400 PCS/USD0.88 PER PCS)"/>
    <m/>
    <m/>
    <m/>
    <m/>
    <m/>
    <m/>
    <m/>
    <m/>
    <n v="7680"/>
    <s v="KGS"/>
    <n v="496.45373699999999"/>
    <n v="3812764.7"/>
    <n v="5.9031359930000002"/>
    <n v="45336.084419999999"/>
    <n v="1396997"/>
    <s v="STAINLESS"/>
    <n v="50400"/>
    <n v="58"/>
    <n v="5209761.7"/>
    <n v="2023"/>
    <s v="Steel"/>
    <s v="Other"/>
    <m/>
  </r>
  <r>
    <s v="INNSA1"/>
    <d v="2023-11-17T00:00:00"/>
    <n v="301049751"/>
    <x v="0"/>
    <s v="STAINLESS STEEL SPORTS BOTTLE 750ML SG-702 (SB-01) (QTY:34704 NOS/USD 1.045 PER NOS)"/>
    <s v="STAINLESS STEEL SPORTS BOTTLE 750ML SG-702 (SB-01) (QTY:34704 NOS/USD 1.045 PER NOS)"/>
    <m/>
    <m/>
    <m/>
    <m/>
    <m/>
    <m/>
    <m/>
    <m/>
    <n v="5784"/>
    <s v="KGS"/>
    <n v="548.99404389999995"/>
    <n v="3175381.55"/>
    <n v="6.5278721040000001"/>
    <n v="37757.212249999997"/>
    <n v="1163459.8"/>
    <s v="STAINLESS"/>
    <n v="34704"/>
    <n v="67"/>
    <n v="4338841.3499999996"/>
    <n v="2023"/>
    <s v="Steel"/>
    <s v="Other"/>
    <m/>
  </r>
  <r>
    <s v="INNSA1"/>
    <d v="2023-11-17T00:00:00"/>
    <n v="301049751"/>
    <x v="0"/>
    <s v="STAINLESS STEEL SPORTS BOTTLE 750ML S-308-C6 (NP-20) (QTY:8472 NOS/0.976 PER NOS)"/>
    <s v="STAINLESS STEEL SPORTS BOTTLE 750ML S-308-C6 (NP-20) (QTY:8472 NOS/0.976 PER NOS)"/>
    <m/>
    <m/>
    <m/>
    <m/>
    <m/>
    <m/>
    <m/>
    <m/>
    <n v="1412"/>
    <s v="KGS"/>
    <n v="512.74458919999995"/>
    <n v="723995.36"/>
    <n v="6.0968441049999997"/>
    <n v="8608.7438760000005"/>
    <n v="265271.90000000002"/>
    <s v="STAINLESS"/>
    <n v="8472"/>
    <e v="#VALUE!"/>
    <n v="989267.26"/>
    <n v="2023"/>
    <s v="Steel"/>
    <s v="Other"/>
    <m/>
  </r>
  <r>
    <s v="INNSA1"/>
    <d v="2023-11-17T00:00:00"/>
    <n v="301049751"/>
    <x v="0"/>
    <s v="STAINLESS STEELSPORTS BOTTLE 750ML (AM-393) (QTY:1728 NOS/USD 1.200 PER NOS)"/>
    <s v="STAINLESS STEELSPORTS BOTTLE 750ML (AM-393) (QTY:1728 NOS/USD 1.200 PER NOS)"/>
    <m/>
    <m/>
    <m/>
    <m/>
    <m/>
    <m/>
    <m/>
    <m/>
    <n v="345.6"/>
    <s v="KGS"/>
    <n v="525.35315390000005"/>
    <n v="181562.05"/>
    <n v="6.2467675849999997"/>
    <n v="2158.8828779999999"/>
    <n v="66524.3"/>
    <s v="STAINLESS"/>
    <n v="1728"/>
    <n v="59"/>
    <n v="248086.34999999998"/>
    <n v="2023"/>
    <s v="Steel"/>
    <s v="Other"/>
    <m/>
  </r>
  <r>
    <s v="INNSA1"/>
    <d v="2023-11-13T00:00:00"/>
    <n v="301049751"/>
    <x v="0"/>
    <s v="STAINLESS STEEL BOTTLE 500ML (AM-395) (QTY: 15984 NOS/USD 1.052 PER NOS)"/>
    <s v="STAINLESS STEEL BOTTLE 500ML (AM-395) (QTY: 15984 NOS/USD 1.052 PER NOS)"/>
    <m/>
    <m/>
    <m/>
    <m/>
    <m/>
    <m/>
    <m/>
    <m/>
    <n v="2042.4"/>
    <s v="KGS"/>
    <n v="721.05868099999998"/>
    <n v="1472690.25"/>
    <n v="8.5687306119999995"/>
    <n v="17500.775399999999"/>
    <n v="539593.80000000005"/>
    <s v="STAINLESS"/>
    <n v="15984"/>
    <n v="55"/>
    <n v="2012284.05"/>
    <n v="2023"/>
    <s v="Steel"/>
    <s v="Other"/>
    <m/>
  </r>
  <r>
    <s v="INNSA1"/>
    <d v="2023-11-13T00:00:00"/>
    <n v="301049751"/>
    <x v="0"/>
    <s v="STAINLESS STEEL SPORTS BOTTLE 750ML SG705-1 (BLCR-3) (QTY: 16392 NOS/USD 1.052 PER NOS)"/>
    <s v="STAINLESS STEEL SPORTS BOTTLE 750ML SG705-1 (BLCR-3) (QTY: 16392 NOS/USD 1.052 PER NOS)"/>
    <m/>
    <m/>
    <m/>
    <m/>
    <m/>
    <m/>
    <m/>
    <m/>
    <n v="2322.1999999999998"/>
    <s v="KGS"/>
    <n v="650.36649299999999"/>
    <n v="1510281.07"/>
    <n v="7.7286570760000002"/>
    <n v="17947.48746"/>
    <n v="553367"/>
    <s v="STAINLESS"/>
    <n v="16392"/>
    <n v="70"/>
    <n v="2063648.07"/>
    <n v="2023"/>
    <s v="Steel"/>
    <s v="Other"/>
    <m/>
  </r>
  <r>
    <s v="INNSA1"/>
    <d v="2023-11-13T00:00:00"/>
    <n v="301049751"/>
    <x v="0"/>
    <s v="STAINLESS STEEL BOTTLE 750ML SG805 (AM-06) (QTY: 3456 NOS/USD 0.990 PER PCS)"/>
    <s v="STAINLESS STEEL BOTTLE 750ML SG805 (AM-06) (QTY: 3456 NOS/USD 0.990 PER PCS)"/>
    <m/>
    <m/>
    <m/>
    <m/>
    <m/>
    <m/>
    <m/>
    <m/>
    <n v="662.4"/>
    <s v="KGS"/>
    <n v="452.37515100000002"/>
    <n v="299653.3"/>
    <n v="5.375818787"/>
    <n v="3560.9423649999999"/>
    <n v="109793"/>
    <s v="STAINLESS"/>
    <n v="3456"/>
    <n v="59"/>
    <n v="409446.3"/>
    <n v="2023"/>
    <s v="Steel"/>
    <s v="Other"/>
    <m/>
  </r>
  <r>
    <s v="INNSA1"/>
    <d v="2023-11-13T00:00:00"/>
    <n v="301049751"/>
    <x v="0"/>
    <s v="STAINLESS STEELSPORTS BOTTLE 500ML S116-500 (AM-314) (QTY: 67776 NOS/USD 0.917 PER NOS)"/>
    <s v="STAINLESS STEELSPORTS BOTTLE 500ML S116-500 (AM-314) (QTY: 67776 NOS/USD 0.917 PER NOS)"/>
    <m/>
    <m/>
    <m/>
    <m/>
    <m/>
    <m/>
    <m/>
    <m/>
    <n v="8189.6"/>
    <s v="KGS"/>
    <n v="660.76209459999995"/>
    <n v="5411377.25"/>
    <n v="7.8521936380000001"/>
    <n v="64306.32501"/>
    <n v="1982728.5"/>
    <s v="STAINLESS"/>
    <n v="67776"/>
    <n v="70"/>
    <n v="7394105.75"/>
    <n v="2023"/>
    <s v="Steel"/>
    <s v="Other"/>
    <m/>
  </r>
  <r>
    <s v="INNSA1"/>
    <d v="2023-11-13T00:00:00"/>
    <n v="301049751"/>
    <x v="0"/>
    <s v="STAINLESS STEELSPORTS BOTTLE 650ML S115 (NP-21) (QTY: 10032NOS/USD 0.990 PER NOS)"/>
    <s v="STAINLESS STEELSPORTS BOTTLE 650ML S115 (NP-21) (QTY: 10032NOS/USD 0.990 PER NOS)"/>
    <m/>
    <m/>
    <m/>
    <m/>
    <m/>
    <m/>
    <m/>
    <m/>
    <n v="1672"/>
    <s v="KGS"/>
    <n v="520.23146529999997"/>
    <n v="869827.01"/>
    <n v="6.1821921010000001"/>
    <n v="10336.625190000001"/>
    <n v="318704.59999999998"/>
    <s v="STAINLESS"/>
    <n v="10032"/>
    <n v="64"/>
    <n v="1188531.6099999999"/>
    <n v="2023"/>
    <s v="Steel"/>
    <s v="Other"/>
    <m/>
  </r>
  <r>
    <s v="INNSA1"/>
    <d v="2023-11-11T00:00:00"/>
    <n v="301049751"/>
    <x v="0"/>
    <s v="SS OIL POT 900ML (KWP-1000B) (QTY: 27000 PCS/USD 1.40 PER PCS)"/>
    <s v="SS OIL POT 900ML (KWP-1000B) (QTY: 27000 PCS/USD 1.40 PER PCS)"/>
    <m/>
    <m/>
    <m/>
    <m/>
    <m/>
    <m/>
    <m/>
    <m/>
    <n v="7300"/>
    <s v="KGS"/>
    <n v="447.06412740000002"/>
    <n v="3263568.13"/>
    <n v="5.3127050200000001"/>
    <n v="38782.746639999998"/>
    <n v="1195771.3999999999"/>
    <s v="SS"/>
    <n v="27000"/>
    <n v="46"/>
    <n v="4459339.5299999993"/>
    <n v="2023"/>
    <s v="Other"/>
    <s v="Other"/>
    <m/>
  </r>
  <r>
    <s v="INNSA1"/>
    <d v="2023-11-07T00:00:00"/>
    <n v="301049751"/>
    <x v="0"/>
    <s v="STEEL ROUND CONTAINER (6856) (QTY: 122400 NOS/ USD 0.585 PERNOS)"/>
    <s v="STEEL ROUND CONTAINER (6856) (QTY: 122400 NOS/ USD 0.585 PERNOS)"/>
    <m/>
    <m/>
    <m/>
    <m/>
    <m/>
    <m/>
    <m/>
    <m/>
    <n v="10200"/>
    <s v="KGS"/>
    <n v="603.29936959999998"/>
    <n v="6153653.5700000003"/>
    <n v="7.1693329720000003"/>
    <n v="73127.196320000003"/>
    <n v="2254698.7000000002"/>
    <s v="STEEL"/>
    <n v="122400"/>
    <n v="48"/>
    <n v="8408352.2699999996"/>
    <n v="2023"/>
    <s v="Steel"/>
    <s v="Other"/>
    <m/>
  </r>
  <r>
    <s v="INNSA1"/>
    <d v="2023-11-07T00:00:00"/>
    <n v="301049751"/>
    <x v="0"/>
    <s v="STEEL RECTANGLE CONTAINER (6901) (QTY: 9216 NOS/ USD 0.900 PER NOS)"/>
    <s v="STEEL RECTANGLE CONTAINER (6901) (QTY: 9216 NOS/ USD 0.900 PER NOS)"/>
    <m/>
    <m/>
    <m/>
    <m/>
    <m/>
    <m/>
    <m/>
    <m/>
    <n v="1497.6"/>
    <s v="KGS"/>
    <n v="475.97587470000002"/>
    <n v="712821.47"/>
    <n v="5.6562789630000001"/>
    <n v="8470.8433750000004"/>
    <n v="261177.8"/>
    <s v="STEEL"/>
    <n v="9216"/>
    <n v="50"/>
    <n v="973999.27"/>
    <n v="2023"/>
    <s v="Steel"/>
    <s v="Other"/>
    <m/>
  </r>
  <r>
    <s v="INNSA1"/>
    <d v="2023-11-07T00:00:00"/>
    <n v="301049751"/>
    <x v="0"/>
    <s v="AM-296 STAINLESS STEEL BOTTLE 750ML SG2318 (QTY:42048 PCS/USD 1.070 PER PCS)"/>
    <s v="AM-296 STAINLESS STEEL BOTTLE 750ML SG2318 (QTY:42048 PCS/USD 1.070 PER PCS)"/>
    <m/>
    <m/>
    <m/>
    <m/>
    <m/>
    <m/>
    <m/>
    <m/>
    <n v="6657.6"/>
    <s v="KGS"/>
    <n v="587.08103670000003"/>
    <n v="3908550.71"/>
    <n v="6.9766017429999998"/>
    <n v="46447.423770000001"/>
    <n v="1432092.9"/>
    <s v="AM-296"/>
    <n v="42048"/>
    <n v="59"/>
    <n v="5340643.6099999994"/>
    <n v="2023"/>
    <s v="Steel"/>
    <s v="Other"/>
    <m/>
  </r>
  <r>
    <s v="INNSA1"/>
    <d v="2023-11-07T00:00:00"/>
    <n v="301049751"/>
    <x v="0"/>
    <s v="STEEL RECTANGLE CONTAINER BIG (6578) (QTY: 28500 NOS/USD 1.610 PER NOS)"/>
    <s v="STEEL RECTANGLE CONTAINER BIG (6578) (QTY: 28500 NOS/USD 1.610 PER NOS)"/>
    <m/>
    <m/>
    <m/>
    <m/>
    <m/>
    <m/>
    <m/>
    <m/>
    <n v="8431.25"/>
    <s v="KGS"/>
    <n v="467.70775029999999"/>
    <n v="3943360.97"/>
    <n v="5.5580243649999996"/>
    <n v="46861.092929999999"/>
    <n v="1444847.5"/>
    <s v="STEEL"/>
    <n v="28500"/>
    <n v="54"/>
    <n v="5388208.4700000007"/>
    <n v="2023"/>
    <s v="Steel"/>
    <s v="Other"/>
    <m/>
  </r>
  <r>
    <s v="INNSA1"/>
    <d v="2023-11-07T00:00:00"/>
    <n v="301049751"/>
    <x v="0"/>
    <s v="AM-458 STAINLESS STEEL SPORTS BOTTLE 750ML (QTY:36954 PCS/USD 1.037 PER PCS)"/>
    <s v="AM-458 STAINLESS STEEL SPORTS BOTTLE 750ML (QTY:36954 PCS/USD 1.037 PER PCS)"/>
    <m/>
    <m/>
    <m/>
    <m/>
    <m/>
    <m/>
    <m/>
    <m/>
    <n v="6159"/>
    <s v="KGS"/>
    <n v="540.52603829999998"/>
    <n v="3329099.87"/>
    <n v="6.4233634979999996"/>
    <n v="39561.495779999997"/>
    <n v="1219782.2"/>
    <s v="AM-458"/>
    <n v="36954"/>
    <n v="59"/>
    <n v="4548882.07"/>
    <n v="2023"/>
    <s v="Steel"/>
    <s v="Other"/>
    <m/>
  </r>
  <r>
    <s v="INNSA1"/>
    <d v="2023-11-07T00:00:00"/>
    <n v="301049751"/>
    <x v="0"/>
    <s v="AM-393 STAINLESS STEEL SPORTS BOTTLE 750ML (QTY:5304 PCS/USD1.200 PER PCS)"/>
    <s v="AM-393 STAINLESS STEEL SPORTS BOTTLE 750ML (QTY:5304 PCS/USD1.200 PER PCS)"/>
    <m/>
    <m/>
    <m/>
    <m/>
    <m/>
    <m/>
    <m/>
    <m/>
    <n v="1060.8"/>
    <s v="KGS"/>
    <n v="521.24014890000001"/>
    <n v="552931.55000000005"/>
    <n v="6.1941788349999998"/>
    <n v="6570.7849079999996"/>
    <n v="202594.1"/>
    <s v="AM-393"/>
    <n v="5304"/>
    <n v="58"/>
    <n v="755525.65"/>
    <n v="2023"/>
    <s v="Steel"/>
    <s v="Other"/>
    <m/>
  </r>
  <r>
    <s v="INNSA1"/>
    <d v="2023-10-28T00:00:00"/>
    <n v="301049751"/>
    <x v="0"/>
    <s v="STAINLESS STEEL SPORTS BOTTLE 750ML SG705-1 (BLCR-3) (QTY: 6000 NOS/USD 1.052 PER NOS)"/>
    <s v="STAINLESS STEEL SPORTS BOTTLE 750ML SG705-1 (BLCR-3) (QTY: 6000 NOS/USD 1.052 PER NOS)"/>
    <m/>
    <m/>
    <m/>
    <m/>
    <m/>
    <m/>
    <m/>
    <m/>
    <n v="850"/>
    <s v="KGS"/>
    <n v="648.60479999999995"/>
    <n v="551314.07999999996"/>
    <n v="7.7031448930000002"/>
    <n v="6547.6731589999999"/>
    <n v="202001.5"/>
    <s v="STAINLESS"/>
    <n v="6000"/>
    <n v="69"/>
    <n v="753315.58"/>
    <n v="2023"/>
    <s v="Steel"/>
    <s v="Other"/>
    <m/>
  </r>
  <r>
    <s v="INNSA1"/>
    <d v="2023-10-28T00:00:00"/>
    <n v="301049751"/>
    <x v="0"/>
    <s v="STAINLESS STEELSPORTS BOTTLE 750ML (AM-393) (QTY: 9000 NOS/USD 1.200 PER NOS)"/>
    <s v="STAINLESS STEELSPORTS BOTTLE 750ML (AM-393) (QTY: 9000 NOS/USD 1.200 PER NOS)"/>
    <m/>
    <m/>
    <m/>
    <m/>
    <m/>
    <m/>
    <m/>
    <m/>
    <n v="1800"/>
    <s v="KGS"/>
    <n v="524.06283889999997"/>
    <n v="943313.11"/>
    <n v="6.224024215"/>
    <n v="11203.24359"/>
    <n v="345629.9"/>
    <s v="STAINLESS"/>
    <n v="9000"/>
    <n v="60"/>
    <n v="1288943.01"/>
    <n v="2023"/>
    <s v="Steel"/>
    <s v="Other"/>
    <m/>
  </r>
  <r>
    <s v="INNSA1"/>
    <d v="2023-10-28T00:00:00"/>
    <n v="301049751"/>
    <x v="0"/>
    <s v="STAINLESS STEELSPORTS BOTTLE 650ML S115 (NP-21) (QTY: 9168 NOS/USD 1.008 PER NOS)"/>
    <s v="STAINLESS STEELSPORTS BOTTLE 650ML S115 (NP-21) (QTY: 9168 NOS/USD 1.008 PER NOS)"/>
    <m/>
    <m/>
    <m/>
    <m/>
    <m/>
    <m/>
    <m/>
    <m/>
    <n v="1528"/>
    <s v="KGS"/>
    <n v="528.25507849999997"/>
    <n v="807173.76"/>
    <n v="6.273813284"/>
    <n v="9586.3866980000003"/>
    <n v="295748.5"/>
    <s v="STAINLESS"/>
    <n v="9168"/>
    <n v="64"/>
    <n v="1102922.26"/>
    <n v="2023"/>
    <s v="Steel"/>
    <s v="Other"/>
    <m/>
  </r>
  <r>
    <s v="INNSA1"/>
    <d v="2023-10-28T00:00:00"/>
    <n v="301049751"/>
    <x v="0"/>
    <s v="STEEL RECTANGLE CONTAINER (6901) (QTY: 67440 NOS/USD 0.900 PER NOS)"/>
    <s v="STEEL RECTANGLE CONTAINER (6901) (QTY: 67440 NOS/USD 0.900 PER NOS)"/>
    <m/>
    <m/>
    <m/>
    <m/>
    <m/>
    <m/>
    <m/>
    <m/>
    <n v="10959"/>
    <s v="KGS"/>
    <n v="478.12203390000002"/>
    <n v="5239739.37"/>
    <n v="5.678408954"/>
    <n v="62229.683729999997"/>
    <n v="1919840.5"/>
    <s v="STEEL"/>
    <n v="67440"/>
    <n v="50"/>
    <n v="7159579.8700000001"/>
    <n v="2023"/>
    <s v="Steel"/>
    <s v="Other"/>
    <m/>
  </r>
  <r>
    <s v="INNSA1"/>
    <d v="2023-10-28T00:00:00"/>
    <n v="301049751"/>
    <x v="0"/>
    <s v="STEEL ROUND CONTAINER MEDIUM (6581) (QTY: 1008 NOS/USD 0.900PER NOS)"/>
    <s v="STEEL ROUND CONTAINER MEDIUM (6581) (QTY: 1008 NOS/USD 0.900PER NOS)"/>
    <m/>
    <m/>
    <m/>
    <m/>
    <m/>
    <m/>
    <m/>
    <m/>
    <n v="121.8"/>
    <s v="KGS"/>
    <n v="642.99162560000002"/>
    <n v="78316.38"/>
    <n v="7.6364801140000003"/>
    <n v="930.12327789999995"/>
    <n v="28695.1"/>
    <s v="STEEL"/>
    <n v="1008"/>
    <n v="52"/>
    <n v="107011.48000000001"/>
    <n v="2023"/>
    <s v="Steel"/>
    <s v="Other"/>
    <m/>
  </r>
  <r>
    <s v="INNSA1"/>
    <d v="2023-10-28T00:00:00"/>
    <n v="301049751"/>
    <x v="0"/>
    <s v="STEEL LUNCH BOX 3LAYER (8505) (QTY: 11100 NOS/USD 3.350 PERNOS)"/>
    <s v="STEEL LUNCH BOX 3LAYER (8505) (QTY: 11100 NOS/USD 3.350 PERNOS)"/>
    <m/>
    <m/>
    <m/>
    <m/>
    <m/>
    <m/>
    <m/>
    <m/>
    <n v="7215"/>
    <s v="KGS"/>
    <n v="444.91906440000002"/>
    <n v="3210091.05"/>
    <n v="5.2840743999999997"/>
    <n v="38124.596790000003"/>
    <n v="1176177.3"/>
    <s v="STEEL"/>
    <n v="11100"/>
    <n v="47"/>
    <n v="4386268.3499999996"/>
    <n v="2023"/>
    <s v="Steel"/>
    <s v="Lunch Box"/>
    <m/>
  </r>
  <r>
    <s v="INNSA1"/>
    <d v="2023-10-28T00:00:00"/>
    <n v="301049751"/>
    <x v="0"/>
    <s v="STEEL RECTANGLE CONTAINER LARGE (6862) (QTY: 43542 NOS/USD 1.430 PER NOS)"/>
    <s v="STEEL RECTANGLE CONTAINER LARGE (6862) (QTY: 43542 NOS/USD 1.430 PER NOS)"/>
    <m/>
    <m/>
    <m/>
    <m/>
    <m/>
    <m/>
    <m/>
    <m/>
    <n v="10885.5"/>
    <s v="KGS"/>
    <n v="493.79377060000002"/>
    <n v="5375192.0899999999"/>
    <n v="5.8645340929999996"/>
    <n v="63838.385869999998"/>
    <n v="1969470.3"/>
    <s v="STEEL"/>
    <n v="43542"/>
    <n v="56"/>
    <n v="7344662.3899999997"/>
    <n v="2023"/>
    <s v="Steel"/>
    <s v="Other"/>
    <m/>
  </r>
  <r>
    <s v="INNSA1"/>
    <d v="2023-10-28T00:00:00"/>
    <n v="301049751"/>
    <x v="0"/>
    <s v="MILD STEEL MULTI FUNCTION CLOTH STAND (RYX-02-021A) (QTY: 2592 NOS /CNY: 63.00 PER NOS)"/>
    <s v="MILD STEEL MULTI FUNCTION CLOTH STAND (RYX-02-021A) (QTY: 2592 NOS /CNY: 63.00 PER NOS)"/>
    <m/>
    <m/>
    <m/>
    <m/>
    <m/>
    <m/>
    <m/>
    <m/>
    <n v="9504"/>
    <s v="KGS"/>
    <n v="217.09572600000001"/>
    <n v="2063277.78"/>
    <n v="2.5783340379999999"/>
    <n v="24504.486700000001"/>
    <n v="755985.1"/>
    <s v="MILD"/>
    <n v="2592"/>
    <e v="#VALUE!"/>
    <n v="2819262.88"/>
    <n v="2023"/>
    <s v="Steel"/>
    <s v="Other"/>
    <m/>
  </r>
  <r>
    <s v="INNSA1"/>
    <d v="2023-10-28T00:00:00"/>
    <n v="301049751"/>
    <x v="0"/>
    <s v="STEEL LUNCH BOX 2 LAYER (8504) (QTY: 22080 NOS/USD 2.400 PERNOS)"/>
    <s v="STEEL LUNCH BOX 2 LAYER (8504) (QTY: 22080 NOS/USD 2.400 PERNOS)"/>
    <m/>
    <m/>
    <m/>
    <m/>
    <m/>
    <m/>
    <m/>
    <m/>
    <n v="10561.6"/>
    <s v="KGS"/>
    <n v="433.14191030000001"/>
    <n v="4574671.5999999996"/>
    <n v="5.1442032099999997"/>
    <n v="54331.016629999998"/>
    <n v="1676159.6"/>
    <s v="STEEL"/>
    <n v="22080"/>
    <n v="48"/>
    <n v="6250831.1999999993"/>
    <n v="2023"/>
    <s v="Steel"/>
    <s v="Lunch Box"/>
    <m/>
  </r>
  <r>
    <s v="INNSA1"/>
    <d v="2023-10-28T00:00:00"/>
    <n v="301049751"/>
    <x v="0"/>
    <s v="STEEL ROUND CONTAINER (6857) (QTY: 68400 NOS/USD 0.735 PER NOS)"/>
    <s v="STEEL ROUND CONTAINER (6857) (QTY: 68400 NOS/USD 0.735 PER NOS)"/>
    <m/>
    <m/>
    <m/>
    <m/>
    <m/>
    <m/>
    <m/>
    <m/>
    <n v="8721"/>
    <s v="KGS"/>
    <n v="497.65313149999997"/>
    <n v="4340032.96"/>
    <n v="5.9103697329999996"/>
    <n v="51544.334439999999"/>
    <n v="1590188.1"/>
    <s v="STEEL"/>
    <n v="68400"/>
    <n v="46"/>
    <n v="5930221.0600000005"/>
    <n v="2023"/>
    <s v="Steel"/>
    <s v="Other"/>
    <m/>
  </r>
  <r>
    <s v="INNSA1"/>
    <d v="2023-10-28T00:00:00"/>
    <n v="301049751"/>
    <x v="0"/>
    <s v="STAINLESS STEELSPORTS BOTTLE 500ML S116-500 (AM-314) (QTY: 28560 NOS/USD 0.917 PER NOS)"/>
    <s v="STAINLESS STEELSPORTS BOTTLE 500ML S116-500 (AM-314) (QTY: 28560 NOS/USD 0.917 PER NOS)"/>
    <m/>
    <m/>
    <m/>
    <m/>
    <m/>
    <m/>
    <m/>
    <m/>
    <n v="3451"/>
    <s v="KGS"/>
    <n v="662.84917419999999"/>
    <n v="2287492.5"/>
    <n v="7.8723179830000003"/>
    <n v="27167.369360000001"/>
    <n v="838137.3"/>
    <s v="STAINLESS"/>
    <n v="28560"/>
    <n v="70"/>
    <n v="3125629.8"/>
    <n v="2023"/>
    <s v="Steel"/>
    <s v="Other"/>
    <m/>
  </r>
  <r>
    <s v="INNSA1"/>
    <d v="2023-10-26T00:00:00"/>
    <n v="301049751"/>
    <x v="0"/>
    <s v="AM-461 STAINLESS STEEL SPORTS BOTTLE 750ML (QTY:10098 PCS/USD 1.167 PER PCS)"/>
    <s v="AM-461 STAINLESS STEEL SPORTS BOTTLE 750ML (QTY:10098 PCS/USD 1.167 PER PCS)"/>
    <m/>
    <m/>
    <m/>
    <m/>
    <m/>
    <m/>
    <m/>
    <m/>
    <n v="1683"/>
    <s v="KGS"/>
    <n v="608.28382650000003"/>
    <n v="1023741.68"/>
    <n v="7.2242734740000003"/>
    <n v="12158.45226"/>
    <n v="375098.9"/>
    <s v="AM-461"/>
    <n v="10098"/>
    <n v="59"/>
    <n v="1398840.58"/>
    <n v="2023"/>
    <s v="Steel"/>
    <s v="Other"/>
    <m/>
  </r>
  <r>
    <s v="INNSA1"/>
    <d v="2023-10-26T00:00:00"/>
    <n v="301049751"/>
    <x v="0"/>
    <s v="AM-393 STAINLESS STEEL SPORTS BOTTLE 750ML (QTY:816 PCS/USD1.230 PER PCS)"/>
    <s v="AM-393 STAINLESS STEEL SPORTS BOTTLE 750ML (QTY:816 PCS/USD1.230 PER PCS)"/>
    <m/>
    <m/>
    <m/>
    <m/>
    <m/>
    <m/>
    <m/>
    <m/>
    <n v="163.19999999999999"/>
    <s v="KGS"/>
    <n v="534.26801469999998"/>
    <n v="87192.54"/>
    <n v="6.3452258280000002"/>
    <n v="1035.540855"/>
    <n v="31947.4"/>
    <s v="AM-393"/>
    <n v="816"/>
    <n v="57"/>
    <n v="119139.94"/>
    <n v="2023"/>
    <s v="Steel"/>
    <s v="Other"/>
    <m/>
  </r>
  <r>
    <s v="INNSA1"/>
    <d v="2023-10-26T00:00:00"/>
    <n v="301049751"/>
    <x v="0"/>
    <s v="NP-21 STAINLESS STEEL SPORTS BOTTLE 650ML S115 (QTY:16584 PCS/USD 1.008 PER PCS)"/>
    <s v="NP-21 STAINLESS STEEL SPORTS BOTTLE 650ML S115 (QTY:16584 PCS/USD 1.008 PER PCS)"/>
    <m/>
    <m/>
    <m/>
    <m/>
    <m/>
    <m/>
    <m/>
    <m/>
    <n v="2764"/>
    <s v="KGS"/>
    <n v="525.40687409999998"/>
    <n v="1452224.6"/>
    <n v="6.2399866279999996"/>
    <n v="17247.323039999999"/>
    <n v="532095.1"/>
    <s v="NP-21"/>
    <n v="16584"/>
    <n v="63"/>
    <n v="1984319.7000000002"/>
    <n v="2023"/>
    <s v="Steel"/>
    <s v="Other"/>
    <m/>
  </r>
  <r>
    <s v="INNSA1"/>
    <d v="2023-10-26T00:00:00"/>
    <n v="301049751"/>
    <x v="0"/>
    <s v="WB-750 STAINLESS STEEL SPORTS BOTTLE 750ML SG902 (QTY:14568PCS/USD 1.180 PER PCS)"/>
    <s v="WB-750 STAINLESS STEEL SPORTS BOTTLE 750ML SG902 (QTY:14568PCS/USD 1.180 PER PCS)"/>
    <m/>
    <m/>
    <m/>
    <m/>
    <m/>
    <m/>
    <m/>
    <m/>
    <n v="2549.4"/>
    <s v="KGS"/>
    <n v="585.77116179999996"/>
    <n v="1493365"/>
    <n v="6.9569021600000003"/>
    <n v="17735.926370000001"/>
    <n v="547168.9"/>
    <s v="WB-750"/>
    <n v="14568"/>
    <n v="64"/>
    <n v="2040533.9"/>
    <n v="2023"/>
    <s v="Steel"/>
    <s v="Other"/>
    <m/>
  </r>
  <r>
    <s v="INNSA1"/>
    <d v="2023-10-26T00:00:00"/>
    <n v="301049751"/>
    <x v="0"/>
    <s v="AM-394 STAINLESS STEEL SPORTS BOTTLE 800ML (QTY:456 PCS/USD1.210 PER PCS)"/>
    <s v="AM-394 STAINLESS STEEL SPORTS BOTTLE 800ML (QTY:456 PCS/USD1.210 PER PCS)"/>
    <m/>
    <m/>
    <m/>
    <m/>
    <m/>
    <m/>
    <m/>
    <m/>
    <n v="85.5"/>
    <s v="KGS"/>
    <n v="560.61941520000005"/>
    <n v="47932.959999999999"/>
    <n v="6.6581878290000001"/>
    <n v="569.27505940000003"/>
    <n v="17562.7"/>
    <s v="AM-394"/>
    <n v="456"/>
    <n v="57"/>
    <n v="65495.66"/>
    <n v="2023"/>
    <s v="Steel"/>
    <s v="Other"/>
    <m/>
  </r>
  <r>
    <s v="INNSA1"/>
    <d v="2023-10-24T00:00:00"/>
    <n v="301049751"/>
    <x v="0"/>
    <s v="HOUSEHOLD STEEL HOOK 3PCS SET (2628) (QTY: 167580 NOS/USD 0.407 PER NOS)"/>
    <s v="HOUSEHOLD STEEL HOOK 3PCS SET (2628) (QTY: 167580 NOS/USD 0.407 PER NOS)"/>
    <m/>
    <m/>
    <m/>
    <m/>
    <m/>
    <m/>
    <m/>
    <m/>
    <n v="5679.1"/>
    <s v="KGS"/>
    <n v="1022.925115"/>
    <n v="5809294.0199999996"/>
    <n v="12.148754329999999"/>
    <n v="68993.990739999994"/>
    <n v="2128525.2999999998"/>
    <s v="HOUSEHOLD"/>
    <n v="167580"/>
    <n v="55"/>
    <n v="7937819.3199999994"/>
    <n v="2023"/>
    <s v="Steel"/>
    <s v="Hook"/>
    <m/>
  </r>
  <r>
    <s v="INNSA1"/>
    <d v="2023-10-17T00:00:00"/>
    <n v="301049751"/>
    <x v="1"/>
    <s v="8001-2 STEEL SCRUBBER 2 PCS SET (QTY- 168000 SETS/USD 0.156PER SETS)"/>
    <s v="8001-2 STEEL SCRUBBER 2 PCS SET (QTY- 168000 SETS/USD 0.156PER SETS)"/>
    <m/>
    <m/>
    <m/>
    <m/>
    <m/>
    <m/>
    <m/>
    <m/>
    <n v="4900"/>
    <s v="KGS"/>
    <n v="459.53403470000001"/>
    <n v="2251716.77"/>
    <n v="5.4608916780000003"/>
    <n v="26758.36922"/>
    <n v="989854.7"/>
    <s v="8001-2"/>
    <n v="168000"/>
    <n v="51"/>
    <n v="3241571.4699999997"/>
    <n v="2023"/>
    <s v="Steel"/>
    <s v="Scrubber"/>
    <m/>
  </r>
  <r>
    <s v="INNSA1"/>
    <d v="2023-10-16T00:00:00"/>
    <n v="301049751"/>
    <x v="0"/>
    <s v="RYX-02-021A MILD STEEL MULTI FUNCTION CLOTH STAND (QTY :3888NUM/CNY 63.00 PER NUM)"/>
    <s v="RYX-02-021A MILD STEEL MULTI FUNCTION CLOTH STAND (QTY :3888NUM/CNY 63.00 PER NUM)"/>
    <m/>
    <m/>
    <m/>
    <m/>
    <m/>
    <m/>
    <m/>
    <m/>
    <n v="14256"/>
    <s v="KGS"/>
    <n v="208.14193460000001"/>
    <n v="2967271.42"/>
    <n v="2.4734632749999999"/>
    <n v="35261.692450000002"/>
    <n v="1087208.2"/>
    <s v="RYX-02-021A"/>
    <n v="3888"/>
    <e v="#VALUE!"/>
    <n v="4054479.62"/>
    <n v="2023"/>
    <s v="Steel"/>
    <s v="Other"/>
    <m/>
  </r>
  <r>
    <s v="INNSA1"/>
    <d v="2023-10-16T00:00:00"/>
    <n v="301049751"/>
    <x v="0"/>
    <s v="AM-398 STAINLESS STEEL SPORTS BOTTLE 1.45L (QTY:3324 PCS/USD1.63 PER PCS)"/>
    <s v="AM-398 STAINLESS STEEL SPORTS BOTTLE 1.45L (QTY:3324 PCS/USD1.63 PER PCS)"/>
    <m/>
    <m/>
    <m/>
    <m/>
    <m/>
    <m/>
    <m/>
    <m/>
    <n v="941.8"/>
    <s v="KGS"/>
    <n v="499.75626460000001"/>
    <n v="470670.45"/>
    <n v="5.9388742079999997"/>
    <n v="5593.2317290000001"/>
    <n v="172453.7"/>
    <s v="AM-398"/>
    <n v="3324"/>
    <n v="58"/>
    <n v="643124.15"/>
    <n v="2023"/>
    <s v="Steel"/>
    <s v="Other"/>
    <m/>
  </r>
  <r>
    <s v="INNSA1"/>
    <d v="2023-10-16T00:00:00"/>
    <n v="301049751"/>
    <x v="0"/>
    <s v="RYX-02-020 MILD STEEL MULTI FUNCTION CLOTH STAND (QTY :1232NUM/CNY 102.00 PER NUM)"/>
    <s v="RYX-02-020 MILD STEEL MULTI FUNCTION CLOTH STAND (QTY :1232NUM/CNY 102.00 PER NUM)"/>
    <m/>
    <m/>
    <m/>
    <m/>
    <m/>
    <m/>
    <m/>
    <m/>
    <n v="4004"/>
    <s v="KGS"/>
    <n v="374.0212113"/>
    <n v="1497580.93"/>
    <n v="4.44469651"/>
    <n v="17796.56482"/>
    <n v="548713.69999999995"/>
    <s v="RYX-02-020"/>
    <n v="1232"/>
    <e v="#VALUE!"/>
    <n v="2046294.63"/>
    <n v="2023"/>
    <s v="Steel"/>
    <s v="Other"/>
    <m/>
  </r>
  <r>
    <s v="INNSA1"/>
    <d v="2023-10-16T00:00:00"/>
    <n v="301049751"/>
    <x v="0"/>
    <s v="WB-750 STAINLESS STEEL SPORTS BOTTLE 750ML SG902 (QTY:9264 PCS/USD 1.18 PER PCS)"/>
    <s v="WB-750 STAINLESS STEEL SPORTS BOTTLE 750ML SG902 (QTY:9264 PCS/USD 1.18 PER PCS)"/>
    <m/>
    <m/>
    <m/>
    <m/>
    <m/>
    <m/>
    <m/>
    <m/>
    <n v="1621.2"/>
    <s v="KGS"/>
    <n v="585.74997529999996"/>
    <n v="949617.86"/>
    <n v="6.9607840210000003"/>
    <n v="11284.823050000001"/>
    <n v="347940.1"/>
    <s v="WB-750"/>
    <n v="9264"/>
    <n v="64"/>
    <n v="1297557.96"/>
    <n v="2023"/>
    <s v="Steel"/>
    <s v="Other"/>
    <m/>
  </r>
  <r>
    <s v="INNSA1"/>
    <d v="2023-10-16T00:00:00"/>
    <n v="301049751"/>
    <x v="0"/>
    <s v="AM-394 STAINLESS STEEL SPORTS BOTTLE 800ML (QTY:24000 PCS/USD 1.21 PER PCS)"/>
    <s v="AM-394 STAINLESS STEEL SPORTS BOTTLE 800ML (QTY:24000 PCS/USD 1.21 PER PCS)"/>
    <m/>
    <m/>
    <m/>
    <m/>
    <m/>
    <m/>
    <m/>
    <m/>
    <n v="4500"/>
    <s v="KGS"/>
    <n v="560.59911109999996"/>
    <n v="2522696"/>
    <n v="6.6619026870000004"/>
    <n v="29978.562089999999"/>
    <n v="924315.8"/>
    <s v="AM-394"/>
    <n v="24000"/>
    <n v="59"/>
    <n v="3447011.8"/>
    <n v="2023"/>
    <s v="Steel"/>
    <s v="Other"/>
    <m/>
  </r>
  <r>
    <s v="INNSA1"/>
    <d v="2023-10-16T00:00:00"/>
    <n v="301049751"/>
    <x v="1"/>
    <s v="STEEL SCRUBBER 6PCS SET (OKS-4156) (QTY:100,800 NOS / USD 0.245 PER NOS)"/>
    <s v="STEEL SCRUBBER 6PCS SET (OKS-4156) (QTY:100,800 NOS / USD 0.245 PER NOS)"/>
    <m/>
    <m/>
    <m/>
    <m/>
    <m/>
    <m/>
    <m/>
    <m/>
    <n v="9273"/>
    <s v="KGS"/>
    <n v="233.0034315"/>
    <n v="2160640.8199999998"/>
    <n v="2.7689059"/>
    <n v="25676.064409999999"/>
    <n v="949817.7"/>
    <s v="STEEL"/>
    <n v="100800"/>
    <n v="55"/>
    <n v="3110458.5199999996"/>
    <n v="2023"/>
    <s v="Steel"/>
    <s v="Scrubber"/>
    <m/>
  </r>
  <r>
    <s v="INNSA1"/>
    <d v="2023-10-14T00:00:00"/>
    <n v="301049751"/>
    <x v="0"/>
    <s v="STAINLESS STEEL SPORTS BOTTLE 750ML SG902 (WB-750) (QTY: 240NOS/USD 1.180 PER NOS)"/>
    <s v="STAINLESS STEEL SPORTS BOTTLE 750ML SG902 (WB-750) (QTY: 240NOS/USD 1.180 PER NOS)"/>
    <m/>
    <m/>
    <m/>
    <m/>
    <m/>
    <m/>
    <m/>
    <m/>
    <n v="42"/>
    <s v="KGS"/>
    <n v="592.642381"/>
    <n v="24890.98"/>
    <n v="7.0426902069999997"/>
    <n v="295.79298870000002"/>
    <n v="9120"/>
    <s v="STAINLESS"/>
    <n v="240"/>
    <n v="65"/>
    <n v="34010.979999999996"/>
    <n v="2023"/>
    <s v="Steel"/>
    <s v="Other"/>
    <m/>
  </r>
  <r>
    <s v="INNSA1"/>
    <d v="2023-10-14T00:00:00"/>
    <n v="301049751"/>
    <x v="0"/>
    <s v="STAINLESS STEELSPORTS BOTTLE 800ML (AM-394) (QTY: 11568 NOS/USD 1.210 PER NOS)"/>
    <s v="STAINLESS STEELSPORTS BOTTLE 800ML (AM-394) (QTY: 11568 NOS/USD 1.210 PER NOS)"/>
    <m/>
    <m/>
    <m/>
    <m/>
    <m/>
    <m/>
    <m/>
    <m/>
    <n v="2169"/>
    <s v="KGS"/>
    <n v="567.19565699999998"/>
    <n v="1230247.3799999999"/>
    <n v="6.7402930120000004"/>
    <n v="14619.695540000001"/>
    <n v="450762.6"/>
    <s v="STAINLESS"/>
    <n v="11568"/>
    <n v="61"/>
    <n v="1681009.98"/>
    <n v="2023"/>
    <s v="Steel"/>
    <s v="Other"/>
    <m/>
  </r>
  <r>
    <s v="INNSA1"/>
    <d v="2023-10-14T00:00:00"/>
    <n v="301049751"/>
    <x v="0"/>
    <s v="STAINLESS STEEL SPORTS BOTTLE 750ML SG-702 (SB-01) (QTY: 552NOS/USD 1.055 PER NOS)"/>
    <s v="STAINLESS STEEL SPORTS BOTTLE 750ML SG-702 (SB-01) (QTY: 552NOS/USD 1.055 PER NOS)"/>
    <m/>
    <m/>
    <m/>
    <m/>
    <m/>
    <m/>
    <m/>
    <m/>
    <n v="96.6"/>
    <s v="KGS"/>
    <n v="529.86252590000004"/>
    <n v="51184.72"/>
    <n v="6.2966432069999998"/>
    <n v="608.25573380000003"/>
    <n v="18754"/>
    <s v="STAINLESS"/>
    <n v="552"/>
    <n v="65"/>
    <n v="69938.720000000001"/>
    <n v="2023"/>
    <s v="Steel"/>
    <s v="Other"/>
    <m/>
  </r>
  <r>
    <s v="INNSA1"/>
    <d v="2023-10-14T00:00:00"/>
    <n v="301049751"/>
    <x v="0"/>
    <s v="STAINLESS STEELSPORTS BOTTLE 1.45L (AM-398) (QTY: 15540 NOS/USD 1.630 PER NOS)"/>
    <s v="STAINLESS STEELSPORTS BOTTLE 1.45L (AM-398) (QTY: 15540 NOS/USD 1.630 PER NOS)"/>
    <m/>
    <m/>
    <m/>
    <m/>
    <m/>
    <m/>
    <m/>
    <m/>
    <n v="4403"/>
    <s v="KGS"/>
    <n v="505.63687709999999"/>
    <n v="2226319.17"/>
    <n v="6.0087567100000001"/>
    <n v="26456.555789999999"/>
    <n v="815723.3"/>
    <s v="STAINLESS"/>
    <n v="15540"/>
    <n v="61"/>
    <n v="3042042.4699999997"/>
    <n v="2023"/>
    <s v="Steel"/>
    <s v="Other"/>
    <m/>
  </r>
  <r>
    <s v="INNSA1"/>
    <d v="2023-10-13T00:00:00"/>
    <n v="301049751"/>
    <x v="0"/>
    <s v="STEEL SPRINKLER (AM-430) (QTY: 38688 PCS/USD 0.5673 PER PCS)"/>
    <s v="STEEL SPRINKLER (AM-430) (QTY: 38688 PCS/USD 0.5673 PER PCS)"/>
    <m/>
    <m/>
    <m/>
    <m/>
    <m/>
    <m/>
    <m/>
    <m/>
    <n v="7092.8"/>
    <s v="KGS"/>
    <n v="272.9822355"/>
    <n v="1936208.4"/>
    <n v="3.2439956689999998"/>
    <n v="23009.012480000001"/>
    <n v="709426.8"/>
    <s v="STEEL"/>
    <n v="38688"/>
    <n v="42"/>
    <n v="2645635.2000000002"/>
    <n v="2023"/>
    <s v="Steel"/>
    <s v="Other"/>
    <m/>
  </r>
  <r>
    <s v="INNSA1"/>
    <d v="2023-10-08T00:00:00"/>
    <n v="301049751"/>
    <x v="0"/>
    <s v="STEEL DRAINER (AM-321) (QTY: 25200 PCS/USD 0.7290 PER PCS)"/>
    <s v="STEEL DRAINER (AM-321) (QTY: 25200 PCS/USD 0.7290 PER PCS)"/>
    <m/>
    <m/>
    <m/>
    <m/>
    <m/>
    <m/>
    <m/>
    <m/>
    <n v="3465"/>
    <s v="KGS"/>
    <n v="477.16151230000003"/>
    <n v="1653364.64"/>
    <n v="5.6703685359999998"/>
    <n v="19647.826980000002"/>
    <n v="605792.80000000005"/>
    <s v="STEEL"/>
    <n v="25200"/>
    <n v="40"/>
    <n v="2259157.44"/>
    <n v="2023"/>
    <s v="Steel"/>
    <s v="Other"/>
    <m/>
  </r>
  <r>
    <s v="INNSA1"/>
    <d v="2023-10-08T00:00:00"/>
    <n v="301049751"/>
    <x v="0"/>
    <s v="STEEL HAND BLENDER (AM-474) (QTY: 600 PCS/USD 0.6602 PER PCS)"/>
    <s v="STEEL HAND BLENDER (AM-474) (QTY: 600 PCS/USD 0.6602 PER PCS)"/>
    <m/>
    <m/>
    <m/>
    <m/>
    <m/>
    <m/>
    <m/>
    <m/>
    <n v="60"/>
    <s v="KGS"/>
    <n v="594.17733329999999"/>
    <n v="35650.639999999999"/>
    <n v="7.0609308769999997"/>
    <n v="423.6558526"/>
    <n v="13062.4"/>
    <s v="STEEL"/>
    <n v="600"/>
    <n v="43"/>
    <n v="48713.04"/>
    <n v="2023"/>
    <s v="Steel"/>
    <s v="Other"/>
    <m/>
  </r>
  <r>
    <s v="INNSA1"/>
    <d v="2023-10-08T00:00:00"/>
    <n v="301049751"/>
    <x v="0"/>
    <s v="STEEL TEA STRAINER BIG (SB-12) (QTY: 25200 PCS/USD 1.0316 PER PCS)"/>
    <s v="STEEL TEA STRAINER BIG (SB-12) (QTY: 25200 PCS/USD 1.0316 PER PCS)"/>
    <m/>
    <m/>
    <m/>
    <m/>
    <m/>
    <m/>
    <m/>
    <m/>
    <n v="6160"/>
    <s v="KGS"/>
    <n v="379.81470289999999"/>
    <n v="2339658.5699999998"/>
    <n v="4.5135437070000002"/>
    <n v="27803.429230000002"/>
    <n v="857250.9"/>
    <s v="STEEL"/>
    <n v="25200"/>
    <n v="48"/>
    <n v="3196909.4699999997"/>
    <n v="2023"/>
    <s v="Steel"/>
    <s v="Tea Strainer"/>
    <m/>
  </r>
  <r>
    <s v="INNSA1"/>
    <d v="2023-10-08T00:00:00"/>
    <n v="301049751"/>
    <x v="0"/>
    <s v="STEEL KITCHEN BASKET (AM-322) (QTY: 6000 PCS/USD 1.2792 PERPCS)"/>
    <s v="STEEL KITCHEN BASKET (AM-322) (QTY: 6000 PCS/USD 1.2792 PERPCS)"/>
    <m/>
    <m/>
    <m/>
    <m/>
    <m/>
    <m/>
    <m/>
    <m/>
    <n v="1650"/>
    <s v="KGS"/>
    <n v="418.64539389999999"/>
    <n v="690764.9"/>
    <n v="4.9749898269999999"/>
    <n v="8208.7332139999999"/>
    <n v="253096.3"/>
    <s v="STEEL"/>
    <n v="6000"/>
    <n v="46"/>
    <n v="943861.2"/>
    <n v="2023"/>
    <s v="Steel"/>
    <s v="Basket"/>
    <m/>
  </r>
  <r>
    <s v="INNSA1"/>
    <d v="2023-10-06T00:00:00"/>
    <n v="301049751"/>
    <x v="0"/>
    <s v="AM-398 STAINLESS STEEL SPORTS BOTTLE 1.45L (QTY:3648 PCS/USD1.63 PER PCS)"/>
    <s v="AM-398 STAINLESS STEEL SPORTS BOTTLE 1.45L (QTY:3648 PCS/USD1.63 PER PCS)"/>
    <m/>
    <m/>
    <m/>
    <m/>
    <m/>
    <m/>
    <m/>
    <m/>
    <n v="1033.5999999999999"/>
    <s v="KGS"/>
    <n v="499.473007"/>
    <n v="516255.3"/>
    <n v="5.9355081040000002"/>
    <n v="6134.9411760000003"/>
    <n v="189156"/>
    <s v="AM-398"/>
    <n v="3648"/>
    <n v="58"/>
    <n v="705411.3"/>
    <n v="2023"/>
    <s v="Steel"/>
    <s v="Other"/>
    <m/>
  </r>
  <r>
    <s v="INNSA1"/>
    <d v="2023-10-06T00:00:00"/>
    <n v="301049751"/>
    <x v="0"/>
    <s v="AM-460 STAINLESS STEEL SPORTS BOTTLE 750ML (QTY:4584 PCS/USD1.16 PER PCS)"/>
    <s v="AM-460 STAINLESS STEEL SPORTS BOTTLE 750ML (QTY:4584 PCS/USD1.16 PER PCS)"/>
    <m/>
    <m/>
    <m/>
    <m/>
    <m/>
    <m/>
    <m/>
    <m/>
    <n v="744.9"/>
    <s v="KGS"/>
    <n v="619.76457240000002"/>
    <n v="461662.63"/>
    <n v="7.3649978899999997"/>
    <n v="5486.1869280000001"/>
    <n v="169153.2"/>
    <s v="AM-460"/>
    <n v="4584"/>
    <n v="58"/>
    <n v="630815.83000000007"/>
    <n v="2023"/>
    <s v="Steel"/>
    <s v="Other"/>
    <m/>
  </r>
  <r>
    <s v="INNSA1"/>
    <d v="2023-10-06T00:00:00"/>
    <n v="301049751"/>
    <x v="0"/>
    <s v="AM-393 STAINLESS STEEL SPORTS BOTTLE 750ML (QTY:13440 PCS/USD 1.23 PER PCS)"/>
    <s v="AM-393 STAINLESS STEEL SPORTS BOTTLE 750ML (QTY:13440 PCS/USD 1.23 PER PCS)"/>
    <m/>
    <m/>
    <m/>
    <m/>
    <m/>
    <m/>
    <m/>
    <m/>
    <n v="2688"/>
    <s v="KGS"/>
    <n v="533.9458482"/>
    <n v="1435246.44"/>
    <n v="6.345167537"/>
    <n v="17055.81034"/>
    <n v="525874.30000000005"/>
    <s v="AM-393"/>
    <n v="13440"/>
    <n v="59"/>
    <n v="1961120.74"/>
    <n v="2023"/>
    <s v="Steel"/>
    <s v="Other"/>
    <m/>
  </r>
  <r>
    <s v="INNSA1"/>
    <d v="2023-10-06T00:00:00"/>
    <n v="301049751"/>
    <x v="0"/>
    <s v="RYX-02-021A MILD STEEL MULTI FUNCTION CLOTH STAND (QTY :3888NUM/CNY 63.00 PER NUM)"/>
    <s v="RYX-02-021A MILD STEEL MULTI FUNCTION CLOTH STAND (QTY :3888NUM/CNY 63.00 PER NUM)"/>
    <m/>
    <m/>
    <m/>
    <m/>
    <m/>
    <m/>
    <m/>
    <m/>
    <n v="14256"/>
    <s v="KGS"/>
    <n v="206.99565870000001"/>
    <n v="2950930.11"/>
    <n v="2.4598414580000001"/>
    <n v="35067.499819999997"/>
    <n v="1081220.8"/>
    <s v="RYX-02-021A"/>
    <n v="3888"/>
    <e v="#VALUE!"/>
    <n v="4032150.91"/>
    <n v="2023"/>
    <s v="Steel"/>
    <s v="Other"/>
    <m/>
  </r>
  <r>
    <s v="INNSA1"/>
    <d v="2023-10-06T00:00:00"/>
    <n v="301049751"/>
    <x v="0"/>
    <s v="AM-06 STAINLESS STEEL BOTTLE 750ML SG805 (QTY:19488 PCS/USD1.00 PER PCS)"/>
    <s v="AM-06 STAINLESS STEEL BOTTLE 750ML SG805 (QTY:19488 PCS/USD1.00 PER PCS)"/>
    <m/>
    <m/>
    <m/>
    <m/>
    <m/>
    <m/>
    <m/>
    <m/>
    <n v="2842"/>
    <s v="KGS"/>
    <n v="595.34033079999995"/>
    <n v="1691957.22"/>
    <n v="7.0747514049999998"/>
    <n v="20106.443490000001"/>
    <n v="619933"/>
    <s v="AM-06"/>
    <n v="19488"/>
    <n v="57"/>
    <n v="2311890.2199999997"/>
    <n v="2023"/>
    <s v="Steel"/>
    <s v="Other"/>
    <m/>
  </r>
  <r>
    <s v="INNSA1"/>
    <d v="2023-10-06T00:00:00"/>
    <n v="301049751"/>
    <x v="0"/>
    <s v="RYX-02-020 MILD STEEL MULTI FUNCTION CLOTH STAND (QTY :1232NUM/CNY 102.00 PER NUM)"/>
    <s v="RYX-02-020 MILD STEEL MULTI FUNCTION CLOTH STAND (QTY :1232NUM/CNY 102.00 PER NUM)"/>
    <m/>
    <m/>
    <m/>
    <m/>
    <m/>
    <m/>
    <m/>
    <m/>
    <n v="4004"/>
    <s v="KGS"/>
    <n v="378.10195800000002"/>
    <n v="1513920.24"/>
    <n v="4.4931902319999999"/>
    <n v="17990.733690000001"/>
    <n v="554700.30000000005"/>
    <s v="RYX-02-020"/>
    <n v="1232"/>
    <e v="#VALUE!"/>
    <n v="2068620.54"/>
    <n v="2023"/>
    <s v="Steel"/>
    <s v="Other"/>
    <m/>
  </r>
  <r>
    <s v="INNSA1"/>
    <d v="2023-10-05T00:00:00"/>
    <n v="301049751"/>
    <x v="0"/>
    <s v="AM-393 STAINLESS STEEL SPORTS BOTTLE 750ML (QTY: 6312 NUM/USD 1.1230 PER NUM)"/>
    <s v="AM-393 STAINLESS STEEL SPORTS BOTTLE 750ML (QTY: 6312 NUM/USD 1.1230 PER NUM)"/>
    <m/>
    <m/>
    <m/>
    <m/>
    <m/>
    <m/>
    <m/>
    <m/>
    <n v="1262.4000000000001"/>
    <s v="KGS"/>
    <n v="533.59338560000003"/>
    <n v="673608.29"/>
    <n v="6.3485233269999997"/>
    <n v="8014.3758479999997"/>
    <n v="246810.2"/>
    <s v="AM-393"/>
    <n v="6312"/>
    <n v="59"/>
    <n v="920418.49"/>
    <n v="2023"/>
    <s v="Steel"/>
    <s v="Other"/>
    <m/>
  </r>
  <r>
    <s v="INNSA1"/>
    <d v="2023-10-05T00:00:00"/>
    <n v="301049751"/>
    <x v="0"/>
    <s v="BLCR-3 STAINLESS STEEL SPORTS BOTTLE 750ML SG705-1 (QTY: 9480 NUM/USD 1.065 PER NUM)"/>
    <s v="BLCR-3 STAINLESS STEEL SPORTS BOTTLE 750ML SG705-1 (QTY: 9480 NUM/USD 1.065 PER NUM)"/>
    <m/>
    <m/>
    <m/>
    <m/>
    <m/>
    <m/>
    <m/>
    <m/>
    <n v="1343"/>
    <s v="KGS"/>
    <n v="652.25475800000004"/>
    <n v="875978.14"/>
    <n v="7.7603183580000001"/>
    <n v="10422.10756"/>
    <n v="320958.40000000002"/>
    <s v="BLCR-3"/>
    <n v="9480"/>
    <n v="67"/>
    <n v="1196936.54"/>
    <n v="2023"/>
    <s v="Steel"/>
    <s v="Other"/>
    <m/>
  </r>
  <r>
    <s v="INNSA1"/>
    <d v="2023-10-05T00:00:00"/>
    <n v="301049751"/>
    <x v="0"/>
    <s v="NP-21 STAINLESS STEEL SPORTS BOTTLE 650ML S115 (QTY: 27072 NUM/USD 1.008 PER NUM)"/>
    <s v="NP-21 STAINLESS STEEL SPORTS BOTTLE 650ML S115 (QTY: 27072 NUM/USD 1.008 PER NUM)"/>
    <m/>
    <m/>
    <m/>
    <m/>
    <m/>
    <m/>
    <m/>
    <m/>
    <n v="4512"/>
    <s v="KGS"/>
    <n v="524.7436348"/>
    <n v="2367643.2799999998"/>
    <n v="6.2432318230000003"/>
    <n v="28169.46199"/>
    <n v="867504.6"/>
    <s v="NP-21"/>
    <n v="27072"/>
    <n v="64"/>
    <n v="3235147.88"/>
    <n v="2023"/>
    <s v="Steel"/>
    <s v="Other"/>
    <m/>
  </r>
  <r>
    <s v="INNSA1"/>
    <d v="2023-10-03T00:00:00"/>
    <n v="301049751"/>
    <x v="0"/>
    <s v="STEEL SPRINKLER (AM-430) (QTY: 36480 PCS/USD 0.5688 PER PCS)"/>
    <s v="STEEL SPRINKLER (AM-430) (QTY: 36480 PCS/USD 0.5688 PER PCS)"/>
    <m/>
    <m/>
    <m/>
    <m/>
    <m/>
    <m/>
    <m/>
    <m/>
    <n v="6688"/>
    <s v="KGS"/>
    <n v="276.05717399999997"/>
    <n v="1846270.38"/>
    <n v="3.2844399050000002"/>
    <n v="21966.33409"/>
    <n v="676473.5"/>
    <s v="STEEL"/>
    <n v="36480"/>
    <n v="42"/>
    <n v="2522743.88"/>
    <n v="2023"/>
    <s v="Steel"/>
    <s v="Other"/>
    <m/>
  </r>
  <r>
    <s v="INNSA1"/>
    <d v="2023-10-03T00:00:00"/>
    <n v="301049751"/>
    <x v="2"/>
    <s v="NON STICK CAKE MOULD (AN-04) (QTY: 360 SET/USD 1.033 PER SET)"/>
    <s v="NON STICK CAKE MOULD (AN-04) (QTY: 360 SET/USD 1.033 PER SET)"/>
    <m/>
    <m/>
    <m/>
    <m/>
    <m/>
    <m/>
    <m/>
    <m/>
    <n v="99"/>
    <s v="KGS"/>
    <n v="334.23242420000003"/>
    <n v="33089.01"/>
    <n v="3.9765904129999998"/>
    <n v="393.68245089999999"/>
    <n v="12123.8"/>
    <s v="NON"/>
    <n v="360"/>
    <n v="44"/>
    <n v="45212.81"/>
    <n v="2023"/>
    <s v="Other"/>
    <s v="Other"/>
    <m/>
  </r>
  <r>
    <s v="INNSA1"/>
    <d v="2023-09-29T00:00:00"/>
    <n v="301049751"/>
    <x v="1"/>
    <s v="SS SCRUBBER 3PCS SET (SS410) (QTY: 121680 SETS/USD 0.165 PERSETS)"/>
    <s v="SS SCRUBBER 3PCS SET (SS410) (QTY: 121680 SETS/USD 0.165 PERSETS)"/>
    <m/>
    <m/>
    <m/>
    <m/>
    <m/>
    <m/>
    <m/>
    <m/>
    <n v="7605"/>
    <s v="KGS"/>
    <n v="234.6472268"/>
    <n v="1784492.16"/>
    <n v="2.791757606"/>
    <n v="21231.316599999998"/>
    <n v="784462.7"/>
    <s v="SS"/>
    <n v="121680"/>
    <n v="48"/>
    <n v="2568954.86"/>
    <n v="2023"/>
    <s v="Cleaning"/>
    <s v="Scrubber"/>
    <m/>
  </r>
  <r>
    <s v="INNSA1"/>
    <d v="2023-09-27T00:00:00"/>
    <n v="301049751"/>
    <x v="0"/>
    <s v="STAINLESS STEELSPORTS BOTTLE 750ML (AM-460) (QTY: 43416 NOS/USD 1.160 PER NOS)"/>
    <s v="STAINLESS STEELSPORTS BOTTLE 750ML (AM-460) (QTY: 43416 NOS/USD 1.160 PER NOS)"/>
    <m/>
    <m/>
    <m/>
    <m/>
    <m/>
    <m/>
    <m/>
    <m/>
    <n v="7055.1"/>
    <s v="KGS"/>
    <n v="624.41927539999995"/>
    <n v="4405340.43"/>
    <n v="7.4291406950000001"/>
    <n v="52413.330520000003"/>
    <n v="1614116.7"/>
    <s v="STAINLESS"/>
    <n v="43416"/>
    <n v="61"/>
    <n v="6019457.1299999999"/>
    <n v="2023"/>
    <s v="Steel"/>
    <s v="Other"/>
    <m/>
  </r>
  <r>
    <s v="INNSA1"/>
    <d v="2023-09-27T00:00:00"/>
    <n v="301049751"/>
    <x v="0"/>
    <s v="STAINLESS STEELSPORTS BOTTLE 650ML S115 (NP-21) (QTY: 3240 NOS/USD 1.008 PER NOS)"/>
    <s v="STAINLESS STEELSPORTS BOTTLE 650ML S115 (NP-21) (QTY: 3240 NOS/USD 1.008 PER NOS)"/>
    <m/>
    <m/>
    <m/>
    <m/>
    <m/>
    <m/>
    <m/>
    <m/>
    <n v="553.5"/>
    <s v="KGS"/>
    <n v="516.1305691"/>
    <n v="285678.27"/>
    <n v="6.1407563249999999"/>
    <n v="3398.9086259999999"/>
    <n v="104672.6"/>
    <s v="STAINLESS"/>
    <n v="3240"/>
    <n v="64"/>
    <n v="390350.87"/>
    <n v="2023"/>
    <s v="Steel"/>
    <s v="Other"/>
    <m/>
  </r>
  <r>
    <s v="INNSA1"/>
    <d v="2023-09-26T00:00:00"/>
    <n v="301049751"/>
    <x v="0"/>
    <s v="RYX-02-021A MILD STEEL MULTI FUNCTION CLOTH STAND (QTY :1296NUM/CNY 63.00 PER NUM)"/>
    <s v="RYX-02-021A MILD STEEL MULTI FUNCTION CLOTH STAND (QTY :1296NUM/CNY 63.00 PER NUM)"/>
    <m/>
    <m/>
    <m/>
    <m/>
    <m/>
    <m/>
    <m/>
    <m/>
    <n v="4752"/>
    <s v="KGS"/>
    <n v="206.0837774"/>
    <n v="979310.11"/>
    <n v="2.451918826"/>
    <n v="11651.518260000001"/>
    <n v="358819.2"/>
    <s v="RYX-02-021A"/>
    <n v="1296"/>
    <e v="#VALUE!"/>
    <n v="1338129.31"/>
    <n v="2023"/>
    <s v="Steel"/>
    <s v="Other"/>
    <m/>
  </r>
  <r>
    <s v="INNSA1"/>
    <d v="2023-09-26T00:00:00"/>
    <n v="301049751"/>
    <x v="0"/>
    <s v="RYX-02-020 MILD STEEL MULTI FUNCTION CLOTH STAND (QTY :1232NUM/CNY 102.00 PER NUM)"/>
    <s v="RYX-02-020 MILD STEEL MULTI FUNCTION CLOTH STAND (QTY :1232NUM/CNY 102.00 PER NUM)"/>
    <m/>
    <m/>
    <m/>
    <m/>
    <m/>
    <m/>
    <m/>
    <m/>
    <n v="4004"/>
    <s v="KGS"/>
    <n v="376.4363037"/>
    <n v="1507250.96"/>
    <n v="4.4787186639999996"/>
    <n v="17932.789529999998"/>
    <n v="552256.69999999995"/>
    <s v="RYX-02-020"/>
    <n v="1232"/>
    <e v="#VALUE!"/>
    <n v="2059507.66"/>
    <n v="2023"/>
    <s v="Steel"/>
    <s v="Other"/>
    <m/>
  </r>
  <r>
    <s v="INNSA1"/>
    <d v="2023-09-25T00:00:00"/>
    <n v="301049751"/>
    <x v="0"/>
    <s v="STEEL LUNCH BOX (6717) (QTY: 1200 NOS/USD 3.15 PER NOS)"/>
    <s v="STEEL LUNCH BOX (6717) (QTY: 1200 NOS/USD 3.15 PER NOS)"/>
    <m/>
    <m/>
    <m/>
    <m/>
    <m/>
    <m/>
    <m/>
    <m/>
    <n v="460"/>
    <s v="KGS"/>
    <n v="722.44682609999995"/>
    <n v="332325.53999999998"/>
    <n v="8.5954411190000002"/>
    <n v="3953.9029150000001"/>
    <n v="121764.1"/>
    <s v="STEEL"/>
    <n v="1200"/>
    <n v="39"/>
    <n v="454089.64"/>
    <n v="2023"/>
    <s v="Steel"/>
    <s v="Lunch Box"/>
    <m/>
  </r>
  <r>
    <s v="INNSA1"/>
    <d v="2023-09-25T00:00:00"/>
    <n v="301049751"/>
    <x v="0"/>
    <s v="STEEL FOOD CONTAINER (6571) (QTY: 192 NOS/USD 3.90 PER NOS)"/>
    <s v="STEEL FOOD CONTAINER (6571) (QTY: 192 NOS/USD 3.90 PER NOS)"/>
    <m/>
    <m/>
    <m/>
    <m/>
    <m/>
    <m/>
    <m/>
    <m/>
    <n v="77.599999999999994"/>
    <s v="KGS"/>
    <n v="848.35193300000003"/>
    <n v="65832.11"/>
    <n v="10.09341979"/>
    <n v="783.24937539999996"/>
    <n v="24120.799999999999"/>
    <s v="STEEL"/>
    <n v="192"/>
    <n v="43"/>
    <n v="89952.91"/>
    <n v="2023"/>
    <s v="Steel"/>
    <s v="Other"/>
    <m/>
  </r>
  <r>
    <s v="INNSA1"/>
    <d v="2023-09-23T00:00:00"/>
    <n v="301049751"/>
    <x v="0"/>
    <s v="STAINLESS STEELSPORTS BOTTLE 1.45L (AM-398) (QTY: 9936 NOS/USD 1.630 PER NOS)"/>
    <s v="STAINLESS STEELSPORTS BOTTLE 1.45L (AM-398) (QTY: 9936 NOS/USD 1.630 PER NOS)"/>
    <m/>
    <m/>
    <m/>
    <m/>
    <m/>
    <m/>
    <m/>
    <m/>
    <n v="2815.2"/>
    <s v="KGS"/>
    <n v="506.39843000000002"/>
    <n v="1425612.86"/>
    <n v="6.0249664479999998"/>
    <n v="16961.485540000001"/>
    <n v="522344.6"/>
    <s v="STAINLESS"/>
    <n v="9936"/>
    <n v="60"/>
    <n v="1947957.46"/>
    <n v="2023"/>
    <s v="Steel"/>
    <s v="Other"/>
    <m/>
  </r>
  <r>
    <s v="INNSA1"/>
    <d v="2023-09-23T00:00:00"/>
    <n v="301049751"/>
    <x v="0"/>
    <s v="STAINLESS STEELSPORTS BOTTLE 650ML S115 (NP-21) (QTY: 22848NOS/USD 1.008 PER NOS)"/>
    <s v="STAINLESS STEELSPORTS BOTTLE 650ML S115 (NP-21) (QTY: 22848NOS/USD 1.008 PER NOS)"/>
    <m/>
    <m/>
    <m/>
    <m/>
    <m/>
    <m/>
    <m/>
    <m/>
    <n v="3998.4"/>
    <s v="KGS"/>
    <n v="507.01970540000002"/>
    <n v="2027267.59"/>
    <n v="6.0323581839999996"/>
    <n v="24119.78096"/>
    <n v="742790.9"/>
    <s v="STAINLESS"/>
    <n v="22848"/>
    <n v="64"/>
    <n v="2770058.49"/>
    <n v="2023"/>
    <s v="Steel"/>
    <s v="Other"/>
    <m/>
  </r>
  <r>
    <s v="INNSA1"/>
    <d v="2023-09-23T00:00:00"/>
    <n v="301049751"/>
    <x v="0"/>
    <s v="STAINLESS STEELSPORTS BOTTLE 750ML (AM-458) (QTY: 1350 NOS/USD 1.037 PER NOS)"/>
    <s v="STAINLESS STEELSPORTS BOTTLE 750ML (AM-458) (QTY: 1350 NOS/USD 1.037 PER NOS)"/>
    <m/>
    <m/>
    <m/>
    <m/>
    <m/>
    <m/>
    <m/>
    <m/>
    <n v="225"/>
    <s v="KGS"/>
    <n v="547.6870222"/>
    <n v="123229.58"/>
    <n v="6.5162049040000003"/>
    <n v="1466.1461039999999"/>
    <n v="45151.3"/>
    <s v="STAINLESS"/>
    <n v="1350"/>
    <n v="60"/>
    <n v="168380.88"/>
    <n v="2023"/>
    <s v="Steel"/>
    <s v="Other"/>
    <m/>
  </r>
  <r>
    <s v="INNSA1"/>
    <d v="2023-09-23T00:00:00"/>
    <n v="301049751"/>
    <x v="0"/>
    <s v="STAINLESS STEEL GRATER WITH HANDL (DS-25) (QTY: 51000 PCS/USD 0.2035 PER PCS)"/>
    <s v="STAINLESS STEEL GRATER WITH HANDL (DS-25) (QTY: 51000 PCS/USD 0.2035 PER PCS)"/>
    <m/>
    <m/>
    <m/>
    <m/>
    <m/>
    <m/>
    <m/>
    <m/>
    <n v="1615"/>
    <s v="KGS"/>
    <n v="573.20549849999998"/>
    <n v="925726.88"/>
    <n v="6.8198155680000001"/>
    <n v="11014.002140000001"/>
    <n v="339186.3"/>
    <s v="STAINLESS"/>
    <n v="51000"/>
    <n v="59"/>
    <n v="1264913.18"/>
    <n v="2023"/>
    <s v="Steel"/>
    <s v="Other"/>
    <m/>
  </r>
  <r>
    <s v="INNSA1"/>
    <d v="2023-09-20T00:00:00"/>
    <n v="301049751"/>
    <x v="0"/>
    <s v="HOUSEHOLD STEEL HOOK 3PCS SET (QTY: 720 NOS/USD 0.407 PER NOS)"/>
    <s v="HOUSEHOLD STEEL HOOK 3PCS SET (QTY: 720 NOS/USD 0.407 PER NOS)"/>
    <m/>
    <m/>
    <m/>
    <m/>
    <m/>
    <m/>
    <m/>
    <m/>
    <n v="24.4"/>
    <s v="KGS"/>
    <n v="1026.464344"/>
    <n v="25045.73"/>
    <n v="12.22709165"/>
    <n v="298.34103629999998"/>
    <n v="9176.7000000000007"/>
    <s v="HOUSEHOLD"/>
    <n v="720"/>
    <n v="45"/>
    <n v="34222.43"/>
    <n v="2023"/>
    <s v="Steel"/>
    <s v="Hook"/>
    <m/>
  </r>
  <r>
    <s v="INNSA1"/>
    <d v="2023-09-20T00:00:00"/>
    <n v="301049751"/>
    <x v="0"/>
    <s v="HOUSEHOLD STEEL HOOK 3PCS SET (2628) (QTY: 167364 NOS/USD 0.407 PER NOS)"/>
    <s v="HOUSEHOLD STEEL HOOK 3PCS SET (2628) (QTY: 167364 NOS/USD 0.407 PER NOS)"/>
    <m/>
    <m/>
    <m/>
    <m/>
    <m/>
    <m/>
    <m/>
    <m/>
    <n v="5671.78"/>
    <s v="KGS"/>
    <n v="1022.493475"/>
    <n v="5799358.04"/>
    <n v="12.17979124"/>
    <n v="69081.096369999999"/>
    <n v="2124884.7999999998"/>
    <s v="HOUSEHOLD"/>
    <n v="167364"/>
    <n v="55"/>
    <n v="7924242.8399999999"/>
    <n v="2023"/>
    <s v="Steel"/>
    <s v="Hook"/>
    <m/>
  </r>
  <r>
    <s v="INNSA1"/>
    <d v="2023-09-18T00:00:00"/>
    <n v="301049751"/>
    <x v="0"/>
    <s v="STAINLESS STEEL SPORT BOTTLE (KWB-600F) (QTY: 49716 PCS/USD0.94 PER PCS)"/>
    <s v="STAINLESS STEEL SPORT BOTTLE (KWB-600F) (QTY: 49716 PCS/USD0.94 PER PCS)"/>
    <m/>
    <m/>
    <m/>
    <m/>
    <m/>
    <m/>
    <m/>
    <m/>
    <n v="7600"/>
    <s v="KGS"/>
    <n v="528.47191710000004"/>
    <n v="4016386.57"/>
    <n v="6.2950794180000003"/>
    <n v="47842.603569999999"/>
    <n v="1471604"/>
    <s v="STAINLESS"/>
    <n v="49716"/>
    <n v="57"/>
    <n v="5487990.5700000003"/>
    <n v="2023"/>
    <s v="Steel"/>
    <s v="Other"/>
    <m/>
  </r>
  <r>
    <s v="INNSA1"/>
    <d v="2023-09-16T00:00:00"/>
    <n v="301049751"/>
    <x v="0"/>
    <s v="BCLR-3 STAINLESS STEEL SPORTS BOTTLE 750ML SG705-1 (QTY: 14520 NUM/USD 1.0650 PER NUM)"/>
    <s v="BCLR-3 STAINLESS STEEL SPORTS BOTTLE 750ML SG705-1 (QTY: 14520 NUM/USD 1.0650 PER NUM)"/>
    <m/>
    <m/>
    <m/>
    <m/>
    <m/>
    <m/>
    <m/>
    <m/>
    <n v="2178"/>
    <s v="KGS"/>
    <n v="615.76356290000001"/>
    <n v="1341133.04"/>
    <n v="7.3348846090000004"/>
    <n v="15975.37868"/>
    <n v="491391.2"/>
    <s v="BCLR-3"/>
    <n v="14520"/>
    <n v="68"/>
    <n v="1832524.24"/>
    <n v="2023"/>
    <s v="Steel"/>
    <s v="Other"/>
    <m/>
  </r>
  <r>
    <s v="INNSA1"/>
    <d v="2023-09-16T00:00:00"/>
    <n v="301049751"/>
    <x v="0"/>
    <s v="NP-20 STAINLESS STEEL SPORTS BOTTLE 750ML S-308-C6 (QTY: 1008 NUM/USD 1.0050 PER NUM)"/>
    <s v="NP-20 STAINLESS STEEL SPORTS BOTTLE 750ML S-308-C6 (QTY: 1008 NUM/USD 1.0050 PER NUM)"/>
    <m/>
    <m/>
    <m/>
    <m/>
    <m/>
    <m/>
    <m/>
    <m/>
    <n v="168"/>
    <s v="KGS"/>
    <n v="522.96541669999999"/>
    <n v="87858.19"/>
    <n v="6.2294867979999999"/>
    <n v="1046.553782"/>
    <n v="32191.200000000001"/>
    <s v="NP-20"/>
    <n v="1008"/>
    <n v="67"/>
    <n v="120049.39"/>
    <n v="2023"/>
    <s v="Steel"/>
    <s v="Other"/>
    <m/>
  </r>
  <r>
    <s v="INNSA1"/>
    <d v="2023-09-16T00:00:00"/>
    <n v="301049751"/>
    <x v="0"/>
    <s v="NP-21 STAINLESS STEEL SPORTS BOTTLE 650ML S115 (QTY: 9720 NUM/USD 1.0042 PER NUM)"/>
    <s v="NP-21 STAINLESS STEEL SPORTS BOTTLE 650ML S115 (QTY: 9720 NUM/USD 1.0042 PER NUM)"/>
    <m/>
    <m/>
    <m/>
    <m/>
    <m/>
    <m/>
    <m/>
    <m/>
    <n v="1701"/>
    <s v="KGS"/>
    <n v="497.66557319999998"/>
    <n v="846529.14"/>
    <n v="5.9281187989999999"/>
    <n v="10083.730079999999"/>
    <n v="310168.3"/>
    <s v="NP-21"/>
    <n v="9720"/>
    <n v="63"/>
    <n v="1156697.44"/>
    <n v="2023"/>
    <s v="Steel"/>
    <s v="Other"/>
    <m/>
  </r>
  <r>
    <s v="INNSA1"/>
    <d v="2023-09-16T00:00:00"/>
    <n v="301049751"/>
    <x v="0"/>
    <s v="AM-398 STAINLESS STEELSPORTS BOTTLE 1.45L (QTY: 9876 NUM/USD1.6300 PER NUM)"/>
    <s v="AM-398 STAINLESS STEELSPORTS BOTTLE 1.45L (QTY: 9876 NUM/USD1.6300 PER NUM)"/>
    <m/>
    <m/>
    <m/>
    <m/>
    <m/>
    <m/>
    <m/>
    <m/>
    <n v="2798.2"/>
    <s v="KGS"/>
    <n v="498.93682369999999"/>
    <n v="1396125.02"/>
    <n v="5.9432617470000002"/>
    <n v="16630.435020000001"/>
    <n v="511540.2"/>
    <s v="AM-398"/>
    <n v="9876"/>
    <n v="58"/>
    <n v="1907665.22"/>
    <n v="2023"/>
    <s v="Steel"/>
    <s v="Other"/>
    <m/>
  </r>
  <r>
    <s v="INNSA1"/>
    <d v="2023-09-13T00:00:00"/>
    <n v="301049751"/>
    <x v="0"/>
    <s v="SS OIL POT 900ML (KWP-1000B) (QTY: 26424 PCS/USD: 1.47 PER PCS)"/>
    <s v="SS OIL POT 900ML (KWP-1000B) (QTY: 26424 PCS/USD: 1.47 PER PCS)"/>
    <m/>
    <m/>
    <m/>
    <m/>
    <m/>
    <m/>
    <m/>
    <m/>
    <n v="7215"/>
    <s v="KGS"/>
    <n v="464.83303810000001"/>
    <n v="3353770.37"/>
    <n v="5.5370224910000001"/>
    <n v="39949.617270000002"/>
    <n v="1228821.5"/>
    <s v="SS"/>
    <n v="26424"/>
    <n v="46"/>
    <n v="4582591.87"/>
    <n v="2023"/>
    <s v="Other"/>
    <s v="Other"/>
    <m/>
  </r>
  <r>
    <s v="INNSA1"/>
    <d v="2023-09-13T00:00:00"/>
    <n v="301049751"/>
    <x v="1"/>
    <s v="STEEL SCRUBBER 6PCS SET (OKS-4156) (QTY: 99000 NOS/USD: 0.248 PER NOS)"/>
    <s v="STEEL SCRUBBER 6PCS SET (OKS-4156) (QTY: 99000 NOS/USD: 0.248 PER NOS)"/>
    <m/>
    <m/>
    <m/>
    <m/>
    <m/>
    <m/>
    <m/>
    <m/>
    <n v="9108"/>
    <s v="KGS"/>
    <n v="233.0286572"/>
    <n v="2122425.0099999998"/>
    <n v="2.7758029450000001"/>
    <n v="25282.013220000001"/>
    <n v="933018"/>
    <s v="STEEL"/>
    <n v="99000"/>
    <n v="52"/>
    <n v="3055443.01"/>
    <n v="2023"/>
    <s v="Steel"/>
    <s v="Scrubber"/>
    <m/>
  </r>
  <r>
    <s v="INNSA1"/>
    <d v="2023-09-12T00:00:00"/>
    <n v="301049751"/>
    <x v="0"/>
    <s v="AM-456 STAINLESS STEEL SPORTS BOTTLE 750ML SP750 (QTY: 1350NUM/USD 1.076 PER NUM)"/>
    <s v="AM-456 STAINLESS STEEL SPORTS BOTTLE 750ML SP750 (QTY: 1350NUM/USD 1.076 PER NUM)"/>
    <m/>
    <m/>
    <m/>
    <m/>
    <m/>
    <m/>
    <m/>
    <m/>
    <n v="210"/>
    <s v="KGS"/>
    <n v="599.46061899999995"/>
    <n v="125886.73"/>
    <n v="7.1406863500000002"/>
    <n v="1499.5441330000001"/>
    <n v="46124.800000000003"/>
    <s v="AM-456"/>
    <n v="1350"/>
    <n v="64"/>
    <n v="172011.53"/>
    <n v="2023"/>
    <s v="Steel"/>
    <s v="Other"/>
    <m/>
  </r>
  <r>
    <s v="INNSA1"/>
    <d v="2023-09-12T00:00:00"/>
    <n v="301049751"/>
    <x v="0"/>
    <s v="NP-21 STAINLESS STEEL SPORTS BOTTLE 650ML S115 (QTY: 13416 NUM/USD 1.00 PER NUM)"/>
    <s v="NP-21 STAINLESS STEEL SPORTS BOTTLE 650ML S115 (QTY: 13416 NUM/USD 1.00 PER NUM)"/>
    <m/>
    <m/>
    <m/>
    <m/>
    <m/>
    <m/>
    <m/>
    <m/>
    <n v="2068.3000000000002"/>
    <s v="KGS"/>
    <n v="562.13859690000004"/>
    <n v="1162671.26"/>
    <n v="6.6961119350000002"/>
    <n v="13849.568310000001"/>
    <n v="426002.8"/>
    <s v="NP-21"/>
    <n v="13416"/>
    <n v="64"/>
    <n v="1588674.06"/>
    <n v="2023"/>
    <s v="Steel"/>
    <s v="Other"/>
    <m/>
  </r>
  <r>
    <s v="INNSA1"/>
    <d v="2023-09-12T00:00:00"/>
    <n v="301049751"/>
    <x v="0"/>
    <s v="NP-20 STAINLESS STEEL SPORTS BOTTLE 750ML S-308-C6 (QTY: 7896 NUM/USD 1.005 PER NUM)"/>
    <s v="NP-20 STAINLESS STEEL SPORTS BOTTLE 750ML S-308-C6 (QTY: 7896 NUM/USD 1.005 PER NUM)"/>
    <m/>
    <m/>
    <m/>
    <m/>
    <m/>
    <m/>
    <m/>
    <m/>
    <n v="1250.2"/>
    <s v="KGS"/>
    <n v="550.08221079999998"/>
    <n v="687712.78"/>
    <n v="6.5524980450000001"/>
    <n v="8191.9330550000004"/>
    <n v="251978.1"/>
    <s v="NP-20"/>
    <n v="7896"/>
    <n v="67"/>
    <n v="939690.88"/>
    <n v="2023"/>
    <s v="Steel"/>
    <s v="Other"/>
    <m/>
  </r>
  <r>
    <s v="INNSA1"/>
    <d v="2023-09-12T00:00:00"/>
    <n v="301049751"/>
    <x v="0"/>
    <s v="BCLR-3 STAINLESS STEEL SPORTS BOTTLE 750ML SG705-1 (QTY: 18168 NUM/USD 1.065 PER NUM)"/>
    <s v="BCLR-3 STAINLESS STEEL SPORTS BOTTLE 750ML SG705-1 (QTY: 18168 NUM/USD 1.065 PER NUM)"/>
    <m/>
    <m/>
    <m/>
    <m/>
    <m/>
    <m/>
    <m/>
    <m/>
    <n v="2573.8000000000002"/>
    <s v="KGS"/>
    <n v="651.50214080000001"/>
    <n v="1676836.21"/>
    <n v="7.7605972699999999"/>
    <n v="19974.22525"/>
    <n v="614392.69999999995"/>
    <s v="BCLR-3"/>
    <n v="18168"/>
    <n v="68"/>
    <n v="2291228.91"/>
    <n v="2023"/>
    <s v="Steel"/>
    <s v="Other"/>
    <m/>
  </r>
  <r>
    <s v="INNSA1"/>
    <d v="2023-09-12T00:00:00"/>
    <n v="301049751"/>
    <x v="0"/>
    <s v="AM-457 STAINLESS STEEL SPORTS BOTTLE 750ML SG210 (QTY: 1350NUM/USD 1.032 PER NUM)"/>
    <s v="AM-457 STAINLESS STEEL SPORTS BOTTLE 750ML SG210 (QTY: 1350NUM/USD 1.032 PER NUM)"/>
    <m/>
    <m/>
    <m/>
    <m/>
    <m/>
    <m/>
    <m/>
    <m/>
    <n v="210"/>
    <s v="KGS"/>
    <n v="574.94738099999995"/>
    <n v="120738.95"/>
    <n v="6.848688278"/>
    <n v="1438.2245379999999"/>
    <n v="44238.8"/>
    <s v="AM-457"/>
    <n v="1350"/>
    <n v="64"/>
    <n v="164977.75"/>
    <n v="2023"/>
    <s v="Steel"/>
    <s v="Other"/>
    <m/>
  </r>
  <r>
    <s v="INNSA1"/>
    <d v="2023-09-12T00:00:00"/>
    <n v="301049751"/>
    <x v="2"/>
    <s v="NON STICK SAUCE PAN 16CM (AN-02) (QTY: 720 PCS/USD 0.566 PERPCS)"/>
    <s v="NON STICK SAUCE PAN 16CM (AN-02) (QTY: 720 PCS/USD 0.566 PERPCS)"/>
    <m/>
    <m/>
    <m/>
    <m/>
    <m/>
    <m/>
    <m/>
    <m/>
    <n v="176"/>
    <s v="KGS"/>
    <n v="203.38551140000001"/>
    <n v="35795.85"/>
    <n v="2.4226981699999999"/>
    <n v="426.39487789999998"/>
    <n v="13115.6"/>
    <s v="NON"/>
    <n v="720"/>
    <n v="48"/>
    <n v="48911.45"/>
    <n v="2023"/>
    <s v="Other"/>
    <s v="Other"/>
    <m/>
  </r>
  <r>
    <s v="INNSA1"/>
    <d v="2023-09-12T00:00:00"/>
    <n v="301049751"/>
    <x v="0"/>
    <s v="AM-459 STAINLESS STEEL SPORTS BOTTLE 750ML SG707 (QTY: 1350NUM/USD 1.083 PER NUM)"/>
    <s v="AM-459 STAINLESS STEEL SPORTS BOTTLE 750ML SG707 (QTY: 1350NUM/USD 1.083 PER NUM)"/>
    <m/>
    <m/>
    <m/>
    <m/>
    <m/>
    <m/>
    <m/>
    <m/>
    <n v="225"/>
    <s v="KGS"/>
    <n v="563.13644439999996"/>
    <n v="126705.7"/>
    <n v="6.7079981469999996"/>
    <n v="1509.299583"/>
    <n v="46424.9"/>
    <s v="AM-459"/>
    <n v="1350"/>
    <n v="64"/>
    <n v="173130.6"/>
    <n v="2023"/>
    <s v="Steel"/>
    <s v="Other"/>
    <m/>
  </r>
  <r>
    <s v="INNSA1"/>
    <d v="2023-09-12T00:00:00"/>
    <n v="301049751"/>
    <x v="2"/>
    <s v="NON STICK FRY PAN 16CM (AN-01) (QTY: 720 PCS/USD 0.497 PER PCS)"/>
    <s v="NON STICK FRY PAN 16CM (AN-01) (QTY: 720 PCS/USD 0.497 PER PCS)"/>
    <m/>
    <m/>
    <m/>
    <m/>
    <m/>
    <m/>
    <m/>
    <m/>
    <n v="156"/>
    <s v="KGS"/>
    <n v="201.48743590000001"/>
    <n v="31432.04"/>
    <n v="2.4000885749999998"/>
    <n v="374.41381769999998"/>
    <n v="11516.7"/>
    <s v="NON"/>
    <n v="720"/>
    <n v="46"/>
    <n v="42948.740000000005"/>
    <n v="2023"/>
    <s v="Other"/>
    <s v="Other"/>
    <m/>
  </r>
  <r>
    <s v="INNSA1"/>
    <d v="2023-09-11T00:00:00"/>
    <n v="301049751"/>
    <x v="0"/>
    <s v="STEEL SPRINKLER (AM-430) (QTY: 10824 PCS/USD 0.5724 PER PCS)"/>
    <s v="STEEL SPRINKLER (AM-430) (QTY: 10824 PCS/USD 0.5724 PER PCS)"/>
    <m/>
    <m/>
    <m/>
    <m/>
    <m/>
    <m/>
    <m/>
    <m/>
    <n v="1758.9"/>
    <s v="KGS"/>
    <n v="314.57218719999997"/>
    <n v="553301.02"/>
    <n v="3.7471374289999999"/>
    <n v="6590.8400240000001"/>
    <n v="202729.5"/>
    <s v="STEEL"/>
    <n v="10824"/>
    <n v="42"/>
    <n v="756030.52"/>
    <n v="2023"/>
    <s v="Steel"/>
    <s v="Other"/>
    <m/>
  </r>
  <r>
    <s v="INNSA1"/>
    <d v="2023-09-08T00:00:00"/>
    <n v="301049751"/>
    <x v="0"/>
    <s v="MILD STEEL MULTI FUNCTION CLOTH STAND (RYX-02-021A) (QTY: 1296 NOS /CNY: 63.00 PER NOS)"/>
    <s v="MILD STEEL MULTI FUNCTION CLOTH STAND (RYX-02-021A) (QTY: 1296 NOS /CNY: 63.00 PER NOS)"/>
    <m/>
    <m/>
    <m/>
    <m/>
    <m/>
    <m/>
    <m/>
    <m/>
    <n v="4752"/>
    <s v="KGS"/>
    <n v="217.92390359999999"/>
    <n v="1035574.39"/>
    <n v="2.5958773509999999"/>
    <n v="12335.60917"/>
    <n v="379434.5"/>
    <s v="MILD"/>
    <n v="1296"/>
    <e v="#VALUE!"/>
    <n v="1415008.8900000001"/>
    <n v="2023"/>
    <s v="Steel"/>
    <s v="Other"/>
    <m/>
  </r>
  <r>
    <s v="INNSA1"/>
    <d v="2023-09-07T00:00:00"/>
    <n v="301049751"/>
    <x v="1"/>
    <s v="8001-2 STEEL SCRUBBER 2 PCS SET (QTY- 167160 SETS/USD 0.158PER SETS)"/>
    <s v="8001-2 STEEL SCRUBBER 2 PCS SET (QTY- 167160 SETS/USD 0.158PER SETS)"/>
    <m/>
    <m/>
    <m/>
    <m/>
    <m/>
    <m/>
    <m/>
    <m/>
    <n v="4875"/>
    <s v="KGS"/>
    <n v="464.29405539999999"/>
    <n v="2263433.52"/>
    <n v="5.5306022080000004"/>
    <n v="26961.68577"/>
    <n v="995005.4"/>
    <s v="8001-2"/>
    <n v="167160"/>
    <n v="51"/>
    <n v="3258438.92"/>
    <n v="2023"/>
    <s v="Steel"/>
    <s v="Scrubber"/>
    <m/>
  </r>
  <r>
    <s v="INNSA1"/>
    <d v="2023-09-07T00:00:00"/>
    <n v="301049751"/>
    <x v="0"/>
    <s v="STEEL HANGER WITH HOOK (SL-89) (QTY: 70056 NOS/CNY: 7.48 PERNOS)"/>
    <s v="STEEL HANGER WITH HOOK (SL-89) (QTY: 70056 NOS/CNY: 7.48 PERNOS)"/>
    <m/>
    <m/>
    <m/>
    <m/>
    <m/>
    <m/>
    <m/>
    <m/>
    <n v="15568"/>
    <s v="KGS"/>
    <n v="392.89738949999997"/>
    <n v="6116626.5599999996"/>
    <n v="4.6801356700000003"/>
    <n v="72860.352110000007"/>
    <n v="2241131.9"/>
    <s v="STEEL"/>
    <n v="70056"/>
    <e v="#VALUE!"/>
    <n v="8357758.459999999"/>
    <n v="2023"/>
    <s v="Steel"/>
    <s v="Hanger"/>
    <m/>
  </r>
  <r>
    <s v="INNSA1"/>
    <d v="2023-09-04T00:00:00"/>
    <n v="301049751"/>
    <x v="0"/>
    <s v="STAINLESS STEEL SPORTS BOTTLE 750ML SG902 (WB-750)(QTY:16728NOS/USD: 1.180 PER NOS)"/>
    <s v="STAINLESS STEEL SPORTS BOTTLE 750ML SG902 (WB-750)(QTY:16728NOS/USD: 1.180 PER NOS)"/>
    <m/>
    <m/>
    <m/>
    <m/>
    <m/>
    <m/>
    <m/>
    <m/>
    <n v="2927.4"/>
    <s v="KGS"/>
    <n v="585.18336750000003"/>
    <n v="1713065.79"/>
    <n v="6.9747719610000001"/>
    <n v="20417.94744"/>
    <n v="627667.30000000005"/>
    <s v="STAINLESS"/>
    <n v="16728"/>
    <n v="65"/>
    <n v="2340733.09"/>
    <n v="2023"/>
    <s v="Steel"/>
    <s v="Other"/>
    <m/>
  </r>
  <r>
    <s v="INNSA1"/>
    <d v="2023-09-04T00:00:00"/>
    <n v="301049751"/>
    <x v="0"/>
    <s v="SL-01 STAINLESS STEEL COLA BOTTLE 750ML SK750 (QTY:29616 PCS/USD 1.139 PER PCS)"/>
    <s v="SL-01 STAINLESS STEEL COLA BOTTLE 750ML SK750 (QTY:29616 PCS/USD 1.139 PER PCS)"/>
    <m/>
    <m/>
    <m/>
    <m/>
    <m/>
    <m/>
    <m/>
    <m/>
    <n v="5676.4"/>
    <s v="KGS"/>
    <n v="514.48292049999998"/>
    <n v="2920410.85"/>
    <n v="6.1320967880000001"/>
    <n v="34808.234210000002"/>
    <n v="1070038.6000000001"/>
    <s v="SL-01"/>
    <n v="29616"/>
    <n v="62"/>
    <n v="3990449.45"/>
    <n v="2023"/>
    <s v="Steel"/>
    <s v="Other"/>
    <m/>
  </r>
  <r>
    <s v="INNSA1"/>
    <d v="2023-09-04T00:00:00"/>
    <n v="301049751"/>
    <x v="0"/>
    <s v="SB-01 STAINLESS STEEL SPORTS BOTTLE 750ML SG-702 (QTY: 5712NUM/USD 1.055 PER NUM)"/>
    <s v="SB-01 STAINLESS STEEL SPORTS BOTTLE 750ML SG-702 (QTY: 5712NUM/USD 1.055 PER NUM)"/>
    <m/>
    <m/>
    <m/>
    <m/>
    <m/>
    <m/>
    <m/>
    <m/>
    <n v="999.6"/>
    <s v="KGS"/>
    <n v="521.92519010000001"/>
    <n v="521716.42"/>
    <n v="6.2208008350000004"/>
    <n v="6218.3125149999996"/>
    <n v="191156.9"/>
    <s v="SB-01"/>
    <n v="5712"/>
    <n v="64"/>
    <n v="712873.32"/>
    <n v="2023"/>
    <s v="Steel"/>
    <s v="Other"/>
    <m/>
  </r>
  <r>
    <s v="INNSA1"/>
    <d v="2023-09-04T00:00:00"/>
    <n v="301049751"/>
    <x v="0"/>
    <s v="STAINLESS STEEL SPORTS BOTTLE 500ML S116-500 (AM-314) (QTY:12216 NOS/USD: 0.943 PER NOS)"/>
    <s v="STAINLESS STEEL SPORTS BOTTLE 500ML S116-500 (AM-314) (QTY:12216 NOS/USD: 0.943 PER NOS)"/>
    <m/>
    <m/>
    <m/>
    <m/>
    <m/>
    <m/>
    <m/>
    <m/>
    <n v="1476.1"/>
    <s v="KGS"/>
    <n v="677.28743989999998"/>
    <n v="999743.99"/>
    <n v="8.0725558979999992"/>
    <n v="11915.89976"/>
    <n v="366306.2"/>
    <s v="STAINLESS"/>
    <n v="12216"/>
    <n v="70"/>
    <n v="1366050.19"/>
    <n v="2023"/>
    <s v="Steel"/>
    <s v="Other"/>
    <m/>
  </r>
  <r>
    <s v="INNSA1"/>
    <d v="2023-09-04T00:00:00"/>
    <n v="301049751"/>
    <x v="0"/>
    <s v="AM-06 STAINLESS STEEL BOTTLE 750ML SG805 (QTY:6720 PCS/USD 1.028 PER PCS)"/>
    <s v="AM-06 STAINLESS STEEL BOTTLE 750ML SG805 (QTY:6720 PCS/USD 1.028 PER PCS)"/>
    <m/>
    <m/>
    <m/>
    <m/>
    <m/>
    <m/>
    <m/>
    <m/>
    <n v="980"/>
    <s v="KGS"/>
    <n v="610.28148980000003"/>
    <n v="598075.86"/>
    <n v="7.2739152540000003"/>
    <n v="7128.4369489999999"/>
    <n v="219135"/>
    <s v="AM-06"/>
    <n v="6720"/>
    <n v="56"/>
    <n v="817210.86"/>
    <n v="2023"/>
    <s v="Steel"/>
    <s v="Other"/>
    <m/>
  </r>
  <r>
    <s v="INNSA1"/>
    <d v="2023-09-04T00:00:00"/>
    <n v="301049751"/>
    <x v="0"/>
    <s v="STAINLESS STEEL SPORTS BOTTLE (KWB-600F) (QTY: 49716 PCS/USD0.94 PER PCS)"/>
    <s v="STAINLESS STEEL SPORTS BOTTLE (KWB-600F) (QTY: 49716 PCS/USD0.94 PER PCS)"/>
    <m/>
    <m/>
    <m/>
    <m/>
    <m/>
    <m/>
    <m/>
    <m/>
    <n v="7600"/>
    <s v="KGS"/>
    <n v="524.01387109999996"/>
    <n v="3982505.42"/>
    <n v="6.2456957219999998"/>
    <n v="47467.287490000002"/>
    <n v="1459190"/>
    <s v="STAINLESS"/>
    <n v="49716"/>
    <n v="58"/>
    <n v="5441695.4199999999"/>
    <n v="2023"/>
    <s v="Steel"/>
    <s v="Other"/>
    <m/>
  </r>
  <r>
    <s v="INNSA1"/>
    <d v="2023-09-04T00:00:00"/>
    <n v="301049751"/>
    <x v="0"/>
    <s v="STAINLESS STEEL BOTTLE 750ML SG805 (AM-06) (QTY:19848 NOS /USD: 1.000 PER NOS)"/>
    <s v="STAINLESS STEEL BOTTLE 750ML SG805 (AM-06) (QTY:19848 NOS /USD: 1.000 PER NOS)"/>
    <m/>
    <m/>
    <m/>
    <m/>
    <m/>
    <m/>
    <m/>
    <m/>
    <n v="3308"/>
    <s v="KGS"/>
    <n v="520.71402660000001"/>
    <n v="1722522"/>
    <n v="6.2063650370000003"/>
    <n v="20530.65554"/>
    <n v="631132"/>
    <s v="STAINLESS"/>
    <n v="19848"/>
    <n v="60"/>
    <n v="2353654"/>
    <n v="2023"/>
    <s v="Steel"/>
    <s v="Other"/>
    <m/>
  </r>
  <r>
    <s v="INNSA1"/>
    <d v="2023-09-02T00:00:00"/>
    <n v="301049751"/>
    <x v="0"/>
    <s v="RYX-02-026-3S MILD STEEL MULTI FUNCTION CLOTH STAND (QTY :848 NUM/CNY 84.00 PER NUM)"/>
    <s v="RYX-02-026-3S MILD STEEL MULTI FUNCTION CLOTH STAND (QTY :848 NUM/CNY 84.00 PER NUM)"/>
    <m/>
    <m/>
    <m/>
    <m/>
    <m/>
    <m/>
    <m/>
    <m/>
    <n v="3307.2"/>
    <s v="KGS"/>
    <n v="261.81921870000002"/>
    <n v="865888.52"/>
    <n v="3.1206104730000002"/>
    <n v="10320.482959999999"/>
    <n v="317261.59999999998"/>
    <s v="RYX-02-026-3S"/>
    <n v="848"/>
    <e v="#VALUE!"/>
    <n v="1183150.1200000001"/>
    <n v="2023"/>
    <s v="Steel"/>
    <s v="Other"/>
    <m/>
  </r>
  <r>
    <s v="INNSA1"/>
    <d v="2023-09-02T00:00:00"/>
    <n v="301049751"/>
    <x v="0"/>
    <s v="RYX-02-026-3S MILD STEEL MULTI FUNCTION CLOTH STAND (QTY :848 NUM/CNY 84.00 PER NUM)"/>
    <s v="RYX-02-026-3S MILD STEEL MULTI FUNCTION CLOTH STAND (QTY :848 NUM/CNY 84.00 PER NUM)"/>
    <m/>
    <m/>
    <m/>
    <m/>
    <m/>
    <m/>
    <m/>
    <m/>
    <n v="3307.2"/>
    <s v="KGS"/>
    <n v="261.81921870000002"/>
    <n v="865888.52"/>
    <n v="3.1206104730000002"/>
    <n v="10320.482959999999"/>
    <n v="317261.59999999998"/>
    <s v="RYX-02-026-3S"/>
    <n v="848"/>
    <e v="#VALUE!"/>
    <n v="1183150.1200000001"/>
    <n v="2023"/>
    <s v="Steel"/>
    <s v="Other"/>
    <m/>
  </r>
  <r>
    <s v="INNSA1"/>
    <d v="2023-09-02T00:00:00"/>
    <n v="301049751"/>
    <x v="0"/>
    <s v="RYX-02-026-3S MILD STEEL MULTI FUNCTION CLOTH STAND (QTY :848 NUM/CNY 84.00 PER NUM)"/>
    <s v="RYX-02-026-3S MILD STEEL MULTI FUNCTION CLOTH STAND (QTY :848 NUM/CNY 84.00 PER NUM)"/>
    <m/>
    <m/>
    <m/>
    <m/>
    <m/>
    <m/>
    <m/>
    <m/>
    <n v="3307.2"/>
    <s v="KGS"/>
    <n v="261.81921870000002"/>
    <n v="865888.52"/>
    <n v="3.1206104730000002"/>
    <n v="10320.482959999999"/>
    <n v="317261.59999999998"/>
    <s v="RYX-02-026-3S"/>
    <n v="848"/>
    <e v="#VALUE!"/>
    <n v="1183150.1200000001"/>
    <n v="2023"/>
    <s v="Steel"/>
    <s v="Other"/>
    <m/>
  </r>
  <r>
    <s v="INNSA1"/>
    <d v="2023-08-31T00:00:00"/>
    <n v="301049751"/>
    <x v="0"/>
    <s v="STEEL SPRINKLER (AM-430) (QTY: 15624 PCS / USD: 0.572 PER PCS)"/>
    <s v="STEEL SPRINKLER (AM-430) (QTY: 15624 PCS / USD: 0.572 PER PCS)"/>
    <m/>
    <m/>
    <m/>
    <m/>
    <m/>
    <m/>
    <m/>
    <m/>
    <n v="2538.9"/>
    <s v="KGS"/>
    <n v="310.41489230000002"/>
    <n v="788112.37"/>
    <n v="3.699819932"/>
    <n v="9393.4728250000007"/>
    <n v="288764.40000000002"/>
    <s v="STEEL"/>
    <n v="15624"/>
    <n v="44"/>
    <n v="1076876.77"/>
    <n v="2023"/>
    <s v="Steel"/>
    <s v="Other"/>
    <m/>
  </r>
  <r>
    <s v="INNSA1"/>
    <d v="2023-08-30T00:00:00"/>
    <n v="301049751"/>
    <x v="0"/>
    <s v="STEEL RECTANGLE CONTAINER LARGE (6862) (QTY: 45018 NOS/USD 1.47 PER NOS)"/>
    <s v="STEEL RECTANGLE CONTAINER LARGE (6862) (QTY: 45018 NOS/USD 1.47 PER NOS)"/>
    <m/>
    <m/>
    <m/>
    <m/>
    <m/>
    <m/>
    <m/>
    <m/>
    <n v="11254.5"/>
    <s v="KGS"/>
    <n v="501.27466349999997"/>
    <n v="5641595.7000000002"/>
    <n v="5.9746682179999997"/>
    <n v="67241.903460000001"/>
    <n v="2067080.6"/>
    <s v="STEEL"/>
    <n v="45018"/>
    <n v="56"/>
    <n v="7708676.3000000007"/>
    <n v="2023"/>
    <s v="Steel"/>
    <s v="Other"/>
    <m/>
  </r>
  <r>
    <s v="INNSA1"/>
    <d v="2023-08-30T00:00:00"/>
    <n v="301049751"/>
    <x v="0"/>
    <s v="STEEL FOOD CONTAINER (6571) (QTY: 1008 NOS/USD 3.9 PER NOS)"/>
    <s v="STEEL FOOD CONTAINER (6571) (QTY: 1008 NOS/USD 3.9 PER NOS)"/>
    <m/>
    <m/>
    <m/>
    <m/>
    <m/>
    <m/>
    <m/>
    <m/>
    <n v="407.4"/>
    <s v="KGS"/>
    <n v="822.62623959999996"/>
    <n v="335137.93"/>
    <n v="9.8048419500000001"/>
    <n v="3994.4926099999998"/>
    <n v="122794.6"/>
    <s v="STEEL"/>
    <n v="1008"/>
    <n v="44"/>
    <n v="457932.53"/>
    <n v="2023"/>
    <s v="Steel"/>
    <s v="Other"/>
    <m/>
  </r>
  <r>
    <s v="INNSA1"/>
    <d v="2023-08-30T00:00:00"/>
    <n v="301049751"/>
    <x v="0"/>
    <s v="STEEL LUNCH BOX (6728) (QTY: 2400 NOS/USD 2.25 PER NOS)"/>
    <s v="STEEL LUNCH BOX (6728) (QTY: 2400 NOS/USD 2.25 PER NOS)"/>
    <m/>
    <m/>
    <m/>
    <m/>
    <m/>
    <m/>
    <m/>
    <m/>
    <n v="832"/>
    <s v="KGS"/>
    <n v="553.31046879999997"/>
    <n v="460354.31"/>
    <n v="6.5948804379999997"/>
    <n v="5486.9405239999996"/>
    <n v="168673.9"/>
    <s v="STEEL"/>
    <n v="2400"/>
    <n v="39"/>
    <n v="629028.21"/>
    <n v="2023"/>
    <s v="Steel"/>
    <s v="Lunch Box"/>
    <m/>
  </r>
  <r>
    <s v="INNSA1"/>
    <d v="2023-08-30T00:00:00"/>
    <n v="301049751"/>
    <x v="0"/>
    <s v="STEEL FOOD CONTAINER (6713) (QTY: 2400 NOS/USD 1.68 PER NOS)"/>
    <s v="STEEL FOOD CONTAINER (6713) (QTY: 2400 NOS/USD 1.68 PER NOS)"/>
    <m/>
    <m/>
    <m/>
    <m/>
    <m/>
    <m/>
    <m/>
    <m/>
    <n v="707.33299999999997"/>
    <s v="KGS"/>
    <n v="485.95381520000001"/>
    <n v="343731.17"/>
    <n v="5.7920597760000003"/>
    <n v="4096.9150179999997"/>
    <n v="125943"/>
    <s v="STEEL"/>
    <n v="2400"/>
    <n v="44"/>
    <n v="469674.17"/>
    <n v="2023"/>
    <s v="Steel"/>
    <s v="Other"/>
    <m/>
  </r>
  <r>
    <s v="INNSA1"/>
    <d v="2023-08-30T00:00:00"/>
    <n v="301049751"/>
    <x v="0"/>
    <s v="STEEL LUNCH BOX (6564) (QTY: 1200 NOS/USD 3.7 PER NOS)"/>
    <s v="STEEL LUNCH BOX (6564) (QTY: 1200 NOS/USD 3.7 PER NOS)"/>
    <m/>
    <m/>
    <m/>
    <m/>
    <m/>
    <m/>
    <m/>
    <m/>
    <n v="678"/>
    <s v="KGS"/>
    <n v="558.27957230000004"/>
    <n v="378513.55"/>
    <n v="6.6541069400000001"/>
    <n v="4511.4845050000004"/>
    <n v="138687.4"/>
    <s v="STEEL"/>
    <n v="1200"/>
    <n v="39"/>
    <n v="517200.94999999995"/>
    <n v="2023"/>
    <s v="Steel"/>
    <s v="Lunch Box"/>
    <m/>
  </r>
  <r>
    <s v="INNSA1"/>
    <d v="2023-08-30T00:00:00"/>
    <n v="301049751"/>
    <x v="0"/>
    <s v="STEEL LUNCH BOX (6720) (QTY: 1200 NOS/USD 2.72 PER NOS)"/>
    <s v="STEEL LUNCH BOX (6720) (QTY: 1200 NOS/USD 2.72 PER NOS)"/>
    <m/>
    <m/>
    <m/>
    <m/>
    <m/>
    <m/>
    <m/>
    <m/>
    <n v="376.66699999999997"/>
    <s v="KGS"/>
    <n v="738.73896569999999"/>
    <n v="278258.59000000003"/>
    <n v="8.8049936320000004"/>
    <n v="3316.5505360000002"/>
    <n v="101954"/>
    <s v="STEEL"/>
    <n v="1200"/>
    <n v="39"/>
    <n v="380212.59"/>
    <n v="2023"/>
    <s v="Steel"/>
    <s v="Lunch Box"/>
    <m/>
  </r>
  <r>
    <s v="INNSA1"/>
    <d v="2023-08-30T00:00:00"/>
    <n v="301049751"/>
    <x v="0"/>
    <s v="STEEL LUNCH BOX (6588) (QTY: 1200 NOS/USD 2.45 PER NOS)"/>
    <s v="STEEL LUNCH BOX (6588) (QTY: 1200 NOS/USD 2.45 PER NOS)"/>
    <m/>
    <m/>
    <m/>
    <m/>
    <m/>
    <m/>
    <m/>
    <m/>
    <n v="345"/>
    <s v="KGS"/>
    <n v="726.48501450000003"/>
    <n v="250637.33"/>
    <n v="8.6589393860000001"/>
    <n v="2987.3340880000001"/>
    <n v="91833.5"/>
    <s v="STEEL"/>
    <n v="1200"/>
    <n v="39"/>
    <n v="342470.82999999996"/>
    <n v="2023"/>
    <s v="Steel"/>
    <s v="Lunch Box"/>
    <m/>
  </r>
  <r>
    <s v="INNSA1"/>
    <d v="2023-08-30T00:00:00"/>
    <n v="301049751"/>
    <x v="0"/>
    <s v="STEEL LUNCH BOX (6585) (QTY: 1200 NOS/USD 3.65 PER NOS)"/>
    <s v="STEEL LUNCH BOX (6585) (QTY: 1200 NOS/USD 3.65 PER NOS)"/>
    <m/>
    <m/>
    <m/>
    <m/>
    <m/>
    <m/>
    <m/>
    <m/>
    <n v="738"/>
    <s v="KGS"/>
    <n v="505.95995929999998"/>
    <n v="373398.45"/>
    <n v="6.0305120299999997"/>
    <n v="4450.5178779999997"/>
    <n v="136813.20000000001"/>
    <s v="STEEL"/>
    <n v="1200"/>
    <n v="39"/>
    <n v="510211.65"/>
    <n v="2023"/>
    <s v="Steel"/>
    <s v="Lunch Box"/>
    <m/>
  </r>
  <r>
    <s v="INNSA1"/>
    <d v="2023-08-30T00:00:00"/>
    <n v="301049751"/>
    <x v="0"/>
    <s v="STEEL LUNCH BOX (6122) (QTY: 2400 NOS/USD 2.02 PER NOS)"/>
    <s v="STEEL LUNCH BOX (6122) (QTY: 2400 NOS/USD 2.02 PER NOS)"/>
    <m/>
    <m/>
    <m/>
    <m/>
    <m/>
    <m/>
    <m/>
    <m/>
    <n v="748"/>
    <s v="KGS"/>
    <n v="552.53451870000004"/>
    <n v="413295.82"/>
    <n v="6.5856319269999997"/>
    <n v="4926.0526819999995"/>
    <n v="151431.6"/>
    <s v="STEEL"/>
    <n v="2400"/>
    <n v="39"/>
    <n v="564727.42000000004"/>
    <n v="2023"/>
    <s v="Steel"/>
    <s v="Lunch Box"/>
    <m/>
  </r>
  <r>
    <s v="INNSA1"/>
    <d v="2023-08-29T00:00:00"/>
    <n v="301049751"/>
    <x v="0"/>
    <s v="NP-19 STEEL SALT BOTTLE (QTY:15480 PCS /USD 0.4475 PER PCS)"/>
    <s v="NP-19 STEEL SALT BOTTLE (QTY:15480 PCS /USD 0.4475 PER PCS)"/>
    <m/>
    <m/>
    <m/>
    <m/>
    <m/>
    <m/>
    <m/>
    <m/>
    <n v="2408"/>
    <s v="KGS"/>
    <n v="251.95366279999999"/>
    <n v="606704.42000000004"/>
    <n v="3.003023394"/>
    <n v="7231.280334"/>
    <n v="222296.5"/>
    <s v="NP-19"/>
    <n v="15480"/>
    <n v="41"/>
    <n v="829000.92"/>
    <n v="2023"/>
    <s v="Steel"/>
    <s v="Other"/>
    <m/>
  </r>
  <r>
    <s v="INNSA1"/>
    <d v="2023-08-29T00:00:00"/>
    <n v="301049751"/>
    <x v="0"/>
    <s v="NP-55 STEEL TEA STRAINER (QTY:100800 PCS/USD 0.2839 PER PCS)"/>
    <s v="NP-55 STEEL TEA STRAINER (QTY:100800 PCS/USD 0.2839 PER PCS)"/>
    <m/>
    <m/>
    <m/>
    <m/>
    <m/>
    <m/>
    <m/>
    <m/>
    <n v="4620"/>
    <s v="KGS"/>
    <n v="542.49667320000003"/>
    <n v="2506334.63"/>
    <n v="6.4659913370000002"/>
    <n v="29872.879980000002"/>
    <n v="918321"/>
    <s v="NP-55"/>
    <n v="100800"/>
    <n v="42"/>
    <n v="3424655.63"/>
    <n v="2023"/>
    <s v="Steel"/>
    <s v="Tea Strainer"/>
    <m/>
  </r>
  <r>
    <s v="INNSA1"/>
    <d v="2023-08-29T00:00:00"/>
    <n v="301049751"/>
    <x v="0"/>
    <s v="SB-12 STEEL TEA STRAINER BIG - (QTY:15300 PCS/USD 1.0489 PERPCS)"/>
    <s v="SB-12 STEEL TEA STRAINER BIG - (QTY:15300 PCS/USD 1.0489 PERPCS)"/>
    <m/>
    <m/>
    <m/>
    <m/>
    <m/>
    <m/>
    <m/>
    <m/>
    <n v="3740"/>
    <s v="KGS"/>
    <n v="375.80891439999999"/>
    <n v="1405525.34"/>
    <n v="4.4792480860000001"/>
    <n v="16752.387839999999"/>
    <n v="514984.5"/>
    <s v="SB-12"/>
    <n v="15300"/>
    <n v="47"/>
    <n v="1920509.84"/>
    <n v="2023"/>
    <s v="Steel"/>
    <s v="Tea Strainer"/>
    <m/>
  </r>
  <r>
    <s v="INNSA1"/>
    <d v="2023-08-29T00:00:00"/>
    <n v="301049751"/>
    <x v="0"/>
    <s v="AM-217 STEEL LEMON SQUEEZER (QTY:15000 PCS/USD 1.8461 PER PCS)"/>
    <s v="AM-217 STEEL LEMON SQUEEZER (QTY:15000 PCS/USD 1.8461 PER PCS)"/>
    <m/>
    <m/>
    <m/>
    <m/>
    <m/>
    <m/>
    <m/>
    <m/>
    <n v="4375"/>
    <s v="KGS"/>
    <n v="554.3468206"/>
    <n v="2425267.34"/>
    <n v="6.6072326649999997"/>
    <n v="28906.642909999999"/>
    <n v="888617.9"/>
    <s v="AM-217"/>
    <n v="15000"/>
    <n v="44"/>
    <n v="3313885.2399999998"/>
    <n v="2023"/>
    <s v="Steel"/>
    <s v="Other"/>
    <m/>
  </r>
  <r>
    <s v="INNSA1"/>
    <d v="2023-08-29T00:00:00"/>
    <n v="301049751"/>
    <x v="0"/>
    <s v="SB-01 STAINLESS STEEL SPORTS BOTTLE 750ML SG-702 (QTY: 34872NUM/USD 1.0582 PER NUM)"/>
    <s v="SB-01 STAINLESS STEEL SPORTS BOTTLE 750ML SG-702 (QTY: 34872NUM/USD 1.0582 PER NUM)"/>
    <m/>
    <m/>
    <m/>
    <m/>
    <m/>
    <m/>
    <m/>
    <m/>
    <n v="5957.3"/>
    <s v="KGS"/>
    <n v="536.66181159999996"/>
    <n v="3197055.41"/>
    <n v="6.3964459070000004"/>
    <n v="38105.547200000001"/>
    <n v="1171401.1000000001"/>
    <s v="SB-01"/>
    <n v="34872"/>
    <n v="65"/>
    <n v="4368456.51"/>
    <n v="2023"/>
    <s v="Steel"/>
    <s v="Other"/>
    <m/>
  </r>
  <r>
    <s v="INNSA1"/>
    <d v="2023-08-29T00:00:00"/>
    <n v="301049751"/>
    <x v="0"/>
    <s v="NP-20 STAINLESS STEEL SPORTS BOTTLE 750ML S-308-C6 (QTY: 50544 NUM/USD 1.0065 PER NUM)"/>
    <s v="NP-20 STAINLESS STEEL SPORTS BOTTLE 750ML S-308-C6 (QTY: 50544 NUM/USD 1.0065 PER NUM)"/>
    <m/>
    <m/>
    <m/>
    <m/>
    <m/>
    <m/>
    <m/>
    <m/>
    <n v="8424"/>
    <s v="KGS"/>
    <n v="523.20346510000002"/>
    <n v="4407465.99"/>
    <n v="6.236036533"/>
    <n v="52532.371749999998"/>
    <n v="1614895.5"/>
    <s v="NP-20"/>
    <n v="50544"/>
    <n v="68"/>
    <n v="6022361.4900000002"/>
    <n v="2023"/>
    <s v="Steel"/>
    <s v="Other"/>
    <m/>
  </r>
  <r>
    <s v="INNSA1"/>
    <d v="2023-08-28T00:00:00"/>
    <n v="301049751"/>
    <x v="0"/>
    <s v="STEEL LUNCH BOX (6527) (QTY: 25680 NOS/USD: 1.90 PER NOS)"/>
    <s v="STEEL LUNCH BOX (6527) (QTY: 25680 NOS/USD: 1.90 PER NOS)"/>
    <m/>
    <m/>
    <m/>
    <m/>
    <m/>
    <m/>
    <m/>
    <m/>
    <n v="8945.2000000000007"/>
    <s v="KGS"/>
    <n v="464.60919259999997"/>
    <n v="4156022.15"/>
    <n v="5.5376542630000003"/>
    <n v="49535.424910000002"/>
    <n v="1522766.4"/>
    <s v="STEEL"/>
    <n v="25680"/>
    <n v="40"/>
    <n v="5678788.5499999998"/>
    <n v="2023"/>
    <s v="Steel"/>
    <s v="Lunch Box"/>
    <m/>
  </r>
  <r>
    <s v="INNSA1"/>
    <d v="2023-08-28T00:00:00"/>
    <n v="301049751"/>
    <x v="0"/>
    <s v="STEEL ROUND CONTAINER MEDIUM (6581) (QTY: 87792 NOS/USD: 0.90 PER NOS)"/>
    <s v="STEEL ROUND CONTAINER MEDIUM (6581) (QTY: 87792 NOS/USD: 0.90 PER NOS)"/>
    <m/>
    <m/>
    <m/>
    <m/>
    <m/>
    <m/>
    <m/>
    <m/>
    <n v="10608.2"/>
    <s v="KGS"/>
    <n v="634.43192720000002"/>
    <n v="6730180.7699999996"/>
    <n v="7.5617631369999998"/>
    <n v="80216.69571"/>
    <n v="2465938.2999999998"/>
    <s v="STEEL"/>
    <n v="87792"/>
    <n v="53"/>
    <n v="9196119.0700000003"/>
    <n v="2023"/>
    <s v="Steel"/>
    <s v="Other"/>
    <m/>
  </r>
  <r>
    <s v="INNSA1"/>
    <d v="2023-08-28T00:00:00"/>
    <n v="301049751"/>
    <x v="0"/>
    <s v="STEEL LUNCH BOX (6561) (QTY: 21144 NOS/USD: 2.45 PER NOS)"/>
    <s v="STEEL LUNCH BOX (6561) (QTY: 21144 NOS/USD: 2.45 PER NOS)"/>
    <m/>
    <m/>
    <m/>
    <m/>
    <m/>
    <m/>
    <m/>
    <m/>
    <n v="8281.4"/>
    <s v="KGS"/>
    <n v="532.81780739999999"/>
    <n v="4412477.3899999997"/>
    <n v="6.3506294089999997"/>
    <n v="52592.102379999997"/>
    <n v="1616731.7"/>
    <s v="STEEL"/>
    <n v="21144"/>
    <n v="40"/>
    <n v="6029209.0899999999"/>
    <n v="2023"/>
    <s v="Steel"/>
    <s v="Lunch Box"/>
    <m/>
  </r>
  <r>
    <s v="INNSA1"/>
    <d v="2023-08-25T00:00:00"/>
    <n v="301049751"/>
    <x v="0"/>
    <s v="HOUSEHOLD STEEL HOOK 3PCS SET (2628) (QTY: 166428 NOS/USD 0.416 PER NOS)"/>
    <s v="HOUSEHOLD STEEL HOOK 3PCS SET (2628) (QTY: 166428 NOS/USD 0.416 PER NOS)"/>
    <m/>
    <m/>
    <m/>
    <m/>
    <m/>
    <m/>
    <m/>
    <m/>
    <n v="5640.06"/>
    <s v="KGS"/>
    <n v="1040.9019069999999"/>
    <n v="5870749.21"/>
    <n v="12.40645896"/>
    <n v="69973.172940000004"/>
    <n v="2151042.5"/>
    <s v="HOUSEHOLD"/>
    <n v="166428"/>
    <n v="55"/>
    <n v="8021791.71"/>
    <n v="2023"/>
    <s v="Steel"/>
    <s v="Hook"/>
    <m/>
  </r>
  <r>
    <s v="INNSA1"/>
    <d v="2023-08-25T00:00:00"/>
    <n v="301049751"/>
    <x v="0"/>
    <s v="STAINLESS STEEL BOTTLE 750ML SG805 (AM-06) (QTY: 7128 NOS/USD: 1.00 PER NOS)"/>
    <s v="STAINLESS STEEL BOTTLE 750ML SG805 (AM-06) (QTY: 7128 NOS/USD: 1.00 PER NOS)"/>
    <m/>
    <m/>
    <m/>
    <m/>
    <m/>
    <m/>
    <m/>
    <m/>
    <n v="1039.5"/>
    <s v="KGS"/>
    <n v="594.84816739999997"/>
    <n v="618344.67000000004"/>
    <n v="7.0899662379999997"/>
    <n v="7370.0199050000001"/>
    <n v="226561.5"/>
    <s v="STAINLESS"/>
    <n v="7128"/>
    <n v="59"/>
    <n v="844906.17"/>
    <n v="2023"/>
    <s v="Steel"/>
    <s v="Other"/>
    <m/>
  </r>
  <r>
    <s v="INNSA1"/>
    <d v="2023-08-25T00:00:00"/>
    <n v="301049751"/>
    <x v="0"/>
    <s v="STAINLESS STEEL SPORTS BOTTLE 750ML SG-702 (SB-01) (QTY: 11640 NOS/USD: 1.055 PER NOS)"/>
    <s v="STAINLESS STEEL SPORTS BOTTLE 750ML SG-702 (SB-01) (QTY: 11640 NOS/USD: 1.055 PER NOS)"/>
    <m/>
    <m/>
    <m/>
    <m/>
    <m/>
    <m/>
    <m/>
    <m/>
    <n v="2037"/>
    <s v="KGS"/>
    <n v="522.97062840000001"/>
    <n v="1065291.17"/>
    <n v="6.2332613630000004"/>
    <n v="12697.153399999999"/>
    <n v="390322.6"/>
    <s v="STAINLESS"/>
    <n v="11640"/>
    <n v="68"/>
    <n v="1455613.77"/>
    <n v="2023"/>
    <s v="Steel"/>
    <s v="Other"/>
    <m/>
  </r>
  <r>
    <s v="INNSA1"/>
    <d v="2023-08-25T00:00:00"/>
    <n v="301049751"/>
    <x v="0"/>
    <s v="STAINLESS STEELSPORTS BOTTLE 500ML S116-500 (AM-314) (QTY: 24048 NOS/USD: 0.943 PER NOS)"/>
    <s v="STAINLESS STEELSPORTS BOTTLE 500ML S116-500 (AM-314) (QTY: 24048 NOS/USD: 0.943 PER NOS)"/>
    <m/>
    <m/>
    <m/>
    <m/>
    <m/>
    <m/>
    <m/>
    <m/>
    <n v="2905.8"/>
    <s v="KGS"/>
    <n v="676.998651"/>
    <n v="1967222.68"/>
    <n v="8.0691138379999998"/>
    <n v="23447.23099"/>
    <n v="720790.4"/>
    <s v="STAINLESS"/>
    <n v="24048"/>
    <n v="70"/>
    <n v="2688013.08"/>
    <n v="2023"/>
    <s v="Steel"/>
    <s v="Other"/>
    <m/>
  </r>
  <r>
    <s v="INNSA1"/>
    <d v="2023-08-25T00:00:00"/>
    <n v="301049751"/>
    <x v="0"/>
    <s v="STAINLESS STEELSPORTS BOTTLE 650ML S115 (NP-21) (QTY: 6696 NOS/USD: 1.00 PER NOS)"/>
    <s v="STAINLESS STEELSPORTS BOTTLE 650ML S115 (NP-21) (QTY: 6696 NOS/USD: 1.00 PER NOS)"/>
    <m/>
    <m/>
    <m/>
    <m/>
    <m/>
    <m/>
    <m/>
    <m/>
    <n v="1116"/>
    <s v="KGS"/>
    <n v="520.49213259999999"/>
    <n v="580869.22"/>
    <n v="6.2037202929999999"/>
    <n v="6923.3518469999999"/>
    <n v="212830.5"/>
    <s v="STAINLESS"/>
    <n v="6696"/>
    <n v="64"/>
    <n v="793699.72"/>
    <n v="2023"/>
    <s v="Steel"/>
    <s v="Other"/>
    <m/>
  </r>
  <r>
    <s v="INNSA1"/>
    <d v="2023-08-25T00:00:00"/>
    <n v="301049751"/>
    <x v="0"/>
    <s v="STAINLESS STEEL COLA BOTTLE 750ML SK750 (SL-01) (QTY: 3480 NOS/USD: 1.139 PER NOS)"/>
    <s v="STAINLESS STEEL COLA BOTTLE 750ML SK750 (SL-01) (QTY: 3480 NOS/USD: 1.139 PER NOS)"/>
    <m/>
    <m/>
    <m/>
    <m/>
    <m/>
    <m/>
    <m/>
    <m/>
    <n v="667"/>
    <s v="KGS"/>
    <n v="515.51353819999997"/>
    <n v="343847.53"/>
    <n v="6.1443806700000003"/>
    <n v="4098.301907"/>
    <n v="125985.8"/>
    <s v="STAINLESS"/>
    <n v="3480"/>
    <n v="64"/>
    <n v="469833.33"/>
    <n v="2023"/>
    <s v="Steel"/>
    <s v="Other"/>
    <m/>
  </r>
  <r>
    <s v="INNSA1"/>
    <d v="2023-08-25T00:00:00"/>
    <n v="301049751"/>
    <x v="0"/>
    <s v="HOUSEHOLD STEEL HOOK 3PCS SET (2628) (QTY: 1692 PKT/USD: 0.416 PER PKT)"/>
    <s v="HOUSEHOLD STEEL HOOK 3PCS SET (2628) (QTY: 1692 PKT/USD: 0.416 PER PKT)"/>
    <m/>
    <m/>
    <m/>
    <m/>
    <m/>
    <m/>
    <m/>
    <m/>
    <n v="57.34"/>
    <s v="KGS"/>
    <n v="1040.1201599999999"/>
    <n v="59640.49"/>
    <n v="12.397141360000001"/>
    <n v="710.85208580000005"/>
    <n v="21852.3"/>
    <s v="HOUSEHOLD"/>
    <n v="1692"/>
    <n v="53"/>
    <n v="81492.789999999994"/>
    <n v="2023"/>
    <s v="Steel"/>
    <s v="Hook"/>
    <m/>
  </r>
  <r>
    <s v="INNSA1"/>
    <d v="2023-08-24T00:00:00"/>
    <n v="301049751"/>
    <x v="0"/>
    <s v="NP-19 STEEL SALT BOTTLE (QTY:45720 PCS/USD 0.4507 PER PCS)"/>
    <s v="NP-19 STEEL SALT BOTTLE (QTY:45720 PCS/USD 0.4507 PER PCS)"/>
    <m/>
    <m/>
    <m/>
    <m/>
    <m/>
    <m/>
    <m/>
    <m/>
    <n v="6985"/>
    <s v="KGS"/>
    <n v="260.3482391"/>
    <n v="1818532.45"/>
    <n v="3.1030779389999998"/>
    <n v="21674.999400000001"/>
    <n v="666310.30000000005"/>
    <s v="NP-19"/>
    <n v="45720"/>
    <n v="40"/>
    <n v="2484842.75"/>
    <n v="2023"/>
    <s v="Steel"/>
    <s v="Other"/>
    <m/>
  </r>
  <r>
    <s v="INNSA1"/>
    <d v="2023-08-23T00:00:00"/>
    <n v="301049751"/>
    <x v="0"/>
    <s v="STAINLESS STEEL COLA BOTTLE 750ML SK750 (SL-01) (QTY: 5928 NOS/USD: 1.139 PER NOS)"/>
    <s v="STAINLESS STEEL COLA BOTTLE 750ML SK750 (SL-01) (QTY: 5928 NOS/USD: 1.139 PER NOS)"/>
    <m/>
    <m/>
    <m/>
    <m/>
    <m/>
    <m/>
    <m/>
    <m/>
    <n v="1136.2"/>
    <s v="KGS"/>
    <n v="515.33528430000001"/>
    <n v="585523.94999999995"/>
    <n v="6.1422560700000002"/>
    <n v="6978.8313470000003"/>
    <n v="214536"/>
    <s v="STAINLESS"/>
    <n v="5928"/>
    <n v="64"/>
    <n v="800059.95"/>
    <n v="2023"/>
    <s v="Steel"/>
    <s v="Other"/>
    <m/>
  </r>
  <r>
    <s v="INNSA1"/>
    <d v="2023-08-23T00:00:00"/>
    <n v="301049751"/>
    <x v="1"/>
    <s v="STEEL SCRUBBER 6PCS SET (OKS-4156) (QTY: 95280 NOS/USD: 0.248 PER NOS)"/>
    <s v="STEEL SCRUBBER 6PCS SET (OKS-4156) (QTY: 95280 NOS/USD: 0.248 PER NOS)"/>
    <m/>
    <m/>
    <m/>
    <m/>
    <m/>
    <m/>
    <m/>
    <m/>
    <n v="8765.76"/>
    <s v="KGS"/>
    <n v="233.1507354"/>
    <n v="2043743.39"/>
    <n v="2.7789122210000001"/>
    <n v="24359.277590000002"/>
    <n v="898429.7"/>
    <s v="STEEL"/>
    <n v="95280"/>
    <n v="52"/>
    <n v="2942173.09"/>
    <n v="2023"/>
    <s v="Steel"/>
    <s v="Scrubber"/>
    <m/>
  </r>
  <r>
    <s v="INNSA1"/>
    <d v="2023-08-23T00:00:00"/>
    <n v="301049751"/>
    <x v="1"/>
    <s v="8001-2 STEEL SCRUBBER 2 PCS SET (QTY- 168000 SETS/USD 0.158PER SETS)"/>
    <s v="8001-2 STEEL SCRUBBER 2 PCS SET (QTY- 168000 SETS/USD 0.158PER SETS)"/>
    <m/>
    <m/>
    <m/>
    <m/>
    <m/>
    <m/>
    <m/>
    <m/>
    <n v="4900"/>
    <s v="KGS"/>
    <n v="463.92288980000001"/>
    <n v="2273222.16"/>
    <n v="5.5294742530000001"/>
    <n v="27094.423839999999"/>
    <n v="999308.4"/>
    <s v="8001-2"/>
    <n v="168000"/>
    <n v="51"/>
    <n v="3272530.56"/>
    <n v="2023"/>
    <s v="Steel"/>
    <s v="Scrubber"/>
    <m/>
  </r>
  <r>
    <s v="INNSA1"/>
    <d v="2023-08-23T00:00:00"/>
    <n v="301049751"/>
    <x v="0"/>
    <s v="STAINLESS STEELSPORTS BOTTLE 750ML (AM-393) (QTY: 20232 NOS/USD: 1.230 PER NOS)"/>
    <s v="STAINLESS STEELSPORTS BOTTLE 750ML (AM-393) (QTY: 20232 NOS/USD: 1.230 PER NOS)"/>
    <m/>
    <m/>
    <m/>
    <m/>
    <m/>
    <m/>
    <m/>
    <m/>
    <n v="4046.4"/>
    <s v="KGS"/>
    <n v="533.32014379999998"/>
    <n v="2158026.63"/>
    <n v="6.356616732"/>
    <n v="25721.413949999998"/>
    <n v="790700.9"/>
    <s v="STAINLESS"/>
    <n v="20232"/>
    <n v="61"/>
    <n v="2948727.53"/>
    <n v="2023"/>
    <s v="Steel"/>
    <s v="Other"/>
    <m/>
  </r>
  <r>
    <s v="INNSA1"/>
    <d v="2023-08-23T00:00:00"/>
    <n v="301049751"/>
    <x v="0"/>
    <s v="STAINLESS STEELSPORTS BOTTLE 500ML S116-500 (AM-314) (QTY: 23880 NOS/USD: 0.943 PER NOS)"/>
    <s v="STAINLESS STEELSPORTS BOTTLE 500ML S116-500 (AM-314) (QTY: 23880 NOS/USD: 0.943 PER NOS)"/>
    <m/>
    <m/>
    <m/>
    <m/>
    <m/>
    <m/>
    <m/>
    <m/>
    <n v="2885.5"/>
    <s v="KGS"/>
    <n v="676.76487610000004"/>
    <n v="1952805.05"/>
    <n v="8.0663274860000005"/>
    <n v="23275.38796"/>
    <n v="715507.8"/>
    <s v="STAINLESS"/>
    <n v="23880"/>
    <n v="70"/>
    <n v="2668312.85"/>
    <n v="2023"/>
    <s v="Steel"/>
    <s v="Other"/>
    <m/>
  </r>
  <r>
    <s v="INNSA1"/>
    <d v="2023-08-21T00:00:00"/>
    <n v="301049751"/>
    <x v="0"/>
    <s v="STEEL LUNCH BOX (6561) (QTY: 20940 NOS/USD: 2.45 PER NOS)"/>
    <s v="STEEL LUNCH BOX (6561) (QTY: 20940 NOS/USD: 2.45 PER NOS)"/>
    <m/>
    <m/>
    <m/>
    <m/>
    <m/>
    <m/>
    <m/>
    <m/>
    <n v="8201.5"/>
    <s v="KGS"/>
    <n v="537.39418760000001"/>
    <n v="4407438.43"/>
    <n v="6.4051750609999996"/>
    <n v="52532.043270000002"/>
    <n v="1614885.5"/>
    <s v="STEEL"/>
    <n v="20940"/>
    <n v="40"/>
    <n v="6022323.9299999997"/>
    <n v="2023"/>
    <s v="Steel"/>
    <s v="Lunch Box"/>
    <m/>
  </r>
  <r>
    <s v="INNSA1"/>
    <d v="2023-08-21T00:00:00"/>
    <n v="301049751"/>
    <x v="0"/>
    <s v="STEEL LUNCH BOX (6527) (QTY: 25680 NOS/USD: 1.90 PER NOS)"/>
    <s v="STEEL LUNCH BOX (6527) (QTY: 25680 NOS/USD: 1.90 PER NOS)"/>
    <m/>
    <m/>
    <m/>
    <m/>
    <m/>
    <m/>
    <m/>
    <m/>
    <n v="8945.2000000000007"/>
    <s v="KGS"/>
    <n v="468.59972720000002"/>
    <n v="4191718.28"/>
    <n v="5.5852172490000003"/>
    <n v="49960.885340000001"/>
    <n v="1535845.7"/>
    <s v="STEEL"/>
    <n v="25680"/>
    <n v="40"/>
    <n v="5727563.9799999995"/>
    <n v="2023"/>
    <s v="Steel"/>
    <s v="Lunch Box"/>
    <m/>
  </r>
  <r>
    <s v="INNSA1"/>
    <d v="2023-08-21T00:00:00"/>
    <n v="301049751"/>
    <x v="0"/>
    <s v="STEEL ROUND CONTAINER (6857) (QTY: 70380 NOS/USD: 0.74 PER NOS)"/>
    <s v="STEEL ROUND CONTAINER (6857) (QTY: 70380 NOS/USD: 0.74 PER NOS)"/>
    <m/>
    <m/>
    <m/>
    <m/>
    <m/>
    <m/>
    <m/>
    <m/>
    <n v="8973.4500000000007"/>
    <s v="KGS"/>
    <n v="498.61469110000002"/>
    <n v="4474294"/>
    <n v="5.9429641369999997"/>
    <n v="53328.891539999997"/>
    <n v="1639381.3"/>
    <s v="STEEL"/>
    <n v="70380"/>
    <n v="46"/>
    <n v="6113675.2999999998"/>
    <n v="2023"/>
    <s v="Steel"/>
    <s v="Other"/>
    <m/>
  </r>
  <r>
    <s v="INNSA1"/>
    <d v="2023-08-17T00:00:00"/>
    <n v="301049751"/>
    <x v="0"/>
    <s v="STAINLESS STEEL SPORT BOTTLE (KWB-600F) (QTY: 49716 PCS/USD0.94 PER PCS)"/>
    <s v="STAINLESS STEEL SPORT BOTTLE (KWB-600F) (QTY: 49716 PCS/USD0.94 PER PCS)"/>
    <m/>
    <m/>
    <m/>
    <m/>
    <m/>
    <m/>
    <m/>
    <m/>
    <n v="7600"/>
    <s v="KGS"/>
    <n v="522.63868419999994"/>
    <n v="3972054"/>
    <n v="6.251658902"/>
    <n v="47512.607660000001"/>
    <n v="1455360.6"/>
    <s v="STAINLESS"/>
    <n v="49716"/>
    <n v="57"/>
    <n v="5427414.5999999996"/>
    <n v="2023"/>
    <s v="Steel"/>
    <s v="Other"/>
    <m/>
  </r>
  <r>
    <s v="INNSA1"/>
    <d v="2023-08-16T00:00:00"/>
    <n v="301049751"/>
    <x v="0"/>
    <s v="STAINLESS STEEL SPORTS BOTTLE 750ML S-308-C6 (NP-20) (QTY:21216 PCS/1.005 USD PER PCS)"/>
    <s v="STAINLESS STEEL SPORTS BOTTLE 750ML S-308-C6 (NP-20) (QTY:21216 PCS/1.005 USD PER PCS)"/>
    <m/>
    <m/>
    <m/>
    <m/>
    <m/>
    <m/>
    <m/>
    <m/>
    <n v="3536"/>
    <s v="KGS"/>
    <n v="523.70760459999997"/>
    <n v="1851830.09"/>
    <n v="6.2644450320000002"/>
    <n v="22151.07763"/>
    <n v="678510.5"/>
    <s v="STAINLESS"/>
    <n v="21216"/>
    <n v="75"/>
    <n v="2530340.59"/>
    <n v="2023"/>
    <s v="Steel"/>
    <s v="Other"/>
    <m/>
  </r>
  <r>
    <s v="INNSA1"/>
    <d v="2023-08-16T00:00:00"/>
    <n v="301049751"/>
    <x v="0"/>
    <s v="STAINLESS STEEL SPORTS BOTTLE 750ML SG-702 (SB-01) (QTY:8880PCS/1.080 USD PER PCS)"/>
    <s v="STAINLESS STEEL SPORTS BOTTLE 750ML SG-702 (SB-01) (QTY:8880PCS/1.080 USD PER PCS)"/>
    <m/>
    <m/>
    <m/>
    <m/>
    <m/>
    <m/>
    <m/>
    <m/>
    <n v="1554"/>
    <s v="KGS"/>
    <n v="535.99076579999996"/>
    <n v="832929.65"/>
    <n v="6.4113727960000002"/>
    <n v="9963.2733250000001"/>
    <n v="305185.40000000002"/>
    <s v="STAINLESS"/>
    <n v="8880"/>
    <n v="71"/>
    <n v="1138115.05"/>
    <n v="2023"/>
    <s v="Steel"/>
    <s v="Other"/>
    <m/>
  </r>
  <r>
    <s v="INNSA1"/>
    <d v="2023-08-16T00:00:00"/>
    <n v="301049751"/>
    <x v="0"/>
    <s v="STAINLESS STEEL BOTTLE 750ML SG805 (AM-06) (QTY:12912 PCS/1.028 USD PER PCS)"/>
    <s v="STAINLESS STEEL BOTTLE 750ML SG805 (AM-06) (QTY:12912 PCS/1.028 USD PER PCS)"/>
    <m/>
    <m/>
    <m/>
    <m/>
    <m/>
    <m/>
    <m/>
    <m/>
    <n v="1883"/>
    <s v="KGS"/>
    <n v="612.22070629999996"/>
    <n v="1152811.5900000001"/>
    <n v="7.3232141899999998"/>
    <n v="13789.61232"/>
    <n v="422390.1"/>
    <s v="STAINLESS"/>
    <n v="12912"/>
    <n v="65"/>
    <n v="1575201.69"/>
    <n v="2023"/>
    <s v="Steel"/>
    <s v="Other"/>
    <m/>
  </r>
  <r>
    <s v="INNSA1"/>
    <d v="2023-08-11T00:00:00"/>
    <n v="301049751"/>
    <x v="0"/>
    <s v="HOUSEHOLD STEEL HOOK 3PCS SET (3888) (QTY: 2400 NOS/USD 0.3PER NOS)"/>
    <s v="HOUSEHOLD STEEL HOOK 3PCS SET (3888) (QTY: 2400 NOS/USD 0.3PER NOS)"/>
    <m/>
    <m/>
    <m/>
    <m/>
    <m/>
    <m/>
    <m/>
    <m/>
    <n v="80"/>
    <s v="KGS"/>
    <n v="792.52412500000003"/>
    <n v="63401.93"/>
    <n v="9.4799536480000004"/>
    <n v="758.39629190000005"/>
    <n v="23230.400000000001"/>
    <s v="HOUSEHOLD"/>
    <n v="2400"/>
    <n v="53"/>
    <n v="86632.33"/>
    <n v="2023"/>
    <s v="Steel"/>
    <s v="Hook"/>
    <m/>
  </r>
  <r>
    <s v="INNSA1"/>
    <d v="2023-08-08T00:00:00"/>
    <n v="301049751"/>
    <x v="0"/>
    <s v="SS OIL POT 900ML (KWP-1000B) (QTY: 27000 PCS/USD: 1.47 PER PCS)"/>
    <s v="SS OIL POT 900ML (KWP-1000B) (QTY: 27000 PCS/USD: 1.47 PER PCS)"/>
    <m/>
    <m/>
    <m/>
    <m/>
    <m/>
    <m/>
    <m/>
    <m/>
    <n v="7315"/>
    <s v="KGS"/>
    <n v="463.12150380000003"/>
    <n v="3387733.8"/>
    <n v="5.539730906"/>
    <n v="40523.131580000001"/>
    <n v="1241265.7"/>
    <s v="SS"/>
    <n v="27000"/>
    <n v="46"/>
    <n v="4628999.5"/>
    <n v="2023"/>
    <s v="Other"/>
    <s v="Other"/>
    <m/>
  </r>
  <r>
    <s v="INNSA1"/>
    <d v="2023-08-07T00:00:00"/>
    <n v="301049751"/>
    <x v="0"/>
    <s v="STEEL HANGER WITH HOOK (SM1168) (QTY:57792 PCS/1.27 USD PERPCS)"/>
    <s v="STEEL HANGER WITH HOOK (SM1168) (QTY:57792 PCS/1.27 USD PERPCS)"/>
    <m/>
    <m/>
    <m/>
    <m/>
    <m/>
    <m/>
    <m/>
    <m/>
    <n v="10836"/>
    <s v="KGS"/>
    <n v="572.7315347"/>
    <n v="6206118.9100000001"/>
    <n v="6.8508556780000003"/>
    <n v="74235.872130000003"/>
    <n v="2273922"/>
    <s v="STEEL"/>
    <n v="57792"/>
    <n v="53"/>
    <n v="8480040.9100000001"/>
    <n v="2023"/>
    <s v="Steel"/>
    <s v="Hanger"/>
    <m/>
  </r>
  <r>
    <s v="INNSA1"/>
    <d v="2023-08-05T00:00:00"/>
    <n v="301049751"/>
    <x v="0"/>
    <s v="STAINLESS STEEL SPORTS BOTTLE 750ML SG-702 (SB-01) (QTY: 13824 NOS/USD 1.080 PER NOS)"/>
    <s v="STAINLESS STEEL SPORTS BOTTLE 750ML SG-702 (SB-01) (QTY: 13824 NOS/USD 1.080 PER NOS)"/>
    <m/>
    <m/>
    <m/>
    <m/>
    <m/>
    <m/>
    <m/>
    <m/>
    <n v="2419.1999999999998"/>
    <s v="KGS"/>
    <n v="535.72147399999994"/>
    <n v="1296017.3899999999"/>
    <n v="6.4081516030000003"/>
    <n v="15502.60036"/>
    <n v="474860.79999999999"/>
    <s v="STAINLESS"/>
    <n v="13824"/>
    <n v="68"/>
    <n v="1770878.19"/>
    <n v="2023"/>
    <s v="Steel"/>
    <s v="Other"/>
    <m/>
  </r>
  <r>
    <s v="INNSA1"/>
    <d v="2023-08-05T00:00:00"/>
    <n v="301049751"/>
    <x v="0"/>
    <s v="STAINLESS STEELSPORTS BOTTLE 650ML S115 (NP-21) (QTY: 17328NOS/USD 1.00 PER NOS)"/>
    <s v="STAINLESS STEELSPORTS BOTTLE 650ML S115 (NP-21) (QTY: 17328NOS/USD 1.00 PER NOS)"/>
    <m/>
    <m/>
    <m/>
    <m/>
    <m/>
    <m/>
    <m/>
    <m/>
    <n v="2888"/>
    <s v="KGS"/>
    <n v="520.84028739999997"/>
    <n v="1504186.75"/>
    <n v="6.2301469779999996"/>
    <n v="17992.66447"/>
    <n v="551133.9"/>
    <s v="STAINLESS"/>
    <n v="17328"/>
    <n v="64"/>
    <n v="2055320.65"/>
    <n v="2023"/>
    <s v="Steel"/>
    <s v="Other"/>
    <m/>
  </r>
  <r>
    <s v="INNSA1"/>
    <d v="2023-08-05T00:00:00"/>
    <n v="301049751"/>
    <x v="0"/>
    <s v="STAINLESS STEEL BOTTLE 750ML SG805 (AM-06) (QTY: 7584 NOS/USD 1.028 PER NOS)"/>
    <s v="STAINLESS STEEL BOTTLE 750ML SG805 (AM-06) (QTY: 7584 NOS/USD 1.028 PER NOS)"/>
    <m/>
    <m/>
    <m/>
    <m/>
    <m/>
    <m/>
    <m/>
    <m/>
    <n v="1106"/>
    <s v="KGS"/>
    <n v="611.91276670000002"/>
    <n v="676775.52"/>
    <n v="7.3195307019999998"/>
    <n v="8095.4009569999998"/>
    <n v="247970.5"/>
    <s v="STAINLESS"/>
    <n v="7584"/>
    <n v="59"/>
    <n v="924746.02"/>
    <n v="2023"/>
    <s v="Steel"/>
    <s v="Other"/>
    <m/>
  </r>
  <r>
    <s v="INNSA1"/>
    <d v="2023-08-05T00:00:00"/>
    <n v="301049751"/>
    <x v="0"/>
    <s v="STAINLESS STEEL SPORTS BOTTLE 750ML S-308-C6 (NP-20) (QTY: 5376 NOS/USD 1.005 PER NOS)"/>
    <s v="STAINLESS STEEL SPORTS BOTTLE 750ML S-308-C6 (NP-20) (QTY: 5376 NOS/USD 1.005 PER NOS)"/>
    <m/>
    <m/>
    <m/>
    <m/>
    <m/>
    <m/>
    <m/>
    <m/>
    <n v="896"/>
    <s v="KGS"/>
    <n v="523.4444866"/>
    <n v="469006.26"/>
    <n v="6.2612976869999999"/>
    <n v="5610.1227269999999"/>
    <n v="171843.9"/>
    <s v="STAINLESS"/>
    <n v="5376"/>
    <n v="69"/>
    <n v="640850.16"/>
    <n v="2023"/>
    <s v="Steel"/>
    <s v="Other"/>
    <m/>
  </r>
  <r>
    <s v="INNSA1"/>
    <d v="2023-08-02T00:00:00"/>
    <n v="301049751"/>
    <x v="0"/>
    <s v="STEEL TEA STRAINER BIG (SB-12) (QTY: 35100 PCS/USD: 1.0518 PER PCS)"/>
    <s v="STEEL TEA STRAINER BIG (SB-12) (QTY: 35100 PCS/USD: 1.0518 PER PCS)"/>
    <m/>
    <m/>
    <m/>
    <m/>
    <m/>
    <m/>
    <m/>
    <m/>
    <n v="8580"/>
    <s v="KGS"/>
    <n v="377.25261189999998"/>
    <n v="3236827.41"/>
    <n v="4.5479519210000001"/>
    <n v="39021.427490000002"/>
    <n v="1185973.5"/>
    <s v="STEEL"/>
    <n v="35100"/>
    <n v="48"/>
    <n v="4422800.91"/>
    <n v="2023"/>
    <s v="Steel"/>
    <s v="Tea Strainer"/>
    <m/>
  </r>
  <r>
    <s v="INNSA1"/>
    <d v="2023-08-02T00:00:00"/>
    <n v="301049751"/>
    <x v="0"/>
    <s v="STEEL TEA STRAINER (NP-55) (QTY: 100800 PCS/USD: 0.2847 PERPCS)"/>
    <s v="STEEL TEA STRAINER (NP-55) (QTY: 100800 PCS/USD: 0.2847 PERPCS)"/>
    <m/>
    <m/>
    <m/>
    <m/>
    <m/>
    <m/>
    <m/>
    <m/>
    <n v="4620"/>
    <s v="KGS"/>
    <n v="544.60958010000002"/>
    <n v="2516096.2599999998"/>
    <n v="6.565516336"/>
    <n v="30332.68547"/>
    <n v="921897.7"/>
    <s v="STEEL"/>
    <n v="100800"/>
    <n v="45"/>
    <n v="3437993.96"/>
    <n v="2023"/>
    <s v="Steel"/>
    <s v="Tea Strainer"/>
    <m/>
  </r>
  <r>
    <s v="INNSA1"/>
    <d v="2023-07-31T00:00:00"/>
    <n v="301049751"/>
    <x v="0"/>
    <s v="STAINLESS STEEL GRATER WITH HANDLE (KL324H-9S) (QTY: 59040 NOS /USD 0.64 PER NOS)"/>
    <s v="STAINLESS STEEL GRATER WITH HANDLE (KL324H-9S) (QTY: 59040 NOS /USD 0.64 PER NOS)"/>
    <m/>
    <m/>
    <m/>
    <m/>
    <m/>
    <m/>
    <m/>
    <m/>
    <n v="9512"/>
    <s v="KGS"/>
    <n v="336.99224029999999"/>
    <n v="3205470.19"/>
    <n v="4.0625948200000002"/>
    <n v="38643.40193"/>
    <n v="1174484.2"/>
    <s v="STAINLESS"/>
    <n v="59040"/>
    <n v="65"/>
    <n v="4379954.3899999997"/>
    <n v="2023"/>
    <s v="Steel"/>
    <s v="Other"/>
    <m/>
  </r>
  <r>
    <s v="INNSA1"/>
    <d v="2023-07-29T00:00:00"/>
    <n v="301049751"/>
    <x v="0"/>
    <s v="STAINLESS STEEL BOTTLE 750ML SG805 (AM-06) (QTY:22416 PCS/USD 1.028 PER PCS)"/>
    <s v="STAINLESS STEEL BOTTLE 750ML SG805 (AM-06) (QTY:22416 PCS/USD 1.028 PER PCS)"/>
    <m/>
    <m/>
    <m/>
    <m/>
    <m/>
    <m/>
    <m/>
    <m/>
    <n v="3269"/>
    <s v="KGS"/>
    <n v="606.74441730000001"/>
    <n v="1983447.5"/>
    <n v="7.3145800750000003"/>
    <n v="23911.362270000001"/>
    <n v="726735.1"/>
    <s v="STAINLESS"/>
    <n v="22416"/>
    <n v="59"/>
    <n v="2710182.6"/>
    <n v="2023"/>
    <s v="Steel"/>
    <s v="Other"/>
    <m/>
  </r>
  <r>
    <s v="INNSA1"/>
    <d v="2023-07-29T00:00:00"/>
    <n v="301049751"/>
    <x v="0"/>
    <s v="STEEL LUNCH BOX (6561) (QTY: 20736 NOS/USD 2.45 PER NOS)"/>
    <s v="STEEL LUNCH BOX (6561) (QTY: 20736 NOS/USD 2.45 PER NOS)"/>
    <m/>
    <m/>
    <m/>
    <m/>
    <m/>
    <m/>
    <m/>
    <m/>
    <n v="8121"/>
    <s v="KGS"/>
    <n v="535.75870889999999"/>
    <n v="4351217.93"/>
    <n v="6.4588150559999997"/>
    <n v="52455.912360000002"/>
    <n v="1594286.3"/>
    <s v="STEEL"/>
    <n v="20736"/>
    <n v="40"/>
    <n v="5945504.2299999995"/>
    <n v="2023"/>
    <s v="Steel"/>
    <s v="Lunch Box"/>
    <m/>
  </r>
  <r>
    <s v="INNSA1"/>
    <d v="2023-07-29T00:00:00"/>
    <n v="301049751"/>
    <x v="1"/>
    <s v="SS SCRUBBER 3PCS SET (SS410) (QTY: 113640 SET/USD: 0.173 PERSET)"/>
    <s v="SS SCRUBBER 3PCS SET (SS410) (QTY: 113640 SET/USD: 0.173 PERSET)"/>
    <m/>
    <m/>
    <m/>
    <m/>
    <m/>
    <m/>
    <m/>
    <m/>
    <n v="7230"/>
    <s v="KGS"/>
    <n v="241.09176350000001"/>
    <n v="1743093.45"/>
    <n v="2.9064709280000001"/>
    <n v="21013.784810000001"/>
    <n v="766263.9"/>
    <s v="SS"/>
    <n v="113640"/>
    <n v="47"/>
    <n v="2509357.35"/>
    <n v="2023"/>
    <s v="Cleaning"/>
    <s v="Scrubber"/>
    <m/>
  </r>
  <r>
    <s v="INNSA1"/>
    <d v="2023-07-29T00:00:00"/>
    <n v="301049751"/>
    <x v="0"/>
    <s v="STAINLESS STEEL COLA BOTTLE 750ML SK750 (SL-01) (QTY:20,760PCS/USD 1.168 PER PCS)"/>
    <s v="STAINLESS STEEL COLA BOTTLE 750ML SK750 (SL-01) (QTY:20,760PCS/USD 1.168 PER PCS)"/>
    <m/>
    <m/>
    <m/>
    <m/>
    <m/>
    <m/>
    <m/>
    <m/>
    <n v="3979"/>
    <s v="KGS"/>
    <n v="524.52442570000005"/>
    <n v="2087082.69"/>
    <n v="6.3233806599999998"/>
    <n v="25160.731650000002"/>
    <n v="764707.1"/>
    <s v="STAINLESS"/>
    <n v="20760"/>
    <n v="64"/>
    <n v="2851789.79"/>
    <n v="2023"/>
    <s v="Steel"/>
    <s v="Other"/>
    <m/>
  </r>
  <r>
    <s v="INNSA1"/>
    <d v="2023-07-29T00:00:00"/>
    <n v="301049751"/>
    <x v="0"/>
    <s v="HOUSEHOLD STEEL HOOK 3PCS SET (2628) (QTY: 168480 NOS/USD 0.416 PER NOS)"/>
    <s v="HOUSEHOLD STEEL HOOK 3PCS SET (2628) (QTY: 168480 NOS/USD 0.416 PER NOS)"/>
    <m/>
    <m/>
    <m/>
    <m/>
    <m/>
    <m/>
    <m/>
    <m/>
    <n v="5709"/>
    <s v="KGS"/>
    <n v="1034.7994409999999"/>
    <n v="5908290.8899999997"/>
    <n v="12.474978200000001"/>
    <n v="71227.135500000004"/>
    <n v="2164797.7999999998"/>
    <s v="HOUSEHOLD"/>
    <n v="168480"/>
    <n v="55"/>
    <n v="8073088.6899999995"/>
    <n v="2023"/>
    <s v="Steel"/>
    <s v="Hook"/>
    <m/>
  </r>
  <r>
    <s v="INNSA1"/>
    <d v="2023-07-24T00:00:00"/>
    <n v="301049751"/>
    <x v="1"/>
    <s v="8001-2 STEEL SCRUBBER 2 PCS SET (QTY- 167760 SETS/USD 0.158PER SETS)"/>
    <s v="8001-2 STEEL SCRUBBER 2 PCS SET (QTY- 167760 SETS/USD 0.158PER SETS)"/>
    <m/>
    <m/>
    <m/>
    <m/>
    <m/>
    <m/>
    <m/>
    <m/>
    <n v="4893"/>
    <s v="KGS"/>
    <n v="458.68406909999999"/>
    <n v="2244341.15"/>
    <n v="5.5296451969999998"/>
    <n v="27056.553950000001"/>
    <n v="986612.3"/>
    <s v="8001-2"/>
    <n v="167760"/>
    <n v="51"/>
    <n v="3230953.45"/>
    <n v="2023"/>
    <s v="Steel"/>
    <s v="Scrubber"/>
    <m/>
  </r>
  <r>
    <s v="INNSA1"/>
    <d v="2023-07-24T00:00:00"/>
    <n v="301049751"/>
    <x v="0"/>
    <s v="STAINLESS STEEL SPORTS BOTTLE 750ML S-308-C6 (NP-20) (QTY:39600 PCS/USD 1.02 PER PCS)"/>
    <s v="STAINLESS STEEL SPORTS BOTTLE 750ML S-308-C6 (NP-20) (QTY:39600 PCS/USD 1.02 PER PCS)"/>
    <m/>
    <m/>
    <m/>
    <m/>
    <m/>
    <m/>
    <m/>
    <m/>
    <n v="6600"/>
    <s v="KGS"/>
    <n v="534.25253480000003"/>
    <n v="3526066.73"/>
    <n v="6.440657442"/>
    <n v="42508.339119999997"/>
    <n v="1291950.8"/>
    <s v="STAINLESS"/>
    <n v="39600"/>
    <n v="69"/>
    <n v="4818017.53"/>
    <n v="2023"/>
    <s v="Steel"/>
    <s v="Other"/>
    <m/>
  </r>
  <r>
    <s v="INNSA1"/>
    <d v="2023-07-20T00:00:00"/>
    <n v="301049751"/>
    <x v="0"/>
    <s v="STAINLESS STEEL SPORTS BOTTLE 750ML S-308-C6 (NP-20) (QTY: 8784 NOS /USD 1.020 PER NOS)"/>
    <s v="STAINLESS STEEL SPORTS BOTTLE 750ML S-308-C6 (NP-20) (QTY: 8784 NOS /USD 1.020 PER NOS)"/>
    <m/>
    <m/>
    <m/>
    <m/>
    <m/>
    <m/>
    <m/>
    <m/>
    <n v="1464"/>
    <s v="KGS"/>
    <n v="534.81742489999999"/>
    <n v="782972.71"/>
    <n v="6.424233332"/>
    <n v="9405.0775979999999"/>
    <n v="286881.2"/>
    <s v="STAINLESS"/>
    <n v="8784"/>
    <n v="70"/>
    <n v="1069853.9099999999"/>
    <n v="2023"/>
    <s v="Steel"/>
    <s v="Other"/>
    <m/>
  </r>
  <r>
    <s v="INNSA1"/>
    <d v="2023-07-20T00:00:00"/>
    <n v="301049751"/>
    <x v="0"/>
    <s v="STAINLESS STEELSPORTS BOTTLE 650ML S115 (NP-21) (QTY: 33984NOS /USD 1.033 PER NOS)"/>
    <s v="STAINLESS STEELSPORTS BOTTLE 650ML S115 (NP-21) (QTY: 33984NOS /USD 1.033 PER NOS)"/>
    <m/>
    <m/>
    <m/>
    <m/>
    <m/>
    <m/>
    <m/>
    <m/>
    <n v="5522"/>
    <s v="KGS"/>
    <n v="555.52176410000004"/>
    <n v="3067813.39"/>
    <n v="6.6729341030000002"/>
    <n v="36850.611290000001"/>
    <n v="1124046.8999999999"/>
    <s v="STAINLESS"/>
    <n v="33984"/>
    <n v="65"/>
    <n v="4191860.29"/>
    <n v="2023"/>
    <s v="Steel"/>
    <s v="Other"/>
    <m/>
  </r>
  <r>
    <s v="INNSA1"/>
    <d v="2023-07-19T00:00:00"/>
    <n v="301049751"/>
    <x v="0"/>
    <s v="STEEL SALT BOTTLE (NP-19) (QTY:12288 PCS / 0.4438 USD PER PCS)"/>
    <s v="STEEL SALT BOTTLE (NP-19) (QTY:12288 PCS / 0.4438 USD PER PCS)"/>
    <m/>
    <m/>
    <m/>
    <m/>
    <m/>
    <m/>
    <m/>
    <m/>
    <n v="1920"/>
    <s v="KGS"/>
    <n v="248.90224480000001"/>
    <n v="477892.31"/>
    <n v="2.989816754"/>
    <n v="5740.4481679999999"/>
    <n v="175099.7"/>
    <s v="STEEL"/>
    <n v="12288"/>
    <n v="51"/>
    <n v="652992.01"/>
    <n v="2023"/>
    <s v="Steel"/>
    <s v="Other"/>
    <m/>
  </r>
  <r>
    <s v="INNSA1"/>
    <d v="2023-07-19T00:00:00"/>
    <n v="301049751"/>
    <x v="0"/>
    <s v="STEEL LUNCH BOX (6527) (QTY: 25680 NOS /USD 1.90 PER NOS)"/>
    <s v="STEEL LUNCH BOX (6527) (QTY: 25680 NOS /USD 1.90 PER NOS)"/>
    <m/>
    <m/>
    <m/>
    <m/>
    <m/>
    <m/>
    <m/>
    <m/>
    <n v="8945"/>
    <s v="KGS"/>
    <n v="467.67877190000002"/>
    <n v="4183480.15"/>
    <n v="5.6177630250000004"/>
    <n v="50252.013809999997"/>
    <n v="1532827.1"/>
    <s v="STEEL"/>
    <n v="25680"/>
    <n v="41"/>
    <n v="5716307.25"/>
    <n v="2023"/>
    <s v="Steel"/>
    <s v="Lunch Box"/>
    <m/>
  </r>
  <r>
    <s v="INNSA1"/>
    <d v="2023-07-19T00:00:00"/>
    <n v="301049751"/>
    <x v="0"/>
    <s v="STEEL LEMON SQUEEZER (AM-217) (QTY:5100 PCS / 1.872 USD PERPCS)"/>
    <s v="STEEL LEMON SQUEEZER (AM-217) (QTY:5100 PCS / 1.872 USD PERPCS)"/>
    <m/>
    <m/>
    <m/>
    <m/>
    <m/>
    <m/>
    <m/>
    <m/>
    <n v="1487"/>
    <s v="KGS"/>
    <n v="562.44621849999999"/>
    <n v="836638.75"/>
    <n v="6.7561107329999999"/>
    <n v="10049.71471"/>
    <n v="306544.5"/>
    <s v="STEEL"/>
    <n v="5100"/>
    <n v="53"/>
    <n v="1143183.25"/>
    <n v="2023"/>
    <s v="Steel"/>
    <s v="Other"/>
    <m/>
  </r>
  <r>
    <s v="INNSA1"/>
    <d v="2023-07-19T00:00:00"/>
    <n v="301049751"/>
    <x v="0"/>
    <s v="STEEL TEA STRAINER BIG (SB-12) (QTY:15300 PCS / 1.04 USD PERPCS)"/>
    <s v="STEEL TEA STRAINER BIG (SB-12) (QTY:15300 PCS / 1.04 USD PERPCS)"/>
    <m/>
    <m/>
    <m/>
    <m/>
    <m/>
    <m/>
    <m/>
    <m/>
    <n v="3740"/>
    <s v="KGS"/>
    <n v="372.83366840000002"/>
    <n v="1394397.92"/>
    <n v="4.4784825039999996"/>
    <n v="16749.524560000002"/>
    <n v="510907.5"/>
    <s v="STEEL"/>
    <n v="15300"/>
    <n v="54"/>
    <n v="1905305.42"/>
    <n v="2023"/>
    <s v="Steel"/>
    <s v="Tea Strainer"/>
    <m/>
  </r>
  <r>
    <s v="INNSA1"/>
    <d v="2023-07-18T00:00:00"/>
    <n v="301049751"/>
    <x v="0"/>
    <s v="SB-01 STAINLESS STEEL SPORTS BOTTLE 750ML SG-702 (QTY: 29904NUM/USD 1.090 PER NUM)"/>
    <s v="SB-01 STAINLESS STEEL SPORTS BOTTLE 750ML SG-702 (QTY: 29904NUM/USD 1.090 PER NUM)"/>
    <m/>
    <m/>
    <m/>
    <m/>
    <m/>
    <m/>
    <m/>
    <m/>
    <n v="4984"/>
    <s v="KGS"/>
    <n v="561.39550759999997"/>
    <n v="2797995.21"/>
    <n v="6.7434895810000004"/>
    <n v="33609.552069999998"/>
    <n v="1025185.4"/>
    <s v="SB-01"/>
    <n v="29904"/>
    <n v="65"/>
    <n v="3823180.61"/>
    <n v="2023"/>
    <s v="Steel"/>
    <s v="Other"/>
    <m/>
  </r>
  <r>
    <s v="INNSA1"/>
    <d v="2023-07-18T00:00:00"/>
    <n v="301049751"/>
    <x v="0"/>
    <s v="NP-20 STAINLESS STEEL SPORTS BOTTLE 750ML S-308-C6 (QTY: 8640 NUM/USD 1.040 PER NUM)"/>
    <s v="NP-20 STAINLESS STEEL SPORTS BOTTLE 750ML S-308-C6 (QTY: 8640 NUM/USD 1.040 PER NUM)"/>
    <m/>
    <m/>
    <m/>
    <m/>
    <m/>
    <m/>
    <m/>
    <m/>
    <n v="1440"/>
    <s v="KGS"/>
    <n v="535.64342360000001"/>
    <n v="771326.53"/>
    <n v="6.4341552389999999"/>
    <n v="9265.1835439999995"/>
    <n v="282614"/>
    <s v="NP-20"/>
    <n v="8640"/>
    <n v="67"/>
    <n v="1053940.53"/>
    <n v="2023"/>
    <s v="Steel"/>
    <s v="Other"/>
    <m/>
  </r>
  <r>
    <s v="INNSA1"/>
    <d v="2023-07-18T00:00:00"/>
    <n v="301049751"/>
    <x v="0"/>
    <s v="STAINLESS STEEL SPORT BOTTLE (KWB-600F) (QTY:50400 PCS /USD0.94 PER PCS)"/>
    <s v="STAINLESS STEEL SPORT BOTTLE (KWB-600F) (QTY:50400 PCS /USD0.94 PER PCS)"/>
    <m/>
    <m/>
    <m/>
    <m/>
    <m/>
    <m/>
    <m/>
    <m/>
    <n v="7800"/>
    <s v="KGS"/>
    <n v="519.62665379999999"/>
    <n v="4053087.9"/>
    <n v="6.241761608"/>
    <n v="48685.740539999999"/>
    <n v="1485051.5"/>
    <s v="STAINLESS"/>
    <n v="50400"/>
    <n v="57"/>
    <n v="5538139.4000000004"/>
    <n v="2023"/>
    <s v="Steel"/>
    <s v="Other"/>
    <m/>
  </r>
  <r>
    <s v="INNSA1"/>
    <d v="2023-07-18T00:00:00"/>
    <n v="301049751"/>
    <x v="0"/>
    <s v="NP-21 STAINLESS STEEL SPORTS BOTTLE 650ML S115 (QTY: 7416NUM/USD 1.033 PER NUM)"/>
    <s v="NP-21 STAINLESS STEEL SPORTS BOTTLE 650ML S115 (QTY: 7416NUM/USD 1.033 PER NUM)"/>
    <m/>
    <m/>
    <m/>
    <m/>
    <m/>
    <m/>
    <m/>
    <m/>
    <n v="1236"/>
    <s v="KGS"/>
    <n v="532.03830100000005"/>
    <n v="657599.34"/>
    <n v="6.3908504620000004"/>
    <n v="7899.091171"/>
    <n v="240944.4"/>
    <s v="NP-21"/>
    <n v="7416"/>
    <n v="62"/>
    <n v="898543.74"/>
    <n v="2023"/>
    <s v="Steel"/>
    <s v="Other"/>
    <m/>
  </r>
  <r>
    <s v="INNSA1"/>
    <d v="2023-07-17T00:00:00"/>
    <n v="301049751"/>
    <x v="1"/>
    <s v="STEEL SCRUBBER 6PCS SET (OKS-4156) (QTY:95520 SET/USD:0.248PER SET)"/>
    <s v="STEEL SCRUBBER 6PCS SET (OKS-4156) (QTY:95520 SET/USD:0.248PER SET)"/>
    <m/>
    <m/>
    <m/>
    <m/>
    <m/>
    <m/>
    <m/>
    <m/>
    <n v="8735"/>
    <s v="KGS"/>
    <n v="237.91267199999999"/>
    <n v="2078167.19"/>
    <n v="2.857809874"/>
    <n v="24962.969249999998"/>
    <n v="913562.2"/>
    <s v="STEEL"/>
    <n v="95520"/>
    <n v="51"/>
    <n v="2991729.3899999997"/>
    <n v="2023"/>
    <s v="Steel"/>
    <s v="Scrubber"/>
    <m/>
  </r>
  <r>
    <s v="INNSA1"/>
    <d v="2023-07-13T00:00:00"/>
    <n v="301049751"/>
    <x v="0"/>
    <s v="SY-01-STAINLESS STEEL BOTTLE 650ML (QTY: 360 NUM/USD 1.130 PER NUM)"/>
    <s v="SY-01-STAINLESS STEEL BOTTLE 650ML (QTY: 360 NUM/USD 1.130 PER NUM)"/>
    <m/>
    <m/>
    <m/>
    <m/>
    <m/>
    <m/>
    <m/>
    <m/>
    <n v="63"/>
    <s v="KGS"/>
    <n v="554.39507939999999"/>
    <n v="34926.89"/>
    <n v="6.6594003529999997"/>
    <n v="419.54222220000003"/>
    <n v="12797.2"/>
    <s v="SY-01-STAINLESS"/>
    <n v="360"/>
    <n v="50"/>
    <n v="47724.09"/>
    <n v="2023"/>
    <s v="Steel"/>
    <s v="Other"/>
    <m/>
  </r>
  <r>
    <s v="INNSA1"/>
    <d v="2023-07-13T00:00:00"/>
    <n v="301049751"/>
    <x v="0"/>
    <s v="SL-01 STAINLESS STEEL COLA BOTTLE 750ML SK750 (QTY: 26208 NUM/USD 1.180 PER NUM)"/>
    <s v="SL-01 STAINLESS STEEL COLA BOTTLE 750ML SK750 (QTY: 26208 NUM/USD 1.180 PER NUM)"/>
    <m/>
    <m/>
    <m/>
    <m/>
    <m/>
    <m/>
    <m/>
    <m/>
    <n v="4804"/>
    <s v="KGS"/>
    <n v="552.61098070000003"/>
    <n v="2655185.2400000002"/>
    <n v="6.6379697379999998"/>
    <n v="31894.116999999998"/>
    <n v="972859.8"/>
    <s v="SL-01"/>
    <n v="26208"/>
    <n v="63"/>
    <n v="3628045.04"/>
    <n v="2023"/>
    <s v="Steel"/>
    <s v="Other"/>
    <m/>
  </r>
  <r>
    <s v="INNSA1"/>
    <d v="2023-07-13T00:00:00"/>
    <n v="301049751"/>
    <x v="0"/>
    <s v="AM-396-STAINLESS STEEL KIDS BOTTLE 450ML (QTY: 720 NUM/USD 1.250 PER NUM)"/>
    <s v="AM-396-STAINLESS STEEL KIDS BOTTLE 450ML (QTY: 720 NUM/USD 1.250 PER NUM)"/>
    <m/>
    <m/>
    <m/>
    <m/>
    <m/>
    <m/>
    <m/>
    <m/>
    <n v="108"/>
    <s v="KGS"/>
    <n v="715.48027779999995"/>
    <n v="77271.87"/>
    <n v="8.5943576910000008"/>
    <n v="928.19063059999996"/>
    <n v="28312.400000000001"/>
    <s v="AM-396-STAINLESS"/>
    <n v="720"/>
    <n v="56"/>
    <n v="105584.26999999999"/>
    <n v="2023"/>
    <s v="Steel"/>
    <s v="Other"/>
    <m/>
  </r>
  <r>
    <s v="INNSA1"/>
    <d v="2023-07-13T00:00:00"/>
    <n v="301049751"/>
    <x v="0"/>
    <s v="SY-04-STAINLESS STEEL SPORTS BOTTLE 1000 ML (QTY: 360 NUM/USD 1.275 PER NUM)"/>
    <s v="SY-04-STAINLESS STEEL SPORTS BOTTLE 1000 ML (QTY: 360 NUM/USD 1.275 PER NUM)"/>
    <m/>
    <m/>
    <m/>
    <m/>
    <m/>
    <m/>
    <m/>
    <m/>
    <n v="69"/>
    <s v="KGS"/>
    <n v="571.13985509999998"/>
    <n v="39408.65"/>
    <n v="6.8605387999999996"/>
    <n v="473.37717720000001"/>
    <n v="14439.3"/>
    <s v="SY-04-STAINLESS"/>
    <n v="360"/>
    <n v="59"/>
    <n v="53847.95"/>
    <n v="2023"/>
    <s v="Steel"/>
    <s v="Other"/>
    <m/>
  </r>
  <r>
    <s v="INNSA1"/>
    <d v="2023-07-13T00:00:00"/>
    <n v="301049751"/>
    <x v="0"/>
    <s v="SY-03-STAINLESS STEEL SPORTS BOTTLE 1000 ML (QTY: 360 NUM/USD 1.230 PER NUM)"/>
    <s v="SY-03-STAINLESS STEEL SPORTS BOTTLE 1000 ML (QTY: 360 NUM/USD 1.230 PER NUM)"/>
    <m/>
    <m/>
    <m/>
    <m/>
    <m/>
    <m/>
    <m/>
    <m/>
    <n v="60"/>
    <s v="KGS"/>
    <n v="633.62933329999998"/>
    <n v="38017.760000000002"/>
    <n v="7.6111631629999996"/>
    <n v="456.66978979999999"/>
    <n v="13929.8"/>
    <s v="SY-03-STAINLESS"/>
    <n v="360"/>
    <n v="59"/>
    <n v="51947.56"/>
    <n v="2023"/>
    <s v="Steel"/>
    <s v="Other"/>
    <m/>
  </r>
  <r>
    <s v="INNSA1"/>
    <d v="2023-07-13T00:00:00"/>
    <n v="301049751"/>
    <x v="0"/>
    <s v="AM-395 -STAINLESS STEEL BOTTLE 500ML (QTY: 720 NUM/USD 1.125PER NUM)"/>
    <s v="AM-395 -STAINLESS STEEL BOTTLE 500ML (QTY: 720 NUM/USD 1.125PER NUM)"/>
    <m/>
    <m/>
    <m/>
    <m/>
    <m/>
    <m/>
    <m/>
    <m/>
    <n v="92"/>
    <s v="KGS"/>
    <n v="755.92043479999995"/>
    <n v="69544.679999999993"/>
    <n v="9.0801253430000006"/>
    <n v="835.37153149999995"/>
    <n v="25481.1"/>
    <s v="AM-395"/>
    <n v="720"/>
    <n v="52"/>
    <n v="95025.78"/>
    <n v="2023"/>
    <s v="Steel"/>
    <s v="Other"/>
    <m/>
  </r>
  <r>
    <s v="INNSA1"/>
    <d v="2023-07-13T00:00:00"/>
    <n v="301049751"/>
    <x v="0"/>
    <s v="SB-01 STAINLESS STEEL SPORTS BOTTLE 750ML SG-702 (QTY: 11904NUM/USD 1.090 PER NUM)"/>
    <s v="SB-01 STAINLESS STEEL SPORTS BOTTLE 750ML SG-702 (QTY: 11904NUM/USD 1.090 PER NUM)"/>
    <m/>
    <m/>
    <m/>
    <m/>
    <m/>
    <m/>
    <m/>
    <m/>
    <n v="2083"/>
    <s v="KGS"/>
    <n v="534.77036290000001"/>
    <n v="1114033.6200000001"/>
    <n v="6.4236680230000003"/>
    <n v="13381.78523"/>
    <n v="408181.9"/>
    <s v="SB-01"/>
    <n v="11904"/>
    <n v="65"/>
    <n v="1522215.52"/>
    <n v="2023"/>
    <s v="Steel"/>
    <s v="Other"/>
    <m/>
  </r>
  <r>
    <s v="INNSA1"/>
    <d v="2023-07-13T00:00:00"/>
    <n v="301049751"/>
    <x v="0"/>
    <s v="SY-02-STAINLESS STEEL BOTTLE 750 ML (QTY: 360 NUM/USD 1.145PER NUM)"/>
    <s v="SY-02-STAINLESS STEEL BOTTLE 750 ML (QTY: 360 NUM/USD 1.145PER NUM)"/>
    <m/>
    <m/>
    <m/>
    <m/>
    <m/>
    <m/>
    <m/>
    <m/>
    <n v="60"/>
    <s v="KGS"/>
    <n v="589.84199999999998"/>
    <n v="35390.519999999997"/>
    <n v="7.0851891890000003"/>
    <n v="425.11135139999999"/>
    <n v="12967.1"/>
    <s v="SY-02-STAINLESS"/>
    <n v="360"/>
    <n v="51"/>
    <n v="48357.619999999995"/>
    <n v="2023"/>
    <s v="Steel"/>
    <s v="Other"/>
    <m/>
  </r>
  <r>
    <s v="INNSA1"/>
    <d v="2023-07-13T00:00:00"/>
    <n v="301049751"/>
    <x v="0"/>
    <s v="NP-21-STAINLESS STEEL SPORTS BOTTLE 650ML S115 (QTY: 888 NUM/USD 1.033 PER NUM)"/>
    <s v="NP-21-STAINLESS STEEL SPORTS BOTTLE 650ML S115 (QTY: 888 NUM/USD 1.033 PER NUM)"/>
    <m/>
    <m/>
    <m/>
    <m/>
    <m/>
    <m/>
    <m/>
    <m/>
    <n v="148"/>
    <s v="KGS"/>
    <n v="532.14331079999999"/>
    <n v="78757.210000000006"/>
    <n v="6.3921118420000003"/>
    <n v="946.03255260000003"/>
    <n v="28856.6"/>
    <s v="NP-21-STAINLESS"/>
    <n v="888"/>
    <n v="62"/>
    <n v="107613.81"/>
    <n v="2023"/>
    <s v="Steel"/>
    <s v="Other"/>
    <m/>
  </r>
  <r>
    <s v="INNSA1"/>
    <d v="2023-07-13T00:00:00"/>
    <n v="301049751"/>
    <x v="0"/>
    <s v="AM-397-STAINLESS STEEL BOTTLE 500ML (QTY: 720 NUM/USD 1.100PER NUM)"/>
    <s v="AM-397-STAINLESS STEEL BOTTLE 500ML (QTY: 720 NUM/USD 1.100PER NUM)"/>
    <m/>
    <m/>
    <m/>
    <m/>
    <m/>
    <m/>
    <m/>
    <m/>
    <n v="106"/>
    <s v="KGS"/>
    <n v="641.50226420000001"/>
    <n v="67999.240000000005"/>
    <n v="7.7057329030000004"/>
    <n v="816.80768769999997"/>
    <n v="24914.9"/>
    <s v="AM-397-STAINLESS"/>
    <n v="720"/>
    <n v="51"/>
    <n v="92914.140000000014"/>
    <n v="2023"/>
    <s v="Steel"/>
    <s v="Other"/>
    <m/>
  </r>
  <r>
    <s v="INNSA1"/>
    <d v="2023-07-07T00:00:00"/>
    <n v="301049751"/>
    <x v="0"/>
    <s v="NP-19 STEEL SALT BOTTLE (QTY:38400 PCS/USD 0.4494 PER PCS)"/>
    <s v="NP-19 STEEL SALT BOTTLE (QTY:38400 PCS/USD 0.4494 PER PCS)"/>
    <m/>
    <m/>
    <m/>
    <m/>
    <m/>
    <m/>
    <m/>
    <m/>
    <n v="6000"/>
    <s v="KGS"/>
    <n v="253.11295670000001"/>
    <n v="1518677.74"/>
    <n v="3.0403958759999998"/>
    <n v="18242.375260000001"/>
    <n v="556443.5"/>
    <s v="NP-19"/>
    <n v="38400"/>
    <n v="40"/>
    <n v="2075121.24"/>
    <n v="2023"/>
    <s v="Steel"/>
    <s v="Other"/>
    <m/>
  </r>
  <r>
    <s v="INNSA1"/>
    <d v="2023-07-06T00:00:00"/>
    <n v="301049751"/>
    <x v="0"/>
    <s v="AM-06 STAINLESS STEEL BOTTLE 750ML SG805 (QTY:42804 NUM/USD1.039 PER NUM)"/>
    <s v="AM-06 STAINLESS STEEL BOTTLE 750ML SG805 (QTY:42804 NUM/USD1.039 PER NUM)"/>
    <m/>
    <m/>
    <m/>
    <m/>
    <m/>
    <m/>
    <m/>
    <m/>
    <n v="6420"/>
    <s v="KGS"/>
    <n v="593.50168680000002"/>
    <n v="3810636.93"/>
    <n v="7.146317721"/>
    <n v="45883.647559999998"/>
    <n v="1396217.4"/>
    <s v="AM-06"/>
    <n v="42804"/>
    <n v="57"/>
    <n v="5206854.33"/>
    <n v="2023"/>
    <s v="Steel"/>
    <s v="Other"/>
    <m/>
  </r>
  <r>
    <s v="INNSA1"/>
    <d v="2023-07-06T00:00:00"/>
    <n v="301049751"/>
    <x v="0"/>
    <s v="NP-20 STAINLESS STEEL SPORTS BOTTLE 750ML S-308-C6 (QTY:2844NUM/USD 1.025 PER NUM)"/>
    <s v="NP-20 STAINLESS STEEL SPORTS BOTTLE 750ML S-308-C6 (QTY:2844NUM/USD 1.025 PER NUM)"/>
    <m/>
    <m/>
    <m/>
    <m/>
    <m/>
    <m/>
    <m/>
    <m/>
    <n v="505"/>
    <s v="KGS"/>
    <n v="494.01944220000001"/>
    <n v="249776.23"/>
    <n v="5.9484580640000004"/>
    <n v="3007.5403970000002"/>
    <n v="91517.9"/>
    <s v="NP-20"/>
    <n v="2844"/>
    <n v="65"/>
    <n v="341294.13"/>
    <n v="2023"/>
    <s v="Steel"/>
    <s v="Other"/>
    <m/>
  </r>
  <r>
    <s v="INNSA1"/>
    <d v="2023-07-04T00:00:00"/>
    <n v="301049751"/>
    <x v="0"/>
    <s v="STAINLESS STEEL COLA BOTTLE 750ML SK750 (SL-01) (QTY:6720 PCS /USD 1.18 PER PCS)"/>
    <s v="STAINLESS STEEL COLA BOTTLE 750ML SK750 (SL-01) (QTY:6720 PCS /USD 1.18 PER PCS)"/>
    <m/>
    <m/>
    <m/>
    <m/>
    <m/>
    <m/>
    <m/>
    <m/>
    <n v="1288"/>
    <s v="KGS"/>
    <n v="537.42078419999996"/>
    <n v="692197.97"/>
    <n v="6.4710509829999996"/>
    <n v="8334.7136659999996"/>
    <n v="253621.4"/>
    <s v="STAINLESS"/>
    <n v="6720"/>
    <n v="64"/>
    <n v="945819.37"/>
    <n v="2023"/>
    <s v="Steel"/>
    <s v="Other"/>
    <m/>
  </r>
  <r>
    <s v="INNSA1"/>
    <d v="2023-07-04T00:00:00"/>
    <n v="301049751"/>
    <x v="0"/>
    <s v="STAINLESS STEEL SPORTS BOTTLE 750ML S-308-C6 (NP-20) (QTY:32856 PCS /USD 1.04 PER PCS)"/>
    <s v="STAINLESS STEEL SPORTS BOTTLE 750ML S-308-C6 (NP-20) (QTY:32856 PCS /USD 1.04 PER PCS)"/>
    <m/>
    <m/>
    <m/>
    <m/>
    <m/>
    <m/>
    <m/>
    <m/>
    <n v="5476"/>
    <s v="KGS"/>
    <n v="544.70782320000001"/>
    <n v="2982820.04"/>
    <n v="6.5587937780000001"/>
    <n v="35915.954729999998"/>
    <n v="1092905.3"/>
    <s v="STAINLESS"/>
    <n v="32856"/>
    <n v="70"/>
    <n v="4075725.34"/>
    <n v="2023"/>
    <s v="Steel"/>
    <s v="Other"/>
    <m/>
  </r>
  <r>
    <s v="INNSA1"/>
    <d v="2023-07-03T00:00:00"/>
    <n v="301049751"/>
    <x v="0"/>
    <s v="STEEL TEA STRAINER (NP-55) (QTY: 100800 PCS / USD 0.2881 PERPCS)"/>
    <s v="STEEL TEA STRAINER (NP-55) (QTY: 100800 PCS / USD 0.2881 PERPCS)"/>
    <m/>
    <m/>
    <m/>
    <m/>
    <m/>
    <m/>
    <m/>
    <m/>
    <n v="4620"/>
    <s v="KGS"/>
    <n v="556.24453900000003"/>
    <n v="2569849.77"/>
    <n v="6.6977066699999996"/>
    <n v="30943.40482"/>
    <n v="941593"/>
    <s v="STEEL"/>
    <n v="100800"/>
    <n v="47"/>
    <n v="3511442.77"/>
    <n v="2023"/>
    <s v="Steel"/>
    <s v="Tea Strainer"/>
    <m/>
  </r>
  <r>
    <s v="INNSA1"/>
    <d v="2023-07-03T00:00:00"/>
    <n v="301049751"/>
    <x v="0"/>
    <s v="STEEL TEA STRAINER BIG (SB-12) (QTY: 35100 PCS / USD 1.0593PER PCS)"/>
    <s v="STEEL TEA STRAINER BIG (SB-12) (QTY: 35100 PCS / USD 1.0593PER PCS)"/>
    <m/>
    <m/>
    <m/>
    <m/>
    <m/>
    <m/>
    <m/>
    <m/>
    <n v="8580"/>
    <s v="KGS"/>
    <n v="383.48003610000001"/>
    <n v="3290258.71"/>
    <n v="4.6174597970000004"/>
    <n v="39617.805059999999"/>
    <n v="1205550.8"/>
    <s v="STEEL"/>
    <n v="35100"/>
    <n v="50"/>
    <n v="4495809.51"/>
    <n v="2023"/>
    <s v="Steel"/>
    <s v="Tea Strainer"/>
    <m/>
  </r>
  <r>
    <s v="INNSA1"/>
    <d v="2023-06-30T00:00:00"/>
    <n v="301049751"/>
    <x v="0"/>
    <s v="STAINLESS STEEL BOTTLE 750ML SG805 (AM-06) (QTY:2520 PCS/USD1.0390 PER PCS)"/>
    <s v="STAINLESS STEEL BOTTLE 750ML SG805 (AM-06) (QTY:2520 PCS/USD1.0390 PER PCS)"/>
    <m/>
    <m/>
    <m/>
    <m/>
    <m/>
    <m/>
    <m/>
    <m/>
    <n v="367"/>
    <s v="KGS"/>
    <n v="620.91548299999999"/>
    <n v="228186.44"/>
    <n v="7.4764055750000002"/>
    <n v="2747.5790489999999"/>
    <n v="83607.5"/>
    <s v="STAINLESS"/>
    <n v="2520"/>
    <n v="58"/>
    <n v="311793.94"/>
    <n v="2023"/>
    <s v="Steel"/>
    <s v="Other"/>
    <m/>
  </r>
  <r>
    <s v="INNSA1"/>
    <d v="2023-06-30T00:00:00"/>
    <n v="301049751"/>
    <x v="0"/>
    <s v="STAINLESS STEEL SPORTS BOTTLE 750ML S-308-C6 (NP-20) (QTY:22356 PCS/USD 1.0250 PER PCS)"/>
    <s v="STAINLESS STEEL SPORTS BOTTLE 750ML S-308-C6 (NP-20) (QTY:22356 PCS/USD 1.0250 PER PCS)"/>
    <m/>
    <m/>
    <m/>
    <m/>
    <m/>
    <m/>
    <m/>
    <m/>
    <n v="3912"/>
    <s v="KGS"/>
    <n v="510.4575135"/>
    <n v="1997062.93"/>
    <n v="6.1463878809999999"/>
    <n v="24046.513309999998"/>
    <n v="731723.9"/>
    <s v="STAINLESS"/>
    <n v="22356"/>
    <n v="69"/>
    <n v="2728786.83"/>
    <n v="2023"/>
    <s v="Steel"/>
    <s v="Other"/>
    <m/>
  </r>
  <r>
    <s v="INNSA1"/>
    <d v="2023-06-30T00:00:00"/>
    <n v="301049751"/>
    <x v="0"/>
    <s v="STAINLESS STEEL COLA BOTTLE 750ML SK750 (SL-01) (QTY:13368 PCS/USD 1.1888 PER PCS)"/>
    <s v="STAINLESS STEEL COLA BOTTLE 750ML SK750 (SL-01) (QTY:13368 PCS/USD 1.1888 PER PCS)"/>
    <m/>
    <m/>
    <m/>
    <m/>
    <m/>
    <m/>
    <m/>
    <m/>
    <n v="2562"/>
    <s v="KGS"/>
    <n v="540.55015219999996"/>
    <n v="1384997.6"/>
    <n v="6.5087315139999999"/>
    <n v="16676.671880000002"/>
    <n v="507463.2"/>
    <s v="STAINLESS"/>
    <n v="13368"/>
    <n v="64"/>
    <n v="1892460.8"/>
    <n v="2023"/>
    <s v="Steel"/>
    <s v="Other"/>
    <m/>
  </r>
  <r>
    <s v="INNSA1"/>
    <d v="2023-06-30T00:00:00"/>
    <n v="301049751"/>
    <x v="0"/>
    <s v="STAINLESS STEEL SPORTS BOTTLE 650 ML S115 (NP-21) (QTY:45888PCS/USD 1.0395 PER PCS)"/>
    <s v="STAINLESS STEEL SPORTS BOTTLE 650 ML S115 (NP-21) (QTY:45888PCS/USD 1.0395 PER PCS)"/>
    <m/>
    <m/>
    <m/>
    <m/>
    <m/>
    <m/>
    <m/>
    <m/>
    <n v="7648"/>
    <s v="KGS"/>
    <n v="543.56262549999997"/>
    <n v="4157166.96"/>
    <n v="6.5450045220000002"/>
    <n v="50056.194580000003"/>
    <n v="1523185.9"/>
    <s v="STAINLESS"/>
    <n v="45888"/>
    <n v="65"/>
    <n v="5680352.8599999994"/>
    <n v="2023"/>
    <s v="Steel"/>
    <s v="Other"/>
    <m/>
  </r>
  <r>
    <s v="INNSA1"/>
    <d v="2023-06-29T00:00:00"/>
    <n v="301049751"/>
    <x v="0"/>
    <s v="STAINLESS STEEL GRATER WITH HANDLE (KL324H-9S) (QTY: 59040 NOS /USD 0.640 PER NOS)"/>
    <s v="STAINLESS STEEL GRATER WITH HANDLE (KL324H-9S) (QTY: 59040 NOS /USD 0.640 PER NOS)"/>
    <m/>
    <m/>
    <m/>
    <m/>
    <m/>
    <m/>
    <m/>
    <m/>
    <n v="9512"/>
    <s v="KGS"/>
    <n v="339.47993170000001"/>
    <n v="3229133.11"/>
    <n v="4.0876572150000001"/>
    <n v="38881.795420000002"/>
    <n v="1183154.3999999999"/>
    <s v="STAINLESS"/>
    <n v="59040"/>
    <n v="65"/>
    <n v="4412287.51"/>
    <n v="2023"/>
    <s v="Steel"/>
    <s v="Other"/>
    <m/>
  </r>
  <r>
    <s v="INNSA1"/>
    <d v="2023-06-29T00:00:00"/>
    <n v="301049751"/>
    <x v="0"/>
    <s v="STAINLESS STEEL GRATER WITH HANDLE (KL326D-9S) (QTY: 37560 NOS /USD 0.935 PER NOS)"/>
    <s v="STAINLESS STEEL GRATER WITH HANDLE (KL326D-9S) (QTY: 37560 NOS /USD 0.935 PER NOS)"/>
    <m/>
    <m/>
    <m/>
    <m/>
    <m/>
    <m/>
    <m/>
    <m/>
    <n v="8138"/>
    <s v="KGS"/>
    <n v="368.79001110000002"/>
    <n v="3001213.11"/>
    <n v="4.4405780979999996"/>
    <n v="36137.424559999999"/>
    <n v="1099644.5"/>
    <s v="STAINLESS"/>
    <n v="37560"/>
    <n v="65"/>
    <n v="4100857.61"/>
    <n v="2023"/>
    <s v="Steel"/>
    <s v="Other"/>
    <m/>
  </r>
  <r>
    <s v="INNSA1"/>
    <d v="2023-06-27T00:00:00"/>
    <n v="301049751"/>
    <x v="0"/>
    <s v="SS OIL POT 900ML (KWP-1000B) (QTY: 27000 PCS / USD 1.47 PERPCS)"/>
    <s v="SS OIL POT 900ML (KWP-1000B) (QTY: 27000 PCS / USD 1.47 PERPCS)"/>
    <m/>
    <m/>
    <m/>
    <m/>
    <m/>
    <m/>
    <m/>
    <m/>
    <n v="7315"/>
    <s v="KGS"/>
    <n v="462.91360900000001"/>
    <n v="3386213.05"/>
    <n v="5.5739146179999999"/>
    <n v="40773.185429999998"/>
    <n v="1240708.5"/>
    <s v="SS"/>
    <n v="27000"/>
    <n v="48"/>
    <n v="4626921.55"/>
    <n v="2023"/>
    <s v="Other"/>
    <s v="Other"/>
    <m/>
  </r>
  <r>
    <s v="INNSA1"/>
    <d v="2023-06-21T00:00:00"/>
    <n v="301049751"/>
    <x v="0"/>
    <s v="RYX-02-020 MILD STEEL MULTI FUNCTION CLOTH STAND (QTY :2464NUM/CNY 103.00 PER NUM)"/>
    <s v="RYX-02-020 MILD STEEL MULTI FUNCTION CLOTH STAND (QTY :2464NUM/CNY 103.00 PER NUM)"/>
    <m/>
    <m/>
    <m/>
    <m/>
    <m/>
    <m/>
    <m/>
    <m/>
    <n v="8008"/>
    <s v="KGS"/>
    <n v="379.01370250000002"/>
    <n v="3035141.73"/>
    <n v="4.5636809459999998"/>
    <n v="36545.957009999998"/>
    <n v="1112075.8999999999"/>
    <s v="RYX-02-020"/>
    <n v="2464"/>
    <e v="#VALUE!"/>
    <n v="4147217.63"/>
    <n v="2023"/>
    <s v="Steel"/>
    <s v="Other"/>
    <m/>
  </r>
  <r>
    <s v="INNSA1"/>
    <d v="2023-06-20T00:00:00"/>
    <n v="301049751"/>
    <x v="0"/>
    <s v="STEEL DRAINER (AM-321) (QTY: 900 PCS / USD 0.7779 PER PCS)"/>
    <s v="STEEL DRAINER (AM-321) (QTY: 900 PCS / USD 0.7779 PER PCS)"/>
    <m/>
    <m/>
    <m/>
    <m/>
    <m/>
    <m/>
    <m/>
    <m/>
    <n v="125"/>
    <s v="KGS"/>
    <n v="488.52391999999998"/>
    <n v="61065.49"/>
    <n v="5.8822868149999996"/>
    <n v="735.28585190000001"/>
    <n v="22374.400000000001"/>
    <s v="STEEL"/>
    <n v="900"/>
    <n v="40"/>
    <n v="83439.89"/>
    <n v="2023"/>
    <s v="Steel"/>
    <s v="Other"/>
    <m/>
  </r>
  <r>
    <s v="INNSA1"/>
    <d v="2023-06-20T00:00:00"/>
    <n v="301049751"/>
    <x v="0"/>
    <s v="STEEL TEA STRAINER (NP-55) (QTY: 7848 PCS / USD 0.2885 PER PCS)"/>
    <s v="STEEL TEA STRAINER (NP-55) (QTY: 7848 PCS / USD 0.2885 PER PCS)"/>
    <m/>
    <m/>
    <m/>
    <m/>
    <m/>
    <m/>
    <m/>
    <m/>
    <n v="359"/>
    <s v="KGS"/>
    <n v="549.02777309999999"/>
    <n v="197485.29"/>
    <n v="6.6108100319999998"/>
    <n v="2377.9083679999999"/>
    <n v="72358.7"/>
    <s v="STEEL"/>
    <n v="7848"/>
    <n v="45"/>
    <n v="269843.99"/>
    <n v="2023"/>
    <s v="Steel"/>
    <s v="Tea Strainer"/>
    <m/>
  </r>
  <r>
    <s v="INNSA1"/>
    <d v="2023-06-20T00:00:00"/>
    <n v="301049751"/>
    <x v="0"/>
    <s v="STEEL KITCHEN BASKET (AM-322) (QTY: 480 PCS / USD 1.3437 PERPCS)"/>
    <s v="STEEL KITCHEN BASKET (AM-322) (QTY: 480 PCS / USD 1.3437 PERPCS)"/>
    <m/>
    <m/>
    <m/>
    <m/>
    <m/>
    <m/>
    <m/>
    <m/>
    <n v="132"/>
    <s v="KGS"/>
    <n v="426.18863640000001"/>
    <n v="56256.9"/>
    <n v="5.1317114549999996"/>
    <n v="677.38591210000004"/>
    <n v="20612.5"/>
    <s v="STEEL"/>
    <n v="480"/>
    <n v="47"/>
    <n v="76869.399999999994"/>
    <n v="2023"/>
    <s v="Steel"/>
    <s v="Basket"/>
    <m/>
  </r>
  <r>
    <s v="INNSA1"/>
    <d v="2023-06-17T00:00:00"/>
    <n v="301049751"/>
    <x v="0"/>
    <s v="STAINLESS STEEL SPORTS BOTTLE (KWB-600F) (QTY: 50400 PCS /USD 0.94 PER PCS)"/>
    <s v="STAINLESS STEEL SPORTS BOTTLE (KWB-600F) (QTY: 50400 PCS /USD 0.94 PER PCS)"/>
    <m/>
    <m/>
    <m/>
    <m/>
    <m/>
    <m/>
    <m/>
    <m/>
    <n v="7800"/>
    <s v="KGS"/>
    <n v="515.98300640000002"/>
    <n v="4024667.45"/>
    <n v="6.212920005"/>
    <n v="48460.776039999997"/>
    <n v="1474638.1"/>
    <s v="STAINLESS"/>
    <n v="50400"/>
    <n v="59"/>
    <n v="5499305.5500000007"/>
    <n v="2023"/>
    <s v="Steel"/>
    <s v="Other"/>
    <m/>
  </r>
  <r>
    <s v="INNSA1"/>
    <d v="2023-06-17T00:00:00"/>
    <n v="301049751"/>
    <x v="0"/>
    <s v="STAINLESS STEEL SPORTS BOTTLE 750ML SG-702 (SB-01) (QTY: 30024 PCS / USD 1.090 PER PCS)"/>
    <s v="STAINLESS STEEL SPORTS BOTTLE 750ML SG-702 (SB-01) (QTY: 30024 PCS / USD 1.090 PER PCS)"/>
    <m/>
    <m/>
    <m/>
    <m/>
    <m/>
    <m/>
    <m/>
    <m/>
    <n v="5004"/>
    <s v="KGS"/>
    <n v="565.97905679999997"/>
    <n v="2832159.2"/>
    <n v="6.8149194069999997"/>
    <n v="34101.85671"/>
    <n v="1037703.1"/>
    <s v="STAINLESS"/>
    <n v="30024"/>
    <n v="70"/>
    <n v="3869862.3000000003"/>
    <n v="2023"/>
    <s v="Steel"/>
    <s v="Other"/>
    <m/>
  </r>
  <r>
    <s v="INNSA1"/>
    <d v="2023-06-17T00:00:00"/>
    <n v="301049751"/>
    <x v="0"/>
    <s v="STAINLESS STEELSPORTS BOTTLE 650ML S115 (NP-21) (QTY: 11340PCS / USD 1.040 PER PCS)"/>
    <s v="STAINLESS STEELSPORTS BOTTLE 650ML S115 (NP-21) (QTY: 11340PCS / USD 1.040 PER PCS)"/>
    <m/>
    <m/>
    <m/>
    <m/>
    <m/>
    <m/>
    <m/>
    <m/>
    <n v="1984"/>
    <s v="KGS"/>
    <n v="514.30162259999997"/>
    <n v="1020631.57"/>
    <n v="6.1926745639999998"/>
    <n v="12289.36267"/>
    <n v="373959.4"/>
    <s v="STAINLESS"/>
    <n v="11340"/>
    <n v="66"/>
    <n v="1394590.97"/>
    <n v="2023"/>
    <s v="Steel"/>
    <s v="Other"/>
    <m/>
  </r>
  <r>
    <s v="INNSA1"/>
    <d v="2023-06-17T00:00:00"/>
    <n v="301049751"/>
    <x v="0"/>
    <s v="STAINLESS STEEL COLA BOTTLE 750ML SK750 (SL-01) (QTY: 3960 PCS / USD 1.195 PER PCS)"/>
    <s v="STAINLESS STEEL COLA BOTTLE 750ML SK750 (SL-01) (QTY: 3960 PCS / USD 1.195 PER PCS)"/>
    <m/>
    <m/>
    <m/>
    <m/>
    <m/>
    <m/>
    <m/>
    <m/>
    <n v="759"/>
    <s v="KGS"/>
    <n v="539.56523059999995"/>
    <n v="409530.01"/>
    <n v="6.496872132"/>
    <n v="4931.1259479999999"/>
    <n v="150051.79999999999"/>
    <s v="STAINLESS"/>
    <n v="3960"/>
    <n v="66"/>
    <n v="559581.81000000006"/>
    <n v="2023"/>
    <s v="Steel"/>
    <s v="Other"/>
    <m/>
  </r>
  <r>
    <s v="INNSA1"/>
    <d v="2023-06-14T00:00:00"/>
    <n v="301049751"/>
    <x v="0"/>
    <s v="STAINLESS STEELSPORTS BOTTLE 650ML S115 (NP-21) (QTY: 20340PCS / USD 1.040 PER PCS)"/>
    <s v="STAINLESS STEELSPORTS BOTTLE 650ML S115 (NP-21) (QTY: 20340PCS / USD 1.040 PER PCS)"/>
    <m/>
    <m/>
    <m/>
    <m/>
    <m/>
    <m/>
    <m/>
    <m/>
    <n v="3616"/>
    <s v="KGS"/>
    <n v="509.02756640000001"/>
    <n v="1840643.68"/>
    <n v="6.1034480379999998"/>
    <n v="22070.06811"/>
    <n v="674411.8"/>
    <s v="STAINLESS"/>
    <n v="20340"/>
    <n v="66"/>
    <n v="2515055.48"/>
    <n v="2023"/>
    <s v="Steel"/>
    <s v="Other"/>
    <m/>
  </r>
  <r>
    <s v="INNSA1"/>
    <d v="2023-06-14T00:00:00"/>
    <n v="301049751"/>
    <x v="0"/>
    <s v="STAINLESS STEEL COLA BOTTLE 750ML SK750 (SL-01) (QTY: 21216PCS / USD 1.195 PER PCS)"/>
    <s v="STAINLESS STEEL COLA BOTTLE 750ML SK750 (SL-01) (QTY: 21216PCS / USD 1.195 PER PCS)"/>
    <m/>
    <m/>
    <m/>
    <m/>
    <m/>
    <m/>
    <m/>
    <m/>
    <n v="4066"/>
    <s v="KGS"/>
    <n v="542.50878909999994"/>
    <n v="2206057.7400000002"/>
    <n v="6.5049015480000003"/>
    <n v="26451.531650000001"/>
    <n v="808299.6"/>
    <s v="STAINLESS"/>
    <n v="21216"/>
    <n v="66"/>
    <n v="3014357.3400000003"/>
    <n v="2023"/>
    <s v="Steel"/>
    <s v="Other"/>
    <m/>
  </r>
  <r>
    <s v="INNSA1"/>
    <d v="2023-06-13T00:00:00"/>
    <n v="301049751"/>
    <x v="1"/>
    <s v="STEEL SCRUBBER 2PCS SET (ITEM NO: 8001-2) (QTY: 168120 SETS&amp; 0.16 USD PER SET)"/>
    <s v="STEEL SCRUBBER 2PCS SET (ITEM NO: 8001-2) (QTY: 168120 SETS&amp; 0.16 USD PER SET)"/>
    <m/>
    <m/>
    <m/>
    <m/>
    <m/>
    <m/>
    <m/>
    <m/>
    <n v="4903"/>
    <s v="KGS"/>
    <n v="466.9197226"/>
    <n v="2289307.4"/>
    <n v="5.5985578250000003"/>
    <n v="27449.729019999999"/>
    <n v="1006379.5"/>
    <s v="STEEL"/>
    <n v="168120"/>
    <n v="67"/>
    <n v="3295686.9"/>
    <n v="2023"/>
    <s v="Steel"/>
    <s v="Scrubber"/>
    <m/>
  </r>
  <r>
    <s v="INNSA1"/>
    <d v="2023-06-12T00:00:00"/>
    <n v="301049751"/>
    <x v="0"/>
    <s v="NP-20 STAINLESS STEEL SPORTS BOTTLE 750 ML S-308-C6 (QTY:19656 NUM/USD 1.025 PER NUM)"/>
    <s v="NP-20 STAINLESS STEEL SPORTS BOTTLE 750 ML S-308-C6 (QTY:19656 NUM/USD 1.025 PER NUM)"/>
    <m/>
    <m/>
    <m/>
    <m/>
    <m/>
    <m/>
    <m/>
    <m/>
    <n v="3221"/>
    <s v="KGS"/>
    <n v="541.04561060000003"/>
    <n v="1742924.33"/>
    <n v="6.4873574410000003"/>
    <n v="20898.37326"/>
    <n v="638607.5"/>
    <s v="NP-20"/>
    <n v="19656"/>
    <n v="68"/>
    <n v="2381531.83"/>
    <n v="2023"/>
    <s v="Steel"/>
    <s v="Other"/>
    <m/>
  </r>
  <r>
    <s v="INNSA1"/>
    <d v="2023-06-12T00:00:00"/>
    <n v="301049751"/>
    <x v="0"/>
    <s v="SL-01 STAINLESS STEEL COLA BOTTLE 750ML SK750 (QTY:5376 NUM/USD 1.195 PER NUM)"/>
    <s v="SL-01 STAINLESS STEEL COLA BOTTLE 750ML SK750 (QTY:5376 NUM/USD 1.195 PER NUM)"/>
    <m/>
    <m/>
    <m/>
    <m/>
    <m/>
    <m/>
    <m/>
    <m/>
    <n v="1030"/>
    <s v="KGS"/>
    <n v="539.36267469999996"/>
    <n v="555759.30000000005"/>
    <n v="6.4671783539999996"/>
    <n v="6663.7805760000001"/>
    <n v="203630.3"/>
    <s v="SL-01"/>
    <n v="5376"/>
    <n v="61"/>
    <n v="759389.60000000009"/>
    <n v="2023"/>
    <s v="Steel"/>
    <s v="Other"/>
    <m/>
  </r>
  <r>
    <s v="INNSA1"/>
    <d v="2023-06-12T00:00:00"/>
    <n v="301049751"/>
    <x v="0"/>
    <s v="NP-21 STAINLESS STEEL SPORTS BOTTLE 650ML S115 (QTY: 16992 NUM USD 1.040 PER NUM)"/>
    <s v="NP-21 STAINLESS STEEL SPORTS BOTTLE 650ML S115 (QTY: 16992 NUM USD 1.040 PER NUM)"/>
    <m/>
    <m/>
    <m/>
    <m/>
    <m/>
    <m/>
    <m/>
    <m/>
    <n v="2973"/>
    <s v="KGS"/>
    <n v="514.10854519999998"/>
    <n v="1528753.17"/>
    <n v="6.1643710460000003"/>
    <n v="18330.373739999999"/>
    <n v="560135.19999999995"/>
    <s v="NP-21"/>
    <n v="16992"/>
    <n v="64"/>
    <n v="2088888.3699999999"/>
    <n v="2023"/>
    <s v="Steel"/>
    <s v="Other"/>
    <m/>
  </r>
  <r>
    <s v="INNSA1"/>
    <d v="2023-06-09T00:00:00"/>
    <n v="301049751"/>
    <x v="0"/>
    <s v="STAINLESS STEEL SPORTS BOTTLE 750ML S-308-C6 (NP-20) (QTY: 15840 PCS / USD 1.0245 PER PCS)"/>
    <s v="STAINLESS STEEL SPORTS BOTTLE 750ML S-308-C6 (NP-20) (QTY: 15840 PCS / USD 1.0245 PER PCS)"/>
    <m/>
    <m/>
    <m/>
    <m/>
    <m/>
    <m/>
    <m/>
    <m/>
    <n v="2816"/>
    <s v="KGS"/>
    <n v="498.42113280000001"/>
    <n v="1403553.91"/>
    <n v="5.9762725760000004"/>
    <n v="16829.183570000001"/>
    <n v="514262.2"/>
    <s v="STAINLESS"/>
    <n v="15840"/>
    <n v="72"/>
    <n v="1917816.1099999999"/>
    <n v="2023"/>
    <s v="Steel"/>
    <s v="Other"/>
    <m/>
  </r>
  <r>
    <s v="INNSA1"/>
    <d v="2023-06-09T00:00:00"/>
    <n v="301049751"/>
    <x v="0"/>
    <s v="STAINLESS STEEL BOTTLE 750ML SG805 (AM-06) (QTY: 3276 PCS /USD 1.0390 PER PCS)"/>
    <s v="STAINLESS STEEL BOTTLE 750ML SG805 (AM-06) (QTY: 3276 PCS /USD 1.0390 PER PCS)"/>
    <m/>
    <m/>
    <m/>
    <m/>
    <m/>
    <m/>
    <m/>
    <m/>
    <n v="491"/>
    <s v="KGS"/>
    <n v="599.0813594"/>
    <n v="294388.58"/>
    <n v="7.1832297289999998"/>
    <n v="3529.8390890000001"/>
    <n v="107864"/>
    <s v="STAINLESS"/>
    <n v="3276"/>
    <n v="60"/>
    <n v="402252.58"/>
    <n v="2023"/>
    <s v="Steel"/>
    <s v="Other"/>
    <m/>
  </r>
  <r>
    <s v="INNSA1"/>
    <d v="2023-06-09T00:00:00"/>
    <n v="301049751"/>
    <x v="0"/>
    <s v="AM-253 STEEL KITCHEN TURNER (QTY:20160 PCS/ USD 0.5305 PER PCS)"/>
    <s v="AM-253 STEEL KITCHEN TURNER (QTY:20160 PCS/ USD 0.5305 PER PCS)"/>
    <m/>
    <m/>
    <m/>
    <m/>
    <m/>
    <m/>
    <m/>
    <m/>
    <n v="1960"/>
    <s v="KGS"/>
    <n v="474.56112239999999"/>
    <n v="930139.8"/>
    <n v="5.6901813240000001"/>
    <n v="11152.7554"/>
    <n v="340803.3"/>
    <s v="AM-253"/>
    <n v="20160"/>
    <n v="45"/>
    <n v="1270943.1000000001"/>
    <n v="2023"/>
    <s v="Steel"/>
    <s v="Other"/>
    <m/>
  </r>
  <r>
    <s v="INNSA1"/>
    <d v="2023-06-09T00:00:00"/>
    <n v="301049751"/>
    <x v="0"/>
    <s v="STAINLESS STEEL SPORTS BOTTLE 750ML SG-702 (SB-01) (QTY: 3096 PCS / USD 1.1100 PER PCS)"/>
    <s v="STAINLESS STEEL SPORTS BOTTLE 750ML SG-702 (SB-01) (QTY: 3096 PCS / USD 1.1100 PER PCS)"/>
    <m/>
    <m/>
    <m/>
    <m/>
    <m/>
    <m/>
    <m/>
    <m/>
    <n v="490"/>
    <s v="KGS"/>
    <n v="606.33494489999998"/>
    <n v="297225.39"/>
    <n v="7.270203177"/>
    <n v="3563.8535969999998"/>
    <n v="108903.4"/>
    <s v="STAINLESS"/>
    <n v="3096"/>
    <n v="69"/>
    <n v="406128.79000000004"/>
    <n v="2023"/>
    <s v="Steel"/>
    <s v="Other"/>
    <m/>
  </r>
  <r>
    <s v="INNSA1"/>
    <d v="2023-06-09T00:00:00"/>
    <n v="301049751"/>
    <x v="0"/>
    <s v="STAINLESS STEELSPORTS BOTTLE 650ML S115 (NP-21) (QTY: 20664PCS / USD 1.0400 PER PCS)"/>
    <s v="STAINLESS STEELSPORTS BOTTLE 650ML S115 (NP-21) (QTY: 20664PCS / USD 1.0400 PER PCS)"/>
    <m/>
    <m/>
    <m/>
    <m/>
    <m/>
    <m/>
    <m/>
    <m/>
    <n v="3673"/>
    <s v="KGS"/>
    <n v="505.96195560000001"/>
    <n v="1858701.84"/>
    <n v="6.0666901150000001"/>
    <n v="22286.592809999998"/>
    <n v="681028.4"/>
    <s v="STAINLESS"/>
    <n v="20664"/>
    <n v="66"/>
    <n v="2539730.2400000002"/>
    <n v="2023"/>
    <s v="Steel"/>
    <s v="Other"/>
    <m/>
  </r>
  <r>
    <s v="INNSA1"/>
    <d v="2023-06-06T00:00:00"/>
    <n v="301049751"/>
    <x v="0"/>
    <s v="STEEL SALT BOTTLE (NP-19) (QTY:60672 PCS /USD 0.4584 PER PCS)"/>
    <s v="STEEL SALT BOTTLE (NP-19) (QTY:60672 PCS /USD 0.4584 PER PCS)"/>
    <m/>
    <m/>
    <m/>
    <m/>
    <m/>
    <m/>
    <m/>
    <m/>
    <n v="9480"/>
    <s v="KGS"/>
    <n v="257.47406119999999"/>
    <n v="2440854.1"/>
    <n v="3.0872189589999999"/>
    <n v="29266.835729999999"/>
    <n v="894328.9"/>
    <s v="STEEL"/>
    <n v="60672"/>
    <n v="43"/>
    <n v="3335183"/>
    <n v="2023"/>
    <s v="Steel"/>
    <s v="Other"/>
    <m/>
  </r>
  <r>
    <s v="INNSA1"/>
    <d v="2023-06-06T00:00:00"/>
    <n v="301049751"/>
    <x v="0"/>
    <s v="STAINLESS STEEL GRATER WITH HANDLE (DS-25) (QTY:75000 PCS /USD 0.2120 PER PCS)"/>
    <s v="STAINLESS STEEL GRATER WITH HANDLE (DS-25) (QTY:75000 PCS /USD 0.2120 PER PCS)"/>
    <m/>
    <m/>
    <m/>
    <m/>
    <m/>
    <m/>
    <m/>
    <m/>
    <n v="2500"/>
    <s v="KGS"/>
    <n v="558.16958"/>
    <n v="1395423.95"/>
    <n v="6.6926808150000001"/>
    <n v="16731.70204"/>
    <n v="511283.4"/>
    <s v="STAINLESS"/>
    <n v="75000"/>
    <n v="60"/>
    <n v="1906707.35"/>
    <n v="2023"/>
    <s v="Steel"/>
    <s v="Other"/>
    <m/>
  </r>
  <r>
    <s v="INNSA1"/>
    <d v="2023-06-06T00:00:00"/>
    <n v="301049751"/>
    <x v="0"/>
    <s v="STEEL SPRINKLER (AM-430) (QTY:960 PCS /USD 0.6160 PER PCS)"/>
    <s v="STEEL SPRINKLER (AM-430) (QTY:960 PCS /USD 0.6160 PER PCS)"/>
    <m/>
    <m/>
    <m/>
    <m/>
    <m/>
    <m/>
    <m/>
    <m/>
    <n v="180"/>
    <s v="KGS"/>
    <n v="288.3290556"/>
    <n v="51899.23"/>
    <n v="3.4571829200000002"/>
    <n v="622.29292569999996"/>
    <n v="19015.900000000001"/>
    <s v="STEEL"/>
    <n v="960"/>
    <n v="40"/>
    <n v="70915.13"/>
    <n v="2023"/>
    <s v="Steel"/>
    <s v="Other"/>
    <m/>
  </r>
  <r>
    <s v="INNSA1"/>
    <d v="2023-06-02T00:00:00"/>
    <n v="301049751"/>
    <x v="1"/>
    <s v="STEEL SCRUBBER 6PCS SET (OKS-4156) (QTY:99000 SET /USD:0.255PER SET)"/>
    <s v="STEEL SCRUBBER 6PCS SET (OKS-4156) (QTY:99000 SET /USD:0.255PER SET)"/>
    <m/>
    <m/>
    <m/>
    <m/>
    <m/>
    <m/>
    <m/>
    <m/>
    <n v="8624"/>
    <s v="KGS"/>
    <n v="249.23834529999999"/>
    <n v="2149650.8199999998"/>
    <n v="2.9884693690000002"/>
    <n v="25775.189689999999"/>
    <n v="944986.5"/>
    <s v="STEEL"/>
    <n v="99000"/>
    <n v="52"/>
    <n v="3094637.32"/>
    <n v="2023"/>
    <s v="Steel"/>
    <s v="Scrubber"/>
    <m/>
  </r>
  <r>
    <s v="INNSA1"/>
    <d v="2023-06-01T00:00:00"/>
    <n v="301049751"/>
    <x v="0"/>
    <s v="STEEL LUNCH BOX SMALL (6587) (QTY:102000 PCS /USD 1.55 PER PCS)"/>
    <s v="STEEL LUNCH BOX SMALL (6587) (QTY:102000 PCS /USD 1.55 PER PCS)"/>
    <m/>
    <m/>
    <m/>
    <m/>
    <m/>
    <m/>
    <m/>
    <m/>
    <n v="20697"/>
    <s v="KGS"/>
    <n v="642.21124050000003"/>
    <n v="13292167.15"/>
    <n v="7.7096187330000001"/>
    <n v="159569.83369999999"/>
    <n v="4870250"/>
    <s v="STEEL"/>
    <n v="102000"/>
    <n v="47"/>
    <n v="18162417.149999999"/>
    <n v="2023"/>
    <s v="Steel"/>
    <s v="Lunch Box"/>
    <m/>
  </r>
  <r>
    <s v="INNSA1"/>
    <d v="2023-06-01T00:00:00"/>
    <n v="301049751"/>
    <x v="0"/>
    <s v="STEEL RECTANGLE CONTAINER (6901) (QTY:55200 PCS /USD 0.94 PER PCS)"/>
    <s v="STEEL RECTANGLE CONTAINER (6901) (QTY:55200 PCS /USD 0.94 PER PCS)"/>
    <m/>
    <m/>
    <m/>
    <m/>
    <m/>
    <m/>
    <m/>
    <m/>
    <n v="8970"/>
    <s v="KGS"/>
    <n v="486.3382441"/>
    <n v="4362454.05"/>
    <n v="5.8383942869999998"/>
    <n v="52370.396760000003"/>
    <n v="1598403.2"/>
    <s v="STEEL"/>
    <n v="55200"/>
    <n v="50"/>
    <n v="5960857.25"/>
    <n v="2023"/>
    <s v="Steel"/>
    <s v="Other"/>
    <m/>
  </r>
  <r>
    <s v="INNSA1"/>
    <d v="2023-06-01T00:00:00"/>
    <n v="301049751"/>
    <x v="0"/>
    <s v="STEEL LUNCH BOX (6561) (QTY:21888 PCS /USD 2.50 PER PCS)"/>
    <s v="STEEL LUNCH BOX (6561) (QTY:21888 PCS /USD 2.50 PER PCS)"/>
    <m/>
    <m/>
    <m/>
    <m/>
    <m/>
    <m/>
    <m/>
    <m/>
    <n v="8341"/>
    <s v="KGS"/>
    <n v="551.50862770000003"/>
    <n v="4600552.6100000003"/>
    <n v="6.6207518329999999"/>
    <n v="55228.722809999999"/>
    <n v="1685642.5"/>
    <s v="STEEL"/>
    <n v="21888"/>
    <n v="40"/>
    <n v="6286195.1100000003"/>
    <n v="2023"/>
    <s v="Steel"/>
    <s v="Lunch Box"/>
    <m/>
  </r>
  <r>
    <s v="INNSA1"/>
    <d v="2023-06-01T00:00:00"/>
    <n v="301049751"/>
    <x v="0"/>
    <s v="STEEL TEA STRAINER BIG (SB-12) (QTY:40800 PCS /USD 1.0838 PER PCS)"/>
    <s v="STEEL TEA STRAINER BIG (SB-12) (QTY:40800 PCS /USD 1.0838 PER PCS)"/>
    <m/>
    <m/>
    <m/>
    <m/>
    <m/>
    <m/>
    <m/>
    <m/>
    <n v="9690"/>
    <s v="KGS"/>
    <n v="404.37822080000001"/>
    <n v="3918424.96"/>
    <n v="4.8544804419999998"/>
    <n v="47039.915489999999"/>
    <n v="1435710.9"/>
    <s v="STEEL"/>
    <n v="40800"/>
    <n v="48"/>
    <n v="5354135.8599999994"/>
    <n v="2023"/>
    <s v="Steel"/>
    <s v="Tea Strainer"/>
    <m/>
  </r>
  <r>
    <s v="INNSA1"/>
    <d v="2023-06-01T00:00:00"/>
    <n v="301049751"/>
    <x v="0"/>
    <s v="STEEL TEA STRAINER (NP-55) (QTY:92952 PCS /USD 0.2947 PER PCS)"/>
    <s v="STEEL TEA STRAINER (NP-55) (QTY:92952 PCS /USD 0.2947 PER PCS)"/>
    <m/>
    <m/>
    <m/>
    <m/>
    <m/>
    <m/>
    <m/>
    <m/>
    <n v="4260"/>
    <s v="KGS"/>
    <n v="569.77170390000003"/>
    <n v="2427398.39"/>
    <n v="6.8399964449999997"/>
    <n v="29140.436849999998"/>
    <n v="889398.8"/>
    <s v="STEEL"/>
    <n v="92952"/>
    <n v="44"/>
    <n v="3316797.1900000004"/>
    <n v="2023"/>
    <s v="Steel"/>
    <s v="Tea Strainer"/>
    <m/>
  </r>
  <r>
    <s v="INNSA1"/>
    <d v="2023-06-01T00:00:00"/>
    <n v="301049751"/>
    <x v="0"/>
    <s v="STEEL RECTANGLE CONTAINER LARGE (6862) (QTY:1032 PCS /USD 1.50 PER PCS)"/>
    <s v="STEEL RECTANGLE CONTAINER LARGE (6862) (QTY:1032 PCS /USD 1.50 PER PCS)"/>
    <m/>
    <m/>
    <m/>
    <m/>
    <m/>
    <m/>
    <m/>
    <m/>
    <n v="258"/>
    <s v="KGS"/>
    <n v="504.44662790000001"/>
    <n v="130147.23"/>
    <n v="6.0557818479999996"/>
    <n v="1562.391717"/>
    <n v="47685.9"/>
    <s v="STEEL"/>
    <n v="1032"/>
    <n v="55"/>
    <n v="177833.13"/>
    <n v="2023"/>
    <s v="Steel"/>
    <s v="Other"/>
    <m/>
  </r>
  <r>
    <s v="INNSA1"/>
    <d v="2023-06-01T00:00:00"/>
    <n v="301049751"/>
    <x v="0"/>
    <s v="STEEL ROUND CONTAINER (6856) (QTY:51840 PCS /USD 0.60 PER PCS)"/>
    <s v="STEEL ROUND CONTAINER (6856) (QTY:51840 PCS /USD 0.60 PER PCS)"/>
    <m/>
    <m/>
    <m/>
    <m/>
    <m/>
    <m/>
    <m/>
    <m/>
    <n v="4320"/>
    <s v="KGS"/>
    <n v="605.33593980000001"/>
    <n v="2615051.2599999998"/>
    <n v="7.2669380529999996"/>
    <n v="31393.17239"/>
    <n v="958154.8"/>
    <s v="STEEL"/>
    <n v="51840"/>
    <n v="46"/>
    <n v="3573206.0599999996"/>
    <n v="2023"/>
    <s v="Steel"/>
    <s v="Other"/>
    <m/>
  </r>
  <r>
    <s v="INNSA1"/>
    <d v="2023-06-01T00:00:00"/>
    <n v="301049751"/>
    <x v="0"/>
    <s v="STEEL LUNCH BOX (6527) (QTY:51360 PCS /USD1.90 PER PCS)"/>
    <s v="STEEL LUNCH BOX (6527) (QTY:51360 PCS /USD1.90 PER PCS)"/>
    <m/>
    <m/>
    <m/>
    <m/>
    <m/>
    <m/>
    <m/>
    <m/>
    <n v="17890"/>
    <s v="KGS"/>
    <n v="458.58779570000002"/>
    <n v="8204319.0999999996"/>
    <n v="5.5052556509999997"/>
    <n v="98491.225690000007"/>
    <n v="3006062.5"/>
    <s v="STEEL"/>
    <n v="51360"/>
    <n v="40"/>
    <n v="11210381.6"/>
    <n v="2023"/>
    <s v="Steel"/>
    <s v="Lunch Box"/>
    <m/>
  </r>
  <r>
    <s v="INNSA1"/>
    <d v="2023-06-01T00:00:00"/>
    <n v="301049751"/>
    <x v="0"/>
    <s v="STEEL ROUND CONTAINER (6857) (QTY:28980 PCS /USD 0.76 PER PCS)"/>
    <s v="STEEL ROUND CONTAINER (6857) (QTY:28980 PCS /USD 0.76 PER PCS)"/>
    <m/>
    <m/>
    <m/>
    <m/>
    <m/>
    <m/>
    <m/>
    <m/>
    <n v="3694"/>
    <s v="KGS"/>
    <n v="501.14955279999998"/>
    <n v="1851722.54"/>
    <n v="6.0162011140000002"/>
    <n v="22229.562300000001"/>
    <n v="678471.2"/>
    <s v="STEEL"/>
    <n v="28980"/>
    <n v="46"/>
    <n v="2530193.7400000002"/>
    <n v="2023"/>
    <s v="Steel"/>
    <s v="Other"/>
    <m/>
  </r>
  <r>
    <s v="INNSA1"/>
    <d v="2023-06-01T00:00:00"/>
    <n v="301049751"/>
    <x v="0"/>
    <s v="STEEL RECTANGLE CONTAINER BIG (6578) (QTY:76800 PCS /USD 1.66 PER PCS)"/>
    <s v="STEEL RECTANGLE CONTAINER BIG (6578) (QTY:76800 PCS /USD 1.66 PER PCS)"/>
    <m/>
    <m/>
    <m/>
    <m/>
    <m/>
    <m/>
    <m/>
    <m/>
    <n v="22688"/>
    <s v="KGS"/>
    <n v="472.42947420000002"/>
    <n v="10718479.91"/>
    <n v="5.6714222589999999"/>
    <n v="128673.2282"/>
    <n v="3927251.1"/>
    <s v="STEEL"/>
    <n v="76800"/>
    <n v="54"/>
    <n v="14645731.01"/>
    <n v="2023"/>
    <s v="Steel"/>
    <s v="Other"/>
    <m/>
  </r>
  <r>
    <s v="INNSA1"/>
    <d v="2023-05-29T00:00:00"/>
    <n v="301049751"/>
    <x v="0"/>
    <s v="STAINLESS STEEL SPORTS BOTTLE 750ML SG705-1 (BCLR-3) (QTY:23976 PCS /USD 1.117 PER PCS)"/>
    <s v="STAINLESS STEEL SPORTS BOTTLE 750ML SG705-1 (BCLR-3) (QTY:23976 PCS /USD 1.117 PER PCS)"/>
    <m/>
    <m/>
    <m/>
    <m/>
    <m/>
    <m/>
    <m/>
    <m/>
    <n v="3596.4"/>
    <s v="KGS"/>
    <n v="639.21940830000005"/>
    <n v="2298888.6800000002"/>
    <n v="7.673702381"/>
    <n v="27597.703239999999"/>
    <n v="842312.8"/>
    <s v="STAINLESS"/>
    <n v="23976"/>
    <n v="70"/>
    <n v="3141201.4800000004"/>
    <n v="2023"/>
    <s v="Steel"/>
    <s v="Other"/>
    <m/>
  </r>
  <r>
    <s v="INNSA1"/>
    <d v="2023-05-29T00:00:00"/>
    <n v="301049751"/>
    <x v="0"/>
    <s v="MILD STEEL MULTI FUNCTION CLOTH STAND (ITEM NO: RYX-02-020)(QTY- 2464 PIECES &amp; 103.00 CNY PER PIECE)"/>
    <s v="MILD STEEL MULTI FUNCTION CLOTH STAND (ITEM NO: RYX-02-020)(QTY- 2464 PIECES &amp; 103.00 CNY PER PIECE)"/>
    <m/>
    <m/>
    <m/>
    <m/>
    <m/>
    <m/>
    <m/>
    <m/>
    <n v="8008"/>
    <s v="KGS"/>
    <n v="390.14003869999999"/>
    <n v="3124241.43"/>
    <n v="4.6835538860000003"/>
    <n v="37505.899519999999"/>
    <n v="1144722"/>
    <s v="MILD"/>
    <s v=""/>
    <e v="#VALUE!"/>
    <n v="4268963.43"/>
    <n v="2023"/>
    <s v="Steel"/>
    <s v="Other"/>
    <m/>
  </r>
  <r>
    <s v="INNSA1"/>
    <d v="2023-05-29T00:00:00"/>
    <n v="301049751"/>
    <x v="0"/>
    <s v="STAINLESS STEEL SPORTS BOTTLE 750ML SG-702 (SB-01) (QTY:21888 PCS /USD 1.110 PER PCS)"/>
    <s v="STAINLESS STEEL SPORTS BOTTLE 750ML SG-702 (SB-01) (QTY:21888 PCS /USD 1.110 PER PCS)"/>
    <m/>
    <m/>
    <m/>
    <m/>
    <m/>
    <m/>
    <m/>
    <m/>
    <n v="3465.6"/>
    <s v="KGS"/>
    <n v="601.78129039999999"/>
    <n v="2085533.24"/>
    <n v="7.2242651909999998"/>
    <n v="25036.41345"/>
    <n v="764139.4"/>
    <s v="STAINLESS"/>
    <n v="21888"/>
    <n v="68"/>
    <n v="2849672.64"/>
    <n v="2023"/>
    <s v="Steel"/>
    <s v="Other"/>
    <m/>
  </r>
  <r>
    <s v="INNSA1"/>
    <d v="2023-05-20T00:00:00"/>
    <n v="301049751"/>
    <x v="0"/>
    <s v="STEEL LUNCH BOX (6527) (QTY:25680 NOS /USD 1.90 PER NOS)"/>
    <s v="STEEL LUNCH BOX (6527) (QTY:25680 NOS /USD 1.90 PER NOS)"/>
    <m/>
    <m/>
    <m/>
    <m/>
    <m/>
    <m/>
    <m/>
    <m/>
    <n v="8945.2000000000007"/>
    <s v="KGS"/>
    <n v="458.00336829999998"/>
    <n v="4096931.73"/>
    <n v="5.4982397150000004"/>
    <n v="49182.853900000002"/>
    <n v="1501115.7"/>
    <s v="STEEL"/>
    <n v="25680"/>
    <n v="40"/>
    <n v="5598047.4299999997"/>
    <n v="2023"/>
    <s v="Steel"/>
    <s v="Lunch Box"/>
    <m/>
  </r>
  <r>
    <s v="INNSA1"/>
    <d v="2023-05-20T00:00:00"/>
    <n v="301049751"/>
    <x v="0"/>
    <s v="STEEL RECTANGLE CONTAINER BIG (6578) (QTY:38400 NOS /USD1.66 PER NOS)"/>
    <s v="STEEL RECTANGLE CONTAINER BIG (6578) (QTY:38400 NOS /USD1.66 PER NOS)"/>
    <m/>
    <m/>
    <m/>
    <m/>
    <m/>
    <m/>
    <m/>
    <m/>
    <n v="11344"/>
    <s v="KGS"/>
    <n v="471.82740660000002"/>
    <n v="5352410.0999999996"/>
    <n v="5.6641945570000001"/>
    <n v="64254.623050000002"/>
    <n v="1961123"/>
    <s v="STEEL"/>
    <n v="38400"/>
    <n v="54"/>
    <n v="7313533.0999999996"/>
    <n v="2023"/>
    <s v="Steel"/>
    <s v="Other"/>
    <m/>
  </r>
  <r>
    <s v="INNSA1"/>
    <d v="2023-05-20T00:00:00"/>
    <n v="301049751"/>
    <x v="0"/>
    <s v="STEEL LUNCH BOX (6561) (QTY:21312 NOS /USD 2.50 PER NOS)"/>
    <s v="STEEL LUNCH BOX (6561) (QTY:21312 NOS /USD 2.50 PER NOS)"/>
    <m/>
    <m/>
    <m/>
    <m/>
    <m/>
    <m/>
    <m/>
    <m/>
    <n v="8122.24"/>
    <s v="KGS"/>
    <n v="550.8057814"/>
    <n v="4473776.75"/>
    <n v="6.6123143029999998"/>
    <n v="53706.803720000004"/>
    <n v="1639191.8"/>
    <s v="STEEL"/>
    <n v="21312"/>
    <n v="40"/>
    <n v="6112968.5499999998"/>
    <n v="2023"/>
    <s v="Steel"/>
    <s v="Lunch Box"/>
    <m/>
  </r>
  <r>
    <s v="INNSA1"/>
    <d v="2023-05-20T00:00:00"/>
    <n v="301049751"/>
    <x v="0"/>
    <s v="STEEL RECTANGLE CONTAINER (6901) (QTY:55200 NOS /USD 0.94PER NOS)"/>
    <s v="STEEL RECTANGLE CONTAINER (6901) (QTY:55200 NOS /USD 0.94PER NOS)"/>
    <m/>
    <m/>
    <m/>
    <m/>
    <m/>
    <m/>
    <m/>
    <m/>
    <n v="8970"/>
    <s v="KGS"/>
    <n v="485.71845150000001"/>
    <n v="4356894.51"/>
    <n v="5.8309537999999996"/>
    <n v="52303.655579999999"/>
    <n v="1596366.2"/>
    <s v="STEEL"/>
    <n v="55200"/>
    <n v="50"/>
    <n v="5953260.71"/>
    <n v="2023"/>
    <s v="Steel"/>
    <s v="Other"/>
    <m/>
  </r>
  <r>
    <s v="INNSA1"/>
    <d v="2023-05-20T00:00:00"/>
    <n v="301049751"/>
    <x v="0"/>
    <s v="STEEL RECTANGLE CONTAINER LARGE (6862) (QTY:47040 NOS /USD 1.50 PER NOS)"/>
    <s v="STEEL RECTANGLE CONTAINER LARGE (6862) (QTY:47040 NOS /USD 1.50 PER NOS)"/>
    <m/>
    <m/>
    <m/>
    <m/>
    <m/>
    <m/>
    <m/>
    <m/>
    <n v="11760"/>
    <s v="KGS"/>
    <n v="503.80374660000001"/>
    <n v="5924732.0599999996"/>
    <n v="6.0480641850000003"/>
    <n v="71125.234809999994"/>
    <n v="2170821.7999999998"/>
    <s v="STEEL"/>
    <n v="47040"/>
    <n v="56"/>
    <n v="8095553.8599999994"/>
    <n v="2023"/>
    <s v="Steel"/>
    <s v="Other"/>
    <m/>
  </r>
  <r>
    <s v="INNSA1"/>
    <d v="2023-05-19T00:00:00"/>
    <n v="301049751"/>
    <x v="0"/>
    <s v="STAINLESS STEEL SPORTS BOTTLE 500ML S116-500 (AM-314) (QTY:720 PCS /USD 0.985 PER PCS)"/>
    <s v="STAINLESS STEEL SPORTS BOTTLE 500ML S116-500 (AM-314) (QTY:720 PCS /USD 0.985 PER PCS)"/>
    <m/>
    <m/>
    <m/>
    <m/>
    <m/>
    <m/>
    <m/>
    <m/>
    <n v="86"/>
    <s v="KGS"/>
    <n v="708.30779070000006"/>
    <n v="60914.47"/>
    <n v="8.5030947260000005"/>
    <n v="731.26614649999999"/>
    <n v="22319.1"/>
    <s v="STAINLESS"/>
    <n v="720"/>
    <n v="69"/>
    <n v="83233.570000000007"/>
    <n v="2023"/>
    <s v="Steel"/>
    <s v="Other"/>
    <m/>
  </r>
  <r>
    <s v="INNSA1"/>
    <d v="2023-05-19T00:00:00"/>
    <n v="301049751"/>
    <x v="0"/>
    <s v="STAINLESS STEEL SPORTS BOTTLE 800ML (AM-394) (QTY: 600 PCS /USD 1.285 PER PCS)"/>
    <s v="STAINLESS STEEL SPORTS BOTTLE 800ML (AM-394) (QTY: 600 PCS /USD 1.285 PER PCS)"/>
    <m/>
    <m/>
    <m/>
    <m/>
    <m/>
    <m/>
    <m/>
    <m/>
    <n v="126"/>
    <s v="KGS"/>
    <n v="525.57603170000004"/>
    <n v="66222.58"/>
    <n v="6.3094361550000002"/>
    <n v="794.98895560000005"/>
    <n v="24264"/>
    <s v="STAINLESS"/>
    <n v="600"/>
    <n v="61"/>
    <n v="90486.58"/>
    <n v="2023"/>
    <s v="Steel"/>
    <s v="Other"/>
    <m/>
  </r>
  <r>
    <s v="INNSA1"/>
    <d v="2023-05-19T00:00:00"/>
    <n v="301049751"/>
    <x v="0"/>
    <s v="STAINLESS STEEL SPORTS BOTTLE 650ML S115 (NP-21) (QTY:7956 PCS /USD 1.040 PER PCS)"/>
    <s v="STAINLESS STEEL SPORTS BOTTLE 650ML S115 (NP-21) (QTY:7956 PCS /USD 1.040 PER PCS)"/>
    <m/>
    <m/>
    <m/>
    <m/>
    <m/>
    <m/>
    <m/>
    <m/>
    <n v="1392.3"/>
    <s v="KGS"/>
    <n v="510.4427566"/>
    <n v="710689.45"/>
    <n v="6.1277641850000002"/>
    <n v="8531.6860739999993"/>
    <n v="260396.6"/>
    <s v="STAINLESS"/>
    <n v="7956"/>
    <n v="65"/>
    <n v="971086.04999999993"/>
    <n v="2023"/>
    <s v="Steel"/>
    <s v="Other"/>
    <m/>
  </r>
  <r>
    <s v="INNSA1"/>
    <d v="2023-05-19T00:00:00"/>
    <n v="301049751"/>
    <x v="0"/>
    <s v="STAINLESS STEEL SPORTS BOTTLE 1.5L (AM-398) (QTY:360 PCS /USD 1.760 PER PCS)"/>
    <s v="STAINLESS STEEL SPORTS BOTTLE 1.5L (AM-398) (QTY:360 PCS /USD 1.760 PER PCS)"/>
    <m/>
    <m/>
    <m/>
    <m/>
    <m/>
    <m/>
    <m/>
    <m/>
    <n v="98"/>
    <s v="KGS"/>
    <n v="555.31683669999995"/>
    <n v="54421.05"/>
    <n v="6.6664686279999996"/>
    <n v="653.31392559999995"/>
    <n v="19939.8"/>
    <s v="STAINLESS"/>
    <n v="360"/>
    <n v="59"/>
    <n v="74360.850000000006"/>
    <n v="2023"/>
    <s v="Steel"/>
    <s v="Other"/>
    <m/>
  </r>
  <r>
    <s v="INNSA1"/>
    <d v="2023-05-19T00:00:00"/>
    <n v="301049751"/>
    <x v="0"/>
    <s v="STAINLESS STEEL SPORTS BOTTLE 750ML (AM-392) (QTY:600 PCS /USD 1.260 PER PCS)"/>
    <s v="STAINLESS STEEL SPORTS BOTTLE 750ML (AM-392) (QTY:600 PCS /USD 1.260 PER PCS)"/>
    <m/>
    <m/>
    <m/>
    <m/>
    <m/>
    <m/>
    <m/>
    <m/>
    <n v="126"/>
    <s v="KGS"/>
    <n v="515.35087299999998"/>
    <n v="64934.21"/>
    <n v="6.1866851499999997"/>
    <n v="779.52232890000005"/>
    <n v="23791.9"/>
    <s v="STAINLESS"/>
    <n v="600"/>
    <n v="60"/>
    <n v="88726.11"/>
    <n v="2023"/>
    <s v="Steel"/>
    <s v="Other"/>
    <m/>
  </r>
  <r>
    <s v="INNSA1"/>
    <d v="2023-05-19T00:00:00"/>
    <n v="301049751"/>
    <x v="0"/>
    <s v="STAINLESS STEEL SPORTS BOTTLE 700ML S119-136 (AM-315) (QTY:720 PCS /USD 1.275 PER PCS)"/>
    <s v="STAINLESS STEEL SPORTS BOTTLE 700ML S119-136 (AM-315) (QTY:720 PCS /USD 1.275 PER PCS)"/>
    <m/>
    <m/>
    <m/>
    <m/>
    <m/>
    <m/>
    <m/>
    <m/>
    <n v="130"/>
    <s v="KGS"/>
    <n v="606.52830770000003"/>
    <n v="78848.679999999993"/>
    <n v="7.2812521930000003"/>
    <n v="946.56278510000004"/>
    <n v="28890.2"/>
    <s v="STAINLESS"/>
    <n v="720"/>
    <n v="69"/>
    <n v="107738.87999999999"/>
    <n v="2023"/>
    <s v="Steel"/>
    <s v="Other"/>
    <m/>
  </r>
  <r>
    <s v="INNSA1"/>
    <d v="2023-05-19T00:00:00"/>
    <n v="301049751"/>
    <x v="0"/>
    <s v="STAINLESS STEEL SPORTS BOTTLE 750ML (AM-393) (QTY 600 PCS /USD 1.295 PER PCS)"/>
    <s v="STAINLESS STEEL SPORTS BOTTLE 750ML (AM-393) (QTY 600 PCS /USD 1.295 PER PCS)"/>
    <m/>
    <m/>
    <m/>
    <m/>
    <m/>
    <m/>
    <m/>
    <m/>
    <n v="120"/>
    <s v="KGS"/>
    <n v="556.14949999999999"/>
    <n v="66737.94"/>
    <n v="6.6764645859999998"/>
    <n v="801.1757503"/>
    <n v="24452.799999999999"/>
    <s v="STAINLESS"/>
    <n v="600"/>
    <n v="60"/>
    <n v="91190.74"/>
    <n v="2023"/>
    <s v="Steel"/>
    <s v="Other"/>
    <m/>
  </r>
  <r>
    <s v="INNSA1"/>
    <d v="2023-05-19T00:00:00"/>
    <n v="301049751"/>
    <x v="0"/>
    <s v="STAINLESS STEEL SPORTS BOTTLE 750ML SG705-1 (BCLR-3) (QTY:18180 PCS /USD 1.117 PER PCS)"/>
    <s v="STAINLESS STEEL SPORTS BOTTLE 750ML SG705-1 (BCLR-3) (QTY:18180 PCS /USD 1.117 PER PCS)"/>
    <m/>
    <m/>
    <m/>
    <m/>
    <m/>
    <m/>
    <m/>
    <m/>
    <n v="2727"/>
    <s v="KGS"/>
    <n v="639.60763840000004"/>
    <n v="1744210.03"/>
    <n v="7.6783630059999997"/>
    <n v="20938.895919999999"/>
    <n v="639078.6"/>
    <s v="STAINLESS"/>
    <n v="18180"/>
    <n v="70"/>
    <n v="2383288.63"/>
    <n v="2023"/>
    <s v="Steel"/>
    <s v="Other"/>
    <m/>
  </r>
  <r>
    <s v="INNSA1"/>
    <d v="2023-05-19T00:00:00"/>
    <n v="301049751"/>
    <x v="0"/>
    <s v="STAINLESS STEEL BOTTLE 750ML SG805 (AM-06) (QTY:14436 PCS /USD 1.039 PER PCS)"/>
    <s v="STAINLESS STEEL BOTTLE 750ML SG805 (AM-06) (QTY:14436 PCS /USD 1.039 PER PCS)"/>
    <m/>
    <m/>
    <m/>
    <m/>
    <m/>
    <m/>
    <m/>
    <m/>
    <n v="2165.4"/>
    <s v="KGS"/>
    <n v="594.94372399999997"/>
    <n v="1288291.1399999999"/>
    <n v="7.1421815610000001"/>
    <n v="15465.67995"/>
    <n v="472029.8"/>
    <s v="STAINLESS"/>
    <n v="14436"/>
    <n v="60"/>
    <n v="1760320.94"/>
    <n v="2023"/>
    <s v="Steel"/>
    <s v="Other"/>
    <m/>
  </r>
  <r>
    <s v="INNSA1"/>
    <d v="2023-05-15T00:00:00"/>
    <n v="301049751"/>
    <x v="0"/>
    <s v="STAINLESS STEEL GRATER WITH HANDLE (DS-25) (QTY: 51300 PCS/ USD : 0.215 PER PCS)"/>
    <s v="STAINLESS STEEL GRATER WITH HANDLE (DS-25) (QTY: 51300 PCS/ USD : 0.215 PER PCS)"/>
    <m/>
    <m/>
    <m/>
    <m/>
    <m/>
    <m/>
    <m/>
    <m/>
    <n v="3420"/>
    <s v="KGS"/>
    <n v="277.28486550000002"/>
    <n v="948314.24"/>
    <n v="3.3569596310000001"/>
    <n v="11480.801939999999"/>
    <n v="347462.3"/>
    <s v="STAINLESS"/>
    <n v="51300"/>
    <n v="61"/>
    <n v="1295776.54"/>
    <n v="2023"/>
    <s v="Steel"/>
    <s v="Other"/>
    <m/>
  </r>
  <r>
    <s v="INNSA1"/>
    <d v="2023-05-10T00:00:00"/>
    <n v="301049751"/>
    <x v="0"/>
    <s v="STAINLESS STEEL BOTTLE 750ML SG805 (AM-06) (QTY:19116 NOS /USD 1.0390 PER NOS)"/>
    <s v="STAINLESS STEEL BOTTLE 750ML SG805 (AM-06) (QTY:19116 NOS /USD 1.0390 PER NOS)"/>
    <m/>
    <m/>
    <m/>
    <m/>
    <m/>
    <m/>
    <m/>
    <m/>
    <n v="2867.4"/>
    <s v="KGS"/>
    <n v="589.90517190000003"/>
    <n v="1691494.09"/>
    <n v="7.1417091030000002"/>
    <n v="20478.13668"/>
    <n v="619763.4"/>
    <s v="STAINLESS"/>
    <n v="19116"/>
    <n v="60"/>
    <n v="2311257.4900000002"/>
    <n v="2023"/>
    <s v="Steel"/>
    <s v="Other"/>
    <m/>
  </r>
  <r>
    <s v="INNSA1"/>
    <d v="2023-05-10T00:00:00"/>
    <n v="301049751"/>
    <x v="0"/>
    <s v="STAINLESS STEEL SPORTS BOTTLE 750ML S-308-C6 (NP-20) (QTY:29916 NOS /USD 1.0281 PER NOS)"/>
    <s v="STAINLESS STEEL SPORTS BOTTLE 750ML S-308-C6 (NP-20) (QTY:29916 NOS /USD 1.0281 PER NOS)"/>
    <m/>
    <m/>
    <m/>
    <m/>
    <m/>
    <m/>
    <m/>
    <m/>
    <n v="4986"/>
    <s v="KGS"/>
    <n v="525.34503210000003"/>
    <n v="2619370.33"/>
    <n v="6.3601093469999999"/>
    <n v="31711.505209999999"/>
    <n v="959737.3"/>
    <s v="STAINLESS"/>
    <n v="29916"/>
    <n v="70"/>
    <n v="3579107.63"/>
    <n v="2023"/>
    <s v="Steel"/>
    <s v="Other"/>
    <m/>
  </r>
  <r>
    <s v="INNSA1"/>
    <d v="2023-05-10T00:00:00"/>
    <n v="301049751"/>
    <x v="0"/>
    <s v="STAINLESS STEEL SPORTS BOTTLE 650ML S115 (NP-21) (QTY:15120NOS /USD 1.0376 PER NOS)"/>
    <s v="STAINLESS STEEL SPORTS BOTTLE 650ML S115 (NP-21) (QTY:15120NOS /USD 1.0376 PER NOS)"/>
    <m/>
    <m/>
    <m/>
    <m/>
    <m/>
    <m/>
    <m/>
    <m/>
    <n v="2688"/>
    <s v="KGS"/>
    <n v="497.06185640000001"/>
    <n v="1336102.27"/>
    <n v="6.017698019"/>
    <n v="16175.57228"/>
    <n v="489547.9"/>
    <s v="STAINLESS"/>
    <n v="15120"/>
    <n v="65"/>
    <n v="1825650.17"/>
    <n v="2023"/>
    <s v="Steel"/>
    <s v="Other"/>
    <m/>
  </r>
  <r>
    <s v="INNSA1"/>
    <d v="2023-05-10T00:00:00"/>
    <n v="301049751"/>
    <x v="0"/>
    <s v="STAINLESS STEEL SPORTS BOTTLE 750ML SG-702 (SB-01) (QTY:23436 NOS /USD 1.1090 PER NOS)"/>
    <s v="STAINLESS STEEL SPORTS BOTTLE 750ML SG-702 (SB-01) (QTY:23436 NOS /USD 1.1090 PER NOS)"/>
    <m/>
    <m/>
    <m/>
    <m/>
    <m/>
    <m/>
    <m/>
    <m/>
    <n v="3710.7"/>
    <s v="KGS"/>
    <n v="596.50915999999995"/>
    <n v="2213466.54"/>
    <n v="7.2216605329999997"/>
    <n v="26797.41574"/>
    <n v="811014.1"/>
    <s v="STAINLESS"/>
    <n v="23436"/>
    <n v="68"/>
    <n v="3024480.64"/>
    <n v="2023"/>
    <s v="Steel"/>
    <s v="Other"/>
    <m/>
  </r>
  <r>
    <s v="INNSA1"/>
    <d v="2023-05-04T00:00:00"/>
    <n v="301049751"/>
    <x v="0"/>
    <s v="STEEL SALT BOTTLE (NP-19) (QTY: 13728 PCS / USD : 0.4678 PERPCS)"/>
    <s v="STEEL SALT BOTTLE (NP-19) (QTY: 13728 PCS / USD : 0.4678 PERPCS)"/>
    <m/>
    <m/>
    <m/>
    <m/>
    <m/>
    <m/>
    <m/>
    <m/>
    <n v="2145"/>
    <s v="KGS"/>
    <n v="260.1741399"/>
    <n v="558073.53"/>
    <n v="3.1289734199999999"/>
    <n v="6711.6479859999999"/>
    <n v="204478.2"/>
    <s v="STEEL"/>
    <n v="13728"/>
    <n v="45"/>
    <n v="762551.73"/>
    <n v="2023"/>
    <s v="Steel"/>
    <s v="Other"/>
    <m/>
  </r>
  <r>
    <s v="INNSA1"/>
    <d v="2023-04-28T00:00:00"/>
    <n v="301049751"/>
    <x v="0"/>
    <s v="STAINLESS STEEL COLA BOTTLE 750ML SK750 (SL-01) (QTY:21240 NOS /USD 1.1800 PER NOS)"/>
    <s v="STAINLESS STEEL COLA BOTTLE 750ML SK750 (SL-01) (QTY:21240 NOS /USD 1.1800 PER NOS)"/>
    <m/>
    <m/>
    <m/>
    <m/>
    <m/>
    <m/>
    <m/>
    <m/>
    <n v="4248"/>
    <s v="KGS"/>
    <n v="505.49712340000002"/>
    <n v="2147351.7799999998"/>
    <n v="6.0793400279999998"/>
    <n v="25825.03644"/>
    <n v="786789.7"/>
    <s v="STAINLESS"/>
    <n v="21240"/>
    <n v="65"/>
    <n v="2934141.4799999995"/>
    <n v="2023"/>
    <s v="Steel"/>
    <s v="Other"/>
    <m/>
  </r>
  <r>
    <s v="INNSA1"/>
    <d v="2023-04-28T00:00:00"/>
    <n v="301049751"/>
    <x v="0"/>
    <s v="STAINLESS STEEL SPORTS BOTTLE 750ML S-308-C6 (NP-20) (QTY:14328 NOS /USD 1.050 PER NOS)"/>
    <s v="STAINLESS STEEL SPORTS BOTTLE 750ML S-308-C6 (NP-20) (QTY:14328 NOS /USD 1.050 PER NOS)"/>
    <m/>
    <m/>
    <m/>
    <m/>
    <m/>
    <m/>
    <m/>
    <m/>
    <n v="2547.1999999999998"/>
    <s v="KGS"/>
    <n v="506.53295780000002"/>
    <n v="1290240.75"/>
    <n v="6.0917974470000003"/>
    <n v="15517.026459999999"/>
    <n v="472744.3"/>
    <s v="STAINLESS"/>
    <n v="14328"/>
    <n v="70"/>
    <n v="1762985.05"/>
    <n v="2023"/>
    <s v="Steel"/>
    <s v="Other"/>
    <m/>
  </r>
  <r>
    <s v="INNSA1"/>
    <d v="2023-04-28T00:00:00"/>
    <n v="301049751"/>
    <x v="0"/>
    <s v="STAINLESS STEEL SPORTS BOTTLE 750ML SG902 (WB-750) (QTY:10080 NOS /USD 1.2450 PER NOS)"/>
    <s v="STAINLESS STEEL SPORTS BOTTLE 750ML SG902 (WB-750) (QTY:10080 NOS /USD 1.2450 PER NOS)"/>
    <m/>
    <m/>
    <m/>
    <m/>
    <m/>
    <m/>
    <m/>
    <m/>
    <n v="1764"/>
    <s v="KGS"/>
    <n v="609.53408730000001"/>
    <n v="1075218.1299999999"/>
    <n v="7.3305362269999996"/>
    <n v="12931.0659"/>
    <n v="393959.9"/>
    <s v="STAINLESS"/>
    <n v="10080"/>
    <n v="68"/>
    <n v="1469178.0299999998"/>
    <n v="2023"/>
    <s v="Steel"/>
    <s v="Other"/>
    <m/>
  </r>
  <r>
    <s v="INNSA1"/>
    <d v="2023-04-28T00:00:00"/>
    <n v="301049751"/>
    <x v="0"/>
    <s v="STAINLESS STEEL COLA BOTTLE 750ML SK750 (SL-01) (QTY:17244 NOS /USD 1.180 PER NOS)"/>
    <s v="STAINLESS STEEL COLA BOTTLE 750ML SK750 (SL-01) (QTY:17244 NOS /USD 1.180 PER NOS)"/>
    <m/>
    <m/>
    <m/>
    <m/>
    <m/>
    <m/>
    <m/>
    <m/>
    <n v="3448.8"/>
    <s v="KGS"/>
    <n v="505.99694679999999"/>
    <n v="1745082.27"/>
    <n v="6.0853511339999997"/>
    <n v="20987.15899"/>
    <n v="639398.1"/>
    <s v="STAINLESS"/>
    <n v="17244"/>
    <n v="65"/>
    <n v="2384480.37"/>
    <n v="2023"/>
    <s v="Steel"/>
    <s v="Other"/>
    <m/>
  </r>
  <r>
    <s v="INNSA1"/>
    <d v="2023-04-28T00:00:00"/>
    <n v="301049751"/>
    <x v="0"/>
    <s v="STAINLESS STEEL SPORTS BOTTLE 750ML SG-702 (SB-01) (QTY:10476 NOS /USD 1.094 PER NOS)"/>
    <s v="STAINLESS STEEL SPORTS BOTTLE 750ML SG-702 (SB-01) (QTY:10476 NOS /USD 1.094 PER NOS)"/>
    <m/>
    <m/>
    <m/>
    <m/>
    <m/>
    <m/>
    <m/>
    <m/>
    <n v="1658.7"/>
    <s v="KGS"/>
    <n v="592.57139329999995"/>
    <n v="982898.17"/>
    <n v="7.1265350959999996"/>
    <n v="11820.78376"/>
    <n v="360133.9"/>
    <s v="STAINLESS"/>
    <n v="10476"/>
    <n v="68"/>
    <n v="1343032.07"/>
    <n v="2023"/>
    <s v="Steel"/>
    <s v="Other"/>
    <m/>
  </r>
  <r>
    <s v="INNSA1"/>
    <d v="2023-04-28T00:00:00"/>
    <n v="301049751"/>
    <x v="0"/>
    <s v="STAINLESS STEEL BOTTLE 750ML SG805 (AM-06) (QTY:10980 NOS /USD 1.0448 PER NOS)"/>
    <s v="STAINLESS STEEL BOTTLE 750ML SG805 (AM-06) (QTY:10980 NOS /USD 1.0448 PER NOS)"/>
    <m/>
    <m/>
    <m/>
    <m/>
    <m/>
    <m/>
    <m/>
    <m/>
    <n v="1647"/>
    <s v="KGS"/>
    <n v="596.77199759999996"/>
    <n v="982883.48"/>
    <n v="7.1770534890000004"/>
    <n v="11820.607099999999"/>
    <n v="360128.5"/>
    <s v="STAINLESS"/>
    <n v="10980"/>
    <n v="60"/>
    <n v="1343011.98"/>
    <n v="2023"/>
    <s v="Steel"/>
    <s v="Other"/>
    <m/>
  </r>
  <r>
    <s v="INNSA1"/>
    <d v="2023-04-27T00:00:00"/>
    <n v="301049751"/>
    <x v="0"/>
    <s v="2628 HOUSEHOLD STEEL HOOK 3 PCS SET (QTY : 648 NUM/USD 0.421PER NUM)"/>
    <s v="2628 HOUSEHOLD STEEL HOOK 3 PCS SET (QTY : 648 NUM/USD 0.421PER NUM)"/>
    <m/>
    <m/>
    <m/>
    <m/>
    <m/>
    <m/>
    <m/>
    <m/>
    <n v="21.96"/>
    <s v="KGS"/>
    <n v="1045.2117490000001"/>
    <n v="22952.85"/>
    <n v="12.57019541"/>
    <n v="276.04149130000002"/>
    <n v="8410"/>
    <s v="2628"/>
    <n v="648"/>
    <n v="52"/>
    <n v="31362.85"/>
    <n v="2023"/>
    <s v="Steel"/>
    <s v="Hook"/>
    <m/>
  </r>
  <r>
    <s v="INNSA1"/>
    <d v="2023-04-27T00:00:00"/>
    <n v="301049751"/>
    <x v="0"/>
    <s v="2628 HOUSEHOLD STEEL HOOK 3 PCS SET (QTY : 167832 NUM/USD 0.421 PER NUM)"/>
    <s v="2628 HOUSEHOLD STEEL HOOK 3 PCS SET (QTY : 167832 NUM/USD 0.421 PER NUM)"/>
    <m/>
    <m/>
    <m/>
    <m/>
    <m/>
    <m/>
    <m/>
    <m/>
    <n v="5687.64"/>
    <s v="KGS"/>
    <n v="1043.4142770000001"/>
    <n v="5934564.7800000003"/>
    <n v="12.5485782"/>
    <n v="71371.795310000001"/>
    <n v="2174424.6"/>
    <s v="2628"/>
    <n v="167832"/>
    <n v="55"/>
    <n v="8108989.3800000008"/>
    <n v="2023"/>
    <s v="Steel"/>
    <s v="Hook"/>
    <m/>
  </r>
  <r>
    <s v="INNSA1"/>
    <d v="2023-04-26T00:00:00"/>
    <n v="301049751"/>
    <x v="1"/>
    <s v="STEEL SCRUBBER 2PCS SET ITEM NO: 8001-2) (168360 PCS &amp; 0.16USD PER PIECE)"/>
    <s v="STEEL SCRUBBER 2PCS SET ITEM NO: 8001-2) (168360 PCS &amp; 0.16USD PER PIECE)"/>
    <m/>
    <m/>
    <m/>
    <m/>
    <m/>
    <m/>
    <m/>
    <m/>
    <n v="4910"/>
    <s v="KGS"/>
    <n v="465.50697150000002"/>
    <n v="2285639.23"/>
    <n v="5.5984001379999997"/>
    <n v="27488.144680000001"/>
    <n v="1004767"/>
    <s v="STEEL"/>
    <s v=""/>
    <n v="60"/>
    <n v="3290406.23"/>
    <n v="2023"/>
    <s v="Steel"/>
    <s v="Scrubber"/>
    <m/>
  </r>
  <r>
    <s v="INNSA1"/>
    <d v="2023-04-24T00:00:00"/>
    <n v="301049751"/>
    <x v="0"/>
    <s v="STEEL MUFFIN PAN 6 PCS SET (AM-286) (QTY : 960 SET / USD : 0.526 PER SET )"/>
    <s v="STEEL MUFFIN PAN 6 PCS SET (AM-286) (QTY : 960 SET / USD : 0.526 PER SET )"/>
    <m/>
    <m/>
    <m/>
    <m/>
    <m/>
    <m/>
    <m/>
    <m/>
    <n v="186"/>
    <s v="KGS"/>
    <n v="236.2205376"/>
    <n v="43937.02"/>
    <n v="2.8408964239999999"/>
    <n v="528.40673479999998"/>
    <n v="16098.5"/>
    <s v="STEEL"/>
    <n v="960"/>
    <n v="54"/>
    <n v="60035.519999999997"/>
    <n v="2023"/>
    <s v="Steel"/>
    <s v="Other"/>
    <m/>
  </r>
  <r>
    <s v="INNSA1"/>
    <d v="2023-04-24T00:00:00"/>
    <n v="301049751"/>
    <x v="0"/>
    <s v="STEEL LEMON SQUEEZER (AM-217) (QTY :5040 PCS /USD:1.976 PERPCS)"/>
    <s v="STEEL LEMON SQUEEZER (AM-217) (QTY :5040 PCS /USD:1.976 PERPCS)"/>
    <m/>
    <m/>
    <m/>
    <m/>
    <m/>
    <m/>
    <m/>
    <m/>
    <n v="1470"/>
    <s v="KGS"/>
    <n v="589.48649660000001"/>
    <n v="866545.15"/>
    <n v="7.0894347160000004"/>
    <n v="10421.46903"/>
    <n v="317502.09999999998"/>
    <s v="STEEL"/>
    <n v="5040"/>
    <n v="47"/>
    <n v="1184047.25"/>
    <n v="2023"/>
    <s v="Steel"/>
    <s v="Other"/>
    <m/>
  </r>
  <r>
    <s v="INNSA1"/>
    <d v="2023-04-22T00:00:00"/>
    <n v="301049751"/>
    <x v="0"/>
    <s v="STEEL HANGER WITH HOOK (SL-89) (QTY:70056 PCS/1.11 USD PER PCS)"/>
    <s v="STEEL HANGER WITH HOOK (SL-89) (QTY:70056 PCS/1.11 USD PER PCS)"/>
    <m/>
    <m/>
    <m/>
    <m/>
    <m/>
    <m/>
    <m/>
    <m/>
    <n v="15568"/>
    <s v="KGS"/>
    <n v="417.60952600000002"/>
    <n v="6501345.0999999996"/>
    <n v="5.022363511"/>
    <n v="78188.155140000003"/>
    <n v="2382092.7999999998"/>
    <s v="STEEL"/>
    <n v="70056"/>
    <n v="52"/>
    <n v="8883437.8999999985"/>
    <n v="2023"/>
    <s v="Steel"/>
    <s v="Hanger"/>
    <m/>
  </r>
  <r>
    <s v="INNSA1"/>
    <d v="2023-04-21T00:00:00"/>
    <n v="301049751"/>
    <x v="0"/>
    <s v="STEEL ROUND CONTAINER (6856) (QTY: 1,680 PCS/ USD:0.60 PER PCS)"/>
    <s v="STEEL ROUND CONTAINER (6856) (QTY: 1,680 PCS/ USD:0.60 PER PCS)"/>
    <m/>
    <m/>
    <m/>
    <m/>
    <m/>
    <m/>
    <m/>
    <m/>
    <n v="140"/>
    <s v="KGS"/>
    <n v="605.81414289999998"/>
    <n v="84813.98"/>
    <n v="7.2857984709999997"/>
    <n v="1020.011786"/>
    <n v="31075.9"/>
    <s v="STEEL"/>
    <n v="1680"/>
    <n v="47"/>
    <n v="115889.88"/>
    <n v="2023"/>
    <s v="Steel"/>
    <s v="Other"/>
    <m/>
  </r>
  <r>
    <s v="INNSA1"/>
    <d v="2023-04-21T00:00:00"/>
    <n v="301049751"/>
    <x v="0"/>
    <s v="STEEL RECTANGLE CONTAINER (6901) (QTY: 55896 PCS/ USD:0.94 PER PCS)"/>
    <s v="STEEL RECTANGLE CONTAINER (6901) (QTY: 55896 PCS/ USD:0.94 PER PCS)"/>
    <m/>
    <m/>
    <m/>
    <m/>
    <m/>
    <m/>
    <m/>
    <m/>
    <n v="9083.1"/>
    <s v="KGS"/>
    <n v="486.72241750000001"/>
    <n v="4420948.3899999997"/>
    <n v="5.8535468120000003"/>
    <n v="53168.351049999997"/>
    <n v="1619835.5"/>
    <s v="STEEL"/>
    <n v="55896"/>
    <n v="51"/>
    <n v="6040783.8899999997"/>
    <n v="2023"/>
    <s v="Steel"/>
    <s v="Other"/>
    <m/>
  </r>
  <r>
    <s v="INNSA1"/>
    <d v="2023-04-21T00:00:00"/>
    <n v="301049751"/>
    <x v="0"/>
    <s v="STEEL LUNCH BOX SMALL (6587) (QTY: 51000 PCS/ USD:1.55 PER PCS)"/>
    <s v="STEEL LUNCH BOX SMALL (6587) (QTY: 51000 PCS/ USD:1.55 PER PCS)"/>
    <m/>
    <m/>
    <m/>
    <m/>
    <m/>
    <m/>
    <m/>
    <m/>
    <n v="10348.75"/>
    <s v="KGS"/>
    <n v="642.71862590000001"/>
    <n v="6651334.3799999999"/>
    <n v="7.7296286939999996"/>
    <n v="79991.994949999993"/>
    <n v="2437049"/>
    <s v="STEEL"/>
    <n v="51000"/>
    <n v="47"/>
    <n v="9088383.379999999"/>
    <n v="2023"/>
    <s v="Steel"/>
    <s v="Lunch Box"/>
    <m/>
  </r>
  <r>
    <s v="INNSA1"/>
    <d v="2023-04-21T00:00:00"/>
    <n v="301049751"/>
    <x v="0"/>
    <s v="STEEL RECTANGLE CONTAINER LARGE (6862) (QTY: 432 PCS/ USD:1.50 PER PCS)"/>
    <s v="STEEL RECTANGLE CONTAINER LARGE (6862) (QTY: 432 PCS/ USD:1.50 PER PCS)"/>
    <m/>
    <m/>
    <m/>
    <m/>
    <m/>
    <m/>
    <m/>
    <m/>
    <n v="108"/>
    <s v="KGS"/>
    <n v="504.84509259999999"/>
    <n v="54523.27"/>
    <n v="6.0714984080000001"/>
    <n v="655.72182799999996"/>
    <n v="19977.400000000001"/>
    <s v="STEEL"/>
    <n v="432"/>
    <n v="55"/>
    <n v="74500.67"/>
    <n v="2023"/>
    <s v="Steel"/>
    <s v="Other"/>
    <m/>
  </r>
  <r>
    <s v="INNSA1"/>
    <d v="2023-04-19T00:00:00"/>
    <n v="301049751"/>
    <x v="0"/>
    <s v="STAINLESS STEEL SPORTS BOTTLE 750ML S-308-C6 (NP-20) (QTY:24,552 NOS /USD 1.046 USD PER NOS)"/>
    <s v="STAINLESS STEEL SPORTS BOTTLE 750ML S-308-C6 (NP-20) (QTY:24,552 NOS /USD 1.046 USD PER NOS)"/>
    <m/>
    <m/>
    <m/>
    <m/>
    <m/>
    <m/>
    <m/>
    <m/>
    <n v="4364.8"/>
    <s v="KGS"/>
    <n v="502.72824639999999"/>
    <n v="2194308.25"/>
    <n v="6.067932968"/>
    <n v="26485.313819999999"/>
    <n v="803994.6"/>
    <s v="STAINLESS"/>
    <n v="24552"/>
    <n v="71"/>
    <n v="2998302.85"/>
    <n v="2023"/>
    <s v="Steel"/>
    <s v="Other"/>
    <m/>
  </r>
  <r>
    <s v="INNSA1"/>
    <d v="2023-04-19T00:00:00"/>
    <n v="301049751"/>
    <x v="0"/>
    <s v="STAINLESS STEEL COLA BOTTLE 750ML SK750 (SL-01) (QTY:8784 NOS /USD 1.180 USD PER NOS)"/>
    <s v="STAINLESS STEEL COLA BOTTLE 750ML SK750 (SL-01) (QTY:8784 NOS /USD 1.180 USD PER NOS)"/>
    <m/>
    <m/>
    <m/>
    <m/>
    <m/>
    <m/>
    <m/>
    <m/>
    <n v="1756.8"/>
    <s v="KGS"/>
    <n v="504.11670650000002"/>
    <n v="885632.23"/>
    <n v="6.0846916899999997"/>
    <n v="10689.586359999999"/>
    <n v="324495.59999999998"/>
    <s v="STAINLESS"/>
    <n v="8784"/>
    <n v="64"/>
    <n v="1210127.83"/>
    <n v="2023"/>
    <s v="Steel"/>
    <s v="Other"/>
    <m/>
  </r>
  <r>
    <s v="INNSA1"/>
    <d v="2023-04-19T00:00:00"/>
    <n v="301049751"/>
    <x v="0"/>
    <s v="STAINLESS STEEL SPORTS BOTTLE (KWB-600F) (QTY :49920 PCS /USD:0.94 PER PCS)"/>
    <s v="STAINLESS STEEL SPORTS BOTTLE (KWB-600F) (QTY :49920 PCS /USD:0.94 PER PCS)"/>
    <m/>
    <m/>
    <m/>
    <m/>
    <m/>
    <m/>
    <m/>
    <m/>
    <n v="7750"/>
    <s v="KGS"/>
    <n v="507.35716000000002"/>
    <n v="3932017.99"/>
    <n v="6.1238039830000002"/>
    <n v="47459.480869999999"/>
    <n v="1440691.4"/>
    <s v="STAINLESS"/>
    <n v="49920"/>
    <n v="59"/>
    <n v="5372709.3900000006"/>
    <n v="2023"/>
    <s v="Steel"/>
    <s v="Other"/>
    <m/>
  </r>
  <r>
    <s v="INNSA1"/>
    <d v="2023-04-19T00:00:00"/>
    <n v="301049751"/>
    <x v="0"/>
    <s v="STAINLESS STEELSPORTS BOTTLE 650ML S115 (NP-21) (QTY:30924 NOS /USD 1.036 USD PER NOS)"/>
    <s v="STAINLESS STEELSPORTS BOTTLE 650ML S115 (NP-21) (QTY:30924 NOS /USD 1.036 USD PER NOS)"/>
    <m/>
    <m/>
    <m/>
    <m/>
    <m/>
    <m/>
    <m/>
    <m/>
    <n v="5497.6"/>
    <s v="KGS"/>
    <n v="497.92196410000003"/>
    <n v="2737375.79"/>
    <n v="6.0099211119999998"/>
    <n v="33040.142310000003"/>
    <n v="1002974.5"/>
    <s v="STAINLESS"/>
    <n v="30924"/>
    <n v="65"/>
    <n v="3740350.29"/>
    <n v="2023"/>
    <s v="Steel"/>
    <s v="Other"/>
    <m/>
  </r>
  <r>
    <s v="INNSA1"/>
    <d v="2023-04-19T00:00:00"/>
    <n v="301049751"/>
    <x v="0"/>
    <s v="STAINLESS STEEL SPORTS BOTTLE 750ML SG-702 (SB-01) (QTY:22644 NOS /USD 1.094 PER NOS)"/>
    <s v="STAINLESS STEEL SPORTS BOTTLE 750ML SG-702 (SB-01) (QTY:22644 NOS /USD 1.094 PER NOS)"/>
    <m/>
    <m/>
    <m/>
    <m/>
    <m/>
    <m/>
    <m/>
    <m/>
    <n v="3396.6"/>
    <s v="KGS"/>
    <n v="623.16813579999996"/>
    <n v="2116652.89"/>
    <n v="7.52164316"/>
    <n v="25548.013159999999"/>
    <n v="775541.7"/>
    <s v="STAINLESS"/>
    <n v="22644"/>
    <n v="68"/>
    <n v="2892194.59"/>
    <n v="2023"/>
    <s v="Steel"/>
    <s v="Other"/>
    <m/>
  </r>
  <r>
    <s v="INNSA1"/>
    <d v="2023-04-15T00:00:00"/>
    <n v="301049751"/>
    <x v="0"/>
    <s v="STAINLESS STEEL BOTTLE 750ML SG805 (ITEM NO. AM-06)"/>
    <s v="STAINLESS STEEL BOTTLE 750ML SG805 (ITEM NO. AM-06)"/>
    <m/>
    <m/>
    <m/>
    <m/>
    <m/>
    <m/>
    <m/>
    <m/>
    <n v="44352"/>
    <s v="NOS"/>
    <n v="91.921929789999993"/>
    <n v="4076921.43"/>
    <n v="1.1094982470000001"/>
    <n v="49208.466260000001"/>
    <n v="1493784"/>
    <s v="STAINLESS"/>
    <s v=""/>
    <e v="#VALUE!"/>
    <n v="5570705.4299999997"/>
    <n v="2023"/>
    <s v="Steel"/>
    <s v="Other"/>
    <m/>
  </r>
  <r>
    <s v="INNSA1"/>
    <d v="2023-04-15T00:00:00"/>
    <n v="301049751"/>
    <x v="0"/>
    <s v="STAINLESS STEEL BOTTLE 750ML SD0900 (ITEM NO. AM-295)"/>
    <s v="STAINLESS STEEL BOTTLE 750ML SD0900 (ITEM NO. AM-295)"/>
    <m/>
    <m/>
    <m/>
    <m/>
    <m/>
    <m/>
    <m/>
    <m/>
    <n v="720"/>
    <s v="NOS"/>
    <n v="111.05809720000001"/>
    <n v="79961.83"/>
    <n v="1.3404719039999999"/>
    <n v="965.13977069999999"/>
    <n v="29298"/>
    <s v="STAINLESS"/>
    <s v=""/>
    <e v="#VALUE!"/>
    <n v="109259.83"/>
    <n v="2023"/>
    <s v="Steel"/>
    <s v="Other"/>
    <m/>
  </r>
  <r>
    <s v="INNSA1"/>
    <d v="2023-04-15T00:00:00"/>
    <n v="301049751"/>
    <x v="0"/>
    <s v="STAINLESS STEEL BOTTLE 750ML SG2318 (ITEM NO. AM-296)"/>
    <s v="STAINLESS STEEL BOTTLE 750ML SG2318 (ITEM NO. AM-296)"/>
    <m/>
    <m/>
    <m/>
    <m/>
    <m/>
    <m/>
    <m/>
    <m/>
    <n v="720"/>
    <s v="NOS"/>
    <n v="93.117944440000002"/>
    <n v="67044.92"/>
    <n v="1.123934151"/>
    <n v="809.23258899999996"/>
    <n v="24565.3"/>
    <s v="STAINLESS"/>
    <s v=""/>
    <e v="#VALUE!"/>
    <n v="91610.22"/>
    <n v="2023"/>
    <s v="Steel"/>
    <s v="Other"/>
    <m/>
  </r>
  <r>
    <s v="INNSA1"/>
    <d v="2023-04-14T00:00:00"/>
    <n v="301049751"/>
    <x v="0"/>
    <s v="STEEL TEA STRAINER (NP-55) (QTY:100800 PCS/USD 0.2982 PER PCS)"/>
    <s v="STEEL TEA STRAINER (NP-55) (QTY:100800 PCS/USD 0.2982 PER PCS)"/>
    <m/>
    <m/>
    <m/>
    <m/>
    <m/>
    <m/>
    <m/>
    <m/>
    <n v="4620"/>
    <s v="KGS"/>
    <n v="560.95985059999998"/>
    <n v="2591634.5099999998"/>
    <n v="6.7707887830000004"/>
    <n v="31281.044180000001"/>
    <n v="949574.9"/>
    <s v="STEEL"/>
    <n v="100800"/>
    <n v="44"/>
    <n v="3541209.4099999997"/>
    <n v="2023"/>
    <s v="Steel"/>
    <s v="Tea Strainer"/>
    <m/>
  </r>
  <r>
    <s v="INNSA1"/>
    <d v="2023-04-14T00:00:00"/>
    <n v="301049751"/>
    <x v="0"/>
    <s v="STEEL SALT BOTTLE (NP-19) (QTY:36816 PCS/USD 0.4678 PER PCS)"/>
    <s v="STEEL SALT BOTTLE (NP-19) (QTY:36816 PCS/USD 0.4678 PER PCS)"/>
    <m/>
    <m/>
    <m/>
    <m/>
    <m/>
    <m/>
    <m/>
    <m/>
    <n v="5752.5"/>
    <s v="KGS"/>
    <n v="258.13428069999998"/>
    <n v="1484917.45"/>
    <n v="3.1156823259999999"/>
    <n v="17922.962579999999"/>
    <n v="544073.69999999995"/>
    <s v="STEEL"/>
    <n v="36816"/>
    <n v="42"/>
    <n v="2028991.15"/>
    <n v="2023"/>
    <s v="Steel"/>
    <s v="Other"/>
    <m/>
  </r>
  <r>
    <s v="INNSA1"/>
    <d v="2023-04-14T00:00:00"/>
    <n v="301049751"/>
    <x v="0"/>
    <s v="STEEL TEA STRAINER BIG (SB-12) (QTY:20400 PCS/USD 1.0964 PERPCS)"/>
    <s v="STEEL TEA STRAINER BIG (SB-12) (QTY:20400 PCS/USD 1.0964 PERPCS)"/>
    <m/>
    <m/>
    <m/>
    <m/>
    <m/>
    <m/>
    <m/>
    <m/>
    <n v="4845"/>
    <s v="KGS"/>
    <n v="398.02563670000001"/>
    <n v="1928434.21"/>
    <n v="4.8041718380000002"/>
    <n v="23276.21255"/>
    <n v="706578.3"/>
    <s v="STEEL"/>
    <n v="20400"/>
    <n v="47"/>
    <n v="2635012.5099999998"/>
    <n v="2023"/>
    <s v="Steel"/>
    <s v="Tea Strainer"/>
    <m/>
  </r>
  <r>
    <s v="INNSA1"/>
    <d v="2023-04-11T00:00:00"/>
    <n v="301049751"/>
    <x v="1"/>
    <s v="SS410 SS SCRUBBER 3 PCS SET (QTY- 120720 SETS/USD 0.167 PERSETS)"/>
    <s v="SS410 SS SCRUBBER 3 PCS SET (QTY- 120720 SETS/USD 0.167 PERSETS)"/>
    <m/>
    <m/>
    <m/>
    <m/>
    <m/>
    <m/>
    <m/>
    <m/>
    <n v="7746.2"/>
    <s v="KGS"/>
    <n v="224.7610583"/>
    <n v="1741044.11"/>
    <n v="2.7128673299999999"/>
    <n v="21014.412909999999"/>
    <n v="765363"/>
    <s v="SS410"/>
    <n v="120720"/>
    <n v="47"/>
    <n v="2506407.1100000003"/>
    <n v="2023"/>
    <s v="Cleaning"/>
    <s v="Scrubber"/>
    <m/>
  </r>
  <r>
    <s v="INNSA1"/>
    <d v="2023-04-08T00:00:00"/>
    <n v="301049751"/>
    <x v="0"/>
    <s v="STEEL KITCHEN TURNER (AM-253) ( QTY :20160 PCS/USD:0.550 PERPCS)"/>
    <s v="STEEL KITCHEN TURNER (AM-253) ( QTY :20160 PCS/USD:0.550 PERPCS)"/>
    <m/>
    <m/>
    <m/>
    <m/>
    <m/>
    <m/>
    <m/>
    <m/>
    <n v="1680"/>
    <s v="KGS"/>
    <n v="561.54261310000004"/>
    <n v="943391.59"/>
    <n v="6.7778227290000004"/>
    <n v="11386.742179999999"/>
    <n v="345658.6"/>
    <s v="STEEL"/>
    <n v="20160"/>
    <n v="48"/>
    <n v="1289050.19"/>
    <n v="2023"/>
    <s v="Steel"/>
    <s v="Other"/>
    <m/>
  </r>
  <r>
    <s v="INNSA1"/>
    <d v="2023-04-08T00:00:00"/>
    <n v="301049751"/>
    <x v="1"/>
    <s v="STEEL SCRUBBER 6PCS SET (OKS-4156) (QTY:99,000 SET /USD:0.255 PER SET)"/>
    <s v="STEEL SCRUBBER 6PCS SET (OKS-4156) (QTY:99,000 SET /USD:0.255 PER SET)"/>
    <m/>
    <m/>
    <m/>
    <m/>
    <m/>
    <m/>
    <m/>
    <m/>
    <n v="8624.8799999999992"/>
    <s v="KGS"/>
    <n v="247.4989588"/>
    <n v="2134648.8199999998"/>
    <n v="2.9873139270000002"/>
    <n v="25765.224139999998"/>
    <n v="938391.7"/>
    <s v="STEEL"/>
    <n v="99000"/>
    <n v="53"/>
    <n v="3073040.5199999996"/>
    <n v="2023"/>
    <s v="Steel"/>
    <s v="Scrubber"/>
    <m/>
  </r>
  <r>
    <s v="INNSA1"/>
    <d v="2023-04-07T00:00:00"/>
    <n v="301049751"/>
    <x v="0"/>
    <s v="STAINLESS STEEL GRATER WITH HANDLE (DS-25) (QTY: 51,000 PCS/ USD:0.2160 PER PCS)"/>
    <s v="STAINLESS STEEL GRATER WITH HANDLE (DS-25) (QTY: 51,000 PCS/ USD:0.2160 PER PCS)"/>
    <m/>
    <m/>
    <m/>
    <m/>
    <m/>
    <m/>
    <m/>
    <m/>
    <n v="1700"/>
    <s v="KGS"/>
    <n v="561.61124119999999"/>
    <n v="954739.11"/>
    <n v="6.7786510699999996"/>
    <n v="11523.706819999999"/>
    <n v="349816.4"/>
    <s v="STAINLESS"/>
    <n v="51000"/>
    <n v="62"/>
    <n v="1304555.51"/>
    <n v="2023"/>
    <s v="Steel"/>
    <s v="Other"/>
    <m/>
  </r>
  <r>
    <s v="INNSA1"/>
    <d v="2023-04-07T00:00:00"/>
    <n v="301049751"/>
    <x v="0"/>
    <s v="STEEL LEMON SQUEEZER (AM-217) (QTY: 5100 PCS / USD:1.9708 PER PCS)"/>
    <s v="STEEL LEMON SQUEEZER (AM-217) (QTY: 5100 PCS / USD:1.9708 PER PCS)"/>
    <m/>
    <m/>
    <m/>
    <m/>
    <m/>
    <m/>
    <m/>
    <m/>
    <n v="1487.5"/>
    <s v="KGS"/>
    <n v="585.62090079999996"/>
    <n v="871111.09"/>
    <n v="7.0684478070000001"/>
    <n v="10514.31611"/>
    <n v="319175.09999999998"/>
    <s v="STEEL"/>
    <n v="5100"/>
    <n v="48"/>
    <n v="1190286.19"/>
    <n v="2023"/>
    <s v="Steel"/>
    <s v="Other"/>
    <m/>
  </r>
  <r>
    <s v="INNSA1"/>
    <d v="2023-04-07T00:00:00"/>
    <n v="301049751"/>
    <x v="0"/>
    <s v="STEEL SALT BOTTLE (NP-19) (QTY: 8016 PCS /USD:0.4671 PER PCS)"/>
    <s v="STEEL SALT BOTTLE (NP-19) (QTY: 8016 PCS /USD:0.4671 PER PCS)"/>
    <m/>
    <m/>
    <m/>
    <m/>
    <m/>
    <m/>
    <m/>
    <m/>
    <n v="1252.5"/>
    <s v="KGS"/>
    <n v="259.08972460000001"/>
    <n v="324509.88"/>
    <n v="3.1272145390000001"/>
    <n v="3916.8362099999999"/>
    <n v="118900.5"/>
    <s v="STEEL"/>
    <n v="8016"/>
    <n v="43"/>
    <n v="443410.38"/>
    <n v="2023"/>
    <s v="Steel"/>
    <s v="Other"/>
    <m/>
  </r>
  <r>
    <s v="INNSA1"/>
    <d v="2023-04-06T00:00:00"/>
    <n v="301049751"/>
    <x v="0"/>
    <s v="RYX-02-020 MILD STEEL MULTI FUNCTION CLOTH STAND (QTY :2464NUM/CNY 103.00 PER NUM)"/>
    <s v="RYX-02-020 MILD STEEL MULTI FUNCTION CLOTH STAND (QTY :2464NUM/CNY 103.00 PER NUM)"/>
    <m/>
    <m/>
    <m/>
    <m/>
    <m/>
    <m/>
    <m/>
    <m/>
    <n v="8008"/>
    <s v="KGS"/>
    <n v="402.90869509999999"/>
    <n v="3226492.83"/>
    <n v="4.8137239550000004"/>
    <n v="38548.30143"/>
    <n v="1182187.1000000001"/>
    <s v="RYX-02-020"/>
    <n v="2464"/>
    <e v="#VALUE!"/>
    <n v="4408679.93"/>
    <n v="2023"/>
    <s v="Steel"/>
    <s v="Other"/>
    <m/>
  </r>
  <r>
    <s v="INNSA1"/>
    <d v="2023-04-03T00:00:00"/>
    <n v="301049751"/>
    <x v="0"/>
    <s v="STAINLESS STEEL SPORTS BOTTLE 650ML S115 (NP-21) (QTY :9648PCS/USD:1.036 PER PCS)"/>
    <s v="STAINLESS STEEL SPORTS BOTTLE 650ML S115 (NP-21) (QTY :9648PCS/USD:1.036 PER PCS)"/>
    <m/>
    <m/>
    <m/>
    <m/>
    <m/>
    <m/>
    <m/>
    <m/>
    <n v="1715.2"/>
    <s v="KGS"/>
    <n v="503.28679449999998"/>
    <n v="863237.51"/>
    <n v="6.0129844029999999"/>
    <n v="10313.47085"/>
    <n v="316290.3"/>
    <s v="STAINLESS"/>
    <n v="9648"/>
    <n v="64"/>
    <n v="1179527.81"/>
    <n v="2023"/>
    <s v="Steel"/>
    <s v="Other"/>
    <m/>
  </r>
  <r>
    <s v="INNSA1"/>
    <d v="2023-04-03T00:00:00"/>
    <n v="301049751"/>
    <x v="0"/>
    <s v="KL324H-9S STAINLESS STEEL GRATER WITH HANDLE (MILD STEEL) (QTY - 59040 PCS/USD 0.655 PER PCS)"/>
    <s v="KL324H-9S STAINLESS STEEL GRATER WITH HANDLE (MILD STEEL) (QTY - 59040 PCS/USD 0.655 PER PCS)"/>
    <m/>
    <m/>
    <m/>
    <m/>
    <m/>
    <m/>
    <m/>
    <m/>
    <n v="9676"/>
    <s v="KGS"/>
    <n v="338.86655639999998"/>
    <n v="3278872.8"/>
    <n v="4.0485849040000002"/>
    <n v="39174.107530000001"/>
    <n v="1201379.1000000001"/>
    <s v="KL324H-9S"/>
    <n v="59040"/>
    <n v="76"/>
    <n v="4480251.9000000004"/>
    <n v="2023"/>
    <s v="Steel"/>
    <s v="Other"/>
    <m/>
  </r>
  <r>
    <s v="INNSA1"/>
    <d v="2023-04-03T00:00:00"/>
    <n v="301049751"/>
    <x v="0"/>
    <s v="STAINLESS STEEL BOTTLE 750ML SG805 (AM-06) (QTY :20844 PCS/USD:1.036 PER PCS)"/>
    <s v="STAINLESS STEEL BOTTLE 750ML SG805 (AM-06) (QTY :20844 PCS/USD:1.036 PER PCS)"/>
    <m/>
    <m/>
    <m/>
    <m/>
    <m/>
    <m/>
    <m/>
    <m/>
    <n v="3126.6"/>
    <s v="KGS"/>
    <n v="596.4878046"/>
    <n v="1864978.77"/>
    <n v="7.126497069"/>
    <n v="22281.705730000001"/>
    <n v="683328.3"/>
    <s v="STAINLESS"/>
    <n v="20844"/>
    <n v="60"/>
    <n v="2548307.0700000003"/>
    <n v="2023"/>
    <s v="Steel"/>
    <s v="Other"/>
    <m/>
  </r>
  <r>
    <s v="INNSA1"/>
    <d v="2023-04-03T00:00:00"/>
    <n v="301049751"/>
    <x v="0"/>
    <s v="STAINLESS STEEL SPORTS BOTTLE 750ML S-308-C6 (NP-20) (QTY :38664 PCS/USD:1.014 PER PCS)"/>
    <s v="STAINLESS STEEL SPORTS BOTTLE 750ML S-308-C6 (NP-20) (QTY :38664 PCS/USD:1.014 PER PCS)"/>
    <m/>
    <m/>
    <m/>
    <m/>
    <m/>
    <m/>
    <m/>
    <m/>
    <n v="6551.4"/>
    <s v="KGS"/>
    <n v="516.82540070000005"/>
    <n v="3385929.93"/>
    <n v="6.1747359700000004"/>
    <n v="40453.165229999999"/>
    <n v="1240604.7"/>
    <s v="STAINLESS"/>
    <n v="38664"/>
    <n v="70"/>
    <n v="4626534.63"/>
    <n v="2023"/>
    <s v="Steel"/>
    <s v="Other"/>
    <m/>
  </r>
  <r>
    <s v="INNSA1"/>
    <d v="2023-04-03T00:00:00"/>
    <n v="301049751"/>
    <x v="0"/>
    <s v="STAINLESS STEEL COLA BOTTLE 750ML SK750 (SL-01) (QTY :15120PCS/USD:1.180 PER PCS)"/>
    <s v="STAINLESS STEEL COLA BOTTLE 750ML SK750 (SL-01) (QTY :15120PCS/USD:1.180 PER PCS)"/>
    <m/>
    <m/>
    <m/>
    <m/>
    <m/>
    <m/>
    <m/>
    <m/>
    <n v="3024"/>
    <s v="KGS"/>
    <n v="509.54810520000001"/>
    <n v="1540873.47"/>
    <n v="6.0877909819999996"/>
    <n v="18409.479930000001"/>
    <n v="564576.1"/>
    <s v="STAINLESS"/>
    <n v="15120"/>
    <n v="64"/>
    <n v="2105449.5699999998"/>
    <n v="2023"/>
    <s v="Steel"/>
    <s v="Other"/>
    <m/>
  </r>
  <r>
    <s v="INNSA1"/>
    <d v="2023-03-21T00:00:00"/>
    <n v="301049751"/>
    <x v="0"/>
    <s v="STAINLESS STEEL SPORTS BOTTLE 650ML S115 (NP-21) (QTY :20196PCS/USD:1.036 PER PCS)"/>
    <s v="STAINLESS STEEL SPORTS BOTTLE 650ML S115 (NP-21) (QTY :20196PCS/USD:1.036 PER PCS)"/>
    <m/>
    <m/>
    <m/>
    <m/>
    <m/>
    <m/>
    <m/>
    <m/>
    <n v="3590.4"/>
    <s v="KGS"/>
    <n v="503.2221285"/>
    <n v="1806768.73"/>
    <n v="6.0122118090000001"/>
    <n v="21586.245279999999"/>
    <n v="662000"/>
    <s v="STAINLESS"/>
    <n v="20196"/>
    <n v="65"/>
    <n v="2468768.73"/>
    <n v="2023"/>
    <s v="Steel"/>
    <s v="Other"/>
    <m/>
  </r>
  <r>
    <s v="INNSA1"/>
    <d v="2023-03-21T00:00:00"/>
    <n v="301049751"/>
    <x v="0"/>
    <s v="STAINLESS STEEL BOTTLE 750ML SG805 (AM-06) (QTY :6732 PCS/USD:1.036 PER PCS)"/>
    <s v="STAINLESS STEEL BOTTLE 750ML SG805 (AM-06) (QTY :6732 PCS/USD:1.036 PER PCS)"/>
    <m/>
    <m/>
    <m/>
    <m/>
    <m/>
    <m/>
    <m/>
    <m/>
    <n v="1009.8"/>
    <s v="KGS"/>
    <n v="596.41117050000003"/>
    <n v="602256"/>
    <n v="7.1255814879999999"/>
    <n v="7195.4121859999996"/>
    <n v="220666.6"/>
    <s v="STAINLESS"/>
    <n v="6732"/>
    <n v="59"/>
    <n v="822922.6"/>
    <n v="2023"/>
    <s v="Steel"/>
    <s v="Other"/>
    <m/>
  </r>
  <r>
    <s v="INNSA1"/>
    <d v="2023-03-21T00:00:00"/>
    <n v="301049751"/>
    <x v="0"/>
    <s v="STAINLESS STEEL COLA BOTTLE 750ML SK750 (SL-01) (QTY :15228PCS/USD:1.180 PER PCS)"/>
    <s v="STAINLESS STEEL COLA BOTTLE 750ML SK750 (SL-01) (QTY :15228PCS/USD:1.180 PER PCS)"/>
    <m/>
    <m/>
    <m/>
    <m/>
    <m/>
    <m/>
    <m/>
    <m/>
    <n v="3045.6"/>
    <s v="KGS"/>
    <n v="509.48263400000002"/>
    <n v="1551680.31"/>
    <n v="6.0870087689999997"/>
    <n v="18538.59391"/>
    <n v="568535.69999999995"/>
    <s v="STAINLESS"/>
    <n v="15228"/>
    <n v="64"/>
    <n v="2120216.0099999998"/>
    <n v="2023"/>
    <s v="Steel"/>
    <s v="Other"/>
    <m/>
  </r>
  <r>
    <s v="INNSA1"/>
    <d v="2023-03-21T00:00:00"/>
    <n v="301049751"/>
    <x v="1"/>
    <s v="8001-2 STEEL SCRUBBER 2 PCS SET (QTY- 168000 SETS/USD 0.16 PER SETS)"/>
    <s v="8001-2 STEEL SCRUBBER 2 PCS SET (QTY- 168000 SETS/USD 0.16 PER SETS)"/>
    <m/>
    <m/>
    <m/>
    <m/>
    <m/>
    <m/>
    <m/>
    <m/>
    <n v="4900"/>
    <s v="KGS"/>
    <n v="469.08864899999998"/>
    <n v="2298534.38"/>
    <n v="5.6044044079999997"/>
    <n v="27461.581600000001"/>
    <n v="1010435.8"/>
    <s v="8001-2"/>
    <n v="168000"/>
    <n v="51"/>
    <n v="3308970.1799999997"/>
    <n v="2023"/>
    <s v="Steel"/>
    <s v="Scrubber"/>
    <m/>
  </r>
  <r>
    <s v="INNSA1"/>
    <d v="2023-03-17T00:00:00"/>
    <n v="301049751"/>
    <x v="0"/>
    <s v="STAINLESS STEEL BOTTLE 750ML SG805 (AM-06) (QTY :18504 PCS/USD:1.036 PER PCS)"/>
    <s v="STAINLESS STEEL BOTTLE 750ML SG805 (AM-06) (QTY :18504 PCS/USD:1.036 PER PCS)"/>
    <m/>
    <m/>
    <m/>
    <m/>
    <m/>
    <m/>
    <m/>
    <m/>
    <n v="2775.6"/>
    <s v="KGS"/>
    <n v="596.12137919999998"/>
    <n v="1654594.5"/>
    <n v="7.1221192249999996"/>
    <n v="19768.154119999999"/>
    <n v="606243.4"/>
    <s v="STAINLESS"/>
    <n v="18504"/>
    <n v="60"/>
    <n v="2260837.9"/>
    <n v="2023"/>
    <s v="Steel"/>
    <s v="Other"/>
    <m/>
  </r>
  <r>
    <s v="INNSA1"/>
    <d v="2023-03-17T00:00:00"/>
    <n v="301049751"/>
    <x v="0"/>
    <s v="STAINLESS STEEL SPORTS BOTTLE 750ML SG-702 (SB-01) (QTY:12,924 PCS / USD:1.094 PER PCS)"/>
    <s v="STAINLESS STEEL SPORTS BOTTLE 750ML SG-702 (SB-01) (QTY:12,924 PCS / USD:1.094 PER PCS)"/>
    <m/>
    <m/>
    <m/>
    <m/>
    <m/>
    <m/>
    <m/>
    <m/>
    <n v="2046.3"/>
    <s v="KGS"/>
    <n v="596.36399840000001"/>
    <n v="1220339.6499999999"/>
    <n v="7.1250179019999997"/>
    <n v="14579.924129999999"/>
    <n v="447132.4"/>
    <s v="STAINLESS"/>
    <n v="12924"/>
    <n v="70"/>
    <n v="1667472.0499999998"/>
    <n v="2023"/>
    <s v="Steel"/>
    <s v="Other"/>
    <m/>
  </r>
  <r>
    <s v="INNSA1"/>
    <d v="2023-03-17T00:00:00"/>
    <n v="301049751"/>
    <x v="0"/>
    <s v="STAINLESS STEEL SPORTS BOTTLE 650ML S115 (NP-21) (QTY :14148PCS/USD:1.036 PER PCS)"/>
    <s v="STAINLESS STEEL SPORTS BOTTLE 650ML S115 (NP-21) (QTY :14148PCS/USD:1.036 PER PCS)"/>
    <m/>
    <m/>
    <m/>
    <m/>
    <m/>
    <m/>
    <m/>
    <m/>
    <n v="2515.1999999999998"/>
    <s v="KGS"/>
    <n v="502.97762010000002"/>
    <n v="1265089.31"/>
    <n v="6.0092905620000003"/>
    <n v="15114.56762"/>
    <n v="463528.8"/>
    <s v="STAINLESS"/>
    <n v="14148"/>
    <n v="65"/>
    <n v="1728618.11"/>
    <n v="2023"/>
    <s v="Steel"/>
    <s v="Other"/>
    <m/>
  </r>
  <r>
    <s v="INNSA1"/>
    <d v="2023-03-15T00:00:00"/>
    <n v="301049751"/>
    <x v="0"/>
    <s v="KWP-600B SS OIL POT 600 ML (QTY :39000 PCS/USD:1.21 PER PCS)"/>
    <s v="KWP-600B SS OIL POT 600 ML (QTY :39000 PCS/USD:1.21 PER PCS)"/>
    <m/>
    <m/>
    <m/>
    <m/>
    <m/>
    <m/>
    <m/>
    <m/>
    <n v="6825"/>
    <s v="KGS"/>
    <n v="583.8795106"/>
    <n v="3984977.66"/>
    <n v="6.9925689889999996"/>
    <n v="47724.283349999998"/>
    <n v="1460095.8"/>
    <s v="KWP-600B"/>
    <n v="39000"/>
    <n v="44"/>
    <n v="5445073.46"/>
    <n v="2023"/>
    <s v="Other"/>
    <s v="Other"/>
    <m/>
  </r>
  <r>
    <s v="INNSA1"/>
    <d v="2023-03-14T00:00:00"/>
    <n v="301049751"/>
    <x v="0"/>
    <s v="STEEL SALT BOTTLE (NP-19) (QTY:42432 PCS/USD 0.4670 PER PCS)"/>
    <s v="STEEL SALT BOTTLE (NP-19) (QTY:42432 PCS/USD 0.4670 PER PCS)"/>
    <m/>
    <m/>
    <m/>
    <m/>
    <m/>
    <m/>
    <m/>
    <m/>
    <n v="7514"/>
    <s v="KGS"/>
    <n v="231.98643730000001"/>
    <n v="1743146.09"/>
    <n v="2.778280686"/>
    <n v="20876.001079999998"/>
    <n v="638688.69999999995"/>
    <s v="STEEL"/>
    <n v="42432"/>
    <n v="42"/>
    <n v="2381834.79"/>
    <n v="2023"/>
    <s v="Steel"/>
    <s v="Other"/>
    <m/>
  </r>
  <r>
    <s v="INNSA1"/>
    <d v="2023-03-11T00:00:00"/>
    <n v="301049751"/>
    <x v="0"/>
    <s v="AM-06 - STAINLESS STEEL BOTTLE 750ML SG805 (QTY:7884 NUM/USD1.0100 PER NUM)"/>
    <s v="AM-06 - STAINLESS STEEL BOTTLE 750ML SG805 (QTY:7884 NUM/USD1.0100 PER NUM)"/>
    <m/>
    <m/>
    <m/>
    <m/>
    <m/>
    <m/>
    <m/>
    <m/>
    <n v="1182.5999999999999"/>
    <s v="KGS"/>
    <n v="581.5702943"/>
    <n v="687765.03"/>
    <n v="6.9649137039999998"/>
    <n v="8236.7069460000002"/>
    <n v="251997.1"/>
    <s v="AM-06"/>
    <n v="7884"/>
    <n v="58"/>
    <n v="939762.13"/>
    <n v="2023"/>
    <s v="Steel"/>
    <s v="Other"/>
    <m/>
  </r>
  <r>
    <s v="INNSA1"/>
    <d v="2023-03-11T00:00:00"/>
    <n v="301049751"/>
    <x v="0"/>
    <s v="NP-21 STAINLESS STEEL SPORTS BOTTLE 650ML S115 (QTY: 46116 NUM/USD 1.0102 PER NUM)"/>
    <s v="NP-21 STAINLESS STEEL SPORTS BOTTLE 650ML S115 (QTY: 46116 NUM/USD 1.0102 PER NUM)"/>
    <m/>
    <m/>
    <m/>
    <m/>
    <m/>
    <m/>
    <m/>
    <m/>
    <n v="8198.4"/>
    <s v="KGS"/>
    <n v="490.79712749999999"/>
    <n v="4023751.17"/>
    <n v="5.8778099099999999"/>
    <n v="48188.636769999997"/>
    <n v="1474302.4"/>
    <s v="NP-21"/>
    <n v="46116"/>
    <n v="64"/>
    <n v="5498053.5700000003"/>
    <n v="2023"/>
    <s v="Steel"/>
    <s v="Other"/>
    <m/>
  </r>
  <r>
    <s v="INNSA1"/>
    <d v="2023-03-11T00:00:00"/>
    <n v="301049751"/>
    <x v="0"/>
    <s v="NP-20 STAINLESS STEEL SPORTS BOTTLE 750ML S-308-C6 (QTY:30672 NUM/USD 0.9880 PER NUM)"/>
    <s v="NP-20 STAINLESS STEEL SPORTS BOTTLE 750ML S-308-C6 (QTY:30672 NUM/USD 0.9880 PER NUM)"/>
    <m/>
    <m/>
    <m/>
    <m/>
    <m/>
    <m/>
    <m/>
    <m/>
    <n v="5452.8"/>
    <s v="KGS"/>
    <n v="480.01153169999998"/>
    <n v="2617406.88"/>
    <n v="5.7486410980000002"/>
    <n v="31346.190180000001"/>
    <n v="959017.9"/>
    <s v="NP-20"/>
    <n v="30672"/>
    <n v="67"/>
    <n v="3576424.78"/>
    <n v="2023"/>
    <s v="Steel"/>
    <s v="Other"/>
    <m/>
  </r>
  <r>
    <s v="INNSA1"/>
    <d v="2023-03-04T00:00:00"/>
    <n v="301049751"/>
    <x v="0"/>
    <s v="STEEL LUNCH BOX 2 LAYER (8504) (QTY:22080 PCS / USD 2.48 PERPCS)"/>
    <s v="STEEL LUNCH BOX 2 LAYER (8504) (QTY:22080 PCS / USD 2.48 PERPCS)"/>
    <m/>
    <m/>
    <m/>
    <m/>
    <m/>
    <m/>
    <m/>
    <m/>
    <n v="10561.6"/>
    <s v="KGS"/>
    <n v="440.04801070000002"/>
    <n v="4647611.07"/>
    <n v="5.2700360570000004"/>
    <n v="55660.01281"/>
    <n v="1702884.7"/>
    <s v="STEEL"/>
    <n v="22080"/>
    <n v="49"/>
    <n v="6350495.7700000005"/>
    <n v="2023"/>
    <s v="Steel"/>
    <s v="Lunch Box"/>
    <m/>
  </r>
  <r>
    <s v="INNSA1"/>
    <d v="2023-03-04T00:00:00"/>
    <n v="301049751"/>
    <x v="0"/>
    <s v="STEEL RECTANGLE CONTAINER BIG (6578) (QTY:38400 PCS/ USD 1.66 PER PCS)"/>
    <s v="STEEL RECTANGLE CONTAINER BIG (6578) (QTY:38400 PCS/ USD 1.66 PER PCS)"/>
    <m/>
    <m/>
    <m/>
    <m/>
    <m/>
    <m/>
    <m/>
    <m/>
    <n v="11344"/>
    <s v="KGS"/>
    <n v="476.9272373"/>
    <n v="5410262.5800000001"/>
    <n v="5.711703441"/>
    <n v="64793.563829999999"/>
    <n v="1982320.2"/>
    <s v="STEEL"/>
    <n v="38400"/>
    <n v="54"/>
    <n v="7392582.7800000003"/>
    <n v="2023"/>
    <s v="Steel"/>
    <s v="Other"/>
    <m/>
  </r>
  <r>
    <s v="INNSA1"/>
    <d v="2023-03-04T00:00:00"/>
    <n v="301049751"/>
    <x v="0"/>
    <s v="STEEL LUNCH BOX 3 LAYER (8505) (QTY:16800 PCS /USD 3.45 PERPCS)"/>
    <s v="STEEL LUNCH BOX 3 LAYER (8505) (QTY:16800 PCS /USD 3.45 PERPCS)"/>
    <m/>
    <m/>
    <m/>
    <m/>
    <m/>
    <m/>
    <m/>
    <m/>
    <n v="10892"/>
    <s v="KGS"/>
    <n v="451.64768729999997"/>
    <n v="4919346.6100000003"/>
    <n v="5.4089543390000001"/>
    <n v="58914.33066"/>
    <n v="1802448.5"/>
    <s v="STEEL"/>
    <n v="16800"/>
    <n v="48"/>
    <n v="6721795.1100000003"/>
    <n v="2023"/>
    <s v="Steel"/>
    <s v="Lunch Box"/>
    <m/>
  </r>
  <r>
    <s v="INNSA1"/>
    <d v="2023-03-04T00:00:00"/>
    <n v="301049751"/>
    <x v="0"/>
    <s v="STEEL ROUND CONTAINER (6856) (QTY:125760 PCS /US 0.60 PER PCS)"/>
    <s v="STEEL ROUND CONTAINER (6856) (QTY:125760 PCS /US 0.60 PER PCS)"/>
    <m/>
    <m/>
    <m/>
    <m/>
    <m/>
    <m/>
    <m/>
    <m/>
    <n v="10480"/>
    <s v="KGS"/>
    <n v="611.09893030000001"/>
    <n v="6404316.79"/>
    <n v="7.3185500640000001"/>
    <n v="76698.404670000004"/>
    <n v="2346541.7000000002"/>
    <s v="STEEL"/>
    <n v="125760"/>
    <e v="#VALUE!"/>
    <n v="8750858.4900000002"/>
    <n v="2023"/>
    <s v="Steel"/>
    <s v="Other"/>
    <m/>
  </r>
  <r>
    <s v="INNSA1"/>
    <d v="2023-03-01T00:00:00"/>
    <n v="301049751"/>
    <x v="0"/>
    <s v="RYX-02-020 MILD STEEL MULTI FUNCTION CLOTH STAND (QTY :2464NUM /CNY 103.0 PER NUM)"/>
    <s v="RYX-02-020 MILD STEEL MULTI FUNCTION CLOTH STAND (QTY :2464NUM /CNY 103.0 PER NUM)"/>
    <m/>
    <m/>
    <m/>
    <m/>
    <m/>
    <m/>
    <m/>
    <m/>
    <n v="8008"/>
    <s v="KGS"/>
    <n v="407.12837539999998"/>
    <n v="3260284.03"/>
    <n v="4.8670457310000002"/>
    <n v="38975.302210000002"/>
    <n v="1194568.1000000001"/>
    <s v="RYX-02-020"/>
    <n v="2464"/>
    <e v="#VALUE!"/>
    <n v="4454852.13"/>
    <n v="2023"/>
    <s v="Steel"/>
    <s v="Other"/>
    <m/>
  </r>
  <r>
    <s v="INNSA1"/>
    <d v="2023-03-01T00:00:00"/>
    <n v="301049751"/>
    <x v="0"/>
    <s v="KL326D-9S STAINLESS STEEL GRATER WITH HANDLE (MILD STEEL) (QTY - 37560 NUM/USD 0.95 PER NUM)"/>
    <s v="KL326D-9S STAINLESS STEEL GRATER WITH HANDLE (MILD STEEL) (QTY - 37560 NUM/USD 0.95 PER NUM)"/>
    <m/>
    <m/>
    <m/>
    <m/>
    <m/>
    <m/>
    <m/>
    <m/>
    <n v="8607.5"/>
    <s v="KGS"/>
    <n v="352.4233959"/>
    <n v="3033484.38"/>
    <n v="4.2130710799999997"/>
    <n v="36264.009319999997"/>
    <n v="1111468.7"/>
    <s v="KL326D-9S"/>
    <n v="37560"/>
    <n v="76"/>
    <n v="4144953.08"/>
    <n v="2023"/>
    <s v="Steel"/>
    <s v="Other"/>
    <m/>
  </r>
  <r>
    <s v="INNSA1"/>
    <d v="2023-03-01T00:00:00"/>
    <n v="301049751"/>
    <x v="0"/>
    <s v="KL324H-9S STAINLESS STEEL GRATER WITH HANDLE (MILD STEEL) (QTY - 59040 PCS/USD 0.655 PER PCS)"/>
    <s v="KL324H-9S STAINLESS STEEL GRATER WITH HANDLE (MILD STEEL) (QTY - 59040 PCS/USD 0.655 PER PCS)"/>
    <m/>
    <m/>
    <m/>
    <m/>
    <m/>
    <m/>
    <m/>
    <m/>
    <n v="9676"/>
    <s v="KGS"/>
    <n v="339.35308909999998"/>
    <n v="3283580.49"/>
    <n v="4.0568211490000001"/>
    <n v="39253.80143"/>
    <n v="1203103.8999999999"/>
    <s v="KL324H-9S"/>
    <n v="59040"/>
    <n v="76"/>
    <n v="4486684.3900000006"/>
    <n v="2023"/>
    <s v="Steel"/>
    <s v="Other"/>
    <m/>
  </r>
  <r>
    <s v="INNSA1"/>
    <d v="2023-02-10T00:00:00"/>
    <n v="301049751"/>
    <x v="1"/>
    <s v="SS410 SS SCRUBBER 3 PCS SET (QTY- 118680 SET/ USD 0.167 PERSET)"/>
    <s v="SS410 SS SCRUBBER 3 PCS SET (QTY- 118680 SET/ USD 0.167 PERSET)"/>
    <m/>
    <m/>
    <m/>
    <m/>
    <m/>
    <m/>
    <m/>
    <m/>
    <n v="7615.3"/>
    <s v="KGS"/>
    <n v="225.4696558"/>
    <n v="1717019.07"/>
    <n v="2.7247088320000001"/>
    <n v="20749.475170000002"/>
    <n v="754801.6"/>
    <s v="SS410"/>
    <n v="118680"/>
    <n v="47"/>
    <n v="2471820.67"/>
    <n v="2023"/>
    <s v="Cleaning"/>
    <s v="Scrubber"/>
    <m/>
  </r>
  <r>
    <s v="INNSA1"/>
    <d v="2023-02-02T00:00:00"/>
    <n v="301049751"/>
    <x v="0"/>
    <s v="KWB-600F STAINLESS STEEL SPORTS BOTTLE (QTY.50400 PCS/USD 0.94 PER PCS)"/>
    <s v="KWB-600F STAINLESS STEEL SPORTS BOTTLE (QTY.50400 PCS/USD 0.94 PER PCS)"/>
    <m/>
    <m/>
    <m/>
    <m/>
    <m/>
    <m/>
    <m/>
    <m/>
    <n v="7875"/>
    <s v="KGS"/>
    <n v="502.0332444"/>
    <n v="3953511.8"/>
    <n v="6.100039422"/>
    <n v="48037.810449999997"/>
    <n v="1448566.7"/>
    <s v="KWB-600F"/>
    <n v="0.504"/>
    <n v="55"/>
    <n v="5402078.5"/>
    <n v="2023"/>
    <s v="Steel"/>
    <s v="Other"/>
    <m/>
  </r>
  <r>
    <s v="INNSA1"/>
    <d v="2023-01-31T00:00:00"/>
    <n v="301049751"/>
    <x v="0"/>
    <s v="KL324H-9S STAINLESS STEEL GRATER WITH HANDLE (QTY 59040 PCS/USD 0.655 PER PCS)"/>
    <s v="KL324H-9S STAINLESS STEEL GRATER WITH HANDLE (QTY 59040 PCS/USD 0.655 PER PCS)"/>
    <m/>
    <m/>
    <m/>
    <m/>
    <m/>
    <m/>
    <m/>
    <m/>
    <n v="9676"/>
    <s v="KGS"/>
    <n v="334.40410500000002"/>
    <n v="3235694.12"/>
    <n v="4.0632333540000003"/>
    <n v="39315.845930000003"/>
    <n v="1185558.3"/>
    <s v="KL324H-9S"/>
    <n v="59040"/>
    <n v="61"/>
    <n v="4421252.42"/>
    <n v="2023"/>
    <s v="Steel"/>
    <s v="Other"/>
    <m/>
  </r>
  <r>
    <s v="INNSA1"/>
    <d v="2023-01-24T00:00:00"/>
    <n v="301049751"/>
    <x v="0"/>
    <s v="SB-01 STAINLESS STEEL SPORTS BOTTLE 750ML SG-702 (QTY: 36540NUM/USD 1.066 PER NUM)"/>
    <s v="SB-01 STAINLESS STEEL SPORTS BOTTLE 750ML SG-702 (QTY: 36540NUM/USD 1.066 PER NUM)"/>
    <m/>
    <m/>
    <m/>
    <m/>
    <m/>
    <m/>
    <m/>
    <m/>
    <n v="5785.5"/>
    <s v="KGS"/>
    <n v="573.32752740000001"/>
    <n v="3316986.41"/>
    <n v="6.9663126059999998"/>
    <n v="40303.601580000002"/>
    <n v="1215343.8"/>
    <s v="SB-01"/>
    <n v="36540"/>
    <n v="65"/>
    <n v="4532330.21"/>
    <n v="2023"/>
    <s v="Steel"/>
    <s v="Other"/>
    <m/>
  </r>
  <r>
    <s v="INNSA1"/>
    <d v="2023-01-24T00:00:00"/>
    <n v="301049751"/>
    <x v="0"/>
    <s v="NP-20 STAINLESS STEEL SPORTS BOTTLE 750ML S-308-C6 (QTY:3780NUM USD 0.988 PER NUM)"/>
    <s v="NP-20 STAINLESS STEEL SPORTS BOTTLE 750ML S-308-C6 (QTY:3780NUM USD 0.988 PER NUM)"/>
    <m/>
    <m/>
    <m/>
    <m/>
    <m/>
    <m/>
    <m/>
    <m/>
    <n v="672"/>
    <s v="KGS"/>
    <n v="473.25736610000001"/>
    <n v="318028.95"/>
    <n v="5.7503932689999999"/>
    <n v="3864.2642770000002"/>
    <n v="116525.8"/>
    <s v="NP-20"/>
    <n v="3780"/>
    <n v="65"/>
    <n v="434554.75"/>
    <n v="2023"/>
    <s v="Steel"/>
    <s v="Other"/>
    <m/>
  </r>
  <r>
    <s v="INNSA1"/>
    <d v="2023-01-24T00:00:00"/>
    <n v="301049751"/>
    <x v="0"/>
    <s v="AM-06 STAINLESS STEEL BOTTLE 750ML SG805 (QTY:5616 NUM USD1.010 PER NUM)"/>
    <s v="AM-06 STAINLESS STEEL BOTTLE 750ML SG805 (QTY:5616 NUM USD1.010 PER NUM)"/>
    <m/>
    <m/>
    <m/>
    <m/>
    <m/>
    <m/>
    <m/>
    <m/>
    <n v="842.4"/>
    <s v="KGS"/>
    <n v="573.38722700000005"/>
    <n v="483021.4"/>
    <n v="6.9670379950000001"/>
    <n v="5869.0328069999996"/>
    <n v="176979"/>
    <s v="AM-06"/>
    <n v="5616"/>
    <n v="56"/>
    <n v="660000.4"/>
    <n v="2023"/>
    <s v="Steel"/>
    <s v="Other"/>
    <m/>
  </r>
  <r>
    <s v="INNSA1"/>
    <d v="2023-01-24T00:00:00"/>
    <n v="301049751"/>
    <x v="0"/>
    <s v="KWP-1000B SS OIL POT 900ML(QTY: 26508 PCS/USD 1.50 PER PCS)"/>
    <s v="KWP-1000B SS OIL POT 900ML(QTY: 26508 PCS/USD 1.50 PER PCS)"/>
    <m/>
    <m/>
    <m/>
    <m/>
    <m/>
    <m/>
    <m/>
    <m/>
    <n v="6850"/>
    <s v="KGS"/>
    <n v="486.24198100000001"/>
    <n v="3330757.57"/>
    <n v="5.908165018"/>
    <n v="40470.930379999998"/>
    <n v="1220389.6000000001"/>
    <s v="KWP-1000B"/>
    <n v="26508"/>
    <n v="43"/>
    <n v="4551147.17"/>
    <n v="2023"/>
    <s v="Other"/>
    <s v="Other"/>
    <m/>
  </r>
  <r>
    <s v="INNSA1"/>
    <d v="2023-01-20T00:00:00"/>
    <n v="301049751"/>
    <x v="0"/>
    <s v="6862 STEEL RECTANGLE CONTAINER LARGE (QTY:45576 PCS USD 1.50 PER PCS)"/>
    <s v="6862 STEEL RECTANGLE CONTAINER LARGE (QTY:45576 PCS USD 1.50 PER PCS)"/>
    <m/>
    <m/>
    <m/>
    <m/>
    <m/>
    <m/>
    <m/>
    <m/>
    <n v="45576"/>
    <s v="NOS"/>
    <n v="125.61752300000001"/>
    <n v="5725144.2300000004"/>
    <n v="1.5263368530000001"/>
    <n v="69564.328429999994"/>
    <n v="2097692.7999999998"/>
    <s v="6862"/>
    <n v="45576"/>
    <n v="53"/>
    <n v="7822837.0300000003"/>
    <n v="2023"/>
    <s v="Steel"/>
    <s v="Other"/>
    <m/>
  </r>
  <r>
    <s v="INNSA1"/>
    <d v="2023-01-20T00:00:00"/>
    <n v="301049751"/>
    <x v="0"/>
    <s v="6581 STEEL ROUND CONTAINER MEDIUM (QTY 88800 PCS USD 0.92 PER PCS)"/>
    <s v="6581 STEEL ROUND CONTAINER MEDIUM (QTY 88800 PCS USD 0.92 PER PCS)"/>
    <m/>
    <m/>
    <m/>
    <m/>
    <m/>
    <m/>
    <m/>
    <m/>
    <n v="88800"/>
    <s v="NOS"/>
    <n v="77.04541408"/>
    <n v="6841632.7699999996"/>
    <n v="0.93615326899999995"/>
    <n v="83130.410329999999"/>
    <n v="2506774.2999999998"/>
    <s v="6581"/>
    <n v="88800"/>
    <n v="50"/>
    <n v="9348407.0700000003"/>
    <n v="2023"/>
    <s v="Steel"/>
    <s v="Other"/>
    <m/>
  </r>
  <r>
    <s v="INNSA1"/>
    <d v="2023-01-20T00:00:00"/>
    <n v="301049751"/>
    <x v="0"/>
    <s v="6901 STEEL RECTANGLE CONTAINER (QTY:55200 PCS USD 0.97 PERPCS)"/>
    <s v="6901 STEEL RECTANGLE CONTAINER (QTY:55200 PCS USD 0.97 PERPCS)"/>
    <m/>
    <m/>
    <m/>
    <m/>
    <m/>
    <m/>
    <m/>
    <m/>
    <n v="55200"/>
    <s v="NOS"/>
    <n v="81.23266486"/>
    <n v="4484043.0999999996"/>
    <n v="0.98703116499999999"/>
    <n v="54484.120289999999"/>
    <n v="1642953.4"/>
    <s v="6901"/>
    <n v="55200"/>
    <n v="47"/>
    <n v="6126996.5"/>
    <n v="2023"/>
    <s v="Steel"/>
    <s v="Other"/>
    <m/>
  </r>
  <r>
    <s v="INNSA1"/>
    <d v="2023-01-20T00:00:00"/>
    <n v="301049751"/>
    <x v="0"/>
    <s v="6857 STEEL ROUND CONTAINER (QTY:70560 PCS USD 0.76 PER PCS)"/>
    <s v="6857 STEEL ROUND CONTAINER (QTY:70560 PCS USD 0.76 PER PCS)"/>
    <m/>
    <m/>
    <m/>
    <m/>
    <m/>
    <m/>
    <m/>
    <m/>
    <n v="70560"/>
    <s v="NOS"/>
    <n v="63.646211729999997"/>
    <n v="4490876.7"/>
    <n v="0.77334400599999997"/>
    <n v="54567.153100000003"/>
    <n v="1645457.2"/>
    <s v="6857"/>
    <n v="70560"/>
    <n v="43"/>
    <n v="6136333.9000000004"/>
    <n v="2023"/>
    <s v="Steel"/>
    <s v="Other"/>
    <m/>
  </r>
  <r>
    <s v="INNSA1"/>
    <d v="2023-01-20T00:00:00"/>
    <n v="301049751"/>
    <x v="0"/>
    <s v="6527 STEEL LUNCH BOX (QTY:25680 PCS USD 1.90 PER PCS)"/>
    <s v="6527 STEEL LUNCH BOX (QTY:25680 PCS USD 1.90 PER PCS)"/>
    <m/>
    <m/>
    <m/>
    <m/>
    <m/>
    <m/>
    <m/>
    <m/>
    <n v="25680"/>
    <s v="NOS"/>
    <n v="159.1155292"/>
    <n v="4086086.79"/>
    <n v="1.9333600150000001"/>
    <n v="49648.68518"/>
    <n v="1497142.2"/>
    <s v="6527"/>
    <n v="25680"/>
    <n v="37"/>
    <n v="5583228.9900000002"/>
    <n v="2023"/>
    <s v="Steel"/>
    <s v="Lunch Box"/>
    <m/>
  </r>
  <r>
    <s v="INNSA1"/>
    <d v="2023-01-20T00:00:00"/>
    <n v="301049751"/>
    <x v="0"/>
    <s v="8505 STEEL LUNCH BOX 3 LAYER (QTY:16800 PCS USD 3.45 PERPCS)"/>
    <s v="8505 STEEL LUNCH BOX 3 LAYER (QTY:16800 PCS USD 3.45 PERPCS)"/>
    <m/>
    <m/>
    <m/>
    <m/>
    <m/>
    <m/>
    <m/>
    <m/>
    <n v="16800"/>
    <s v="NOS"/>
    <n v="288.92030299999999"/>
    <n v="4853861.09"/>
    <n v="3.5105747630000002"/>
    <n v="58977.656009999999"/>
    <n v="1778454.7"/>
    <s v="8505"/>
    <n v="16800"/>
    <n v="45"/>
    <n v="6632315.79"/>
    <n v="2023"/>
    <s v="Steel"/>
    <s v="Lunch Box"/>
    <m/>
  </r>
  <r>
    <s v="INNSA1"/>
    <d v="2023-01-18T00:00:00"/>
    <n v="301049751"/>
    <x v="0"/>
    <s v="NP-55 STEEL TEA STRAINER (QTY:151200 PCS/USD 0.2973 PER PCS)"/>
    <s v="NP-55 STEEL TEA STRAINER (QTY:151200 PCS/USD 0.2973 PER PCS)"/>
    <m/>
    <m/>
    <m/>
    <m/>
    <m/>
    <m/>
    <m/>
    <m/>
    <n v="6930"/>
    <s v="KGS"/>
    <n v="567.97303460000001"/>
    <n v="3936053.13"/>
    <n v="6.7858188129999997"/>
    <n v="47025.724370000004"/>
    <n v="1442169.9"/>
    <s v="NP-55"/>
    <n v="151200"/>
    <n v="42"/>
    <n v="5378223.0299999993"/>
    <n v="2023"/>
    <s v="Steel"/>
    <s v="Tea Strainer"/>
    <m/>
  </r>
  <r>
    <s v="INNSA1"/>
    <d v="2023-01-18T00:00:00"/>
    <n v="301049751"/>
    <x v="0"/>
    <s v="SB-12 STEEL TEA STRAINER BIG (QTY:2256 PCS/USD 1.0930 PER PCS)"/>
    <s v="SB-12 STEEL TEA STRAINER BIG (QTY:2256 PCS/USD 1.0930 PER PCS)"/>
    <m/>
    <m/>
    <m/>
    <m/>
    <m/>
    <m/>
    <m/>
    <m/>
    <n v="535.79999999999995"/>
    <s v="KGS"/>
    <n v="402.96857039999998"/>
    <n v="215910.56"/>
    <n v="4.8144393110000001"/>
    <n v="2579.576583"/>
    <n v="79109.600000000006"/>
    <s v="SB-12"/>
    <n v="2256"/>
    <n v="44"/>
    <n v="295020.16000000003"/>
    <n v="2023"/>
    <s v="Steel"/>
    <s v="Tea Strainer"/>
    <m/>
  </r>
  <r>
    <s v="INNSA1"/>
    <d v="2023-01-09T00:00:00"/>
    <n v="301049751"/>
    <x v="0"/>
    <s v="SB-12 STEEL TEA STRAINER BIG (QTY:48144 PCS USD 1.097 PER PCS)"/>
    <s v="SB-12 STEEL TEA STRAINER BIG (QTY:48144 PCS USD 1.097 PER PCS)"/>
    <m/>
    <m/>
    <m/>
    <m/>
    <m/>
    <m/>
    <m/>
    <m/>
    <n v="11434.2"/>
    <s v="KGS"/>
    <n v="417.01525509999999"/>
    <n v="4768235.83"/>
    <n v="4.9822611119999998"/>
    <n v="56968.170010000002"/>
    <n v="1747081.6"/>
    <s v="SB-12"/>
    <n v="48144"/>
    <n v="45"/>
    <n v="6515317.4299999997"/>
    <n v="2023"/>
    <s v="Steel"/>
    <s v="Tea Strainer"/>
    <m/>
  </r>
  <r>
    <s v="INNSA1"/>
    <d v="2023-01-09T00:00:00"/>
    <n v="301049751"/>
    <x v="0"/>
    <s v="KWB-600F STAINLESS STEEL SPORTS BOTTLE (QTY.50400 PCS/USD 0.96 PER PCS)"/>
    <s v="KWB-600F STAINLESS STEEL SPORTS BOTTLE (QTY.50400 PCS/USD 0.96 PER PCS)"/>
    <m/>
    <m/>
    <m/>
    <m/>
    <m/>
    <m/>
    <m/>
    <m/>
    <n v="7875"/>
    <s v="KGS"/>
    <n v="522.35045079999998"/>
    <n v="4113509.8"/>
    <n v="6.2407461270000004"/>
    <n v="49145.875749999999"/>
    <n v="1507190"/>
    <s v="KWB-600F"/>
    <n v="0.504"/>
    <n v="55"/>
    <n v="5620699.7999999998"/>
    <n v="2023"/>
    <s v="Steel"/>
    <s v="Other"/>
    <m/>
  </r>
  <r>
    <s v="INNSA1"/>
    <d v="2023-01-07T00:00:00"/>
    <n v="301049751"/>
    <x v="0"/>
    <s v="DS-25 STAINLESS STEEL GRATER WITH HANDLE-(QTY:75000 PCS USD0.213PER PCS)"/>
    <s v="DS-25 STAINLESS STEEL GRATER WITH HANDLE-(QTY:75000 PCS USD0.213PER PCS)"/>
    <m/>
    <m/>
    <m/>
    <m/>
    <m/>
    <m/>
    <m/>
    <m/>
    <n v="2500"/>
    <s v="KGS"/>
    <n v="559.02210000000002"/>
    <n v="1397555.25"/>
    <n v="6.6788781359999998"/>
    <n v="16697.195339999998"/>
    <n v="512064.2"/>
    <s v="DS-25"/>
    <n v="75000"/>
    <n v="57"/>
    <n v="1909619.45"/>
    <n v="2023"/>
    <s v="Steel"/>
    <s v="Other"/>
    <m/>
  </r>
  <r>
    <s v="INNSA1"/>
    <d v="2022-12-31T00:00:00"/>
    <n v="301049751"/>
    <x v="1"/>
    <s v="SS410-A SS SCRUBBER 3 PCS SET (QTY- 112320 SET/ USD 0.170 PER SET)"/>
    <s v="SS410-A SS SCRUBBER 3 PCS SET (QTY- 112320 SET/ USD 0.170 PER SET)"/>
    <m/>
    <m/>
    <m/>
    <m/>
    <m/>
    <m/>
    <m/>
    <m/>
    <n v="7207.2"/>
    <s v="KGS"/>
    <n v="231.5006521"/>
    <n v="1668471.5"/>
    <n v="2.770803736"/>
    <n v="19969.736680000002"/>
    <n v="733460"/>
    <s v="SS410-A"/>
    <n v="112320"/>
    <n v="49"/>
    <n v="2401931.5"/>
    <n v="2022"/>
    <s v="Cleaning"/>
    <s v="Scrubber"/>
    <m/>
  </r>
  <r>
    <s v="INNSA1"/>
    <d v="2022-12-31T00:00:00"/>
    <n v="301049751"/>
    <x v="0"/>
    <s v="SB-01 STAINLESS STEEL SPORTS BOTTLE 750ML SG-702 (QTY: 12996NUM USD 1.066 PER NUM)"/>
    <s v="SB-01 STAINLESS STEEL SPORTS BOTTLE 750ML SG-702 (QTY: 12996NUM USD 1.066 PER NUM)"/>
    <m/>
    <m/>
    <m/>
    <m/>
    <m/>
    <m/>
    <m/>
    <m/>
    <n v="2057.6999999999998"/>
    <s v="KGS"/>
    <n v="583.61319430000003"/>
    <n v="1200900.8700000001"/>
    <n v="6.9851968199999996"/>
    <n v="14373.4395"/>
    <n v="440010.1"/>
    <s v="SB-01"/>
    <n v="12996"/>
    <n v="65"/>
    <n v="1640910.9700000002"/>
    <n v="2022"/>
    <s v="Steel"/>
    <s v="Other"/>
    <m/>
  </r>
  <r>
    <s v="INNSA1"/>
    <d v="2022-12-31T00:00:00"/>
    <n v="301049751"/>
    <x v="0"/>
    <s v="NP-20 STAINLESS STEEL SPORTS BOTTLE 750ML S-308-C6 (QTY: 29952 NUM USD 0.988 PER NUM)"/>
    <s v="NP-20 STAINLESS STEEL SPORTS BOTTLE 750ML S-308-C6 (QTY: 29952 NUM USD 0.988 PER NUM)"/>
    <m/>
    <m/>
    <m/>
    <m/>
    <m/>
    <m/>
    <m/>
    <m/>
    <n v="5075.2"/>
    <s v="KGS"/>
    <n v="505.44014229999999"/>
    <n v="2565209.81"/>
    <n v="6.0495528700000003"/>
    <n v="30702.690719999999"/>
    <n v="939892.9"/>
    <s v="NP-20"/>
    <n v="29952"/>
    <n v="68"/>
    <n v="3505102.71"/>
    <n v="2022"/>
    <s v="Steel"/>
    <s v="Other"/>
    <m/>
  </r>
  <r>
    <s v="INNSA1"/>
    <d v="2022-12-31T00:00:00"/>
    <n v="301049751"/>
    <x v="0"/>
    <s v="KWB-600F STAINLESS STEEL SPORTS BOTTLE (QTY.50400 PCS/USD 0.96 PER PCS)"/>
    <s v="KWB-600F STAINLESS STEEL SPORTS BOTTLE (QTY.50400 PCS/USD 0.96 PER PCS)"/>
    <m/>
    <m/>
    <m/>
    <m/>
    <m/>
    <m/>
    <m/>
    <m/>
    <n v="7875"/>
    <s v="KGS"/>
    <n v="521.4145651"/>
    <n v="4106139.7"/>
    <n v="6.2407488339999997"/>
    <n v="49145.897069999999"/>
    <n v="1504489.6"/>
    <s v="KWB-600F"/>
    <n v="0.504"/>
    <n v="55"/>
    <n v="5610629.3000000007"/>
    <n v="2022"/>
    <s v="Steel"/>
    <s v="Other"/>
    <m/>
  </r>
  <r>
    <s v="INNSA1"/>
    <d v="2022-12-31T00:00:00"/>
    <n v="301049751"/>
    <x v="1"/>
    <s v="SS410-B SS SCRUBBER 3 PCS SET (QTY- 3480 SET/ USD 0.185 PERSET)"/>
    <s v="SS410-B SS SCRUBBER 3 PCS SET (QTY- 3480 SET/ USD 0.185 PERSET)"/>
    <m/>
    <m/>
    <m/>
    <m/>
    <m/>
    <m/>
    <m/>
    <m/>
    <n v="223.3"/>
    <s v="KGS"/>
    <n v="251.92713839999999"/>
    <n v="56255.33"/>
    <n v="3.0152859169999999"/>
    <n v="673.31334530000004"/>
    <n v="24729.9"/>
    <s v="SS410-B"/>
    <n v="3480"/>
    <n v="47"/>
    <n v="80985.23000000001"/>
    <n v="2022"/>
    <s v="Cleaning"/>
    <s v="Scrubber"/>
    <m/>
  </r>
  <r>
    <s v="INNSA1"/>
    <d v="2022-12-27T00:00:00"/>
    <n v="301049751"/>
    <x v="0"/>
    <s v="SB-01 - STAINLESS STEEL SPORTS BOTTLE 750ML SG-702 (QTY:2700PCS/USD 1.066 PER PCS)"/>
    <s v="SB-01 - STAINLESS STEEL SPORTS BOTTLE 750ML SG-702 (QTY:2700PCS/USD 1.066 PER PCS)"/>
    <m/>
    <m/>
    <m/>
    <m/>
    <m/>
    <m/>
    <m/>
    <m/>
    <n v="427.5"/>
    <s v="KGS"/>
    <n v="583.34264329999996"/>
    <n v="249378.98"/>
    <n v="6.981958627"/>
    <n v="2984.7873129999998"/>
    <n v="91372.5"/>
    <s v="SB-01"/>
    <n v="2700"/>
    <n v="65"/>
    <n v="340751.48"/>
    <n v="2022"/>
    <s v="Steel"/>
    <s v="Other"/>
    <m/>
  </r>
  <r>
    <s v="INNSA1"/>
    <d v="2022-12-27T00:00:00"/>
    <n v="301049751"/>
    <x v="0"/>
    <s v="SL-01 STAINLESS STEEL COLA BOTTLE 750ML SK750 (QTY 19008 PCS / USD 1.140 PER PCS)"/>
    <s v="SL-01 STAINLESS STEEL COLA BOTTLE 750ML SK750 (QTY 19008 PCS / USD 1.140 PER PCS)"/>
    <m/>
    <m/>
    <m/>
    <m/>
    <m/>
    <m/>
    <m/>
    <m/>
    <n v="3801.6"/>
    <s v="KGS"/>
    <n v="493.87119630000001"/>
    <n v="1877500.74"/>
    <n v="5.9110855339999997"/>
    <n v="22471.582760000001"/>
    <n v="687916.2"/>
    <s v="SL-01"/>
    <n v="19008"/>
    <n v="64"/>
    <n v="2565416.94"/>
    <n v="2022"/>
    <s v="Steel"/>
    <s v="Other"/>
    <m/>
  </r>
  <r>
    <s v="INNSA1"/>
    <d v="2022-12-27T00:00:00"/>
    <n v="301049751"/>
    <x v="0"/>
    <s v="NP-21 - STAINLESS STEEL SPORTS BOTTLE 650ML S115(QTY:19944 PCS/USD 1.010 PER PCS)"/>
    <s v="NP-21 - STAINLESS STEEL SPORTS BOTTLE 650ML S115(QTY:19944 PCS/USD 1.010 PER PCS)"/>
    <m/>
    <m/>
    <m/>
    <m/>
    <m/>
    <m/>
    <m/>
    <m/>
    <n v="3545.6"/>
    <s v="KGS"/>
    <n v="492.24662119999999"/>
    <n v="1745309.62"/>
    <n v="5.8916411870000003"/>
    <n v="20889.402989999999"/>
    <n v="639481.4"/>
    <s v="NP-21"/>
    <n v="19944"/>
    <n v="64"/>
    <n v="2384791.02"/>
    <n v="2022"/>
    <s v="Steel"/>
    <s v="Other"/>
    <m/>
  </r>
  <r>
    <s v="INNSA1"/>
    <d v="2022-12-22T00:00:00"/>
    <n v="301049751"/>
    <x v="0"/>
    <s v="6561 STEEL LUNCH BOX (QTY:21600 PCS USD2.50 PER PCS)"/>
    <s v="6561 STEEL LUNCH BOX (QTY:21600 PCS USD2.50 PER PCS)"/>
    <m/>
    <m/>
    <m/>
    <m/>
    <m/>
    <m/>
    <m/>
    <m/>
    <n v="8232"/>
    <s v="KGS"/>
    <n v="562.4123141"/>
    <n v="4629778.17"/>
    <n v="6.73144601"/>
    <n v="55413.263550000003"/>
    <n v="1696350.7"/>
    <s v="6561"/>
    <n v="21600"/>
    <n v="37"/>
    <n v="6326128.8700000001"/>
    <n v="2022"/>
    <s v="Steel"/>
    <s v="Lunch Box"/>
    <m/>
  </r>
  <r>
    <s v="INTMX6"/>
    <d v="2022-12-21T00:00:00"/>
    <n v="301049751"/>
    <x v="0"/>
    <s v="STEEL LUNCH BOX 2 LAYER (ITEM NO-8504)"/>
    <s v="STEEL LUNCH BOX 2 LAYER (ITEM NO-8504)"/>
    <m/>
    <m/>
    <m/>
    <m/>
    <m/>
    <m/>
    <m/>
    <m/>
    <n v="22080"/>
    <s v="PCS"/>
    <n v="214.16401680000001"/>
    <n v="4728741.49"/>
    <n v="2.5633036119999999"/>
    <n v="56597.743750000001"/>
    <n v="1732610.9"/>
    <s v="STEEL"/>
    <s v=""/>
    <e v="#VALUE!"/>
    <n v="6461352.3900000006"/>
    <n v="2022"/>
    <s v="Steel"/>
    <s v="Lunch Box"/>
    <m/>
  </r>
  <r>
    <s v="INTMX6"/>
    <d v="2022-12-21T00:00:00"/>
    <n v="301049751"/>
    <x v="0"/>
    <s v="STEEL LUNCH BOX 3 LAYER ( ITEM N0-8505)"/>
    <s v="STEEL LUNCH BOX 3 LAYER ( ITEM N0-8505)"/>
    <m/>
    <m/>
    <m/>
    <m/>
    <m/>
    <m/>
    <m/>
    <m/>
    <n v="16800"/>
    <s v="PCS"/>
    <n v="297.92978149999999"/>
    <n v="5005220.33"/>
    <n v="3.5658860749999999"/>
    <n v="59906.886059999997"/>
    <n v="1833912.8"/>
    <s v="STEEL"/>
    <s v=""/>
    <e v="#VALUE!"/>
    <n v="6839133.1299999999"/>
    <n v="2022"/>
    <s v="Steel"/>
    <s v="Lunch Box"/>
    <m/>
  </r>
  <r>
    <s v="INNSA1"/>
    <d v="2022-12-20T00:00:00"/>
    <n v="301049751"/>
    <x v="0"/>
    <s v="AM-06 - STAINLESS STEEL BOTTLE 750ML SG805 (QTY:34056 PCS/USD 1.010 PER PCS)"/>
    <s v="AM-06 - STAINLESS STEEL BOTTLE 750ML SG805 (QTY:34056 PCS/USD 1.010 PER PCS)"/>
    <m/>
    <m/>
    <m/>
    <m/>
    <m/>
    <m/>
    <m/>
    <m/>
    <n v="5108.3999999999996"/>
    <s v="KGS"/>
    <n v="583.02243169999997"/>
    <n v="2978311.79"/>
    <n v="6.9781260520000004"/>
    <n v="35647.059130000001"/>
    <n v="1091253.5"/>
    <s v="AM-06"/>
    <n v="34056"/>
    <n v="59"/>
    <n v="4069565.29"/>
    <n v="2022"/>
    <s v="Steel"/>
    <s v="Other"/>
    <m/>
  </r>
  <r>
    <s v="INNSA1"/>
    <d v="2022-12-20T00:00:00"/>
    <n v="301049751"/>
    <x v="0"/>
    <s v="SB-01 - STAINLESS STEEL SPORTS BOTTLE 750ML SG-702 (QTY:13680 PCS/USD 1.066 PER PCS)"/>
    <s v="SB-01 - STAINLESS STEEL SPORTS BOTTLE 750ML SG-702 (QTY:13680 PCS/USD 1.066 PER PCS)"/>
    <m/>
    <m/>
    <m/>
    <m/>
    <m/>
    <m/>
    <m/>
    <m/>
    <n v="2166"/>
    <s v="KGS"/>
    <n v="582.96173590000001"/>
    <n v="1262695.1200000001"/>
    <n v="6.9773995920000003"/>
    <n v="15113.04752"/>
    <n v="462651.5"/>
    <s v="SB-01"/>
    <n v="13680"/>
    <n v="67"/>
    <n v="1725346.62"/>
    <n v="2022"/>
    <s v="Steel"/>
    <s v="Other"/>
    <m/>
  </r>
  <r>
    <s v="INNSA1"/>
    <d v="2022-12-20T00:00:00"/>
    <n v="301049751"/>
    <x v="0"/>
    <s v="SL-01 STAINLESS STEEL COLA BOTTLE 750ML SK750 (QTY 38736 PCS / USD 1.140 PER PCS)"/>
    <s v="SL-01 STAINLESS STEEL COLA BOTTLE 750ML SK750 (QTY 38736 PCS / USD 1.140 PER PCS)"/>
    <m/>
    <m/>
    <m/>
    <m/>
    <m/>
    <m/>
    <m/>
    <m/>
    <n v="7747.2"/>
    <s v="KGS"/>
    <n v="493.54871700000001"/>
    <n v="3823620.62"/>
    <n v="5.9072258160000004"/>
    <n v="45764.459840000003"/>
    <n v="1400974.6"/>
    <s v="SL-01"/>
    <n v="38736"/>
    <n v="64"/>
    <n v="5224595.2200000007"/>
    <n v="2022"/>
    <s v="Steel"/>
    <s v="Other"/>
    <m/>
  </r>
  <r>
    <s v="INNSA1"/>
    <d v="2022-12-19T00:00:00"/>
    <n v="301049751"/>
    <x v="0"/>
    <s v="NP-19 STEEL SALT BOTTLE (QTY:50400 PCS/USD 0.461 PER PCS)"/>
    <s v="NP-19 STEEL SALT BOTTLE (QTY:50400 PCS/USD 0.461 PER PCS)"/>
    <m/>
    <m/>
    <m/>
    <m/>
    <m/>
    <m/>
    <m/>
    <m/>
    <n v="7875"/>
    <s v="KGS"/>
    <n v="260.89232509999999"/>
    <n v="2054527.06"/>
    <n v="3.1225891689999998"/>
    <n v="24590.389709999999"/>
    <n v="752778.7"/>
    <s v="NP-19"/>
    <n v="50400"/>
    <n v="40"/>
    <n v="2807305.76"/>
    <n v="2022"/>
    <s v="Steel"/>
    <s v="Other"/>
    <m/>
  </r>
  <r>
    <s v="INNSA1"/>
    <d v="2022-12-19T00:00:00"/>
    <n v="301049751"/>
    <x v="0"/>
    <s v="SB-01 - STAINLESS STEEL SPORTS BOTTLE 750ML SG-702 (QTY:24120 PCS/USD 1.066 PER PCS)"/>
    <s v="SB-01 - STAINLESS STEEL SPORTS BOTTLE 750ML SG-702 (QTY:24120 PCS/USD 1.066 PER PCS)"/>
    <m/>
    <m/>
    <m/>
    <m/>
    <m/>
    <m/>
    <m/>
    <m/>
    <n v="3819"/>
    <s v="KGS"/>
    <n v="583.88999739999997"/>
    <n v="2229875.9"/>
    <n v="6.9885098430000001"/>
    <n v="26689.11909"/>
    <n v="817026.5"/>
    <s v="SB-01"/>
    <n v="24120"/>
    <n v="67"/>
    <n v="3046902.4"/>
    <n v="2022"/>
    <s v="Steel"/>
    <s v="Other"/>
    <m/>
  </r>
  <r>
    <s v="INNSA1"/>
    <d v="2022-12-19T00:00:00"/>
    <n v="301049751"/>
    <x v="0"/>
    <s v="SL-01 STAINLESS STEEL COLA BOTTLE 750ML SK750 (QTY 19440 PCS / USD 1.140 PER PCS)"/>
    <s v="SL-01 STAINLESS STEEL COLA BOTTLE 750ML SK750 (QTY 19440 PCS / USD 1.140 PER PCS)"/>
    <m/>
    <m/>
    <m/>
    <m/>
    <m/>
    <m/>
    <m/>
    <m/>
    <n v="3888"/>
    <s v="KGS"/>
    <n v="494.33460650000001"/>
    <n v="1921972.95"/>
    <n v="5.916632034"/>
    <n v="23003.86535"/>
    <n v="704210.9"/>
    <s v="SL-01"/>
    <n v="19440"/>
    <n v="64"/>
    <n v="2626183.85"/>
    <n v="2022"/>
    <s v="Steel"/>
    <s v="Other"/>
    <m/>
  </r>
  <r>
    <s v="INNSA1"/>
    <d v="2022-12-15T00:00:00"/>
    <n v="301049751"/>
    <x v="0"/>
    <s v="NP-20 STAINLESS STEEL SPORTS BOTTLE 750 ML S-308-C6 (QTY:16488 PCS USD 0.988 PER PCS)"/>
    <s v="NP-20 STAINLESS STEEL SPORTS BOTTLE 750 ML S-308-C6 (QTY:16488 PCS USD 0.988 PER PCS)"/>
    <m/>
    <m/>
    <m/>
    <m/>
    <m/>
    <m/>
    <m/>
    <m/>
    <n v="2931.2"/>
    <s v="KGS"/>
    <n v="472.86017670000001"/>
    <n v="1386047.75"/>
    <n v="5.7665875209999999"/>
    <n v="16903.021339999999"/>
    <n v="507848"/>
    <s v="NP-20"/>
    <n v="16488"/>
    <n v="68"/>
    <n v="1893895.75"/>
    <n v="2022"/>
    <s v="Steel"/>
    <s v="Other"/>
    <m/>
  </r>
  <r>
    <s v="INNSA1"/>
    <d v="2022-12-15T00:00:00"/>
    <n v="301049751"/>
    <x v="0"/>
    <s v="AM-06 - STAINLESS STEEL BOTTLE 750ML SG805 (QTY:288 PCS/USD1.010 PER PCS)"/>
    <s v="AM-06 - STAINLESS STEEL BOTTLE 750ML SG805 (QTY:288 PCS/USD1.010 PER PCS)"/>
    <m/>
    <m/>
    <m/>
    <m/>
    <m/>
    <m/>
    <m/>
    <m/>
    <n v="43.2"/>
    <s v="KGS"/>
    <n v="572.90601849999996"/>
    <n v="24749.54"/>
    <n v="6.9866587620000002"/>
    <n v="301.82365850000002"/>
    <n v="9068.2000000000007"/>
    <s v="AM-06"/>
    <n v="288"/>
    <n v="57"/>
    <n v="33817.740000000005"/>
    <n v="2022"/>
    <s v="Steel"/>
    <s v="Other"/>
    <m/>
  </r>
  <r>
    <s v="INNSA1"/>
    <d v="2022-12-15T00:00:00"/>
    <n v="301049751"/>
    <x v="0"/>
    <s v="SB-01 - STAINLESS STEEL SPORTS BOTTLE 750ML SG-702 (QTY:5616PCS/USD 1.066 PER PCS)"/>
    <s v="SB-01 - STAINLESS STEEL SPORTS BOTTLE 750ML SG-702 (QTY:5616PCS/USD 1.066 PER PCS)"/>
    <m/>
    <m/>
    <m/>
    <m/>
    <m/>
    <m/>
    <m/>
    <m/>
    <n v="889.2"/>
    <s v="KGS"/>
    <n v="572.84678359999998"/>
    <n v="509375.36"/>
    <n v="6.9859363859999997"/>
    <n v="6211.8946340000002"/>
    <n v="186635.2"/>
    <s v="SB-01"/>
    <n v="5616"/>
    <n v="65"/>
    <n v="696010.56"/>
    <n v="2022"/>
    <s v="Steel"/>
    <s v="Other"/>
    <m/>
  </r>
  <r>
    <s v="INNSA1"/>
    <d v="2022-12-15T00:00:00"/>
    <n v="301049751"/>
    <x v="0"/>
    <s v="NP-21 STAINLESS STEEL SPORTS BOTTLE 650ML S115 (QTY : 20412PCS/USD 1.010 PER PCS)"/>
    <s v="NP-21 STAINLESS STEEL SPORTS BOTTLE 650ML S115 (QTY : 20412PCS/USD 1.010 PER PCS)"/>
    <m/>
    <m/>
    <m/>
    <m/>
    <m/>
    <m/>
    <m/>
    <m/>
    <n v="3628.8"/>
    <s v="KGS"/>
    <n v="483.3895392"/>
    <n v="1754123.96"/>
    <n v="5.8949943810000001"/>
    <n v="21391.75561"/>
    <n v="642711.1"/>
    <s v="NP-21"/>
    <n v="20412"/>
    <n v="64"/>
    <n v="2396835.06"/>
    <n v="2022"/>
    <s v="Steel"/>
    <s v="Other"/>
    <m/>
  </r>
  <r>
    <s v="INNSA1"/>
    <d v="2022-12-09T00:00:00"/>
    <n v="301049751"/>
    <x v="1"/>
    <s v="SS410 SS SCRUBBER 3 PCS SET (QTY- 119280 SET/ USD 0.185 PERSET)"/>
    <s v="SS410 SS SCRUBBER 3 PCS SET (QTY- 119280 SET/ USD 0.185 PERSET)"/>
    <m/>
    <m/>
    <m/>
    <m/>
    <m/>
    <m/>
    <m/>
    <m/>
    <n v="7653.8"/>
    <s v="KGS"/>
    <n v="247.18841359999999"/>
    <n v="1891930.68"/>
    <n v="3.0144928489999998"/>
    <n v="23072.325369999999"/>
    <n v="831692.7"/>
    <s v="SS410"/>
    <n v="119280"/>
    <n v="47"/>
    <n v="2723623.38"/>
    <n v="2022"/>
    <s v="Cleaning"/>
    <s v="Scrubber"/>
    <m/>
  </r>
  <r>
    <s v="INNSA1"/>
    <d v="2022-12-09T00:00:00"/>
    <n v="301049751"/>
    <x v="1"/>
    <s v="OKS-4156 -STEEL SCRUBBER 6PCS SET (QTY 99600 SET / USD 0.26SET)"/>
    <s v="OKS-4156 -STEEL SCRUBBER 6PCS SET (QTY 99600 SET / USD 0.26SET)"/>
    <m/>
    <m/>
    <m/>
    <m/>
    <m/>
    <m/>
    <m/>
    <m/>
    <n v="8677.15"/>
    <s v="KGS"/>
    <n v="252.8131898"/>
    <n v="2193697.9700000002"/>
    <n v="3.0830876809999999"/>
    <n v="26752.414270000001"/>
    <n v="964349.7"/>
    <s v="OKS-4156"/>
    <n v="99600"/>
    <n v="52"/>
    <n v="3158047.67"/>
    <n v="2022"/>
    <s v="Steel"/>
    <s v="Scrubber"/>
    <m/>
  </r>
  <r>
    <s v="INNSA1"/>
    <d v="2022-12-08T00:00:00"/>
    <n v="301049751"/>
    <x v="0"/>
    <s v="KWP-1000B SS OIL POT 900ML(QTY: 27000 PCS/USD 1.55 PER PCS)"/>
    <s v="KWP-1000B SS OIL POT 900ML(QTY: 27000 PCS/USD 1.55 PER PCS)"/>
    <m/>
    <m/>
    <m/>
    <m/>
    <m/>
    <m/>
    <m/>
    <m/>
    <n v="6975"/>
    <s v="KGS"/>
    <n v="502.11598570000001"/>
    <n v="3502259"/>
    <n v="6.123365679"/>
    <n v="42710.475610000001"/>
    <n v="1283227.7"/>
    <s v="KWP-1000B"/>
    <n v="27000"/>
    <n v="43"/>
    <n v="4785486.7"/>
    <n v="2022"/>
    <s v="Other"/>
    <s v="Other"/>
    <m/>
  </r>
  <r>
    <s v="INNSA1"/>
    <d v="2022-12-01T00:00:00"/>
    <n v="301049751"/>
    <x v="0"/>
    <s v="2628 HOUSEHOLD STEEL HOOK 3 PCS SET (QTY :168480 SET/USD 0.421 PER SET)"/>
    <s v="2628 HOUSEHOLD STEEL HOOK 3 PCS SET (QTY :168480 SET/USD 0.421 PER SET)"/>
    <m/>
    <m/>
    <m/>
    <m/>
    <m/>
    <m/>
    <m/>
    <m/>
    <n v="5709.6"/>
    <s v="KGS"/>
    <n v="1041.5809690000001"/>
    <n v="5947010.7000000002"/>
    <n v="12.609939089999999"/>
    <n v="71997.708230000004"/>
    <n v="2178984.7000000002"/>
    <s v="2628"/>
    <n v="168480"/>
    <n v="54"/>
    <n v="8125995.4000000004"/>
    <n v="2022"/>
    <s v="Steel"/>
    <s v="Hook"/>
    <m/>
  </r>
  <r>
    <s v="INNSA1"/>
    <d v="2022-11-26T00:00:00"/>
    <n v="301049751"/>
    <x v="0"/>
    <s v="6561 STEEL LUNCH BOX (QTY:21600 PCS USD 2.50 PER PCS)"/>
    <s v="6561 STEEL LUNCH BOX (QTY:21600 PCS USD 2.50 PER PCS)"/>
    <m/>
    <m/>
    <m/>
    <m/>
    <m/>
    <m/>
    <m/>
    <m/>
    <n v="8232"/>
    <s v="KGS"/>
    <n v="556.0189699"/>
    <n v="4577148.16"/>
    <n v="6.7314645259999999"/>
    <n v="55413.415979999998"/>
    <n v="1677067.1"/>
    <s v="6561"/>
    <n v="21600"/>
    <n v="37"/>
    <n v="6254215.2599999998"/>
    <n v="2022"/>
    <s v="Steel"/>
    <s v="Lunch Box"/>
    <m/>
  </r>
  <r>
    <s v="INNSA1"/>
    <d v="2022-11-26T00:00:00"/>
    <n v="301049751"/>
    <x v="0"/>
    <s v="NP-55 STEEL TEA STRAINER (QTY:100800 PCS USD0.297 PER PCS)"/>
    <s v="NP-55 STEEL TEA STRAINER (QTY:100800 PCS USD0.297 PER PCS)"/>
    <m/>
    <m/>
    <m/>
    <m/>
    <m/>
    <m/>
    <m/>
    <m/>
    <n v="4620"/>
    <s v="KGS"/>
    <n v="563.20335709999995"/>
    <n v="2601999.5099999998"/>
    <n v="6.8184425800000001"/>
    <n v="31501.204720000002"/>
    <n v="953372.6"/>
    <s v="NP-55"/>
    <n v="100800"/>
    <n v="42"/>
    <n v="3555372.11"/>
    <n v="2022"/>
    <s v="Steel"/>
    <s v="Tea Strainer"/>
    <m/>
  </r>
  <r>
    <s v="INNSA1"/>
    <d v="2022-11-25T00:00:00"/>
    <n v="301049751"/>
    <x v="0"/>
    <s v="NP-20 - STAINLESS STEEL SPORTS BOTTLE 750ML S-308-C6 (QTY:47340 PCS/USD1.0275 PER PCS)"/>
    <s v="NP-20 - STAINLESS STEEL SPORTS BOTTLE 750ML S-308-C6 (QTY:47340 PCS/USD1.0275 PER PCS)"/>
    <m/>
    <m/>
    <m/>
    <m/>
    <m/>
    <m/>
    <m/>
    <m/>
    <n v="8153"/>
    <s v="KGS"/>
    <n v="517.3384092"/>
    <n v="4217860.05"/>
    <n v="6.2631768670000003"/>
    <n v="51063.680990000001"/>
    <n v="1545423.9"/>
    <s v="NP-20"/>
    <n v="47340"/>
    <n v="69"/>
    <n v="5763283.9499999993"/>
    <n v="2022"/>
    <s v="Steel"/>
    <s v="Other"/>
    <m/>
  </r>
  <r>
    <s v="INNSA1"/>
    <d v="2022-11-25T00:00:00"/>
    <n v="301049751"/>
    <x v="0"/>
    <s v="NP-21 - STAINLESS STEEL SPORTS BOTTLE 650ML S115 (QTY:32436PCS/USD 1.0500 PER PCS)"/>
    <s v="NP-21 - STAINLESS STEEL SPORTS BOTTLE 650ML S115 (QTY:32436PCS/USD 1.0500 PER PCS)"/>
    <m/>
    <m/>
    <m/>
    <m/>
    <m/>
    <m/>
    <m/>
    <m/>
    <n v="5766.4"/>
    <s v="KGS"/>
    <n v="512.14614659999995"/>
    <n v="2953239.54"/>
    <n v="6.2003165449999997"/>
    <n v="35753.50533"/>
    <n v="1082067"/>
    <s v="NP-21"/>
    <n v="32436"/>
    <n v="64"/>
    <n v="4035306.54"/>
    <n v="2022"/>
    <s v="Steel"/>
    <s v="Other"/>
    <m/>
  </r>
  <r>
    <s v="INNSA1"/>
    <d v="2022-11-25T00:00:00"/>
    <n v="301049751"/>
    <x v="0"/>
    <s v="SB-01 - STAINLESS STEEL SPORTS BOTTLE 750ML SG-702 (QTY:3600PCS/USD 1.1100 PER PCS)"/>
    <s v="SB-01 - STAINLESS STEEL SPORTS BOTTLE 750ML SG-702 (QTY:3600PCS/USD 1.1100 PER PCS)"/>
    <m/>
    <m/>
    <m/>
    <m/>
    <m/>
    <m/>
    <m/>
    <m/>
    <n v="570"/>
    <s v="KGS"/>
    <n v="607.90075439999998"/>
    <n v="346503.43"/>
    <n v="7.3595732979999999"/>
    <n v="4194.9567800000004"/>
    <n v="126958.9"/>
    <s v="SB-01"/>
    <n v="3600"/>
    <n v="65"/>
    <n v="473462.32999999996"/>
    <n v="2022"/>
    <s v="Steel"/>
    <s v="Other"/>
    <m/>
  </r>
  <r>
    <s v="INNSA1"/>
    <d v="2022-11-25T00:00:00"/>
    <n v="301049751"/>
    <x v="0"/>
    <s v="BCLR-3 - STAINLESS STEEL SPORTS BOTTLE 750ML SG705-1 (QTY:540 PCS/USD 1.1700 PER PCS)"/>
    <s v="BCLR-3 - STAINLESS STEEL SPORTS BOTTLE 750ML SG705-1 (QTY:540 PCS/USD 1.1700 PER PCS)"/>
    <m/>
    <m/>
    <m/>
    <m/>
    <m/>
    <m/>
    <m/>
    <m/>
    <n v="90"/>
    <s v="KGS"/>
    <n v="608.72222220000003"/>
    <n v="54785"/>
    <n v="7.3695184290000002"/>
    <n v="663.25665860000004"/>
    <n v="20073.2"/>
    <s v="BCLR-3"/>
    <n v="540"/>
    <n v="67"/>
    <n v="74858.2"/>
    <n v="2022"/>
    <s v="Steel"/>
    <s v="Other"/>
    <m/>
  </r>
  <r>
    <s v="INNSA1"/>
    <d v="2022-11-25T00:00:00"/>
    <n v="301049751"/>
    <x v="0"/>
    <s v="WB-750 - STAINLESS STEEL SPORTS BOTTLE 750ML SG902 (QTY:540PCS/USD 1.3000 PER PCS)"/>
    <s v="WB-750 - STAINLESS STEEL SPORTS BOTTLE 750ML SG902 (QTY:540PCS/USD 1.3000 PER PCS)"/>
    <m/>
    <m/>
    <m/>
    <m/>
    <m/>
    <m/>
    <m/>
    <m/>
    <n v="96"/>
    <s v="KGS"/>
    <n v="634.08572919999995"/>
    <n v="60872.23"/>
    <n v="7.6765826779999999"/>
    <n v="736.95193700000004"/>
    <n v="22303.5"/>
    <s v="WB-750"/>
    <n v="540"/>
    <n v="64"/>
    <n v="83175.73000000001"/>
    <n v="2022"/>
    <s v="Steel"/>
    <s v="Other"/>
    <m/>
  </r>
  <r>
    <s v="INNSA1"/>
    <d v="2022-11-25T00:00:00"/>
    <n v="301049751"/>
    <x v="1"/>
    <s v="8001-2 STEEL SCRUBBER 2 PCS SET -(QTY- 168000 SET/USD 0.164PER SET)"/>
    <s v="8001-2 STEEL SCRUBBER 2 PCS SET -(QTY- 168000 SET/USD 0.164PER SET)"/>
    <m/>
    <m/>
    <m/>
    <m/>
    <m/>
    <m/>
    <m/>
    <m/>
    <n v="4900"/>
    <s v="KGS"/>
    <n v="491.76076330000001"/>
    <n v="2409627.7400000002"/>
    <n v="5.9535201359999999"/>
    <n v="29172.248670000001"/>
    <n v="1059272.3999999999"/>
    <s v="8001-2"/>
    <n v="168000"/>
    <n v="51"/>
    <n v="3468900.14"/>
    <n v="2022"/>
    <s v="Steel"/>
    <s v="Scrubber"/>
    <m/>
  </r>
  <r>
    <s v="INNSA1"/>
    <d v="2022-11-18T00:00:00"/>
    <n v="301049751"/>
    <x v="0"/>
    <s v="8504 STEEL LUNCH BOX 2 LAYER (QTY 22080 PCS / USD 2.48 PER PCS)"/>
    <s v="8504 STEEL LUNCH BOX 2 LAYER (QTY 22080 PCS / USD 2.48 PER PCS)"/>
    <m/>
    <m/>
    <m/>
    <m/>
    <m/>
    <m/>
    <m/>
    <m/>
    <n v="10561.6"/>
    <s v="KGS"/>
    <n v="442.4214447"/>
    <n v="4672678.33"/>
    <n v="5.3561918239999997"/>
    <n v="56569.955569999998"/>
    <n v="1712069.4"/>
    <s v="8504"/>
    <n v="22080"/>
    <n v="47"/>
    <n v="6384747.7300000004"/>
    <n v="2022"/>
    <s v="Steel"/>
    <s v="Lunch Box"/>
    <m/>
  </r>
  <r>
    <s v="INNSA1"/>
    <d v="2022-11-18T00:00:00"/>
    <n v="301049751"/>
    <x v="0"/>
    <s v="6527 STEEL LUNCH BOX (QTY:25680 PCS/USD1.90 PER PCS)"/>
    <s v="6527 STEEL LUNCH BOX (QTY:25680 PCS/USD1.90 PER PCS)"/>
    <m/>
    <m/>
    <m/>
    <m/>
    <m/>
    <m/>
    <m/>
    <m/>
    <n v="8945.2000000000007"/>
    <s v="KGS"/>
    <n v="465.45067410000001"/>
    <n v="4163549.37"/>
    <n v="5.6349960550000002"/>
    <n v="50406.166709999998"/>
    <n v="1525524.5"/>
    <s v="6527"/>
    <n v="25680"/>
    <n v="37"/>
    <n v="5689073.8700000001"/>
    <n v="2022"/>
    <s v="Steel"/>
    <s v="Lunch Box"/>
    <m/>
  </r>
  <r>
    <s v="INNSA1"/>
    <d v="2022-11-16T00:00:00"/>
    <n v="301049751"/>
    <x v="0"/>
    <s v="NP-21 STAINLESS STEEL SPORTS BOTTLE 650ML S115 (QTY:35496 NUM USD1.05 PER NUM)"/>
    <s v="NP-21 STAINLESS STEEL SPORTS BOTTLE 650ML S115 (QTY:35496 NUM USD1.05 PER NUM)"/>
    <m/>
    <m/>
    <m/>
    <m/>
    <m/>
    <m/>
    <m/>
    <m/>
    <n v="6310.4"/>
    <s v="KGS"/>
    <n v="518.70852239999999"/>
    <n v="3273258.26"/>
    <n v="6.1898391699999999"/>
    <n v="39060.361100000002"/>
    <n v="1199321.8999999999"/>
    <s v="NP-21"/>
    <n v="35496"/>
    <n v="63"/>
    <n v="4472580.16"/>
    <n v="2022"/>
    <s v="Steel"/>
    <s v="Other"/>
    <m/>
  </r>
  <r>
    <s v="INNSA1"/>
    <d v="2022-11-16T00:00:00"/>
    <n v="301049751"/>
    <x v="0"/>
    <s v="SB-01 STAINLESS STEEL SPORTS BOTTLE 750ML SG-702 (QTY: 8604NUM USD 1.11 PER NUM)"/>
    <s v="SB-01 STAINLESS STEEL SPORTS BOTTLE 750ML SG-702 (QTY: 8604NUM USD 1.11 PER NUM)"/>
    <m/>
    <m/>
    <m/>
    <m/>
    <m/>
    <m/>
    <m/>
    <m/>
    <n v="1362.3"/>
    <s v="KGS"/>
    <n v="615.69009029999995"/>
    <n v="838754.61"/>
    <n v="7.3471371159999999"/>
    <n v="10009.00489"/>
    <n v="307319.7"/>
    <s v="SB-01"/>
    <n v="8604"/>
    <n v="64"/>
    <n v="1146074.31"/>
    <n v="2022"/>
    <s v="Steel"/>
    <s v="Other"/>
    <m/>
  </r>
  <r>
    <s v="INNSA1"/>
    <d v="2022-11-16T00:00:00"/>
    <n v="301049751"/>
    <x v="0"/>
    <s v="KWP-1000B SS OIL POT 900ML(QTY: 27000 PCS/USD 1.55 PER PCS)"/>
    <s v="KWP-1000B SS OIL POT 900ML(QTY: 27000 PCS/USD 1.55 PER PCS)"/>
    <m/>
    <m/>
    <m/>
    <m/>
    <m/>
    <m/>
    <m/>
    <m/>
    <n v="6975"/>
    <s v="KGS"/>
    <n v="518.54179209999995"/>
    <n v="3616829"/>
    <n v="6.187849548"/>
    <n v="43160.250599999999"/>
    <n v="1325206.2"/>
    <s v="KWP-1000B"/>
    <n v="27000"/>
    <n v="43"/>
    <n v="4942035.2"/>
    <n v="2022"/>
    <s v="Other"/>
    <s v="Other"/>
    <m/>
  </r>
  <r>
    <s v="INNSA1"/>
    <d v="2022-11-15T00:00:00"/>
    <n v="301049751"/>
    <x v="0"/>
    <s v="NP-19 STEEL SALT BOTTLE (QTY:25920 PCS USD 0.4430 PER PCS)"/>
    <s v="NP-19 STEEL SALT BOTTLE (QTY:25920 PCS USD 0.4430 PER PCS)"/>
    <m/>
    <m/>
    <m/>
    <m/>
    <m/>
    <m/>
    <m/>
    <m/>
    <n v="4050"/>
    <s v="KGS"/>
    <n v="251.55885929999999"/>
    <n v="1018813.38"/>
    <n v="3.001895695"/>
    <n v="12157.67757"/>
    <n v="373293.3"/>
    <s v="NP-19"/>
    <n v="25920"/>
    <n v="40"/>
    <n v="1392106.68"/>
    <n v="2022"/>
    <s v="Steel"/>
    <s v="Other"/>
    <m/>
  </r>
  <r>
    <s v="INNSA1"/>
    <d v="2022-11-10T00:00:00"/>
    <n v="301049751"/>
    <x v="0"/>
    <s v="KL32D-9S STAINLESS STEEL GRATER WITH HANDLE (QTY:37560 PCS USD 0.99 PER PCS)"/>
    <s v="KL32D-9S STAINLESS STEEL GRATER WITH HANDLE (QTY:37560 PCS USD 0.99 PER PCS)"/>
    <m/>
    <m/>
    <m/>
    <m/>
    <m/>
    <m/>
    <m/>
    <m/>
    <n v="8451"/>
    <s v="KGS"/>
    <n v="381.44559700000002"/>
    <n v="3223596.74"/>
    <n v="4.5518567660000002"/>
    <n v="38467.741529999999"/>
    <n v="1181125.8"/>
    <s v="KL32D-9S"/>
    <n v="37560"/>
    <n v="60"/>
    <n v="4404722.54"/>
    <n v="2022"/>
    <s v="Steel"/>
    <s v="Other"/>
    <m/>
  </r>
  <r>
    <s v="INNSA1"/>
    <d v="2022-11-10T00:00:00"/>
    <n v="301049751"/>
    <x v="0"/>
    <s v="KL324H-9S STAINLESS STEEL GRATER WITH HANDLE (QTY - 59040 PCS/USD 0.68 PER PCS)"/>
    <s v="KL324H-9S STAINLESS STEEL GRATER WITH HANDLE (QTY - 59040 PCS/USD 0.68 PER PCS)"/>
    <m/>
    <m/>
    <m/>
    <m/>
    <m/>
    <m/>
    <m/>
    <m/>
    <n v="9512"/>
    <s v="KGS"/>
    <n v="365.90082210000003"/>
    <n v="3480448.62"/>
    <n v="4.3663582590000001"/>
    <n v="41532.799760000002"/>
    <n v="1275236.3999999999"/>
    <s v="KL324H-9S"/>
    <n v="59040"/>
    <n v="63"/>
    <n v="4755685.0199999996"/>
    <n v="2022"/>
    <s v="Steel"/>
    <s v="Other"/>
    <m/>
  </r>
  <r>
    <s v="INNSA1"/>
    <d v="2022-11-05T00:00:00"/>
    <n v="301049751"/>
    <x v="1"/>
    <s v="OKS-4156 -STEEL SCRUBBER 6PCS SET (QTY 99600 SET / USD 0.26SET)"/>
    <s v="OKS-4156 -STEEL SCRUBBER 6PCS SET (QTY 99600 SET / USD 0.26SET)"/>
    <m/>
    <m/>
    <m/>
    <m/>
    <m/>
    <m/>
    <m/>
    <m/>
    <n v="8677.15"/>
    <s v="KGS"/>
    <n v="260.76831329999999"/>
    <n v="2262725.77"/>
    <n v="3.1117937150000001"/>
    <n v="27001.500840000001"/>
    <n v="994694.3"/>
    <s v="OKS-4156"/>
    <n v="99600"/>
    <n v="52"/>
    <n v="3257420.0700000003"/>
    <n v="2022"/>
    <s v="Steel"/>
    <s v="Scrubber"/>
    <m/>
  </r>
  <r>
    <s v="INNSA1"/>
    <d v="2022-11-04T00:00:00"/>
    <n v="301049751"/>
    <x v="0"/>
    <s v="NP-55 STEEL TEA STRAINER (QTY:100800 PCS /USD 0.2892 PER PCS)"/>
    <s v="NP-55 STEEL TEA STRAINER (QTY:100800 PCS /USD 0.2892 PER PCS)"/>
    <m/>
    <m/>
    <m/>
    <m/>
    <m/>
    <m/>
    <m/>
    <m/>
    <n v="4620"/>
    <s v="KGS"/>
    <n v="554.03166880000003"/>
    <n v="2559626.31"/>
    <n v="6.6113564299999998"/>
    <n v="30544.466710000001"/>
    <n v="937847.1"/>
    <s v="NP-55"/>
    <n v="100800"/>
    <n v="43"/>
    <n v="3497473.41"/>
    <n v="2022"/>
    <s v="Steel"/>
    <s v="Tea Strainer"/>
    <m/>
  </r>
  <r>
    <s v="INNSA1"/>
    <d v="2022-11-04T00:00:00"/>
    <n v="301049751"/>
    <x v="0"/>
    <s v="NP-19 STEEL SALT BOTTLE (QTY:44352 PCS /USD 0.445 PER PCS)"/>
    <s v="NP-19 STEEL SALT BOTTLE (QTY:44352 PCS /USD 0.445 PER PCS)"/>
    <m/>
    <m/>
    <m/>
    <m/>
    <m/>
    <m/>
    <m/>
    <m/>
    <n v="6930"/>
    <s v="KGS"/>
    <n v="250.06778209999999"/>
    <n v="1732969.73"/>
    <n v="2.9841024119999999"/>
    <n v="20679.829710000002"/>
    <n v="634960.1"/>
    <s v="NP-19"/>
    <n v="44352"/>
    <n v="41"/>
    <n v="2367929.83"/>
    <n v="2022"/>
    <s v="Steel"/>
    <s v="Other"/>
    <m/>
  </r>
  <r>
    <s v="INNSA1"/>
    <d v="2022-11-04T00:00:00"/>
    <n v="301049751"/>
    <x v="1"/>
    <s v="8001-2 STEEL SCRUBBER 2 PCS SET (QTY- 169440 SET/USD 0.164PER SET)"/>
    <s v="8001-2 STEEL SCRUBBER 2 PCS SET (QTY- 169440 SET/USD 0.164PER SET)"/>
    <m/>
    <m/>
    <m/>
    <m/>
    <m/>
    <m/>
    <m/>
    <m/>
    <n v="4942"/>
    <s v="KGS"/>
    <n v="497.44888300000002"/>
    <n v="2458392.38"/>
    <n v="5.9361441890000002"/>
    <n v="29336.424579999999"/>
    <n v="1080709.3"/>
    <s v="8001-2"/>
    <n v="169440"/>
    <n v="50"/>
    <n v="3539101.6799999997"/>
    <n v="2022"/>
    <s v="Steel"/>
    <s v="Scrubber"/>
    <m/>
  </r>
  <r>
    <s v="INNSA1"/>
    <d v="2022-11-03T00:00:00"/>
    <n v="301049751"/>
    <x v="0"/>
    <s v="AM-253 STEEL KITCHEN TURNER (QTY:25200 PCS/ USD 0.535 PER PCS)"/>
    <s v="AM-253 STEEL KITCHEN TURNER (QTY:25200 PCS/ USD 0.535 PER PCS)"/>
    <m/>
    <m/>
    <m/>
    <m/>
    <m/>
    <m/>
    <m/>
    <m/>
    <n v="2450"/>
    <s v="KGS"/>
    <n v="490.67181219999998"/>
    <n v="1202145.94"/>
    <n v="5.8482933519999998"/>
    <n v="14328.31871"/>
    <n v="440466.3"/>
    <s v="AM-253"/>
    <n v="25200"/>
    <n v="45"/>
    <n v="1642612.24"/>
    <n v="2022"/>
    <s v="Steel"/>
    <s v="Other"/>
    <m/>
  </r>
  <r>
    <s v="INNSA1"/>
    <d v="2022-11-03T00:00:00"/>
    <n v="301049751"/>
    <x v="0"/>
    <s v="SB-01 - STAINLESS STEEL SPORTS BOTTLE 750ML SG-702 (QTY:26172 PCS/USD1.110 PER PCS)"/>
    <s v="SB-01 - STAINLESS STEEL SPORTS BOTTLE 750ML SG-702 (QTY:26172 PCS/USD1.110 PER PCS)"/>
    <m/>
    <m/>
    <m/>
    <m/>
    <m/>
    <m/>
    <m/>
    <m/>
    <n v="4143.8999999999996"/>
    <s v="KGS"/>
    <n v="613.42199140000002"/>
    <n v="2541959.39"/>
    <n v="7.3113467390000002"/>
    <n v="30297.489750000001"/>
    <n v="931374"/>
    <s v="SB-01"/>
    <n v="26172"/>
    <n v="67"/>
    <n v="3473333.39"/>
    <n v="2022"/>
    <s v="Steel"/>
    <s v="Other"/>
    <m/>
  </r>
  <r>
    <s v="INNSA1"/>
    <d v="2022-11-03T00:00:00"/>
    <n v="301049751"/>
    <x v="0"/>
    <s v="SB-12 STEEL TEA STRAINER BIG(QTY:50400 PCS/USD 1.057 PER PCS)"/>
    <s v="SB-12 STEEL TEA STRAINER BIG(QTY:50400 PCS/USD 1.057 PER PCS)"/>
    <m/>
    <m/>
    <m/>
    <m/>
    <m/>
    <m/>
    <m/>
    <m/>
    <n v="11970"/>
    <s v="KGS"/>
    <n v="397.27424980000001"/>
    <n v="4755372.7699999996"/>
    <n v="4.7350923690000002"/>
    <n v="56679.055659999998"/>
    <n v="1742368.7"/>
    <s v="SB-12"/>
    <n v="50400"/>
    <n v="44"/>
    <n v="6497741.4699999997"/>
    <n v="2022"/>
    <s v="Steel"/>
    <s v="Tea Strainer"/>
    <m/>
  </r>
  <r>
    <s v="INNSA1"/>
    <d v="2022-11-03T00:00:00"/>
    <n v="301049751"/>
    <x v="0"/>
    <s v="NP-20 STAINLESS STEEL SPORTS BOTTLE 750ML S-308-C6 (QTY:18288 PCS / USD 1.062 PER PCS)"/>
    <s v="NP-20 STAINLESS STEEL SPORTS BOTTLE 750ML S-308-C6 (QTY:18288 PCS / USD 1.062 PER PCS)"/>
    <m/>
    <m/>
    <m/>
    <m/>
    <m/>
    <m/>
    <m/>
    <m/>
    <n v="3251.2"/>
    <s v="KGS"/>
    <n v="522.70403539999995"/>
    <n v="1699415.36"/>
    <n v="6.2300838550000002"/>
    <n v="20255.248629999998"/>
    <n v="622665.80000000005"/>
    <s v="NP-20"/>
    <n v="18288"/>
    <n v="69"/>
    <n v="2322081.16"/>
    <n v="2022"/>
    <s v="Steel"/>
    <s v="Other"/>
    <m/>
  </r>
  <r>
    <s v="INNSA1"/>
    <d v="2022-11-01T00:00:00"/>
    <n v="301049751"/>
    <x v="0"/>
    <s v="STAINLESS STEEL GRATER WITH HANDLE DS-25 (QTY:51000 PCS /USD0.2252 PER PCS)"/>
    <s v="STAINLESS STEEL GRATER WITH HANDLE DS-25 (QTY:51000 PCS /USD0.2252 PER PCS)"/>
    <m/>
    <m/>
    <m/>
    <m/>
    <m/>
    <m/>
    <m/>
    <m/>
    <n v="1700"/>
    <s v="KGS"/>
    <n v="600.58861179999997"/>
    <n v="1021000.64"/>
    <n v="7.1583863140000004"/>
    <n v="12169.256729999999"/>
    <n v="374094.6"/>
    <s v="STAINLESS"/>
    <n v="51000"/>
    <n v="58"/>
    <n v="1395095.24"/>
    <n v="2022"/>
    <s v="Steel"/>
    <s v="Other"/>
    <m/>
  </r>
  <r>
    <s v="INNSA1"/>
    <d v="2022-10-29T00:00:00"/>
    <n v="301049751"/>
    <x v="0"/>
    <s v="NP-21 STAINLESS STEEL SPORTS BOTTLE 650ML S115 (QTY:19584 PCS USD 1.05 PER PCS)"/>
    <s v="NP-21 STAINLESS STEEL SPORTS BOTTLE 650ML S115 (QTY:19584 PCS USD 1.05 PER PCS)"/>
    <m/>
    <m/>
    <m/>
    <m/>
    <m/>
    <m/>
    <m/>
    <m/>
    <n v="3481.6"/>
    <s v="KGS"/>
    <n v="515.47645339999997"/>
    <n v="1794682.82"/>
    <n v="6.1439386569999996"/>
    <n v="21390.736830000002"/>
    <n v="657571.9"/>
    <s v="NP-21"/>
    <n v="19584"/>
    <n v="63"/>
    <n v="2452254.7200000002"/>
    <n v="2022"/>
    <s v="Steel"/>
    <s v="Other"/>
    <m/>
  </r>
  <r>
    <s v="INNSA1"/>
    <d v="2022-10-29T00:00:00"/>
    <n v="301049751"/>
    <x v="0"/>
    <s v="8504 STEEL LUNCH BOX 2 LAYER (QTY:22080 PCS /USD2.61PER PCS)"/>
    <s v="8504 STEEL LUNCH BOX 2 LAYER (QTY:22080 PCS /USD2.61PER PCS)"/>
    <m/>
    <m/>
    <m/>
    <m/>
    <m/>
    <m/>
    <m/>
    <m/>
    <n v="10561.6"/>
    <s v="KGS"/>
    <n v="467.06042170000001"/>
    <n v="4932905.3499999996"/>
    <n v="5.5668703419999996"/>
    <n v="58795.057809999998"/>
    <n v="1807416.5"/>
    <s v="8504"/>
    <n v="22080"/>
    <n v="46"/>
    <n v="6740321.8499999996"/>
    <n v="2022"/>
    <s v="Steel"/>
    <s v="Lunch Box"/>
    <m/>
  </r>
  <r>
    <s v="INNSA1"/>
    <d v="2022-10-29T00:00:00"/>
    <n v="301049751"/>
    <x v="0"/>
    <s v="SB-01 - STAINLESS STEEL SPORTS BOTTLE 750ML SG-702 (QTY:25128 PCS/USD1.11 PER PCS)"/>
    <s v="SB-01 - STAINLESS STEEL SPORTS BOTTLE 750ML SG-702 (QTY:25128 PCS/USD1.11 PER PCS)"/>
    <m/>
    <m/>
    <m/>
    <m/>
    <m/>
    <m/>
    <m/>
    <m/>
    <n v="3978.6"/>
    <s v="KGS"/>
    <n v="611.85372740000003"/>
    <n v="2434321.2400000002"/>
    <n v="7.2926546769999998"/>
    <n v="29014.555899999999"/>
    <n v="891935.2"/>
    <s v="SB-01"/>
    <n v="25128"/>
    <n v="67"/>
    <n v="3326256.4400000004"/>
    <n v="2022"/>
    <s v="Steel"/>
    <s v="Other"/>
    <m/>
  </r>
  <r>
    <s v="INNSA1"/>
    <d v="2022-10-29T00:00:00"/>
    <n v="301049751"/>
    <x v="1"/>
    <s v="8001-2 STEEL SCRUBBER 2 PCS SET (QTY- 168240 SET/USD 0.164 PER SET)"/>
    <s v="8001-2 STEEL SCRUBBER 2 PCS SET (QTY- 168240 SET/USD 0.164 PER SET)"/>
    <m/>
    <m/>
    <m/>
    <m/>
    <m/>
    <m/>
    <m/>
    <m/>
    <n v="4809"/>
    <s v="KGS"/>
    <n v="503.60677270000002"/>
    <n v="2421844.9700000002"/>
    <n v="6.0024645139999997"/>
    <n v="28865.851849999999"/>
    <n v="1064643.1000000001"/>
    <s v="8001-2"/>
    <n v="168240"/>
    <n v="50"/>
    <n v="3486488.0700000003"/>
    <n v="2022"/>
    <s v="Steel"/>
    <s v="Scrubber"/>
    <m/>
  </r>
  <r>
    <s v="INNSA1"/>
    <d v="2022-10-29T00:00:00"/>
    <n v="301049751"/>
    <x v="0"/>
    <s v="6527 STEEL LUNCH BOX (QTY:25680 PCS / USD 2.00 PER PCS)"/>
    <s v="6527 STEEL LUNCH BOX (QTY:25680 PCS / USD 2.00 PER PCS)"/>
    <m/>
    <m/>
    <m/>
    <m/>
    <m/>
    <m/>
    <m/>
    <m/>
    <n v="8945.2000000000007"/>
    <s v="KGS"/>
    <n v="491.47132199999999"/>
    <n v="4396309.2699999996"/>
    <n v="5.85782267"/>
    <n v="52399.395349999999"/>
    <n v="1610807.8"/>
    <s v="6527"/>
    <n v="25680"/>
    <n v="39"/>
    <n v="6007117.0699999994"/>
    <n v="2022"/>
    <s v="Steel"/>
    <s v="Lunch Box"/>
    <m/>
  </r>
  <r>
    <s v="INNSA1"/>
    <d v="2022-10-29T00:00:00"/>
    <n v="301049751"/>
    <x v="0"/>
    <s v="AM-06 - STAINLESS STEEL BOTTLE 750ML SG805 (QTY:46584 PCS/USD 1.05 PER PCS)"/>
    <s v="AM-06 - STAINLESS STEEL BOTTLE 750ML SG805 (QTY:46584 PCS/USD 1.05 PER PCS)"/>
    <m/>
    <m/>
    <m/>
    <m/>
    <m/>
    <m/>
    <m/>
    <m/>
    <n v="6987.6"/>
    <s v="KGS"/>
    <n v="610.93505640000001"/>
    <n v="4268969.8"/>
    <n v="7.2817050820000002"/>
    <n v="50881.64243"/>
    <n v="1564150.6"/>
    <s v="AM-06"/>
    <n v="46584"/>
    <n v="59"/>
    <n v="5833120.4000000004"/>
    <n v="2022"/>
    <s v="Steel"/>
    <s v="Other"/>
    <m/>
  </r>
  <r>
    <s v="INNSA1"/>
    <d v="2022-10-29T00:00:00"/>
    <n v="301049751"/>
    <x v="0"/>
    <s v="6581 STEEL ROUND CONTAINER MEDIUM (QTY:46080 PCS/ USD 0.99 PER PCS)"/>
    <s v="6581 STEEL ROUND CONTAINER MEDIUM (QTY:46080 PCS/ USD 0.99 PER PCS)"/>
    <m/>
    <m/>
    <m/>
    <m/>
    <m/>
    <m/>
    <m/>
    <m/>
    <n v="5568"/>
    <s v="KGS"/>
    <n v="701.31256470000005"/>
    <n v="3904908.36"/>
    <n v="8.3589101869999993"/>
    <n v="46542.411919999999"/>
    <n v="1430758.5"/>
    <s v="6581"/>
    <n v="46080"/>
    <n v="51"/>
    <n v="5335666.8599999994"/>
    <n v="2022"/>
    <s v="Steel"/>
    <s v="Other"/>
    <m/>
  </r>
  <r>
    <s v="INNSA1"/>
    <d v="2022-10-29T00:00:00"/>
    <n v="301049751"/>
    <x v="0"/>
    <s v="6862 STEEL RECTANGLE CONTAINER LARGE (QTY:23040 PCS/USD1.58PER PCS)"/>
    <s v="6862 STEEL RECTANGLE CONTAINER LARGE (QTY:23040 PCS/USD1.58PER PCS)"/>
    <m/>
    <m/>
    <m/>
    <m/>
    <m/>
    <m/>
    <m/>
    <m/>
    <n v="5760"/>
    <s v="KGS"/>
    <n v="540.97884720000002"/>
    <n v="3116038.16"/>
    <n v="6.4479004440000001"/>
    <n v="37139.906560000003"/>
    <n v="1141716.3999999999"/>
    <s v="6862"/>
    <n v="23040"/>
    <n v="53"/>
    <n v="4257754.5600000005"/>
    <n v="2022"/>
    <s v="Steel"/>
    <s v="Other"/>
    <m/>
  </r>
  <r>
    <s v="INNSA1"/>
    <d v="2022-10-18T00:00:00"/>
    <n v="301049751"/>
    <x v="0"/>
    <s v="SL-01 - STAINLESS STEEL COLA BOTTLE 750ML SK750 (QTY:21816 PCS/USD 1.2400PER PCS)"/>
    <s v="SL-01 - STAINLESS STEEL COLA BOTTLE 750ML SK750 (QTY:21816 PCS/USD 1.2400PER PCS)"/>
    <m/>
    <m/>
    <m/>
    <m/>
    <m/>
    <m/>
    <m/>
    <m/>
    <n v="4363.2"/>
    <s v="KGS"/>
    <n v="530.45877340000004"/>
    <n v="2314497.7200000002"/>
    <n v="6.4337025270000003"/>
    <n v="28071.530869999999"/>
    <n v="848032"/>
    <s v="SL-01"/>
    <n v="21816"/>
    <n v="64"/>
    <n v="3162529.72"/>
    <n v="2022"/>
    <s v="Steel"/>
    <s v="Other"/>
    <m/>
  </r>
  <r>
    <s v="INNSA1"/>
    <d v="2022-10-18T00:00:00"/>
    <n v="301049751"/>
    <x v="0"/>
    <s v="NP-20 STAINLESS STEEL SPORTS BOTTLE 750 ML S-308-C6 (QTY:19836 PCS USD 1.0620 PER PCS)"/>
    <s v="NP-20 STAINLESS STEEL SPORTS BOTTLE 750 ML S-308-C6 (QTY:19836 PCS USD 1.0620 PER PCS)"/>
    <m/>
    <m/>
    <m/>
    <m/>
    <m/>
    <m/>
    <m/>
    <m/>
    <n v="3526.4"/>
    <s v="KGS"/>
    <n v="511.10121939999999"/>
    <n v="1802347.34"/>
    <n v="6.1989232190000001"/>
    <n v="21859.882839999998"/>
    <n v="660380.1"/>
    <s v="NP-20"/>
    <n v="19836"/>
    <n v="68"/>
    <n v="2462727.44"/>
    <n v="2022"/>
    <s v="Steel"/>
    <s v="Other"/>
    <m/>
  </r>
  <r>
    <s v="INNSA1"/>
    <d v="2022-10-18T00:00:00"/>
    <n v="301049751"/>
    <x v="0"/>
    <s v="SB-01 - STAINLESS STEEL SPORTS BOTTLE 750ML SG-702 (QTY:46224 PCS/USD 1.1257 PER PCS)"/>
    <s v="SB-01 - STAINLESS STEEL SPORTS BOTTLE 750ML SG-702 (QTY:46224 PCS/USD 1.1257 PER PCS)"/>
    <m/>
    <m/>
    <m/>
    <m/>
    <m/>
    <m/>
    <m/>
    <m/>
    <n v="7318.8"/>
    <s v="KGS"/>
    <n v="608.28948049999997"/>
    <n v="4451949.05"/>
    <n v="7.3776771439999997"/>
    <n v="53995.743479999997"/>
    <n v="1631194.1"/>
    <s v="SB-01"/>
    <n v="46224"/>
    <n v="67"/>
    <n v="6083143.1500000004"/>
    <n v="2022"/>
    <s v="Steel"/>
    <s v="Other"/>
    <m/>
  </r>
  <r>
    <s v="INNSA1"/>
    <d v="2022-10-12T00:00:00"/>
    <n v="301049751"/>
    <x v="0"/>
    <s v="SL-01 -STAINLESS STEEL COLA BOTTLE 750ML SK750 (QTY: 16776NUM USD 1.24 PER NUM)"/>
    <s v="SL-01 -STAINLESS STEEL COLA BOTTLE 750ML SK750 (QTY: 16776NUM USD 1.24 PER NUM)"/>
    <m/>
    <m/>
    <m/>
    <m/>
    <m/>
    <m/>
    <m/>
    <m/>
    <n v="3355.2"/>
    <s v="KGS"/>
    <n v="531.08127379999996"/>
    <n v="1781883.89"/>
    <n v="6.4412525629999999"/>
    <n v="21611.690600000002"/>
    <n v="652882.30000000005"/>
    <s v="SL-01"/>
    <n v="16776"/>
    <n v="63"/>
    <n v="2434766.19"/>
    <n v="2022"/>
    <s v="Steel"/>
    <s v="Other"/>
    <m/>
  </r>
  <r>
    <s v="INNSA1"/>
    <d v="2022-10-12T00:00:00"/>
    <n v="301049751"/>
    <x v="0"/>
    <s v="SB-01-STAINLESS STEEL SPORTS BOTTLE 750ML SG-702 (QTY: 27036 NUM USD 1.16 PER NUM)"/>
    <s v="SB-01-STAINLESS STEEL SPORTS BOTTLE 750ML SG-702 (QTY: 27036 NUM USD 1.16 PER NUM)"/>
    <m/>
    <m/>
    <m/>
    <m/>
    <m/>
    <m/>
    <m/>
    <m/>
    <n v="4280.7"/>
    <s v="KGS"/>
    <n v="627.55955329999995"/>
    <n v="2686394.18"/>
    <n v="7.6113954320000001"/>
    <n v="32582.100419999999"/>
    <n v="984294.8"/>
    <s v="SB-01-STAINLESS"/>
    <n v="27036"/>
    <n v="66"/>
    <n v="3670688.9800000004"/>
    <n v="2022"/>
    <s v="Steel"/>
    <s v="Other"/>
    <m/>
  </r>
  <r>
    <s v="INNSA1"/>
    <d v="2022-10-11T00:00:00"/>
    <n v="301049751"/>
    <x v="1"/>
    <s v="OKS-4156 -STEEL SCRUBBER 6PCS SET (QTY99600 SET / USD 0.26 SET)"/>
    <s v="OKS-4156 -STEEL SCRUBBER 6PCS SET (QTY99600 SET / USD 0.26 SET)"/>
    <m/>
    <m/>
    <m/>
    <m/>
    <m/>
    <m/>
    <m/>
    <m/>
    <n v="8677.15"/>
    <s v="KGS"/>
    <n v="255.3805017"/>
    <n v="2215974.92"/>
    <n v="3.0973984429999999"/>
    <n v="26876.590899999999"/>
    <n v="974142.6"/>
    <s v="OKS-4156"/>
    <n v="99600"/>
    <n v="51"/>
    <n v="3190117.52"/>
    <n v="2022"/>
    <s v="Steel"/>
    <s v="Scrubber"/>
    <m/>
  </r>
  <r>
    <s v="INNSA1"/>
    <d v="2022-10-07T00:00:00"/>
    <n v="301049751"/>
    <x v="0"/>
    <s v="AM-06 STAINLESS STEEL BOTTLE 750ML SG805(QTY:46692 PCS/USD 1.095 PER PCS)"/>
    <s v="AM-06 STAINLESS STEEL BOTTLE 750ML SG805(QTY:46692 PCS/USD 1.095 PER PCS)"/>
    <m/>
    <m/>
    <m/>
    <m/>
    <m/>
    <m/>
    <m/>
    <m/>
    <n v="7003.8"/>
    <s v="KGS"/>
    <n v="631.12509069999999"/>
    <n v="4420273.91"/>
    <n v="7.6546402750000002"/>
    <n v="53611.569560000004"/>
    <n v="1619588.4"/>
    <s v="AM-06"/>
    <n v="46692"/>
    <n v="56"/>
    <n v="6039862.3100000005"/>
    <n v="2022"/>
    <s v="Steel"/>
    <s v="Other"/>
    <m/>
  </r>
  <r>
    <s v="INNSA1"/>
    <d v="2022-10-06T00:00:00"/>
    <n v="301049751"/>
    <x v="0"/>
    <s v="NP-21 STAINLESS STEEL SPORTS BOTTLE 650ML S115(QTY:21600 PCS/USD 1.090 PER PCS)"/>
    <s v="NP-21 STAINLESS STEEL SPORTS BOTTLE 650ML S115(QTY:21600 PCS/USD 1.090 PER PCS)"/>
    <m/>
    <m/>
    <m/>
    <m/>
    <m/>
    <m/>
    <m/>
    <m/>
    <n v="3840"/>
    <s v="KGS"/>
    <n v="515.29848700000002"/>
    <n v="1978746.19"/>
    <n v="6.4091851609999999"/>
    <n v="24611.27102"/>
    <n v="725012.5"/>
    <s v="NP-21"/>
    <n v="21600"/>
    <n v="62"/>
    <n v="2703758.69"/>
    <n v="2022"/>
    <s v="Steel"/>
    <s v="Other"/>
    <m/>
  </r>
  <r>
    <s v="INNSA1"/>
    <d v="2022-10-06T00:00:00"/>
    <n v="301049751"/>
    <x v="0"/>
    <s v="STAINLEES STEEL SPORTS BOTTLE 750ML SG-702(QTY:5940 PCS/USD1.160 PER PCS)"/>
    <s v="STAINLEES STEEL SPORTS BOTTLE 750ML SG-702(QTY:5940 PCS/USD1.160 PER PCS)"/>
    <m/>
    <m/>
    <m/>
    <m/>
    <m/>
    <m/>
    <m/>
    <m/>
    <n v="940.5"/>
    <s v="KGS"/>
    <n v="615.73734179999997"/>
    <n v="579100.97"/>
    <n v="7.6584246499999997"/>
    <n v="7202.7483830000001"/>
    <n v="212182.6"/>
    <s v="STAINLEES"/>
    <n v="5940"/>
    <n v="57"/>
    <n v="791283.57"/>
    <n v="2022"/>
    <s v="Steel"/>
    <s v="Other"/>
    <m/>
  </r>
  <r>
    <s v="INNSA1"/>
    <d v="2022-10-06T00:00:00"/>
    <n v="301049751"/>
    <x v="0"/>
    <s v="NP-20 STAINLESS STEEL SPORTS BOTTLE 750ML S-308-C6(QTY:10224PCS/USD 1.069 PER PCS)"/>
    <s v="NP-20 STAINLESS STEEL SPORTS BOTTLE 750ML S-308-C6(QTY:10224PCS/USD 1.069 PER PCS)"/>
    <m/>
    <m/>
    <m/>
    <m/>
    <m/>
    <m/>
    <m/>
    <m/>
    <n v="1817.6"/>
    <s v="KGS"/>
    <n v="505.37088469999998"/>
    <n v="918562.12"/>
    <n v="6.285707521"/>
    <n v="11424.90199"/>
    <n v="336561.1"/>
    <s v="NP-20"/>
    <n v="10224"/>
    <n v="65"/>
    <n v="1255123.22"/>
    <n v="2022"/>
    <s v="Steel"/>
    <s v="Other"/>
    <m/>
  </r>
  <r>
    <s v="INNSA1"/>
    <d v="2022-10-06T00:00:00"/>
    <n v="301049751"/>
    <x v="0"/>
    <s v="SL-01 STAINLESS STEEL COLA BOTTLE 750ML SK750(QTY:5148 PCS/USD 1.250 PER PCS)"/>
    <s v="SL-01 STAINLESS STEEL COLA BOTTLE 750ML SK750(QTY:5148 PCS/USD 1.250 PER PCS)"/>
    <m/>
    <m/>
    <m/>
    <m/>
    <m/>
    <m/>
    <m/>
    <m/>
    <n v="1029.5999999999999"/>
    <s v="KGS"/>
    <n v="525.2787879"/>
    <n v="540827.04"/>
    <n v="6.5333182570000004"/>
    <n v="6726.7044779999997"/>
    <n v="198159"/>
    <s v="SL-01"/>
    <n v="5148"/>
    <n v="60"/>
    <n v="738986.04"/>
    <n v="2022"/>
    <s v="Steel"/>
    <s v="Other"/>
    <m/>
  </r>
  <r>
    <s v="INNSA1"/>
    <d v="2022-09-24T00:00:00"/>
    <n v="301049751"/>
    <x v="1"/>
    <s v="STILL SCRUBBER 2 PCS SET (8001-2) (QTY:166200 SET/USD:0.164PER SET)"/>
    <s v="STILL SCRUBBER 2 PCS SET (8001-2) (QTY:166200 SET/USD:0.164PER SET)"/>
    <m/>
    <m/>
    <m/>
    <m/>
    <m/>
    <m/>
    <m/>
    <m/>
    <n v="4847"/>
    <s v="KGS"/>
    <n v="482.9116257"/>
    <n v="2340672.65"/>
    <n v="6.0063635040000003"/>
    <n v="29112.84391"/>
    <n v="1028959.7"/>
    <s v="STILL"/>
    <n v="166200"/>
    <n v="51"/>
    <n v="3369632.3499999996"/>
    <n v="2022"/>
    <s v="Cleaning"/>
    <s v="Scrubber"/>
    <m/>
  </r>
  <r>
    <s v="INNSA1"/>
    <d v="2022-09-22T00:00:00"/>
    <n v="301049751"/>
    <x v="0"/>
    <s v="NP-55 STEEL TEA STRAINER (QTY:151200 PCS / USD 0.3014 PER PCS)"/>
    <s v="NP-55 STEEL TEA STRAINER (QTY:151200 PCS / USD 0.3014 PER PCS)"/>
    <m/>
    <m/>
    <m/>
    <m/>
    <m/>
    <m/>
    <m/>
    <m/>
    <n v="6930"/>
    <s v="KGS"/>
    <n v="558.18661329999998"/>
    <n v="3868233.23"/>
    <n v="6.9426195679999996"/>
    <n v="48112.353609999998"/>
    <n v="1417320.6"/>
    <s v="NP-55"/>
    <n v="151200"/>
    <n v="44"/>
    <n v="5285553.83"/>
    <n v="2022"/>
    <s v="Steel"/>
    <s v="Tea Strainer"/>
    <m/>
  </r>
  <r>
    <s v="INNSA1"/>
    <d v="2022-09-19T00:00:00"/>
    <n v="301049751"/>
    <x v="0"/>
    <s v="STAINLESS STEEL SPORTS BOTTLE 750ML SG-702 (SB-01) (QTY :10656 PCS/USD:1.160 PER PCS)"/>
    <s v="STAINLESS STEEL SPORTS BOTTLE 750ML SG-702 (SB-01) (QTY :10656 PCS/USD:1.160 PER PCS)"/>
    <m/>
    <m/>
    <m/>
    <m/>
    <m/>
    <m/>
    <m/>
    <m/>
    <n v="1687.2"/>
    <s v="KGS"/>
    <n v="626.95413110000004"/>
    <n v="1057797.01"/>
    <n v="7.7979369539999999"/>
    <n v="13156.67923"/>
    <n v="387576.8"/>
    <s v="STAINLESS"/>
    <n v="10656"/>
    <n v="68"/>
    <n v="1445373.81"/>
    <n v="2022"/>
    <s v="Steel"/>
    <s v="Other"/>
    <m/>
  </r>
  <r>
    <s v="INNSA1"/>
    <d v="2022-09-19T00:00:00"/>
    <n v="301049751"/>
    <x v="0"/>
    <s v="STAINLESS STEEL SPORTS BOTTLE 650ML S115 (NP-21) (QTY :19872 PCS/USD:1.090 PER PCS)"/>
    <s v="STAINLESS STEEL SPORTS BOTTLE 650ML S115 (NP-21) (QTY :19872 PCS/USD:1.090 PER PCS)"/>
    <m/>
    <m/>
    <m/>
    <m/>
    <m/>
    <m/>
    <m/>
    <m/>
    <n v="3532.8"/>
    <s v="KGS"/>
    <n v="524.68560070000001"/>
    <n v="1853609.29"/>
    <n v="6.5259403069999999"/>
    <n v="23054.841919999999"/>
    <n v="679162.5"/>
    <s v="STAINLESS"/>
    <n v="19872"/>
    <n v="66"/>
    <n v="2532771.79"/>
    <n v="2022"/>
    <s v="Steel"/>
    <s v="Other"/>
    <m/>
  </r>
  <r>
    <s v="INNSA1"/>
    <d v="2022-09-19T00:00:00"/>
    <n v="301049751"/>
    <x v="0"/>
    <s v="STAINLESS STEEL SPORTS BOTTLE 750ML S-308-C6 (NP-20) (QTY :12672 PCS/USD:1.069 PER PCS)"/>
    <s v="STAINLESS STEEL SPORTS BOTTLE 750ML S-308-C6 (NP-20) (QTY :12672 PCS/USD:1.069 PER PCS)"/>
    <m/>
    <m/>
    <m/>
    <m/>
    <m/>
    <m/>
    <m/>
    <m/>
    <n v="2252.8000000000002"/>
    <s v="KGS"/>
    <n v="514.57706410000003"/>
    <n v="1159239.21"/>
    <n v="6.4002122400000001"/>
    <n v="14418.39813"/>
    <n v="424745.2"/>
    <s v="STAINLESS"/>
    <n v="12672"/>
    <n v="70"/>
    <n v="1583984.41"/>
    <n v="2022"/>
    <s v="Steel"/>
    <s v="Other"/>
    <m/>
  </r>
  <r>
    <s v="INNSA1"/>
    <d v="2022-09-17T00:00:00"/>
    <n v="301049751"/>
    <x v="0"/>
    <s v="KWP-1000B SS OIL POT 900 ML (QTY :27000 PCS/USD:1.59 PER PCS)"/>
    <s v="KWP-1000B SS OIL POT 900 ML (QTY :27000 PCS/USD:1.59 PER PCS)"/>
    <m/>
    <m/>
    <m/>
    <m/>
    <m/>
    <m/>
    <m/>
    <m/>
    <n v="6850"/>
    <s v="KGS"/>
    <n v="528.6389547"/>
    <n v="3621176.84"/>
    <n v="6.5751113769999998"/>
    <n v="45039.512940000001"/>
    <n v="1326799.2"/>
    <s v="KWP-1000B"/>
    <n v="27000"/>
    <n v="45"/>
    <n v="4947976.04"/>
    <n v="2022"/>
    <s v="Other"/>
    <s v="Other"/>
    <m/>
  </r>
  <r>
    <s v="INNSA1"/>
    <d v="2022-09-17T00:00:00"/>
    <n v="301049751"/>
    <x v="0"/>
    <s v="HOUSEHOLD STEEL HOOK 3PCS SET (2628)(QTY:165600 PKT/USD 0.436 PER PKT)"/>
    <s v="HOUSEHOLD STEEL HOOK 3PCS SET (2628)(QTY:165600 PKT/USD 0.436 PER PKT)"/>
    <m/>
    <m/>
    <m/>
    <m/>
    <m/>
    <m/>
    <m/>
    <m/>
    <n v="5612"/>
    <s v="KGS"/>
    <n v="1059.9357130000001"/>
    <n v="5948359.2199999997"/>
    <n v="13.183280010000001"/>
    <n v="73984.567410000003"/>
    <n v="2179478.7999999998"/>
    <s v="HOUSEHOLD"/>
    <n v="165600"/>
    <n v="53"/>
    <n v="8127838.0199999996"/>
    <n v="2022"/>
    <s v="Steel"/>
    <s v="Hook"/>
    <m/>
  </r>
  <r>
    <s v="INNSA1"/>
    <d v="2022-09-17T00:00:00"/>
    <n v="301049751"/>
    <x v="0"/>
    <s v="NP-55 STEEL TEA STRAINER(QTY:100800 PCS /USD 0.3032 PER PCS)"/>
    <s v="NP-55 STEEL TEA STRAINER(QTY:100800 PCS /USD 0.3032 PER PCS)"/>
    <m/>
    <m/>
    <m/>
    <m/>
    <m/>
    <m/>
    <m/>
    <m/>
    <n v="4620"/>
    <s v="KGS"/>
    <n v="569.05030520000003"/>
    <n v="2629012.41"/>
    <n v="7.077740114"/>
    <n v="32699.159329999999"/>
    <n v="963270.1"/>
    <s v="NP-55"/>
    <n v="100800"/>
    <n v="42"/>
    <n v="3592282.5100000002"/>
    <n v="2022"/>
    <s v="Steel"/>
    <s v="Tea Strainer"/>
    <m/>
  </r>
  <r>
    <s v="INNSA1"/>
    <d v="2022-09-17T00:00:00"/>
    <n v="301049751"/>
    <x v="0"/>
    <s v="AM-217 STEEL LEMON SQUEEZER (QTY:10200 PCS/USD 2.0408 PER PCS)"/>
    <s v="AM-217 STEEL LEMON SQUEEZER (QTY:10200 PCS/USD 2.0408 PER PCS)"/>
    <m/>
    <m/>
    <m/>
    <m/>
    <m/>
    <m/>
    <m/>
    <m/>
    <n v="2975"/>
    <s v="KGS"/>
    <n v="601.88921679999999"/>
    <n v="1790620.42"/>
    <n v="7.4861842889999997"/>
    <n v="22271.398260000002"/>
    <n v="656083.30000000005"/>
    <s v="AM-217"/>
    <n v="10200"/>
    <n v="44"/>
    <n v="2446703.7199999997"/>
    <n v="2022"/>
    <s v="Steel"/>
    <s v="Other"/>
    <m/>
  </r>
  <r>
    <s v="INNSA1"/>
    <d v="2022-09-12T00:00:00"/>
    <n v="301049751"/>
    <x v="0"/>
    <s v="STAINLESS STEEL COLA BOTTLE 750ML SK-750 (SL-01) (QTY :20664PCS/USD:1.25 PER PCS)"/>
    <s v="STAINLESS STEEL COLA BOTTLE 750ML SK-750 (SL-01) (QTY :20664PCS/USD:1.25 PER PCS)"/>
    <m/>
    <m/>
    <m/>
    <m/>
    <m/>
    <m/>
    <m/>
    <m/>
    <n v="4132.8"/>
    <s v="KGS"/>
    <n v="542.40830670000003"/>
    <n v="2241665.0499999998"/>
    <n v="6.7421790770000003"/>
    <n v="27864.077689999998"/>
    <n v="821346.1"/>
    <s v="STAINLESS"/>
    <n v="20664"/>
    <n v="65"/>
    <n v="3063011.15"/>
    <n v="2022"/>
    <s v="Steel"/>
    <s v="Other"/>
    <m/>
  </r>
  <r>
    <s v="INNSA1"/>
    <d v="2022-09-12T00:00:00"/>
    <n v="301049751"/>
    <x v="0"/>
    <s v="STAINLESS STEEL SPORTS BOTTLE 750ML SG-702 (SB-01) (QTY :1008 PCS/USD:1.160 PER PCS)"/>
    <s v="STAINLESS STEEL SPORTS BOTTLE 750ML SG-702 (SB-01) (QTY :1008 PCS/USD:1.160 PER PCS)"/>
    <m/>
    <m/>
    <m/>
    <m/>
    <m/>
    <m/>
    <m/>
    <m/>
    <n v="159.6"/>
    <s v="KGS"/>
    <n v="635.81672930000002"/>
    <n v="101476.35"/>
    <n v="7.9032533169999999"/>
    <n v="1261.3592289999999"/>
    <n v="37180.9"/>
    <s v="STAINLESS"/>
    <n v="1008"/>
    <n v="67"/>
    <n v="138657.25"/>
    <n v="2022"/>
    <s v="Steel"/>
    <s v="Other"/>
    <m/>
  </r>
  <r>
    <s v="INNSA1"/>
    <d v="2022-09-12T00:00:00"/>
    <n v="301049751"/>
    <x v="0"/>
    <s v="STAINLESS STEEL SPORTS BOTTLE 650ML S115 (NP-21) (QTY :19908PCS/USD:1.09 PER PCS)"/>
    <s v="STAINLESS STEEL SPORTS BOTTLE 650ML S115 (NP-21) (QTY :19908PCS/USD:1.09 PER PCS)"/>
    <m/>
    <m/>
    <m/>
    <m/>
    <m/>
    <m/>
    <m/>
    <m/>
    <n v="3539.2"/>
    <s v="KGS"/>
    <n v="532.10254859999998"/>
    <n v="1883217.34"/>
    <n v="6.6140776710000004"/>
    <n v="23408.543689999999"/>
    <n v="690010.8"/>
    <s v="STAINLESS"/>
    <n v="19908"/>
    <n v="65"/>
    <n v="2573228.14"/>
    <n v="2022"/>
    <s v="Steel"/>
    <s v="Other"/>
    <m/>
  </r>
  <r>
    <s v="INNSA1"/>
    <d v="2022-09-12T00:00:00"/>
    <n v="301049751"/>
    <x v="0"/>
    <s v="KWB-600F STAINLESS STEEL SPORTS BOTTLE (QTY.50400 PCS/USD 1.00 PER PCS)"/>
    <s v="KWB-600F STAINLESS STEEL SPORTS BOTTLE (QTY.50400 PCS/USD 1.00 PER PCS)"/>
    <m/>
    <m/>
    <m/>
    <m/>
    <m/>
    <m/>
    <m/>
    <m/>
    <n v="7875"/>
    <s v="KGS"/>
    <n v="543.85387300000002"/>
    <n v="4282849.25"/>
    <n v="6.7601475830000002"/>
    <n v="53236.162210000002"/>
    <n v="1569236"/>
    <s v="KWB-600F"/>
    <n v="0.504"/>
    <n v="55"/>
    <n v="5852085.25"/>
    <n v="2022"/>
    <s v="Steel"/>
    <s v="Other"/>
    <m/>
  </r>
  <r>
    <s v="INNSA1"/>
    <d v="2022-09-08T00:00:00"/>
    <n v="301049751"/>
    <x v="0"/>
    <s v="STEEL LUNCH BOX 3LAYER (8505) (QTY:33,600 PCS/USD:3.63 PER PCS)"/>
    <s v="STEEL LUNCH BOX 3LAYER (8505) (QTY:33,600 PCS/USD:3.63 PER PCS)"/>
    <m/>
    <m/>
    <m/>
    <m/>
    <m/>
    <m/>
    <m/>
    <m/>
    <n v="21784"/>
    <s v="KGS"/>
    <n v="468.60027450000001"/>
    <n v="10207988.380000001"/>
    <n v="5.8247392729999996"/>
    <n v="126886.1203"/>
    <n v="3740207"/>
    <s v="STEEL"/>
    <n v="33600"/>
    <n v="47"/>
    <n v="13948195.380000001"/>
    <n v="2022"/>
    <s v="Steel"/>
    <s v="Lunch Box"/>
    <m/>
  </r>
  <r>
    <s v="INNSA1"/>
    <d v="2022-09-08T00:00:00"/>
    <n v="301049751"/>
    <x v="0"/>
    <s v="STEEL LUNCH BOX (6527) (QTY:25,680 PCS/USD:2 PER PCS)"/>
    <s v="STEEL LUNCH BOX (6527) (QTY:25,680 PCS/USD:2 PER PCS)"/>
    <m/>
    <m/>
    <m/>
    <m/>
    <m/>
    <m/>
    <m/>
    <m/>
    <n v="8945.2000000000007"/>
    <s v="KGS"/>
    <n v="480.53964029999997"/>
    <n v="4298523.1900000004"/>
    <n v="5.9731465540000004"/>
    <n v="53430.990550000002"/>
    <n v="1574978.9"/>
    <s v="STEEL"/>
    <n v="25680"/>
    <n v="40"/>
    <n v="5873502.0899999999"/>
    <n v="2022"/>
    <s v="Steel"/>
    <s v="Lunch Box"/>
    <m/>
  </r>
  <r>
    <s v="INNSA1"/>
    <d v="2022-09-08T00:00:00"/>
    <n v="301049751"/>
    <x v="0"/>
    <s v="STEEL ROUND CONTAINER (6856) (QTY:66,384 PCS/USD:0.64 PER PCS)"/>
    <s v="STEEL ROUND CONTAINER (6856) (QTY:66,384 PCS/USD:0.64 PER PCS)"/>
    <m/>
    <m/>
    <m/>
    <m/>
    <m/>
    <m/>
    <m/>
    <m/>
    <n v="5532"/>
    <s v="KGS"/>
    <n v="642.76979930000005"/>
    <n v="3555802.53"/>
    <n v="7.9896805390000001"/>
    <n v="44198.91274"/>
    <n v="1302846.1000000001"/>
    <s v="STEEL"/>
    <n v="66384"/>
    <n v="46"/>
    <n v="4858648.63"/>
    <n v="2022"/>
    <s v="Steel"/>
    <s v="Other"/>
    <m/>
  </r>
  <r>
    <s v="INNSA1"/>
    <d v="2022-09-08T00:00:00"/>
    <n v="301049751"/>
    <x v="0"/>
    <s v="STEEL ROUND CONTAINER (6857) (QTY:35,280 PCS/USD:0.82 PER PCS)"/>
    <s v="STEEL ROUND CONTAINER (6857) (QTY:35,280 PCS/USD:0.82 PER PCS)"/>
    <m/>
    <m/>
    <m/>
    <m/>
    <m/>
    <m/>
    <m/>
    <m/>
    <n v="4498.2"/>
    <s v="KGS"/>
    <n v="538.26723130000005"/>
    <n v="2421233.66"/>
    <n v="6.6907051749999997"/>
    <n v="30096.130020000001"/>
    <n v="887140"/>
    <s v="STEEL"/>
    <n v="35280"/>
    <n v="46"/>
    <n v="3308373.66"/>
    <n v="2022"/>
    <s v="Steel"/>
    <s v="Other"/>
    <m/>
  </r>
  <r>
    <s v="INNSA1"/>
    <d v="2022-09-08T00:00:00"/>
    <n v="301049751"/>
    <x v="0"/>
    <s v="STEEL RECTANGLE CONTAINER BIG (6578) (QTY:37,920 PCS/USD:1.75 PER PCS)"/>
    <s v="STEEL RECTANGLE CONTAINER BIG (6578) (QTY:37,920 PCS/USD:1.75 PER PCS)"/>
    <m/>
    <m/>
    <m/>
    <m/>
    <m/>
    <m/>
    <m/>
    <m/>
    <n v="10847.7"/>
    <s v="KGS"/>
    <n v="511.99175489999999"/>
    <n v="5553932.96"/>
    <n v="6.3640988800000002"/>
    <n v="69035.835430000006"/>
    <n v="2034961.1"/>
    <s v="STEEL"/>
    <n v="37920"/>
    <n v="54"/>
    <n v="7588894.0600000005"/>
    <n v="2022"/>
    <s v="Steel"/>
    <s v="Other"/>
    <m/>
  </r>
  <r>
    <s v="INNSA1"/>
    <d v="2022-09-08T00:00:00"/>
    <n v="301049751"/>
    <x v="0"/>
    <s v="STEEL LUNCH BOX SMALL (6587) (QTY:51000 PCS/USD:1.68 PER PCS)"/>
    <s v="STEEL LUNCH BOX SMALL (6587) (QTY:51000 PCS/USD:1.68 PER PCS)"/>
    <m/>
    <m/>
    <m/>
    <m/>
    <m/>
    <m/>
    <m/>
    <m/>
    <n v="10348.75"/>
    <s v="KGS"/>
    <n v="692.92433970000002"/>
    <n v="7170900.7599999998"/>
    <n v="8.6131055270000001"/>
    <n v="89134.875820000001"/>
    <n v="2627418.1"/>
    <s v="STEEL"/>
    <n v="51000"/>
    <n v="45"/>
    <n v="9798318.8599999994"/>
    <n v="2022"/>
    <s v="Steel"/>
    <s v="Lunch Box"/>
    <m/>
  </r>
  <r>
    <s v="INNSA1"/>
    <d v="2022-09-03T00:00:00"/>
    <n v="301049751"/>
    <x v="0"/>
    <s v="STAINLESS STEEL SPORTS BOTTLE (KWB-600F) (QTY:50400 PCS/USD:1. PER PCS)"/>
    <s v="STAINLESS STEEL SPORTS BOTTLE (KWB-600F) (QTY:50400 PCS/USD:1. PER PCS)"/>
    <m/>
    <m/>
    <m/>
    <m/>
    <m/>
    <m/>
    <m/>
    <m/>
    <n v="7875"/>
    <s v="KGS"/>
    <n v="543.85387300000002"/>
    <n v="4282849.25"/>
    <n v="6.7601475830000002"/>
    <n v="53236.162210000002"/>
    <n v="1569236"/>
    <s v="STAINLESS"/>
    <n v="50400"/>
    <n v="57"/>
    <n v="5852085.25"/>
    <n v="2022"/>
    <s v="Steel"/>
    <s v="Other"/>
    <m/>
  </r>
  <r>
    <s v="INNSA1"/>
    <d v="2022-08-30T00:00:00"/>
    <n v="301049751"/>
    <x v="0"/>
    <s v="STEEL HANGER WITH HOOK (ITEM NO. SL-89) (QTY 70056 PCS / USD1.14 PER PCS)"/>
    <s v="STEEL HANGER WITH HOOK (ITEM NO. SL-89) (QTY 70056 PCS / USD1.14 PER PCS)"/>
    <m/>
    <m/>
    <m/>
    <m/>
    <m/>
    <m/>
    <m/>
    <m/>
    <n v="15568"/>
    <s v="KGS"/>
    <n v="426.73176519999998"/>
    <n v="6643360.1200000001"/>
    <n v="5.3010157160000002"/>
    <n v="82526.212669999994"/>
    <n v="2434127.1"/>
    <s v="STEEL"/>
    <n v="70056"/>
    <n v="58"/>
    <n v="9077487.2200000007"/>
    <n v="2022"/>
    <s v="Steel"/>
    <s v="Hanger"/>
    <m/>
  </r>
  <r>
    <s v="INNSA1"/>
    <d v="2022-08-23T00:00:00"/>
    <n v="301049751"/>
    <x v="0"/>
    <s v="STAINLESS STEEL SPORTS BOTTLE 750ML S-308-C6 (NP-20) (QTY :19080 PCS/USD:1.068 PER PCS)"/>
    <s v="STAINLESS STEEL SPORTS BOTTLE 750ML S-308-C6 (NP-20) (QTY :19080 PCS/USD:1.068 PER PCS)"/>
    <m/>
    <m/>
    <m/>
    <m/>
    <m/>
    <m/>
    <m/>
    <m/>
    <n v="3392"/>
    <s v="KGS"/>
    <n v="526.31055130000004"/>
    <n v="1785245.39"/>
    <n v="6.5380192709999996"/>
    <n v="22176.961370000001"/>
    <n v="654113.9"/>
    <s v="STAINLESS"/>
    <n v="19080"/>
    <n v="70"/>
    <n v="2439359.29"/>
    <n v="2022"/>
    <s v="Steel"/>
    <s v="Other"/>
    <m/>
  </r>
  <r>
    <s v="INNSA1"/>
    <d v="2022-08-23T00:00:00"/>
    <n v="301049751"/>
    <x v="0"/>
    <s v="STAINLESS STEEL COLA BOTTLE 750ML SK750 (SL-01) (QTY:18,180PCS/USD:1.240 PER PCS)"/>
    <s v="STAINLESS STEEL COLA BOTTLE 750ML SK750 (SL-01) (QTY:18,180PCS/USD:1.240 PER PCS)"/>
    <m/>
    <m/>
    <m/>
    <m/>
    <m/>
    <m/>
    <m/>
    <m/>
    <n v="3636"/>
    <s v="KGS"/>
    <n v="543.17526950000001"/>
    <n v="1974985.28"/>
    <n v="6.747518876"/>
    <n v="24533.978630000001"/>
    <n v="723634.6"/>
    <s v="STAINLESS"/>
    <n v="18180"/>
    <n v="64"/>
    <n v="2698619.88"/>
    <n v="2022"/>
    <s v="Steel"/>
    <s v="Other"/>
    <m/>
  </r>
  <r>
    <s v="INNSA1"/>
    <d v="2022-08-23T00:00:00"/>
    <n v="301049751"/>
    <x v="0"/>
    <s v="STAINLESS STEEL SPORTS BOTTLE 750ML SG-702 (SB-01) (QTY :1908 PCS/USD:1.160 PER PCS)"/>
    <s v="STAINLESS STEEL SPORTS BOTTLE 750ML SG-702 (SB-01) (QTY :1908 PCS/USD:1.160 PER PCS)"/>
    <m/>
    <m/>
    <m/>
    <m/>
    <m/>
    <m/>
    <m/>
    <m/>
    <n v="302.10000000000002"/>
    <s v="KGS"/>
    <n v="641.85057930000005"/>
    <n v="193903.06"/>
    <n v="7.9732991210000002"/>
    <n v="2408.7336650000002"/>
    <n v="71046.100000000006"/>
    <s v="STAINLESS"/>
    <n v="1908"/>
    <n v="67"/>
    <n v="264949.16000000003"/>
    <n v="2022"/>
    <s v="Steel"/>
    <s v="Other"/>
    <m/>
  </r>
  <r>
    <s v="INNSA1"/>
    <d v="2022-08-23T00:00:00"/>
    <n v="301049751"/>
    <x v="0"/>
    <s v="STAINLESS STEEL BOTTLE 750ML SG805 (AM-06) (QTY:4032 PCS/USD1.0950 PER PCS)"/>
    <s v="STAINLESS STEEL BOTTLE 750ML SG805 (AM-06) (QTY:4032 PCS/USD1.0950 PER PCS)"/>
    <m/>
    <m/>
    <m/>
    <m/>
    <m/>
    <m/>
    <m/>
    <m/>
    <n v="604.79999999999995"/>
    <s v="KGS"/>
    <n v="633.93387900000005"/>
    <n v="383403.21"/>
    <n v="7.8749550179999996"/>
    <n v="4762.7727949999999"/>
    <n v="140478.9"/>
    <s v="STAINLESS"/>
    <n v="4032"/>
    <n v="58"/>
    <n v="523882.11"/>
    <n v="2022"/>
    <s v="Steel"/>
    <s v="Other"/>
    <m/>
  </r>
  <r>
    <s v="INNSA1"/>
    <d v="2022-08-23T00:00:00"/>
    <n v="301049751"/>
    <x v="0"/>
    <s v="STAINLESS STEEL COLA BOTTLE 750ML SK750 (SL-01) (QTY:15192 PCS/USD 1.2483 PER PCS)"/>
    <s v="STAINLESS STEEL COLA BOTTLE 750ML SK750 (SL-01) (QTY:15192 PCS/USD 1.2483 PER PCS)"/>
    <m/>
    <m/>
    <m/>
    <m/>
    <m/>
    <m/>
    <m/>
    <m/>
    <n v="3038.4"/>
    <s v="KGS"/>
    <n v="542.01338529999998"/>
    <n v="1646853.47"/>
    <n v="6.7330855319999996"/>
    <n v="20457.807079999999"/>
    <n v="603407.19999999995"/>
    <s v="STAINLESS"/>
    <n v="15192"/>
    <n v="64"/>
    <n v="2250260.67"/>
    <n v="2022"/>
    <s v="Steel"/>
    <s v="Other"/>
    <m/>
  </r>
  <r>
    <s v="INNSA1"/>
    <d v="2022-08-23T00:00:00"/>
    <n v="301049751"/>
    <x v="0"/>
    <s v="STAINLESS STEEL BOTTLE 750ML SG805 (AM-06) (QTY :2,376 PCS/USD:1.095 PER PCS)"/>
    <s v="STAINLESS STEEL BOTTLE 750ML SG805 (AM-06) (QTY :2,376 PCS/USD:1.095 PER PCS)"/>
    <m/>
    <m/>
    <m/>
    <m/>
    <m/>
    <m/>
    <m/>
    <m/>
    <n v="356.4"/>
    <s v="KGS"/>
    <n v="639.54506170000002"/>
    <n v="227933.86"/>
    <n v="7.9446591519999998"/>
    <n v="2831.4765219999999"/>
    <n v="83515"/>
    <s v="STAINLESS"/>
    <n v="2376"/>
    <n v="60"/>
    <n v="311448.86"/>
    <n v="2022"/>
    <s v="Steel"/>
    <s v="Other"/>
    <m/>
  </r>
  <r>
    <s v="INNSA1"/>
    <d v="2022-08-23T00:00:00"/>
    <n v="301049751"/>
    <x v="0"/>
    <s v="STAINLESS STEEL SPORTS BOTTLE 650ML S115 (NP-21) (QTY:23220PCS/USD 1.0900 PER PCS)"/>
    <s v="STAINLESS STEEL SPORTS BOTTLE 650ML S115 (NP-21) (QTY:23220PCS/USD 1.0900 PER PCS)"/>
    <m/>
    <m/>
    <m/>
    <m/>
    <m/>
    <m/>
    <m/>
    <m/>
    <n v="4128"/>
    <s v="KGS"/>
    <n v="532.43933379999999"/>
    <n v="2197909.5699999998"/>
    <n v="6.614153215"/>
    <n v="27303.224470000001"/>
    <n v="805314.1"/>
    <s v="STAINLESS"/>
    <n v="23220"/>
    <n v="64"/>
    <n v="3003223.67"/>
    <n v="2022"/>
    <s v="Steel"/>
    <s v="Other"/>
    <m/>
  </r>
  <r>
    <s v="INNSA1"/>
    <d v="2022-08-22T00:00:00"/>
    <n v="301049751"/>
    <x v="0"/>
    <s v="HOUSEHOLD STEEL HOOK 3PCS SET (ITEM NO. 2628) (QTY 170208NOS/ USD 0.436PER NOS)"/>
    <s v="HOUSEHOLD STEEL HOOK 3PCS SET (ITEM NO. 2628) (QTY 170208NOS/ USD 0.436PER NOS)"/>
    <m/>
    <m/>
    <m/>
    <m/>
    <m/>
    <m/>
    <m/>
    <m/>
    <n v="5768.16"/>
    <s v="KGS"/>
    <n v="1077.8224150000001"/>
    <n v="6217052.1399999997"/>
    <n v="13.38909832"/>
    <n v="77230.461370000005"/>
    <n v="2277927.7999999998"/>
    <s v="HOUSEHOLD"/>
    <n v="170208"/>
    <n v="63"/>
    <n v="8494979.9399999995"/>
    <n v="2022"/>
    <s v="Steel"/>
    <s v="Hook"/>
    <m/>
  </r>
  <r>
    <s v="INNSA1"/>
    <d v="2022-08-20T00:00:00"/>
    <n v="301049751"/>
    <x v="0"/>
    <s v="KWP-600B SS OIL POT 600ML(QTY:39000 PCS/USD 1.25 PER PCS)"/>
    <s v="KWP-600B SS OIL POT 600ML(QTY:39000 PCS/USD 1.25 PER PCS)"/>
    <m/>
    <m/>
    <m/>
    <m/>
    <m/>
    <m/>
    <m/>
    <m/>
    <n v="6850"/>
    <s v="KGS"/>
    <n v="611.51537370000005"/>
    <n v="4188880.31"/>
    <n v="7.5964642700000002"/>
    <n v="52035.780250000003"/>
    <n v="1534805.8"/>
    <s v="KWP-600B"/>
    <n v="39000"/>
    <n v="41"/>
    <n v="5723686.1100000003"/>
    <n v="2022"/>
    <s v="Other"/>
    <s v="Other"/>
    <m/>
  </r>
  <r>
    <s v="INNSA1"/>
    <d v="2022-08-18T00:00:00"/>
    <n v="301049751"/>
    <x v="0"/>
    <s v="STEEL TEA STRAINER BIG (SB-12) (QTY:5256 PCS/USD 1.155 PER PCS)"/>
    <s v="STEEL TEA STRAINER BIG (SB-12) (QTY:5256 PCS/USD 1.155 PER PCS)"/>
    <m/>
    <m/>
    <m/>
    <m/>
    <m/>
    <m/>
    <m/>
    <m/>
    <n v="1248.3"/>
    <s v="KGS"/>
    <n v="421.30584800000003"/>
    <n v="525916.09"/>
    <n v="5.249917108"/>
    <n v="6553.4715260000003"/>
    <n v="192695.6"/>
    <s v="STEEL"/>
    <n v="5256"/>
    <n v="46"/>
    <n v="718611.69"/>
    <n v="2022"/>
    <s v="Steel"/>
    <s v="Tea Strainer"/>
    <m/>
  </r>
  <r>
    <s v="INNSA1"/>
    <d v="2022-08-16T00:00:00"/>
    <n v="301049751"/>
    <x v="0"/>
    <s v="RYX-02-020 MILD STEEL MULTI FUNCTION CLOTH STAND(QTY:1232 PCS/USD 15.30 PER PCS)"/>
    <s v="RYX-02-020 MILD STEEL MULTI FUNCTION CLOTH STAND(QTY:1232 PCS/USD 15.30 PER PCS)"/>
    <m/>
    <m/>
    <m/>
    <m/>
    <m/>
    <m/>
    <m/>
    <m/>
    <n v="4004"/>
    <s v="KGS"/>
    <n v="461.05239260000002"/>
    <n v="1846053.78"/>
    <n v="5.7452011540000001"/>
    <n v="23003.78542"/>
    <n v="676394.2"/>
    <s v="RYX-02-020"/>
    <n v="1232"/>
    <n v="63"/>
    <n v="2522447.98"/>
    <n v="2022"/>
    <s v="Steel"/>
    <s v="Other"/>
    <m/>
  </r>
  <r>
    <s v="INNSA1"/>
    <d v="2022-08-12T00:00:00"/>
    <n v="301049751"/>
    <x v="0"/>
    <s v="NP-55 STEEL TEA STRAINER (QTY:50400 PCS/USD 0.3099 PER PCS)"/>
    <s v="NP-55 STEEL TEA STRAINER (QTY:50400 PCS/USD 0.3099 PER PCS)"/>
    <m/>
    <m/>
    <m/>
    <m/>
    <m/>
    <m/>
    <m/>
    <m/>
    <n v="2310"/>
    <s v="KGS"/>
    <n v="590.08238530000006"/>
    <n v="1363090.31"/>
    <n v="7.3530515300000001"/>
    <n v="16985.549029999998"/>
    <n v="499436.3"/>
    <s v="NP-55"/>
    <n v="50400"/>
    <n v="41"/>
    <n v="1862526.61"/>
    <n v="2022"/>
    <s v="Steel"/>
    <s v="Tea Strainer"/>
    <m/>
  </r>
  <r>
    <s v="INNSA1"/>
    <d v="2022-08-12T00:00:00"/>
    <n v="301049751"/>
    <x v="0"/>
    <s v="SB-12 STEEL TEA STRAINER BIG - (QTY:21216 PCS/USD 1.1549 PERPCS)"/>
    <s v="SB-12 STEEL TEA STRAINER BIG - (QTY:21216 PCS/USD 1.1549 PERPCS)"/>
    <m/>
    <m/>
    <m/>
    <m/>
    <m/>
    <m/>
    <m/>
    <m/>
    <n v="5038.8"/>
    <s v="KGS"/>
    <n v="424.37839960000002"/>
    <n v="2138357.88"/>
    <n v="5.2882043569999997"/>
    <n v="26646.204109999999"/>
    <n v="783494.4"/>
    <s v="SB-12"/>
    <n v="21216"/>
    <n v="47"/>
    <n v="2921852.28"/>
    <n v="2022"/>
    <s v="Steel"/>
    <s v="Tea Strainer"/>
    <m/>
  </r>
  <r>
    <s v="INNSA1"/>
    <d v="2022-08-10T00:00:00"/>
    <n v="301049751"/>
    <x v="0"/>
    <s v="NP-20 STAINLESS STEEL SPORTS BOTTLE 750ML S-308-C6 (QTY:2376PCS/ USD 1.062 PER PCS)"/>
    <s v="NP-20 STAINLESS STEEL SPORTS BOTTLE 750ML S-308-C6 (QTY:2376PCS/ USD 1.062 PER PCS)"/>
    <m/>
    <m/>
    <m/>
    <m/>
    <m/>
    <m/>
    <m/>
    <m/>
    <n v="422.4"/>
    <s v="KGS"/>
    <n v="535.88290719999998"/>
    <n v="226356.94"/>
    <n v="6.677668626"/>
    <n v="2820.6472269999999"/>
    <n v="82937.2"/>
    <s v="NP-20"/>
    <n v="2376"/>
    <n v="66"/>
    <n v="309294.14"/>
    <n v="2022"/>
    <s v="Steel"/>
    <s v="Other"/>
    <m/>
  </r>
  <r>
    <s v="INNSA1"/>
    <d v="2022-08-10T00:00:00"/>
    <n v="301049751"/>
    <x v="0"/>
    <s v="NP-21 STAINLESS STEEL SPORTS BOTTLE 650ML S115(QTY:40680 PCS/ USD 1.140 PER PCS)"/>
    <s v="NP-21 STAINLESS STEEL SPORTS BOTTLE 650ML S115(QTY:40680 PCS/ USD 1.140 PER PCS)"/>
    <m/>
    <m/>
    <m/>
    <m/>
    <m/>
    <m/>
    <m/>
    <m/>
    <n v="7232"/>
    <s v="KGS"/>
    <n v="575.24202430000003"/>
    <n v="4160150.32"/>
    <n v="7.1681249139999998"/>
    <n v="51839.879379999998"/>
    <n v="1524279.1"/>
    <s v="NP-21"/>
    <n v="40680"/>
    <n v="63"/>
    <n v="5684429.4199999999"/>
    <n v="2022"/>
    <s v="Steel"/>
    <s v="Other"/>
    <m/>
  </r>
  <r>
    <s v="INNSA1"/>
    <d v="2022-08-10T00:00:00"/>
    <n v="301049751"/>
    <x v="1"/>
    <s v="OKS-4156 STEEL SCRUBBER 6PCS SET (QTY 99600 SET / USD 0.265PER SET)"/>
    <s v="OKS-4156 STEEL SCRUBBER 6PCS SET (QTY 99600 SET / USD 0.265PER SET)"/>
    <m/>
    <m/>
    <m/>
    <m/>
    <m/>
    <m/>
    <m/>
    <m/>
    <n v="8677.15"/>
    <s v="KGS"/>
    <n v="288.3185297"/>
    <n v="2501783.13"/>
    <n v="3.5927542639999999"/>
    <n v="31174.86766"/>
    <n v="1099783.8999999999"/>
    <s v="OKS-4156"/>
    <n v="99600"/>
    <n v="51"/>
    <n v="3601567.03"/>
    <n v="2022"/>
    <s v="Steel"/>
    <s v="Scrubber"/>
    <m/>
  </r>
  <r>
    <s v="INNSA1"/>
    <d v="2022-08-08T00:00:00"/>
    <n v="301049751"/>
    <x v="0"/>
    <s v="STAINLESS STEEL SPORTS BOTTLE (KWB-600F) (QTY:50400 PCS/USD:1. PER PCS)"/>
    <s v="STAINLESS STEEL SPORTS BOTTLE (KWB-600F) (QTY:50400 PCS/USD:1. PER PCS)"/>
    <m/>
    <m/>
    <m/>
    <m/>
    <m/>
    <m/>
    <m/>
    <m/>
    <n v="7875"/>
    <s v="KGS"/>
    <n v="552.16570790000003"/>
    <n v="4348304.95"/>
    <n v="6.8805695690000004"/>
    <n v="54184.485359999999"/>
    <n v="1593218.9"/>
    <s v="STAINLESS"/>
    <n v="50400"/>
    <n v="57"/>
    <n v="5941523.8499999996"/>
    <n v="2022"/>
    <s v="Steel"/>
    <s v="Other"/>
    <m/>
  </r>
  <r>
    <s v="INNSA1"/>
    <d v="2022-08-08T00:00:00"/>
    <n v="301049751"/>
    <x v="1"/>
    <s v="SS410 SS SCRUBBER 3PCS SET(QTY:120120 SET/USD 0.20 PER SET)"/>
    <s v="SS410 SS SCRUBBER 3PCS SET(QTY:120120 SET/USD 0.20 PER SET)"/>
    <m/>
    <m/>
    <m/>
    <m/>
    <m/>
    <m/>
    <m/>
    <m/>
    <n v="7707.7"/>
    <s v="KGS"/>
    <n v="298.07905210000001"/>
    <n v="2297503.91"/>
    <n v="3.7143807120000001"/>
    <n v="28629.33221"/>
    <n v="1009982.8"/>
    <s v="SS410"/>
    <n v="120120"/>
    <n v="43"/>
    <n v="3307486.71"/>
    <n v="2022"/>
    <s v="Cleaning"/>
    <s v="Scrubber"/>
    <m/>
  </r>
  <r>
    <s v="INNSA1"/>
    <d v="2022-08-06T00:00:00"/>
    <n v="301049751"/>
    <x v="0"/>
    <s v="STEEL HANGER WITH HOOK (SM1168) (QTY:57792 PCS / USD 1.30 PER PCS)"/>
    <s v="STEEL HANGER WITH HOOK (SM1168) (QTY:57792 PCS / USD 1.30 PER PCS)"/>
    <m/>
    <m/>
    <m/>
    <m/>
    <m/>
    <m/>
    <m/>
    <m/>
    <n v="10836"/>
    <s v="KGS"/>
    <n v="583.90640459999997"/>
    <n v="6327209.7999999998"/>
    <n v="7.2760922690000003"/>
    <n v="78843.735830000005"/>
    <n v="2318289.7000000002"/>
    <s v="STEEL"/>
    <n v="57792"/>
    <n v="50"/>
    <n v="8645499.5"/>
    <n v="2022"/>
    <s v="Steel"/>
    <s v="Hanger"/>
    <m/>
  </r>
  <r>
    <s v="INNSA1"/>
    <d v="2022-08-02T00:00:00"/>
    <n v="301049751"/>
    <x v="0"/>
    <s v="RYX-02-020 MILD STEEL MULTI FUNCTION CLOTH STAND(QTY:1232 PCS/USD 15.30 PER PCS)"/>
    <s v="RYX-02-020 MILD STEEL MULTI FUNCTION CLOTH STAND(QTY:1232 PCS/USD 15.30 PER PCS)"/>
    <m/>
    <m/>
    <m/>
    <m/>
    <m/>
    <m/>
    <m/>
    <m/>
    <n v="4004"/>
    <s v="KGS"/>
    <n v="474.1710789"/>
    <n v="1898581"/>
    <n v="5.8575797270000001"/>
    <n v="23453.749230000001"/>
    <n v="695640.1"/>
    <s v="RYX-02-020"/>
    <n v="1232"/>
    <n v="63"/>
    <n v="2594221.1"/>
    <n v="2022"/>
    <s v="Steel"/>
    <s v="Other"/>
    <m/>
  </r>
  <r>
    <s v="INNSA1"/>
    <d v="2022-07-30T00:00:00"/>
    <n v="301049751"/>
    <x v="0"/>
    <s v="NP-55 STEEL TEA STRAINER (QTY:50400 PCS/USD 0.3123 PER PCS)"/>
    <s v="NP-55 STEEL TEA STRAINER (QTY:50400 PCS/USD 0.3123 PER PCS)"/>
    <m/>
    <m/>
    <m/>
    <m/>
    <m/>
    <m/>
    <m/>
    <m/>
    <n v="2310"/>
    <s v="KGS"/>
    <n v="603.33039829999996"/>
    <n v="1393693.22"/>
    <n v="7.4531241289999999"/>
    <n v="17216.71674"/>
    <n v="510649.2"/>
    <s v="NP-55"/>
    <n v="50400"/>
    <n v="41"/>
    <n v="1904342.42"/>
    <n v="2022"/>
    <s v="Steel"/>
    <s v="Tea Strainer"/>
    <m/>
  </r>
  <r>
    <s v="INNSA1"/>
    <d v="2022-07-30T00:00:00"/>
    <n v="301049751"/>
    <x v="0"/>
    <s v="NP-19 STEEL SALT BOTTLE (QTY:68928 PCS/USD 0.4954 PER PCS)"/>
    <s v="NP-19 STEEL SALT BOTTLE (QTY:68928 PCS/USD 0.4954 PER PCS)"/>
    <m/>
    <m/>
    <m/>
    <m/>
    <m/>
    <m/>
    <m/>
    <m/>
    <n v="10770"/>
    <s v="KGS"/>
    <n v="280.73764619999997"/>
    <n v="3023544.45"/>
    <n v="3.4680376310000001"/>
    <n v="37350.765290000003"/>
    <n v="1107826.7"/>
    <s v="NP-19"/>
    <n v="68928"/>
    <n v="40"/>
    <n v="4131371.1500000004"/>
    <n v="2022"/>
    <s v="Steel"/>
    <s v="Other"/>
    <m/>
  </r>
  <r>
    <s v="INNSA1"/>
    <d v="2022-07-30T00:00:00"/>
    <n v="301049751"/>
    <x v="0"/>
    <s v="SB-01 STAINLESS STEEL SPORTS BOTTLE 750ML SG-702 (QTY:33948PCS/USD 1.1600 PER PCS)"/>
    <s v="SB-01 STAINLESS STEEL SPORTS BOTTLE 750ML SG-702 (QTY:33948PCS/USD 1.1600 PER PCS)"/>
    <m/>
    <m/>
    <m/>
    <m/>
    <m/>
    <m/>
    <m/>
    <m/>
    <n v="5375.1"/>
    <s v="KGS"/>
    <n v="662.48601699999995"/>
    <n v="3560928.59"/>
    <n v="8.1838915009999997"/>
    <n v="43989.235209999999"/>
    <n v="1304724.3"/>
    <s v="SB-01"/>
    <n v="33948"/>
    <n v="64"/>
    <n v="4865652.8899999997"/>
    <n v="2022"/>
    <s v="Steel"/>
    <s v="Other"/>
    <m/>
  </r>
  <r>
    <s v="INNSA1"/>
    <d v="2022-07-30T00:00:00"/>
    <n v="301049751"/>
    <x v="0"/>
    <s v="AM-06 STAINLESS STEEL BOTTLE 750ML SG805 (QTY:39672 PCS/USD1.095 PER PCS)"/>
    <s v="AM-06 STAINLESS STEEL BOTTLE 750ML SG805 (QTY:39672 PCS/USD1.095 PER PCS)"/>
    <m/>
    <m/>
    <m/>
    <m/>
    <m/>
    <m/>
    <m/>
    <m/>
    <n v="5950.8"/>
    <s v="KGS"/>
    <n v="660.04854639999996"/>
    <n v="3927816.89"/>
    <n v="8.1537806849999992"/>
    <n v="48521.518100000001"/>
    <n v="1439152.1"/>
    <s v="AM-06"/>
    <n v="39672"/>
    <n v="57"/>
    <n v="5366968.99"/>
    <n v="2022"/>
    <s v="Steel"/>
    <s v="Other"/>
    <m/>
  </r>
  <r>
    <s v="INNSA1"/>
    <d v="2022-07-30T00:00:00"/>
    <n v="301049751"/>
    <x v="0"/>
    <s v="SL-01 STAINLESS STEEL COLA BOTTLE 750ML SK750 (QTY:21960 PCS/USD 1.2512 PER PCS)"/>
    <s v="SL-01 STAINLESS STEEL COLA BOTTLE 750ML SK750 (QTY:21960 PCS/USD 1.2512 PER PCS)"/>
    <m/>
    <m/>
    <m/>
    <m/>
    <m/>
    <m/>
    <m/>
    <m/>
    <n v="4392"/>
    <s v="KGS"/>
    <n v="565.70212430000004"/>
    <n v="2484563.73"/>
    <n v="6.9882906030000003"/>
    <n v="30692.572329999999"/>
    <n v="910344.1"/>
    <s v="SL-01"/>
    <n v="21960"/>
    <n v="62"/>
    <n v="3394907.83"/>
    <n v="2022"/>
    <s v="Steel"/>
    <s v="Other"/>
    <m/>
  </r>
  <r>
    <s v="INNSA1"/>
    <d v="2022-07-30T00:00:00"/>
    <n v="301049751"/>
    <x v="0"/>
    <s v="DS-25 STAINLESS STEEL GRATER WITH HANDLE(QTY:100200 PCS/USD0.2192 PER PCS)"/>
    <s v="DS-25 STAINLESS STEEL GRATER WITH HANDLE(QTY:100200 PCS/USD0.2192 PER PCS)"/>
    <m/>
    <m/>
    <m/>
    <m/>
    <m/>
    <m/>
    <m/>
    <m/>
    <n v="3340"/>
    <s v="KGS"/>
    <n v="582.27277249999997"/>
    <n v="1944791.06"/>
    <n v="7.1929928649999999"/>
    <n v="24024.596170000001"/>
    <n v="712571.4"/>
    <s v="DS-25"/>
    <n v="100200"/>
    <n v="57"/>
    <n v="2657362.46"/>
    <n v="2022"/>
    <s v="Steel"/>
    <s v="Other"/>
    <m/>
  </r>
  <r>
    <s v="INNSA1"/>
    <d v="2022-07-30T00:00:00"/>
    <n v="301049751"/>
    <x v="0"/>
    <s v="NP-20 STAINLESS STEEL SPORTS BOTTLE 750ML S-308-C6 (QTY :5724 PCS/USD 1.062 PER PCS)"/>
    <s v="NP-20 STAINLESS STEEL SPORTS BOTTLE 750ML S-308-C6 (QTY :5724 PCS/USD 1.062 PER PCS)"/>
    <m/>
    <m/>
    <m/>
    <m/>
    <m/>
    <m/>
    <m/>
    <m/>
    <n v="1017.6"/>
    <s v="KGS"/>
    <n v="540.13237030000005"/>
    <n v="549638.69999999995"/>
    <n v="6.6724196449999997"/>
    <n v="6789.8542310000003"/>
    <n v="201387.6"/>
    <s v="NP-20"/>
    <n v="5724"/>
    <n v="67"/>
    <n v="751026.29999999993"/>
    <n v="2022"/>
    <s v="Steel"/>
    <s v="Other"/>
    <m/>
  </r>
  <r>
    <s v="INNSA1"/>
    <d v="2022-07-30T00:00:00"/>
    <n v="301049751"/>
    <x v="0"/>
    <s v="AM-253 STEEL KITCHEN TURNER (QTY:30600 PCS/USD 0.5780 PER PCS)"/>
    <s v="AM-253 STEEL KITCHEN TURNER (QTY:30600 PCS/USD 0.5780 PER PCS)"/>
    <m/>
    <m/>
    <m/>
    <m/>
    <m/>
    <m/>
    <m/>
    <m/>
    <n v="2975"/>
    <s v="KGS"/>
    <n v="526.41345879999994"/>
    <n v="1566080.04"/>
    <n v="6.5029457539999997"/>
    <n v="19346.263620000002"/>
    <n v="573811.69999999995"/>
    <s v="AM-253"/>
    <n v="30600"/>
    <n v="44"/>
    <n v="2139891.7400000002"/>
    <n v="2022"/>
    <s v="Steel"/>
    <s v="Other"/>
    <m/>
  </r>
  <r>
    <s v="INNSA1"/>
    <d v="2022-07-30T00:00:00"/>
    <n v="301049751"/>
    <x v="0"/>
    <s v="NP-21 STAINLESS STEEL SPORTS BOTTLE 650ML S115(QTY:43164 PCS/USD 1.140 PER PCS)"/>
    <s v="NP-21 STAINLESS STEEL SPORTS BOTTLE 650ML S115(QTY:43164 PCS/USD 1.140 PER PCS)"/>
    <m/>
    <m/>
    <m/>
    <m/>
    <m/>
    <m/>
    <m/>
    <m/>
    <n v="7673.6"/>
    <s v="KGS"/>
    <n v="579.80291780000005"/>
    <n v="4449175.67"/>
    <n v="7.1624819989999997"/>
    <n v="54962.021869999997"/>
    <n v="1630177.9"/>
    <s v="NP-21"/>
    <n v="43164"/>
    <n v="62"/>
    <n v="6079353.5700000003"/>
    <n v="2022"/>
    <s v="Steel"/>
    <s v="Other"/>
    <m/>
  </r>
  <r>
    <s v="INNSA1"/>
    <d v="2022-07-30T00:00:00"/>
    <n v="301049751"/>
    <x v="0"/>
    <s v="NP-20 STAINLESS STEEL SPORTS BOTTLE 750ML S-308-C6(QTY:29916PCS/USD 1.0620 PER PCS)"/>
    <s v="NP-20 STAINLESS STEEL SPORTS BOTTLE 750ML S-308-C6(QTY:29916PCS/USD 1.0620 PER PCS)"/>
    <m/>
    <m/>
    <m/>
    <m/>
    <m/>
    <m/>
    <m/>
    <m/>
    <n v="5318.4"/>
    <s v="KGS"/>
    <n v="540.17951830000004"/>
    <n v="2872890.75"/>
    <n v="6.6730020789999998"/>
    <n v="35489.694259999997"/>
    <n v="1052627.1000000001"/>
    <s v="NP-20"/>
    <n v="29916"/>
    <n v="65"/>
    <n v="3925517.85"/>
    <n v="2022"/>
    <s v="Steel"/>
    <s v="Other"/>
    <m/>
  </r>
  <r>
    <s v="INNSA1"/>
    <d v="2022-07-30T00:00:00"/>
    <n v="301049751"/>
    <x v="0"/>
    <s v="SB-12 STEEL TEA STRAINER BIG(QTY:23928 PCS/USD 1.1636 PER PCS)"/>
    <s v="SB-12 STEEL TEA STRAINER BIG(QTY:23928 PCS/USD 1.1636 PER PCS)"/>
    <m/>
    <m/>
    <m/>
    <m/>
    <m/>
    <m/>
    <m/>
    <m/>
    <n v="5682.9"/>
    <s v="KGS"/>
    <n v="433.81517539999999"/>
    <n v="2465328.2599999998"/>
    <n v="5.3590509620000004"/>
    <n v="30454.950710000001"/>
    <n v="903296.4"/>
    <s v="SB-12"/>
    <n v="23928"/>
    <n v="44"/>
    <n v="3368624.6599999997"/>
    <n v="2022"/>
    <s v="Steel"/>
    <s v="Tea Strainer"/>
    <m/>
  </r>
  <r>
    <s v="INNSA1"/>
    <d v="2022-07-28T00:00:00"/>
    <n v="301049751"/>
    <x v="0"/>
    <s v="NP-19 STEEL SALT BOTTLE (QTY:56112 PCS/ USD 0.496 PER PCS)"/>
    <s v="NP-19 STEEL SALT BOTTLE (QTY:56112 PCS/ USD 0.496 PER PCS)"/>
    <m/>
    <m/>
    <m/>
    <m/>
    <m/>
    <m/>
    <m/>
    <m/>
    <n v="8767.5"/>
    <s v="KGS"/>
    <n v="289.12198000000001"/>
    <n v="2534876.96"/>
    <n v="3.57161186"/>
    <n v="31314.10698"/>
    <n v="928778.9"/>
    <s v="NP-19"/>
    <n v="56112"/>
    <n v="41"/>
    <n v="3463655.86"/>
    <n v="2022"/>
    <s v="Steel"/>
    <s v="Other"/>
    <m/>
  </r>
  <r>
    <s v="INNSA1"/>
    <d v="2022-07-25T00:00:00"/>
    <n v="301049751"/>
    <x v="0"/>
    <s v="6901 STEEL RECTANGLE CONTAINER (QTY:54504 PCS /USD 1.01 PERPCS)"/>
    <s v="6901 STEEL RECTANGLE CONTAINER (QTY:54504 PCS /USD 1.01 PERPCS)"/>
    <m/>
    <m/>
    <m/>
    <m/>
    <m/>
    <m/>
    <m/>
    <m/>
    <n v="8856.9"/>
    <s v="KGS"/>
    <n v="548.58222290000003"/>
    <n v="4858737.8899999997"/>
    <n v="6.7768032480000002"/>
    <n v="60021.468679999998"/>
    <n v="1780241.6"/>
    <s v="6901"/>
    <n v="54504"/>
    <n v="48"/>
    <n v="6638979.4900000002"/>
    <n v="2022"/>
    <s v="Steel"/>
    <s v="Other"/>
    <m/>
  </r>
  <r>
    <s v="INNSA1"/>
    <d v="2022-07-25T00:00:00"/>
    <n v="301049751"/>
    <x v="0"/>
    <s v="8504 STEEL LUNCH BOX 2 LAYER (QTY:44160 PCS/ USD 2.61 PER PCS)"/>
    <s v="8504 STEEL LUNCH BOX 2 LAYER (QTY:44160 PCS/ USD 2.61 PER PCS)"/>
    <m/>
    <m/>
    <m/>
    <m/>
    <m/>
    <m/>
    <m/>
    <m/>
    <n v="21123.200000000001"/>
    <s v="KGS"/>
    <n v="481.59675950000002"/>
    <n v="10172864.67"/>
    <n v="5.9493114199999999"/>
    <n v="125668.495"/>
    <n v="3727337.6"/>
    <s v="8504"/>
    <n v="44160"/>
    <n v="46"/>
    <n v="13900202.27"/>
    <n v="2022"/>
    <s v="Steel"/>
    <s v="Lunch Box"/>
    <m/>
  </r>
  <r>
    <s v="INNSA1"/>
    <d v="2022-07-25T00:00:00"/>
    <n v="301049751"/>
    <x v="0"/>
    <s v="6900 STEEL LUNCH BOX (QTY:91200 PCS /USD 0.83 PER PCS)"/>
    <s v="6900 STEEL LUNCH BOX (QTY:91200 PCS /USD 0.83 PER PCS)"/>
    <m/>
    <m/>
    <m/>
    <m/>
    <m/>
    <m/>
    <m/>
    <m/>
    <n v="10374"/>
    <s v="KGS"/>
    <n v="644.02149699999995"/>
    <n v="6681079.0099999998"/>
    <n v="7.9557936629999997"/>
    <n v="82533.403460000001"/>
    <n v="2447947.4"/>
    <s v="6900"/>
    <n v="91200"/>
    <n v="38"/>
    <n v="9129026.4100000001"/>
    <n v="2022"/>
    <s v="Steel"/>
    <s v="Lunch Box"/>
    <m/>
  </r>
  <r>
    <s v="INNSA1"/>
    <d v="2022-07-23T00:00:00"/>
    <n v="301049751"/>
    <x v="0"/>
    <s v="KWP-1000B SSOIL POT 900 ML (QTY 27000 PCS / USD 1.64 PER PCS)"/>
    <s v="KWP-1000B SSOIL POT 900 ML (QTY 27000 PCS / USD 1.64 PER PCS)"/>
    <m/>
    <m/>
    <m/>
    <m/>
    <m/>
    <m/>
    <m/>
    <m/>
    <n v="6850"/>
    <s v="KGS"/>
    <n v="581.30076789999998"/>
    <n v="3981910.26"/>
    <n v="7.1809853969999997"/>
    <n v="49189.749969999997"/>
    <n v="1458972"/>
    <s v="KWP-1000B"/>
    <n v="27000"/>
    <n v="45"/>
    <n v="5440882.2599999998"/>
    <n v="2022"/>
    <s v="Other"/>
    <s v="Other"/>
    <m/>
  </r>
  <r>
    <s v="INNSA1"/>
    <d v="2022-07-23T00:00:00"/>
    <n v="301049751"/>
    <x v="0"/>
    <s v="NP-20 STAINLESS STEEL SPORTS BOTTLE 750ML S-308-C6 (QTY :14976 PCS/USD 1.113 PER PCS)"/>
    <s v="NP-20 STAINLESS STEEL SPORTS BOTTLE 750ML S-308-C6 (QTY :14976 PCS/USD 1.113 PER PCS)"/>
    <m/>
    <m/>
    <m/>
    <m/>
    <m/>
    <m/>
    <m/>
    <m/>
    <n v="2662.4"/>
    <s v="KGS"/>
    <n v="565.23215900000002"/>
    <n v="1504874.1"/>
    <n v="6.9824849779999996"/>
    <n v="18590.168000000001"/>
    <n v="551385.9"/>
    <s v="NP-20"/>
    <n v="14976"/>
    <n v="68"/>
    <n v="2056260"/>
    <n v="2022"/>
    <s v="Steel"/>
    <s v="Other"/>
    <m/>
  </r>
  <r>
    <s v="INNSA1"/>
    <d v="2022-07-23T00:00:00"/>
    <n v="301049751"/>
    <x v="0"/>
    <s v="SB-01 STAINLESS STEEL SPORTS BOTTLE 750ML SG-702 (QTY :4968PCS/USD 1.205 PER PCS)"/>
    <s v="SB-01 STAINLESS STEEL SPORTS BOTTLE 750ML SG-702 (QTY :4968PCS/USD 1.205 PER PCS)"/>
    <m/>
    <m/>
    <m/>
    <m/>
    <m/>
    <m/>
    <m/>
    <m/>
    <n v="786.6"/>
    <s v="KGS"/>
    <n v="687.10605139999996"/>
    <n v="540477.62"/>
    <n v="8.4880302820000004"/>
    <n v="6676.68462"/>
    <n v="198031"/>
    <s v="SB-01"/>
    <n v="4968"/>
    <n v="64"/>
    <n v="738508.62"/>
    <n v="2022"/>
    <s v="Steel"/>
    <s v="Other"/>
    <m/>
  </r>
  <r>
    <s v="INNSA1"/>
    <d v="2022-07-23T00:00:00"/>
    <n v="301049751"/>
    <x v="0"/>
    <s v="NP-21 STAINLESS STEEL SPORTS BOTTLE 650ML S115 (QTY :23112 PCS/USD 1.140 PER PCS)"/>
    <s v="NP-21 STAINLESS STEEL SPORTS BOTTLE 650ML S115 (QTY :23112 PCS/USD 1.140 PER PCS)"/>
    <m/>
    <m/>
    <m/>
    <m/>
    <m/>
    <m/>
    <m/>
    <m/>
    <n v="4108.8"/>
    <s v="KGS"/>
    <n v="578.94389850000005"/>
    <n v="2378764.69"/>
    <n v="7.1518702709999999"/>
    <n v="29385.60457"/>
    <n v="871579.4"/>
    <s v="NP-21"/>
    <n v="23112"/>
    <n v="64"/>
    <n v="3250344.09"/>
    <n v="2022"/>
    <s v="Steel"/>
    <s v="Other"/>
    <m/>
  </r>
  <r>
    <s v="INNSA1"/>
    <d v="2022-07-19T00:00:00"/>
    <n v="301049751"/>
    <x v="0"/>
    <s v="KL324H-9S STAINLESS STEEL GRATER WITH HANDLE (QTY: 59040 PCS/USD 0.70 PER PCS)"/>
    <s v="KL324H-9S STAINLESS STEEL GRATER WITH HANDLE (QTY: 59040 PCS/USD 0.70 PER PCS)"/>
    <m/>
    <m/>
    <m/>
    <m/>
    <m/>
    <m/>
    <m/>
    <m/>
    <n v="9676"/>
    <s v="KGS"/>
    <n v="378.08989459999998"/>
    <n v="3658397.82"/>
    <n v="4.7320387310000003"/>
    <n v="45787.206760000001"/>
    <n v="1608231.8"/>
    <s v="KL324H-9S"/>
    <n v="59040"/>
    <n v="62"/>
    <n v="5266629.62"/>
    <n v="2022"/>
    <s v="Steel"/>
    <s v="Other"/>
    <m/>
  </r>
  <r>
    <s v="INNSA1"/>
    <d v="2022-07-18T00:00:00"/>
    <n v="301049751"/>
    <x v="1"/>
    <s v="OKS-4156 STEEL SCRUBBER 6PCS SET (QTY: 99600 SET / USD 0.275 PER SET)"/>
    <s v="OKS-4156 STEEL SCRUBBER 6PCS SET (QTY: 99600 SET / USD 0.275 PER SET)"/>
    <m/>
    <m/>
    <m/>
    <m/>
    <m/>
    <m/>
    <m/>
    <m/>
    <n v="8677.15"/>
    <s v="KGS"/>
    <n v="297.38562660000002"/>
    <n v="2580459.69"/>
    <n v="3.721972799"/>
    <n v="32296.116269999999"/>
    <n v="1134370.1000000001"/>
    <s v="OKS-4156"/>
    <n v="99600"/>
    <n v="52"/>
    <n v="3714829.79"/>
    <n v="2022"/>
    <s v="Steel"/>
    <s v="Scrubber"/>
    <m/>
  </r>
  <r>
    <s v="INNSA1"/>
    <d v="2022-07-12T00:00:00"/>
    <n v="301049751"/>
    <x v="0"/>
    <s v="SL-01 - STAINLESS STEEL COLA BOTTLE 750ML SK750 (QTY:38592PCS/USD 1.300 PER PCS)"/>
    <s v="SL-01 - STAINLESS STEEL COLA BOTTLE 750ML SK750 (QTY:38592PCS/USD 1.300 PER PCS)"/>
    <m/>
    <m/>
    <m/>
    <m/>
    <m/>
    <m/>
    <m/>
    <m/>
    <n v="7718.4"/>
    <s v="KGS"/>
    <n v="576.91079630000002"/>
    <n v="4452828.29"/>
    <n v="7.2204104669999998"/>
    <n v="55730.016150000003"/>
    <n v="1631516.4"/>
    <s v="SL-01"/>
    <n v="38592"/>
    <n v="63"/>
    <n v="6084344.6899999995"/>
    <n v="2022"/>
    <s v="Steel"/>
    <s v="Other"/>
    <m/>
  </r>
  <r>
    <s v="INNSA1"/>
    <d v="2022-07-12T00:00:00"/>
    <n v="301049751"/>
    <x v="1"/>
    <s v="8001-2 STEEL SCRUBBER 2 PCS SET (QTY- 165960 SET/USD 0.168PER SET)"/>
    <s v="8001-2 STEEL SCRUBBER 2 PCS SET (QTY- 165960 SET/USD 0.168PER SET)"/>
    <m/>
    <m/>
    <m/>
    <m/>
    <m/>
    <m/>
    <m/>
    <m/>
    <n v="4840"/>
    <s v="KGS"/>
    <n v="568.01128310000001"/>
    <n v="2749174.61"/>
    <n v="7.1090273220000002"/>
    <n v="34407.692239999997"/>
    <n v="1208537.1000000001"/>
    <s v="8001-2"/>
    <n v="165960"/>
    <n v="50"/>
    <n v="3957711.71"/>
    <n v="2022"/>
    <s v="Steel"/>
    <s v="Scrubber"/>
    <m/>
  </r>
  <r>
    <s v="INNSA1"/>
    <d v="2022-07-12T00:00:00"/>
    <n v="301049751"/>
    <x v="0"/>
    <s v="SB-01 - STAINLESS STEEL SPORTS BOTTLE 750ML SG-702 (QTY:1872PCS/USD 1.205 PER PCS)"/>
    <s v="SB-01 - STAINLESS STEEL SPORTS BOTTLE 750ML SG-702 (QTY:1872PCS/USD 1.205 PER PCS)"/>
    <m/>
    <m/>
    <m/>
    <m/>
    <m/>
    <m/>
    <m/>
    <m/>
    <n v="296.39999999999998"/>
    <s v="KGS"/>
    <n v="675.47607960000005"/>
    <n v="200211.11"/>
    <n v="8.4540185179999998"/>
    <n v="2505.7710889999998"/>
    <n v="73357.3"/>
    <s v="SB-01"/>
    <n v="1872"/>
    <n v="65"/>
    <n v="273568.40999999997"/>
    <n v="2022"/>
    <s v="Steel"/>
    <s v="Other"/>
    <m/>
  </r>
  <r>
    <s v="INNSA1"/>
    <d v="2022-07-04T00:00:00"/>
    <n v="301049751"/>
    <x v="0"/>
    <s v="KL326D-9S STAINLESS STEEL GRATER WITH HANDLE (QTY:37560PCS/USD 1.02 PER PCS)"/>
    <s v="KL326D-9S STAINLESS STEEL GRATER WITH HANDLE (QTY:37560PCS/USD 1.02 PER PCS)"/>
    <m/>
    <m/>
    <m/>
    <m/>
    <m/>
    <m/>
    <m/>
    <m/>
    <n v="8607.5"/>
    <s v="KGS"/>
    <n v="388.54271390000002"/>
    <n v="3344381.41"/>
    <n v="4.9213769970000003"/>
    <n v="42360.752500000002"/>
    <n v="1225381.3"/>
    <s v="KL326D-9S"/>
    <n v="37560"/>
    <n v="60"/>
    <n v="4569762.71"/>
    <n v="2022"/>
    <s v="Steel"/>
    <s v="Other"/>
    <m/>
  </r>
  <r>
    <s v="INNSA1"/>
    <d v="2022-07-04T00:00:00"/>
    <n v="301049751"/>
    <x v="0"/>
    <s v="KL324H-9S STAINLESS STEEL GRATER WITH HANDLE (QTY:59040 PCS/USD 0.70 PER PCS)"/>
    <s v="KL324H-9S STAINLESS STEEL GRATER WITH HANDLE (QTY:59040 PCS/USD 0.70 PER PCS)"/>
    <m/>
    <m/>
    <m/>
    <m/>
    <m/>
    <m/>
    <m/>
    <m/>
    <n v="9676"/>
    <s v="KGS"/>
    <n v="372.85376910000002"/>
    <n v="3607733.07"/>
    <n v="4.7226569869999997"/>
    <n v="45696.42901"/>
    <n v="1321873.3999999999"/>
    <s v="KL324H-9S"/>
    <n v="59040"/>
    <n v="61"/>
    <n v="4929606.47"/>
    <n v="2022"/>
    <s v="Steel"/>
    <s v="Other"/>
    <m/>
  </r>
  <r>
    <s v="INNSA1"/>
    <d v="2022-06-29T00:00:00"/>
    <n v="301049751"/>
    <x v="0"/>
    <s v="6578 STEEL RECTANGLE CONTAINER BIG(QTY:37920 PCS/ USD 1.80 PER PCS)"/>
    <s v="6578 STEEL RECTANGLE CONTAINER BIG(QTY:37920 PCS/ USD 1.80 PER PCS)"/>
    <m/>
    <m/>
    <m/>
    <m/>
    <m/>
    <m/>
    <m/>
    <m/>
    <n v="11202.2"/>
    <s v="KGS"/>
    <n v="528.77799270000003"/>
    <n v="5923476.8300000001"/>
    <n v="6.6976313200000002"/>
    <n v="75028.205570000006"/>
    <n v="2170361.9"/>
    <s v="6578"/>
    <n v="37920"/>
    <n v="51"/>
    <n v="8093838.7300000004"/>
    <n v="2022"/>
    <s v="Steel"/>
    <s v="Other"/>
    <m/>
  </r>
  <r>
    <s v="INNSA1"/>
    <d v="2022-06-29T00:00:00"/>
    <n v="301049751"/>
    <x v="0"/>
    <s v="6561 STEEL LUNCH BOX (QTY:21600 PCS/ USD 2.75 PER PCS)"/>
    <s v="6561 STEEL LUNCH BOX (QTY:21600 PCS/ USD 2.75 PER PCS)"/>
    <m/>
    <m/>
    <m/>
    <m/>
    <m/>
    <m/>
    <m/>
    <m/>
    <n v="8232"/>
    <s v="KGS"/>
    <n v="626.20554179999999"/>
    <n v="5154924.0199999996"/>
    <n v="7.931672474"/>
    <n v="65293.527800000003"/>
    <n v="1888764.2"/>
    <s v="6561"/>
    <n v="21600"/>
    <n v="38"/>
    <n v="7043688.2199999997"/>
    <n v="2022"/>
    <s v="Steel"/>
    <s v="Lunch Box"/>
    <m/>
  </r>
  <r>
    <s v="INNSA1"/>
    <d v="2022-06-29T00:00:00"/>
    <n v="301049751"/>
    <x v="0"/>
    <s v="6901 STEEL RECTANGLE CONTAINER(QTY:56184 PCS/ USD 1.06 PER PCS)"/>
    <s v="6901 STEEL RECTANGLE CONTAINER(QTY:56184 PCS/ USD 1.06 PER PCS)"/>
    <m/>
    <m/>
    <m/>
    <m/>
    <m/>
    <m/>
    <m/>
    <m/>
    <n v="9129.9"/>
    <s v="KGS"/>
    <n v="566.09374360000004"/>
    <n v="5168379.2699999996"/>
    <n v="7.1702817430000003"/>
    <n v="65463.955289999998"/>
    <n v="1893694.2"/>
    <s v="6901"/>
    <n v="56184"/>
    <n v="47"/>
    <n v="7062073.4699999997"/>
    <n v="2022"/>
    <s v="Steel"/>
    <s v="Other"/>
    <m/>
  </r>
  <r>
    <s v="INNSA1"/>
    <d v="2022-06-29T00:00:00"/>
    <n v="301049751"/>
    <x v="0"/>
    <s v="6527 STEEL LUNCH BOX (QTY:25560 PCS/ USD 2.06 PER PCS)"/>
    <s v="6527 STEEL LUNCH BOX (QTY:25560 PCS/ USD 2.06 PER PCS)"/>
    <m/>
    <m/>
    <m/>
    <m/>
    <m/>
    <m/>
    <m/>
    <m/>
    <n v="8903.4"/>
    <s v="KGS"/>
    <n v="513.22530830000005"/>
    <n v="4569450.21"/>
    <n v="6.5006372170000004"/>
    <n v="57877.773399999998"/>
    <n v="1674246.5"/>
    <s v="6527"/>
    <n v="25560"/>
    <n v="38"/>
    <n v="6243696.71"/>
    <n v="2022"/>
    <s v="Steel"/>
    <s v="Lunch Box"/>
    <m/>
  </r>
  <r>
    <s v="INNSA1"/>
    <d v="2022-06-29T00:00:00"/>
    <n v="301049751"/>
    <x v="0"/>
    <s v="6862 STEEL RECTANGLE CONTAINER LARGE(QTY:20400 PCS/ USD 1.63PER PCS)"/>
    <s v="6862 STEEL RECTANGLE CONTAINER LARGE(QTY:20400 PCS/ USD 1.63PER PCS)"/>
    <m/>
    <m/>
    <m/>
    <m/>
    <m/>
    <m/>
    <m/>
    <m/>
    <n v="5100"/>
    <s v="KGS"/>
    <n v="565.8267118"/>
    <n v="2885716.23"/>
    <n v="7.166899452"/>
    <n v="36551.187209999996"/>
    <n v="1057326.3999999999"/>
    <s v="6862"/>
    <n v="20400"/>
    <n v="53"/>
    <n v="3943042.63"/>
    <n v="2022"/>
    <s v="Steel"/>
    <s v="Other"/>
    <m/>
  </r>
  <r>
    <s v="INNSA1"/>
    <d v="2022-06-29T00:00:00"/>
    <n v="301049751"/>
    <x v="0"/>
    <s v="8505 STEEL LUNCH BOX 3 LAYER(QTY:16800 PCS/ USD 3.75 PER PCS)"/>
    <s v="8505 STEEL LUNCH BOX 3 LAYER(QTY:16800 PCS/ USD 3.75 PER PCS)"/>
    <m/>
    <m/>
    <m/>
    <m/>
    <m/>
    <m/>
    <m/>
    <m/>
    <n v="10892"/>
    <s v="KGS"/>
    <n v="501.95962909999997"/>
    <n v="5467344.2800000003"/>
    <n v="6.3579433700000001"/>
    <n v="69250.719190000003"/>
    <n v="2003235"/>
    <s v="8505"/>
    <n v="16800"/>
    <n v="45"/>
    <n v="7470579.2800000003"/>
    <n v="2022"/>
    <s v="Steel"/>
    <s v="Lunch Box"/>
    <m/>
  </r>
  <r>
    <s v="INNSA1"/>
    <d v="2022-06-24T00:00:00"/>
    <n v="301049751"/>
    <x v="0"/>
    <s v="SL-89 STEEL HANGER WITH HOOK (QTY:70056 PACKS/USD 1.18 PER PACKS)"/>
    <s v="SL-89 STEEL HANGER WITH HOOK (QTY:70056 PACKS/USD 1.18 PER PACKS)"/>
    <m/>
    <m/>
    <m/>
    <m/>
    <m/>
    <m/>
    <m/>
    <m/>
    <n v="15568"/>
    <s v="KGS"/>
    <n v="440.61864209999999"/>
    <n v="6859551.0199999996"/>
    <n v="5.5809834340000002"/>
    <n v="86884.750090000001"/>
    <n v="2513339.5"/>
    <s v="SL-89"/>
    <s v=""/>
    <n v="47"/>
    <n v="9372890.5199999996"/>
    <n v="2022"/>
    <s v="Steel"/>
    <s v="Hanger"/>
    <m/>
  </r>
  <r>
    <s v="INNSA1"/>
    <d v="2022-06-19T00:00:00"/>
    <n v="301049751"/>
    <x v="0"/>
    <s v="SB-12 STEEL TEA STRAINER BIG(QTY:25200 PCS/USD 1.1724 PER PCS)"/>
    <s v="SB-12 STEEL TEA STRAINER BIG(QTY:25200 PCS/USD 1.1724 PER PCS)"/>
    <m/>
    <m/>
    <m/>
    <m/>
    <m/>
    <m/>
    <m/>
    <m/>
    <n v="5985"/>
    <s v="KGS"/>
    <n v="425.47055640000002"/>
    <n v="2546441.2799999998"/>
    <n v="5.3891140770000003"/>
    <n v="32253.847750000001"/>
    <n v="933016.1"/>
    <s v="SB-12"/>
    <n v="25200"/>
    <n v="44"/>
    <n v="3479457.38"/>
    <n v="2022"/>
    <s v="Steel"/>
    <s v="Tea Strainer"/>
    <m/>
  </r>
  <r>
    <s v="INNSA1"/>
    <d v="2022-06-19T00:00:00"/>
    <n v="301049751"/>
    <x v="0"/>
    <s v="NP-19 STEEL SALT BOTTLE (QTY:50448PCS/ USD 0.4992 PER PCS)"/>
    <s v="NP-19 STEEL SALT BOTTLE (QTY:50448PCS/ USD 0.4992 PER PCS)"/>
    <m/>
    <m/>
    <m/>
    <m/>
    <m/>
    <m/>
    <m/>
    <m/>
    <n v="7882.5"/>
    <s v="KGS"/>
    <n v="275.36698639999997"/>
    <n v="2170580.27"/>
    <n v="3.4878655649999999"/>
    <n v="27493.100320000001"/>
    <n v="795300.7"/>
    <s v="NP-19"/>
    <n v="50448"/>
    <n v="40"/>
    <n v="2965880.9699999997"/>
    <n v="2022"/>
    <s v="Steel"/>
    <s v="Other"/>
    <m/>
  </r>
  <r>
    <s v="INNSA1"/>
    <d v="2022-06-19T00:00:00"/>
    <n v="301049751"/>
    <x v="0"/>
    <s v="NP-55 STEEL TEA STRAINER(QTY:50400 PCS/ USD 0.3146 PER PCS)"/>
    <s v="NP-55 STEEL TEA STRAINER(QTY:50400 PCS/ USD 0.3146 PER PCS)"/>
    <m/>
    <m/>
    <m/>
    <m/>
    <m/>
    <m/>
    <m/>
    <m/>
    <n v="2310"/>
    <s v="KGS"/>
    <n v="591.60875759999999"/>
    <n v="1366616.23"/>
    <n v="7.4934611469999997"/>
    <n v="17309.895250000001"/>
    <n v="500728.1"/>
    <s v="NP-55"/>
    <n v="50400"/>
    <n v="41"/>
    <n v="1867344.33"/>
    <n v="2022"/>
    <s v="Steel"/>
    <s v="Tea Strainer"/>
    <m/>
  </r>
  <r>
    <s v="INNSA1"/>
    <d v="2022-06-16T00:00:00"/>
    <n v="301049751"/>
    <x v="0"/>
    <s v="AM-253 STEEL KITCHEN TURNER(QTY:8712 PCS/ USD 0.579 PER PCS)"/>
    <s v="AM-253 STEEL KITCHEN TURNER(QTY:8712 PCS/ USD 0.579 PER PCS)"/>
    <m/>
    <m/>
    <m/>
    <m/>
    <m/>
    <m/>
    <m/>
    <m/>
    <n v="847"/>
    <s v="KGS"/>
    <n v="516.41458090000003"/>
    <n v="437403.15"/>
    <n v="6.5785296930000001"/>
    <n v="5572.0146500000001"/>
    <n v="160264.5"/>
    <s v="AM-253"/>
    <n v="8712"/>
    <n v="43"/>
    <n v="597667.65"/>
    <n v="2022"/>
    <s v="Steel"/>
    <s v="Other"/>
    <m/>
  </r>
  <r>
    <s v="INNSA1"/>
    <d v="2022-06-16T00:00:00"/>
    <n v="301049751"/>
    <x v="0"/>
    <s v="NP-20 STAINLESS STEEL SPORTS BOTTLE 750 ML S-308-C6 (QTY:576PCS USD 1.113 PER PCS)"/>
    <s v="NP-20 STAINLESS STEEL SPORTS BOTTLE 750 ML S-308-C6 (QTY:576PCS USD 1.113 PER PCS)"/>
    <m/>
    <m/>
    <m/>
    <m/>
    <m/>
    <m/>
    <m/>
    <m/>
    <n v="102.4"/>
    <s v="KGS"/>
    <n v="543.15664059999995"/>
    <n v="55619.24"/>
    <n v="6.9191928740000002"/>
    <n v="708.52535030000001"/>
    <n v="20378.900000000001"/>
    <s v="NP-20"/>
    <n v="576"/>
    <n v="65"/>
    <n v="75998.14"/>
    <n v="2022"/>
    <s v="Steel"/>
    <s v="Other"/>
    <m/>
  </r>
  <r>
    <s v="INNSA1"/>
    <d v="2022-06-16T00:00:00"/>
    <n v="301049751"/>
    <x v="0"/>
    <s v="MILD STEEL MULTI FUNCTION CLOTH STAND - RYX-02-020 (QTY :1232 PCS/ USD 15.30 PER PCS)"/>
    <s v="MILD STEEL MULTI FUNCTION CLOTH STAND - RYX-02-020 (QTY :1232 PCS/ USD 15.30 PER PCS)"/>
    <m/>
    <m/>
    <m/>
    <m/>
    <m/>
    <m/>
    <m/>
    <m/>
    <n v="4004"/>
    <s v="KGS"/>
    <n v="457.862008"/>
    <n v="1833279.48"/>
    <n v="5.8326370440000002"/>
    <n v="23353.87873"/>
    <n v="671713.6"/>
    <s v="MILD"/>
    <n v="1232"/>
    <n v="68"/>
    <n v="2504993.08"/>
    <n v="2022"/>
    <s v="Steel"/>
    <s v="Other"/>
    <m/>
  </r>
  <r>
    <s v="INNSA1"/>
    <d v="2022-06-16T00:00:00"/>
    <n v="301049751"/>
    <x v="0"/>
    <s v="NP-21 STAINLESS STEEL SPORTS BOTTLE 650ML S115 (QTY :19908 PCS/USD 1.140 PER PCS)"/>
    <s v="NP-21 STAINLESS STEEL SPORTS BOTTLE 650ML S115 (QTY :19908 PCS/USD 1.140 PER PCS)"/>
    <m/>
    <m/>
    <m/>
    <m/>
    <m/>
    <m/>
    <m/>
    <m/>
    <n v="3539.2"/>
    <s v="KGS"/>
    <n v="556.33116240000004"/>
    <n v="1968967.25"/>
    <n v="7.0870211769999996"/>
    <n v="25082.38535"/>
    <n v="721429.6"/>
    <s v="NP-21"/>
    <n v="19908"/>
    <n v="64"/>
    <n v="2690396.85"/>
    <n v="2022"/>
    <s v="Steel"/>
    <s v="Other"/>
    <m/>
  </r>
  <r>
    <s v="INNSA1"/>
    <d v="2022-06-16T00:00:00"/>
    <n v="301049751"/>
    <x v="0"/>
    <s v="AM-06 - STAINLESS STEEL BOTTLE 750ML SG805 (QTY:24444 PCS/USD 1.140 PER PCS)"/>
    <s v="AM-06 - STAINLESS STEEL BOTTLE 750ML SG805 (QTY:24444 PCS/USD 1.140 PER PCS)"/>
    <m/>
    <m/>
    <m/>
    <m/>
    <m/>
    <m/>
    <m/>
    <m/>
    <n v="3666.6"/>
    <s v="KGS"/>
    <n v="659.35545190000005"/>
    <n v="2417592.7000000002"/>
    <n v="8.3994325090000004"/>
    <n v="30797.359240000002"/>
    <n v="885806"/>
    <s v="AM-06"/>
    <n v="24444"/>
    <n v="59"/>
    <n v="3303398.7"/>
    <n v="2022"/>
    <s v="Steel"/>
    <s v="Other"/>
    <m/>
  </r>
  <r>
    <s v="INNSA1"/>
    <d v="2022-06-14T00:00:00"/>
    <n v="301049751"/>
    <x v="0"/>
    <s v="SS OIL POT 900ML-KWP-1000B(QTY: 27000PCS/USD 1.64 PER PCS)"/>
    <s v="SS OIL POT 900ML-KWP-1000B(QTY: 27000PCS/USD 1.64 PER PCS)"/>
    <m/>
    <m/>
    <m/>
    <m/>
    <m/>
    <m/>
    <m/>
    <m/>
    <n v="6750"/>
    <s v="KGS"/>
    <n v="565.6657778"/>
    <n v="3818244"/>
    <n v="7.2059334750000001"/>
    <n v="48640.05096"/>
    <n v="1399004.6"/>
    <s v="SS"/>
    <n v="27000"/>
    <n v="42"/>
    <n v="5217248.5999999996"/>
    <n v="2022"/>
    <s v="Other"/>
    <s v="Other"/>
    <m/>
  </r>
  <r>
    <s v="INNSA1"/>
    <d v="2022-06-06T00:00:00"/>
    <n v="301049751"/>
    <x v="0"/>
    <s v="NP-20 STAINLESS STEEL SPORTS BOTTLE 750 ML S-308-C6 (QTY:18036 PCS USD 1.113 PER PCS)"/>
    <s v="NP-20 STAINLESS STEEL SPORTS BOTTLE 750 ML S-308-C6 (QTY:18036 PCS USD 1.113 PER PCS)"/>
    <m/>
    <m/>
    <m/>
    <m/>
    <m/>
    <m/>
    <m/>
    <m/>
    <n v="3206.4"/>
    <s v="KGS"/>
    <n v="540.0129647"/>
    <n v="1731497.57"/>
    <n v="6.8791460469999999"/>
    <n v="22057.293890000001"/>
    <n v="634420.69999999995"/>
    <s v="NP-20"/>
    <n v="18036"/>
    <n v="68"/>
    <n v="2365918.27"/>
    <n v="2022"/>
    <s v="Steel"/>
    <s v="Other"/>
    <m/>
  </r>
  <r>
    <s v="INNSA1"/>
    <d v="2022-06-06T00:00:00"/>
    <n v="301049751"/>
    <x v="0"/>
    <s v="STAINLESS STEEL SPORTS BOTTLE 650ML S115 NP-21 (QTY:19836 PCS USD 1.140 PER PCS)"/>
    <s v="STAINLESS STEEL SPORTS BOTTLE 650ML S115 NP-21 (QTY:19836 PCS USD 1.140 PER PCS)"/>
    <m/>
    <m/>
    <m/>
    <m/>
    <m/>
    <m/>
    <m/>
    <m/>
    <n v="3526.4"/>
    <s v="KGS"/>
    <n v="553.11291970000002"/>
    <n v="1950497.4"/>
    <n v="7.0460244550000004"/>
    <n v="24847.100640000001"/>
    <n v="714662.2"/>
    <s v="STAINLESS"/>
    <n v="19836"/>
    <n v="63"/>
    <n v="2665159.5999999996"/>
    <n v="2022"/>
    <s v="Steel"/>
    <s v="Other"/>
    <m/>
  </r>
  <r>
    <s v="INNSA1"/>
    <d v="2022-06-06T00:00:00"/>
    <n v="301049751"/>
    <x v="0"/>
    <s v="AM-06-STAINLESS STEEL BOTTLE 750ML SG805 (QTY:9792 PCS/USD 1.140 PER PCS)"/>
    <s v="AM-06-STAINLESS STEEL BOTTLE 750ML SG805 (QTY:9792 PCS/USD 1.140 PER PCS)"/>
    <m/>
    <m/>
    <m/>
    <m/>
    <m/>
    <m/>
    <m/>
    <m/>
    <n v="1468.8"/>
    <s v="PCS"/>
    <n v="655.54114919999995"/>
    <n v="962858.84"/>
    <n v="8.3508426650000001"/>
    <n v="12265.717710000001"/>
    <n v="352791.5"/>
    <s v="AM-06-STAINLESS"/>
    <n v="9792"/>
    <n v="56"/>
    <n v="1315650.3399999999"/>
    <n v="2022"/>
    <s v="Steel"/>
    <s v="Other"/>
    <m/>
  </r>
  <r>
    <s v="INNSA1"/>
    <d v="2022-06-06T00:00:00"/>
    <n v="301049751"/>
    <x v="0"/>
    <s v="STAINLESS STEEL COLABOTTLE 750ML SK750 SL-01 (QTY: 17964 NUMUSD 1.300PER NUM)"/>
    <s v="STAINLESS STEEL COLABOTTLE 750ML SK750 SL-01 (QTY: 17964 NUMUSD 1.300PER NUM)"/>
    <m/>
    <m/>
    <m/>
    <m/>
    <m/>
    <m/>
    <m/>
    <m/>
    <n v="3592.8"/>
    <s v="KGS"/>
    <n v="560.66027050000002"/>
    <n v="2014340.22"/>
    <n v="7.1421690509999998"/>
    <n v="25660.384969999999"/>
    <n v="738054.2"/>
    <s v="STAINLESS"/>
    <n v="17964"/>
    <n v="61"/>
    <n v="2752394.42"/>
    <n v="2022"/>
    <s v="Steel"/>
    <s v="Other"/>
    <m/>
  </r>
  <r>
    <s v="INNSA1"/>
    <d v="2022-06-06T00:00:00"/>
    <n v="301049751"/>
    <x v="0"/>
    <s v="SB-01STAINLESS STEEL SPORTS BOTTLE 750ML SG-702 (QTY:21492 PCS USD 1.205 PER PCS)"/>
    <s v="SB-01STAINLESS STEEL SPORTS BOTTLE 750ML SG-702 (QTY:21492 PCS USD 1.205 PER PCS)"/>
    <m/>
    <m/>
    <m/>
    <m/>
    <m/>
    <m/>
    <m/>
    <m/>
    <n v="3402.9"/>
    <s v="KGS"/>
    <n v="656.44916390000003"/>
    <n v="2233830.86"/>
    <n v="8.3624097319999997"/>
    <n v="28456.444080000001"/>
    <n v="818475.6"/>
    <s v="SB-01STAINLESS"/>
    <n v="21492"/>
    <n v="64"/>
    <n v="3052306.46"/>
    <n v="2022"/>
    <s v="Steel"/>
    <s v="Other"/>
    <m/>
  </r>
  <r>
    <s v="INNSA1"/>
    <d v="2022-06-01T00:00:00"/>
    <n v="301049751"/>
    <x v="1"/>
    <s v="OKS-4156 STEEL SCRUBBER 6 PCS SET (QTY- 99600 SET/USD 0.275PER SET)"/>
    <s v="OKS-4156 STEEL SCRUBBER 6 PCS SET (QTY- 99600 SET/USD 0.275PER SET)"/>
    <m/>
    <m/>
    <m/>
    <m/>
    <m/>
    <m/>
    <m/>
    <m/>
    <n v="8677.15"/>
    <s v="KGS"/>
    <n v="284.84844679999998"/>
    <n v="2471672.7000000002"/>
    <n v="3.6240260399999999"/>
    <n v="31446.217560000001"/>
    <n v="1086547.3"/>
    <s v="OKS-4156"/>
    <n v="99600"/>
    <n v="51"/>
    <n v="3558220"/>
    <n v="2022"/>
    <s v="Steel"/>
    <s v="Scrubber"/>
    <m/>
  </r>
  <r>
    <s v="INNSA1"/>
    <d v="2022-05-30T00:00:00"/>
    <n v="301049751"/>
    <x v="0"/>
    <s v="MILD STEEL MULTI FUNCTION CLOTH STAND - RYX-02-020 (QTY :1232 NUM USD 15.30 PER NUM)"/>
    <s v="MILD STEEL MULTI FUNCTION CLOTH STAND - RYX-02-020 (QTY :1232 NUM USD 15.30 PER NUM)"/>
    <m/>
    <m/>
    <m/>
    <m/>
    <m/>
    <m/>
    <m/>
    <m/>
    <n v="4004"/>
    <s v="KGS"/>
    <n v="450.59301699999997"/>
    <n v="1804174.44"/>
    <n v="5.7327355850000004"/>
    <n v="22953.87328"/>
    <n v="661049.5"/>
    <s v="MILD"/>
    <n v="1232"/>
    <n v="67"/>
    <n v="2465223.94"/>
    <n v="2022"/>
    <s v="Steel"/>
    <s v="Other"/>
    <m/>
  </r>
  <r>
    <s v="INNSA1"/>
    <d v="2022-05-27T00:00:00"/>
    <n v="301049751"/>
    <x v="0"/>
    <s v="SB-01 - STAINLESS STEEL SPORTS BOTTLE 750ML SG-702 (QTY:23904 PCS/USD 1.205 PER PCS)"/>
    <s v="SB-01 - STAINLESS STEEL SPORTS BOTTLE 750ML SG-702 (QTY:23904 PCS/USD 1.205 PER PCS)"/>
    <m/>
    <m/>
    <m/>
    <m/>
    <m/>
    <m/>
    <m/>
    <m/>
    <n v="3784.8"/>
    <s v="KGS"/>
    <n v="651.95497780000005"/>
    <n v="2467519.2000000002"/>
    <n v="8.2945925930000008"/>
    <n v="31393.374049999999"/>
    <n v="904099"/>
    <s v="SB-01"/>
    <n v="23904"/>
    <n v="67"/>
    <n v="3371618.2"/>
    <n v="2022"/>
    <s v="Steel"/>
    <s v="Other"/>
    <m/>
  </r>
  <r>
    <s v="INNSA1"/>
    <d v="2022-05-27T00:00:00"/>
    <n v="301049751"/>
    <x v="0"/>
    <s v="SB-12 STEEL TEA STRAINER BIG - SB-12 (QTY:25200 PCS/USD 1.1584 PER PCS)"/>
    <s v="SB-12 STEEL TEA STRAINER BIG - SB-12 (QTY:25200 PCS/USD 1.1584 PER PCS)"/>
    <m/>
    <m/>
    <m/>
    <m/>
    <m/>
    <m/>
    <m/>
    <m/>
    <n v="5985"/>
    <s v="KGS"/>
    <n v="415.261213"/>
    <n v="2485338.36"/>
    <n v="5.2832215400000004"/>
    <n v="31620.08092"/>
    <n v="910628"/>
    <s v="SB-12"/>
    <n v="25200"/>
    <n v="53"/>
    <n v="3395966.36"/>
    <n v="2022"/>
    <s v="Steel"/>
    <s v="Tea Strainer"/>
    <m/>
  </r>
  <r>
    <s v="INNSA1"/>
    <d v="2022-05-27T00:00:00"/>
    <n v="301049751"/>
    <x v="0"/>
    <s v="NP-20 STAINLESS STEEL SPORTS BOTTLE 750 ML S-308-C6 (QTY:20880 PCS USD 1.113 PER PCS)"/>
    <s v="NP-20 STAINLESS STEEL SPORTS BOTTLE 750 ML S-308-C6 (QTY:20880 PCS USD 1.113 PER PCS)"/>
    <m/>
    <m/>
    <m/>
    <m/>
    <m/>
    <m/>
    <m/>
    <m/>
    <n v="3712"/>
    <s v="KGS"/>
    <n v="536.31583780000005"/>
    <n v="1990804.39"/>
    <n v="6.8233567150000001"/>
    <n v="25328.30013"/>
    <n v="729430.8"/>
    <s v="NP-20"/>
    <n v="20880"/>
    <n v="68"/>
    <n v="2720235.19"/>
    <n v="2022"/>
    <s v="Steel"/>
    <s v="Other"/>
    <m/>
  </r>
  <r>
    <s v="INNSA1"/>
    <d v="2022-05-27T00:00:00"/>
    <n v="301049751"/>
    <x v="0"/>
    <s v="NP-19 STEEL SALT BOTTLE(QTY: 50400 PCS / USD 0.4932 PER PCS)"/>
    <s v="NP-19 STEEL SALT BOTTLE(QTY: 50400 PCS / USD 0.4932 PER PCS)"/>
    <m/>
    <m/>
    <m/>
    <m/>
    <m/>
    <m/>
    <m/>
    <m/>
    <n v="7875"/>
    <s v="KGS"/>
    <n v="268.73822730000001"/>
    <n v="2116313.54"/>
    <n v="3.4190614159999999"/>
    <n v="26925.108649999998"/>
    <n v="775417.3"/>
    <s v="NP-19"/>
    <n v="50400"/>
    <n v="42"/>
    <n v="2891730.84"/>
    <n v="2022"/>
    <s v="Steel"/>
    <s v="Other"/>
    <m/>
  </r>
  <r>
    <s v="INNSA1"/>
    <d v="2022-05-27T00:00:00"/>
    <n v="301049751"/>
    <x v="0"/>
    <s v="SB-01 STAINLESS STEEL SPORTS BOTTLE 750ML SG-702 (QTY: 16632NUM USD 1.205 PER NUM)"/>
    <s v="SB-01 STAINLESS STEEL SPORTS BOTTLE 750ML SG-702 (QTY: 16632NUM USD 1.205 PER NUM)"/>
    <m/>
    <m/>
    <m/>
    <m/>
    <m/>
    <m/>
    <m/>
    <m/>
    <n v="2633.4"/>
    <s v="KGS"/>
    <n v="651.3647072"/>
    <n v="1715303.82"/>
    <n v="8.2870827889999994"/>
    <n v="21823.203819999999"/>
    <n v="628487.4"/>
    <s v="SB-01"/>
    <n v="16632"/>
    <n v="65"/>
    <n v="2343791.2200000002"/>
    <n v="2022"/>
    <s v="Steel"/>
    <s v="Other"/>
    <m/>
  </r>
  <r>
    <s v="INNSA1"/>
    <d v="2022-05-27T00:00:00"/>
    <n v="301049751"/>
    <x v="0"/>
    <s v="NP-21 STAINLESS STEEL SPORTS BOTTLE 650ML S115 (QTY: 17532 NUM USD 1.140 PER NUM)"/>
    <s v="NP-21 STAINLESS STEEL SPORTS BOTTLE 650ML S115 (QTY: 17532 NUM USD 1.140 PER NUM)"/>
    <m/>
    <m/>
    <m/>
    <m/>
    <m/>
    <m/>
    <m/>
    <m/>
    <n v="3068.1"/>
    <s v="KGS"/>
    <n v="557.54043869999998"/>
    <n v="1710589.82"/>
    <n v="7.0933898050000002"/>
    <n v="21763.22926"/>
    <n v="626760.19999999995"/>
    <s v="NP-21"/>
    <n v="17532"/>
    <n v="64"/>
    <n v="2337350.02"/>
    <n v="2022"/>
    <s v="Steel"/>
    <s v="Other"/>
    <m/>
  </r>
  <r>
    <s v="INNSA1"/>
    <d v="2022-05-27T00:00:00"/>
    <n v="301049751"/>
    <x v="0"/>
    <s v="AM-06 STAINLESS STEEL BOTTLE 750ML SG805 (QTY: 11196 NUM USD1.140 PER NUM)"/>
    <s v="AM-06 STAINLESS STEEL BOTTLE 750ML SG805 (QTY: 11196 NUM USD1.140 PER NUM)"/>
    <m/>
    <m/>
    <m/>
    <m/>
    <m/>
    <m/>
    <m/>
    <m/>
    <n v="1679.4"/>
    <s v="KGS"/>
    <n v="650.46381450000001"/>
    <n v="1092388.93"/>
    <n v="8.2756210489999997"/>
    <n v="13898.07799"/>
    <n v="400251.3"/>
    <s v="AM-06"/>
    <n v="11196"/>
    <n v="58"/>
    <n v="1492640.23"/>
    <n v="2022"/>
    <s v="Steel"/>
    <s v="Other"/>
    <m/>
  </r>
  <r>
    <s v="INNSA1"/>
    <d v="2022-05-27T00:00:00"/>
    <n v="301049751"/>
    <x v="0"/>
    <s v="AM-253 STEEL KITCHEN TURNER (QTY:4464 PCS/ USD 0.573 PER PCS)"/>
    <s v="AM-253 STEEL KITCHEN TURNER (QTY:4464 PCS/ USD 0.573 PER PCS)"/>
    <m/>
    <m/>
    <m/>
    <m/>
    <m/>
    <m/>
    <m/>
    <m/>
    <n v="434"/>
    <s v="KGS"/>
    <n v="534.14032259999999"/>
    <n v="231816.9"/>
    <n v="6.7956784040000002"/>
    <n v="2949.324427"/>
    <n v="84937.7"/>
    <s v="AM-253"/>
    <n v="4464"/>
    <n v="44"/>
    <n v="316754.59999999998"/>
    <n v="2022"/>
    <s v="Steel"/>
    <s v="Other"/>
    <m/>
  </r>
  <r>
    <s v="INNSA1"/>
    <d v="2022-05-27T00:00:00"/>
    <n v="301049751"/>
    <x v="0"/>
    <s v="NP-003 - STEEL ZHARA (QTY:102000 PCS/USD 0.4484 PER PCS)"/>
    <s v="NP-003 - STEEL ZHARA (QTY:102000 PCS/USD 0.4484 PER PCS)"/>
    <m/>
    <m/>
    <m/>
    <m/>
    <m/>
    <m/>
    <m/>
    <m/>
    <n v="9520"/>
    <s v="KGS"/>
    <n v="409.03009029999998"/>
    <n v="3893966.46"/>
    <n v="5.2039451699999999"/>
    <n v="49541.558019999997"/>
    <n v="1426749.3"/>
    <s v="NP-003"/>
    <n v="102000"/>
    <n v="38"/>
    <n v="5320715.76"/>
    <n v="2022"/>
    <s v="Steel"/>
    <s v="Other"/>
    <m/>
  </r>
  <r>
    <s v="INNSA1"/>
    <d v="2022-05-27T00:00:00"/>
    <n v="301049751"/>
    <x v="0"/>
    <s v="NP-55 STEEL TEA STRAINER(QTY:50400 PCS/USD 0.3109 PER PCS)"/>
    <s v="NP-55 STEEL TEA STRAINER(QTY:50400 PCS/USD 0.3109 PER PCS)"/>
    <m/>
    <m/>
    <m/>
    <m/>
    <m/>
    <m/>
    <m/>
    <m/>
    <n v="2310"/>
    <s v="KGS"/>
    <n v="577.51823379999996"/>
    <n v="1334067.1200000001"/>
    <n v="7.3475602259999997"/>
    <n v="16972.864119999998"/>
    <n v="488802.1"/>
    <s v="NP-55"/>
    <n v="50400"/>
    <n v="40"/>
    <n v="1822869.2200000002"/>
    <n v="2022"/>
    <s v="Steel"/>
    <s v="Tea Strainer"/>
    <m/>
  </r>
  <r>
    <s v="INNSA1"/>
    <d v="2022-05-27T00:00:00"/>
    <n v="301049751"/>
    <x v="0"/>
    <s v="AM-253 STEEL KITCHEN TURNER(QTY:17424 PCS/ USD 0.5754 PER PCS)"/>
    <s v="AM-253 STEEL KITCHEN TURNER(QTY:17424 PCS/ USD 0.5754 PER PCS)"/>
    <m/>
    <m/>
    <m/>
    <m/>
    <m/>
    <m/>
    <m/>
    <m/>
    <n v="1452"/>
    <s v="KGS"/>
    <n v="587.86486909999996"/>
    <n v="853579.79"/>
    <n v="7.4791968080000002"/>
    <n v="10859.79377"/>
    <n v="312751.7"/>
    <s v="AM-253"/>
    <n v="17424"/>
    <n v="44"/>
    <n v="1166331.49"/>
    <n v="2022"/>
    <s v="Steel"/>
    <s v="Other"/>
    <m/>
  </r>
  <r>
    <s v="INNSA1"/>
    <d v="2022-05-26T00:00:00"/>
    <n v="301049751"/>
    <x v="0"/>
    <s v="NP-21 STAINLESS STEEL SPORTS BOTTLE 650ML S115(QTY:22248PCSUSD 1.140PER PCS)"/>
    <s v="NP-21 STAINLESS STEEL SPORTS BOTTLE 650ML S115(QTY:22248PCSUSD 1.140PER PCS)"/>
    <m/>
    <m/>
    <m/>
    <m/>
    <m/>
    <m/>
    <m/>
    <m/>
    <n v="3893.4"/>
    <s v="KGS"/>
    <n v="558.33801300000005"/>
    <n v="2173833.2200000002"/>
    <n v="7.103537062"/>
    <n v="27656.911199999999"/>
    <n v="796492.5"/>
    <s v="NP-21"/>
    <n v="22248"/>
    <n v="60"/>
    <n v="2970325.72"/>
    <n v="2022"/>
    <s v="Steel"/>
    <s v="Other"/>
    <m/>
  </r>
  <r>
    <s v="INNSA1"/>
    <d v="2022-05-26T00:00:00"/>
    <n v="301049751"/>
    <x v="0"/>
    <s v="AM-06 - STAINLESS STEEL BOTTLE 750ML SG805 (QTY:16488 PCS/USD 1.140 PER PCS)"/>
    <s v="AM-06 - STAINLESS STEEL BOTTLE 750ML SG805 (QTY:16488 PCS/USD 1.140 PER PCS)"/>
    <m/>
    <m/>
    <m/>
    <m/>
    <m/>
    <m/>
    <m/>
    <m/>
    <n v="2473.1999999999998"/>
    <s v="KGS"/>
    <n v="651.39431909999996"/>
    <n v="1611028.43"/>
    <n v="8.2874595309999997"/>
    <n v="20496.544910000001"/>
    <n v="590280.9"/>
    <s v="AM-06"/>
    <n v="16488"/>
    <n v="59"/>
    <n v="2201309.33"/>
    <n v="2022"/>
    <s v="Steel"/>
    <s v="Other"/>
    <m/>
  </r>
  <r>
    <s v="INNSA1"/>
    <d v="2022-05-26T00:00:00"/>
    <n v="301049751"/>
    <x v="1"/>
    <s v="STEEL SCRUBBER 2 PCS SET-8001-2 (QTY- 165600 SET/USD 0.168 PER SET)"/>
    <s v="STEEL SCRUBBER 2 PCS SET-8001-2 (QTY- 165600 SET/USD 0.168 PER SET)"/>
    <m/>
    <m/>
    <m/>
    <m/>
    <m/>
    <m/>
    <m/>
    <m/>
    <n v="4830"/>
    <s v="KGS"/>
    <n v="511.82937470000002"/>
    <n v="2472135.88"/>
    <n v="6.5118241059999997"/>
    <n v="31452.110430000001"/>
    <n v="1086750.8999999999"/>
    <s v="STEEL"/>
    <n v="165600"/>
    <n v="50"/>
    <n v="3558886.78"/>
    <n v="2022"/>
    <s v="Steel"/>
    <s v="Scrubber"/>
    <m/>
  </r>
  <r>
    <s v="INNSA1"/>
    <d v="2022-05-26T00:00:00"/>
    <n v="301049751"/>
    <x v="0"/>
    <s v="SB-01 - STAINLESS STEEL SPORTS BOTTLE 750ML SG-702 (QTY:6192PCS/USD 1.205 PER PCS)"/>
    <s v="SB-01 - STAINLESS STEEL SPORTS BOTTLE 750ML SG-702 (QTY:6192PCS/USD 1.205 PER PCS)"/>
    <m/>
    <m/>
    <m/>
    <m/>
    <m/>
    <m/>
    <m/>
    <m/>
    <n v="980.4"/>
    <s v="KGS"/>
    <n v="652.29641979999997"/>
    <n v="639511.41"/>
    <n v="8.2989366390000008"/>
    <n v="8136.2774810000001"/>
    <n v="234317"/>
    <s v="SB-01"/>
    <n v="6192"/>
    <n v="65"/>
    <n v="873828.41"/>
    <n v="2022"/>
    <s v="Steel"/>
    <s v="Other"/>
    <m/>
  </r>
  <r>
    <s v="INNSA1"/>
    <d v="2022-05-26T00:00:00"/>
    <n v="301049751"/>
    <x v="0"/>
    <s v="SM1168 STEEL HANGER WITH HOOK (QTY:57792 PCS/USD 1.35 PER PCS)"/>
    <s v="SM1168 STEEL HANGER WITH HOOK (QTY:57792 PCS/USD 1.35 PER PCS)"/>
    <m/>
    <m/>
    <m/>
    <m/>
    <m/>
    <m/>
    <m/>
    <m/>
    <n v="10836"/>
    <s v="KGS"/>
    <n v="592.34257290000005"/>
    <n v="6418624.1200000001"/>
    <n v="7.5361650500000001"/>
    <n v="81661.884479999993"/>
    <n v="2351783.9"/>
    <s v="SM1168"/>
    <n v="57792"/>
    <n v="46"/>
    <n v="8770408.0199999996"/>
    <n v="2022"/>
    <s v="Steel"/>
    <s v="Hanger"/>
    <m/>
  </r>
  <r>
    <s v="INNSA1"/>
    <d v="2022-05-18T00:00:00"/>
    <n v="301049751"/>
    <x v="0"/>
    <s v="6587 STEEL LUNCH BOX SMALL (QTY:19920 PCS/USD 1.73 PER PCS)"/>
    <s v="6587 STEEL LUNCH BOX SMALL (QTY:19920 PCS/USD 1.73 PER PCS)"/>
    <m/>
    <m/>
    <m/>
    <m/>
    <m/>
    <m/>
    <m/>
    <m/>
    <n v="4042.1"/>
    <s v="KGS"/>
    <n v="703.61633800000004"/>
    <n v="2844087.6"/>
    <n v="9.1319446860000006"/>
    <n v="36912.233610000003"/>
    <n v="1042073.7"/>
    <s v="6587"/>
    <n v="19920"/>
    <n v="43"/>
    <n v="3886161.3"/>
    <n v="2022"/>
    <s v="Steel"/>
    <s v="Lunch Box"/>
    <m/>
  </r>
  <r>
    <s v="INNSA1"/>
    <d v="2022-05-18T00:00:00"/>
    <n v="301049751"/>
    <x v="0"/>
    <s v="6856 STEEL ROUND CONTAINER (QTY:24576 PCS/USD 0.66 PER PCS)"/>
    <s v="6856 STEEL ROUND CONTAINER (QTY:24576 PCS/USD 0.66 PER PCS)"/>
    <m/>
    <m/>
    <m/>
    <m/>
    <m/>
    <m/>
    <m/>
    <m/>
    <n v="2048"/>
    <s v="KGS"/>
    <n v="653.63113280000005"/>
    <n v="1338636.56"/>
    <n v="8.4832074340000005"/>
    <n v="17373.608830000001"/>
    <n v="490476.4"/>
    <s v="6856"/>
    <n v="24576"/>
    <n v="43"/>
    <n v="1829112.96"/>
    <n v="2022"/>
    <s v="Steel"/>
    <s v="Other"/>
    <m/>
  </r>
  <r>
    <s v="INNSA1"/>
    <d v="2022-05-18T00:00:00"/>
    <n v="301049751"/>
    <x v="0"/>
    <s v="KWP-1000B SS OIL POT 900ML(QTY: 17040 PCS/USD 1.64 PER PCS)"/>
    <s v="KWP-1000B SS OIL POT 900ML(QTY: 17040 PCS/USD 1.64 PER PCS)"/>
    <m/>
    <m/>
    <m/>
    <m/>
    <m/>
    <m/>
    <m/>
    <m/>
    <n v="4260"/>
    <s v="KGS"/>
    <n v="548.04569949999996"/>
    <n v="2334674.6800000002"/>
    <n v="7.1128578779999998"/>
    <n v="30300.774560000002"/>
    <n v="855424.8"/>
    <s v="KWP-1000B"/>
    <n v="17040"/>
    <n v="43"/>
    <n v="3190099.4800000004"/>
    <n v="2022"/>
    <s v="Other"/>
    <s v="Other"/>
    <m/>
  </r>
  <r>
    <s v="INNSA1"/>
    <d v="2022-05-18T00:00:00"/>
    <n v="301049751"/>
    <x v="0"/>
    <s v="6901 STEEL RECTANGLE CONTAINER(QTY:54696 PCS/ USD 1.06 PER PCS)"/>
    <s v="6901 STEEL RECTANGLE CONTAINER(QTY:54696 PCS/ USD 1.06 PER PCS)"/>
    <m/>
    <m/>
    <m/>
    <m/>
    <m/>
    <m/>
    <m/>
    <m/>
    <n v="8888.1"/>
    <s v="KGS"/>
    <n v="538.34421980000002"/>
    <n v="4784857.26"/>
    <n v="6.9869463959999996"/>
    <n v="62100.678260000001"/>
    <n v="1753171.7"/>
    <s v="6901"/>
    <n v="54696"/>
    <n v="47"/>
    <n v="6538028.96"/>
    <n v="2022"/>
    <s v="Steel"/>
    <s v="Other"/>
    <m/>
  </r>
  <r>
    <s v="INNSA1"/>
    <d v="2022-05-18T00:00:00"/>
    <n v="301049751"/>
    <x v="0"/>
    <s v="8504 STEEL LUNCH BOX 2 LAYER (QTY:22080 PCS/USD 2.75 PER PCS)"/>
    <s v="8504 STEEL LUNCH BOX 2 LAYER (QTY:22080 PCS/USD 2.75 PER PCS)"/>
    <m/>
    <m/>
    <m/>
    <m/>
    <m/>
    <m/>
    <m/>
    <m/>
    <n v="10561.6"/>
    <s v="KGS"/>
    <n v="474.47092300000003"/>
    <n v="5011172.0999999996"/>
    <n v="6.157961362"/>
    <n v="65037.924720000003"/>
    <n v="1836093.4"/>
    <s v="8504"/>
    <n v="22080"/>
    <n v="45"/>
    <n v="6847265.5"/>
    <n v="2022"/>
    <s v="Steel"/>
    <s v="Lunch Box"/>
    <m/>
  </r>
  <r>
    <s v="INNSA1"/>
    <d v="2022-05-18T00:00:00"/>
    <n v="301049751"/>
    <x v="0"/>
    <s v="6857 STEEL ROUNDCONTAINER(QTY:29880 PCS/ USD 0.85 PER PCS)"/>
    <s v="6857 STEEL ROUNDCONTAINER(QTY:29880 PCS/ USD 0.85 PER PCS)"/>
    <m/>
    <m/>
    <m/>
    <m/>
    <m/>
    <m/>
    <m/>
    <m/>
    <n v="3809.7"/>
    <s v="KGS"/>
    <n v="550.1945849"/>
    <n v="2096076.31"/>
    <n v="7.1407473699999997"/>
    <n v="27204.10526"/>
    <n v="768002.4"/>
    <s v="6857"/>
    <n v="29880"/>
    <n v="42"/>
    <n v="2864078.71"/>
    <n v="2022"/>
    <s v="Steel"/>
    <s v="Other"/>
    <m/>
  </r>
  <r>
    <s v="INNSA1"/>
    <d v="2022-05-18T00:00:00"/>
    <n v="301049751"/>
    <x v="0"/>
    <s v="KWB-600F STAINLESS STEEL SPORTS BOTTLE(QTY:18864 PCS / USD 1.01 PER PCS)"/>
    <s v="KWB-600F STAINLESS STEEL SPORTS BOTTLE(QTY:18864 PCS / USD 1.01 PER PCS)"/>
    <m/>
    <m/>
    <m/>
    <m/>
    <m/>
    <m/>
    <m/>
    <m/>
    <n v="2947.5"/>
    <s v="KGS"/>
    <n v="540.02551649999998"/>
    <n v="1591725.21"/>
    <n v="7.0087672489999999"/>
    <n v="20658.341469999999"/>
    <n v="583208.1"/>
    <s v="KWB-600F"/>
    <n v="18864"/>
    <n v="56"/>
    <n v="2174933.31"/>
    <n v="2022"/>
    <s v="Steel"/>
    <s v="Other"/>
    <m/>
  </r>
  <r>
    <s v="INNSA1"/>
    <d v="2022-05-18T00:00:00"/>
    <n v="301049751"/>
    <x v="0"/>
    <s v="SB-01STAINLESS STEEL SPORTS BOTTLE 750ML SG-702 (QTY:28152 PCS/USD 1.205 PER PCS)"/>
    <s v="SB-01STAINLESS STEEL SPORTS BOTTLE 750ML SG-702 (QTY:28152 PCS/USD 1.205 PER PCS)"/>
    <m/>
    <m/>
    <m/>
    <m/>
    <m/>
    <m/>
    <m/>
    <m/>
    <n v="4457.3999999999996"/>
    <s v="KGS"/>
    <n v="640.13675909999995"/>
    <n v="2853345.59"/>
    <n v="8.3080695539999994"/>
    <n v="37032.389230000001"/>
    <n v="1045465.8"/>
    <s v="SB-01STAINLESS"/>
    <n v="28152"/>
    <n v="64"/>
    <n v="3898811.3899999997"/>
    <n v="2022"/>
    <s v="Steel"/>
    <s v="Other"/>
    <m/>
  </r>
  <r>
    <s v="INNSA1"/>
    <d v="2022-05-18T00:00:00"/>
    <n v="301049751"/>
    <x v="0"/>
    <s v="AM-06 STAINLESS STEEL BOTTLE 750ML SG805(QTY: 900 PCS/ USD 1.140 PER PCS)"/>
    <s v="AM-06 STAINLESS STEEL BOTTLE 750ML SG805(QTY: 900 PCS/ USD 1.140 PER PCS)"/>
    <m/>
    <m/>
    <m/>
    <m/>
    <m/>
    <m/>
    <m/>
    <m/>
    <n v="135"/>
    <s v="KGS"/>
    <n v="639.25140739999995"/>
    <n v="86298.94"/>
    <n v="8.2965789409999999"/>
    <n v="1120.038157"/>
    <n v="31620"/>
    <s v="AM-06"/>
    <n v="900"/>
    <n v="56"/>
    <n v="117918.94"/>
    <n v="2022"/>
    <s v="Steel"/>
    <s v="Other"/>
    <m/>
  </r>
  <r>
    <s v="INNSA1"/>
    <d v="2022-05-18T00:00:00"/>
    <n v="301049751"/>
    <x v="0"/>
    <s v="SL-01 - STAINLESS STEEL COLA BOTTLE 750ML SK750 (QTY:15660 PCS/USD 1.300 PER PCS)"/>
    <s v="SL-01 - STAINLESS STEEL COLA BOTTLE 750ML SK750 (QTY:15660 PCS/USD 1.300 PER PCS)"/>
    <m/>
    <m/>
    <m/>
    <m/>
    <m/>
    <m/>
    <m/>
    <m/>
    <n v="3132"/>
    <s v="KGS"/>
    <n v="546.7281673"/>
    <n v="1712352.62"/>
    <n v="7.0957581740000002"/>
    <n v="22223.9146"/>
    <n v="627406"/>
    <s v="SL-01"/>
    <n v="15660"/>
    <n v="64"/>
    <n v="2339758.62"/>
    <n v="2022"/>
    <s v="Steel"/>
    <s v="Other"/>
    <m/>
  </r>
  <r>
    <s v="INNSA1"/>
    <d v="2022-05-14T00:00:00"/>
    <n v="301049751"/>
    <x v="1"/>
    <s v="SS410 SS SCRUBBER 3 PCS SET(QTY- 122640 SET/USD 0.195 PER SET)"/>
    <s v="SS410 SS SCRUBBER 3 PCS SET(QTY- 122640 SET/USD 0.195 PER SET)"/>
    <m/>
    <m/>
    <m/>
    <m/>
    <m/>
    <m/>
    <m/>
    <m/>
    <n v="7869.4"/>
    <s v="KGS"/>
    <n v="280.22419880000001"/>
    <n v="2205196.31"/>
    <n v="3.6369136769999999"/>
    <n v="28620.32849"/>
    <n v="969404.3"/>
    <s v="SS410"/>
    <n v="122640"/>
    <n v="45"/>
    <n v="3174600.6100000003"/>
    <n v="2022"/>
    <s v="Cleaning"/>
    <s v="Scrubber"/>
    <m/>
  </r>
  <r>
    <s v="INNSA1"/>
    <d v="2022-05-13T00:00:00"/>
    <n v="301049751"/>
    <x v="0"/>
    <s v="2628 HOUSEHOLD STEEL HOOK 3 PCS SET(QTY : 163080 SET/USD 0.445 PER SET)"/>
    <s v="2628 HOUSEHOLD STEEL HOOK 3 PCS SET(QTY : 163080 SET/USD 0.445 PER SET)"/>
    <m/>
    <m/>
    <m/>
    <m/>
    <m/>
    <m/>
    <m/>
    <m/>
    <n v="5526.6"/>
    <s v="KGS"/>
    <n v="1060.0876539999999"/>
    <n v="5858680.4299999997"/>
    <n v="13.758438079999999"/>
    <n v="76037.383910000004"/>
    <n v="2146620.5"/>
    <s v="2628"/>
    <n v="163080"/>
    <n v="54"/>
    <n v="8005300.9299999997"/>
    <n v="2022"/>
    <s v="Steel"/>
    <s v="Hook"/>
    <m/>
  </r>
  <r>
    <s v="INNSA1"/>
    <d v="2022-05-11T00:00:00"/>
    <n v="301049751"/>
    <x v="0"/>
    <s v="KWB-600F STAINLESS STEEL SPORTS BOTTLE(QTY:31200 PCS / USD:1.01 PER PCS)"/>
    <s v="KWB-600F STAINLESS STEEL SPORTS BOTTLE(QTY:31200 PCS / USD:1.01 PER PCS)"/>
    <m/>
    <m/>
    <m/>
    <m/>
    <m/>
    <m/>
    <m/>
    <m/>
    <n v="4750"/>
    <s v="KGS"/>
    <n v="553.47512630000006"/>
    <n v="2629006.85"/>
    <n v="7.1833241570000004"/>
    <n v="34120.789750000004"/>
    <n v="963268.1"/>
    <s v="KWB-600F"/>
    <n v="31200"/>
    <n v="56"/>
    <n v="3592274.95"/>
    <n v="2022"/>
    <s v="Steel"/>
    <s v="Other"/>
    <m/>
  </r>
  <r>
    <s v="INNSA1"/>
    <d v="2022-05-11T00:00:00"/>
    <n v="301049751"/>
    <x v="0"/>
    <s v="KWP-1000B SS OIL POT 900ML (QTY: 9960 PCS/USD 1.64 PER PCS)"/>
    <s v="KWP-1000B SS OIL POT 900ML (QTY: 9960 PCS/USD 1.64 PER PCS)"/>
    <m/>
    <m/>
    <m/>
    <m/>
    <m/>
    <m/>
    <m/>
    <m/>
    <n v="2350"/>
    <s v="KGS"/>
    <n v="579.89734469999996"/>
    <n v="1362758.76"/>
    <n v="7.5262471729999998"/>
    <n v="17686.68086"/>
    <n v="499314.9"/>
    <s v="KWP-1000B"/>
    <n v="9960"/>
    <n v="43"/>
    <n v="1862073.6600000001"/>
    <n v="2022"/>
    <s v="Other"/>
    <s v="Other"/>
    <m/>
  </r>
  <r>
    <s v="INNSA1"/>
    <d v="2022-05-07T00:00:00"/>
    <n v="301049751"/>
    <x v="0"/>
    <s v="6581 STEEL ROUND CONTAINER MEDIUM(QTY:87720 PCS/ USD 1.02 PER PCS)"/>
    <s v="6581 STEEL ROUND CONTAINER MEDIUM(QTY:87720 PCS/ USD 1.02 PER PCS)"/>
    <m/>
    <m/>
    <m/>
    <m/>
    <m/>
    <m/>
    <m/>
    <m/>
    <n v="10599.5"/>
    <s v="KGS"/>
    <n v="691.74993540000003"/>
    <n v="7332203.4400000004"/>
    <n v="9.0071606170000003"/>
    <n v="95471.398960000006"/>
    <n v="2686519.4"/>
    <s v="6581"/>
    <n v="87720"/>
    <n v="50"/>
    <n v="10018722.84"/>
    <n v="2022"/>
    <s v="Steel"/>
    <s v="Other"/>
    <m/>
  </r>
  <r>
    <s v="INNSA1"/>
    <d v="2022-05-07T00:00:00"/>
    <n v="301049751"/>
    <x v="0"/>
    <s v="8504 STEEL LUNCH BOX 2 LAYER (QTY 22080 PCS /USD 2.75 PER PCS)"/>
    <s v="8504 STEEL LUNCH BOX 2 LAYER (QTY 22080 PCS /USD 2.75 PER PCS)"/>
    <m/>
    <m/>
    <m/>
    <m/>
    <m/>
    <m/>
    <m/>
    <m/>
    <n v="10561.6"/>
    <s v="KGS"/>
    <n v="471.12676870000001"/>
    <n v="4975852.4800000004"/>
    <n v="6.1344631339999998"/>
    <n v="64789.74583"/>
    <n v="1823152.3"/>
    <s v="8504"/>
    <n v="22080"/>
    <n v="46"/>
    <n v="6799004.7800000003"/>
    <n v="2022"/>
    <s v="Steel"/>
    <s v="Lunch Box"/>
    <m/>
  </r>
  <r>
    <s v="INNSA1"/>
    <d v="2022-05-07T00:00:00"/>
    <n v="301049751"/>
    <x v="0"/>
    <s v="6862 STEEL RECTANGLE CONTAINER LARGE(QTY:22800 PCS/USD1.63 PER PCS)"/>
    <s v="6862 STEEL RECTANGLE CONTAINER LARGE(QTY:22800 PCS/USD1.63 PER PCS)"/>
    <m/>
    <m/>
    <m/>
    <m/>
    <m/>
    <m/>
    <m/>
    <m/>
    <n v="5700"/>
    <s v="KGS"/>
    <n v="534.29772279999997"/>
    <n v="3045497.02"/>
    <n v="6.9570015989999998"/>
    <n v="39654.909110000001"/>
    <n v="1115870.1000000001"/>
    <s v="6862"/>
    <n v="22800"/>
    <n v="52"/>
    <n v="4161367.12"/>
    <n v="2022"/>
    <s v="Steel"/>
    <s v="Other"/>
    <m/>
  </r>
  <r>
    <s v="INNSA1"/>
    <d v="2022-05-07T00:00:00"/>
    <n v="301049751"/>
    <x v="0"/>
    <s v="6856 STEEL ROUND CONTAINER(QTY:60960 PCS/ USD 0.66 PER PCS)"/>
    <s v="6856 STEEL ROUND CONTAINER(QTY:60960 PCS/ USD 0.66 PER PCS)"/>
    <m/>
    <m/>
    <m/>
    <m/>
    <m/>
    <m/>
    <m/>
    <m/>
    <n v="5080"/>
    <s v="KGS"/>
    <n v="649.0242283"/>
    <n v="3297043.08"/>
    <n v="8.4508363069999994"/>
    <n v="42930.248440000003"/>
    <n v="1208036.6000000001"/>
    <s v="6856"/>
    <n v="60960"/>
    <n v="43"/>
    <n v="4505079.68"/>
    <n v="2022"/>
    <s v="Steel"/>
    <s v="Other"/>
    <m/>
  </r>
  <r>
    <s v="INNSA1"/>
    <d v="2022-05-07T00:00:00"/>
    <n v="301049751"/>
    <x v="0"/>
    <s v="6527 STEEL LUNCH BOX (QTY 25956 PCS / USD 2.06 PER PCS)"/>
    <s v="6527 STEEL LUNCH BOX (QTY 25956 PCS / USD 2.06 PER PCS)"/>
    <m/>
    <m/>
    <m/>
    <m/>
    <m/>
    <m/>
    <m/>
    <m/>
    <n v="9041.34"/>
    <s v="KGS"/>
    <n v="484.62737379999999"/>
    <n v="4381680.8600000003"/>
    <n v="6.3102522629999998"/>
    <n v="57053.136200000001"/>
    <n v="1605447.9"/>
    <s v="6527"/>
    <n v="25956"/>
    <n v="39"/>
    <n v="5987128.7599999998"/>
    <n v="2022"/>
    <s v="Steel"/>
    <s v="Lunch Box"/>
    <m/>
  </r>
  <r>
    <s v="INNSA1"/>
    <d v="2022-05-05T00:00:00"/>
    <n v="301049751"/>
    <x v="0"/>
    <s v="NP-55 STEEL TEA STRAINER(QTY:122400 PCS/ USD 0.3285 PER PCS)"/>
    <s v="NP-55 STEEL TEA STRAINER(QTY:122400 PCS/ USD 0.3285 PER PCS)"/>
    <m/>
    <m/>
    <m/>
    <m/>
    <m/>
    <m/>
    <m/>
    <m/>
    <n v="5610"/>
    <s v="KGS"/>
    <n v="592.76961679999999"/>
    <n v="3325437.55"/>
    <n v="7.7083175129999999"/>
    <n v="43243.661249999997"/>
    <n v="1218440.3999999999"/>
    <s v="NP-55"/>
    <n v="122400"/>
    <n v="42"/>
    <n v="4543877.9499999993"/>
    <n v="2022"/>
    <s v="Steel"/>
    <s v="Tea Strainer"/>
    <m/>
  </r>
  <r>
    <s v="INNSA1"/>
    <d v="2022-05-05T00:00:00"/>
    <n v="301049751"/>
    <x v="0"/>
    <s v="NP-19 STEEL SALT BOTTLE (QTY:12624 PCS/ USD 0.5210 PER PCS)"/>
    <s v="NP-19 STEEL SALT BOTTLE (QTY:12624 PCS/ USD 0.5210 PER PCS)"/>
    <m/>
    <m/>
    <m/>
    <m/>
    <m/>
    <m/>
    <m/>
    <m/>
    <n v="1972.5"/>
    <s v="KGS"/>
    <n v="275.77152849999999"/>
    <n v="543959.34"/>
    <n v="3.5861057019999998"/>
    <n v="7073.5934980000002"/>
    <n v="199306.8"/>
    <s v="NP-19"/>
    <n v="12624"/>
    <n v="41"/>
    <n v="743266.1399999999"/>
    <n v="2022"/>
    <s v="Steel"/>
    <s v="Other"/>
    <m/>
  </r>
  <r>
    <s v="INNSA1"/>
    <d v="2022-05-05T00:00:00"/>
    <n v="301049751"/>
    <x v="0"/>
    <s v="SB-12 STEEL TEA STRAINER BIG(QTY:25200 PCS/USD 1.2240 PER PCS)"/>
    <s v="SB-12 STEEL TEA STRAINER BIG(QTY:25200 PCS/USD 1.2240 PER PCS)"/>
    <m/>
    <m/>
    <m/>
    <m/>
    <m/>
    <m/>
    <m/>
    <m/>
    <n v="5985"/>
    <s v="KGS"/>
    <n v="426.23565409999998"/>
    <n v="2551020.39"/>
    <n v="5.542726322"/>
    <n v="33173.217040000003"/>
    <n v="934693.9"/>
    <s v="SB-12"/>
    <n v="25200"/>
    <n v="44"/>
    <n v="3485714.29"/>
    <n v="2022"/>
    <s v="Steel"/>
    <s v="Tea Strainer"/>
    <m/>
  </r>
  <r>
    <s v="INNSA1"/>
    <d v="2022-05-05T00:00:00"/>
    <n v="301049751"/>
    <x v="0"/>
    <s v="DS-25 STAINLESS STEEL GRATER WITH HANDLE(QTY:100680 PCS/ USD0.2400 PER PCS)"/>
    <s v="DS-25 STAINLESS STEEL GRATER WITH HANDLE(QTY:100680 PCS/ USD0.2400 PER PCS)"/>
    <m/>
    <m/>
    <m/>
    <m/>
    <m/>
    <m/>
    <m/>
    <m/>
    <n v="3356"/>
    <s v="KGS"/>
    <n v="595.47630509999999"/>
    <n v="1998418.48"/>
    <n v="7.7435150210000003"/>
    <n v="25987.236410000001"/>
    <n v="732220.6"/>
    <s v="DS-25"/>
    <n v="100680"/>
    <n v="58"/>
    <n v="2730639.08"/>
    <n v="2022"/>
    <s v="Steel"/>
    <s v="Other"/>
    <m/>
  </r>
  <r>
    <s v="INNSA1"/>
    <d v="2022-05-04T00:00:00"/>
    <n v="301049751"/>
    <x v="0"/>
    <s v="AM-06 - STAINLESS STEEL BOTTLE 750ML SG805 (QTY:29016 PCS/USD 1.14 PER PCS)"/>
    <s v="AM-06 - STAINLESS STEEL BOTTLE 750ML SG805 (QTY:29016 PCS/USD 1.14 PER PCS)"/>
    <m/>
    <m/>
    <m/>
    <m/>
    <m/>
    <m/>
    <m/>
    <m/>
    <n v="4352.3999999999996"/>
    <s v="KGS"/>
    <n v="644.38642130000005"/>
    <n v="2804627.46"/>
    <n v="8.3795373380000004"/>
    <n v="36471.098310000001"/>
    <n v="1027615.5"/>
    <s v="AM-06"/>
    <n v="29016"/>
    <n v="59"/>
    <n v="3832242.96"/>
    <n v="2022"/>
    <s v="Steel"/>
    <s v="Other"/>
    <m/>
  </r>
  <r>
    <s v="INNSA1"/>
    <d v="2022-05-04T00:00:00"/>
    <n v="301049751"/>
    <x v="0"/>
    <s v="NP-21 STAINLESS STEEL SPORTS BOTTLE 650ML S115(QTY:14976PCSUSD 1.14PER PCS)"/>
    <s v="NP-21 STAINLESS STEEL SPORTS BOTTLE 650ML S115(QTY:14976PCSUSD 1.14PER PCS)"/>
    <m/>
    <m/>
    <m/>
    <m/>
    <m/>
    <m/>
    <m/>
    <m/>
    <n v="2662.4"/>
    <s v="KGS"/>
    <n v="543.70104040000001"/>
    <n v="1447549.65"/>
    <n v="7.0702345959999997"/>
    <n v="18823.792590000001"/>
    <n v="530382.19999999995"/>
    <s v="NP-21"/>
    <n v="14976"/>
    <n v="60"/>
    <n v="1977931.8499999999"/>
    <n v="2022"/>
    <s v="Steel"/>
    <s v="Other"/>
    <m/>
  </r>
  <r>
    <s v="INNSA1"/>
    <d v="2022-05-02T00:00:00"/>
    <n v="301049751"/>
    <x v="0"/>
    <s v="8505 STEEL LUNCH BOX 3 LAYER(QTY:16800 PCS / USD 3.75 PER PCS)"/>
    <s v="8505 STEEL LUNCH BOX 3 LAYER(QTY:16800 PCS / USD 3.75 PER PCS)"/>
    <m/>
    <m/>
    <m/>
    <m/>
    <m/>
    <m/>
    <m/>
    <m/>
    <n v="10892"/>
    <s v="KGS"/>
    <n v="486.89384139999999"/>
    <n v="5303247.72"/>
    <n v="6.3315193929999998"/>
    <n v="68962.909230000005"/>
    <n v="1943110"/>
    <s v="8505"/>
    <n v="16800"/>
    <n v="46"/>
    <n v="7246357.7199999997"/>
    <n v="2022"/>
    <s v="Steel"/>
    <s v="Lunch Box"/>
    <m/>
  </r>
  <r>
    <s v="INNSA1"/>
    <d v="2022-05-02T00:00:00"/>
    <n v="301049751"/>
    <x v="0"/>
    <s v="6527 STEEL LUNCH BOX(QTY:25044 PCS USD 2.06 PER PCS)"/>
    <s v="6527 STEEL LUNCH BOX(QTY:25044 PCS USD 2.06 PER PCS)"/>
    <m/>
    <m/>
    <m/>
    <m/>
    <m/>
    <m/>
    <m/>
    <m/>
    <n v="8723.66"/>
    <s v="KGS"/>
    <n v="497.82139260000002"/>
    <n v="4342824.57"/>
    <n v="6.4736201900000001"/>
    <n v="56473.661509999998"/>
    <n v="1591210.9"/>
    <s v="6527"/>
    <n v="25044"/>
    <n v="36"/>
    <n v="5934035.4700000007"/>
    <n v="2022"/>
    <s v="Steel"/>
    <s v="Lunch Box"/>
    <m/>
  </r>
  <r>
    <s v="INNSA1"/>
    <d v="2022-05-02T00:00:00"/>
    <n v="301049751"/>
    <x v="0"/>
    <s v="6578 STEEL RECTANGLE CONTAINER BIG(QTY:37920 PCS/USD1.80 PERPCS)"/>
    <s v="6578 STEEL RECTANGLE CONTAINER BIG(QTY:37920 PCS/USD1.80 PERPCS)"/>
    <m/>
    <m/>
    <m/>
    <m/>
    <m/>
    <m/>
    <m/>
    <m/>
    <n v="11202.2"/>
    <s v="KGS"/>
    <n v="512.90727979999997"/>
    <n v="5745689.9299999997"/>
    <n v="6.6697955760000003"/>
    <n v="74716.384009999994"/>
    <n v="2105220.7999999998"/>
    <s v="6578"/>
    <n v="37920"/>
    <n v="50"/>
    <n v="7850910.7299999995"/>
    <n v="2022"/>
    <s v="Steel"/>
    <s v="Other"/>
    <m/>
  </r>
  <r>
    <s v="INNSA1"/>
    <d v="2022-04-25T00:00:00"/>
    <n v="301049751"/>
    <x v="0"/>
    <s v="STAINLESS STEEL SPORTS BOTTLE - KWB-600F (QTY 50400 PCS / USD 1.01 PER PCS)"/>
    <s v="STAINLESS STEEL SPORTS BOTTLE - KWB-600F (QTY 50400 PCS / USD 1.01 PER PCS)"/>
    <m/>
    <m/>
    <m/>
    <m/>
    <m/>
    <m/>
    <m/>
    <m/>
    <n v="7560"/>
    <s v="KGS"/>
    <n v="566.64178440000001"/>
    <n v="4283811.8899999997"/>
    <n v="7.3446764020000002"/>
    <n v="55525.753599999996"/>
    <n v="1569588.7"/>
    <s v="STAINLESS"/>
    <n v="50400"/>
    <n v="59"/>
    <n v="5853400.5899999999"/>
    <n v="2022"/>
    <s v="Steel"/>
    <s v="Other"/>
    <m/>
  </r>
  <r>
    <s v="INNSA1"/>
    <d v="2022-04-25T00:00:00"/>
    <n v="301049751"/>
    <x v="1"/>
    <s v="8001-2 STEEL SCRUBBER 2 PCS SET(QTY- 165720 SET/USD 0.168 PER SET)"/>
    <s v="8001-2 STEEL SCRUBBER 2 PCS SET(QTY- 165720 SET/USD 0.168 PER SET)"/>
    <m/>
    <m/>
    <m/>
    <m/>
    <m/>
    <m/>
    <m/>
    <m/>
    <n v="4833"/>
    <s v="KGS"/>
    <n v="518.12282230000005"/>
    <n v="2504087.6"/>
    <n v="6.7157851229999999"/>
    <n v="32457.389500000001"/>
    <n v="1100796.8999999999"/>
    <s v="8001-2"/>
    <n v="165720"/>
    <n v="49"/>
    <n v="3604884.5"/>
    <n v="2022"/>
    <s v="Steel"/>
    <s v="Scrubber"/>
    <m/>
  </r>
  <r>
    <s v="INNSA1"/>
    <d v="2022-04-25T00:00:00"/>
    <n v="301049751"/>
    <x v="0"/>
    <s v="NP-21 STAINLESS STEEL SPORTS BOTTLE 650ML S115(QTY: 43164 PCS/ USD 1.14 PER PCS)"/>
    <s v="NP-21 STAINLESS STEEL SPORTS BOTTLE 650ML S115(QTY: 43164 PCS/ USD 1.14 PER PCS)"/>
    <m/>
    <m/>
    <m/>
    <m/>
    <m/>
    <m/>
    <m/>
    <m/>
    <n v="7673.6"/>
    <s v="KGS"/>
    <n v="544.44838019999997"/>
    <n v="4177879.09"/>
    <n v="7.0570107599999998"/>
    <n v="54152.677770000002"/>
    <n v="1530774.9"/>
    <s v="NP-21"/>
    <n v="43164"/>
    <n v="64"/>
    <n v="5708653.9900000002"/>
    <n v="2022"/>
    <s v="Steel"/>
    <s v="Other"/>
    <m/>
  </r>
  <r>
    <s v="INNSA1"/>
    <d v="2022-04-22T00:00:00"/>
    <n v="301049751"/>
    <x v="1"/>
    <s v="SS410 SS SCRUBBER 3 PCS SET(QTY- 108360SET/USD 0.195PER SET)"/>
    <s v="SS410 SS SCRUBBER 3 PCS SET(QTY- 108360SET/USD 0.195PER SET)"/>
    <m/>
    <m/>
    <m/>
    <m/>
    <m/>
    <m/>
    <m/>
    <m/>
    <n v="6953.1"/>
    <s v="KGS"/>
    <n v="286.66003649999999"/>
    <n v="1993175.9"/>
    <n v="3.7156193979999999"/>
    <n v="25835.073230000002"/>
    <n v="876200.1"/>
    <s v="SS410"/>
    <n v="108360"/>
    <n v="44"/>
    <n v="2869376"/>
    <n v="2022"/>
    <s v="Cleaning"/>
    <s v="Scrubber"/>
    <m/>
  </r>
  <r>
    <s v="INNSA1"/>
    <d v="2022-04-21T00:00:00"/>
    <n v="301049751"/>
    <x v="0"/>
    <s v="NP-20 STAINLESS STEEL SPORTS BOTTLE 750 ML S-308-C6 (QTY:32904 PCS USD 1.113 PER PCS)"/>
    <s v="NP-20 STAINLESS STEEL SPORTS BOTTLE 750 ML S-308-C6 (QTY:32904 PCS USD 1.113 PER PCS)"/>
    <m/>
    <m/>
    <m/>
    <m/>
    <m/>
    <m/>
    <m/>
    <m/>
    <n v="5849.6"/>
    <s v="KGS"/>
    <n v="531.52306309999994"/>
    <n v="3109197.31"/>
    <n v="6.9208732179999997"/>
    <n v="40484.339970000001"/>
    <n v="1139209.8999999999"/>
    <s v="NP-20"/>
    <n v="32904"/>
    <n v="68"/>
    <n v="4248407.21"/>
    <n v="2022"/>
    <s v="Steel"/>
    <s v="Other"/>
    <m/>
  </r>
  <r>
    <s v="INNSA1"/>
    <d v="2022-04-21T00:00:00"/>
    <n v="301049751"/>
    <x v="0"/>
    <s v="NP-21 - STAINLESS STEEL SPORTS BOTTLE 650ML S115 (QTY:8532 PCS/USD 1.140 PER PCS)"/>
    <s v="NP-21 - STAINLESS STEEL SPORTS BOTTLE 650ML S115 (QTY:8532 PCS/USD 1.140 PER PCS)"/>
    <m/>
    <m/>
    <m/>
    <m/>
    <m/>
    <m/>
    <m/>
    <m/>
    <n v="1516.8"/>
    <s v="KGS"/>
    <n v="544.41706880000004"/>
    <n v="825771.81"/>
    <n v="7.0887639169999996"/>
    <n v="10752.23711"/>
    <n v="302562.8"/>
    <s v="NP-21"/>
    <n v="8532"/>
    <n v="64"/>
    <n v="1128334.6100000001"/>
    <n v="2022"/>
    <s v="Steel"/>
    <s v="Other"/>
    <m/>
  </r>
  <r>
    <s v="INNSA1"/>
    <d v="2022-04-20T00:00:00"/>
    <n v="301049751"/>
    <x v="0"/>
    <s v="NP-21 STAINLESS STEEL SPORTS BOTTLE 650ML S115(QTY:19368PCSUSD 1.140PER PCS)"/>
    <s v="NP-21 STAINLESS STEEL SPORTS BOTTLE 650ML S115(QTY:19368PCSUSD 1.140PER PCS)"/>
    <m/>
    <m/>
    <m/>
    <m/>
    <m/>
    <m/>
    <m/>
    <m/>
    <n v="3443.2"/>
    <s v="KGS"/>
    <n v="545.41563080000003"/>
    <n v="1877975.1"/>
    <n v="7.101766026"/>
    <n v="24452.800780000001"/>
    <n v="688090.1"/>
    <s v="NP-21"/>
    <n v="19368"/>
    <n v="60"/>
    <n v="2566065.2000000002"/>
    <n v="2022"/>
    <s v="Steel"/>
    <s v="Other"/>
    <m/>
  </r>
  <r>
    <s v="INNSA1"/>
    <d v="2022-04-20T00:00:00"/>
    <n v="301049751"/>
    <x v="1"/>
    <s v="STEEL SCRUBBER 6PCS SET - OKS-4156 (QTY 98000 SET / USD 0.275 PER SET)"/>
    <s v="STEEL SCRUBBER 6PCS SET - OKS-4156 (QTY 98000 SET / USD 0.275 PER SET)"/>
    <m/>
    <m/>
    <m/>
    <m/>
    <m/>
    <m/>
    <m/>
    <m/>
    <n v="8537.7999999999993"/>
    <s v="KGS"/>
    <n v="283.94763289999997"/>
    <n v="2424288.1"/>
    <n v="3.6972348030000002"/>
    <n v="31566.2513"/>
    <n v="1065717.1000000001"/>
    <s v="STEEL"/>
    <n v="98000"/>
    <n v="53"/>
    <n v="3490005.2"/>
    <n v="2022"/>
    <s v="Steel"/>
    <s v="Scrubber"/>
    <m/>
  </r>
  <r>
    <s v="INNSA1"/>
    <d v="2022-04-20T00:00:00"/>
    <n v="301049751"/>
    <x v="0"/>
    <s v="STAINLESS STEEL SPORTS BOTTLE 750ML SG-702 SB-01 (QTY: 25524NUM USD 1.205 PER NUM)"/>
    <s v="STAINLESS STEEL SPORTS BOTTLE 750ML SG-702 SB-01 (QTY: 25524NUM USD 1.205 PER NUM)"/>
    <m/>
    <m/>
    <m/>
    <m/>
    <m/>
    <m/>
    <m/>
    <m/>
    <n v="4041.3"/>
    <s v="KGS"/>
    <n v="647.31381490000001"/>
    <n v="2615989.3199999998"/>
    <n v="8.4285652980000005"/>
    <n v="34062.360939999999"/>
    <n v="958498.5"/>
    <s v="STAINLESS"/>
    <n v="25524"/>
    <n v="65"/>
    <n v="3574487.82"/>
    <n v="2022"/>
    <s v="Steel"/>
    <s v="Other"/>
    <m/>
  </r>
  <r>
    <s v="INNSA1"/>
    <d v="2022-04-06T00:00:00"/>
    <n v="301049751"/>
    <x v="0"/>
    <s v="NP-19 STEEL SALT BOTTLE(QTY:25968 PCS/USD 0.524 PER PCS)"/>
    <s v="NP-19 STEEL SALT BOTTLE(QTY:25968 PCS/USD 0.524 PER PCS)"/>
    <m/>
    <m/>
    <m/>
    <m/>
    <m/>
    <m/>
    <m/>
    <m/>
    <n v="4057.5"/>
    <s v="KGS"/>
    <n v="295.66248919999998"/>
    <n v="1199650.55"/>
    <n v="3.8447657899999998"/>
    <n v="15600.137189999999"/>
    <n v="439551.9"/>
    <s v="NP-19"/>
    <n v="25968"/>
    <n v="39"/>
    <n v="1639202.4500000002"/>
    <n v="2022"/>
    <s v="Steel"/>
    <s v="Other"/>
    <m/>
  </r>
  <r>
    <s v="INNSA1"/>
    <d v="2022-04-06T00:00:00"/>
    <n v="301049751"/>
    <x v="0"/>
    <s v="NP-20 STAINLESS STEEL SPORTS BOTTLE 750 ML S-308-C6 (QTY:28224 PCS USD 1.113 PER PCS)"/>
    <s v="NP-20 STAINLESS STEEL SPORTS BOTTLE 750 ML S-308-C6 (QTY:28224 PCS USD 1.113 PER PCS)"/>
    <m/>
    <m/>
    <m/>
    <m/>
    <m/>
    <m/>
    <m/>
    <m/>
    <n v="5017.6000000000004"/>
    <s v="KGS"/>
    <n v="536.30138910000005"/>
    <n v="2690945.85"/>
    <n v="6.9740102620000002"/>
    <n v="34992.793890000001"/>
    <n v="985962.6"/>
    <s v="NP-20"/>
    <n v="28224"/>
    <n v="68"/>
    <n v="3676908.45"/>
    <n v="2022"/>
    <s v="Steel"/>
    <s v="Other"/>
    <m/>
  </r>
  <r>
    <s v="INNSA1"/>
    <d v="2022-04-06T00:00:00"/>
    <n v="301049751"/>
    <x v="0"/>
    <s v="NP-21 STAINLESS STEEL SPORTS BOTTLE 650ML S115 (QTY : 15192PCS/USD 1.140 PER PCS)"/>
    <s v="NP-21 STAINLESS STEEL SPORTS BOTTLE 650ML S115 (QTY : 15192PCS/USD 1.140 PER PCS)"/>
    <m/>
    <m/>
    <m/>
    <m/>
    <m/>
    <m/>
    <m/>
    <m/>
    <n v="2700.8"/>
    <s v="KGS"/>
    <n v="549.31139659999997"/>
    <n v="1483580.22"/>
    <n v="7.1431911130000003"/>
    <n v="19292.330559999999"/>
    <n v="543583.69999999995"/>
    <s v="NP-21"/>
    <n v="15192"/>
    <n v="64"/>
    <n v="2027163.92"/>
    <n v="2022"/>
    <s v="Steel"/>
    <s v="Other"/>
    <m/>
  </r>
  <r>
    <s v="INNSA1"/>
    <d v="2022-04-06T00:00:00"/>
    <n v="301049751"/>
    <x v="0"/>
    <s v="SL-01 - STAINLESS STEELCOLA BOTTLE 750MLSK750 (QTY:38196 PCS/USD 1.300PER PCS)"/>
    <s v="SL-01 - STAINLESS STEELCOLA BOTTLE 750MLSK750 (QTY:38196 PCS/USD 1.300PER PCS)"/>
    <m/>
    <m/>
    <m/>
    <m/>
    <m/>
    <m/>
    <m/>
    <m/>
    <n v="7639.2"/>
    <s v="KGS"/>
    <n v="556.80687379999995"/>
    <n v="4253559.07"/>
    <n v="7.2406615570000001"/>
    <n v="55312.861770000003"/>
    <n v="1558504.1"/>
    <s v="SL-01"/>
    <n v="38196"/>
    <n v="62"/>
    <n v="5812063.1699999999"/>
    <n v="2022"/>
    <s v="Steel"/>
    <s v="Other"/>
    <m/>
  </r>
  <r>
    <s v="INNSA1"/>
    <d v="2022-04-06T00:00:00"/>
    <n v="301049751"/>
    <x v="0"/>
    <s v="SB-12 STEEL TEA STRAINER BIG - (QTY:25200 PCS/USD 1.230 PERPCS)"/>
    <s v="SB-12 STEEL TEA STRAINER BIG - (QTY:25200 PCS/USD 1.230 PERPCS)"/>
    <m/>
    <m/>
    <m/>
    <m/>
    <m/>
    <m/>
    <m/>
    <m/>
    <n v="5985"/>
    <s v="KGS"/>
    <n v="456.59004179999999"/>
    <n v="2732691.4"/>
    <n v="5.9374517789999999"/>
    <n v="35535.648889999997"/>
    <n v="1001258.1"/>
    <s v="SB-12"/>
    <n v="25200"/>
    <n v="47"/>
    <n v="3733949.5"/>
    <n v="2022"/>
    <s v="Steel"/>
    <s v="Tea Strainer"/>
    <m/>
  </r>
  <r>
    <s v="INNSA1"/>
    <d v="2022-03-31T00:00:00"/>
    <n v="301049751"/>
    <x v="0"/>
    <s v="KL326D-9S STAINLESS STEEL GRATER WITH HANDLE(MILD STEEL) (QTY -10008PCS/USD 1.05 PER PCS)"/>
    <s v="KL326D-9S STAINLESS STEEL GRATER WITH HANDLE(MILD STEEL) (QTY -10008PCS/USD 1.05 PER PCS)"/>
    <m/>
    <m/>
    <m/>
    <m/>
    <m/>
    <m/>
    <m/>
    <m/>
    <n v="2210.1"/>
    <s v="KGS"/>
    <n v="399.90557439999998"/>
    <n v="883831.31"/>
    <n v="5.2003325670000002"/>
    <n v="11493.255010000001"/>
    <n v="323835.8"/>
    <s v="KL326D-9S"/>
    <n v="10008"/>
    <n v="73"/>
    <n v="1207667.1100000001"/>
    <n v="2022"/>
    <s v="Steel"/>
    <s v="Other"/>
    <m/>
  </r>
  <r>
    <s v="INNSA1"/>
    <d v="2022-03-31T00:00:00"/>
    <n v="301049751"/>
    <x v="0"/>
    <s v="KL324H-9S STAINLESS STEEL GRATER WITH HANDLE(MILD STEEL) (QTY - 43344 PCS/USD 0.72 PER PCS)"/>
    <s v="KL324H-9S STAINLESS STEEL GRATER WITH HANDLE(MILD STEEL) (QTY - 43344 PCS/USD 0.72 PER PCS)"/>
    <m/>
    <m/>
    <m/>
    <m/>
    <m/>
    <m/>
    <m/>
    <m/>
    <n v="6862.8"/>
    <s v="KGS"/>
    <n v="382.46604880000001"/>
    <n v="2624788"/>
    <n v="4.9735506999999997"/>
    <n v="34132.483749999999"/>
    <n v="961722.4"/>
    <s v="KL324H-9S"/>
    <n v="43344"/>
    <n v="75"/>
    <n v="3586510.4"/>
    <n v="2022"/>
    <s v="Steel"/>
    <s v="Other"/>
    <m/>
  </r>
  <r>
    <s v="INNSA1"/>
    <d v="2022-03-29T00:00:00"/>
    <n v="301049751"/>
    <x v="0"/>
    <s v="RS-02 STEEL HAND BLENDER (QTY:200PCS USD 0.465 PER PCS)"/>
    <s v="RS-02 STEEL HAND BLENDER (QTY:200PCS USD 0.465 PER PCS)"/>
    <m/>
    <m/>
    <m/>
    <m/>
    <m/>
    <m/>
    <m/>
    <m/>
    <n v="11.6"/>
    <s v="KGS"/>
    <n v="687.95172409999998"/>
    <n v="7980.24"/>
    <n v="8.946056231"/>
    <n v="103.7742523"/>
    <n v="2923.9"/>
    <s v="RS-02"/>
    <n v="200"/>
    <n v="38"/>
    <n v="10904.14"/>
    <n v="2022"/>
    <s v="Steel"/>
    <s v="Other"/>
    <m/>
  </r>
  <r>
    <s v="INNSA1"/>
    <d v="2022-03-29T00:00:00"/>
    <n v="301049751"/>
    <x v="0"/>
    <s v="NP-19 STEEL SALT BOTTLE (QTY:33600 PCS USD 0.526 PER PCS)"/>
    <s v="NP-19 STEEL SALT BOTTLE (QTY:33600 PCS USD 0.526 PER PCS)"/>
    <m/>
    <m/>
    <m/>
    <m/>
    <m/>
    <m/>
    <m/>
    <m/>
    <n v="5250"/>
    <s v="KGS"/>
    <n v="288.867501"/>
    <n v="1516554.38"/>
    <n v="3.7564044339999998"/>
    <n v="19721.12328"/>
    <n v="555665.6"/>
    <s v="NP-19"/>
    <n v="33600"/>
    <n v="40"/>
    <n v="2072219.98"/>
    <n v="2022"/>
    <s v="Steel"/>
    <s v="Other"/>
    <m/>
  </r>
  <r>
    <s v="INNSA1"/>
    <d v="2022-03-28T00:00:00"/>
    <n v="301049751"/>
    <x v="1"/>
    <s v="8001-2 STEEL SCRUBBER 2 PCS SET (QTY 164880/USD 0.168 PER PCS)"/>
    <s v="8001-2 STEEL SCRUBBER 2 PCS SET (QTY 164880/USD 0.168 PER PCS)"/>
    <m/>
    <m/>
    <m/>
    <m/>
    <m/>
    <m/>
    <m/>
    <m/>
    <n v="4809"/>
    <s v="KGS"/>
    <n v="544.13516949999996"/>
    <n v="2616746.0299999998"/>
    <n v="7.0758799669999997"/>
    <n v="34027.906759999998"/>
    <n v="1150321.5"/>
    <s v="8001-2"/>
    <n v="164880"/>
    <n v="45"/>
    <n v="3767067.53"/>
    <n v="2022"/>
    <s v="Steel"/>
    <s v="Scrubber"/>
    <m/>
  </r>
  <r>
    <s v="INNSA1"/>
    <d v="2022-03-22T00:00:00"/>
    <n v="301049751"/>
    <x v="0"/>
    <s v="6561 STEEL LUNCH BOX (QTY:21240 PCS/USD 2.75 PER PCS)"/>
    <s v="6561 STEEL LUNCH BOX (QTY:21240 PCS/USD 2.75 PER PCS)"/>
    <m/>
    <m/>
    <m/>
    <m/>
    <m/>
    <m/>
    <m/>
    <m/>
    <n v="8094.8"/>
    <s v="KGS"/>
    <n v="602.09423089999996"/>
    <n v="4873832.38"/>
    <n v="7.8295738730000002"/>
    <n v="63378.834589999999"/>
    <n v="1785772.2"/>
    <s v="6561"/>
    <n v="21240"/>
    <n v="37"/>
    <n v="6659604.5800000001"/>
    <n v="2022"/>
    <s v="Steel"/>
    <s v="Lunch Box"/>
    <m/>
  </r>
  <r>
    <s v="INNSA1"/>
    <d v="2022-03-22T00:00:00"/>
    <n v="301049751"/>
    <x v="0"/>
    <s v="8505 STEEL LUNCH BOX 3LAYER (QTY:16800 PCS/USD 3.75 PER PCS)"/>
    <s v="8505 STEEL LUNCH BOX 3LAYER (QTY:16800 PCS/USD 3.75 PER PCS)"/>
    <m/>
    <m/>
    <m/>
    <m/>
    <m/>
    <m/>
    <m/>
    <m/>
    <n v="10892"/>
    <s v="KGS"/>
    <n v="482.63226129999998"/>
    <n v="5256830.59"/>
    <n v="6.276102227"/>
    <n v="68359.305460000003"/>
    <n v="1926102.7"/>
    <s v="8505"/>
    <n v="16800"/>
    <n v="44"/>
    <n v="7182933.29"/>
    <n v="2022"/>
    <s v="Steel"/>
    <s v="Lunch Box"/>
    <m/>
  </r>
  <r>
    <s v="INNSA1"/>
    <d v="2022-03-09T00:00:00"/>
    <n v="301049751"/>
    <x v="0"/>
    <s v="RYX-02-021A MILD STEEL MULTI FUNCTION CLOTH STAND - (QTY 5184 NUM USD 9.40 PER NUM)"/>
    <s v="RYX-02-021A MILD STEEL MULTI FUNCTION CLOTH STAND - (QTY 5184 NUM USD 9.40 PER NUM)"/>
    <m/>
    <m/>
    <m/>
    <m/>
    <m/>
    <m/>
    <m/>
    <m/>
    <n v="19008"/>
    <s v="KGS"/>
    <n v="280.44345120000003"/>
    <n v="5330669.12"/>
    <n v="3.6587534399999999"/>
    <n v="69545.585389999993"/>
    <n v="1953157.2"/>
    <s v="RYX-02-021A"/>
    <n v="5184"/>
    <n v="67"/>
    <n v="7283826.3200000003"/>
    <n v="2022"/>
    <s v="Steel"/>
    <s v="Other"/>
    <m/>
  </r>
  <r>
    <s v="INNSA1"/>
    <d v="2022-03-09T00:00:00"/>
    <n v="301049751"/>
    <x v="0"/>
    <s v="RYX-02-020 MILD STEEL MULTI FUNCTION CLOTH STAND - (QTY 2464 NUM USD 15.30 PER NUM)"/>
    <s v="RYX-02-020 MILD STEEL MULTI FUNCTION CLOTH STAND - (QTY 2464 NUM USD 15.30 PER NUM)"/>
    <m/>
    <m/>
    <m/>
    <m/>
    <m/>
    <m/>
    <m/>
    <m/>
    <n v="8008"/>
    <s v="KGS"/>
    <n v="514.98784969999997"/>
    <n v="4124022.7"/>
    <n v="6.718693407"/>
    <n v="53803.296799999996"/>
    <n v="1511041.9"/>
    <s v="RYX-02-020"/>
    <n v="2464"/>
    <n v="66"/>
    <n v="5635064.5999999996"/>
    <n v="2022"/>
    <s v="Steel"/>
    <s v="Other"/>
    <m/>
  </r>
  <r>
    <s v="INNSA1"/>
    <d v="2022-02-26T00:00:00"/>
    <n v="301049751"/>
    <x v="0"/>
    <s v="STAINLESS STEEL GRATER WITH HANDLE - KL324H-9S (MILD STEEL)(QTY - 59040 PCS/USD 0.72 PER PCS)"/>
    <s v="STAINLESS STEEL GRATER WITH HANDLE - KL324H-9S (MILD STEEL)(QTY - 59040 PCS/USD 0.72 PER PCS)"/>
    <m/>
    <m/>
    <m/>
    <m/>
    <m/>
    <m/>
    <m/>
    <m/>
    <n v="9348"/>
    <s v="KGS"/>
    <n v="384.14494120000001"/>
    <n v="3590986.91"/>
    <n v="5.0512155310000004"/>
    <n v="47218.762790000001"/>
    <n v="1315737.6000000001"/>
    <s v="STAINLESS"/>
    <n v="59040"/>
    <n v="77"/>
    <n v="4906724.51"/>
    <n v="2022"/>
    <s v="Steel"/>
    <s v="Other"/>
    <m/>
  </r>
  <r>
    <s v="INNSA1"/>
    <d v="2022-02-11T00:00:00"/>
    <n v="301049751"/>
    <x v="0"/>
    <s v="STEEL HANGER WITH HOOK SL-89 (QTY 70056 PCS / USD 1.15 PER PCS)"/>
    <s v="STEEL HANGER WITH HOOK SL-89 (QTY 70056 PCS / USD 1.15 PER PCS)"/>
    <m/>
    <m/>
    <m/>
    <m/>
    <m/>
    <m/>
    <m/>
    <m/>
    <n v="15568"/>
    <s v="KGS"/>
    <n v="418.61682939999997"/>
    <n v="6517026.7999999998"/>
    <n v="5.5467977919999996"/>
    <n v="86352.548030000005"/>
    <n v="2387838.6"/>
    <s v="STEEL"/>
    <n v="70056"/>
    <n v="47"/>
    <n v="8904865.4000000004"/>
    <n v="2022"/>
    <s v="Steel"/>
    <s v="Hanger"/>
    <m/>
  </r>
  <r>
    <s v="INNSA1"/>
    <d v="2022-02-09T00:00:00"/>
    <n v="301049751"/>
    <x v="0"/>
    <s v="6901 STEEL RECTANGLE CONTAINER (QTY:54720 PCS / USD 1.06 PERPCS)"/>
    <s v="6901 STEEL RECTANGLE CONTAINER (QTY:54720 PCS / USD 1.06 PERPCS)"/>
    <m/>
    <m/>
    <m/>
    <m/>
    <m/>
    <m/>
    <m/>
    <m/>
    <n v="8892"/>
    <s v="KGS"/>
    <n v="569.87375729999997"/>
    <n v="5067317.45"/>
    <n v="7.5509971819999997"/>
    <n v="67143.466939999998"/>
    <n v="1856665.1"/>
    <s v="6901"/>
    <n v="54720"/>
    <n v="49"/>
    <n v="6923982.5500000007"/>
    <n v="2022"/>
    <s v="Steel"/>
    <s v="Other"/>
    <m/>
  </r>
  <r>
    <s v="INNSA1"/>
    <d v="2022-02-09T00:00:00"/>
    <n v="301049751"/>
    <x v="0"/>
    <s v="8504 STEEL LUNCH BOX 2 LAYER (QTY 22080 PCS / USD 2.75 PER PCS)"/>
    <s v="8504 STEEL LUNCH BOX 2 LAYER (QTY 22080 PCS / USD 2.75 PER PCS)"/>
    <m/>
    <m/>
    <m/>
    <m/>
    <m/>
    <m/>
    <m/>
    <m/>
    <n v="10561.6"/>
    <s v="KGS"/>
    <n v="502.25955440000001"/>
    <n v="5304664.51"/>
    <n v="6.655088836"/>
    <n v="70288.386249999996"/>
    <n v="1943629.1"/>
    <s v="8504"/>
    <n v="22080"/>
    <n v="47"/>
    <n v="7248293.6099999994"/>
    <n v="2022"/>
    <s v="Steel"/>
    <s v="Lunch Box"/>
    <m/>
  </r>
  <r>
    <s v="INNSA1"/>
    <d v="2022-02-08T00:00:00"/>
    <n v="301049751"/>
    <x v="0"/>
    <s v="6862 STEEL RECTANGLE CONTAINER LARGE (QTY:20400 PCS/USD1.63PER PCS)"/>
    <s v="6862 STEEL RECTANGLE CONTAINER LARGE (QTY:20400 PCS/USD1.63PER PCS)"/>
    <m/>
    <m/>
    <m/>
    <m/>
    <m/>
    <m/>
    <m/>
    <m/>
    <n v="5100"/>
    <s v="KGS"/>
    <n v="549.26239410000005"/>
    <n v="2801238.21"/>
    <n v="7.2778904750000004"/>
    <n v="37117.241419999998"/>
    <n v="1026373.7"/>
    <s v="6862"/>
    <n v="20400"/>
    <n v="53"/>
    <n v="3827611.91"/>
    <n v="2022"/>
    <s v="Steel"/>
    <s v="Other"/>
    <m/>
  </r>
  <r>
    <s v="INNSA1"/>
    <d v="2022-02-08T00:00:00"/>
    <n v="301049751"/>
    <x v="0"/>
    <s v="8504 STEEL LUNCH BOX 2 LAYER(QTY:22080 PCS/USD2.75 PER PCS)"/>
    <s v="8504 STEEL LUNCH BOX 2 LAYER(QTY:22080 PCS/USD2.75 PER PCS)"/>
    <m/>
    <m/>
    <m/>
    <m/>
    <m/>
    <m/>
    <m/>
    <m/>
    <n v="10561.6"/>
    <s v="KGS"/>
    <n v="484.32214149999999"/>
    <n v="5115216.7300000004"/>
    <n v="6.4174127670000001"/>
    <n v="67778.146680000005"/>
    <n v="1874215.3"/>
    <s v="8504"/>
    <n v="22080"/>
    <n v="44"/>
    <n v="6989432.0300000003"/>
    <n v="2022"/>
    <s v="Steel"/>
    <s v="Lunch Box"/>
    <m/>
  </r>
  <r>
    <s v="INNSA1"/>
    <d v="2022-02-08T00:00:00"/>
    <n v="301049751"/>
    <x v="0"/>
    <s v="6578 STEEL RECTANGLE CONTAINER BIG (QTY:37920 PCS/USD1.80 PER PCS)"/>
    <s v="6578 STEEL RECTANGLE CONTAINER BIG (QTY:37920 PCS/USD1.80 PER PCS)"/>
    <m/>
    <m/>
    <m/>
    <m/>
    <m/>
    <m/>
    <m/>
    <m/>
    <n v="11202.2"/>
    <s v="KGS"/>
    <n v="513.29826019999996"/>
    <n v="5750069.7699999996"/>
    <n v="6.801354978"/>
    <n v="76190.138730000006"/>
    <n v="2106825.6"/>
    <s v="6578"/>
    <n v="37920"/>
    <n v="51"/>
    <n v="7856895.3699999992"/>
    <n v="2022"/>
    <s v="Steel"/>
    <s v="Other"/>
    <m/>
  </r>
  <r>
    <s v="INNSA1"/>
    <d v="2022-02-04T00:00:00"/>
    <n v="301049751"/>
    <x v="0"/>
    <s v="NP-21 STAINLESS STEEL SPORTS BOTTLE 650ML S115 (QTY:13680 PCS / USD1.140 PER PCS)"/>
    <s v="NP-21 STAINLESS STEEL SPORTS BOTTLE 650ML S115 (QTY:13680 PCS / USD1.140 PER PCS)"/>
    <m/>
    <m/>
    <m/>
    <m/>
    <m/>
    <m/>
    <m/>
    <m/>
    <n v="2432"/>
    <s v="KGS"/>
    <n v="560.84125819999997"/>
    <n v="1363965.94"/>
    <n v="7.4313138759999999"/>
    <n v="18072.95535"/>
    <n v="499757.1"/>
    <s v="NP-21"/>
    <n v="13680"/>
    <n v="65"/>
    <n v="1863723.04"/>
    <n v="2022"/>
    <s v="Steel"/>
    <s v="Other"/>
    <m/>
  </r>
  <r>
    <s v="INNSA1"/>
    <d v="2022-02-04T00:00:00"/>
    <n v="301049751"/>
    <x v="0"/>
    <s v="NP-003 STEEL ZHARA (QTY 107400 / USD 0.476 PER PCS)"/>
    <s v="NP-003 STEEL ZHARA (QTY 107400 / USD 0.476 PER PCS)"/>
    <m/>
    <m/>
    <m/>
    <m/>
    <m/>
    <m/>
    <m/>
    <m/>
    <n v="10024"/>
    <s v="KGS"/>
    <n v="434.8732961"/>
    <n v="4359169.92"/>
    <n v="5.7622008229999997"/>
    <n v="57760.301050000002"/>
    <n v="1597199.9"/>
    <s v="NP-003"/>
    <n v="107400"/>
    <n v="34"/>
    <n v="5956369.8200000003"/>
    <n v="2022"/>
    <s v="Steel"/>
    <s v="Other"/>
    <m/>
  </r>
  <r>
    <s v="INNSA1"/>
    <d v="2022-02-04T00:00:00"/>
    <n v="301049751"/>
    <x v="0"/>
    <s v="AM-06 - STAINLESS STEEL BOTTLE 750ML SG805 (QTY:30240 PCS/USD 1.140 PER PCS)"/>
    <s v="AM-06 - STAINLESS STEEL BOTTLE 750ML SG805 (QTY:30240 PCS/USD 1.140 PER PCS)"/>
    <m/>
    <m/>
    <m/>
    <m/>
    <m/>
    <m/>
    <m/>
    <m/>
    <n v="4536"/>
    <s v="KGS"/>
    <n v="659.62211420000006"/>
    <n v="2992045.91"/>
    <n v="8.7401896669999992"/>
    <n v="39645.500330000003"/>
    <n v="1096285.6000000001"/>
    <s v="AM-06"/>
    <n v="30240"/>
    <n v="59"/>
    <n v="4088331.5100000002"/>
    <n v="2022"/>
    <s v="Steel"/>
    <s v="Other"/>
    <m/>
  </r>
  <r>
    <s v="INNSA1"/>
    <d v="2022-02-04T00:00:00"/>
    <n v="301049751"/>
    <x v="0"/>
    <s v="SL-01 STAINLESS STEEL COLA BOTTLE 750ML SK750 (QTY:11124 PCS/ USD 1.300 PER PCS)"/>
    <s v="SL-01 STAINLESS STEEL COLA BOTTLE 750ML SK750 (QTY:11124 PCS/ USD 1.300 PER PCS)"/>
    <m/>
    <m/>
    <m/>
    <m/>
    <m/>
    <m/>
    <m/>
    <m/>
    <n v="2224.8000000000002"/>
    <s v="KGS"/>
    <n v="568.49406239999996"/>
    <n v="1264785.5900000001"/>
    <n v="7.5327158130000003"/>
    <n v="16758.78614"/>
    <n v="463417.4"/>
    <s v="SL-01"/>
    <n v="11124"/>
    <n v="63"/>
    <n v="1728202.9900000002"/>
    <n v="2022"/>
    <s v="Steel"/>
    <s v="Other"/>
    <m/>
  </r>
  <r>
    <s v="INNSA1"/>
    <d v="2022-02-04T00:00:00"/>
    <n v="301049751"/>
    <x v="0"/>
    <s v="NP-20 STAINLESS STEEL SPORTS BOTTLE 750 ML S-308-C6 (QTY:16128 PCS USD1.113 PER PCS)"/>
    <s v="NP-20 STAINLESS STEEL SPORTS BOTTLE 750 ML S-308-C6 (QTY:16128 PCS USD1.113 PER PCS)"/>
    <m/>
    <m/>
    <m/>
    <m/>
    <m/>
    <m/>
    <m/>
    <m/>
    <n v="2867.2"/>
    <s v="KGS"/>
    <n v="547.558088"/>
    <n v="1569958.55"/>
    <n v="7.2553079110000001"/>
    <n v="20802.418839999998"/>
    <n v="575232.80000000005"/>
    <s v="NP-20"/>
    <n v="16128"/>
    <n v="68"/>
    <n v="2145191.35"/>
    <n v="2022"/>
    <s v="Steel"/>
    <s v="Other"/>
    <m/>
  </r>
  <r>
    <s v="INNSA1"/>
    <d v="2022-02-04T00:00:00"/>
    <n v="301049751"/>
    <x v="0"/>
    <s v="AM-253 STEEL KITCHEN TURNER (QTY:25200 PCS/ USD 0.611 PER PCS)"/>
    <s v="AM-253 STEEL KITCHEN TURNER (QTY:25200 PCS/ USD 0.611 PER PCS)"/>
    <m/>
    <m/>
    <m/>
    <m/>
    <m/>
    <m/>
    <m/>
    <m/>
    <n v="2450"/>
    <s v="KGS"/>
    <n v="531.68963670000005"/>
    <n v="1302639.6100000001"/>
    <n v="7.0450461999999998"/>
    <n v="17260.36319"/>
    <n v="477287.1"/>
    <s v="AM-253"/>
    <n v="25200"/>
    <n v="45"/>
    <n v="1779926.71"/>
    <n v="2022"/>
    <s v="Steel"/>
    <s v="Other"/>
    <m/>
  </r>
  <r>
    <s v="INNSA1"/>
    <d v="2022-02-04T00:00:00"/>
    <n v="301049751"/>
    <x v="0"/>
    <s v="STEEL ZHARA - NP-003 (QTY:43800 PCS/USD 0.4739 PER PCS)"/>
    <s v="STEEL ZHARA - NP-003 (QTY:43800 PCS/USD 0.4739 PER PCS)"/>
    <m/>
    <m/>
    <m/>
    <m/>
    <m/>
    <m/>
    <m/>
    <m/>
    <n v="4088"/>
    <s v="KGS"/>
    <n v="458.66747800000002"/>
    <n v="1875032.65"/>
    <n v="6.0774808269999996"/>
    <n v="24844.741620000001"/>
    <n v="687012"/>
    <s v="STEEL"/>
    <n v="43800"/>
    <n v="37"/>
    <n v="2562044.65"/>
    <n v="2022"/>
    <s v="Steel"/>
    <s v="Other"/>
    <m/>
  </r>
  <r>
    <s v="INNSA1"/>
    <d v="2022-02-04T00:00:00"/>
    <n v="301049751"/>
    <x v="0"/>
    <s v="DS-25 STAINLESS STEEL GRATER WITH HANDLE (QTY:99720 PCS/USD0.2420 PER PCS)"/>
    <s v="DS-25 STAINLESS STEEL GRATER WITH HANDLE (QTY:99720 PCS/USD0.2420 PER PCS)"/>
    <m/>
    <m/>
    <m/>
    <m/>
    <m/>
    <m/>
    <m/>
    <m/>
    <n v="2991.6"/>
    <s v="KGS"/>
    <n v="685.2819561"/>
    <n v="2050089.5"/>
    <n v="9.0801902230000007"/>
    <n v="27164.297070000001"/>
    <n v="751152.8"/>
    <s v="DS-25"/>
    <n v="99720"/>
    <n v="57"/>
    <n v="2801242.3"/>
    <n v="2022"/>
    <s v="Steel"/>
    <s v="Other"/>
    <m/>
  </r>
  <r>
    <s v="INNSA1"/>
    <d v="2022-02-04T00:00:00"/>
    <n v="301049751"/>
    <x v="0"/>
    <s v="NP-003 STEEL ZHARA (QTY:52440 PCS/USD 0.4761 PER PCS)"/>
    <s v="NP-003 STEEL ZHARA (QTY:52440 PCS/USD 0.4761 PER PCS)"/>
    <m/>
    <m/>
    <m/>
    <m/>
    <m/>
    <m/>
    <m/>
    <m/>
    <n v="4894.3999999999996"/>
    <s v="KGS"/>
    <n v="433.3478465"/>
    <n v="2120977.7000000002"/>
    <n v="5.7419881610000001"/>
    <n v="28103.586859999999"/>
    <n v="777126.2"/>
    <s v="NP-003"/>
    <n v="52440"/>
    <n v="35"/>
    <n v="2898103.9000000004"/>
    <n v="2022"/>
    <s v="Steel"/>
    <s v="Other"/>
    <m/>
  </r>
  <r>
    <s v="INNSA1"/>
    <d v="2022-02-04T00:00:00"/>
    <n v="301049751"/>
    <x v="0"/>
    <s v="SL-01 STAINLESS STEEL COLABOTTLE 750ML SK750(QTY: 12204 NUMUSD 1.300PER NUM)"/>
    <s v="SL-01 STAINLESS STEEL COLABOTTLE 750ML SK750(QTY: 12204 NUMUSD 1.300PER NUM)"/>
    <m/>
    <m/>
    <m/>
    <m/>
    <m/>
    <m/>
    <m/>
    <m/>
    <n v="2440.8000000000002"/>
    <s v="KGS"/>
    <n v="564.15049160000001"/>
    <n v="1376978.52"/>
    <n v="7.4751622050000002"/>
    <n v="18245.375909999999"/>
    <n v="504525"/>
    <s v="SL-01"/>
    <n v="12204"/>
    <n v="60"/>
    <n v="1881503.52"/>
    <n v="2022"/>
    <s v="Steel"/>
    <s v="Other"/>
    <m/>
  </r>
  <r>
    <s v="INNSA1"/>
    <d v="2022-02-04T00:00:00"/>
    <n v="301049751"/>
    <x v="0"/>
    <s v="NP-55 STEEL TEA STRAINER (QTY:100800 PCS USD 0.330 PER PCS)"/>
    <s v="NP-55 STEEL TEA STRAINER (QTY:100800 PCS USD 0.330 PER PCS)"/>
    <m/>
    <m/>
    <m/>
    <m/>
    <m/>
    <m/>
    <m/>
    <m/>
    <n v="4620"/>
    <s v="KGS"/>
    <n v="609.14446320000002"/>
    <n v="2814247.42"/>
    <n v="8.0713457430000002"/>
    <n v="37289.617330000001"/>
    <n v="1031140.2"/>
    <s v="NP-55"/>
    <n v="100800"/>
    <n v="42"/>
    <n v="3845387.62"/>
    <n v="2022"/>
    <s v="Steel"/>
    <s v="Tea Strainer"/>
    <m/>
  </r>
  <r>
    <s v="INNSA1"/>
    <d v="2022-02-04T00:00:00"/>
    <n v="301049751"/>
    <x v="0"/>
    <s v="STEEL HAND BLENDER RS-02 (QTY: 48720 PCS USD 0.4634 PER PCS)"/>
    <s v="STEEL HAND BLENDER RS-02 (QTY: 48720 PCS USD 0.4634 PER PCS)"/>
    <m/>
    <m/>
    <m/>
    <m/>
    <m/>
    <m/>
    <m/>
    <m/>
    <n v="2923.2"/>
    <s v="KGS"/>
    <n v="669.60224410000001"/>
    <n v="1957381.28"/>
    <n v="8.8724293640000003"/>
    <n v="25935.88552"/>
    <n v="717184.5"/>
    <s v="STEEL"/>
    <n v="48720"/>
    <n v="42"/>
    <n v="2674565.7800000003"/>
    <n v="2022"/>
    <s v="Steel"/>
    <s v="Other"/>
    <m/>
  </r>
  <r>
    <s v="INNSA1"/>
    <d v="2022-02-04T00:00:00"/>
    <n v="301049751"/>
    <x v="0"/>
    <s v="NP-20 STAINLESS STEEL SPORTS BOTTLE 750 ML S-308-C6 (QTY:936PCS USD 1.113 PER PCS)"/>
    <s v="NP-20 STAINLESS STEEL SPORTS BOTTLE 750 ML S-308-C6 (QTY:936PCS USD 1.113 PER PCS)"/>
    <m/>
    <m/>
    <m/>
    <m/>
    <m/>
    <m/>
    <m/>
    <m/>
    <n v="166.4"/>
    <s v="KGS"/>
    <n v="543.37560099999996"/>
    <n v="90417.7"/>
    <n v="7.1998887099999997"/>
    <n v="1198.061481"/>
    <n v="33129.1"/>
    <s v="NP-20"/>
    <n v="936"/>
    <n v="65"/>
    <n v="123546.79999999999"/>
    <n v="2022"/>
    <s v="Steel"/>
    <s v="Other"/>
    <m/>
  </r>
  <r>
    <s v="INNSA1"/>
    <d v="2022-02-04T00:00:00"/>
    <n v="301049751"/>
    <x v="0"/>
    <s v="STEEL ZARA - NP-003 (QTY:101880 PCS/USD 0.4761 PER PCS)"/>
    <s v="STEEL ZARA - NP-003 (QTY:101880 PCS/USD 0.4761 PER PCS)"/>
    <m/>
    <m/>
    <m/>
    <m/>
    <m/>
    <m/>
    <m/>
    <m/>
    <n v="9508.7999999999993"/>
    <s v="KGS"/>
    <n v="442.2558009"/>
    <n v="4205321.96"/>
    <n v="5.8600212129999996"/>
    <n v="55721.76971"/>
    <n v="1540829.9"/>
    <s v="STEEL"/>
    <n v="101880"/>
    <n v="37"/>
    <n v="5746151.8599999994"/>
    <n v="2022"/>
    <s v="Steel"/>
    <s v="Other"/>
    <m/>
  </r>
  <r>
    <s v="INNSA1"/>
    <d v="2022-02-03T00:00:00"/>
    <n v="301049751"/>
    <x v="0"/>
    <s v="KWP-1000B SS OIL POT 900ML(QTY: 27000 PCS/USD 1.65 PER PCS)"/>
    <s v="KWP-1000B SS OIL POT 900ML(QTY: 27000 PCS/USD 1.65 PER PCS)"/>
    <m/>
    <m/>
    <m/>
    <m/>
    <m/>
    <m/>
    <m/>
    <m/>
    <n v="6975"/>
    <s v="KGS"/>
    <n v="550.69450040000004"/>
    <n v="3841094.14"/>
    <n v="7.3133399780000001"/>
    <n v="51010.546349999997"/>
    <n v="1407376.9"/>
    <s v="KWP-1000B"/>
    <n v="27000"/>
    <n v="43"/>
    <n v="5248471.04"/>
    <n v="2022"/>
    <s v="Other"/>
    <s v="Other"/>
    <m/>
  </r>
  <r>
    <s v="INNSA1"/>
    <d v="2022-01-22T00:00:00"/>
    <n v="301049751"/>
    <x v="0"/>
    <s v="NP-55 STEEL TEA STRAINER (QTY:100800 PCS/USD 0.3285 PER PCS)"/>
    <s v="NP-55 STEEL TEA STRAINER (QTY:100800 PCS/USD 0.3285 PER PCS)"/>
    <m/>
    <m/>
    <m/>
    <m/>
    <m/>
    <m/>
    <m/>
    <m/>
    <n v="4620"/>
    <s v="KGS"/>
    <n v="591.30821209999999"/>
    <n v="2731843.94"/>
    <n v="7.8526987000000004"/>
    <n v="36279.467989999997"/>
    <n v="1000947.7"/>
    <s v="NP-55"/>
    <n v="100800"/>
    <n v="42"/>
    <n v="3732791.6399999997"/>
    <n v="2022"/>
    <s v="Steel"/>
    <s v="Tea Strainer"/>
    <m/>
  </r>
  <r>
    <s v="INNSA1"/>
    <d v="2022-01-22T00:00:00"/>
    <n v="301049751"/>
    <x v="0"/>
    <s v="RS-02 STEEL HAND BLENDER (QTY:49800 PCS/USD 0.4612 PER PCS)"/>
    <s v="RS-02 STEEL HAND BLENDER (QTY:49800 PCS/USD 0.4612 PER PCS)"/>
    <m/>
    <m/>
    <m/>
    <m/>
    <m/>
    <m/>
    <m/>
    <m/>
    <n v="2988"/>
    <s v="KGS"/>
    <n v="634.15889890000005"/>
    <n v="1894866.79"/>
    <n v="8.4217649259999998"/>
    <n v="25164.2336"/>
    <n v="694279.2"/>
    <s v="RS-02"/>
    <n v="49800"/>
    <n v="41"/>
    <n v="2589145.9900000002"/>
    <n v="2022"/>
    <s v="Steel"/>
    <s v="Other"/>
    <m/>
  </r>
  <r>
    <s v="INNSA1"/>
    <d v="2022-01-22T00:00:00"/>
    <n v="301049751"/>
    <x v="0"/>
    <s v="NP-003 STEEL ZHARA (QTY:198480 PCS/USD 0.4739 PER PCS)"/>
    <s v="NP-003 STEEL ZHARA (QTY:198480 PCS/USD 0.4739 PER PCS)"/>
    <m/>
    <m/>
    <m/>
    <m/>
    <m/>
    <m/>
    <m/>
    <m/>
    <n v="18524.8"/>
    <s v="KGS"/>
    <n v="411.59141099999999"/>
    <n v="7624648.5700000003"/>
    <n v="5.4660213940000002"/>
    <n v="101256.9531"/>
    <n v="2793671.3"/>
    <s v="NP-003"/>
    <n v="198480"/>
    <n v="36"/>
    <n v="10418319.870000001"/>
    <n v="2022"/>
    <s v="Steel"/>
    <s v="Other"/>
    <m/>
  </r>
  <r>
    <s v="INNSA1"/>
    <d v="2022-01-19T00:00:00"/>
    <n v="301049751"/>
    <x v="0"/>
    <s v="KWP-600B SS OIL POT 600ML (QTY:38800 PCS/USD 1.29 PER PCS)"/>
    <s v="KWP-600B SS OIL POT 600ML (QTY:38800 PCS/USD 1.29 PER PCS)"/>
    <m/>
    <m/>
    <m/>
    <m/>
    <m/>
    <m/>
    <m/>
    <m/>
    <n v="6790"/>
    <s v="KGS"/>
    <n v="629.22725330000003"/>
    <n v="4272453.05"/>
    <n v="8.3451890360000007"/>
    <n v="56663.833550000003"/>
    <n v="1565426.8"/>
    <s v="KWP-600B"/>
    <n v="38800"/>
    <n v="42"/>
    <n v="5837879.8499999996"/>
    <n v="2022"/>
    <s v="Other"/>
    <s v="Other"/>
    <m/>
  </r>
  <r>
    <s v="INNSA1"/>
    <d v="2022-01-19T00:00:00"/>
    <n v="301049751"/>
    <x v="0"/>
    <s v="NP-20 STAINLESS STEEL SPORTS BOTTLE 750ML S-308-C6 (QTY:20304 PCS/USD 1.113 PER PCS)"/>
    <s v="NP-20 STAINLESS STEEL SPORTS BOTTLE 750ML S-308-C6 (QTY:20304 PCS/USD 1.113 PER PCS)"/>
    <m/>
    <m/>
    <m/>
    <m/>
    <m/>
    <m/>
    <m/>
    <m/>
    <n v="3609.6"/>
    <s v="KGS"/>
    <n v="547.17682009999999"/>
    <n v="1975089.45"/>
    <n v="7.256987005"/>
    <n v="26194.82029"/>
    <n v="723672.8"/>
    <s v="NP-20"/>
    <n v="20304"/>
    <n v="67"/>
    <n v="2698762.25"/>
    <n v="2022"/>
    <s v="Steel"/>
    <s v="Other"/>
    <m/>
  </r>
  <r>
    <s v="INNSA1"/>
    <d v="2022-01-19T00:00:00"/>
    <n v="301049751"/>
    <x v="0"/>
    <s v="AM-06 STAINLESS STEEL BOTTLE 750ML SG805 (QTY:15588 NUM/USD1.140 PER NUM)"/>
    <s v="AM-06 STAINLESS STEEL BOTTLE 750ML SG805 (QTY:15588 NUM/USD1.140 PER NUM)"/>
    <m/>
    <m/>
    <m/>
    <m/>
    <m/>
    <m/>
    <m/>
    <m/>
    <n v="2338.1999999999998"/>
    <s v="KGS"/>
    <n v="658.69290479999995"/>
    <n v="1540155.75"/>
    <n v="8.7359801699999995"/>
    <n v="20426.468830000002"/>
    <n v="564313.1"/>
    <s v="AM-06"/>
    <n v="15588"/>
    <n v="57"/>
    <n v="2104468.85"/>
    <n v="2022"/>
    <s v="Steel"/>
    <s v="Other"/>
    <m/>
  </r>
  <r>
    <s v="INNSA1"/>
    <d v="2022-01-19T00:00:00"/>
    <n v="301049751"/>
    <x v="0"/>
    <s v="AM-06 STAINLESS STEEL BOTTLE 750ML SG805 (QTY:15588 NUM/USD1.140 PER NUM)"/>
    <s v="AM-06 STAINLESS STEEL BOTTLE 750ML SG805 (QTY:15588 NUM/USD1.140 PER NUM)"/>
    <m/>
    <m/>
    <m/>
    <m/>
    <m/>
    <m/>
    <m/>
    <m/>
    <n v="2338.1999999999998"/>
    <s v="KGS"/>
    <n v="658.69290479999995"/>
    <n v="1540155.75"/>
    <n v="8.7359801699999995"/>
    <n v="20426.468830000002"/>
    <n v="564313.1"/>
    <s v="AM-06"/>
    <n v="15588"/>
    <n v="57"/>
    <n v="2104468.85"/>
    <n v="2022"/>
    <s v="Steel"/>
    <s v="Other"/>
    <m/>
  </r>
  <r>
    <s v="INNSA1"/>
    <d v="2022-01-19T00:00:00"/>
    <n v="301049751"/>
    <x v="0"/>
    <s v="SL-01 STAINLESS STEEL COLA BOTTLE 750ML SK750 (QTY:14904 PCS/USD 1.300 PER PCS)"/>
    <s v="SL-01 STAINLESS STEEL COLA BOTTLE 750ML SK750 (QTY:14904 PCS/USD 1.300 PER PCS)"/>
    <m/>
    <m/>
    <m/>
    <m/>
    <m/>
    <m/>
    <m/>
    <m/>
    <n v="2980.8"/>
    <s v="KGS"/>
    <n v="568.09821520000003"/>
    <n v="1693387.16"/>
    <n v="7.5344590880000002"/>
    <n v="22458.715649999998"/>
    <n v="620457"/>
    <s v="SL-01"/>
    <n v="14904"/>
    <n v="62"/>
    <n v="2313844.16"/>
    <n v="2022"/>
    <s v="Steel"/>
    <s v="Other"/>
    <m/>
  </r>
  <r>
    <s v="INNSA1"/>
    <d v="2022-01-19T00:00:00"/>
    <n v="301049751"/>
    <x v="0"/>
    <s v="NP-21 STAINLESS STEELSPORTS BOTTLE 650ML S115 (QTY:4860 PCS/USD 1.140 PER PCS)"/>
    <s v="NP-21 STAINLESS STEELSPORTS BOTTLE 650ML S115 (QTY:4860 PCS/USD 1.140 PER PCS)"/>
    <m/>
    <m/>
    <m/>
    <m/>
    <m/>
    <m/>
    <m/>
    <m/>
    <n v="864"/>
    <s v="KGS"/>
    <n v="560.45074069999998"/>
    <n v="484229.44"/>
    <n v="7.4330336969999999"/>
    <n v="6422.141114"/>
    <n v="177421.7"/>
    <s v="NP-21"/>
    <n v="4860"/>
    <n v="61"/>
    <n v="661651.14"/>
    <n v="2022"/>
    <s v="Steel"/>
    <s v="Other"/>
    <m/>
  </r>
  <r>
    <s v="INNSA1"/>
    <d v="2022-01-19T00:00:00"/>
    <n v="301049751"/>
    <x v="0"/>
    <s v="NP-21 STAINLESS STEEL SPORTS BOTTLE 650ML S115 (QTY:23580 NUM/USD 1.140 PER NUM)"/>
    <s v="NP-21 STAINLESS STEEL SPORTS BOTTLE 650ML S115 (QTY:23580 NUM/USD 1.140 PER NUM)"/>
    <m/>
    <m/>
    <m/>
    <m/>
    <m/>
    <m/>
    <m/>
    <m/>
    <n v="4192"/>
    <s v="KGS"/>
    <n v="555.77213979999999"/>
    <n v="2329796.81"/>
    <n v="7.3709832860000004"/>
    <n v="30899.161940000002"/>
    <n v="853637.6"/>
    <s v="NP-21"/>
    <n v="23580"/>
    <n v="63"/>
    <n v="3183434.41"/>
    <n v="2022"/>
    <s v="Steel"/>
    <s v="Other"/>
    <m/>
  </r>
  <r>
    <s v="INNSA1"/>
    <d v="2022-01-19T00:00:00"/>
    <n v="301049751"/>
    <x v="0"/>
    <s v="NP-21 STAINLESS STEELSPORTS BOTTLE 650ML S115 (QTY:4860 PCS/USD 1.140 PER PCS)"/>
    <s v="NP-21 STAINLESS STEELSPORTS BOTTLE 650ML S115 (QTY:4860 PCS/USD 1.140 PER PCS)"/>
    <m/>
    <m/>
    <m/>
    <m/>
    <m/>
    <m/>
    <m/>
    <m/>
    <n v="864"/>
    <s v="KGS"/>
    <n v="560.45074069999998"/>
    <n v="484229.44"/>
    <n v="7.4330336969999999"/>
    <n v="6422.141114"/>
    <n v="177421.7"/>
    <s v="NP-21"/>
    <n v="4860"/>
    <n v="61"/>
    <n v="661651.14"/>
    <n v="2022"/>
    <s v="Steel"/>
    <s v="Other"/>
    <m/>
  </r>
  <r>
    <s v="INNSA1"/>
    <d v="2022-01-19T00:00:00"/>
    <n v="301049751"/>
    <x v="0"/>
    <s v="SB-01 STAINLESS STEEL SPORTS BOTTLE 750ML SG-702 (QTY:5328 NUM/USD 1.205 PER NUM)"/>
    <s v="SB-01 STAINLESS STEEL SPORTS BOTTLE 750ML SG-702 (QTY:5328 NUM/USD 1.205 PER NUM)"/>
    <m/>
    <m/>
    <m/>
    <m/>
    <m/>
    <m/>
    <m/>
    <m/>
    <n v="843.6"/>
    <s v="KGS"/>
    <n v="659.60519199999999"/>
    <n v="556442.93999999994"/>
    <n v="8.7480794700000004"/>
    <n v="7379.8798409999999"/>
    <n v="203880.8"/>
    <s v="SB-01"/>
    <n v="5328"/>
    <n v="64"/>
    <n v="760323.74"/>
    <n v="2022"/>
    <s v="Steel"/>
    <s v="Other"/>
    <m/>
  </r>
  <r>
    <s v="INNSA1"/>
    <d v="2022-01-19T00:00:00"/>
    <n v="301049751"/>
    <x v="0"/>
    <s v="NP-21 STAINLESS STEEL SPORTS BOTTLE 650ML S115 (QTY:23580 NUM/USD 1.140 PER NUM)"/>
    <s v="NP-21 STAINLESS STEEL SPORTS BOTTLE 650ML S115 (QTY:23580 NUM/USD 1.140 PER NUM)"/>
    <m/>
    <m/>
    <m/>
    <m/>
    <m/>
    <m/>
    <m/>
    <m/>
    <n v="4192"/>
    <s v="KGS"/>
    <n v="555.77213979999999"/>
    <n v="2329796.81"/>
    <n v="7.3709832860000004"/>
    <n v="30899.161940000002"/>
    <n v="853637.6"/>
    <s v="NP-21"/>
    <n v="23580"/>
    <n v="63"/>
    <n v="3183434.41"/>
    <n v="2022"/>
    <s v="Steel"/>
    <s v="Other"/>
    <m/>
  </r>
  <r>
    <s v="INNSA1"/>
    <d v="2022-01-19T00:00:00"/>
    <n v="301049751"/>
    <x v="1"/>
    <s v="OKS-4156 STEEL SCRUBBER 6PCS SET (QTY:98000 SET/USD 0.275 PER PCS)"/>
    <s v="OKS-4156 STEEL SCRUBBER 6PCS SET (QTY:98000 SET/USD 0.275 PER PCS)"/>
    <m/>
    <m/>
    <m/>
    <m/>
    <m/>
    <m/>
    <m/>
    <m/>
    <n v="8537.7999999999993"/>
    <s v="KGS"/>
    <n v="296.34684700000003"/>
    <n v="2530150.11"/>
    <n v="3.9303295349999998"/>
    <n v="33556.367509999996"/>
    <n v="1112254"/>
    <s v="OKS-4156"/>
    <n v="98000"/>
    <n v="49"/>
    <n v="3642404.11"/>
    <n v="2022"/>
    <s v="Steel"/>
    <s v="Scrubber"/>
    <m/>
  </r>
  <r>
    <s v="INNSA1"/>
    <d v="2022-01-19T00:00:00"/>
    <n v="301049751"/>
    <x v="0"/>
    <s v="NP-20 STAINLESS STEEL SPORTS BOTTLE 750ML S-308-C6 (QTY:20304 PCS/USD 1.113 PER PCS)"/>
    <s v="NP-20 STAINLESS STEEL SPORTS BOTTLE 750ML S-308-C6 (QTY:20304 PCS/USD 1.113 PER PCS)"/>
    <m/>
    <m/>
    <m/>
    <m/>
    <m/>
    <m/>
    <m/>
    <m/>
    <n v="3609.6"/>
    <s v="KGS"/>
    <n v="547.17682009999999"/>
    <n v="1975089.45"/>
    <n v="7.256987005"/>
    <n v="26194.82029"/>
    <n v="723672.8"/>
    <s v="NP-20"/>
    <n v="20304"/>
    <n v="67"/>
    <n v="2698762.25"/>
    <n v="2022"/>
    <s v="Steel"/>
    <s v="Other"/>
    <m/>
  </r>
  <r>
    <s v="INNSA1"/>
    <d v="2022-01-19T00:00:00"/>
    <n v="301049751"/>
    <x v="1"/>
    <s v="OKS-4156 STEEL SCRUBBER 6PCS SET (QTY:98000 SET/USD 0.275 PER PCS)"/>
    <s v="OKS-4156 STEEL SCRUBBER 6PCS SET (QTY:98000 SET/USD 0.275 PER PCS)"/>
    <m/>
    <m/>
    <m/>
    <m/>
    <m/>
    <m/>
    <m/>
    <m/>
    <n v="8537.7999999999993"/>
    <s v="KGS"/>
    <n v="296.34684700000003"/>
    <n v="2530150.11"/>
    <n v="3.9303295349999998"/>
    <n v="33556.367509999996"/>
    <n v="1112254"/>
    <s v="OKS-4156"/>
    <n v="98000"/>
    <n v="49"/>
    <n v="3642404.11"/>
    <n v="2022"/>
    <s v="Steel"/>
    <s v="Scrubber"/>
    <m/>
  </r>
  <r>
    <s v="INNSA1"/>
    <d v="2022-01-19T00:00:00"/>
    <n v="301049751"/>
    <x v="0"/>
    <s v="SB-01 STAINLESS STEEL SPORTS BOTTLE 750ML SG-702 (QTY:5328 NUM/USD 1.205 PER NUM)"/>
    <s v="SB-01 STAINLESS STEEL SPORTS BOTTLE 750ML SG-702 (QTY:5328 NUM/USD 1.205 PER NUM)"/>
    <m/>
    <m/>
    <m/>
    <m/>
    <m/>
    <m/>
    <m/>
    <m/>
    <n v="843.6"/>
    <s v="KGS"/>
    <n v="659.60519199999999"/>
    <n v="556442.93999999994"/>
    <n v="8.7480794700000004"/>
    <n v="7379.8798409999999"/>
    <n v="203880.8"/>
    <s v="SB-01"/>
    <n v="5328"/>
    <n v="64"/>
    <n v="760323.74"/>
    <n v="2022"/>
    <s v="Steel"/>
    <s v="Other"/>
    <m/>
  </r>
  <r>
    <s v="INNSA1"/>
    <d v="2022-01-19T00:00:00"/>
    <n v="301049751"/>
    <x v="0"/>
    <s v="KWP-600B SS OIL POT 600ML (QTY:38800 PCS/USD 1.29 PER PCS)"/>
    <s v="KWP-600B SS OIL POT 600ML (QTY:38800 PCS/USD 1.29 PER PCS)"/>
    <m/>
    <m/>
    <m/>
    <m/>
    <m/>
    <m/>
    <m/>
    <m/>
    <n v="6790"/>
    <s v="KGS"/>
    <n v="629.22725330000003"/>
    <n v="4272453.05"/>
    <n v="8.3451890360000007"/>
    <n v="56663.833550000003"/>
    <n v="1565426.8"/>
    <s v="KWP-600B"/>
    <n v="38800"/>
    <n v="42"/>
    <n v="5837879.8499999996"/>
    <n v="2022"/>
    <s v="Other"/>
    <s v="Other"/>
    <m/>
  </r>
  <r>
    <s v="INNSA1"/>
    <d v="2022-01-19T00:00:00"/>
    <n v="301049751"/>
    <x v="0"/>
    <s v="SL-01 STAINLESS STEEL COLA BOTTLE 750ML SK750 (QTY:14904 PCS/USD 1.300 PER PCS)"/>
    <s v="SL-01 STAINLESS STEEL COLA BOTTLE 750ML SK750 (QTY:14904 PCS/USD 1.300 PER PCS)"/>
    <m/>
    <m/>
    <m/>
    <m/>
    <m/>
    <m/>
    <m/>
    <m/>
    <n v="2980.8"/>
    <s v="KGS"/>
    <n v="568.09821520000003"/>
    <n v="1693387.16"/>
    <n v="7.5344590880000002"/>
    <n v="22458.715649999998"/>
    <n v="620457"/>
    <s v="SL-01"/>
    <n v="14904"/>
    <n v="62"/>
    <n v="2313844.16"/>
    <n v="2022"/>
    <s v="Steel"/>
    <s v="Other"/>
    <m/>
  </r>
  <r>
    <s v="INNSA1"/>
    <d v="2022-01-18T00:00:00"/>
    <n v="301049751"/>
    <x v="0"/>
    <s v="2628 HOUSEHOLD STEEL HOOK 3PCS SET (QTY:167400 PCS/USD 0.445PRE PCS)"/>
    <s v="2628 HOUSEHOLD STEEL HOOK 3PCS SET (QTY:167400 PCS/USD 0.445PRE PCS)"/>
    <m/>
    <m/>
    <m/>
    <m/>
    <m/>
    <m/>
    <m/>
    <m/>
    <n v="5673"/>
    <s v="KGS"/>
    <n v="1068.739716"/>
    <n v="6062960.4100000001"/>
    <n v="14.174266790000001"/>
    <n v="80410.615520000007"/>
    <n v="2221468.7000000002"/>
    <s v="2628"/>
    <n v="167400"/>
    <n v="52"/>
    <n v="8284429.1100000003"/>
    <n v="2022"/>
    <s v="Steel"/>
    <s v="Hook"/>
    <m/>
  </r>
  <r>
    <s v="INNSA1"/>
    <d v="2022-01-18T00:00:00"/>
    <n v="301049751"/>
    <x v="0"/>
    <s v="2628 HOUSEHOLD STEEL HOOK 3PCS SET (QTY:167400 PCS/USD 0.445PRE PCS)"/>
    <s v="2628 HOUSEHOLD STEEL HOOK 3PCS SET (QTY:167400 PCS/USD 0.445PRE PCS)"/>
    <m/>
    <m/>
    <m/>
    <m/>
    <m/>
    <m/>
    <m/>
    <m/>
    <n v="5673"/>
    <s v="KGS"/>
    <n v="1068.739716"/>
    <n v="6062960.4100000001"/>
    <n v="14.174266790000001"/>
    <n v="80410.615520000007"/>
    <n v="2221468.7000000002"/>
    <s v="2628"/>
    <n v="167400"/>
    <n v="52"/>
    <n v="8284429.1100000003"/>
    <n v="2022"/>
    <s v="Steel"/>
    <s v="Hook"/>
    <m/>
  </r>
  <r>
    <s v="INNSA1"/>
    <d v="2022-01-07T00:00:00"/>
    <n v="301049751"/>
    <x v="0"/>
    <s v="NP-20 STAINLESS STEEL SPORTS BOTTLE 750 ML S-308-C6 (QTY:4068 NUM/USD 1.113 PER NUM)"/>
    <s v="NP-20 STAINLESS STEEL SPORTS BOTTLE 750 ML S-308-C6 (QTY:4068 NUM/USD 1.113 PER NUM)"/>
    <m/>
    <m/>
    <m/>
    <m/>
    <m/>
    <m/>
    <m/>
    <m/>
    <n v="723.2"/>
    <s v="KGS"/>
    <n v="537.87432249999995"/>
    <n v="388990.71"/>
    <n v="7.1336117039999998"/>
    <n v="5159.0279840000003"/>
    <n v="142526.1"/>
    <s v="NP-20"/>
    <n v="4068"/>
    <n v="67"/>
    <n v="531516.81000000006"/>
    <n v="2022"/>
    <s v="Steel"/>
    <s v="Other"/>
    <m/>
  </r>
  <r>
    <s v="INNSA1"/>
    <d v="2022-01-07T00:00:00"/>
    <n v="301049751"/>
    <x v="0"/>
    <s v="SB-01 STAINLESS STEEL SPORTS BOTTLE 750ML SG-702 (QTY:42192NUM/USD 1.205 PER NUM)"/>
    <s v="SB-01 STAINLESS STEEL SPORTS BOTTLE 750ML SG-702 (QTY:42192NUM/USD 1.205 PER NUM)"/>
    <m/>
    <m/>
    <m/>
    <m/>
    <m/>
    <m/>
    <m/>
    <m/>
    <n v="6680.4"/>
    <s v="KGS"/>
    <n v="653.84981889999995"/>
    <n v="4367978.33"/>
    <n v="8.6717482609999994"/>
    <n v="57930.747080000001"/>
    <n v="1600427.3"/>
    <s v="SB-01"/>
    <n v="42192"/>
    <n v="64"/>
    <n v="5968405.6299999999"/>
    <n v="2022"/>
    <s v="Steel"/>
    <s v="Other"/>
    <m/>
  </r>
  <r>
    <s v="INNSA1"/>
    <d v="2021-12-29T00:00:00"/>
    <n v="301049751"/>
    <x v="0"/>
    <s v="SM1168 STEEL HANGER WITH HOOK (QTY:57792 PCS/USD 1.35 PER PCS)"/>
    <s v="SM1168 STEEL HANGER WITH HOOK (QTY:57792 PCS/USD 1.35 PER PCS)"/>
    <m/>
    <m/>
    <m/>
    <m/>
    <m/>
    <m/>
    <m/>
    <m/>
    <n v="10836"/>
    <s v="KGS"/>
    <n v="573.60709489999999"/>
    <n v="6215606.4800000004"/>
    <n v="7.4349591039999998"/>
    <n v="80565.216849999997"/>
    <n v="2277398.2000000002"/>
    <s v="SM1168"/>
    <n v="57792"/>
    <n v="46"/>
    <n v="8493004.6799999997"/>
    <n v="2021"/>
    <s v="Steel"/>
    <s v="Hanger"/>
    <m/>
  </r>
  <r>
    <s v="INNSA1"/>
    <d v="2021-12-29T00:00:00"/>
    <n v="301049751"/>
    <x v="0"/>
    <s v="RS-02 STEEL HAND BLENDER (QTY:50000 PCS/USD 0.461 PER PCS)"/>
    <s v="RS-02 STEEL HAND BLENDER (QTY:50000 PCS/USD 0.461 PER PCS)"/>
    <m/>
    <m/>
    <m/>
    <m/>
    <m/>
    <m/>
    <m/>
    <m/>
    <n v="2900"/>
    <s v="KGS"/>
    <n v="698.44138620000001"/>
    <n v="2025480.02"/>
    <n v="9.0530315780000006"/>
    <n v="26253.791570000001"/>
    <n v="742135.9"/>
    <s v="RS-02"/>
    <n v="50000"/>
    <n v="41"/>
    <n v="2767615.92"/>
    <n v="2021"/>
    <s v="Steel"/>
    <s v="Other"/>
    <m/>
  </r>
  <r>
    <s v="INNSA1"/>
    <d v="2021-12-29T00:00:00"/>
    <n v="301049751"/>
    <x v="0"/>
    <s v="NP-55 STEEL TEA STRAINER (QTY:77544 PCS/USD 0.3285 PER PCS)"/>
    <s v="NP-55 STEEL TEA STRAINER (QTY:77544 PCS/USD 0.3285 PER PCS)"/>
    <m/>
    <m/>
    <m/>
    <m/>
    <m/>
    <m/>
    <m/>
    <m/>
    <n v="3554.1"/>
    <s v="KGS"/>
    <n v="622.66732509999997"/>
    <n v="2213021.94"/>
    <n v="8.0708661710000005"/>
    <n v="28684.66546"/>
    <n v="810851.2"/>
    <s v="NP-55"/>
    <n v="77544"/>
    <n v="41"/>
    <n v="3023873.1399999997"/>
    <n v="2021"/>
    <s v="Steel"/>
    <s v="Tea Strainer"/>
    <m/>
  </r>
  <r>
    <s v="INNSA1"/>
    <d v="2021-12-29T00:00:00"/>
    <n v="301049751"/>
    <x v="1"/>
    <s v="8001-2 STEEL SCRUBBER 2 PCS SET (QTY:164400 SET/USD 0.168 PER SET)"/>
    <s v="8001-2 STEEL SCRUBBER 2 PCS SET (QTY:164400 SET/USD 0.168 PER SET)"/>
    <m/>
    <m/>
    <m/>
    <m/>
    <m/>
    <m/>
    <m/>
    <m/>
    <n v="4795"/>
    <s v="KGS"/>
    <n v="485.1613097"/>
    <n v="2326348.48"/>
    <n v="6.2885458160000001"/>
    <n v="30153.57719"/>
    <n v="1022662.8"/>
    <s v="8001-2"/>
    <n v="164400"/>
    <n v="49"/>
    <n v="3349011.2800000003"/>
    <n v="2021"/>
    <s v="Steel"/>
    <s v="Scrubber"/>
    <m/>
  </r>
  <r>
    <s v="INNSA1"/>
    <d v="2021-12-29T00:00:00"/>
    <n v="301049751"/>
    <x v="0"/>
    <s v="AM-217 STEEL LEMON SQUEEZER (QTY:5100 PCS/USD 2.1327 PER PCS)"/>
    <s v="AM-217 STEEL LEMON SQUEEZER (QTY:5100 PCS/USD 2.1327 PER PCS)"/>
    <m/>
    <m/>
    <m/>
    <m/>
    <m/>
    <m/>
    <m/>
    <m/>
    <n v="1402.5"/>
    <s v="KGS"/>
    <n v="673.75078069999995"/>
    <n v="944935.47"/>
    <n v="8.7329978060000002"/>
    <n v="12248.029420000001"/>
    <n v="346224.4"/>
    <s v="AM-217"/>
    <n v="5100"/>
    <n v="43"/>
    <n v="1291159.8700000001"/>
    <n v="2021"/>
    <s v="Steel"/>
    <s v="Other"/>
    <m/>
  </r>
  <r>
    <s v="INNSA1"/>
    <d v="2021-12-29T00:00:00"/>
    <n v="301049751"/>
    <x v="0"/>
    <s v="NP-19 STEEL SALT BOTTLE (QTY:10848 PCS/USD 0.5055 PER PCS)"/>
    <s v="NP-19 STEEL SALT BOTTLE (QTY:10848 PCS/USD 0.5055 PER PCS)"/>
    <m/>
    <m/>
    <m/>
    <m/>
    <m/>
    <m/>
    <m/>
    <m/>
    <n v="1695"/>
    <s v="KGS"/>
    <n v="281.06259590000002"/>
    <n v="476401.1"/>
    <n v="3.6430666999999999"/>
    <n v="6174.9980560000004"/>
    <n v="174553.3"/>
    <s v="NP-19"/>
    <n v="10848"/>
    <n v="40"/>
    <n v="650954.39999999991"/>
    <n v="2021"/>
    <s v="Steel"/>
    <s v="Other"/>
    <m/>
  </r>
  <r>
    <s v="INNSA1"/>
    <d v="2021-12-29T00:00:00"/>
    <n v="301049751"/>
    <x v="0"/>
    <s v="KL326D-9S STAINLESS STEEL GRATER WITH HANDLE HEXA (QTY:37560PCS/USD 1.05 PER PCS)"/>
    <s v="KL326D-9S STAINLESS STEEL GRATER WITH HANDLE HEXA (QTY:37560PCS/USD 1.05 PER PCS)"/>
    <m/>
    <m/>
    <m/>
    <m/>
    <m/>
    <m/>
    <m/>
    <m/>
    <n v="8607.5"/>
    <s v="KGS"/>
    <n v="405.10683239999997"/>
    <n v="3486957.06"/>
    <n v="5.2508986699999998"/>
    <n v="45197.1103"/>
    <n v="1277621"/>
    <s v="KL326D-9S"/>
    <n v="37560"/>
    <n v="65"/>
    <n v="4764578.0600000005"/>
    <n v="2021"/>
    <s v="Steel"/>
    <s v="Other"/>
    <m/>
  </r>
  <r>
    <s v="INNSA1"/>
    <d v="2021-12-29T00:00:00"/>
    <n v="301049751"/>
    <x v="1"/>
    <s v="8001-2STEEL SCRUBBER 2 PCS SET (QTY:164400 SET/USD 0.168 PERSET)"/>
    <s v="8001-2STEEL SCRUBBER 2 PCS SET (QTY:164400 SET/USD 0.168 PERSET)"/>
    <m/>
    <m/>
    <m/>
    <m/>
    <m/>
    <m/>
    <m/>
    <m/>
    <n v="4823"/>
    <s v="KGS"/>
    <n v="482.34467969999997"/>
    <n v="2326348.39"/>
    <n v="6.2520373249999999"/>
    <n v="30153.57602"/>
    <n v="1022662.8"/>
    <s v="8001-2STEEL"/>
    <n v="164400"/>
    <n v="48"/>
    <n v="3349011.1900000004"/>
    <n v="2021"/>
    <s v="Steel"/>
    <s v="Scrubber"/>
    <m/>
  </r>
  <r>
    <s v="INNSA1"/>
    <d v="2021-12-28T00:00:00"/>
    <n v="301049751"/>
    <x v="0"/>
    <s v="RYX-02-021A MILD STEEL MULTI FUNCTION CLOTH STAND (QTY:3888NUS/USD 9.40 PER NUM)"/>
    <s v="RYX-02-021A MILD STEEL MULTI FUNCTION CLOTH STAND (QTY:3888NUS/USD 9.40 PER NUM)"/>
    <m/>
    <m/>
    <m/>
    <m/>
    <m/>
    <m/>
    <m/>
    <m/>
    <n v="14256"/>
    <s v="KGS"/>
    <n v="285.73869109999998"/>
    <n v="4073490.78"/>
    <n v="3.703677136"/>
    <n v="52799.62126"/>
    <n v="1492527.1"/>
    <s v="RYX-02-021A"/>
    <s v=""/>
    <n v="64"/>
    <n v="5566017.8799999999"/>
    <n v="2021"/>
    <s v="Steel"/>
    <s v="Other"/>
    <m/>
  </r>
  <r>
    <s v="INNSA1"/>
    <d v="2021-12-28T00:00:00"/>
    <n v="301049751"/>
    <x v="0"/>
    <s v="RYX-02-020 MILD STEEL MULTI FUNCTION CLOTH STAND (QTY:2464 NUM/USD 15.30 PER NUM)"/>
    <s v="RYX-02-020 MILD STEEL MULTI FUNCTION CLOTH STAND (QTY:2464 NUM/USD 15.30 PER NUM)"/>
    <m/>
    <m/>
    <m/>
    <m/>
    <m/>
    <m/>
    <m/>
    <m/>
    <n v="8008"/>
    <s v="KGS"/>
    <n v="524.71179070000005"/>
    <n v="4201892.0199999996"/>
    <n v="6.8011897689999996"/>
    <n v="54463.927669999997"/>
    <n v="1539573.2"/>
    <s v="RYX-02-020"/>
    <n v="2464"/>
    <n v="64"/>
    <n v="5741465.2199999997"/>
    <n v="2021"/>
    <s v="Steel"/>
    <s v="Other"/>
    <m/>
  </r>
  <r>
    <s v="INNSA1"/>
    <d v="2021-12-23T00:00:00"/>
    <n v="301049751"/>
    <x v="0"/>
    <s v="AM-253 STEEL KITCHEN TURNER (QTY:25236 SET/USD 0.6082 PER SET)"/>
    <s v="AM-253 STEEL KITCHEN TURNER (QTY:25236 SET/USD 0.6082 PER SET)"/>
    <m/>
    <m/>
    <m/>
    <m/>
    <m/>
    <m/>
    <m/>
    <m/>
    <n v="2453.5"/>
    <s v="KGS"/>
    <n v="544.39904220000005"/>
    <n v="1335683.05"/>
    <n v="7.056371253"/>
    <n v="17312.80687"/>
    <n v="489394.3"/>
    <s v="AM-253"/>
    <n v="25236"/>
    <n v="44"/>
    <n v="1825077.35"/>
    <n v="2021"/>
    <s v="Steel"/>
    <s v="Other"/>
    <m/>
  </r>
  <r>
    <s v="INNSA1"/>
    <d v="2021-12-14T00:00:00"/>
    <n v="301049751"/>
    <x v="1"/>
    <s v="SS410 SS SCRUBBER 3 PCS SET (QTY:123600 SET/USD 0.195 PER SET)"/>
    <s v="SS410 SS SCRUBBER 3 PCS SET (QTY:123600 SET/USD 0.195 PER SET)"/>
    <m/>
    <m/>
    <m/>
    <m/>
    <m/>
    <m/>
    <m/>
    <m/>
    <n v="7931"/>
    <s v="KGS"/>
    <n v="293.8736313"/>
    <n v="2330711.77"/>
    <n v="3.8718528499999998"/>
    <n v="30707.664949999998"/>
    <n v="1024580.9"/>
    <s v="SS410"/>
    <n v="123600"/>
    <n v="45"/>
    <n v="3355292.67"/>
    <n v="2021"/>
    <s v="Cleaning"/>
    <s v="Scrubber"/>
    <m/>
  </r>
  <r>
    <s v="INNSA1"/>
    <d v="2021-12-08T00:00:00"/>
    <n v="301049751"/>
    <x v="1"/>
    <s v="8001-2 STEEL SCRUBBER 2 PCS SET (QTY:165360 SET/USD 0.168 PER SET)"/>
    <s v="8001-2 STEEL SCRUBBER 2 PCS SET (QTY:165360 SET/USD 0.168 PER SET)"/>
    <m/>
    <m/>
    <m/>
    <m/>
    <m/>
    <m/>
    <m/>
    <m/>
    <n v="4823"/>
    <s v="KGS"/>
    <n v="477.07021150000003"/>
    <n v="2300909.63"/>
    <n v="6.2855100330000004"/>
    <n v="30315.014889999999"/>
    <n v="1011479.9"/>
    <s v="8001-2"/>
    <n v="165360"/>
    <n v="49"/>
    <n v="3312389.53"/>
    <n v="2021"/>
    <s v="Steel"/>
    <s v="Scrubber"/>
    <m/>
  </r>
  <r>
    <s v="INNSA1"/>
    <d v="2021-12-07T00:00:00"/>
    <n v="301049751"/>
    <x v="0"/>
    <s v="NP-19 STEEL SALT BOTTLE (QTY:39792 PCS/USD 0.5039 PER PCS)"/>
    <s v="NP-19 STEEL SALT BOTTLE (QTY:39792 PCS/USD 0.5039 PER PCS)"/>
    <m/>
    <m/>
    <m/>
    <m/>
    <m/>
    <m/>
    <m/>
    <m/>
    <n v="6217.5"/>
    <s v="KGS"/>
    <n v="273.28523360000003"/>
    <n v="1699150.94"/>
    <n v="3.600595963"/>
    <n v="22386.705399999999"/>
    <n v="622568.9"/>
    <s v="NP-19"/>
    <n v="39792"/>
    <n v="40"/>
    <n v="2321719.84"/>
    <n v="2021"/>
    <s v="Steel"/>
    <s v="Other"/>
    <m/>
  </r>
  <r>
    <s v="INNSA1"/>
    <d v="2021-12-07T00:00:00"/>
    <n v="301049751"/>
    <x v="0"/>
    <s v="NP-003 STEEL ZHARA (QTY:3120 PCS/USD 0.472 PER PCS)"/>
    <s v="NP-003 STEEL ZHARA (QTY:3120 PCS/USD 0.472 PER PCS)"/>
    <m/>
    <m/>
    <m/>
    <m/>
    <m/>
    <m/>
    <m/>
    <m/>
    <n v="291.2"/>
    <s v="KGS"/>
    <n v="433.62256180000003"/>
    <n v="126270.89"/>
    <n v="5.7130772309999998"/>
    <n v="1663.6480899999999"/>
    <n v="46265.7"/>
    <s v="NP-003"/>
    <n v="3120"/>
    <n v="34"/>
    <n v="172536.59"/>
    <n v="2021"/>
    <s v="Steel"/>
    <s v="Other"/>
    <m/>
  </r>
  <r>
    <s v="INNSA1"/>
    <d v="2021-12-07T00:00:00"/>
    <n v="301049751"/>
    <x v="0"/>
    <s v="SB-12 STEEL TEA STRAINER BIG (QTY:30000 PCS/USD 1.220 PER PCS)"/>
    <s v="SB-12 STEEL TEA STRAINER BIG (QTY:30000 PCS/USD 1.220 PER PCS)"/>
    <m/>
    <m/>
    <m/>
    <m/>
    <m/>
    <m/>
    <m/>
    <m/>
    <n v="7125"/>
    <s v="KGS"/>
    <n v="440.45632280000001"/>
    <n v="3138251.3"/>
    <n v="5.8031136070000002"/>
    <n v="41347.184450000001"/>
    <n v="1149855.3"/>
    <s v="SB-12"/>
    <n v="30000"/>
    <n v="45"/>
    <n v="4288106.5999999996"/>
    <n v="2021"/>
    <s v="Steel"/>
    <s v="Tea Strainer"/>
    <m/>
  </r>
  <r>
    <s v="INNSA1"/>
    <d v="2021-12-07T00:00:00"/>
    <n v="301049751"/>
    <x v="0"/>
    <s v="NP-003 STEEL ZHARA (QTY:192480 PCS/USD0.4724 PER PCS)"/>
    <s v="NP-003 STEEL ZHARA (QTY:192480 PCS/USD0.4724 PER PCS)"/>
    <m/>
    <m/>
    <m/>
    <m/>
    <m/>
    <m/>
    <m/>
    <m/>
    <n v="17964.8"/>
    <s v="KGS"/>
    <n v="428.90874100000002"/>
    <n v="7705259.75"/>
    <n v="5.6509715539999998"/>
    <n v="101518.5738"/>
    <n v="2823207.2"/>
    <s v="NP-003"/>
    <n v="192480"/>
    <n v="36"/>
    <n v="10528466.949999999"/>
    <n v="2021"/>
    <s v="Steel"/>
    <s v="Other"/>
    <m/>
  </r>
  <r>
    <s v="INNSA1"/>
    <d v="2021-12-07T00:00:00"/>
    <n v="301049751"/>
    <x v="1"/>
    <s v="OKS-4156 STEEL SCRUBBER 6PCS SET(QTY 98000 SET / USD 0.275 PER SET)"/>
    <s v="OKS-4156 STEEL SCRUBBER 6PCS SET(QTY 98000 SET / USD 0.275 PER SET)"/>
    <m/>
    <m/>
    <m/>
    <m/>
    <m/>
    <m/>
    <m/>
    <m/>
    <n v="8537.7999999999993"/>
    <s v="KGS"/>
    <n v="296.53366319999998"/>
    <n v="2531745.11"/>
    <n v="3.9068993839999999"/>
    <n v="33356.325559999997"/>
    <n v="1112955.1000000001"/>
    <s v="OKS-4156"/>
    <n v="98000"/>
    <n v="50"/>
    <n v="3644700.21"/>
    <n v="2021"/>
    <s v="Steel"/>
    <s v="Scrubber"/>
    <m/>
  </r>
  <r>
    <s v="INNSA1"/>
    <d v="2021-12-04T00:00:00"/>
    <n v="301049751"/>
    <x v="0"/>
    <s v="2628 HOUSEHOLD STEEL HOOK 3PCS SET(QTY:166464 PKT /USD 0.445PER PKT)"/>
    <s v="2628 HOUSEHOLD STEEL HOOK 3PCS SET(QTY:166464 PKT /USD 0.445PER PKT)"/>
    <m/>
    <m/>
    <m/>
    <m/>
    <m/>
    <m/>
    <m/>
    <m/>
    <n v="5641.28"/>
    <s v="KGS"/>
    <n v="1076.269045"/>
    <n v="6071535.04"/>
    <n v="14.18009282"/>
    <n v="79993.874039999995"/>
    <n v="2224610.4"/>
    <s v="2628"/>
    <n v="166464"/>
    <n v="52"/>
    <n v="8296145.4399999995"/>
    <n v="2021"/>
    <s v="Steel"/>
    <s v="Hook"/>
    <m/>
  </r>
  <r>
    <s v="INNSA1"/>
    <d v="2021-11-28T00:00:00"/>
    <n v="301049751"/>
    <x v="0"/>
    <s v="DS-25 - STAINLESS STEEL GRATER WITH HANDLE (QTY: 100200 PCSUSD 0.2389 PER PCS)"/>
    <s v="DS-25 - STAINLESS STEEL GRATER WITH HANDLE (QTY: 100200 PCSUSD 0.2389 PER PCS)"/>
    <m/>
    <m/>
    <m/>
    <m/>
    <m/>
    <m/>
    <m/>
    <m/>
    <n v="3340"/>
    <s v="KGS"/>
    <n v="597.02765269999998"/>
    <n v="1994072.36"/>
    <n v="7.9497690109999999"/>
    <n v="26552.228500000001"/>
    <n v="730628.1"/>
    <s v="DS-25"/>
    <n v="100200"/>
    <n v="60"/>
    <n v="2724700.46"/>
    <n v="2021"/>
    <s v="Steel"/>
    <s v="Other"/>
    <m/>
  </r>
  <r>
    <s v="INNSA1"/>
    <d v="2021-11-27T00:00:00"/>
    <n v="301049751"/>
    <x v="0"/>
    <s v="STEEL HAND BLENDER RS-02 (QTY.50000 PCS/USD 0.4591 PER PCS)"/>
    <s v="STEEL HAND BLENDER RS-02 (QTY.50000 PCS/USD 0.4591 PER PCS)"/>
    <m/>
    <m/>
    <m/>
    <m/>
    <m/>
    <m/>
    <m/>
    <m/>
    <n v="3000"/>
    <s v="KGS"/>
    <n v="619.23315000000002"/>
    <n v="1857699.45"/>
    <n v="8.245448069"/>
    <n v="24736.344209999999"/>
    <n v="680661.1"/>
    <s v="STEEL"/>
    <n v="0.5"/>
    <n v="41"/>
    <n v="2538360.5499999998"/>
    <n v="2021"/>
    <s v="Steel"/>
    <s v="Other"/>
    <m/>
  </r>
  <r>
    <s v="INNSA1"/>
    <d v="2021-11-27T00:00:00"/>
    <n v="301049751"/>
    <x v="0"/>
    <s v="STEEL TEA STRAINER NP-55 (QTY:75600 PCS/ USD 0.3270 PER PCS)"/>
    <s v="STEEL TEA STRAINER NP-55 (QTY:75600 PCS/ USD 0.3270 PER PCS)"/>
    <m/>
    <m/>
    <m/>
    <m/>
    <m/>
    <m/>
    <m/>
    <m/>
    <n v="3465"/>
    <s v="KGS"/>
    <n v="577.38356710000005"/>
    <n v="2000634.06"/>
    <n v="7.6881966320000004"/>
    <n v="26639.601330000001"/>
    <n v="733032.3"/>
    <s v="STEEL"/>
    <n v="75600"/>
    <n v="42"/>
    <n v="2733666.3600000003"/>
    <n v="2021"/>
    <s v="Steel"/>
    <s v="Tea Strainer"/>
    <m/>
  </r>
  <r>
    <s v="INNSA1"/>
    <d v="2021-11-23T00:00:00"/>
    <n v="301049751"/>
    <x v="0"/>
    <s v="KWP-1000B SS OIL POT 900ML (QTY:27000 PCS UNIT PRICE 1.65 USD PER PCS)"/>
    <s v="KWP-1000B SS OIL POT 900ML (QTY:27000 PCS UNIT PRICE 1.65 USD PER PCS)"/>
    <m/>
    <m/>
    <m/>
    <m/>
    <m/>
    <m/>
    <m/>
    <m/>
    <n v="6975"/>
    <s v="KGS"/>
    <n v="551.38553979999995"/>
    <n v="3845914.14"/>
    <n v="7.3420178399999996"/>
    <n v="51210.574430000001"/>
    <n v="1409142.9"/>
    <s v="KWP-1000B"/>
    <n v="27000"/>
    <n v="59"/>
    <n v="5255057.04"/>
    <n v="2021"/>
    <s v="Other"/>
    <s v="Other"/>
    <m/>
  </r>
  <r>
    <s v="INNSA1"/>
    <d v="2021-11-20T00:00:00"/>
    <n v="301049751"/>
    <x v="0"/>
    <s v="STAINLESS STEEL GRATER WITH HANDLE - KL324H-9S (QTY - 59040 PCS/USD 0.74 PER PCS)"/>
    <s v="STAINLESS STEEL GRATER WITH HANDLE - KL324H-9S (QTY - 59040 PCS/USD 0.74 PER PCS)"/>
    <m/>
    <m/>
    <m/>
    <m/>
    <m/>
    <m/>
    <m/>
    <m/>
    <n v="9840"/>
    <s v="KGS"/>
    <n v="377.7894268"/>
    <n v="3717447.96"/>
    <n v="5.0304850439999997"/>
    <n v="49499.972840000002"/>
    <n v="1362073"/>
    <s v="STAINLESS"/>
    <n v="59040"/>
    <n v="65"/>
    <n v="5079520.96"/>
    <n v="2021"/>
    <s v="Steel"/>
    <s v="Other"/>
    <m/>
  </r>
  <r>
    <s v="INNSA1"/>
    <d v="2021-11-08T00:00:00"/>
    <n v="301049751"/>
    <x v="0"/>
    <s v="STEEL KITCHEN TURNER ITEM NO-AM-253 (QTY:40644 PCS/ USD 0.595 PER PCS)"/>
    <s v="STEEL KITCHEN TURNER ITEM NO-AM-253 (QTY:40644 PCS/ USD 0.595 PER PCS)"/>
    <m/>
    <m/>
    <m/>
    <m/>
    <m/>
    <m/>
    <m/>
    <m/>
    <n v="3951.5"/>
    <s v="KGS"/>
    <n v="506.94440850000001"/>
    <n v="2003190.83"/>
    <n v="6.7100517330000002"/>
    <n v="26514.769420000001"/>
    <n v="733969.1"/>
    <s v="STEEL"/>
    <n v="40644"/>
    <n v="53"/>
    <n v="2737159.93"/>
    <n v="2021"/>
    <s v="Steel"/>
    <s v="Other"/>
    <m/>
  </r>
  <r>
    <s v="INNSA1"/>
    <d v="2021-11-01T00:00:00"/>
    <n v="301049751"/>
    <x v="0"/>
    <s v="STEEL ROUND CONTAINER MEDIUM - 6581 (QTY 2064 PCS /USD 0.92 PER PCS)"/>
    <s v="STEEL ROUND CONTAINER MEDIUM - 6581 (QTY 2064 PCS /USD 0.92 PER PCS)"/>
    <m/>
    <m/>
    <m/>
    <m/>
    <m/>
    <m/>
    <m/>
    <m/>
    <n v="255.42"/>
    <s v="KGS"/>
    <n v="672.69548199999997"/>
    <n v="171819.88"/>
    <n v="8.8746105800000006"/>
    <n v="2266.7530339999998"/>
    <n v="62954.8"/>
    <s v="STEEL"/>
    <n v="2064"/>
    <n v="52"/>
    <n v="234774.68"/>
    <n v="2021"/>
    <s v="Steel"/>
    <s v="Other"/>
    <m/>
  </r>
  <r>
    <s v="INNSA1"/>
    <d v="2021-11-01T00:00:00"/>
    <n v="301049751"/>
    <x v="0"/>
    <s v="STEEL LUNCH BOX 2 LAYER - 8504 (QTY 19260 PCS /USD 2.49 PER PCS)"/>
    <s v="STEEL LUNCH BOX 2 LAYER - 8504 (QTY 19260 PCS /USD 2.49 PER PCS)"/>
    <m/>
    <m/>
    <m/>
    <m/>
    <m/>
    <m/>
    <m/>
    <m/>
    <n v="9212.7000000000007"/>
    <s v="KGS"/>
    <n v="471.02571339999997"/>
    <n v="4339418.59"/>
    <n v="6.2140595440000004"/>
    <n v="57248.266360000001"/>
    <n v="1589963"/>
    <s v="STEEL"/>
    <n v="19260"/>
    <n v="48"/>
    <n v="5929381.5899999999"/>
    <n v="2021"/>
    <s v="Steel"/>
    <s v="Lunch Box"/>
    <m/>
  </r>
  <r>
    <s v="INNSA1"/>
    <d v="2021-10-28T00:00:00"/>
    <n v="301049751"/>
    <x v="0"/>
    <s v="STAINLESS STEEL SPORTS BOTTLE - KWB-600F (QTY 50400 PCS / USD 0.99 PER PCS)"/>
    <s v="STAINLESS STEEL SPORTS BOTTLE - KWB-600F (QTY 50400 PCS / USD 0.99 PER PCS)"/>
    <m/>
    <m/>
    <m/>
    <m/>
    <m/>
    <m/>
    <m/>
    <m/>
    <n v="7560"/>
    <s v="KGS"/>
    <n v="525.74460320000003"/>
    <n v="3974629.2"/>
    <n v="6.9359446330000001"/>
    <n v="52435.741419999998"/>
    <n v="1456304.1"/>
    <s v="STAINLESS"/>
    <n v="50400"/>
    <n v="59"/>
    <n v="5430933.3000000007"/>
    <n v="2021"/>
    <s v="Steel"/>
    <s v="Other"/>
    <m/>
  </r>
  <r>
    <s v="INNSA1"/>
    <d v="2021-10-26T00:00:00"/>
    <n v="301049751"/>
    <x v="1"/>
    <s v="SS SCRUBBER 3 PCS SET - SS410 (QTY- 120000 SET/USD 0.19 PER SET)"/>
    <s v="SS SCRUBBER 3 PCS SET - SS410 (QTY- 120000 SET/USD 0.19 PER SET)"/>
    <m/>
    <m/>
    <m/>
    <m/>
    <m/>
    <m/>
    <m/>
    <m/>
    <n v="7700"/>
    <s v="KGS"/>
    <n v="298.33065319999997"/>
    <n v="2297146.0299999998"/>
    <n v="3.9357605969999998"/>
    <n v="30305.356599999999"/>
    <n v="1009825.4"/>
    <s v="SS"/>
    <n v="120000"/>
    <n v="48"/>
    <n v="3306971.4299999997"/>
    <n v="2021"/>
    <s v="Cleaning"/>
    <s v="Scrubber"/>
    <m/>
  </r>
  <r>
    <s v="INNSA1"/>
    <d v="2021-10-20T00:00:00"/>
    <n v="301049751"/>
    <x v="0"/>
    <s v="STEEL TEA STRAINER BIG -SB-12 (QTY:600 PCS USD 1.207 PER PCS)"/>
    <s v="STEEL TEA STRAINER BIG -SB-12 (QTY:600 PCS USD 1.207 PER PCS)"/>
    <m/>
    <m/>
    <m/>
    <m/>
    <m/>
    <m/>
    <m/>
    <m/>
    <n v="142.5"/>
    <s v="KGS"/>
    <n v="409.11242110000001"/>
    <n v="58298.52"/>
    <n v="5.4043912949999999"/>
    <n v="770.12575960000004"/>
    <n v="21360.6"/>
    <s v="STEEL"/>
    <n v="600"/>
    <n v="44"/>
    <n v="79659.12"/>
    <n v="2021"/>
    <s v="Steel"/>
    <s v="Tea Strainer"/>
    <m/>
  </r>
  <r>
    <s v="INNSA1"/>
    <d v="2021-10-20T00:00:00"/>
    <n v="301049751"/>
    <x v="0"/>
    <s v="STAINLESS STEEL GRATER WITH HANDLE DS-25 (QTY:100200 PCS USD 0.2274 PER PCS)"/>
    <s v="STAINLESS STEEL GRATER WITH HANDLE DS-25 (QTY:100200 PCS USD 0.2274 PER PCS)"/>
    <m/>
    <m/>
    <m/>
    <m/>
    <m/>
    <m/>
    <m/>
    <m/>
    <n v="3340"/>
    <s v="KGS"/>
    <n v="561.03269760000001"/>
    <n v="1873849.21"/>
    <n v="7.4112641689999998"/>
    <n v="24753.622319999999"/>
    <n v="686578.3"/>
    <s v="STAINLESS"/>
    <n v="100200"/>
    <n v="58"/>
    <n v="2560427.5099999998"/>
    <n v="2021"/>
    <s v="Steel"/>
    <s v="Other"/>
    <m/>
  </r>
  <r>
    <s v="INNSA1"/>
    <d v="2021-10-19T00:00:00"/>
    <n v="301049751"/>
    <x v="0"/>
    <s v="STEEL TEA STRAINER BIG SB-12 (QTY:24384 PCS USD 1.207 PER PCS)"/>
    <s v="STEEL TEA STRAINER BIG SB-12 (QTY:24384 PCS USD 1.207 PER PCS)"/>
    <m/>
    <m/>
    <m/>
    <m/>
    <m/>
    <m/>
    <m/>
    <m/>
    <n v="5791.2"/>
    <s v="KGS"/>
    <n v="414.9579569"/>
    <n v="2403104.52"/>
    <n v="5.4816110550000001"/>
    <n v="31745.105940000001"/>
    <n v="880497.5"/>
    <s v="STEEL"/>
    <n v="24384"/>
    <n v="45"/>
    <n v="3283602.02"/>
    <n v="2021"/>
    <s v="Steel"/>
    <s v="Tea Strainer"/>
    <m/>
  </r>
  <r>
    <s v="INNSA1"/>
    <d v="2021-09-21T00:00:00"/>
    <n v="301049751"/>
    <x v="1"/>
    <s v="STEEL SCRUBBER 6PCS SET - OKS-4156 (QTY 98000 SET / USD 0.275 PER SET)"/>
    <s v="STEEL SCRUBBER 6PCS SET - OKS-4156 (QTY 98000 SET / USD 0.275 PER SET)"/>
    <m/>
    <m/>
    <m/>
    <m/>
    <m/>
    <m/>
    <m/>
    <m/>
    <n v="8537.7999999999993"/>
    <s v="KGS"/>
    <n v="256.73265830000003"/>
    <n v="2191932.09"/>
    <n v="3.450707773"/>
    <n v="29461.452819999999"/>
    <n v="963573.3"/>
    <s v="STEEL"/>
    <n v="98000"/>
    <n v="53"/>
    <n v="3155505.3899999997"/>
    <n v="2021"/>
    <s v="Steel"/>
    <s v="Scrubber"/>
    <m/>
  </r>
  <r>
    <s v="INNSA1"/>
    <d v="2021-09-16T00:00:00"/>
    <n v="301049751"/>
    <x v="0"/>
    <s v="STEEL HANGER WITH HOOK SL-89 (QTY 70056 PCS / USD 1.12 PER PCS)"/>
    <s v="STEEL HANGER WITH HOOK SL-89 (QTY 70056 PCS / USD 1.12 PER PCS)"/>
    <m/>
    <m/>
    <m/>
    <m/>
    <m/>
    <m/>
    <m/>
    <m/>
    <n v="15568"/>
    <s v="KGS"/>
    <n v="400.8235573"/>
    <n v="6240021.1399999997"/>
    <n v="5.4201968530000002"/>
    <n v="84381.624609999999"/>
    <n v="2286343.7000000002"/>
    <s v="STEEL"/>
    <n v="70056"/>
    <n v="47"/>
    <n v="8526364.8399999999"/>
    <n v="2021"/>
    <s v="Steel"/>
    <s v="Hanger"/>
    <m/>
  </r>
  <r>
    <s v="INNSA1"/>
    <d v="2021-09-11T00:00:00"/>
    <n v="301049751"/>
    <x v="0"/>
    <s v="STEEL HAND BLENDER RS-02 (QTY:80720 PCS USD 0.4534 PER PCS)"/>
    <s v="STEEL HAND BLENDER RS-02 (QTY:80720 PCS USD 0.4534 PER PCS)"/>
    <m/>
    <m/>
    <m/>
    <m/>
    <m/>
    <m/>
    <m/>
    <m/>
    <n v="4843.2"/>
    <s v="KGS"/>
    <n v="606.35990249999998"/>
    <n v="2936722.28"/>
    <n v="8.1995930030000004"/>
    <n v="39712.268830000001"/>
    <n v="1076015"/>
    <s v="STEEL"/>
    <n v="80720"/>
    <n v="41"/>
    <n v="4012737.28"/>
    <n v="2021"/>
    <s v="Steel"/>
    <s v="Other"/>
    <m/>
  </r>
  <r>
    <s v="INNSA1"/>
    <d v="2021-09-11T00:00:00"/>
    <n v="301049751"/>
    <x v="0"/>
    <s v="STEEL TEA STRAINER BIG-SB-12 (QTY:25104 PCS USD 1.2034 PER PCS)"/>
    <s v="STEEL TEA STRAINER BIG-SB-12 (QTY:25104 PCS USD 1.2034 PER PCS)"/>
    <m/>
    <m/>
    <m/>
    <m/>
    <m/>
    <m/>
    <m/>
    <m/>
    <n v="5962.2"/>
    <s v="KGS"/>
    <n v="397.40672069999999"/>
    <n v="2369418.35"/>
    <n v="5.3739921659999998"/>
    <n v="32040.81609"/>
    <n v="868155"/>
    <s v="STEEL"/>
    <n v="25104"/>
    <n v="45"/>
    <n v="3237573.35"/>
    <n v="2021"/>
    <s v="Steel"/>
    <s v="Tea Strainer"/>
    <m/>
  </r>
  <r>
    <s v="INNSA1"/>
    <d v="2021-09-11T00:00:00"/>
    <n v="301049751"/>
    <x v="0"/>
    <s v="STEEL TEA STRAINER BIG SB-12 (QTY:8400 PCS USD 1.2034 PER PCS)"/>
    <s v="STEEL TEA STRAINER BIG SB-12 (QTY:8400 PCS USD 1.2034 PER PCS)"/>
    <m/>
    <m/>
    <m/>
    <m/>
    <m/>
    <m/>
    <m/>
    <m/>
    <n v="1995"/>
    <s v="KGS"/>
    <n v="406.58050630000002"/>
    <n v="811128.11"/>
    <n v="5.4980460620000002"/>
    <n v="10968.60189"/>
    <n v="297197.40000000002"/>
    <s v="STEEL"/>
    <n v="8400"/>
    <n v="44"/>
    <n v="1108325.51"/>
    <n v="2021"/>
    <s v="Steel"/>
    <s v="Tea Strainer"/>
    <m/>
  </r>
  <r>
    <s v="INNSA1"/>
    <d v="2021-09-11T00:00:00"/>
    <n v="301049751"/>
    <x v="0"/>
    <s v="STEEL TEA STRAINER NP-55 (QTY:100800 PCS USD 0.3229 PER PCS)"/>
    <s v="STEEL TEA STRAINER NP-55 (QTY:100800 PCS USD 0.3229 PER PCS)"/>
    <m/>
    <m/>
    <m/>
    <m/>
    <m/>
    <m/>
    <m/>
    <m/>
    <n v="4620"/>
    <s v="KGS"/>
    <n v="552.55492419999996"/>
    <n v="2552803.75"/>
    <n v="7.4720070889999999"/>
    <n v="34520.672749999998"/>
    <n v="935347.3"/>
    <s v="STEEL"/>
    <n v="100800"/>
    <n v="42"/>
    <n v="3488151.05"/>
    <n v="2021"/>
    <s v="Steel"/>
    <s v="Tea Strainer"/>
    <m/>
  </r>
  <r>
    <s v="INNSA1"/>
    <d v="2021-09-11T00:00:00"/>
    <n v="301049751"/>
    <x v="0"/>
    <s v="STEEL ZHARA-NP003 (QTY:252000 PCS USD 0.4658 PER PCS)"/>
    <s v="STEEL ZHARA-NP003 (QTY:252000 PCS USD 0.4658 PER PCS)"/>
    <m/>
    <m/>
    <m/>
    <m/>
    <m/>
    <m/>
    <m/>
    <m/>
    <n v="23520"/>
    <s v="KGS"/>
    <n v="391.42767559999999"/>
    <n v="9206378.9299999997"/>
    <n v="5.2931396289999997"/>
    <n v="124494.6441"/>
    <n v="3373217.3"/>
    <s v="STEEL"/>
    <n v="252000"/>
    <n v="35"/>
    <n v="12579596.23"/>
    <n v="2021"/>
    <s v="Steel"/>
    <s v="Other"/>
    <m/>
  </r>
  <r>
    <s v="INNSA1"/>
    <d v="2021-09-10T00:00:00"/>
    <n v="301049751"/>
    <x v="1"/>
    <s v="SS SCRUBBER 3 PCS SET - SS410 (QTY- 120120 SET/USD 0.19 PER SET)"/>
    <s v="SS SCRUBBER 3 PCS SET - SS410 (QTY- 120120 SET/USD 0.19 PER SET)"/>
    <m/>
    <m/>
    <m/>
    <m/>
    <m/>
    <m/>
    <m/>
    <m/>
    <n v="7507.5"/>
    <s v="KGS"/>
    <n v="269.1878868"/>
    <n v="2020928.06"/>
    <n v="3.6401336949999998"/>
    <n v="27328.30372"/>
    <n v="888400"/>
    <s v="SS"/>
    <n v="120120"/>
    <n v="48"/>
    <n v="2909328.06"/>
    <n v="2021"/>
    <s v="Cleaning"/>
    <s v="Scrubber"/>
    <m/>
  </r>
  <r>
    <s v="INNSA1"/>
    <d v="2021-08-27T00:00:00"/>
    <n v="301049751"/>
    <x v="0"/>
    <s v="STEEL SALT BOTTLE - NP-19 (QTY:29712 PCS/USD 0.4984 PER PCS)"/>
    <s v="STEEL SALT BOTTLE - NP-19 (QTY:29712 PCS/USD 0.4984 PER PCS)"/>
    <m/>
    <m/>
    <m/>
    <m/>
    <m/>
    <m/>
    <m/>
    <m/>
    <n v="4642.5"/>
    <s v="KGS"/>
    <n v="257.90221860000003"/>
    <n v="1197311.05"/>
    <n v="3.42955078"/>
    <n v="15921.689490000001"/>
    <n v="438694.7"/>
    <s v="STEEL"/>
    <n v="29712"/>
    <n v="42"/>
    <n v="1636005.75"/>
    <n v="2021"/>
    <s v="Steel"/>
    <s v="Other"/>
    <m/>
  </r>
  <r>
    <s v="INNSA1"/>
    <d v="2021-08-27T00:00:00"/>
    <n v="301049751"/>
    <x v="0"/>
    <s v="NP-21 STAINLESS STEEL SPORTS BOTTLE 650ML S115 (QTY : 7956 PCS/USD 1.110 PER PCS)"/>
    <s v="NP-21 STAINLESS STEEL SPORTS BOTTLE 650ML S115 (QTY : 7956 PCS/USD 1.110 PER PCS)"/>
    <m/>
    <m/>
    <m/>
    <m/>
    <m/>
    <m/>
    <m/>
    <m/>
    <n v="1414.4"/>
    <s v="KGS"/>
    <n v="502.72243350000002"/>
    <n v="711050.61"/>
    <n v="6.6851387439999996"/>
    <n v="9455.460239"/>
    <n v="260528.9"/>
    <s v="NP-21"/>
    <n v="7956"/>
    <n v="64"/>
    <n v="971579.51"/>
    <n v="2021"/>
    <s v="Steel"/>
    <s v="Other"/>
    <m/>
  </r>
  <r>
    <s v="INNSA1"/>
    <d v="2021-08-27T00:00:00"/>
    <n v="301049751"/>
    <x v="0"/>
    <s v="STEEL HAND BLENDER - RS-02 (QTY:19280 PCS/USD 0.4548 PER PCS)"/>
    <s v="STEEL HAND BLENDER - RS-02 (QTY:19280 PCS/USD 0.4548 PER PCS)"/>
    <m/>
    <m/>
    <m/>
    <m/>
    <m/>
    <m/>
    <m/>
    <m/>
    <n v="1156.8"/>
    <s v="KGS"/>
    <n v="612.8668136"/>
    <n v="708964.33"/>
    <n v="8.1498246489999993"/>
    <n v="9427.7171539999999"/>
    <n v="259764.6"/>
    <s v="STEEL"/>
    <n v="19280"/>
    <n v="43"/>
    <n v="968728.92999999993"/>
    <n v="2021"/>
    <s v="Steel"/>
    <s v="Other"/>
    <m/>
  </r>
  <r>
    <s v="INNSA1"/>
    <d v="2021-08-27T00:00:00"/>
    <n v="301049751"/>
    <x v="0"/>
    <s v="STEEL TEA STRAINER - NP-55 (QTY:50400 PCS/USD 0.3239 PER PCS)"/>
    <s v="STEEL TEA STRAINER - NP-55 (QTY:50400 PCS/USD 0.3239 PER PCS)"/>
    <m/>
    <m/>
    <m/>
    <m/>
    <m/>
    <m/>
    <m/>
    <m/>
    <n v="2310"/>
    <s v="KGS"/>
    <n v="568.54031169999996"/>
    <n v="1313328.1200000001"/>
    <n v="7.5603764849999999"/>
    <n v="17464.469679999998"/>
    <n v="481203.4"/>
    <s v="STEEL"/>
    <n v="50400"/>
    <n v="43"/>
    <n v="1794531.52"/>
    <n v="2021"/>
    <s v="Steel"/>
    <s v="Tea Strainer"/>
    <m/>
  </r>
  <r>
    <s v="INNSA1"/>
    <d v="2021-08-27T00:00:00"/>
    <n v="301049751"/>
    <x v="0"/>
    <s v="SL-01 - STAINLESS STEEL COLA BOTTLE 750ML SK750 (QTY:24408 PCS/USD 1.245 PER PCS)"/>
    <s v="SL-01 - STAINLESS STEEL COLA BOTTLE 750ML SK750 (QTY:24408 PCS/USD 1.245 PER PCS)"/>
    <m/>
    <m/>
    <m/>
    <m/>
    <m/>
    <m/>
    <m/>
    <m/>
    <n v="4881.6000000000004"/>
    <s v="KGS"/>
    <n v="501.21275809999997"/>
    <n v="2446720.2000000002"/>
    <n v="6.6650632730000003"/>
    <n v="32536.172869999999"/>
    <n v="896478.2"/>
    <s v="SL-01"/>
    <n v="24408"/>
    <n v="64"/>
    <n v="3343198.4000000004"/>
    <n v="2021"/>
    <s v="Steel"/>
    <s v="Other"/>
    <m/>
  </r>
  <r>
    <s v="INNSA1"/>
    <d v="2021-08-27T00:00:00"/>
    <n v="301049751"/>
    <x v="0"/>
    <s v="STEEL SALT BOTTLE - NP-19 (QTY:17136 PCS/USD 0.4984 PER PCS)"/>
    <s v="STEEL SALT BOTTLE - NP-19 (QTY:17136 PCS/USD 0.4984 PER PCS)"/>
    <m/>
    <m/>
    <m/>
    <m/>
    <m/>
    <m/>
    <m/>
    <m/>
    <n v="2677.5"/>
    <s v="KGS"/>
    <n v="256.6194883"/>
    <n v="687098.68"/>
    <n v="3.4124931959999998"/>
    <n v="9136.9505320000007"/>
    <n v="251753"/>
    <s v="STEEL"/>
    <n v="17136"/>
    <n v="42"/>
    <n v="938851.68"/>
    <n v="2021"/>
    <s v="Steel"/>
    <s v="Other"/>
    <m/>
  </r>
  <r>
    <s v="INNSA1"/>
    <d v="2021-08-27T00:00:00"/>
    <n v="301049751"/>
    <x v="0"/>
    <s v="STEEL TEA STRAINER BIG - SB-12 (QTY:15600 PCS/USD 1.2071 PER PCS)"/>
    <s v="STEEL TEA STRAINER BIG - SB-12 (QTY:15600 PCS/USD 1.2071 PER PCS)"/>
    <m/>
    <m/>
    <m/>
    <m/>
    <m/>
    <m/>
    <m/>
    <m/>
    <n v="3705"/>
    <s v="KGS"/>
    <n v="410.93835630000001"/>
    <n v="1522526.61"/>
    <n v="5.4646058020000003"/>
    <n v="20246.36449"/>
    <n v="557853.69999999995"/>
    <s v="STEEL"/>
    <n v="15600"/>
    <n v="47"/>
    <n v="2080380.31"/>
    <n v="2021"/>
    <s v="Steel"/>
    <s v="Tea Strainer"/>
    <m/>
  </r>
  <r>
    <s v="INNSA1"/>
    <d v="2021-08-27T00:00:00"/>
    <n v="301049751"/>
    <x v="0"/>
    <s v="STEEL ZARA - NP-003 (QTY:63600 PCS/USD 0.4563 PER PCS)"/>
    <s v="STEEL ZARA - NP-003 (QTY:63600 PCS/USD 0.4563 PER PCS)"/>
    <m/>
    <m/>
    <m/>
    <m/>
    <m/>
    <m/>
    <m/>
    <m/>
    <n v="5936"/>
    <s v="KGS"/>
    <n v="393.31951309999999"/>
    <n v="2334744.63"/>
    <n v="5.2303126750000004"/>
    <n v="31047.136040000001"/>
    <n v="855450.4"/>
    <s v="STEEL"/>
    <n v="63600"/>
    <n v="36"/>
    <n v="3190195.03"/>
    <n v="2021"/>
    <s v="Steel"/>
    <s v="Other"/>
    <m/>
  </r>
  <r>
    <s v="INNSA1"/>
    <d v="2021-08-27T00:00:00"/>
    <n v="301049751"/>
    <x v="0"/>
    <s v="KWP-600B SS OIL POT 600ML(QTY: 16680 PCS/USD 1.25 PER PCS)"/>
    <s v="KWP-600B SS OIL POT 600ML(QTY: 16680 PCS/USD 1.25 PER PCS)"/>
    <m/>
    <m/>
    <m/>
    <m/>
    <m/>
    <m/>
    <m/>
    <m/>
    <n v="2895"/>
    <s v="KGS"/>
    <n v="609.26152330000002"/>
    <n v="1763812.11"/>
    <n v="8.101881959"/>
    <n v="23454.948270000001"/>
    <n v="646260.69999999995"/>
    <s v="KWP-600B"/>
    <n v="16680"/>
    <n v="42"/>
    <n v="2410072.81"/>
    <n v="2021"/>
    <s v="Other"/>
    <s v="Other"/>
    <m/>
  </r>
  <r>
    <s v="INNSA1"/>
    <d v="2021-08-27T00:00:00"/>
    <n v="301049751"/>
    <x v="0"/>
    <s v="STEEL TEA STRAINER - NP-55 (QTY:50400 PCS/USD 0.3239 PER PCS)"/>
    <s v="STEEL TEA STRAINER - NP-55 (QTY:50400 PCS/USD 0.3239 PER PCS)"/>
    <m/>
    <m/>
    <m/>
    <m/>
    <m/>
    <m/>
    <m/>
    <m/>
    <n v="2310"/>
    <s v="KGS"/>
    <n v="571.38201730000003"/>
    <n v="1319892.46"/>
    <n v="7.5981651240000003"/>
    <n v="17551.761439999998"/>
    <n v="483608.6"/>
    <s v="STEEL"/>
    <n v="50400"/>
    <n v="43"/>
    <n v="1803501.06"/>
    <n v="2021"/>
    <s v="Steel"/>
    <s v="Tea Strainer"/>
    <m/>
  </r>
  <r>
    <s v="INNSA1"/>
    <d v="2021-08-27T00:00:00"/>
    <n v="301049751"/>
    <x v="0"/>
    <s v="SB-01 - STAINLESS STEEL SPORTS BOTTLE 750ML SG-702 (QTY:9072 PCS/USD 1.150 PER PCS)"/>
    <s v="SB-01 - STAINLESS STEEL SPORTS BOTTLE 750ML SG-702 (QTY:9072 PCS/USD 1.150 PER PCS)"/>
    <m/>
    <m/>
    <m/>
    <m/>
    <m/>
    <m/>
    <m/>
    <m/>
    <n v="1436.4"/>
    <s v="KGS"/>
    <n v="584.80119739999998"/>
    <n v="840008.44"/>
    <n v="7.7766116680000001"/>
    <n v="11170.325000000001"/>
    <n v="307779.09999999998"/>
    <s v="SB-01"/>
    <n v="9072"/>
    <n v="66"/>
    <n v="1147787.54"/>
    <n v="2021"/>
    <s v="Steel"/>
    <s v="Other"/>
    <m/>
  </r>
  <r>
    <s v="INNSA1"/>
    <d v="2021-08-27T00:00:00"/>
    <n v="301049751"/>
    <x v="0"/>
    <s v="STEEL ZHARA - NP-003 (QTY:156000 PCS/USD 0.4672 PER PCS)"/>
    <s v="STEEL ZHARA - NP-003 (QTY:156000 PCS/USD 0.4672 PER PCS)"/>
    <m/>
    <m/>
    <m/>
    <m/>
    <m/>
    <m/>
    <m/>
    <m/>
    <n v="14560"/>
    <s v="KGS"/>
    <n v="406.50141409999998"/>
    <n v="5918660.5899999999"/>
    <n v="5.4056039120000001"/>
    <n v="78705.592950000006"/>
    <n v="2168597.2000000002"/>
    <s v="STEEL"/>
    <n v="156000"/>
    <n v="38"/>
    <n v="8087257.79"/>
    <n v="2021"/>
    <s v="Steel"/>
    <s v="Other"/>
    <m/>
  </r>
  <r>
    <s v="INNSA1"/>
    <d v="2021-08-27T00:00:00"/>
    <n v="301049751"/>
    <x v="0"/>
    <s v="STEEL HAND BLENDER - RS-02 (QTY:69200 PCS/USD 0.4548 PER PCS)"/>
    <s v="STEEL HAND BLENDER - RS-02 (QTY:69200 PCS/USD 0.4548 PER PCS)"/>
    <m/>
    <m/>
    <m/>
    <m/>
    <m/>
    <m/>
    <m/>
    <m/>
    <n v="4152"/>
    <s v="KGS"/>
    <n v="609.81902460000003"/>
    <n v="2531968.59"/>
    <n v="8.1092955389999997"/>
    <n v="33669.795080000004"/>
    <n v="927713.3"/>
    <s v="STEEL"/>
    <n v="69200"/>
    <n v="43"/>
    <n v="3459681.8899999997"/>
    <n v="2021"/>
    <s v="Steel"/>
    <s v="Other"/>
    <m/>
  </r>
  <r>
    <s v="INNSA1"/>
    <d v="2021-08-27T00:00:00"/>
    <n v="301049751"/>
    <x v="0"/>
    <s v="STEEL TEA STRAINER BIG - SB-12 (QTY:26400 PCS/USD 1.2071 PER PCS)"/>
    <s v="STEEL TEA STRAINER BIG - SB-12 (QTY:26400 PCS/USD 1.2071 PER PCS)"/>
    <m/>
    <m/>
    <m/>
    <m/>
    <m/>
    <m/>
    <m/>
    <m/>
    <n v="6270"/>
    <s v="KGS"/>
    <n v="408.89459649999998"/>
    <n v="2563769.12"/>
    <n v="5.4374281450000002"/>
    <n v="34092.674469999998"/>
    <n v="939365"/>
    <s v="STEEL"/>
    <n v="26400"/>
    <n v="47"/>
    <n v="3503134.12"/>
    <n v="2021"/>
    <s v="Steel"/>
    <s v="Tea Strainer"/>
    <m/>
  </r>
  <r>
    <s v="INNSA1"/>
    <d v="2021-08-23T00:00:00"/>
    <n v="301049751"/>
    <x v="0"/>
    <s v="KWP-1000B SS OIL POT 900ML(QTY: 27000 PCS/USD 1.42 PER PCS)"/>
    <s v="KWP-1000B SS OIL POT 900ML(QTY: 27000 PCS/USD 1.42 PER PCS)"/>
    <m/>
    <m/>
    <m/>
    <m/>
    <m/>
    <m/>
    <m/>
    <m/>
    <n v="6975"/>
    <s v="KGS"/>
    <n v="449.03381940000003"/>
    <n v="3132010.89"/>
    <n v="5.9711944060000004"/>
    <n v="41649.080979999999"/>
    <n v="1147568.8"/>
    <s v="KWP-1000B"/>
    <n v="27000"/>
    <n v="43"/>
    <n v="4279579.6900000004"/>
    <n v="2021"/>
    <s v="Other"/>
    <s v="Other"/>
    <m/>
  </r>
  <r>
    <s v="INNSA1"/>
    <d v="2021-08-03T00:00:00"/>
    <n v="301049751"/>
    <x v="1"/>
    <s v="STEEL SCRUBBER 6PCS SET - OKS-4156 (QTY 98000 SET / USD 0.275 PER SET)"/>
    <s v="STEEL SCRUBBER 6PCS SET - OKS-4156 (QTY 98000 SET / USD 0.275 PER SET)"/>
    <m/>
    <m/>
    <m/>
    <m/>
    <m/>
    <m/>
    <m/>
    <m/>
    <n v="8537.7999999999993"/>
    <s v="KGS"/>
    <n v="260.18261030000002"/>
    <n v="2221387.09"/>
    <n v="3.4506977490000001"/>
    <n v="29461.36724"/>
    <n v="976521.7"/>
    <s v="STEEL"/>
    <n v="98000"/>
    <n v="53"/>
    <n v="3197908.79"/>
    <n v="2021"/>
    <s v="Steel"/>
    <s v="Scrubber"/>
    <m/>
  </r>
  <r>
    <s v="INNSA1"/>
    <d v="2021-07-26T00:00:00"/>
    <n v="301049751"/>
    <x v="1"/>
    <s v="STEEL SCRUBBER 6PCS SET - OKS-4156 (QTY 98000 SET / USD 0.275 SET)"/>
    <s v="STEEL SCRUBBER 6PCS SET - OKS-4156 (QTY 98000 SET / USD 0.275 SET)"/>
    <m/>
    <m/>
    <m/>
    <m/>
    <m/>
    <m/>
    <m/>
    <m/>
    <n v="8537.7999999999993"/>
    <s v="KGS"/>
    <n v="265.05183890000001"/>
    <n v="2262959.59"/>
    <n v="3.5152763779999998"/>
    <n v="30012.72666"/>
    <n v="994797"/>
    <s v="STEEL"/>
    <n v="98000"/>
    <n v="53"/>
    <n v="3257756.59"/>
    <n v="2021"/>
    <s v="Steel"/>
    <s v="Scrubber"/>
    <m/>
  </r>
  <r>
    <s v="INNSA1"/>
    <d v="2021-07-22T00:00:00"/>
    <n v="301049751"/>
    <x v="0"/>
    <s v="STEEL LUNCH BOX 3 LAYER - 8505 (QTY 33600 PCS / USD 3.45 PER PCS)"/>
    <s v="STEEL LUNCH BOX 3 LAYER - 8505 (QTY 33600 PCS / USD 3.45 PER PCS)"/>
    <m/>
    <m/>
    <m/>
    <m/>
    <m/>
    <m/>
    <m/>
    <m/>
    <n v="21784"/>
    <s v="KGS"/>
    <n v="424.81983889999998"/>
    <n v="9254275.3699999992"/>
    <n v="5.6342153699999997"/>
    <n v="122735.7476"/>
    <n v="3390766.5"/>
    <s v="STEEL"/>
    <n v="33600"/>
    <n v="49"/>
    <n v="12645041.869999999"/>
    <n v="2021"/>
    <s v="Steel"/>
    <s v="Lunch Box"/>
    <m/>
  </r>
  <r>
    <s v="INNSA1"/>
    <d v="2021-07-22T00:00:00"/>
    <n v="301049751"/>
    <x v="0"/>
    <s v="STEEL LUNCH BOX - 6561 (QTY 21240 PCS / USD 2.54 PER PCS)"/>
    <s v="STEEL LUNCH BOX - 6561 (QTY 21240 PCS / USD 2.54 PER PCS)"/>
    <m/>
    <m/>
    <m/>
    <m/>
    <m/>
    <m/>
    <m/>
    <m/>
    <n v="8094.8"/>
    <s v="KGS"/>
    <n v="532.06676259999995"/>
    <n v="4306974.03"/>
    <n v="7.0565883639999996"/>
    <n v="57121.671490000001"/>
    <n v="1578075.3"/>
    <s v="STEEL"/>
    <n v="21240"/>
    <n v="41"/>
    <n v="5885049.3300000001"/>
    <n v="2021"/>
    <s v="Steel"/>
    <s v="Lunch Box"/>
    <m/>
  </r>
  <r>
    <s v="INNSA1"/>
    <d v="2021-07-22T00:00:00"/>
    <n v="301049751"/>
    <x v="0"/>
    <s v="STEEL LUNCH BOX 2 LAYER - 8504 (QTY 23676 PCS / USD 2.49 PER PCS)"/>
    <s v="STEEL LUNCH BOX 2 LAYER - 8504 (QTY 23676 PCS / USD 2.49 PER PCS)"/>
    <m/>
    <m/>
    <m/>
    <m/>
    <m/>
    <m/>
    <m/>
    <m/>
    <n v="11325.02"/>
    <s v="KGS"/>
    <n v="415.57817729999999"/>
    <n v="4706431.17"/>
    <n v="5.511646914"/>
    <n v="62419.51154"/>
    <n v="1724436.3"/>
    <s v="STEEL"/>
    <n v="23676"/>
    <n v="49"/>
    <n v="6430867.4699999997"/>
    <n v="2021"/>
    <s v="Steel"/>
    <s v="Lunch Box"/>
    <m/>
  </r>
  <r>
    <s v="INNSA1"/>
    <d v="2021-07-21T00:00:00"/>
    <n v="301049751"/>
    <x v="0"/>
    <s v="STEEL ZARA - NP-003 (QTY 180000 / USD 0.4563 PER PCS)"/>
    <s v="STEEL ZARA - NP-003 (QTY 180000 / USD 0.4563 PER PCS)"/>
    <m/>
    <m/>
    <m/>
    <m/>
    <m/>
    <m/>
    <m/>
    <m/>
    <n v="16800"/>
    <s v="KGS"/>
    <n v="391.9686208"/>
    <n v="6585072.8300000001"/>
    <n v="5.1985228230000002"/>
    <n v="87335.183420000001"/>
    <n v="2412770.7999999998"/>
    <s v="STEEL"/>
    <n v="180000"/>
    <n v="35"/>
    <n v="8997843.629999999"/>
    <n v="2021"/>
    <s v="Steel"/>
    <s v="Other"/>
    <m/>
  </r>
  <r>
    <s v="INNSA1"/>
    <d v="2021-07-21T00:00:00"/>
    <n v="301049751"/>
    <x v="0"/>
    <s v="STAINLESS STEEL SPORTS BOTTLE - KWB-600F (QTY 50400 PCS / USD 0.99 PER PCS)"/>
    <s v="STAINLESS STEEL SPORTS BOTTLE - KWB-600F (QTY 50400 PCS / USD 0.99 PER PCS)"/>
    <m/>
    <m/>
    <m/>
    <m/>
    <m/>
    <m/>
    <m/>
    <m/>
    <n v="7560"/>
    <s v="KGS"/>
    <n v="530.67042330000004"/>
    <n v="4011868.4"/>
    <n v="7.0380692739999997"/>
    <n v="53207.80371"/>
    <n v="1469948.6"/>
    <s v="STAINLESS"/>
    <n v="50400"/>
    <n v="59"/>
    <n v="5481817"/>
    <n v="2021"/>
    <s v="Steel"/>
    <s v="Other"/>
    <m/>
  </r>
  <r>
    <s v="INNSA1"/>
    <d v="2021-07-21T00:00:00"/>
    <n v="301049751"/>
    <x v="0"/>
    <s v="STEEL TOWEL HANGER - AM-280 (QTY 720 PCS / USD 0.826 PER PCS)"/>
    <s v="STEEL TOWEL HANGER - AM-280 (QTY 720 PCS / USD 0.826 PER PCS)"/>
    <m/>
    <m/>
    <m/>
    <m/>
    <m/>
    <m/>
    <m/>
    <m/>
    <n v="90"/>
    <s v="KGS"/>
    <n v="541.67344439999999"/>
    <n v="48750.61"/>
    <n v="7.183997937"/>
    <n v="646.55981429999997"/>
    <n v="17862.2"/>
    <s v="STEEL"/>
    <n v="720"/>
    <n v="44"/>
    <n v="66612.81"/>
    <n v="2021"/>
    <s v="Steel"/>
    <s v="Hanger"/>
    <m/>
  </r>
  <r>
    <s v="INNSA1"/>
    <d v="2021-07-21T00:00:00"/>
    <n v="301049751"/>
    <x v="0"/>
    <s v="STEEL TEA STRAINER - NP-55 (QTY 100800 PCS / USD 0.3239 PER PCS)"/>
    <s v="STEEL TEA STRAINER - NP-55 (QTY 100800 PCS / USD 0.3239 PER PCS)"/>
    <m/>
    <m/>
    <m/>
    <m/>
    <m/>
    <m/>
    <m/>
    <m/>
    <n v="4620"/>
    <s v="KGS"/>
    <n v="566.58760389999998"/>
    <n v="2617634.73"/>
    <n v="7.5144244550000003"/>
    <n v="34716.640979999996"/>
    <n v="959101.3"/>
    <s v="STEEL"/>
    <n v="100800"/>
    <n v="46"/>
    <n v="3576736.0300000003"/>
    <n v="2021"/>
    <s v="Steel"/>
    <s v="Tea Strainer"/>
    <m/>
  </r>
  <r>
    <s v="INNSA1"/>
    <d v="2021-07-21T00:00:00"/>
    <n v="301049751"/>
    <x v="0"/>
    <s v="STEEL HAND BLENDER - RS-02 (QTY 50000 PCS / USD 0.4548 PER PCS)"/>
    <s v="STEEL HAND BLENDER - RS-02 (QTY 50000 PCS / USD 0.4548 PER PCS)"/>
    <m/>
    <m/>
    <m/>
    <m/>
    <m/>
    <m/>
    <m/>
    <m/>
    <n v="3000"/>
    <s v="KGS"/>
    <n v="607.72454330000005"/>
    <n v="1823173.63"/>
    <n v="8.0600072059999999"/>
    <n v="24180.02162"/>
    <n v="668010.80000000005"/>
    <s v="STEEL"/>
    <n v="50000"/>
    <n v="45"/>
    <n v="2491184.4299999997"/>
    <n v="2021"/>
    <s v="Steel"/>
    <s v="Other"/>
    <m/>
  </r>
  <r>
    <s v="INNSA1"/>
    <d v="2021-07-21T00:00:00"/>
    <n v="301049751"/>
    <x v="0"/>
    <s v="MILD STEEL MULTI FUNCTION CLOTH STAND - RYX-02-021A(QTY : 6480 NUM USD 8.85 PER NUM)"/>
    <s v="MILD STEEL MULTI FUNCTION CLOTH STAND - RYX-02-021A(QTY : 6480 NUM USD 8.85 PER NUM)"/>
    <m/>
    <m/>
    <m/>
    <m/>
    <m/>
    <m/>
    <m/>
    <m/>
    <n v="23760"/>
    <s v="KGS"/>
    <n v="236.77233079999999"/>
    <n v="5625710.5800000001"/>
    <n v="3.140216589"/>
    <n v="74611.546149999995"/>
    <n v="2061260.3"/>
    <s v="MILD"/>
    <n v="6480"/>
    <n v="68"/>
    <n v="7686970.8799999999"/>
    <n v="2021"/>
    <s v="Steel"/>
    <s v="Other"/>
    <m/>
  </r>
  <r>
    <s v="INNSA1"/>
    <d v="2021-07-21T00:00:00"/>
    <n v="301049751"/>
    <x v="0"/>
    <s v="STEEL SALT BOTTLE - NP-19 (QTY 26256 PCS / USD 0.4984 PER PCS)"/>
    <s v="STEEL SALT BOTTLE - NP-19 (QTY 26256 PCS / USD 0.4984 PER PCS)"/>
    <m/>
    <m/>
    <m/>
    <m/>
    <m/>
    <m/>
    <m/>
    <m/>
    <n v="4102.5"/>
    <s v="KGS"/>
    <n v="255.73818399999999"/>
    <n v="1049165.8999999999"/>
    <n v="3.3917531040000002"/>
    <n v="13914.66711"/>
    <n v="384414.4"/>
    <s v="STEEL"/>
    <n v="26256"/>
    <n v="44"/>
    <n v="1433580.2999999998"/>
    <n v="2021"/>
    <s v="Steel"/>
    <s v="Other"/>
    <m/>
  </r>
  <r>
    <s v="INNSA1"/>
    <d v="2021-07-19T00:00:00"/>
    <n v="301049751"/>
    <x v="0"/>
    <s v="STAINLESS STEEL COLA BOTTLE 750ML SK750 SL-01 (QTY 10476 PCS / USD 1.245 PER PCS)"/>
    <s v="STAINLESS STEEL COLA BOTTLE 750ML SK750 SL-01 (QTY 10476 PCS / USD 1.245 PER PCS)"/>
    <m/>
    <m/>
    <m/>
    <m/>
    <m/>
    <m/>
    <m/>
    <m/>
    <n v="2095.1999999999998"/>
    <s v="KGS"/>
    <n v="502.49506489999999"/>
    <n v="1052827.6599999999"/>
    <n v="6.6643907809999998"/>
    <n v="13963.23156"/>
    <n v="385756.1"/>
    <s v="STAINLESS"/>
    <n v="10476"/>
    <n v="64"/>
    <n v="1438583.7599999998"/>
    <n v="2021"/>
    <s v="Steel"/>
    <s v="Other"/>
    <m/>
  </r>
  <r>
    <s v="INNSA1"/>
    <d v="2021-07-19T00:00:00"/>
    <n v="301049751"/>
    <x v="0"/>
    <s v="STAINLESS STEEL SPORTS BOTTLE 650ML S115 NP-21 (QTY 43200 PCS / USD 1.110 PER PCS)"/>
    <s v="STAINLESS STEEL SPORTS BOTTLE 650ML S115 NP-21 (QTY 43200 PCS / USD 1.110 PER PCS)"/>
    <m/>
    <m/>
    <m/>
    <m/>
    <m/>
    <m/>
    <m/>
    <m/>
    <n v="7680"/>
    <s v="KGS"/>
    <n v="504.00860290000003"/>
    <n v="3870786.07"/>
    <n v="6.6844642289999996"/>
    <n v="51336.685279999998"/>
    <n v="1418256"/>
    <s v="STAINLESS"/>
    <n v="43200"/>
    <n v="65"/>
    <n v="5289042.07"/>
    <n v="2021"/>
    <s v="Steel"/>
    <s v="Other"/>
    <m/>
  </r>
  <r>
    <s v="INNSA1"/>
    <d v="2021-07-19T00:00:00"/>
    <n v="301049751"/>
    <x v="0"/>
    <s v="STAINLESS STEEL SPORTS BOTTLE 750ML SG-702 SB-01 (QTY 22968 PCS / USD 1.150 PER PCS)"/>
    <s v="STAINLESS STEEL SPORTS BOTTLE 750ML SG-702 SB-01 (QTY 22968 PCS / USD 1.150 PER PCS)"/>
    <m/>
    <m/>
    <m/>
    <m/>
    <m/>
    <m/>
    <m/>
    <m/>
    <n v="3636.6"/>
    <s v="KGS"/>
    <n v="586.29735740000001"/>
    <n v="2132128.9700000002"/>
    <n v="7.7758270219999996"/>
    <n v="28277.572550000001"/>
    <n v="781212.1"/>
    <s v="STAINLESS"/>
    <n v="22968"/>
    <n v="67"/>
    <n v="2913341.0700000003"/>
    <n v="2021"/>
    <s v="Steel"/>
    <s v="Other"/>
    <m/>
  </r>
  <r>
    <s v="INNSA1"/>
    <d v="2021-07-19T00:00:00"/>
    <n v="301049751"/>
    <x v="0"/>
    <s v="STAINLESS STEEL BOTTLE 750ML SG805 AM-06 (QTY 10908 PCS / USD 1.110 PER PCS)"/>
    <s v="STAINLESS STEEL BOTTLE 750ML SG805 AM-06 (QTY 10908 PCS / USD 1.110 PER PCS)"/>
    <m/>
    <m/>
    <m/>
    <m/>
    <m/>
    <m/>
    <m/>
    <m/>
    <n v="1636.2"/>
    <s v="KGS"/>
    <n v="597.34352769999998"/>
    <n v="977373.48"/>
    <n v="7.9223279529999999"/>
    <n v="12962.513000000001"/>
    <n v="358109.7"/>
    <s v="STAINLESS"/>
    <n v="10908"/>
    <n v="59"/>
    <n v="1335483.18"/>
    <n v="2021"/>
    <s v="Steel"/>
    <s v="Other"/>
    <m/>
  </r>
  <r>
    <s v="INNSA1"/>
    <d v="2021-07-12T00:00:00"/>
    <n v="301049751"/>
    <x v="0"/>
    <s v="STEEL SALT BOTTLE ITEM NO-NP-19(QTY:31680 PCS USD 0.498 PER PCS)"/>
    <s v="STEEL SALT BOTTLE ITEM NO-NP-19(QTY:31680 PCS USD 0.498 PER PCS)"/>
    <m/>
    <m/>
    <m/>
    <m/>
    <m/>
    <m/>
    <m/>
    <m/>
    <n v="4950"/>
    <s v="KGS"/>
    <n v="255.44797370000001"/>
    <n v="1264467.47"/>
    <n v="3.3924033699999998"/>
    <n v="16792.396680000002"/>
    <n v="463300.8"/>
    <s v="STEEL"/>
    <n v="31680"/>
    <n v="47"/>
    <n v="1727768.27"/>
    <n v="2021"/>
    <s v="Steel"/>
    <s v="Other"/>
    <m/>
  </r>
  <r>
    <s v="INNSA1"/>
    <d v="2021-07-09T00:00:00"/>
    <n v="301049751"/>
    <x v="0"/>
    <s v="HOUSEHOLD STEEL HOOK 3 PCS SET -2628 (QTY : 19584 SET/USD 0.445 PER SET)"/>
    <s v="HOUSEHOLD STEEL HOOK 3 PCS SET -2628 (QTY : 19584 SET/USD 0.445 PER SET)"/>
    <m/>
    <m/>
    <m/>
    <m/>
    <m/>
    <m/>
    <m/>
    <m/>
    <n v="663.68"/>
    <s v="KGS"/>
    <n v="1014.719021"/>
    <n v="673448.72"/>
    <n v="13.475684210000001"/>
    <n v="8943.5420979999999"/>
    <n v="246751.6"/>
    <s v="HOUSEHOLD"/>
    <n v="19584"/>
    <n v="55"/>
    <n v="920200.32"/>
    <n v="2021"/>
    <s v="Steel"/>
    <s v="Hook"/>
    <m/>
  </r>
  <r>
    <s v="INNSA1"/>
    <d v="2021-07-07T00:00:00"/>
    <n v="301049751"/>
    <x v="0"/>
    <s v="MILD STEEL MULTI FUNCTION CLOTH STAND RYX-02-020 (QTY 2464 PCS / USD 14.20 PER PCS)"/>
    <s v="MILD STEEL MULTI FUNCTION CLOTH STAND RYX-02-020 (QTY 2464 PCS / USD 14.20 PER PCS)"/>
    <m/>
    <m/>
    <m/>
    <m/>
    <m/>
    <m/>
    <m/>
    <m/>
    <n v="8008"/>
    <s v="KGS"/>
    <n v="395.84288340000001"/>
    <n v="3169909.81"/>
    <n v="5.2568776010000002"/>
    <n v="42097.075830000002"/>
    <n v="1161455"/>
    <s v="MILD"/>
    <n v="2464"/>
    <n v="66"/>
    <n v="4331364.8100000005"/>
    <n v="2021"/>
    <s v="Steel"/>
    <s v="Other"/>
    <m/>
  </r>
  <r>
    <s v="INNSA1"/>
    <d v="2021-06-29T00:00:00"/>
    <n v="301049751"/>
    <x v="0"/>
    <s v="STEEL ZHARA - NP-003 (QTY:60000 PCS USD 0.4606 PER PCS)"/>
    <s v="STEEL ZHARA - NP-003 (QTY:60000 PCS USD 0.4606 PER PCS)"/>
    <m/>
    <m/>
    <m/>
    <m/>
    <m/>
    <m/>
    <m/>
    <m/>
    <n v="5600"/>
    <s v="KGS"/>
    <n v="389.15749460000001"/>
    <n v="2179281.9700000002"/>
    <n v="5.2200871180000004"/>
    <n v="29232.487860000001"/>
    <n v="798488.9"/>
    <s v="STEEL"/>
    <n v="60000"/>
    <n v="37"/>
    <n v="2977770.87"/>
    <n v="2021"/>
    <s v="Steel"/>
    <s v="Other"/>
    <m/>
  </r>
  <r>
    <s v="INNSA1"/>
    <d v="2021-06-28T00:00:00"/>
    <n v="301049751"/>
    <x v="0"/>
    <s v="MILD STEEL MULTI FUNCTION CLOTH STAND RYX-02-021A (QTY 6480 PCS / USD 8.85 PER PCS)"/>
    <s v="MILD STEEL MULTI FUNCTION CLOTH STAND RYX-02-021A (QTY 6480 PCS / USD 8.85 PER PCS)"/>
    <m/>
    <m/>
    <m/>
    <m/>
    <m/>
    <m/>
    <m/>
    <m/>
    <n v="23760"/>
    <s v="KGS"/>
    <n v="235.67244439999999"/>
    <n v="5599577.2800000003"/>
    <n v="3.16126686"/>
    <n v="75111.700599999996"/>
    <n v="2051685.1"/>
    <s v="MILD"/>
    <n v="6480"/>
    <n v="67"/>
    <n v="7651262.3800000008"/>
    <n v="2021"/>
    <s v="Steel"/>
    <s v="Other"/>
    <m/>
  </r>
  <r>
    <s v="INNSA1"/>
    <d v="2021-06-23T00:00:00"/>
    <n v="301049751"/>
    <x v="0"/>
    <s v="STEEL SALT BOTTLE ITEM NO-NP-19 (QTY:48528 PCSUSD 0.5047 PER PCS)"/>
    <s v="STEEL SALT BOTTLE ITEM NO-NP-19 (QTY:48528 PCSUSD 0.5047 PER PCS)"/>
    <m/>
    <m/>
    <m/>
    <m/>
    <m/>
    <m/>
    <m/>
    <m/>
    <n v="7582.5"/>
    <s v="KGS"/>
    <n v="260.1883244"/>
    <n v="1972877.97"/>
    <n v="3.4901183690000002"/>
    <n v="26463.822540000001"/>
    <n v="722862.5"/>
    <s v="STEEL"/>
    <n v="48528"/>
    <n v="47"/>
    <n v="2695740.4699999997"/>
    <n v="2021"/>
    <s v="Steel"/>
    <s v="Other"/>
    <m/>
  </r>
  <r>
    <s v="INNSA1"/>
    <d v="2021-06-23T00:00:00"/>
    <n v="301049751"/>
    <x v="0"/>
    <s v="STEEL HAND BLENDER ITEM NO-RS-02 (QTY:11600 PCS USD 0.4605 PER PCS)"/>
    <s v="STEEL HAND BLENDER ITEM NO-RS-02 (QTY:11600 PCS USD 0.4605 PER PCS)"/>
    <m/>
    <m/>
    <m/>
    <m/>
    <m/>
    <m/>
    <m/>
    <m/>
    <n v="696"/>
    <s v="KGS"/>
    <n v="618.23403740000003"/>
    <n v="430290.89"/>
    <n v="8.2928777650000001"/>
    <n v="5771.8429239999996"/>
    <n v="157658.6"/>
    <s v="STEEL"/>
    <n v="11600"/>
    <n v="49"/>
    <n v="587949.49"/>
    <n v="2021"/>
    <s v="Steel"/>
    <s v="Other"/>
    <m/>
  </r>
  <r>
    <s v="INNSA1"/>
    <d v="2021-06-23T00:00:00"/>
    <n v="301049751"/>
    <x v="0"/>
    <s v="STAINLESS STEEL GRATER WITH HANDLE - KL324H-9S (MILD STEEL) (QTY - 58284 PCS/USD 0.67 PER PCS)"/>
    <s v="STAINLESS STEEL GRATER WITH HANDLE - KL324H-9S (MILD STEEL) (QTY - 58284 PCS/USD 0.67 PER PCS)"/>
    <m/>
    <m/>
    <m/>
    <m/>
    <m/>
    <m/>
    <m/>
    <m/>
    <n v="9714"/>
    <s v="KGS"/>
    <n v="323.36170679999998"/>
    <n v="3141135.62"/>
    <n v="4.3375145110000002"/>
    <n v="42134.615960000003"/>
    <n v="1150912.1000000001"/>
    <s v="STAINLESS"/>
    <n v="58284"/>
    <n v="78"/>
    <n v="4292047.7200000007"/>
    <n v="2021"/>
    <s v="Steel"/>
    <s v="Other"/>
    <m/>
  </r>
  <r>
    <s v="INNSA1"/>
    <d v="2021-06-18T00:00:00"/>
    <n v="301049751"/>
    <x v="0"/>
    <s v="NP-21 STAINLESS STEEL SPORTS BOTTLE 650ML S115 (QTY : 25776 PCS/USD 1.11 PER PCS)"/>
    <s v="NP-21 STAINLESS STEEL SPORTS BOTTLE 650ML S115 (QTY : 25776 PCS/USD 1.11 PER PCS)"/>
    <m/>
    <m/>
    <m/>
    <m/>
    <m/>
    <m/>
    <m/>
    <m/>
    <n v="4582.3999999999996"/>
    <s v="KGS"/>
    <n v="502.7609157"/>
    <n v="2303851.62"/>
    <n v="6.7439425310000001"/>
    <n v="30903.44225"/>
    <n v="844131.2"/>
    <s v="NP-21"/>
    <n v="25776"/>
    <n v="65"/>
    <n v="3147982.8200000003"/>
    <n v="2021"/>
    <s v="Steel"/>
    <s v="Other"/>
    <m/>
  </r>
  <r>
    <s v="INNSA1"/>
    <d v="2021-06-18T00:00:00"/>
    <n v="301049751"/>
    <x v="0"/>
    <s v="SB-01 - STAINLESS STEEL SPORTS BOTTLE 750ML SG-702 (QTY:45936 PCS/USD 1.15 PER PCS)"/>
    <s v="SB-01 - STAINLESS STEEL SPORTS BOTTLE 750ML SG-702 (QTY:45936 PCS/USD 1.15 PER PCS)"/>
    <m/>
    <m/>
    <m/>
    <m/>
    <m/>
    <m/>
    <m/>
    <m/>
    <n v="7273.2"/>
    <s v="KGS"/>
    <n v="584.84596050000005"/>
    <n v="4253701.6399999997"/>
    <n v="7.8450162380000004"/>
    <n v="57058.372100000001"/>
    <n v="1558556.2"/>
    <s v="SB-01"/>
    <n v="45936"/>
    <n v="67"/>
    <n v="5812257.8399999999"/>
    <n v="2021"/>
    <s v="Steel"/>
    <s v="Other"/>
    <m/>
  </r>
  <r>
    <s v="INNSA1"/>
    <d v="2021-06-18T00:00:00"/>
    <n v="301049751"/>
    <x v="0"/>
    <s v="AM-06 - STAINLESS STEEL BOTTLE 750ML SG805 (QTY:18864 PCS/USD 1.11 PER PCS)"/>
    <s v="AM-06 - STAINLESS STEEL BOTTLE 750ML SG805 (QTY:18864 PCS/USD 1.11 PER PCS)"/>
    <m/>
    <m/>
    <m/>
    <m/>
    <m/>
    <m/>
    <m/>
    <m/>
    <n v="2829.6"/>
    <s v="KGS"/>
    <n v="595.86479010000005"/>
    <n v="1686059.01"/>
    <n v="7.9928207919999998"/>
    <n v="22616.485710000001"/>
    <n v="617772"/>
    <s v="AM-06"/>
    <n v="18864"/>
    <n v="59"/>
    <n v="2303831.0099999998"/>
    <n v="2021"/>
    <s v="Steel"/>
    <s v="Other"/>
    <m/>
  </r>
  <r>
    <s v="INNSA1"/>
    <d v="2021-06-16T00:00:00"/>
    <n v="301049751"/>
    <x v="0"/>
    <s v="STEEL LUNCH BOX ITEM NO-6561 (QTY:21240 PCS USD 2.54 PER PCS)"/>
    <s v="STEEL LUNCH BOX ITEM NO-6561 (QTY:21240 PCS USD 2.54 PER PCS)"/>
    <m/>
    <m/>
    <m/>
    <m/>
    <m/>
    <m/>
    <m/>
    <m/>
    <n v="8094.8"/>
    <s v="KGS"/>
    <n v="525.65761110000005"/>
    <n v="4255093.2300000004"/>
    <n v="7.108284125"/>
    <n v="57540.138339999998"/>
    <n v="1559066.2"/>
    <s v="STEEL"/>
    <n v="21240"/>
    <n v="45"/>
    <n v="5814159.4300000006"/>
    <n v="2021"/>
    <s v="Steel"/>
    <s v="Lunch Box"/>
    <m/>
  </r>
  <r>
    <s v="INNSA1"/>
    <d v="2021-06-16T00:00:00"/>
    <n v="301049751"/>
    <x v="0"/>
    <s v="STEEL ROUND CONTAINER MEDIUM ITEM NO-6581 (QTY:85656 PCS USD 0.92 PER PCS)"/>
    <s v="STEEL ROUND CONTAINER MEDIUM ITEM NO-6581 (QTY:85656 PCS USD 0.92 PER PCS)"/>
    <m/>
    <m/>
    <m/>
    <m/>
    <m/>
    <m/>
    <m/>
    <m/>
    <n v="10599.93"/>
    <s v="KGS"/>
    <n v="586.35880050000003"/>
    <n v="6215362.2400000002"/>
    <n v="7.9291250910000004"/>
    <n v="84048.170929999993"/>
    <n v="2277308.6"/>
    <s v="STEEL"/>
    <n v="85656"/>
    <n v="58"/>
    <n v="8492670.8399999999"/>
    <n v="2021"/>
    <s v="Steel"/>
    <s v="Other"/>
    <m/>
  </r>
  <r>
    <s v="INNSA1"/>
    <d v="2021-06-16T00:00:00"/>
    <n v="301049751"/>
    <x v="0"/>
    <s v="STEEL ROUND CONTAINER ITEM NO-6856 (QTY:51648 PCS USD 0.61 PER PCS)"/>
    <s v="STEEL ROUND CONTAINER ITEM NO-6856 (QTY:51648 PCS USD 0.61 PER PCS)"/>
    <m/>
    <m/>
    <m/>
    <m/>
    <m/>
    <m/>
    <m/>
    <m/>
    <n v="4304"/>
    <s v="KGS"/>
    <n v="577.34038099999998"/>
    <n v="2484873"/>
    <n v="7.8071721570000001"/>
    <n v="33602.06897"/>
    <n v="910457.5"/>
    <s v="STEEL"/>
    <n v="51648"/>
    <n v="51"/>
    <n v="3395330.5"/>
    <n v="2021"/>
    <s v="Steel"/>
    <s v="Other"/>
    <m/>
  </r>
  <r>
    <s v="INNSA1"/>
    <d v="2021-06-16T00:00:00"/>
    <n v="301049751"/>
    <x v="0"/>
    <s v="STEEL RECTANGLE CONTAINER ITEM NO-6901 (QTY:55200 PCS USD 0.99 PER PCS)"/>
    <s v="STEEL RECTANGLE CONTAINER ITEM NO-6901 (QTY:55200 PCS USD 0.99 PER PCS)"/>
    <m/>
    <m/>
    <m/>
    <m/>
    <m/>
    <m/>
    <m/>
    <m/>
    <n v="8970"/>
    <s v="KGS"/>
    <n v="480.51030320000001"/>
    <n v="4310177.42"/>
    <n v="6.4977728629999998"/>
    <n v="58285.022579999997"/>
    <n v="1579249"/>
    <s v="STEEL"/>
    <n v="55200"/>
    <n v="55"/>
    <n v="5889426.4199999999"/>
    <n v="2021"/>
    <s v="Steel"/>
    <s v="Other"/>
    <m/>
  </r>
  <r>
    <s v="INNSA1"/>
    <d v="2021-06-15T00:00:00"/>
    <n v="301049751"/>
    <x v="0"/>
    <s v="STEEL LEMON SQUEEZER -AM-217 (QTY:5040 PCS USD 2.1360 PER PCS)"/>
    <s v="STEEL LEMON SQUEEZER -AM-217 (QTY:5040 PCS USD 2.1360 PER PCS)"/>
    <m/>
    <m/>
    <m/>
    <m/>
    <m/>
    <m/>
    <m/>
    <m/>
    <n v="1386"/>
    <s v="KGS"/>
    <n v="610.01272730000005"/>
    <n v="845477.64"/>
    <n v="8.2489888750000002"/>
    <n v="11433.09858"/>
    <n v="309783"/>
    <s v="STEEL"/>
    <n v="5040"/>
    <n v="44"/>
    <n v="1155260.6400000001"/>
    <n v="2021"/>
    <s v="Steel"/>
    <s v="Other"/>
    <m/>
  </r>
  <r>
    <s v="INNSA1"/>
    <d v="2021-06-15T00:00:00"/>
    <n v="301049751"/>
    <x v="0"/>
    <s v="STAINLESS STEEL GRATER WITH HANDLE DS-25 (QTY:21240 PCS USD 0.2310 PER PCS)"/>
    <s v="STAINLESS STEEL GRATER WITH HANDLE DS-25 (QTY:21240 PCS USD 0.2310 PER PCS)"/>
    <m/>
    <m/>
    <m/>
    <m/>
    <m/>
    <m/>
    <m/>
    <m/>
    <n v="708"/>
    <s v="KGS"/>
    <n v="544.25641240000004"/>
    <n v="385333.54"/>
    <n v="7.3597892150000002"/>
    <n v="5210.7307639999999"/>
    <n v="141186.20000000001"/>
    <s v="STAINLESS"/>
    <n v="21240"/>
    <n v="57"/>
    <n v="526519.74"/>
    <n v="2021"/>
    <s v="Steel"/>
    <s v="Other"/>
    <m/>
  </r>
  <r>
    <s v="INNSA1"/>
    <d v="2021-06-15T00:00:00"/>
    <n v="301049751"/>
    <x v="1"/>
    <s v="STEEL SCRUBBER 2 PCS SET -8001-2 (QTY- 165360 SET/USD 0.168 PER SET)"/>
    <s v="STEEL SCRUBBER 2 PCS SET -8001-2 (QTY- 165360 SET/USD 0.168 PER SET)"/>
    <m/>
    <m/>
    <m/>
    <m/>
    <m/>
    <m/>
    <m/>
    <m/>
    <n v="4823"/>
    <s v="KGS"/>
    <n v="463.39016170000002"/>
    <n v="2234930.75"/>
    <n v="6.2662631739999997"/>
    <n v="30222.187290000002"/>
    <n v="982475.6"/>
    <s v="STEEL"/>
    <n v="165360"/>
    <n v="51"/>
    <n v="3217406.35"/>
    <n v="2021"/>
    <s v="Steel"/>
    <s v="Scrubber"/>
    <m/>
  </r>
  <r>
    <s v="INNSA1"/>
    <d v="2021-06-15T00:00:00"/>
    <n v="301049751"/>
    <x v="0"/>
    <s v="NP-21 - STAINLESS STEEL SPORTS BOTTLE 650ML S115 (QTY:16128 PCS/USD 1.110 PER PCS)"/>
    <s v="NP-21 - STAINLESS STEEL SPORTS BOTTLE 650ML S115 (QTY:16128 PCS/USD 1.110 PER PCS)"/>
    <m/>
    <m/>
    <m/>
    <m/>
    <m/>
    <m/>
    <m/>
    <m/>
    <n v="2867.2"/>
    <s v="KGS"/>
    <n v="494.24788640000003"/>
    <n v="1417107.54"/>
    <n v="6.6835413990000001"/>
    <n v="19163.049900000002"/>
    <n v="519228.2"/>
    <s v="NP-21"/>
    <n v="16128"/>
    <n v="65"/>
    <n v="1936335.74"/>
    <n v="2021"/>
    <s v="Steel"/>
    <s v="Other"/>
    <m/>
  </r>
  <r>
    <s v="INNSA1"/>
    <d v="2021-06-15T00:00:00"/>
    <n v="301049751"/>
    <x v="0"/>
    <s v="STEEL HAND BLENDER RS-02 (QTY:38400 PCS USD 0.4620 PER PCS)"/>
    <s v="STEEL HAND BLENDER RS-02 (QTY:38400 PCS USD 0.4620 PER PCS)"/>
    <m/>
    <m/>
    <m/>
    <m/>
    <m/>
    <m/>
    <m/>
    <m/>
    <n v="2304"/>
    <s v="KGS"/>
    <n v="604.72935329999996"/>
    <n v="1393296.43"/>
    <n v="8.1775436549999991"/>
    <n v="18841.060580000001"/>
    <n v="510503.8"/>
    <s v="STEEL"/>
    <n v="38400"/>
    <n v="41"/>
    <n v="1903800.23"/>
    <n v="2021"/>
    <s v="Steel"/>
    <s v="Other"/>
    <m/>
  </r>
  <r>
    <s v="INNSA1"/>
    <d v="2021-06-15T00:00:00"/>
    <n v="301049751"/>
    <x v="0"/>
    <s v="SL-01 - STAINLESS STEEL COLA BOTTLE 750ML SK750 (QTY:24588 PCS/USD 1.245 PER PCS)"/>
    <s v="SL-01 - STAINLESS STEEL COLA BOTTLE 750ML SK750 (QTY:24588 PCS/USD 1.245 PER PCS)"/>
    <m/>
    <m/>
    <m/>
    <m/>
    <m/>
    <m/>
    <m/>
    <m/>
    <n v="4917.6000000000004"/>
    <s v="KGS"/>
    <n v="492.76365909999998"/>
    <n v="2423214.5699999998"/>
    <n v="6.6634707110000004"/>
    <n v="32768.28357"/>
    <n v="887865.8"/>
    <s v="SL-01"/>
    <n v="24588"/>
    <n v="64"/>
    <n v="3311080.37"/>
    <n v="2021"/>
    <s v="Steel"/>
    <s v="Other"/>
    <m/>
  </r>
  <r>
    <s v="INNSA1"/>
    <d v="2021-06-15T00:00:00"/>
    <n v="301049751"/>
    <x v="0"/>
    <s v="STEEL ZHARA ITEM NO-NP-003 (QTY:150000 PCS USD 0.4636 PER PCS)"/>
    <s v="STEEL ZHARA ITEM NO-NP-003 (QTY:150000 PCS USD 0.4636 PER PCS)"/>
    <m/>
    <m/>
    <m/>
    <m/>
    <m/>
    <m/>
    <m/>
    <m/>
    <n v="14000"/>
    <s v="KGS"/>
    <n v="390.10093210000002"/>
    <n v="5461413.0499999998"/>
    <n v="5.275198541"/>
    <n v="73852.779580000002"/>
    <n v="2001061.8"/>
    <s v="STEEL"/>
    <n v="150000"/>
    <n v="44"/>
    <n v="7462474.8499999996"/>
    <n v="2021"/>
    <s v="Steel"/>
    <s v="Other"/>
    <m/>
  </r>
  <r>
    <s v="INNSA1"/>
    <d v="2021-06-15T00:00:00"/>
    <n v="301049751"/>
    <x v="0"/>
    <s v="STEEL TEA STRAINER NP-55 (QTY:50400 PCS USD 0.3291 PER PCS)"/>
    <s v="STEEL TEA STRAINER NP-55 (QTY:50400 PCS USD 0.3291 PER PCS)"/>
    <m/>
    <m/>
    <m/>
    <m/>
    <m/>
    <m/>
    <m/>
    <m/>
    <n v="2310"/>
    <s v="KGS"/>
    <n v="563.91907790000005"/>
    <n v="1302653.07"/>
    <n v="7.6256805669999999"/>
    <n v="17615.322110000001"/>
    <n v="477292.1"/>
    <s v="STEEL"/>
    <n v="50400"/>
    <n v="41"/>
    <n v="1779945.17"/>
    <n v="2021"/>
    <s v="Steel"/>
    <s v="Tea Strainer"/>
    <m/>
  </r>
  <r>
    <s v="INNSA1"/>
    <d v="2021-06-15T00:00:00"/>
    <n v="301049751"/>
    <x v="0"/>
    <s v="STEEL SALT BOTTLE NP-19 (QTY:40224 PCS USD 0.5063 PER PCS)"/>
    <s v="STEEL SALT BOTTLE NP-19 (QTY:40224 PCS USD 0.5063 PER PCS)"/>
    <m/>
    <m/>
    <m/>
    <m/>
    <m/>
    <m/>
    <m/>
    <m/>
    <n v="6285"/>
    <s v="KGS"/>
    <n v="254.4826778"/>
    <n v="1599423.63"/>
    <n v="3.4412802949999999"/>
    <n v="21628.446650000002"/>
    <n v="586028.80000000005"/>
    <s v="STEEL"/>
    <n v="40224"/>
    <n v="40"/>
    <n v="2185452.4299999997"/>
    <n v="2021"/>
    <s v="Steel"/>
    <s v="Other"/>
    <m/>
  </r>
  <r>
    <s v="INNSA1"/>
    <d v="2021-06-14T00:00:00"/>
    <n v="301049751"/>
    <x v="1"/>
    <s v="STEEL SCRUBBER 2 PCS SET - 8001-2 (QTY- 165840 SET/USD 0.168 PER SET)"/>
    <s v="STEEL SCRUBBER 2 PCS SET - 8001-2 (QTY- 165840 SET/USD 0.168 PER SET)"/>
    <m/>
    <m/>
    <m/>
    <m/>
    <m/>
    <m/>
    <m/>
    <m/>
    <n v="4837"/>
    <s v="KGS"/>
    <n v="463.2820074"/>
    <n v="2240895.0699999998"/>
    <n v="6.264800642"/>
    <n v="30302.840700000001"/>
    <n v="985097.5"/>
    <s v="STEEL"/>
    <n v="165840"/>
    <n v="52"/>
    <n v="3225992.57"/>
    <n v="2021"/>
    <s v="Steel"/>
    <s v="Scrubber"/>
    <m/>
  </r>
  <r>
    <s v="INNSA1"/>
    <d v="2021-06-12T00:00:00"/>
    <n v="301049751"/>
    <x v="0"/>
    <s v="HOUSEHOLD STEEL HOOK 3 PCS SET -2628 (QTY : 147600 SET/USD 0.445 PER SET)"/>
    <s v="HOUSEHOLD STEEL HOOK 3 PCS SET -2628 (QTY : 147600 SET/USD 0.445 PER SET)"/>
    <m/>
    <m/>
    <m/>
    <m/>
    <m/>
    <m/>
    <m/>
    <m/>
    <n v="5002"/>
    <s v="KGS"/>
    <n v="1004.531042"/>
    <n v="5024664.2699999996"/>
    <n v="13.583922129999999"/>
    <n v="67946.7785"/>
    <n v="1841037.1"/>
    <s v="HOUSEHOLD"/>
    <n v="147600"/>
    <n v="56"/>
    <n v="6865701.3699999992"/>
    <n v="2021"/>
    <s v="Steel"/>
    <s v="Hook"/>
    <m/>
  </r>
  <r>
    <s v="INNSA1"/>
    <d v="2021-06-10T00:00:00"/>
    <n v="301049751"/>
    <x v="0"/>
    <s v="FAMILY CLOTH RACK 3 LAYERS 03-027I (MADE UP OF MILD STEEL)(QTY:3648 PCS/ RMB 80.10 PER PCS)"/>
    <s v="FAMILY CLOTH RACK 3 LAYERS 03-027I (MADE UP OF MILD STEEL)(QTY:3648 PCS/ RMB 80.10 PER PCS)"/>
    <m/>
    <m/>
    <m/>
    <m/>
    <m/>
    <m/>
    <m/>
    <m/>
    <n v="20976"/>
    <s v="KGS"/>
    <n v="187.00428969999999"/>
    <n v="3922601.98"/>
    <n v="2.52879364"/>
    <n v="53043.97539"/>
    <n v="1437241.3"/>
    <s v="FAMILY"/>
    <n v="3648"/>
    <e v="#VALUE!"/>
    <n v="5359843.28"/>
    <n v="2021"/>
    <s v="Steel"/>
    <s v="Other"/>
    <m/>
  </r>
  <r>
    <s v="INNSA1"/>
    <d v="2021-06-09T00:00:00"/>
    <n v="301049751"/>
    <x v="0"/>
    <s v="SS OIL POT 900ML - KWP-1000B (QTY: 27000 PCS/USD 1.42PER PCS)"/>
    <s v="SS OIL POT 900ML - KWP-1000B (QTY: 27000 PCS/USD 1.42PER PCS)"/>
    <m/>
    <m/>
    <m/>
    <m/>
    <m/>
    <m/>
    <m/>
    <m/>
    <n v="6975"/>
    <s v="KGS"/>
    <n v="441.57145379999997"/>
    <n v="3079960.89"/>
    <n v="5.9712164129999996"/>
    <n v="41649.234479999999"/>
    <n v="1128497.7"/>
    <s v="SS"/>
    <n v="27000"/>
    <n v="46"/>
    <n v="4208458.59"/>
    <n v="2021"/>
    <s v="Other"/>
    <s v="Other"/>
    <m/>
  </r>
  <r>
    <s v="INNSA1"/>
    <d v="2021-06-09T00:00:00"/>
    <n v="301049751"/>
    <x v="0"/>
    <s v="MILD STEEL MULTI FUNCTION CLOTH STAND - RYX-02-020 (QTY :2464 NUM USD 14.20 PER NUM)"/>
    <s v="MILD STEEL MULTI FUNCTION CLOTH STAND - RYX-02-020 (QTY :2464 NUM USD 14.20 PER NUM)"/>
    <m/>
    <m/>
    <m/>
    <m/>
    <m/>
    <m/>
    <m/>
    <m/>
    <n v="8008"/>
    <s v="KGS"/>
    <n v="387.82404100000002"/>
    <n v="3105694.92"/>
    <n v="5.2444089380000003"/>
    <n v="41997.226770000001"/>
    <n v="1137926.6000000001"/>
    <s v="MILD"/>
    <n v="2464"/>
    <n v="67"/>
    <n v="4243621.5199999996"/>
    <n v="2021"/>
    <s v="Steel"/>
    <s v="Other"/>
    <m/>
  </r>
  <r>
    <s v="INNSA1"/>
    <d v="2021-06-09T00:00:00"/>
    <n v="301049751"/>
    <x v="1"/>
    <s v="STEEL SCRUBBER 2 PCS SET -8001-2 (QTY- 165720 SET/USD 0.151 PER SET)"/>
    <s v="STEEL SCRUBBER 2 PCS SET -8001-2 (QTY- 165720 SET/USD 0.151 PER SET)"/>
    <m/>
    <m/>
    <m/>
    <m/>
    <m/>
    <m/>
    <m/>
    <m/>
    <n v="4833.5"/>
    <s v="KGS"/>
    <n v="427.10186199999998"/>
    <n v="2064396.85"/>
    <n v="5.7755491819999998"/>
    <n v="27916.116969999999"/>
    <n v="907508.9"/>
    <s v="STEEL"/>
    <n v="165720"/>
    <n v="51"/>
    <n v="2971905.75"/>
    <n v="2021"/>
    <s v="Steel"/>
    <s v="Scrubber"/>
    <m/>
  </r>
  <r>
    <s v="INNSA1"/>
    <d v="2021-06-09T00:00:00"/>
    <n v="301049751"/>
    <x v="0"/>
    <s v="STEEL KITCHEN TURNER ITEM NO-AM-253 (QTY:40320 PCS USD 0.5906 PER PCS)"/>
    <s v="STEEL KITCHEN TURNER ITEM NO-AM-253 (QTY:40320 PCS USD 0.5906 PER PCS)"/>
    <m/>
    <m/>
    <m/>
    <m/>
    <m/>
    <m/>
    <m/>
    <m/>
    <n v="3696"/>
    <s v="KGS"/>
    <n v="508.34200759999999"/>
    <n v="1878832.06"/>
    <n v="6.8741312719999996"/>
    <n v="25406.78918"/>
    <n v="688404"/>
    <s v="STEEL"/>
    <n v="40320"/>
    <n v="52"/>
    <n v="2567236.06"/>
    <n v="2021"/>
    <s v="Steel"/>
    <s v="Other"/>
    <m/>
  </r>
  <r>
    <s v="INNSA1"/>
    <d v="2021-06-09T00:00:00"/>
    <n v="301049751"/>
    <x v="0"/>
    <s v="STEEL HANGER WITH HOOK -SM1168 (QTY:57480 PCS USD 1.21 PER PCS)"/>
    <s v="STEEL HANGER WITH HOOK -SM1168 (QTY:57480 PCS USD 1.21 PER PCS)"/>
    <m/>
    <m/>
    <m/>
    <m/>
    <m/>
    <m/>
    <m/>
    <m/>
    <n v="10777.5"/>
    <s v="KGS"/>
    <n v="494.04672979999998"/>
    <n v="5324588.63"/>
    <n v="6.680821227"/>
    <n v="72002.550780000005"/>
    <n v="1950929.3"/>
    <s v="STEEL"/>
    <n v="57480"/>
    <n v="47"/>
    <n v="7275517.9299999997"/>
    <n v="2021"/>
    <s v="Steel"/>
    <s v="Hanger"/>
    <m/>
  </r>
  <r>
    <s v="INNSA1"/>
    <d v="2021-06-09T00:00:00"/>
    <n v="301049751"/>
    <x v="0"/>
    <s v="STEEL KITCHEN CADDLE ITEM NO-AM-254 (QTY:20160 PCS USD 0.5906 PER PCS)"/>
    <s v="STEEL KITCHEN CADDLE ITEM NO-AM-254 (QTY:20160 PCS USD 0.5906 PER PCS)"/>
    <m/>
    <m/>
    <m/>
    <m/>
    <m/>
    <m/>
    <m/>
    <m/>
    <n v="1792"/>
    <s v="KGS"/>
    <n v="524.22786269999995"/>
    <n v="939416.33"/>
    <n v="7.0889501380000004"/>
    <n v="12703.398649999999"/>
    <n v="344202.2"/>
    <s v="STEEL"/>
    <n v="20160"/>
    <n v="52"/>
    <n v="1283618.53"/>
    <n v="2021"/>
    <s v="Steel"/>
    <s v="Other"/>
    <m/>
  </r>
  <r>
    <s v="INNSA1"/>
    <d v="2021-06-05T00:00:00"/>
    <n v="301049751"/>
    <x v="0"/>
    <s v="FAMILY CLOTH RACK 3 LAYERS 03-027I (MADE UP OF MILD STEEL)(QTY:1824 PCS/ RMB 80.10 PER PCS)"/>
    <s v="FAMILY CLOTH RACK 3 LAYERS 03-027I (MADE UP OF MILD STEEL)(QTY:1824 PCS/ RMB 80.10 PER PCS)"/>
    <m/>
    <m/>
    <m/>
    <m/>
    <m/>
    <m/>
    <m/>
    <m/>
    <n v="10488"/>
    <s v="KGS"/>
    <n v="187.00390830000001"/>
    <n v="1961296.99"/>
    <n v="2.5287884819999999"/>
    <n v="26521.9336"/>
    <n v="718619.2"/>
    <s v="FAMILY"/>
    <n v="1824"/>
    <e v="#VALUE!"/>
    <n v="2679916.19"/>
    <n v="2021"/>
    <s v="Steel"/>
    <s v="Other"/>
    <m/>
  </r>
  <r>
    <s v="INNSA1"/>
    <d v="2021-06-02T00:00:00"/>
    <n v="301049751"/>
    <x v="1"/>
    <s v="SS SCRUBBER 3 PCS SET - SS410 (QTY- 123480 SET/USD 0.193 PER SET)"/>
    <s v="SS SCRUBBER 3 PCS SET - SS410 (QTY- 123480 SET/USD 0.193 PER SET)"/>
    <m/>
    <m/>
    <m/>
    <m/>
    <m/>
    <m/>
    <m/>
    <m/>
    <n v="7717.5"/>
    <s v="KGS"/>
    <n v="262.48131130000002"/>
    <n v="2025699.52"/>
    <n v="3.5422579120000002"/>
    <n v="27337.37544"/>
    <n v="890497.5"/>
    <s v="SS"/>
    <n v="123480"/>
    <n v="48"/>
    <n v="2916197.02"/>
    <n v="2021"/>
    <s v="Cleaning"/>
    <s v="Scrubber"/>
    <m/>
  </r>
  <r>
    <s v="INNSA1"/>
    <d v="2021-05-31T00:00:00"/>
    <n v="301049751"/>
    <x v="0"/>
    <s v="SS OIL POT 600ML - KWP-600B (QTY: 16200 PCS/USD 1.20 PER PCS)"/>
    <s v="SS OIL POT 600ML - KWP-600B (QTY: 16200 PCS/USD 1.20 PER PCS)"/>
    <m/>
    <m/>
    <m/>
    <m/>
    <m/>
    <m/>
    <m/>
    <m/>
    <n v="2835"/>
    <s v="KGS"/>
    <n v="557.89807050000002"/>
    <n v="1581641.03"/>
    <n v="7.5289888060000001"/>
    <n v="21344.683270000001"/>
    <n v="579513.30000000005"/>
    <s v="SS"/>
    <n v="16200"/>
    <n v="45"/>
    <n v="2161154.33"/>
    <n v="2021"/>
    <s v="Other"/>
    <s v="Other"/>
    <m/>
  </r>
  <r>
    <s v="INNSA1"/>
    <d v="2021-05-28T00:00:00"/>
    <n v="301049751"/>
    <x v="0"/>
    <s v="NP-003 - STEEL ZHARA (QTY:60000 PCS/USD 0.4585 PER PCS)"/>
    <s v="NP-003 - STEEL ZHARA (QTY:60000 PCS/USD 0.4585 PER PCS)"/>
    <m/>
    <m/>
    <m/>
    <m/>
    <m/>
    <m/>
    <m/>
    <m/>
    <n v="5600"/>
    <s v="KGS"/>
    <n v="389.76584819999999"/>
    <n v="2182688.75"/>
    <n v="5.259997952"/>
    <n v="29455.988529999999"/>
    <n v="799737.1"/>
    <s v="NP-003"/>
    <n v="60000"/>
    <n v="37"/>
    <n v="2982425.85"/>
    <n v="2021"/>
    <s v="Steel"/>
    <s v="Other"/>
    <m/>
  </r>
  <r>
    <s v="INNSA1"/>
    <d v="2021-05-28T00:00:00"/>
    <n v="301049751"/>
    <x v="0"/>
    <s v="DS-25 - STAINLESS STEEL GRATER WITH HANDLE (QTY:80760 PCS USD 0.2362 PER PCS)"/>
    <s v="DS-25 - STAINLESS STEEL GRATER WITH HANDLE (QTY:80760 PCS USD 0.2362 PER PCS)"/>
    <m/>
    <m/>
    <m/>
    <m/>
    <m/>
    <m/>
    <m/>
    <m/>
    <n v="2692"/>
    <s v="KGS"/>
    <n v="562.21484029999999"/>
    <n v="1513482.35"/>
    <n v="7.5872448080000003"/>
    <n v="20424.863020000001"/>
    <n v="554539.9"/>
    <s v="DS-25"/>
    <n v="80760"/>
    <n v="59"/>
    <n v="2068022.25"/>
    <n v="2021"/>
    <s v="Steel"/>
    <s v="Other"/>
    <m/>
  </r>
  <r>
    <s v="INNSA1"/>
    <d v="2021-05-28T00:00:00"/>
    <n v="301049751"/>
    <x v="0"/>
    <s v="RS-02 - STEEL HAND BLENDER (QTY:50000 PCS/USD 0.4569 PER PCS)"/>
    <s v="RS-02 - STEEL HAND BLENDER (QTY:50000 PCS/USD 0.4569 PER PCS)"/>
    <m/>
    <m/>
    <m/>
    <m/>
    <m/>
    <m/>
    <m/>
    <m/>
    <n v="3000"/>
    <s v="KGS"/>
    <n v="604.18665329999999"/>
    <n v="1812559.96"/>
    <n v="8.1536660370000007"/>
    <n v="24460.99811"/>
    <n v="664122"/>
    <s v="RS-02"/>
    <n v="50000"/>
    <n v="43"/>
    <n v="2476681.96"/>
    <n v="2021"/>
    <s v="Steel"/>
    <s v="Other"/>
    <m/>
  </r>
  <r>
    <s v="INNSA1"/>
    <d v="2021-05-27T00:00:00"/>
    <n v="301049751"/>
    <x v="0"/>
    <s v="NP-20 - STAINLESS STEEL SPORTS BOTTLE 750ML S-308-C6 (QTY:4860 PCS/USD 1.060 PER PCS)"/>
    <s v="NP-20 - STAINLESS STEEL SPORTS BOTTLE 750ML S-308-C6 (QTY:4860 PCS/USD 1.060 PER PCS)"/>
    <m/>
    <m/>
    <m/>
    <m/>
    <m/>
    <m/>
    <m/>
    <m/>
    <n v="864"/>
    <s v="KGS"/>
    <n v="477.5906134"/>
    <n v="412638.29"/>
    <n v="6.4452174549999999"/>
    <n v="5568.6678810000003"/>
    <n v="151190.79999999999"/>
    <s v="NP-20"/>
    <n v="4860"/>
    <n v="68"/>
    <n v="563829.09"/>
    <n v="2021"/>
    <s v="Steel"/>
    <s v="Other"/>
    <m/>
  </r>
  <r>
    <s v="INNSA1"/>
    <d v="2021-05-27T00:00:00"/>
    <n v="301049751"/>
    <x v="0"/>
    <s v="SB-01 - STAINLESS STEEL SPORTS BOTTLE 750ML SG-702 (QTY:17964 PCS/USD 1.130 PER PCS)"/>
    <s v="SB-01 - STAINLESS STEEL SPORTS BOTTLE 750ML SG-702 (QTY:17964 PCS/USD 1.130 PER PCS)"/>
    <m/>
    <m/>
    <m/>
    <m/>
    <m/>
    <m/>
    <m/>
    <m/>
    <n v="2844.3"/>
    <s v="KGS"/>
    <n v="571.65429459999996"/>
    <n v="1625956.31"/>
    <n v="7.7146328549999996"/>
    <n v="21942.730230000001"/>
    <n v="595750.40000000002"/>
    <s v="SB-01"/>
    <n v="17964"/>
    <n v="67"/>
    <n v="2221706.71"/>
    <n v="2021"/>
    <s v="Steel"/>
    <s v="Other"/>
    <m/>
  </r>
  <r>
    <s v="INNSA1"/>
    <d v="2021-05-27T00:00:00"/>
    <n v="301049751"/>
    <x v="0"/>
    <s v="MP-202 - STAINLESS STEEL SPORTS BOTTLE KOOU 750ML (QTY:21096 PCS/USD 1.142 PER PCS)"/>
    <s v="MP-202 - STAINLESS STEEL SPORTS BOTTLE KOOU 750ML (QTY:21096 PCS/USD 1.142 PER PCS)"/>
    <m/>
    <m/>
    <m/>
    <m/>
    <m/>
    <m/>
    <m/>
    <m/>
    <n v="3809"/>
    <s v="KGS"/>
    <n v="506.62034920000002"/>
    <n v="1929716.91"/>
    <n v="6.8369817700000004"/>
    <n v="26042.063559999999"/>
    <n v="707048.3"/>
    <s v="MP-202"/>
    <n v="21096"/>
    <n v="66"/>
    <n v="2636765.21"/>
    <n v="2021"/>
    <s v="Steel"/>
    <s v="Other"/>
    <m/>
  </r>
  <r>
    <s v="INNSA1"/>
    <d v="2021-05-27T00:00:00"/>
    <n v="301049751"/>
    <x v="0"/>
    <s v="NP-21 - STAINLESS STEEL SPORTS BOTTLE 650ML S115 (QTY:43164 PCS/USD 1.110 PER PCS)"/>
    <s v="NP-21 - STAINLESS STEEL SPORTS BOTTLE 650ML S115 (QTY:43164 PCS/USD 1.110 PER PCS)"/>
    <m/>
    <m/>
    <m/>
    <m/>
    <m/>
    <m/>
    <m/>
    <m/>
    <n v="7673.6"/>
    <s v="KGS"/>
    <n v="500.11846980000001"/>
    <n v="3837709.09"/>
    <n v="6.7492371100000002"/>
    <n v="51790.945879999999"/>
    <n v="1406136.6"/>
    <s v="NP-21"/>
    <n v="43164"/>
    <n v="65"/>
    <n v="5243845.6899999995"/>
    <n v="2021"/>
    <s v="Steel"/>
    <s v="Other"/>
    <m/>
  </r>
  <r>
    <s v="INNSA1"/>
    <d v="2021-05-25T00:00:00"/>
    <n v="301049751"/>
    <x v="0"/>
    <s v="MILD STEEL MULTI FUNCTION CLOTH STAND - RYX-02-021A(QTY :10368 NUM USD 8.85 PER NUM)"/>
    <s v="MILD STEEL MULTI FUNCTION CLOTH STAND - RYX-02-021A(QTY :10368 NUM USD 8.85 PER NUM)"/>
    <m/>
    <m/>
    <m/>
    <m/>
    <m/>
    <m/>
    <m/>
    <m/>
    <n v="38016"/>
    <s v="KGS"/>
    <n v="226.63152149999999"/>
    <n v="8615623.9199999999"/>
    <n v="3.0584550799999999"/>
    <n v="116270.2283"/>
    <n v="3156764.6"/>
    <s v="MILD"/>
    <n v="10368"/>
    <n v="68"/>
    <n v="11772388.52"/>
    <n v="2021"/>
    <s v="Steel"/>
    <s v="Other"/>
    <m/>
  </r>
  <r>
    <s v="INNSA1"/>
    <d v="2021-05-25T00:00:00"/>
    <n v="301049751"/>
    <x v="0"/>
    <s v="MILD STEEL MULTI FUNCTION CLOTH STAND - RYX-02-020 (QTY :3696 NUM /USD 14.20 PER NUM)"/>
    <s v="MILD STEEL MULTI FUNCTION CLOTH STAND - RYX-02-020 (QTY :3696 NUM /USD 14.20 PER NUM)"/>
    <m/>
    <m/>
    <m/>
    <m/>
    <m/>
    <m/>
    <m/>
    <m/>
    <n v="12012"/>
    <s v="KGS"/>
    <n v="410.254682"/>
    <n v="4927979.24"/>
    <n v="5.5365004320000004"/>
    <n v="66504.443180000002"/>
    <n v="1805611.6"/>
    <s v="MILD"/>
    <n v="3696"/>
    <n v="68"/>
    <n v="6733590.8399999999"/>
    <n v="2021"/>
    <s v="Steel"/>
    <s v="Other"/>
    <m/>
  </r>
  <r>
    <s v="INNSA1"/>
    <d v="2021-05-22T00:00:00"/>
    <n v="301049751"/>
    <x v="0"/>
    <s v="STEEL LUNCH BOX SMALL - 6587 (QTY:5040 PCS/USD1.45 PER PCS)"/>
    <s v="STEEL LUNCH BOX SMALL - 6587 (QTY:5040 PCS/USD1.45 PER PCS)"/>
    <m/>
    <m/>
    <m/>
    <m/>
    <m/>
    <m/>
    <m/>
    <m/>
    <n v="1022.7"/>
    <s v="KGS"/>
    <n v="559.14055929999995"/>
    <n v="571833.05000000005"/>
    <n v="7.5457565359999998"/>
    <n v="7717.0452089999999"/>
    <n v="209519.7"/>
    <s v="STEEL"/>
    <n v="5040"/>
    <n v="44"/>
    <n v="781352.75"/>
    <n v="2021"/>
    <s v="Steel"/>
    <s v="Lunch Box"/>
    <m/>
  </r>
  <r>
    <s v="INNSA1"/>
    <d v="2021-05-22T00:00:00"/>
    <n v="301049751"/>
    <x v="0"/>
    <s v="STEEL LUNCH BOX 3LAYER - 8505 (QTY:16800 PCS/USD3.45 PER PCS)"/>
    <s v="STEEL LUNCH BOX 3LAYER - 8505 (QTY:16800 PCS/USD3.45 PER PCS)"/>
    <m/>
    <m/>
    <m/>
    <m/>
    <m/>
    <m/>
    <m/>
    <m/>
    <n v="10892"/>
    <s v="KGS"/>
    <n v="416.38152769999999"/>
    <n v="4535227.5999999996"/>
    <n v="5.6191839100000003"/>
    <n v="61204.151149999998"/>
    <n v="1661707.4"/>
    <s v="STEEL"/>
    <n v="16800"/>
    <n v="46"/>
    <n v="6196935"/>
    <n v="2021"/>
    <s v="Steel"/>
    <s v="Lunch Box"/>
    <m/>
  </r>
  <r>
    <s v="INNSA1"/>
    <d v="2021-05-22T00:00:00"/>
    <n v="301049751"/>
    <x v="0"/>
    <s v="STEEL LUNCH BOX 2 LAYER - 8504 (QTY:21264 PCS/USD2.49 PER PCS)"/>
    <s v="STEEL LUNCH BOX 2 LAYER - 8504 (QTY:21264 PCS/USD2.49 PER PCS)"/>
    <m/>
    <m/>
    <m/>
    <m/>
    <m/>
    <m/>
    <m/>
    <m/>
    <n v="10171.280000000001"/>
    <s v="KGS"/>
    <n v="407.3234362"/>
    <n v="4143000.72"/>
    <n v="5.4969424589999996"/>
    <n v="55910.940889999998"/>
    <n v="1517995.4"/>
    <s v="STEEL"/>
    <n v="21264"/>
    <n v="47"/>
    <n v="5660996.1200000001"/>
    <n v="2021"/>
    <s v="Steel"/>
    <s v="Lunch Box"/>
    <m/>
  </r>
  <r>
    <s v="INNSA1"/>
    <d v="2021-05-22T00:00:00"/>
    <n v="301049751"/>
    <x v="0"/>
    <s v="STEEL RECTANGLE CONTAINER BIG - 6578 (QTY:37920 PCS/USD1.66 PER PCS)"/>
    <s v="STEEL RECTANGLE CONTAINER BIG - 6578 (QTY:37920 PCS/USD1.66 PER PCS)"/>
    <m/>
    <m/>
    <m/>
    <m/>
    <m/>
    <m/>
    <m/>
    <m/>
    <n v="11202.2"/>
    <s v="KGS"/>
    <n v="439.68716590000002"/>
    <n v="4925463.57"/>
    <n v="5.9336999449999999"/>
    <n v="66470.493520000004"/>
    <n v="1804689.9"/>
    <s v="STEEL"/>
    <n v="37920"/>
    <n v="53"/>
    <n v="6730153.4700000007"/>
    <n v="2021"/>
    <s v="Steel"/>
    <s v="Other"/>
    <m/>
  </r>
  <r>
    <s v="INNSA1"/>
    <d v="2021-05-22T00:00:00"/>
    <n v="301049751"/>
    <x v="0"/>
    <s v="STEEL RECTANGLE CONTAINER LARGE - 6862 (QTY:20400 PCS/USD1.48 PER PCS)"/>
    <s v="STEEL RECTANGLE CONTAINER LARGE - 6862 (QTY:20400 PCS/USD1.48 PER PCS)"/>
    <m/>
    <m/>
    <m/>
    <m/>
    <m/>
    <m/>
    <m/>
    <m/>
    <n v="5100"/>
    <s v="KGS"/>
    <n v="463.22543530000002"/>
    <n v="2362449.7200000002"/>
    <n v="6.2513554019999997"/>
    <n v="31881.912550000001"/>
    <n v="865601.5"/>
    <s v="STEEL"/>
    <n v="20400"/>
    <n v="55"/>
    <n v="3228051.22"/>
    <n v="2021"/>
    <s v="Steel"/>
    <s v="Other"/>
    <m/>
  </r>
  <r>
    <s v="INNSA1"/>
    <d v="2021-05-15T00:00:00"/>
    <n v="301049751"/>
    <x v="0"/>
    <s v="NP-21 STAINLESS STEEL SPORTS BOTTLE 650ML S115 (QTY:7524 PCS USD 1.11 PER PCS)"/>
    <s v="NP-21 STAINLESS STEEL SPORTS BOTTLE 650ML S115 (QTY:7524 PCS USD 1.11 PER PCS)"/>
    <m/>
    <m/>
    <m/>
    <m/>
    <m/>
    <m/>
    <m/>
    <m/>
    <n v="1337.6"/>
    <s v="KGS"/>
    <n v="509.04464710000002"/>
    <n v="680898.12"/>
    <n v="6.8099618350000002"/>
    <n v="9109.0049500000005"/>
    <n v="249481.1"/>
    <s v="NP-21"/>
    <n v="7524"/>
    <n v="62"/>
    <n v="930379.22"/>
    <n v="2021"/>
    <s v="Steel"/>
    <s v="Other"/>
    <m/>
  </r>
  <r>
    <s v="INNSA1"/>
    <d v="2021-05-15T00:00:00"/>
    <n v="301049751"/>
    <x v="0"/>
    <s v="SB-01 STAINLESS STEEL SPORTS BOTTLE 750ML SG-702 (QTY:11340 PCS USD 1.13 PER PCS)"/>
    <s v="SB-01 STAINLESS STEEL SPORTS BOTTLE 750ML SG-702 (QTY:11340 PCS USD 1.13 PER PCS)"/>
    <m/>
    <m/>
    <m/>
    <m/>
    <m/>
    <m/>
    <m/>
    <m/>
    <n v="1795.5"/>
    <s v="KGS"/>
    <n v="581.85725420000006"/>
    <n v="1044724.7"/>
    <n v="7.7840435350000003"/>
    <n v="13976.250169999999"/>
    <n v="382787.1"/>
    <s v="SB-01"/>
    <n v="11340"/>
    <n v="65"/>
    <n v="1427511.7999999998"/>
    <n v="2021"/>
    <s v="Steel"/>
    <s v="Other"/>
    <m/>
  </r>
  <r>
    <s v="INNSA1"/>
    <d v="2021-05-15T00:00:00"/>
    <n v="301049751"/>
    <x v="0"/>
    <s v="NP-20 STAINLESS STEEL SPORTS BOTTLE 750 ML S-308-C6 (QTY:24228 PCS USD 1.06 PER PCS)"/>
    <s v="NP-20 STAINLESS STEEL SPORTS BOTTLE 750 ML S-308-C6 (QTY:24228 PCS USD 1.06 PER PCS)"/>
    <m/>
    <m/>
    <m/>
    <m/>
    <m/>
    <m/>
    <m/>
    <m/>
    <n v="4307.2"/>
    <s v="KGS"/>
    <n v="486.11471260000002"/>
    <n v="2093793.29"/>
    <n v="6.5032068570000003"/>
    <n v="28010.612580000001"/>
    <n v="767165.9"/>
    <s v="NP-20"/>
    <n v="24228"/>
    <n v="68"/>
    <n v="2860959.19"/>
    <n v="2021"/>
    <s v="Steel"/>
    <s v="Other"/>
    <m/>
  </r>
  <r>
    <s v="INNSA1"/>
    <d v="2021-05-14T00:00:00"/>
    <n v="301049751"/>
    <x v="0"/>
    <s v="NP-55 STEEL TEA STRAINER (QTY:20160 PCS USD 0.3224 PER PCS)"/>
    <s v="NP-55 STEEL TEA STRAINER (QTY:20160 PCS USD 0.3224 PER PCS)"/>
    <m/>
    <m/>
    <m/>
    <m/>
    <m/>
    <m/>
    <m/>
    <m/>
    <n v="924"/>
    <s v="KGS"/>
    <n v="578.12591989999999"/>
    <n v="534188.35"/>
    <n v="7.7341260189999996"/>
    <n v="7146.3324409999996"/>
    <n v="195726.7"/>
    <s v="NP-55"/>
    <n v="20160"/>
    <n v="41"/>
    <n v="729915.05"/>
    <n v="2021"/>
    <s v="Steel"/>
    <s v="Tea Strainer"/>
    <m/>
  </r>
  <r>
    <s v="INNSA1"/>
    <d v="2021-05-14T00:00:00"/>
    <n v="301049751"/>
    <x v="0"/>
    <s v="RS-02 STEEL HAND BLENDER (QTY:9360 PCS USD 0.4527 PER PCS)"/>
    <s v="RS-02 STEEL HAND BLENDER (QTY:9360 PCS USD 0.4527 PER PCS)"/>
    <m/>
    <m/>
    <m/>
    <m/>
    <m/>
    <m/>
    <m/>
    <m/>
    <n v="561.6"/>
    <s v="KGS"/>
    <n v="620.10918800000002"/>
    <n v="348253.32"/>
    <n v="8.2957750909999994"/>
    <n v="4658.9072910000004"/>
    <n v="127600.1"/>
    <s v="RS-02"/>
    <n v="9360"/>
    <n v="40"/>
    <n v="475853.42000000004"/>
    <n v="2021"/>
    <s v="Steel"/>
    <s v="Other"/>
    <m/>
  </r>
  <r>
    <s v="INNSA1"/>
    <d v="2021-05-12T00:00:00"/>
    <n v="301049751"/>
    <x v="0"/>
    <s v="FAMILY CLOTH RACK 3 LAYERS 03-027I (MADE UP OF MILD STEEL)(QTY:1824 PCS/ RMB 80.10 PER PCS)"/>
    <s v="FAMILY CLOTH RACK 3 LAYERS 03-027I (MADE UP OF MILD STEEL)(QTY:1824 PCS/ RMB 80.10 PER PCS)"/>
    <m/>
    <m/>
    <m/>
    <m/>
    <m/>
    <m/>
    <m/>
    <m/>
    <n v="10488"/>
    <s v="KGS"/>
    <n v="184.25802060000001"/>
    <n v="1932498.12"/>
    <n v="2.4649902419999998"/>
    <n v="25852.817660000001"/>
    <n v="708067.3"/>
    <s v="FAMILY"/>
    <n v="1824"/>
    <e v="#VALUE!"/>
    <n v="2640565.42"/>
    <n v="2021"/>
    <s v="Steel"/>
    <s v="Other"/>
    <m/>
  </r>
  <r>
    <s v="INNSA1"/>
    <d v="2021-05-07T00:00:00"/>
    <n v="301049751"/>
    <x v="0"/>
    <s v="STAINLESS STEEL BOTTLE 750ML SG805 AM-06 (QTY: 6048 NUM USD 1.110 PER NUM)"/>
    <s v="STAINLESS STEEL BOTTLE 750ML SG805 AM-06 (QTY: 6048 NUM USD 1.110 PER NUM)"/>
    <m/>
    <m/>
    <m/>
    <m/>
    <m/>
    <m/>
    <m/>
    <m/>
    <n v="907.2"/>
    <s v="KGS"/>
    <n v="596.8539131"/>
    <n v="541465.87"/>
    <n v="7.9846677340000003"/>
    <n v="7243.6905690000003"/>
    <n v="198393.1"/>
    <s v="STAINLESS"/>
    <n v="6048"/>
    <n v="57"/>
    <n v="739858.97"/>
    <n v="2021"/>
    <s v="Steel"/>
    <s v="Other"/>
    <m/>
  </r>
  <r>
    <s v="INNSA1"/>
    <d v="2021-05-07T00:00:00"/>
    <n v="301049751"/>
    <x v="0"/>
    <s v="STAINLESS STEEL COLA BOTTLE 750ML SK750 SL-01 (QTY: 18000 NUM USD 1.245 PER NUM)"/>
    <s v="STAINLESS STEEL COLA BOTTLE 750ML SK750 SL-01 (QTY: 18000 NUM USD 1.245 PER NUM)"/>
    <m/>
    <m/>
    <m/>
    <m/>
    <m/>
    <m/>
    <m/>
    <m/>
    <n v="3600"/>
    <s v="KGS"/>
    <n v="502.08318889999998"/>
    <n v="1807499.48"/>
    <n v="6.7168319580000002"/>
    <n v="24180.59505"/>
    <n v="662267.80000000005"/>
    <s v="STAINLESS"/>
    <n v="18000"/>
    <n v="63"/>
    <n v="2469767.2800000003"/>
    <n v="2021"/>
    <s v="Steel"/>
    <s v="Other"/>
    <m/>
  </r>
  <r>
    <s v="INNSA1"/>
    <d v="2021-05-07T00:00:00"/>
    <n v="301049751"/>
    <x v="0"/>
    <s v="STAINLESS STEEL GRATER WITH HANDLE - KL324H-9S (MILD STEEL) (QTY - 58464 PCS/USD 0.67 PER PCS)"/>
    <s v="STAINLESS STEEL GRATER WITH HANDLE - KL324H-9S (MILD STEEL) (QTY - 58464 PCS/USD 0.67 PER PCS)"/>
    <m/>
    <m/>
    <m/>
    <m/>
    <m/>
    <m/>
    <m/>
    <m/>
    <n v="9744"/>
    <s v="KGS"/>
    <n v="322.04662150000001"/>
    <n v="3138022.28"/>
    <n v="4.3083160070000002"/>
    <n v="41980.231169999999"/>
    <n v="1149771.3999999999"/>
    <s v="STAINLESS"/>
    <n v="58464"/>
    <n v="78"/>
    <n v="4287793.68"/>
    <n v="2021"/>
    <s v="Steel"/>
    <s v="Other"/>
    <m/>
  </r>
  <r>
    <s v="INNSA1"/>
    <d v="2021-05-07T00:00:00"/>
    <n v="301049751"/>
    <x v="0"/>
    <s v="STAINLESS STEEL SPORTS BOTTLE 750ML SG-702 SB-01 (QTY: 19404 NUM USD 1.130 PER NUM)"/>
    <s v="STAINLESS STEEL SPORTS BOTTLE 750ML SG-702 SB-01 (QTY: 19404 NUM USD 1.130 PER NUM)"/>
    <m/>
    <m/>
    <m/>
    <m/>
    <m/>
    <m/>
    <m/>
    <m/>
    <n v="3072.3"/>
    <s v="KGS"/>
    <n v="575.62865609999994"/>
    <n v="1768503.92"/>
    <n v="7.7007178070000002"/>
    <n v="23658.91532"/>
    <n v="647979.9"/>
    <s v="STAINLESS"/>
    <n v="19404"/>
    <n v="66"/>
    <n v="2416483.8199999998"/>
    <n v="2021"/>
    <s v="Steel"/>
    <s v="Other"/>
    <m/>
  </r>
  <r>
    <s v="INNSA1"/>
    <d v="2021-05-06T00:00:00"/>
    <n v="301049751"/>
    <x v="0"/>
    <s v="STAINLESS STEEL SPORTS BOTTLE 650ML S115 NP-21 (QTY: 7452 NUM USD 1.110 PER NUM)"/>
    <s v="STAINLESS STEEL SPORTS BOTTLE 650ML S115 NP-21 (QTY: 7452 NUM USD 1.110 PER NUM)"/>
    <m/>
    <m/>
    <m/>
    <m/>
    <m/>
    <m/>
    <m/>
    <m/>
    <n v="1324.8"/>
    <s v="KGS"/>
    <n v="516.25327600000003"/>
    <n v="683932.34"/>
    <n v="6.7794258169999999"/>
    <n v="8981.3833219999997"/>
    <n v="250592.8"/>
    <s v="STAINLESS"/>
    <n v="7452"/>
    <n v="63"/>
    <n v="934525.1399999999"/>
    <n v="2021"/>
    <s v="Steel"/>
    <s v="Other"/>
    <m/>
  </r>
  <r>
    <s v="INNSA1"/>
    <d v="2021-05-06T00:00:00"/>
    <n v="301049751"/>
    <x v="0"/>
    <s v="STAINLESS STEEL SPORTS BOTTLE 750ML S-308-C6 (QTY: 11772 NUM USD 1.060 PER NUM)"/>
    <s v="STAINLESS STEEL SPORTS BOTTLE 750ML S-308-C6 (QTY: 11772 NUM USD 1.060 PER NUM)"/>
    <m/>
    <m/>
    <m/>
    <m/>
    <m/>
    <m/>
    <m/>
    <m/>
    <n v="2092.8000000000002"/>
    <s v="KGS"/>
    <n v="492.99861909999998"/>
    <n v="1031747.51"/>
    <n v="6.4740462120000002"/>
    <n v="13548.88391"/>
    <n v="378032.3"/>
    <s v="STAINLESS"/>
    <n v="11772"/>
    <n v="62"/>
    <n v="1409779.81"/>
    <n v="2021"/>
    <s v="Steel"/>
    <s v="Other"/>
    <m/>
  </r>
  <r>
    <s v="INNSA1"/>
    <d v="2021-05-06T00:00:00"/>
    <n v="301049751"/>
    <x v="0"/>
    <s v="STAINLESS STEEL SPORTS BOTTLE KOOU 750ML MP-202 (QTY: 21384 NUM USD 1.142 PER NUM)"/>
    <s v="STAINLESS STEEL SPORTS BOTTLE KOOU 750ML MP-202 (QTY: 21384 NUM USD 1.142 PER NUM)"/>
    <m/>
    <m/>
    <m/>
    <m/>
    <m/>
    <m/>
    <m/>
    <m/>
    <n v="3861"/>
    <s v="KGS"/>
    <n v="522.96499870000002"/>
    <n v="2019167.86"/>
    <n v="6.8675640009999999"/>
    <n v="26515.66461"/>
    <n v="739823.2"/>
    <s v="STAINLESS"/>
    <n v="21384"/>
    <n v="65"/>
    <n v="2758991.06"/>
    <n v="2021"/>
    <s v="Steel"/>
    <s v="Other"/>
    <m/>
  </r>
  <r>
    <s v="INNSA1"/>
    <d v="2021-05-06T00:00:00"/>
    <n v="301049751"/>
    <x v="0"/>
    <s v="STAINLESS STEEL SPORTS BOTTLE 750ML SG-702 SB-01 (QTY: 18000 NUM USD 1.130 PER NUM)"/>
    <s v="STAINLESS STEEL SPORTS BOTTLE 750ML SG-702 SB-01 (QTY: 18000 NUM USD 1.130 PER NUM)"/>
    <m/>
    <m/>
    <m/>
    <m/>
    <m/>
    <m/>
    <m/>
    <m/>
    <n v="2850"/>
    <s v="KGS"/>
    <n v="590.09698249999997"/>
    <n v="1681776.4"/>
    <n v="7.7491396249999998"/>
    <n v="22085.047930000001"/>
    <n v="616202.9"/>
    <s v="STAINLESS"/>
    <n v="18000"/>
    <n v="66"/>
    <n v="2297979.2999999998"/>
    <n v="2021"/>
    <s v="Steel"/>
    <s v="Other"/>
    <m/>
  </r>
  <r>
    <s v="INNSA1"/>
    <d v="2021-05-06T00:00:00"/>
    <n v="301049751"/>
    <x v="0"/>
    <s v="STAINLESS STEEL BOTTLE 750ML SG805 AM-06 (QTY: 9180 NUM USD 1.110 PER NUM)"/>
    <s v="STAINLESS STEEL BOTTLE 750ML SG805 AM-06 (QTY: 9180 NUM USD 1.110 PER NUM)"/>
    <m/>
    <m/>
    <m/>
    <m/>
    <m/>
    <m/>
    <m/>
    <m/>
    <n v="1377"/>
    <s v="KGS"/>
    <n v="611.85572979999995"/>
    <n v="842525.34"/>
    <n v="8.0348749819999998"/>
    <n v="11064.022849999999"/>
    <n v="308701.3"/>
    <s v="STAINLESS"/>
    <n v="9180"/>
    <n v="57"/>
    <n v="1151226.6399999999"/>
    <n v="2021"/>
    <s v="Steel"/>
    <s v="Other"/>
    <m/>
  </r>
  <r>
    <s v="INNSA1"/>
    <d v="2021-05-04T00:00:00"/>
    <n v="301049751"/>
    <x v="0"/>
    <s v="STEEL HAND BLENDER RS-02 (QTY:40640 PCS USD 0.4499 PER PCS)"/>
    <s v="STEEL HAND BLENDER RS-02 (QTY:40640 PCS USD 0.4499 PER PCS)"/>
    <m/>
    <m/>
    <m/>
    <m/>
    <m/>
    <m/>
    <m/>
    <m/>
    <n v="2438.4"/>
    <s v="KGS"/>
    <n v="614.29622289999998"/>
    <n v="1497899.91"/>
    <n v="8.0669234789999997"/>
    <n v="19670.386210000001"/>
    <n v="548830.6"/>
    <s v="STEEL"/>
    <n v="40640"/>
    <n v="41"/>
    <n v="2046730.5099999998"/>
    <n v="2021"/>
    <s v="Steel"/>
    <s v="Other"/>
    <m/>
  </r>
  <r>
    <s v="INNSA1"/>
    <d v="2021-05-04T00:00:00"/>
    <n v="301049751"/>
    <x v="0"/>
    <s v="STEEL ZHARA NP-003 (QTY:60000 PCS USD 0.4514 PER PCS)"/>
    <s v="STEEL ZHARA NP-003 (QTY:60000 PCS USD 0.4514 PER PCS)"/>
    <m/>
    <m/>
    <m/>
    <m/>
    <m/>
    <m/>
    <m/>
    <m/>
    <n v="5600"/>
    <s v="KGS"/>
    <n v="396.2213036"/>
    <n v="2218839.2999999998"/>
    <n v="5.2031687929999997"/>
    <n v="29137.74524"/>
    <n v="812982.8"/>
    <s v="STEEL"/>
    <n v="60000"/>
    <n v="35"/>
    <n v="3031822.0999999996"/>
    <n v="2021"/>
    <s v="Steel"/>
    <s v="Other"/>
    <m/>
  </r>
  <r>
    <s v="INNSA1"/>
    <d v="2021-05-04T00:00:00"/>
    <n v="301049751"/>
    <x v="0"/>
    <s v="STEEL SALT BOTTLE NP-19 (QTY:23088 PCS USD 0.4930 PER PCS)"/>
    <s v="STEEL SALT BOTTLE NP-19 (QTY:23088 PCS USD 0.4930 PER PCS)"/>
    <m/>
    <m/>
    <m/>
    <m/>
    <m/>
    <m/>
    <m/>
    <m/>
    <n v="3607.5"/>
    <s v="KGS"/>
    <n v="258.48762859999999"/>
    <n v="932494.12"/>
    <n v="3.3944534279999998"/>
    <n v="12245.490739999999"/>
    <n v="341665.8"/>
    <s v="STEEL"/>
    <n v="23088"/>
    <n v="40"/>
    <n v="1274159.92"/>
    <n v="2021"/>
    <s v="Steel"/>
    <s v="Other"/>
    <m/>
  </r>
  <r>
    <s v="INNSA1"/>
    <d v="2021-05-04T00:00:00"/>
    <n v="301049751"/>
    <x v="0"/>
    <s v="STEEL TEA STRAINER NP-55 (QTY:30240 PCS USD 0.3204 PER PCS)"/>
    <s v="STEEL TEA STRAINER NP-55 (QTY:30240 PCS USD 0.3204 PER PCS)"/>
    <m/>
    <m/>
    <m/>
    <m/>
    <m/>
    <m/>
    <m/>
    <m/>
    <n v="1386"/>
    <s v="KGS"/>
    <n v="572.69610390000003"/>
    <n v="793756.8"/>
    <n v="7.5206316989999999"/>
    <n v="10423.59554"/>
    <n v="290832.5"/>
    <s v="STEEL"/>
    <n v="30240"/>
    <n v="41"/>
    <n v="1084589.3"/>
    <n v="2021"/>
    <s v="Steel"/>
    <s v="Tea Strainer"/>
    <m/>
  </r>
  <r>
    <s v="INNSA1"/>
    <d v="2021-05-01T00:00:00"/>
    <n v="301049751"/>
    <x v="1"/>
    <s v="STEEL SCRUBBER 6 PCS SET - OKS-4156 (QTY- 98000 PCS/USD 0.275 PER PCS)"/>
    <s v="STEEL SCRUBBER 6 PCS SET - OKS-4156 (QTY- 98000 PCS/USD 0.275 PER PCS)"/>
    <m/>
    <m/>
    <m/>
    <m/>
    <m/>
    <m/>
    <m/>
    <m/>
    <n v="8537.7999999999993"/>
    <s v="KGS"/>
    <n v="261.45895780000001"/>
    <n v="2232284.29"/>
    <n v="3.4334728540000001"/>
    <n v="29314.304530000001"/>
    <n v="981312.2"/>
    <s v="STEEL"/>
    <n v="98000"/>
    <n v="53"/>
    <n v="3213596.49"/>
    <n v="2021"/>
    <s v="Steel"/>
    <s v="Scrubber"/>
    <m/>
  </r>
  <r>
    <s v="INNSA1"/>
    <d v="2021-04-28T00:00:00"/>
    <n v="301049751"/>
    <x v="0"/>
    <s v="FAMILY CLOTH RACK 3 LAYERS 03-027I (MADE UP OF MILD STEEL)(QTY:1824 PCS RMB 79.00 PER PCS)"/>
    <s v="FAMILY CLOTH RACK 3 LAYERS 03-027I (MADE UP OF MILD STEEL)(QTY:1824 PCS RMB 79.00 PER PCS)"/>
    <m/>
    <m/>
    <m/>
    <m/>
    <m/>
    <m/>
    <m/>
    <m/>
    <n v="10488"/>
    <s v="KGS"/>
    <n v="183.83613560000001"/>
    <n v="1928073.39"/>
    <n v="2.4141317870000001"/>
    <n v="25319.41418"/>
    <n v="706446.1"/>
    <s v="FAMILY"/>
    <n v="1824"/>
    <e v="#VALUE!"/>
    <n v="2634519.4899999998"/>
    <n v="2021"/>
    <s v="Steel"/>
    <s v="Other"/>
    <m/>
  </r>
  <r>
    <s v="INNSA1"/>
    <d v="2021-04-27T00:00:00"/>
    <n v="301049751"/>
    <x v="0"/>
    <s v="MILD STEEL MULTI FUNCTION CLOTH STAND - RYX-02-020 (QTY :1232 NUM USD 14.20 PER NUM)"/>
    <s v="MILD STEEL MULTI FUNCTION CLOTH STAND - RYX-02-020 (QTY :1232 NUM USD 14.20 PER NUM)"/>
    <m/>
    <m/>
    <m/>
    <m/>
    <m/>
    <m/>
    <m/>
    <m/>
    <n v="4004"/>
    <s v="KGS"/>
    <n v="417.2141484"/>
    <n v="1670525.45"/>
    <n v="5.478846334"/>
    <n v="21937.300719999999"/>
    <n v="612080.5"/>
    <s v="MILD"/>
    <n v="1232"/>
    <n v="67"/>
    <n v="2282605.9500000002"/>
    <n v="2021"/>
    <s v="Steel"/>
    <s v="Other"/>
    <m/>
  </r>
  <r>
    <s v="INNSA1"/>
    <d v="2021-04-27T00:00:00"/>
    <n v="301049751"/>
    <x v="0"/>
    <s v="MILD STEEL MULTI FUNCTION CLOTH STAND - RYX-02-021A(QTY :10368 NUM USD 8.85 PER NUM)"/>
    <s v="MILD STEEL MULTI FUNCTION CLOTH STAND - RYX-02-021A(QTY :10368 NUM USD 8.85 PER NUM)"/>
    <m/>
    <m/>
    <m/>
    <m/>
    <m/>
    <m/>
    <m/>
    <m/>
    <n v="38016"/>
    <s v="KGS"/>
    <n v="230.47604670000001"/>
    <n v="8761777.3900000006"/>
    <n v="3.0266059969999999"/>
    <n v="115059.45359999999"/>
    <n v="3210315.2"/>
    <s v="MILD"/>
    <n v="10368"/>
    <n v="68"/>
    <n v="11972092.59"/>
    <n v="2021"/>
    <s v="Steel"/>
    <s v="Other"/>
    <m/>
  </r>
  <r>
    <s v="INNSA1"/>
    <d v="2021-04-25T00:00:00"/>
    <n v="301049751"/>
    <x v="0"/>
    <s v="STEEL TEA STRAINER NP-55 (QTY:50400 PCS USD 0.3195 PER PCS)"/>
    <s v="STEEL TEA STRAINER NP-55 (QTY:50400 PCS USD 0.3195 PER PCS)"/>
    <m/>
    <m/>
    <m/>
    <m/>
    <m/>
    <m/>
    <m/>
    <m/>
    <n v="2310"/>
    <s v="KGS"/>
    <n v="576.31947190000005"/>
    <n v="1331297.98"/>
    <n v="7.5682136819999997"/>
    <n v="17482.5736"/>
    <n v="487787.6"/>
    <s v="STEEL"/>
    <n v="50400"/>
    <n v="41"/>
    <n v="1819085.58"/>
    <n v="2021"/>
    <s v="Steel"/>
    <s v="Tea Strainer"/>
    <m/>
  </r>
  <r>
    <s v="INNSA1"/>
    <d v="2021-04-22T00:00:00"/>
    <n v="301049751"/>
    <x v="1"/>
    <s v="SS SCRUBBER 3 PCS SET - SS410 (QTY- 124560 SET/USD 0.182 PER SET)"/>
    <s v="SS SCRUBBER 3 PCS SET - SS410 (QTY- 124560 SET/USD 0.182 PER SET)"/>
    <m/>
    <m/>
    <m/>
    <m/>
    <m/>
    <m/>
    <m/>
    <m/>
    <n v="7785"/>
    <s v="KGS"/>
    <n v="253.10191520000001"/>
    <n v="1970398.41"/>
    <n v="3.3237283679999998"/>
    <n v="25875.225340000001"/>
    <n v="866187.2"/>
    <s v="SS"/>
    <n v="124560"/>
    <n v="48"/>
    <n v="2836585.61"/>
    <n v="2021"/>
    <s v="Cleaning"/>
    <s v="Scrubber"/>
    <m/>
  </r>
  <r>
    <s v="INNSA1"/>
    <d v="2021-04-21T00:00:00"/>
    <n v="301049751"/>
    <x v="0"/>
    <s v="FAMILY CLOTH RACK 3 LAYERS 03-027I (MADE UP OF MILD STEEL)(QTY:1824 PCS/ CNY 79.00 PER PCS)"/>
    <s v="FAMILY CLOTH RACK 3 LAYERS 03-027I (MADE UP OF MILD STEEL)(QTY:1824 PCS/ CNY 79.00 PER PCS)"/>
    <m/>
    <m/>
    <m/>
    <m/>
    <m/>
    <m/>
    <m/>
    <m/>
    <n v="10488"/>
    <s v="KGS"/>
    <n v="184.01803390000001"/>
    <n v="1929981.14"/>
    <n v="2.4165204720000002"/>
    <n v="25344.466710000001"/>
    <n v="707145"/>
    <s v="FAMILY"/>
    <n v="1824"/>
    <e v="#VALUE!"/>
    <n v="2637126.1399999997"/>
    <n v="2021"/>
    <s v="Steel"/>
    <s v="Other"/>
    <m/>
  </r>
  <r>
    <s v="INNSA1"/>
    <d v="2021-04-10T00:00:00"/>
    <n v="301049751"/>
    <x v="0"/>
    <s v="STEEL SALT BOTTLE - NP-19 (QTY- 24144 PCS/USD 0.4938 PER PCS)"/>
    <s v="STEEL SALT BOTTLE - NP-19 (QTY- 24144 PCS/USD 0.4938 PER PCS)"/>
    <m/>
    <m/>
    <m/>
    <m/>
    <m/>
    <m/>
    <m/>
    <m/>
    <n v="3772.5"/>
    <s v="KGS"/>
    <n v="254.51753740000001"/>
    <n v="960167.41"/>
    <n v="3.4324684749999999"/>
    <n v="12948.98732"/>
    <n v="351805.3"/>
    <s v="STEEL"/>
    <n v="24144"/>
    <n v="43"/>
    <n v="1311972.71"/>
    <n v="2021"/>
    <s v="Steel"/>
    <s v="Other"/>
    <m/>
  </r>
  <r>
    <s v="INNSA1"/>
    <d v="2021-04-10T00:00:00"/>
    <n v="301049751"/>
    <x v="0"/>
    <s v="STEEL ZHARA - NP-003 (QTY: 36000 PCS/USD 0.4520 PER PCS)"/>
    <s v="STEEL ZHARA - NP-003 (QTY: 36000 PCS/USD 0.4520 PER PCS)"/>
    <m/>
    <m/>
    <m/>
    <m/>
    <m/>
    <m/>
    <m/>
    <m/>
    <n v="3360"/>
    <s v="KGS"/>
    <n v="390.02115179999998"/>
    <n v="1310471.07"/>
    <n v="5.2598941579999998"/>
    <n v="17673.24437"/>
    <n v="480156.6"/>
    <s v="STEEL"/>
    <n v="36000"/>
    <n v="38"/>
    <n v="1790627.67"/>
    <n v="2021"/>
    <s v="Steel"/>
    <s v="Other"/>
    <m/>
  </r>
  <r>
    <s v="INNSA1"/>
    <d v="2021-04-09T00:00:00"/>
    <n v="301049751"/>
    <x v="0"/>
    <s v="MILD STEEL MULTI FUNCTION CLOTH STAND - RYX-02-021A(QTY :9072 NUM USD 8.85 PER NUM)"/>
    <s v="MILD STEEL MULTI FUNCTION CLOTH STAND - RYX-02-021A(QTY :9072 NUM USD 8.85 PER NUM)"/>
    <m/>
    <m/>
    <m/>
    <m/>
    <m/>
    <m/>
    <m/>
    <m/>
    <n v="33264"/>
    <s v="KGS"/>
    <n v="226.6023232"/>
    <n v="7537699.6799999997"/>
    <n v="3.0559989650000001"/>
    <n v="101654.7496"/>
    <n v="2761813.1"/>
    <s v="MILD"/>
    <n v="9072"/>
    <n v="67"/>
    <n v="10299512.779999999"/>
    <n v="2021"/>
    <s v="Steel"/>
    <s v="Other"/>
    <m/>
  </r>
  <r>
    <s v="INNSA1"/>
    <d v="2021-04-09T00:00:00"/>
    <n v="301049751"/>
    <x v="0"/>
    <s v="MILD STEEL MULTI FUNCTION CLOTH STAND - RYX-02-020 (QTY :1232 NUM USD 14.20 PER NUM)"/>
    <s v="MILD STEEL MULTI FUNCTION CLOTH STAND - RYX-02-020 (QTY :1232 NUM USD 14.20 PER NUM)"/>
    <m/>
    <m/>
    <m/>
    <m/>
    <m/>
    <m/>
    <m/>
    <m/>
    <n v="4004"/>
    <s v="KGS"/>
    <n v="410.20182569999997"/>
    <n v="1642448.11"/>
    <n v="5.5320542909999997"/>
    <n v="22150.345379999999"/>
    <n v="601793"/>
    <s v="MILD"/>
    <n v="1232"/>
    <n v="67"/>
    <n v="2244241.1100000003"/>
    <n v="2021"/>
    <s v="Steel"/>
    <s v="Other"/>
    <m/>
  </r>
  <r>
    <s v="INNSA1"/>
    <d v="2021-04-09T00:00:00"/>
    <n v="301049751"/>
    <x v="0"/>
    <s v="STEEL TEA STRAINER BIG SB-12 (QTY:20040 PCS USD 1.20160 PER PCS)"/>
    <s v="STEEL TEA STRAINER BIG SB-12 (QTY:20040 PCS USD 1.20160 PER PCS)"/>
    <m/>
    <m/>
    <m/>
    <m/>
    <m/>
    <m/>
    <m/>
    <m/>
    <n v="4759.5"/>
    <s v="KGS"/>
    <n v="420.39731690000002"/>
    <n v="2000881.03"/>
    <n v="5.6695524869999998"/>
    <n v="26984.235059999999"/>
    <n v="733122.8"/>
    <s v="STEEL"/>
    <n v="20040"/>
    <n v="45"/>
    <n v="2734003.83"/>
    <n v="2021"/>
    <s v="Steel"/>
    <s v="Tea Strainer"/>
    <m/>
  </r>
  <r>
    <s v="INNSA1"/>
    <d v="2021-04-09T00:00:00"/>
    <n v="301049751"/>
    <x v="0"/>
    <s v="STEEL HAND BLENDER RS-02 (24820 PCS USD 0.45410 PER PCS)"/>
    <s v="STEEL HAND BLENDER RS-02 (24820 PCS USD 0.45410 PER PCS)"/>
    <m/>
    <m/>
    <m/>
    <m/>
    <m/>
    <m/>
    <m/>
    <m/>
    <n v="1489.2"/>
    <s v="KGS"/>
    <n v="628.87428820000002"/>
    <n v="936519.59"/>
    <n v="8.4811097530000001"/>
    <n v="12630.06864"/>
    <n v="343140.8"/>
    <s v="STEEL"/>
    <s v=""/>
    <n v="37"/>
    <n v="1279660.3899999999"/>
    <n v="2021"/>
    <s v="Steel"/>
    <s v="Other"/>
    <m/>
  </r>
  <r>
    <s v="INNSA1"/>
    <d v="2021-04-09T00:00:00"/>
    <n v="301049751"/>
    <x v="0"/>
    <s v="STEEL SALT BOTTLE NP-19 (QTY:16944 PCS USD 0.49600 PER PCS)"/>
    <s v="STEEL SALT BOTTLE NP-19 (QTY:16944 PCS USD 0.49600 PER PCS)"/>
    <m/>
    <m/>
    <m/>
    <m/>
    <m/>
    <m/>
    <m/>
    <m/>
    <n v="2647.5"/>
    <s v="KGS"/>
    <n v="263.76978279999997"/>
    <n v="698330.5"/>
    <n v="3.557245891"/>
    <n v="9417.8084959999996"/>
    <n v="255868.3"/>
    <s v="STEEL"/>
    <n v="16944"/>
    <n v="40"/>
    <n v="954198.8"/>
    <n v="2021"/>
    <s v="Steel"/>
    <s v="Other"/>
    <m/>
  </r>
  <r>
    <s v="INNSA1"/>
    <d v="2021-04-01T00:00:00"/>
    <n v="301049751"/>
    <x v="0"/>
    <s v="STAINLESS STEEL GRATER WITH HANDLE HEXA - KL326D-9S (MILD STEEL) (QTY - 37680 PCS/USD 0.96 PER PCS)"/>
    <s v="STAINLESS STEEL GRATER WITH HANDLE HEXA - KL326D-9S (MILD STEEL) (QTY - 37680 PCS/USD 0.96 PER PCS)"/>
    <m/>
    <m/>
    <m/>
    <m/>
    <m/>
    <m/>
    <m/>
    <m/>
    <n v="8635"/>
    <s v="KGS"/>
    <n v="331.97845280000001"/>
    <n v="2866633.94"/>
    <n v="4.5259502769999997"/>
    <n v="39081.58064"/>
    <n v="1050334.7"/>
    <s v="STAINLESS"/>
    <n v="37680"/>
    <n v="83"/>
    <n v="3916968.6399999997"/>
    <n v="2021"/>
    <s v="Steel"/>
    <s v="Other"/>
    <m/>
  </r>
  <r>
    <s v="INNSA1"/>
    <d v="2021-03-27T00:00:00"/>
    <n v="301049751"/>
    <x v="0"/>
    <s v="8505 STEEL LUNCH BOX 3LAYER ( 16800 NOS) (MILD STEEL)"/>
    <s v="8505 STEEL LUNCH BOX 3LAYER ( 16800 NOS) (MILD STEEL)"/>
    <m/>
    <m/>
    <m/>
    <m/>
    <m/>
    <m/>
    <m/>
    <m/>
    <n v="10892"/>
    <s v="KGS"/>
    <n v="412.30138629999999"/>
    <n v="4490786.7"/>
    <n v="5.6210141289999997"/>
    <n v="61224.085890000002"/>
    <n v="1645424.2"/>
    <s v="8505"/>
    <s v=""/>
    <e v="#VALUE!"/>
    <n v="6136210.9000000004"/>
    <n v="2021"/>
    <s v="Steel"/>
    <s v="Lunch Box"/>
    <m/>
  </r>
  <r>
    <s v="INNSA1"/>
    <d v="2021-03-26T00:00:00"/>
    <n v="301049751"/>
    <x v="0"/>
    <s v="FAMILY CLOTH RACK 3LAYERS [MADE UP OF MILD STEEL] - 03-027I (QTY : 1824 PCS / CNY 79.00 PER PCS)"/>
    <s v="FAMILY CLOTH RACK 3LAYERS [MADE UP OF MILD STEEL] - 03-027I (QTY : 1824 PCS / CNY 79.00 PER PCS)"/>
    <m/>
    <m/>
    <m/>
    <m/>
    <m/>
    <m/>
    <m/>
    <m/>
    <n v="10488"/>
    <s v="KGS"/>
    <n v="178.913524"/>
    <n v="1876445.04"/>
    <n v="2.4391755150000001"/>
    <n v="25582.072800000002"/>
    <n v="687529.5"/>
    <s v="FAMILY"/>
    <n v="1824"/>
    <e v="#VALUE!"/>
    <n v="2563974.54"/>
    <n v="2021"/>
    <s v="Steel"/>
    <s v="Other"/>
    <m/>
  </r>
  <r>
    <s v="INNSA1"/>
    <d v="2021-03-25T00:00:00"/>
    <n v="301049751"/>
    <x v="0"/>
    <s v="MILD STEEL MULTI FUNCTION CLOTH STAND - RYX-02-020 (QTY : 3696 NUM / USD 14.20 PER NUM)"/>
    <s v="MILD STEEL MULTI FUNCTION CLOTH STAND - RYX-02-020 (QTY : 3696 NUM / USD 14.20 PER NUM)"/>
    <m/>
    <m/>
    <m/>
    <m/>
    <m/>
    <m/>
    <m/>
    <m/>
    <n v="12012"/>
    <s v="KGS"/>
    <n v="380.09835659999999"/>
    <n v="4565741.46"/>
    <n v="5.1819816860000003"/>
    <n v="62245.964010000003"/>
    <n v="1672887.7"/>
    <s v="MILD"/>
    <n v="3696"/>
    <n v="70"/>
    <n v="6238629.1600000001"/>
    <n v="2021"/>
    <s v="Steel"/>
    <s v="Other"/>
    <m/>
  </r>
  <r>
    <s v="INNSA1"/>
    <d v="2021-03-23T00:00:00"/>
    <n v="301049751"/>
    <x v="0"/>
    <s v="STEEL SALT BOTTLE NP-19 (QTY:10080 PCS USD 0.4976 PER PCS)"/>
    <s v="STEEL SALT BOTTLE NP-19 (QTY:10080 PCS USD 0.4976 PER PCS)"/>
    <m/>
    <m/>
    <m/>
    <m/>
    <m/>
    <m/>
    <m/>
    <m/>
    <n v="1575"/>
    <s v="KGS"/>
    <n v="251.7685587"/>
    <n v="396535.48"/>
    <n v="3.4324275219999998"/>
    <n v="5406.0733469999996"/>
    <n v="145290.6"/>
    <s v="STEEL"/>
    <n v="10080"/>
    <n v="40"/>
    <n v="541826.07999999996"/>
    <n v="2021"/>
    <s v="Steel"/>
    <s v="Other"/>
    <m/>
  </r>
  <r>
    <s v="INNSA1"/>
    <d v="2021-03-23T00:00:00"/>
    <n v="301049751"/>
    <x v="0"/>
    <s v="STEEL TEA STRAINER BIG SB-12 (QTY:20376 USD 1.2052 PER PCS)"/>
    <s v="STEEL TEA STRAINER BIG SB-12 (QTY:20376 USD 1.2052 PER PCS)"/>
    <m/>
    <m/>
    <m/>
    <m/>
    <m/>
    <m/>
    <m/>
    <m/>
    <n v="4839.3"/>
    <s v="KGS"/>
    <n v="401.17751120000003"/>
    <n v="1941418.33"/>
    <n v="5.4693593890000001"/>
    <n v="26467.870889999998"/>
    <n v="711335.7"/>
    <s v="STEEL"/>
    <n v="20376"/>
    <n v="41"/>
    <n v="2652754.0300000003"/>
    <n v="2021"/>
    <s v="Steel"/>
    <s v="Tea Strainer"/>
    <m/>
  </r>
  <r>
    <s v="INNSA1"/>
    <d v="2021-03-16T00:00:00"/>
    <n v="301049751"/>
    <x v="0"/>
    <s v="MILD STEEL MULTI FUNCTION CLOTH STAND - RYX-02-021A (QTY : 3888 NUM/ USD 8.85 PER NUM)"/>
    <s v="MILD STEEL MULTI FUNCTION CLOTH STAND - RYX-02-021A (QTY : 3888 NUM/ USD 8.85 PER NUM)"/>
    <m/>
    <m/>
    <m/>
    <m/>
    <m/>
    <m/>
    <m/>
    <m/>
    <n v="14256"/>
    <s v="KGS"/>
    <n v="228.95265430000001"/>
    <n v="3263949.04"/>
    <n v="3.098141466"/>
    <n v="44167.104740000002"/>
    <n v="1195910.8999999999"/>
    <s v="MILD"/>
    <n v="3888"/>
    <n v="70"/>
    <n v="4459859.9399999995"/>
    <n v="2021"/>
    <s v="Steel"/>
    <s v="Other"/>
    <m/>
  </r>
  <r>
    <s v="INNSA1"/>
    <d v="2021-03-16T00:00:00"/>
    <n v="301049751"/>
    <x v="0"/>
    <s v="KW-830 STAINLESS STEEL SPORT BOTTLE 1000ML (QTY 34164 PCS / USD 0.90 PER PCS)"/>
    <s v="KW-830 STAINLESS STEEL SPORT BOTTLE 1000ML (QTY 34164 PCS / USD 0.90 PER PCS)"/>
    <m/>
    <m/>
    <m/>
    <m/>
    <m/>
    <m/>
    <m/>
    <m/>
    <n v="6950"/>
    <s v="KGS"/>
    <n v="359.45202590000002"/>
    <n v="2498191.58"/>
    <n v="4.8640328269999999"/>
    <n v="33805.028149999998"/>
    <n v="915337.4"/>
    <s v="KW-830"/>
    <n v="34164"/>
    <n v="61"/>
    <n v="3413528.98"/>
    <n v="2021"/>
    <s v="Steel"/>
    <s v="Other"/>
    <m/>
  </r>
  <r>
    <s v="INNSA1"/>
    <d v="2021-03-03T00:00:00"/>
    <n v="301049751"/>
    <x v="0"/>
    <s v="STEEL SALT BOTTLE - NP-19 (QTY- 17808 PCS/USD 0.4984 PER PCS)"/>
    <s v="STEEL SALT BOTTLE - NP-19 (QTY- 17808 PCS/USD 0.4984 PER PCS)"/>
    <m/>
    <m/>
    <m/>
    <m/>
    <m/>
    <m/>
    <m/>
    <m/>
    <n v="2782.5"/>
    <s v="KGS"/>
    <n v="253.98707999999999"/>
    <n v="706719.05"/>
    <n v="3.4462290360000001"/>
    <n v="9589.1322930000006"/>
    <n v="258941.9"/>
    <s v="STEEL"/>
    <n v="17808"/>
    <n v="43"/>
    <n v="965660.95000000007"/>
    <n v="2021"/>
    <s v="Steel"/>
    <s v="Other"/>
    <m/>
  </r>
  <r>
    <s v="INNSA1"/>
    <d v="2021-03-03T00:00:00"/>
    <n v="301049751"/>
    <x v="0"/>
    <s v="STEEL TEA STRAINER BIG - SB-12 (QTY: 4104 PCS/USD 1.2071 PER PCS)"/>
    <s v="STEEL TEA STRAINER BIG - SB-12 (QTY: 4104 PCS/USD 1.2071 PER PCS)"/>
    <m/>
    <m/>
    <m/>
    <m/>
    <m/>
    <m/>
    <m/>
    <m/>
    <n v="974.7"/>
    <s v="KGS"/>
    <n v="404.70005129999998"/>
    <n v="394461.14"/>
    <n v="5.4911811569999998"/>
    <n v="5352.2542739999999"/>
    <n v="144530.5"/>
    <s v="STEEL"/>
    <n v="4104"/>
    <n v="47"/>
    <n v="538991.64"/>
    <n v="2021"/>
    <s v="Steel"/>
    <s v="Tea Strainer"/>
    <m/>
  </r>
  <r>
    <s v="INNSA1"/>
    <d v="2021-03-03T00:00:00"/>
    <n v="301049751"/>
    <x v="0"/>
    <s v="STEEL HAND BLENDER - RS-02 (QTY: 25180 PCS/USD 0.4548 PER PCS)"/>
    <s v="STEEL HAND BLENDER - RS-02 (QTY: 25180 PCS/USD 0.4548 PER PCS)"/>
    <m/>
    <m/>
    <m/>
    <m/>
    <m/>
    <m/>
    <m/>
    <m/>
    <n v="1510.8"/>
    <s v="KGS"/>
    <n v="603.56286739999996"/>
    <n v="911862.78"/>
    <n v="8.1894554589999995"/>
    <n v="12372.62931"/>
    <n v="334106.59999999998"/>
    <s v="STEEL"/>
    <n v="25180"/>
    <n v="44"/>
    <n v="1245969.3799999999"/>
    <n v="2021"/>
    <s v="Steel"/>
    <s v="Other"/>
    <m/>
  </r>
  <r>
    <s v="INNSA1"/>
    <d v="2021-03-03T00:00:00"/>
    <n v="301049751"/>
    <x v="0"/>
    <s v="STEEL ZHARA - NP-003 (QTY: 5640 PCS/USD 0.4563 PER PCS)"/>
    <s v="STEEL ZHARA - NP-003 (QTY: 5640 PCS/USD 0.4563 PER PCS)"/>
    <m/>
    <m/>
    <m/>
    <m/>
    <m/>
    <m/>
    <m/>
    <m/>
    <n v="526.4"/>
    <s v="KGS"/>
    <n v="389.28459350000003"/>
    <n v="204919.41"/>
    <n v="5.2820161939999997"/>
    <n v="2780.4533240000001"/>
    <n v="75082.5"/>
    <s v="STEEL"/>
    <n v="5640"/>
    <n v="37"/>
    <n v="280001.91000000003"/>
    <n v="2021"/>
    <s v="Steel"/>
    <s v="Other"/>
    <m/>
  </r>
  <r>
    <s v="INNSA1"/>
    <d v="2021-02-20T00:00:00"/>
    <n v="301049751"/>
    <x v="0"/>
    <s v="STEEL SALT BOTTLE - NP-19 (QTY- 12000 PCS/USD 0.4980 PER PCS)"/>
    <s v="STEEL SALT BOTTLE - NP-19 (QTY- 12000 PCS/USD 0.4980 PER PCS)"/>
    <m/>
    <m/>
    <m/>
    <m/>
    <m/>
    <m/>
    <m/>
    <m/>
    <n v="1875"/>
    <s v="KGS"/>
    <n v="257.52486399999998"/>
    <n v="482859.12"/>
    <n v="3.4942315329999998"/>
    <n v="6551.6841249999998"/>
    <n v="176919.6"/>
    <s v="STEEL"/>
    <n v="12000"/>
    <n v="43"/>
    <n v="659778.72"/>
    <n v="2021"/>
    <s v="Steel"/>
    <s v="Other"/>
    <m/>
  </r>
  <r>
    <s v="INNSA1"/>
    <d v="2021-02-20T00:00:00"/>
    <n v="301049751"/>
    <x v="0"/>
    <s v="STEEL ZHARA - NP-003 (TOTAL:86760 PCS/USD 0.4563 PER PCS)"/>
    <s v="STEEL ZHARA - NP-003 (TOTAL:86760 PCS/USD 0.4563 PER PCS)"/>
    <m/>
    <m/>
    <m/>
    <m/>
    <m/>
    <m/>
    <m/>
    <m/>
    <n v="8097.6"/>
    <s v="KGS"/>
    <n v="395.02408989999998"/>
    <n v="3198747.07"/>
    <n v="5.3598926709999999"/>
    <n v="43402.266889999999"/>
    <n v="1172020.8999999999"/>
    <s v="STEEL"/>
    <s v=""/>
    <n v="39"/>
    <n v="4370767.97"/>
    <n v="2021"/>
    <s v="Steel"/>
    <s v="Other"/>
    <m/>
  </r>
  <r>
    <s v="INNSA1"/>
    <d v="2021-02-20T00:00:00"/>
    <n v="301049751"/>
    <x v="0"/>
    <s v="STEEL TEA STRAINER BIG - SB-12 (TOTAL:15600 PCS/USD 1.2070 PER PCS)"/>
    <s v="STEEL TEA STRAINER BIG - SB-12 (TOTAL:15600 PCS/USD 1.2070 PER PCS)"/>
    <m/>
    <m/>
    <m/>
    <m/>
    <m/>
    <m/>
    <m/>
    <m/>
    <n v="3705"/>
    <s v="KGS"/>
    <n v="410.63265589999997"/>
    <n v="1521393.99"/>
    <n v="5.5716778270000002"/>
    <n v="20643.066350000001"/>
    <n v="557438.80000000005"/>
    <s v="STEEL"/>
    <s v=""/>
    <n v="49"/>
    <n v="2078832.79"/>
    <n v="2021"/>
    <s v="Steel"/>
    <s v="Tea Strainer"/>
    <m/>
  </r>
  <r>
    <s v="INNSA1"/>
    <d v="2021-02-17T00:00:00"/>
    <n v="301049751"/>
    <x v="0"/>
    <s v="STEEL TEA STRAINER NP-55 (QTY:60120 PCS USD .3239 PER PCS)"/>
    <s v="STEEL TEA STRAINER NP-55 (QTY:60120 PCS USD .3239 PER PCS)"/>
    <m/>
    <m/>
    <m/>
    <m/>
    <m/>
    <m/>
    <m/>
    <m/>
    <n v="2755.5"/>
    <s v="KGS"/>
    <n v="585.76362549999999"/>
    <n v="1614071.67"/>
    <n v="7.9371764970000003"/>
    <n v="21870.88984"/>
    <n v="591395.80000000005"/>
    <s v="STEEL"/>
    <n v="60120"/>
    <n v="41"/>
    <n v="2205467.4699999997"/>
    <n v="2021"/>
    <s v="Steel"/>
    <s v="Tea Strainer"/>
    <m/>
  </r>
  <r>
    <s v="INNSA1"/>
    <d v="2021-02-17T00:00:00"/>
    <n v="301049751"/>
    <x v="0"/>
    <s v="STEEL ZHARA NP-003 (QTY:18000 PCS USD 0.4563 PER PCS)"/>
    <s v="STEEL ZHARA NP-003 (QTY:18000 PCS USD 0.4563 PER PCS)"/>
    <m/>
    <m/>
    <m/>
    <m/>
    <m/>
    <m/>
    <m/>
    <m/>
    <n v="1680"/>
    <s v="KGS"/>
    <n v="405.2346488"/>
    <n v="680794.21"/>
    <n v="5.4909844010000004"/>
    <n v="9224.8537940000006"/>
    <n v="249443"/>
    <s v="STEEL"/>
    <n v="18000"/>
    <n v="35"/>
    <n v="930237.21"/>
    <n v="2021"/>
    <s v="Steel"/>
    <s v="Other"/>
    <m/>
  </r>
  <r>
    <s v="INNSA1"/>
    <d v="2021-02-17T00:00:00"/>
    <n v="301049751"/>
    <x v="0"/>
    <s v="STEEL SALT BOTTLE - NP-19 (QTY- 24096 PCS/USD 0.4984 PER PCS)"/>
    <s v="STEEL SALT BOTTLE - NP-19 (QTY- 24096 PCS/USD 0.4984 PER PCS)"/>
    <m/>
    <m/>
    <m/>
    <m/>
    <m/>
    <m/>
    <m/>
    <m/>
    <n v="3765"/>
    <s v="KGS"/>
    <n v="264.39362820000002"/>
    <n v="995442.01"/>
    <n v="3.5825694870000002"/>
    <n v="13488.37412"/>
    <n v="364729.9"/>
    <s v="STEEL"/>
    <n v="24096"/>
    <n v="43"/>
    <n v="1360171.9100000001"/>
    <n v="2021"/>
    <s v="Steel"/>
    <s v="Other"/>
    <m/>
  </r>
  <r>
    <s v="INNSA1"/>
    <d v="2021-02-17T00:00:00"/>
    <n v="301049751"/>
    <x v="0"/>
    <s v="STEEL HAND BLENDER RS-02 (QTY:50000 PCS USD 0.4548 PER PCS)"/>
    <s v="STEEL HAND BLENDER RS-02 (QTY:50000 PCS USD 0.4548 PER PCS)"/>
    <m/>
    <m/>
    <m/>
    <m/>
    <m/>
    <m/>
    <m/>
    <m/>
    <n v="3000"/>
    <s v="KGS"/>
    <n v="628.29274329999998"/>
    <n v="1884878.23"/>
    <n v="8.5134518069999991"/>
    <n v="25540.35542"/>
    <n v="690619.4"/>
    <s v="STEEL"/>
    <n v="50000"/>
    <n v="41"/>
    <n v="2575497.63"/>
    <n v="2021"/>
    <s v="Steel"/>
    <s v="Other"/>
    <m/>
  </r>
  <r>
    <s v="INNSA1"/>
    <d v="2021-02-16T00:00:00"/>
    <n v="301049751"/>
    <x v="0"/>
    <s v="STAINLESS STEEL SPORTS BOTTLE 650ML S115 - NP-21 (QTY-54612 PCS/USD 1.070 PER PCS)"/>
    <s v="STAINLESS STEEL SPORTS BOTTLE 650ML S115 - NP-21 (QTY-54612 PCS/USD 1.070 PER PCS)"/>
    <m/>
    <m/>
    <m/>
    <m/>
    <m/>
    <m/>
    <m/>
    <m/>
    <n v="9708.7999999999993"/>
    <s v="KGS"/>
    <n v="477.8968256"/>
    <n v="4639804.7"/>
    <n v="6.4755667419999998"/>
    <n v="62869.982380000001"/>
    <n v="1700024.4"/>
    <s v="STAINLESS"/>
    <n v="54612"/>
    <n v="65"/>
    <n v="6339829.0999999996"/>
    <n v="2021"/>
    <s v="Steel"/>
    <s v="Other"/>
    <m/>
  </r>
  <r>
    <s v="INNSA1"/>
    <d v="2021-02-16T00:00:00"/>
    <n v="301049751"/>
    <x v="1"/>
    <s v="STEEL SCRUBBER 6 PCS SET - OKS-4156 (QTY- 98000 PCS/USD 0.256 PER PCS)"/>
    <s v="STEEL SCRUBBER 6 PCS SET - OKS-4156 (QTY- 98000 PCS/USD 0.256 PER PCS)"/>
    <m/>
    <m/>
    <m/>
    <m/>
    <m/>
    <m/>
    <m/>
    <m/>
    <n v="8537.7999999999993"/>
    <s v="KGS"/>
    <n v="237.29319849999999"/>
    <n v="2025961.87"/>
    <n v="3.2153549930000001"/>
    <n v="27452.057860000001"/>
    <n v="890612.8"/>
    <s v="STEEL"/>
    <n v="98000"/>
    <n v="53"/>
    <n v="2916574.67"/>
    <n v="2021"/>
    <s v="Steel"/>
    <s v="Scrubber"/>
    <m/>
  </r>
  <r>
    <s v="INNSA1"/>
    <d v="2021-02-16T00:00:00"/>
    <n v="301049751"/>
    <x v="0"/>
    <s v="STAINLESS STEEL SPORTS BOTTLE 750ML S-308-C6 - NP-20 (QTY-19296 PCS/USD 1.022 PER PCS)"/>
    <s v="STAINLESS STEEL SPORTS BOTTLE 750ML S-308-C6 - NP-20 (QTY-19296 PCS/USD 1.022 PER PCS)"/>
    <m/>
    <m/>
    <m/>
    <m/>
    <m/>
    <m/>
    <m/>
    <m/>
    <n v="3430.4"/>
    <s v="KGS"/>
    <n v="456.45846260000002"/>
    <n v="1565835.11"/>
    <n v="6.185074019"/>
    <n v="21217.277910000001"/>
    <n v="573722"/>
    <s v="STAINLESS"/>
    <n v="19296"/>
    <n v="69"/>
    <n v="2139557.1100000003"/>
    <n v="2021"/>
    <s v="Steel"/>
    <s v="Other"/>
    <m/>
  </r>
  <r>
    <s v="INNSA1"/>
    <d v="2021-02-10T00:00:00"/>
    <n v="301049751"/>
    <x v="1"/>
    <s v="STEEL SCRUBBER 2 PCS SET -8001-2 (QTY- 165000 SET/USD 0.151 PER SET)"/>
    <s v="STEEL SCRUBBER 2 PCS SET -8001-2 (QTY- 165000 SET/USD 0.151 PER SET)"/>
    <m/>
    <m/>
    <m/>
    <m/>
    <m/>
    <m/>
    <m/>
    <m/>
    <n v="4813"/>
    <s v="KGS"/>
    <n v="418.28202579999999"/>
    <n v="2013191.39"/>
    <n v="5.6677781270000001"/>
    <n v="27279.01612"/>
    <n v="884998.9"/>
    <s v="STEEL"/>
    <n v="165000"/>
    <n v="51"/>
    <n v="2898190.29"/>
    <n v="2021"/>
    <s v="Steel"/>
    <s v="Scrubber"/>
    <m/>
  </r>
  <r>
    <s v="INNSA1"/>
    <d v="2021-02-08T00:00:00"/>
    <n v="301049751"/>
    <x v="0"/>
    <s v="KWP-1000B SS OIL POT 900ML (QTY- 27000 PCS/USD 1.42 PER PCS)"/>
    <s v="KWP-1000B SS OIL POT 900ML (QTY- 27000 PCS/USD 1.42 PER PCS)"/>
    <m/>
    <m/>
    <m/>
    <m/>
    <m/>
    <m/>
    <m/>
    <m/>
    <n v="6750"/>
    <s v="KGS"/>
    <n v="454.81851849999998"/>
    <n v="3070025"/>
    <n v="6.1628525539999996"/>
    <n v="41599.254739999997"/>
    <n v="1124857.2"/>
    <s v="KWP-1000B"/>
    <n v="27000"/>
    <n v="44"/>
    <n v="4194882.2"/>
    <n v="2021"/>
    <s v="Other"/>
    <s v="Other"/>
    <m/>
  </r>
  <r>
    <s v="INNSA1"/>
    <d v="2021-02-06T00:00:00"/>
    <n v="301049751"/>
    <x v="0"/>
    <s v="HOUSEHOLD STEEL HOOK 3 PCS SET - 2628 (QTY : 167184 SET/USD 0.445 PER SET)"/>
    <s v="HOUSEHOLD STEEL HOOK 3 PCS SET - 2628 (QTY : 167184 SET/USD 0.445 PER SET)"/>
    <m/>
    <m/>
    <m/>
    <m/>
    <m/>
    <m/>
    <m/>
    <m/>
    <n v="5665.68"/>
    <s v="KGS"/>
    <n v="1012.297895"/>
    <n v="5735355.9400000004"/>
    <n v="13.71677365"/>
    <n v="77714.850139999995"/>
    <n v="2101434.4"/>
    <s v="HOUSEHOLD"/>
    <n v="167184"/>
    <n v="57"/>
    <n v="7836790.3399999999"/>
    <n v="2021"/>
    <s v="Steel"/>
    <s v="Hook"/>
    <m/>
  </r>
  <r>
    <s v="INNSA1"/>
    <d v="2021-02-04T00:00:00"/>
    <n v="301049751"/>
    <x v="0"/>
    <s v="MILD STEEL MULTI FUNCTION CLOTH STAND - RYX-02-020 (QTY : 2464 NUM/ USD 13.80 PER NUM)"/>
    <s v="MILD STEEL MULTI FUNCTION CLOTH STAND - RYX-02-020 (QTY : 2464 NUM/ USD 13.80 PER NUM)"/>
    <m/>
    <m/>
    <m/>
    <m/>
    <m/>
    <m/>
    <m/>
    <m/>
    <n v="8008"/>
    <s v="KGS"/>
    <n v="373.59745629999998"/>
    <n v="2991768.43"/>
    <n v="5.0588687380000001"/>
    <n v="40511.420850000002"/>
    <n v="1096184"/>
    <s v="MILD"/>
    <n v="2464"/>
    <n v="69"/>
    <n v="4087952.43"/>
    <n v="2021"/>
    <s v="Steel"/>
    <s v="Other"/>
    <m/>
  </r>
  <r>
    <s v="INNSA1"/>
    <d v="2021-02-04T00:00:00"/>
    <n v="301049751"/>
    <x v="0"/>
    <s v="MILD STEEL MULTI FUNCTION CLOTH STAND - RYX-02-021A (QTY : 2592 NUM/ USD 8.85 PER NUM)"/>
    <s v="MILD STEEL MULTI FUNCTION CLOTH STAND - RYX-02-021A (QTY : 2592 NUM/ USD 8.85 PER NUM)"/>
    <m/>
    <m/>
    <m/>
    <m/>
    <m/>
    <m/>
    <m/>
    <m/>
    <n v="9504"/>
    <s v="KGS"/>
    <n v="228.79762099999999"/>
    <n v="2174492.59"/>
    <n v="3.0981397560000001"/>
    <n v="29444.720239999999"/>
    <n v="796734.1"/>
    <s v="MILD"/>
    <n v="2592"/>
    <n v="70"/>
    <n v="2971226.69"/>
    <n v="2021"/>
    <s v="Steel"/>
    <s v="Other"/>
    <m/>
  </r>
  <r>
    <s v="INNSA1"/>
    <d v="2021-01-29T00:00:00"/>
    <n v="301049751"/>
    <x v="0"/>
    <s v="STAINLESS STEEL SPORTS BOTTLE 750ML S-308-C6 - NP-20 (QTY-10800 PCS/USD 1.022 PER PCS)"/>
    <s v="STAINLESS STEEL SPORTS BOTTLE 750ML S-308-C6 - NP-20 (QTY-10800 PCS/USD 1.022 PER PCS)"/>
    <m/>
    <m/>
    <m/>
    <m/>
    <m/>
    <m/>
    <m/>
    <m/>
    <n v="1920"/>
    <s v="KGS"/>
    <n v="456.57528129999997"/>
    <n v="876624.54"/>
    <n v="6.1824682629999996"/>
    <n v="11870.33907"/>
    <n v="321195.2"/>
    <s v="STAINLESS"/>
    <n v="10800"/>
    <n v="69"/>
    <n v="1197819.74"/>
    <n v="2021"/>
    <s v="Steel"/>
    <s v="Other"/>
    <m/>
  </r>
  <r>
    <s v="INNSA1"/>
    <d v="2021-01-29T00:00:00"/>
    <n v="301049751"/>
    <x v="0"/>
    <s v="STAINLESS STEEL SPORTS BOTTLE 650ML S115 - NP-21 (QTY-27000 PCS/USD 1.070 PER PCS)"/>
    <s v="STAINLESS STEEL SPORTS BOTTLE 650ML S115 - NP-21 (QTY-27000 PCS/USD 1.070 PER PCS)"/>
    <m/>
    <m/>
    <m/>
    <m/>
    <m/>
    <m/>
    <m/>
    <m/>
    <n v="4800"/>
    <s v="KGS"/>
    <n v="478.01913130000003"/>
    <n v="2294491.83"/>
    <n v="6.4728386090000001"/>
    <n v="31069.625319999999"/>
    <n v="840701.8"/>
    <s v="STAINLESS"/>
    <n v="27000"/>
    <n v="65"/>
    <n v="3135193.63"/>
    <n v="2021"/>
    <s v="Steel"/>
    <s v="Other"/>
    <m/>
  </r>
  <r>
    <s v="INNSA1"/>
    <d v="2021-01-29T00:00:00"/>
    <n v="301049751"/>
    <x v="0"/>
    <s v="SS OIL POT 900ML - KWP-1000B (QTY: 27000 PCS/USD 1.42 PER PCS)"/>
    <s v="SS OIL POT 900ML - KWP-1000B (QTY: 27000 PCS/USD 1.42 PER PCS)"/>
    <m/>
    <m/>
    <m/>
    <m/>
    <m/>
    <m/>
    <m/>
    <m/>
    <n v="6750"/>
    <s v="KGS"/>
    <n v="454.57955559999999"/>
    <n v="3068412"/>
    <n v="6.1554442189999996"/>
    <n v="41549.248480000002"/>
    <n v="1124266.1000000001"/>
    <s v="SS"/>
    <n v="27000"/>
    <n v="46"/>
    <n v="4192678.1"/>
    <n v="2021"/>
    <s v="Other"/>
    <s v="Other"/>
    <m/>
  </r>
  <r>
    <s v="INNSA1"/>
    <d v="2021-01-29T00:00:00"/>
    <n v="301049751"/>
    <x v="0"/>
    <s v="STEEL SALT BOTTLE NP-19 (QTY 33024 PCS/USD 0.4976 PER PCS)"/>
    <s v="STEEL SALT BOTTLE NP-19 (QTY 33024 PCS/USD 0.4976 PER PCS)"/>
    <m/>
    <m/>
    <m/>
    <m/>
    <m/>
    <m/>
    <m/>
    <m/>
    <n v="5160"/>
    <s v="KGS"/>
    <n v="259.29615890000002"/>
    <n v="1337968.18"/>
    <n v="3.511119281"/>
    <n v="18117.375489999999"/>
    <n v="490231.5"/>
    <s v="STEEL"/>
    <n v="33024"/>
    <n v="40"/>
    <n v="1828199.68"/>
    <n v="2021"/>
    <s v="Steel"/>
    <s v="Other"/>
    <m/>
  </r>
  <r>
    <s v="INNSA1"/>
    <d v="2021-01-29T00:00:00"/>
    <n v="301049751"/>
    <x v="0"/>
    <s v="SS OIL POT 600ML - KWP-600B (QTY: 16680 PCS/USD 1.20 PER PCS)"/>
    <s v="SS OIL POT 600ML - KWP-600B (QTY: 16680 PCS/USD 1.20 PER PCS)"/>
    <m/>
    <m/>
    <m/>
    <m/>
    <m/>
    <m/>
    <m/>
    <m/>
    <n v="3006"/>
    <s v="KGS"/>
    <n v="543.45398869999997"/>
    <n v="1633622.69"/>
    <n v="7.358889488"/>
    <n v="22120.821800000002"/>
    <n v="598559.4"/>
    <s v="SS"/>
    <n v="16680"/>
    <n v="45"/>
    <n v="2232182.09"/>
    <n v="2021"/>
    <s v="Other"/>
    <s v="Other"/>
    <m/>
  </r>
  <r>
    <s v="INNSA1"/>
    <d v="2021-01-14T00:00:00"/>
    <n v="301049751"/>
    <x v="0"/>
    <s v="STEEL KITCHEN CADDLE - AM-254 (QTY-10080 PCS/USD 0.5524 PER PCS)"/>
    <s v="STEEL KITCHEN CADDLE - AM-254 (QTY-10080 PCS/USD 0.5524 PER PCS)"/>
    <m/>
    <m/>
    <m/>
    <m/>
    <m/>
    <m/>
    <m/>
    <m/>
    <n v="924"/>
    <s v="KGS"/>
    <n v="480.4657143"/>
    <n v="443950.32"/>
    <n v="6.4927799229999996"/>
    <n v="5999.328649"/>
    <n v="162663.4"/>
    <s v="STEEL"/>
    <n v="10080"/>
    <n v="46"/>
    <n v="606613.72"/>
    <n v="2021"/>
    <s v="Steel"/>
    <s v="Other"/>
    <m/>
  </r>
  <r>
    <s v="INNSA1"/>
    <d v="2021-01-14T00:00:00"/>
    <n v="301049751"/>
    <x v="0"/>
    <s v="STEEL TEA STRAINER - NP-55 (QTY-60120 PCS/USD 0.3204 PER PCS)"/>
    <s v="STEEL TEA STRAINER - NP-55 (QTY-60120 PCS/USD 0.3204 PER PCS)"/>
    <m/>
    <m/>
    <m/>
    <m/>
    <m/>
    <m/>
    <m/>
    <m/>
    <n v="2755.5"/>
    <s v="KGS"/>
    <n v="567.62763559999996"/>
    <n v="1564097.95"/>
    <n v="7.6706437249999997"/>
    <n v="21136.458780000001"/>
    <n v="573085.5"/>
    <s v="STEEL"/>
    <n v="60120"/>
    <n v="43"/>
    <n v="2137183.4500000002"/>
    <n v="2021"/>
    <s v="Steel"/>
    <s v="Tea Strainer"/>
    <m/>
  </r>
  <r>
    <s v="INNSA1"/>
    <d v="2021-01-14T00:00:00"/>
    <n v="301049751"/>
    <x v="0"/>
    <s v="STEEL ZHARA - NP-003 (QTY-84000 PCS/USD 0.4514 PER PCS)"/>
    <s v="STEEL ZHARA - NP-003 (QTY-84000 PCS/USD 0.4514 PER PCS)"/>
    <m/>
    <m/>
    <m/>
    <m/>
    <m/>
    <m/>
    <m/>
    <m/>
    <n v="7840"/>
    <s v="KGS"/>
    <n v="392.7147832"/>
    <n v="3078883.9"/>
    <n v="5.3069565289999998"/>
    <n v="41606.539190000003"/>
    <n v="1128103.1000000001"/>
    <s v="STEEL"/>
    <n v="84000"/>
    <n v="37"/>
    <n v="4206987"/>
    <n v="2021"/>
    <s v="Steel"/>
    <s v="Other"/>
    <m/>
  </r>
  <r>
    <s v="INNSA1"/>
    <d v="2021-01-14T00:00:00"/>
    <n v="301049751"/>
    <x v="0"/>
    <s v="STEEL HANGER WITH HOOK -SM1168 (QTY:25440 PCS USD 1.16 PER PCS)"/>
    <s v="STEEL HANGER WITH HOOK -SM1168 (QTY:25440 PCS USD 1.16 PER PCS)"/>
    <m/>
    <m/>
    <m/>
    <m/>
    <m/>
    <m/>
    <m/>
    <m/>
    <n v="4770"/>
    <s v="KGS"/>
    <n v="490.5022495"/>
    <n v="2339695.73"/>
    <n v="6.6284087769999998"/>
    <n v="31617.509859999998"/>
    <n v="857264.5"/>
    <s v="STEEL"/>
    <n v="25440"/>
    <n v="47"/>
    <n v="3196960.23"/>
    <n v="2021"/>
    <s v="Steel"/>
    <s v="Hanger"/>
    <m/>
  </r>
  <r>
    <s v="INNSA1"/>
    <d v="2021-01-14T00:00:00"/>
    <n v="301049751"/>
    <x v="0"/>
    <s v="STEEL HAND BLENDER - RS-02 (QTY-50000 PCS/USD 0.4499 PER PCS)"/>
    <s v="STEEL HAND BLENDER - RS-02 (QTY-50000 PCS/USD 0.4499 PER PCS)"/>
    <m/>
    <m/>
    <m/>
    <m/>
    <m/>
    <m/>
    <m/>
    <m/>
    <n v="3000"/>
    <s v="KGS"/>
    <n v="608.8595967"/>
    <n v="1826578.79"/>
    <n v="8.2278323869999994"/>
    <n v="24683.497159999999"/>
    <n v="669258.5"/>
    <s v="STEEL"/>
    <n v="50000"/>
    <n v="43"/>
    <n v="2495837.29"/>
    <n v="2021"/>
    <s v="Steel"/>
    <s v="Other"/>
    <m/>
  </r>
  <r>
    <s v="INNSA1"/>
    <d v="2021-01-14T00:00:00"/>
    <n v="301049751"/>
    <x v="0"/>
    <s v="STEEL KITCHEN TURNER - AM-253 (QTY-20016 PCS/USD 0.5524 PER PCS)"/>
    <s v="STEEL KITCHEN TURNER - AM-253 (QTY-20016 PCS/USD 0.5524 PER PCS)"/>
    <m/>
    <m/>
    <m/>
    <m/>
    <m/>
    <m/>
    <m/>
    <m/>
    <n v="1890.4"/>
    <s v="KGS"/>
    <n v="466.33457470000002"/>
    <n v="881558.88"/>
    <n v="6.3018185769999997"/>
    <n v="11912.957839999999"/>
    <n v="323003.2"/>
    <s v="STEEL"/>
    <n v="20016"/>
    <n v="46"/>
    <n v="1204562.08"/>
    <n v="2021"/>
    <s v="Steel"/>
    <s v="Other"/>
    <m/>
  </r>
  <r>
    <s v="INNSA1"/>
    <d v="2021-01-13T00:00:00"/>
    <n v="301049751"/>
    <x v="0"/>
    <s v="STAINLESS STEEL SPORTS BOTTLE 650ML S115 - NP-21 (QTY-19800 PCS/USD 1.070 PER PCS)"/>
    <s v="STAINLESS STEEL SPORTS BOTTLE 650ML S115 - NP-21 (QTY-19800 PCS/USD 1.070 PER PCS)"/>
    <m/>
    <m/>
    <m/>
    <m/>
    <m/>
    <m/>
    <m/>
    <m/>
    <n v="3520"/>
    <s v="KGS"/>
    <n v="466.44168180000003"/>
    <n v="1641874.72"/>
    <n v="6.3032659710000001"/>
    <n v="22187.496220000001"/>
    <n v="601582.9"/>
    <s v="STAINLESS"/>
    <n v="19800"/>
    <n v="65"/>
    <n v="2243457.62"/>
    <n v="2021"/>
    <s v="Steel"/>
    <s v="Other"/>
    <m/>
  </r>
  <r>
    <s v="INNSA1"/>
    <d v="2021-01-13T00:00:00"/>
    <n v="301049751"/>
    <x v="0"/>
    <s v="STAINLESS STEEL SPORTS BOTTLE 750ML S-308-C6 - NP-20 (QTY-14400 PCS/USD 1.022 PER PCS)"/>
    <s v="STAINLESS STEEL SPORTS BOTTLE 750ML S-308-C6 - NP-20 (QTY-14400 PCS/USD 1.022 PER PCS)"/>
    <m/>
    <m/>
    <m/>
    <m/>
    <m/>
    <m/>
    <m/>
    <m/>
    <n v="2560"/>
    <s v="KGS"/>
    <n v="445.51719530000003"/>
    <n v="1140524.02"/>
    <n v="6.020502639"/>
    <n v="15412.48676"/>
    <n v="417888"/>
    <s v="STAINLESS"/>
    <n v="14400"/>
    <n v="69"/>
    <n v="1558412.02"/>
    <n v="2021"/>
    <s v="Steel"/>
    <s v="Other"/>
    <m/>
  </r>
  <r>
    <s v="INNSA1"/>
    <d v="2021-01-12T00:00:00"/>
    <n v="301049751"/>
    <x v="0"/>
    <s v="STAINLESS STEEL GRATER WITH HANDLE DS-25 (QTY- 160200 PCS/USD 0.2200 PER PCS)"/>
    <s v="STAINLESS STEEL GRATER WITH HANDLE DS-25 (QTY- 160200 PCS/USD 0.2200 PER PCS)"/>
    <m/>
    <m/>
    <m/>
    <m/>
    <m/>
    <m/>
    <m/>
    <m/>
    <n v="5340"/>
    <s v="KGS"/>
    <n v="530.65390449999995"/>
    <n v="2833691.85"/>
    <n v="7.170998709"/>
    <n v="38293.133110000002"/>
    <n v="1038264.7"/>
    <s v="STAINLESS"/>
    <n v="160200"/>
    <n v="59"/>
    <n v="3871956.55"/>
    <n v="2021"/>
    <s v="Steel"/>
    <s v="Other"/>
    <m/>
  </r>
  <r>
    <s v="INNSA1"/>
    <d v="2021-01-12T00:00:00"/>
    <n v="301049751"/>
    <x v="0"/>
    <s v="STEEL SALT BOTTLE - NP-19 (QTY- 32832 PCS/USD 0.4923 PER PCS)"/>
    <s v="STEEL SALT BOTTLE - NP-19 (QTY- 32832 PCS/USD 0.4923 PER PCS)"/>
    <m/>
    <m/>
    <m/>
    <m/>
    <m/>
    <m/>
    <m/>
    <m/>
    <n v="5130"/>
    <s v="KGS"/>
    <n v="253.3244444"/>
    <n v="1299554.3999999999"/>
    <n v="3.423303303"/>
    <n v="17561.54595"/>
    <n v="476156.8"/>
    <s v="STEEL"/>
    <n v="32832"/>
    <n v="43"/>
    <n v="1775711.2"/>
    <n v="2021"/>
    <s v="Steel"/>
    <s v="Other"/>
    <m/>
  </r>
  <r>
    <s v="INNSA1"/>
    <d v="2021-01-12T00:00:00"/>
    <n v="301049751"/>
    <x v="0"/>
    <s v="STEEL HANGER WITH HOOK SL-89 (QTY 70056 PCS / USD 1.05 PER PCS)"/>
    <s v="STEEL HANGER WITH HOOK SL-89 (QTY 70056 PCS / USD 1.05 PER PCS)"/>
    <m/>
    <m/>
    <m/>
    <m/>
    <m/>
    <m/>
    <m/>
    <m/>
    <n v="15568"/>
    <s v="KGS"/>
    <n v="365.42023380000001"/>
    <n v="5688862.2000000002"/>
    <n v="4.9381112680000001"/>
    <n v="76876.516220000005"/>
    <n v="2084399"/>
    <s v="STEEL"/>
    <n v="70056"/>
    <n v="47"/>
    <n v="7773261.2000000002"/>
    <n v="2021"/>
    <s v="Steel"/>
    <s v="Hanger"/>
    <m/>
  </r>
  <r>
    <s v="INNSA1"/>
    <d v="2021-01-12T00:00:00"/>
    <n v="301049751"/>
    <x v="0"/>
    <s v="STEEL ZHARA - NP-003 (QTY- 30240 PCS/USD 0.4507 PER PCS)"/>
    <s v="STEEL ZHARA - NP-003 (QTY- 30240 PCS/USD 0.4507 PER PCS)"/>
    <m/>
    <m/>
    <m/>
    <m/>
    <m/>
    <m/>
    <m/>
    <m/>
    <n v="2822.4"/>
    <s v="KGS"/>
    <n v="388.25606579999999"/>
    <n v="1095813.92"/>
    <n v="5.2467035910000002"/>
    <n v="14808.29622"/>
    <n v="401506.3"/>
    <s v="STEEL"/>
    <n v="30240"/>
    <n v="38"/>
    <n v="1497320.22"/>
    <n v="2021"/>
    <s v="Steel"/>
    <s v="Other"/>
    <m/>
  </r>
  <r>
    <s v="INNSA1"/>
    <d v="2021-01-08T00:00:00"/>
    <n v="301049751"/>
    <x v="1"/>
    <s v="SS SCRUBBER 3 PCS SET - (ITEM NO-SS410) (QTY- 120000 SET/USD 0.162 PER SET)"/>
    <s v="SS SCRUBBER 3 PCS SET - (ITEM NO-SS410) (QTY- 120000 SET/USD 0.162 PER SET)"/>
    <m/>
    <m/>
    <m/>
    <m/>
    <m/>
    <m/>
    <m/>
    <m/>
    <n v="7500"/>
    <s v="KGS"/>
    <n v="220.34122669999999"/>
    <n v="1652559.2"/>
    <n v="2.9775841440000002"/>
    <n v="22331.881079999999"/>
    <n v="726465"/>
    <s v="SS"/>
    <n v="120000"/>
    <n v="58"/>
    <n v="2379024.2000000002"/>
    <n v="2021"/>
    <s v="Cleaning"/>
    <s v="Scrubber"/>
    <m/>
  </r>
  <r>
    <s v="INNSA1"/>
    <d v="2020-12-31T00:00:00"/>
    <n v="301049751"/>
    <x v="0"/>
    <s v="STAINLESS STEEL GRATER WITH HANDLE HEXA - KL326D-9S (MILD STEEL) (QTY - 35016 PCS/USD 0.96 PER PCS)"/>
    <s v="STAINLESS STEEL GRATER WITH HANDLE HEXA - KL326D-9S (MILD STEEL) (QTY - 35016 PCS/USD 0.96 PER PCS)"/>
    <m/>
    <m/>
    <m/>
    <m/>
    <m/>
    <m/>
    <m/>
    <m/>
    <n v="8024.5"/>
    <s v="KGS"/>
    <n v="338.4254545"/>
    <n v="2715695.06"/>
    <n v="4.5456743389999996"/>
    <n v="36476.763729999999"/>
    <n v="995030.7"/>
    <s v="STAINLESS"/>
    <n v="35016"/>
    <n v="83"/>
    <n v="3710725.76"/>
    <n v="2020"/>
    <s v="Steel"/>
    <s v="Other"/>
    <m/>
  </r>
  <r>
    <s v="INNSA1"/>
    <d v="2020-12-31T00:00:00"/>
    <n v="301049751"/>
    <x v="0"/>
    <s v="STAINLESS STEEL GRATER WITH HANDLE - KL3241-8S (MILD STEEL) (QTY - 7920 PCS/USD 0.59 PER PCS)"/>
    <s v="STAINLESS STEEL GRATER WITH HANDLE - KL3241-8S (MILD STEEL) (QTY - 7920 PCS/USD 0.59 PER PCS)"/>
    <m/>
    <m/>
    <m/>
    <m/>
    <m/>
    <m/>
    <m/>
    <m/>
    <n v="1012"/>
    <s v="KGS"/>
    <n v="373.02667000000002"/>
    <n v="377502.99"/>
    <n v="5.0104321020000002"/>
    <n v="5070.5572869999996"/>
    <n v="138317.1"/>
    <s v="STAINLESS"/>
    <n v="7920"/>
    <n v="77"/>
    <n v="515820.08999999997"/>
    <n v="2020"/>
    <s v="Steel"/>
    <s v="Other"/>
    <m/>
  </r>
  <r>
    <s v="INNSA1"/>
    <d v="2020-12-28T00:00:00"/>
    <n v="301049751"/>
    <x v="0"/>
    <s v="HOUSEHOLD STEEL HOOK 3 PCS SET -2628 (QTY : 36216 SET/USD 0.445 PER SET)"/>
    <s v="HOUSEHOLD STEEL HOOK 3 PCS SET -2628 (QTY : 36216 SET/USD 0.445 PER SET)"/>
    <m/>
    <m/>
    <m/>
    <m/>
    <m/>
    <m/>
    <m/>
    <m/>
    <n v="1227.32"/>
    <s v="KGS"/>
    <n v="1006.849216"/>
    <n v="1235726.18"/>
    <n v="13.52383098"/>
    <n v="16598.068230000001"/>
    <n v="452770"/>
    <s v="HOUSEHOLD"/>
    <n v="36216"/>
    <n v="55"/>
    <n v="1688496.18"/>
    <n v="2020"/>
    <s v="Steel"/>
    <s v="Hook"/>
    <m/>
  </r>
  <r>
    <s v="INNSA1"/>
    <d v="2020-12-28T00:00:00"/>
    <n v="301049751"/>
    <x v="1"/>
    <s v="STEEL SCRUBBER 6 PCS SET - OKS-4156 (QTY- 98000 PCS/USD 0.256 PER PCS)"/>
    <s v="STEEL SCRUBBER 6 PCS SET - OKS-4156 (QTY- 98000 PCS/USD 0.256 PER PCS)"/>
    <m/>
    <m/>
    <m/>
    <m/>
    <m/>
    <m/>
    <m/>
    <m/>
    <n v="8621.6"/>
    <s v="KGS"/>
    <n v="226.19279370000001"/>
    <n v="1950143.79"/>
    <n v="3.0381839309999998"/>
    <n v="26194.006580000001"/>
    <n v="857283.3"/>
    <s v="STEEL"/>
    <n v="98000"/>
    <n v="53"/>
    <n v="2807427.09"/>
    <n v="2020"/>
    <s v="Steel"/>
    <s v="Scrubber"/>
    <m/>
  </r>
  <r>
    <s v="INNSA1"/>
    <d v="2020-12-17T00:00:00"/>
    <n v="301049751"/>
    <x v="0"/>
    <s v="STEEL HAND BLENDER (ITEM NO-RS-02)(TOTAL:50000 PCS)"/>
    <s v="STEEL HAND BLENDER (ITEM NO-RS-02)(TOTAL:50000 PCS)"/>
    <m/>
    <m/>
    <m/>
    <m/>
    <m/>
    <m/>
    <m/>
    <m/>
    <n v="3000"/>
    <s v="KGS"/>
    <n v="586.3515433"/>
    <n v="1759054.63"/>
    <n v="7.8494182510000003"/>
    <n v="23548.25475"/>
    <n v="644517.6"/>
    <s v="STEEL"/>
    <s v=""/>
    <e v="#VALUE!"/>
    <n v="2403572.23"/>
    <n v="2020"/>
    <s v="Steel"/>
    <s v="Other"/>
    <m/>
  </r>
  <r>
    <s v="INNSA1"/>
    <d v="2020-12-17T00:00:00"/>
    <n v="301049751"/>
    <x v="0"/>
    <s v="STEEL TEA STRAINER BIG(ITEM NO-SB-12)((TOTAL:10080 PC)"/>
    <s v="STEEL TEA STRAINER BIG(ITEM NO-SB-12)((TOTAL:10080 PC)"/>
    <m/>
    <m/>
    <m/>
    <m/>
    <m/>
    <m/>
    <m/>
    <m/>
    <n v="2394"/>
    <s v="KGS"/>
    <n v="393.20444029999999"/>
    <n v="941331.43"/>
    <n v="5.2637809940000002"/>
    <n v="12601.4917"/>
    <n v="344903.8"/>
    <s v="STEEL"/>
    <s v=""/>
    <e v="#VALUE!"/>
    <n v="1286235.23"/>
    <n v="2020"/>
    <s v="Steel"/>
    <s v="Tea Strainer"/>
    <m/>
  </r>
  <r>
    <s v="INNSA1"/>
    <d v="2020-12-17T00:00:00"/>
    <n v="301049751"/>
    <x v="0"/>
    <s v="STAINLESS STEEL SPORTS BOTTLE 750ML SG-702 - SB-01 (QTY-23364 PCS/USD 1.11 PER PCS)"/>
    <s v="STAINLESS STEEL SPORTS BOTTLE 750ML SG-702 - SB-01 (QTY-23364 PCS/USD 1.11 PER PCS)"/>
    <m/>
    <m/>
    <m/>
    <m/>
    <m/>
    <m/>
    <m/>
    <m/>
    <n v="3829.1"/>
    <s v="KGS"/>
    <n v="527.5260505"/>
    <n v="2019950"/>
    <n v="7.061928387"/>
    <n v="27040.829989999998"/>
    <n v="740109.7"/>
    <s v="STAINLESS"/>
    <n v="23364"/>
    <n v="67"/>
    <n v="2760059.7"/>
    <n v="2020"/>
    <s v="Steel"/>
    <s v="Other"/>
    <m/>
  </r>
  <r>
    <s v="INNSA1"/>
    <d v="2020-12-17T00:00:00"/>
    <n v="301049751"/>
    <x v="0"/>
    <s v="STEEL ZHARA(ITEM NO-NP-003)(TOTAL:59760 PCS)"/>
    <s v="STEEL ZHARA(ITEM NO-NP-003)(TOTAL:59760 PCS)"/>
    <m/>
    <m/>
    <m/>
    <m/>
    <m/>
    <m/>
    <m/>
    <m/>
    <n v="5577.6"/>
    <s v="KGS"/>
    <n v="378.20491249999998"/>
    <n v="2109475.7200000002"/>
    <n v="5.0629841029999998"/>
    <n v="28239.30013"/>
    <n v="772911.9"/>
    <s v="STEEL"/>
    <s v=""/>
    <e v="#VALUE!"/>
    <n v="2882387.62"/>
    <n v="2020"/>
    <s v="Steel"/>
    <s v="Other"/>
    <m/>
  </r>
  <r>
    <s v="INNSA1"/>
    <d v="2020-12-17T00:00:00"/>
    <n v="301049751"/>
    <x v="0"/>
    <s v="STAINLESS STEEL SPORTS BOTTLE 650ML S115 - NP-21 (QTY-17640 PCS/USD 1.07 PER PCS)"/>
    <s v="STAINLESS STEEL SPORTS BOTTLE 650ML S115 - NP-21 (QTY-17640 PCS/USD 1.07 PER PCS)"/>
    <m/>
    <m/>
    <m/>
    <m/>
    <m/>
    <m/>
    <m/>
    <m/>
    <n v="3136"/>
    <s v="KGS"/>
    <n v="468.78830679999999"/>
    <n v="1470120.13"/>
    <n v="6.2756132100000004"/>
    <n v="19680.32303"/>
    <n v="538652"/>
    <s v="STAINLESS"/>
    <n v="17640"/>
    <n v="65"/>
    <n v="2008772.13"/>
    <n v="2020"/>
    <s v="Steel"/>
    <s v="Other"/>
    <m/>
  </r>
  <r>
    <s v="INNSA1"/>
    <d v="2020-12-11T00:00:00"/>
    <n v="301049751"/>
    <x v="0"/>
    <s v="KWP-1000B SS OIL POT 900ML (QTY: 12732 PCS/USD 1.42 PER PCS)"/>
    <s v="KWP-1000B SS OIL POT 900ML (QTY: 12732 PCS/USD 1.42 PER PCS)"/>
    <m/>
    <m/>
    <m/>
    <m/>
    <m/>
    <m/>
    <m/>
    <m/>
    <n v="3183"/>
    <s v="KGS"/>
    <n v="435.22041469999999"/>
    <n v="1385306.58"/>
    <n v="5.8262438379999999"/>
    <n v="18544.934140000001"/>
    <n v="507576.3"/>
    <s v="KWP-1000B"/>
    <n v="12732"/>
    <n v="44"/>
    <n v="1892882.8800000001"/>
    <n v="2020"/>
    <s v="Other"/>
    <s v="Other"/>
    <m/>
  </r>
  <r>
    <s v="INNSA1"/>
    <d v="2020-12-11T00:00:00"/>
    <n v="301049751"/>
    <x v="0"/>
    <s v="KWB-600F STAINLESS STEEL SPORTS BOTTLE (QTY: 25296 PCS/USD 0.99 PER PCS)"/>
    <s v="KWB-600F STAINLESS STEEL SPORTS BOTTLE (QTY: 25296 PCS/USD 0.99 PER PCS)"/>
    <m/>
    <m/>
    <m/>
    <m/>
    <m/>
    <m/>
    <m/>
    <m/>
    <n v="4110"/>
    <s v="KGS"/>
    <n v="466.88093670000001"/>
    <n v="1918880.65"/>
    <n v="6.2500794739999996"/>
    <n v="25687.826639999999"/>
    <n v="703077.8"/>
    <s v="KWB-600F"/>
    <n v="25296"/>
    <n v="56"/>
    <n v="2621958.4500000002"/>
    <n v="2020"/>
    <s v="Steel"/>
    <s v="Other"/>
    <m/>
  </r>
  <r>
    <s v="INNSA1"/>
    <d v="2020-12-08T00:00:00"/>
    <n v="301049751"/>
    <x v="0"/>
    <s v="MILD STEEL MULTI FUNCTION CLOTH STAND - RYX-02-021A (QTY : 3888 NUM/ USD 8.60 PER NUM)"/>
    <s v="MILD STEEL MULTI FUNCTION CLOTH STAND - RYX-02-021A (QTY : 3888 NUM/ USD 8.60 PER NUM)"/>
    <m/>
    <m/>
    <m/>
    <m/>
    <m/>
    <m/>
    <m/>
    <m/>
    <n v="14256"/>
    <s v="KGS"/>
    <n v="226.33630539999999"/>
    <n v="3226650.37"/>
    <n v="3.0299371540000002"/>
    <n v="43194.784070000002"/>
    <n v="1182244.7"/>
    <s v="MILD"/>
    <n v="3888"/>
    <n v="70"/>
    <n v="4408895.07"/>
    <n v="2020"/>
    <s v="Steel"/>
    <s v="Other"/>
    <m/>
  </r>
  <r>
    <s v="INNSA1"/>
    <d v="2020-11-30T00:00:00"/>
    <n v="301049751"/>
    <x v="0"/>
    <s v="STAINLESS STEEL GRATER WITH HANDLE - KL324H-9S (MILD STEEL) (QTY - 58464 PCS/USD 0.67 PER PCS)"/>
    <s v="STAINLESS STEEL GRATER WITH HANDLE - KL324H-9S (MILD STEEL) (QTY - 58464 PCS/USD 0.67 PER PCS)"/>
    <m/>
    <m/>
    <m/>
    <m/>
    <m/>
    <m/>
    <m/>
    <m/>
    <n v="9744"/>
    <s v="KGS"/>
    <n v="324.56375000000003"/>
    <n v="3162549.18"/>
    <n v="4.3160073140000002"/>
    <n v="42055.17527"/>
    <n v="1158758"/>
    <s v="STAINLESS"/>
    <n v="58464"/>
    <n v="78"/>
    <n v="4321307.18"/>
    <n v="2020"/>
    <s v="Steel"/>
    <s v="Other"/>
    <m/>
  </r>
  <r>
    <s v="INNSA1"/>
    <d v="2020-11-30T00:00:00"/>
    <n v="301049751"/>
    <x v="0"/>
    <s v="STEEL ZHARA - NP-003 (QTY- 50400 PCS/USD 0.446 PER PCS)"/>
    <s v="STEEL ZHARA - NP-003 (QTY- 50400 PCS/USD 0.446 PER PCS)"/>
    <m/>
    <m/>
    <m/>
    <m/>
    <m/>
    <m/>
    <m/>
    <m/>
    <n v="4704"/>
    <s v="KGS"/>
    <n v="381.597196"/>
    <n v="1795033.21"/>
    <n v="5.0744307979999999"/>
    <n v="23870.122469999998"/>
    <n v="657700.19999999995"/>
    <s v="STEEL"/>
    <n v="50400"/>
    <n v="38"/>
    <n v="2452733.41"/>
    <n v="2020"/>
    <s v="Steel"/>
    <s v="Other"/>
    <m/>
  </r>
  <r>
    <s v="INNSA1"/>
    <d v="2020-11-30T00:00:00"/>
    <n v="301049751"/>
    <x v="0"/>
    <s v="STEEL SALT BOTTLE - NP-19 (QTY- 30000 PCS/USD 0.487 PER PCS)"/>
    <s v="STEEL SALT BOTTLE - NP-19 (QTY- 30000 PCS/USD 0.487 PER PCS)"/>
    <m/>
    <m/>
    <m/>
    <m/>
    <m/>
    <m/>
    <m/>
    <m/>
    <n v="4687.5"/>
    <s v="KGS"/>
    <n v="248.89493970000001"/>
    <n v="1166695.03"/>
    <n v="3.3097731349999999"/>
    <n v="15514.56157"/>
    <n v="427477.1"/>
    <s v="STEEL"/>
    <n v="30000"/>
    <n v="43"/>
    <n v="1594172.13"/>
    <n v="2020"/>
    <s v="Steel"/>
    <s v="Other"/>
    <m/>
  </r>
  <r>
    <s v="INNSA1"/>
    <d v="2020-11-27T00:00:00"/>
    <n v="301049751"/>
    <x v="0"/>
    <s v="HOUSEHOLD STEEL HOOK 3 PCS SET (ITEM NO-2628 )(24120 SET)"/>
    <s v="HOUSEHOLD STEEL HOOK 3 PCS SET (ITEM NO-2628 )(24120 SET)"/>
    <m/>
    <m/>
    <m/>
    <m/>
    <m/>
    <m/>
    <m/>
    <m/>
    <n v="817.4"/>
    <s v="KGS"/>
    <n v="1015.606582"/>
    <n v="830156.82"/>
    <n v="13.505406669999999"/>
    <n v="11039.31941"/>
    <n v="304169.5"/>
    <s v="HOUSEHOLD"/>
    <s v=""/>
    <e v="#VALUE!"/>
    <n v="1134326.3199999998"/>
    <n v="2020"/>
    <s v="Steel"/>
    <s v="Hook"/>
    <m/>
  </r>
  <r>
    <s v="INNSA1"/>
    <d v="2020-11-27T00:00:00"/>
    <n v="301049751"/>
    <x v="1"/>
    <s v="SS SCRUBBER 3 PCS SET - (ITEM NO-SS410) (QTY- 121200 SET/USD 0.169 PER SET)"/>
    <s v="SS SCRUBBER 3 PCS SET - (ITEM NO-SS410) (QTY- 121200 SET/USD 0.169 PER SET)"/>
    <m/>
    <m/>
    <m/>
    <m/>
    <m/>
    <m/>
    <m/>
    <m/>
    <n v="7575"/>
    <s v="KGS"/>
    <n v="228.70383630000001"/>
    <n v="1732431.56"/>
    <n v="3.0412744190000001"/>
    <n v="23037.653719999998"/>
    <n v="761576.9"/>
    <s v="SS"/>
    <n v="121200"/>
    <n v="58"/>
    <n v="2494008.46"/>
    <n v="2020"/>
    <s v="Cleaning"/>
    <s v="Scrubber"/>
    <m/>
  </r>
  <r>
    <s v="INNSA1"/>
    <d v="2020-11-21T00:00:00"/>
    <n v="301049751"/>
    <x v="0"/>
    <s v="STEEL HAND BLENDER RS-02 (QTY- 50000 PCS/USD 0.4397 PER PCS)"/>
    <s v="STEEL HAND BLENDER RS-02 (QTY- 50000 PCS/USD 0.4397 PER PCS)"/>
    <m/>
    <m/>
    <m/>
    <m/>
    <m/>
    <m/>
    <m/>
    <m/>
    <n v="3000"/>
    <s v="KGS"/>
    <n v="587.57682669999997"/>
    <n v="1762730.48"/>
    <n v="7.8135216310000004"/>
    <n v="23440.564890000001"/>
    <n v="645864.4"/>
    <s v="STEEL"/>
    <n v="50000"/>
    <n v="42"/>
    <n v="2408594.88"/>
    <n v="2020"/>
    <s v="Steel"/>
    <s v="Other"/>
    <m/>
  </r>
  <r>
    <s v="INNSA1"/>
    <d v="2020-11-21T00:00:00"/>
    <n v="301049751"/>
    <x v="0"/>
    <s v="STEEL ZHARA - NP-003 (QTY- 60000 PCS/USD 0.4412 PER PCS)"/>
    <s v="STEEL ZHARA - NP-003 (QTY- 60000 PCS/USD 0.4412 PER PCS)"/>
    <m/>
    <m/>
    <m/>
    <m/>
    <m/>
    <m/>
    <m/>
    <m/>
    <n v="5600"/>
    <s v="KGS"/>
    <n v="379.0165768"/>
    <n v="2122492.83"/>
    <n v="5.0401140529999999"/>
    <n v="28224.6387"/>
    <n v="777681.5"/>
    <s v="STEEL"/>
    <n v="60000"/>
    <n v="38"/>
    <n v="2900174.33"/>
    <n v="2020"/>
    <s v="Steel"/>
    <s v="Other"/>
    <m/>
  </r>
  <r>
    <s v="INNSA1"/>
    <d v="2020-11-21T00:00:00"/>
    <n v="301049751"/>
    <x v="0"/>
    <s v="STAINLESS STEEL GRATER WITH HANDLE DS-25 (QTY- 50400 PCS/USD 0.2153 PER PCS)"/>
    <s v="STAINLESS STEEL GRATER WITH HANDLE DS-25 (QTY- 50400 PCS/USD 0.2153 PER PCS)"/>
    <m/>
    <m/>
    <m/>
    <m/>
    <m/>
    <m/>
    <m/>
    <m/>
    <n v="1680"/>
    <s v="KGS"/>
    <n v="517.87476189999995"/>
    <n v="870029.6"/>
    <n v="6.8866324719999996"/>
    <n v="11569.54255"/>
    <n v="318778.8"/>
    <s v="STAINLESS"/>
    <n v="50400"/>
    <n v="58"/>
    <n v="1188808.3999999999"/>
    <n v="2020"/>
    <s v="Steel"/>
    <s v="Other"/>
    <m/>
  </r>
  <r>
    <s v="INNSA1"/>
    <d v="2020-11-12T00:00:00"/>
    <n v="301049751"/>
    <x v="1"/>
    <s v="STEEL SCRUBBER 2PCS SET - 8001-2 (QTY-166800 SETS/USD 0.151 PER SET)"/>
    <s v="STEEL SCRUBBER 2PCS SET - 8001-2 (QTY-166800 SETS/USD 0.151 PER SET)"/>
    <m/>
    <m/>
    <m/>
    <m/>
    <m/>
    <m/>
    <m/>
    <m/>
    <n v="4865"/>
    <s v="KGS"/>
    <n v="412.03519840000001"/>
    <n v="2004551.24"/>
    <n v="5.4828369710000002"/>
    <n v="26674.00186"/>
    <n v="881200.7"/>
    <s v="STEEL"/>
    <n v="166800"/>
    <n v="51"/>
    <n v="2885751.94"/>
    <n v="2020"/>
    <s v="Steel"/>
    <s v="Scrubber"/>
    <m/>
  </r>
  <r>
    <s v="INNSA1"/>
    <d v="2020-11-11T00:00:00"/>
    <n v="301049751"/>
    <x v="0"/>
    <s v="KWB-600F STAINLESS STEEL SPORTS BOTTLE (QTY 24240 PCS/USD 0.99 PER PCS)"/>
    <s v="KWB-600F STAINLESS STEEL SPORTS BOTTLE (QTY 24240 PCS/USD 0.99 PER PCS)"/>
    <m/>
    <m/>
    <m/>
    <m/>
    <m/>
    <m/>
    <m/>
    <m/>
    <n v="3787.5"/>
    <s v="KGS"/>
    <n v="488.08389440000002"/>
    <n v="1848617.75"/>
    <n v="6.494795667"/>
    <n v="24599.03859"/>
    <n v="677333.5"/>
    <s v="KWB-600F"/>
    <n v="24240"/>
    <n v="55"/>
    <n v="2525951.25"/>
    <n v="2020"/>
    <s v="Steel"/>
    <s v="Other"/>
    <m/>
  </r>
  <r>
    <s v="INNSA1"/>
    <d v="2020-11-11T00:00:00"/>
    <n v="301049751"/>
    <x v="1"/>
    <s v="STEEL SCRUBBER 6 PCS SET - OKS-4156 (QTY- 98000 PCS/USD 0.256 PER PCS)"/>
    <s v="STEEL SCRUBBER 6 PCS SET - OKS-4156 (QTY- 98000 PCS/USD 0.256 PER PCS)"/>
    <m/>
    <m/>
    <m/>
    <m/>
    <m/>
    <m/>
    <m/>
    <m/>
    <n v="8511"/>
    <s v="KGS"/>
    <n v="231.2860287"/>
    <n v="1968475.39"/>
    <n v="3.0776583990000002"/>
    <n v="26193.950629999999"/>
    <n v="865341.8"/>
    <s v="STEEL"/>
    <n v="98000"/>
    <n v="53"/>
    <n v="2833817.19"/>
    <n v="2020"/>
    <s v="Steel"/>
    <s v="Scrubber"/>
    <m/>
  </r>
  <r>
    <s v="INNSA1"/>
    <d v="2020-11-11T00:00:00"/>
    <n v="301049751"/>
    <x v="0"/>
    <s v="KWP-1000B SS OIL POT 900ML (QTY 14304 PCS/USD 1.42 PER PCS)"/>
    <s v="KWP-1000B SS OIL POT 900ML (QTY 14304 PCS/USD 1.42 PER PCS)"/>
    <m/>
    <m/>
    <m/>
    <m/>
    <m/>
    <m/>
    <m/>
    <m/>
    <n v="3576"/>
    <s v="KGS"/>
    <n v="437.54995530000002"/>
    <n v="1564678.64"/>
    <n v="5.8223546940000004"/>
    <n v="20820.740389999999"/>
    <n v="573298.30000000005"/>
    <s v="KWP-1000B"/>
    <n v="14304"/>
    <n v="43"/>
    <n v="2137976.94"/>
    <n v="2020"/>
    <s v="Other"/>
    <s v="Other"/>
    <m/>
  </r>
  <r>
    <s v="INNSA1"/>
    <d v="2020-11-03T00:00:00"/>
    <n v="301049751"/>
    <x v="0"/>
    <s v="STEEL HANGER WITH HOOK ITEM NO. SM1168 (QTY: 25440 NUM / USD1.160 PER NUM"/>
    <s v="STEEL HANGER WITH HOOK ITEM NO. SM1168 (QTY: 25440 NUM / USD1.160 PER NUM"/>
    <m/>
    <m/>
    <m/>
    <m/>
    <m/>
    <m/>
    <m/>
    <m/>
    <n v="4770"/>
    <s v="KGS"/>
    <n v="490.8418092"/>
    <n v="2341315.4300000002"/>
    <n v="6.6106640969999999"/>
    <n v="31532.867740000002"/>
    <n v="0"/>
    <s v="STEEL"/>
    <n v="25440"/>
    <n v="58"/>
    <n v="2341315.4300000002"/>
    <n v="2020"/>
    <s v="Steel"/>
    <s v="Hanger"/>
    <m/>
  </r>
  <r>
    <s v="INNSA1"/>
    <d v="2020-11-02T00:00:00"/>
    <n v="301049751"/>
    <x v="0"/>
    <s v="STEEL TEA STRAINER BIG - SB-12 (QTY- 10080 PCS/USD 1.1619 PER PCS)"/>
    <s v="STEEL TEA STRAINER BIG - SB-12 (QTY- 10080 PCS/USD 1.1619 PER PCS)"/>
    <m/>
    <m/>
    <m/>
    <m/>
    <m/>
    <m/>
    <m/>
    <m/>
    <n v="2394"/>
    <s v="KGS"/>
    <n v="384.9084628"/>
    <n v="921470.86"/>
    <n v="5.1839523610000002"/>
    <n v="12410.381950000001"/>
    <n v="0"/>
    <s v="STEEL"/>
    <n v="10080"/>
    <n v="48"/>
    <n v="921470.86"/>
    <n v="2020"/>
    <s v="Steel"/>
    <s v="Tea Strainer"/>
    <m/>
  </r>
  <r>
    <s v="INNSA1"/>
    <d v="2020-11-02T00:00:00"/>
    <n v="301049751"/>
    <x v="0"/>
    <s v="STEEL ZHARA - NP-003 (QTY- 60120 PCS/USD 0.4392 PER PCS)"/>
    <s v="STEEL ZHARA - NP-003 (QTY- 60120 PCS/USD 0.4392 PER PCS)"/>
    <m/>
    <m/>
    <m/>
    <m/>
    <m/>
    <m/>
    <m/>
    <m/>
    <n v="5611.2"/>
    <s v="KGS"/>
    <n v="370.235365"/>
    <n v="2077464.68"/>
    <n v="4.9863348820000004"/>
    <n v="27979.32229"/>
    <n v="0"/>
    <s v="STEEL"/>
    <n v="60120"/>
    <n v="38"/>
    <n v="2077464.68"/>
    <n v="2020"/>
    <s v="Steel"/>
    <s v="Other"/>
    <m/>
  </r>
  <r>
    <s v="INNSA1"/>
    <d v="2020-10-17T00:00:00"/>
    <n v="301049751"/>
    <x v="0"/>
    <s v="STEEL TEA STRAINER - NP-55 (QTY- 61200 PCS/USD 0.3118 PER PCS)"/>
    <s v="STEEL TEA STRAINER - NP-55 (QTY- 61200 PCS/USD 0.3118 PER PCS)"/>
    <m/>
    <m/>
    <m/>
    <m/>
    <m/>
    <m/>
    <m/>
    <m/>
    <n v="2805"/>
    <s v="KGS"/>
    <n v="539.47587520000002"/>
    <n v="1513229.83"/>
    <n v="7.2656683529999997"/>
    <n v="20380.19973"/>
    <n v="554447.5"/>
    <s v="STEEL"/>
    <n v="61200"/>
    <n v="44"/>
    <n v="2067677.33"/>
    <n v="2020"/>
    <s v="Steel"/>
    <s v="Tea Strainer"/>
    <m/>
  </r>
  <r>
    <s v="INNSA1"/>
    <d v="2020-10-16T00:00:00"/>
    <n v="301049751"/>
    <x v="0"/>
    <s v="STEEL ZHARA-NP-(ITEM NO-NP-003)(TOTAL 47880 PCS)"/>
    <s v="STEEL ZHARA-NP-(ITEM NO-NP-003)(TOTAL 47880 PCS)"/>
    <m/>
    <m/>
    <m/>
    <m/>
    <m/>
    <m/>
    <m/>
    <m/>
    <n v="4468.8"/>
    <s v="KGS"/>
    <n v="369.37964110000001"/>
    <n v="1650683.74"/>
    <n v="4.9748099809999999"/>
    <n v="22231.430840000001"/>
    <n v="604810.5"/>
    <s v="STEEL"/>
    <s v=""/>
    <e v="#VALUE!"/>
    <n v="2255494.2400000002"/>
    <n v="2020"/>
    <s v="Steel"/>
    <s v="Other"/>
    <m/>
  </r>
  <r>
    <s v="INNSA1"/>
    <d v="2020-10-16T00:00:00"/>
    <n v="301049751"/>
    <x v="0"/>
    <s v="STEEL LEMON SQUEEZER (ITEM NO-AM-217) (TOTAL 480 PCS)"/>
    <s v="STEEL LEMON SQUEEZER (ITEM NO-AM-217) (TOTAL 480 PCS)"/>
    <m/>
    <m/>
    <m/>
    <m/>
    <m/>
    <m/>
    <m/>
    <m/>
    <n v="92"/>
    <s v="KGS"/>
    <n v="828.8632609"/>
    <n v="76255.42"/>
    <n v="11.16314156"/>
    <n v="1027.009024"/>
    <n v="27940"/>
    <s v="STEEL"/>
    <s v=""/>
    <e v="#VALUE!"/>
    <n v="104195.42"/>
    <n v="2020"/>
    <s v="Steel"/>
    <s v="Other"/>
    <m/>
  </r>
  <r>
    <s v="INNSA1"/>
    <d v="2020-10-16T00:00:00"/>
    <n v="301049751"/>
    <x v="0"/>
    <s v="STEEL HAND BLENDER-(ITEM NO-RS-02) (TOTAL 50000 PCS)"/>
    <s v="STEEL HAND BLENDER-(ITEM NO-RS-02) (TOTAL 50000 PCS)"/>
    <m/>
    <m/>
    <m/>
    <m/>
    <m/>
    <m/>
    <m/>
    <m/>
    <n v="3000"/>
    <s v="KGS"/>
    <n v="588.31847000000005"/>
    <n v="1764955.41"/>
    <n v="7.9234810769999999"/>
    <n v="23770.443230000001"/>
    <n v="646679.69999999995"/>
    <s v="STEEL"/>
    <s v=""/>
    <e v="#VALUE!"/>
    <n v="2411635.11"/>
    <n v="2020"/>
    <s v="Steel"/>
    <s v="Other"/>
    <m/>
  </r>
  <r>
    <s v="INNSA1"/>
    <d v="2020-10-15T00:00:00"/>
    <n v="301049751"/>
    <x v="1"/>
    <s v="STEEL SCRUBBER 6 PCS SET - OKS-4156 (QTY- 98000 SETS/USD 0.256 PER SET)"/>
    <s v="STEEL SCRUBBER 6 PCS SET - OKS-4156 (QTY- 98000 SETS/USD 0.256 PER SET)"/>
    <m/>
    <m/>
    <m/>
    <m/>
    <m/>
    <m/>
    <m/>
    <m/>
    <n v="8908"/>
    <s v="KGS"/>
    <n v="222.41278629999999"/>
    <n v="1981253.1"/>
    <n v="2.9854065269999999"/>
    <n v="26594.001339999999"/>
    <n v="870958.9"/>
    <s v="STEEL"/>
    <n v="98000"/>
    <n v="54"/>
    <n v="2852212"/>
    <n v="2020"/>
    <s v="Steel"/>
    <s v="Scrubber"/>
    <m/>
  </r>
  <r>
    <s v="INNSA1"/>
    <d v="2020-10-07T00:00:00"/>
    <n v="301049751"/>
    <x v="0"/>
    <s v="RYX-02-021A MILD STEEL MULTI FUNCTION CLOTH STAND (2592 NOS)(OTHER ARTICLES OF HOUSEHOLD OF IRON &amp; STEEL)"/>
    <s v="RYX-02-021A MILD STEEL MULTI FUNCTION CLOTH STAND (2592 NOS)(OTHER ARTICLES OF HOUSEHOLD OF IRON &amp; STEEL)"/>
    <m/>
    <m/>
    <m/>
    <m/>
    <m/>
    <m/>
    <m/>
    <m/>
    <n v="9504"/>
    <s v="KGS"/>
    <n v="192.78123740000001"/>
    <n v="1832192.88"/>
    <n v="2.5876676160000001"/>
    <n v="24593.193019999999"/>
    <n v="671315.5"/>
    <s v="RYX-02-021A"/>
    <s v=""/>
    <e v="#VALUE!"/>
    <n v="2503508.38"/>
    <n v="2020"/>
    <s v="Steel"/>
    <s v="Other"/>
    <m/>
  </r>
  <r>
    <s v="INNSA1"/>
    <d v="2020-10-07T00:00:00"/>
    <n v="301049751"/>
    <x v="0"/>
    <s v="STEEL SALT BOTTLE - NP-19 (QTY 30000 PCS / USD 0.4821 PER PCS)"/>
    <s v="STEEL SALT BOTTLE - NP-19 (QTY 30000 PCS / USD 0.4821 PER PCS)"/>
    <m/>
    <m/>
    <m/>
    <m/>
    <m/>
    <m/>
    <m/>
    <m/>
    <n v="4687.5"/>
    <s v="KGS"/>
    <n v="242.98251310000001"/>
    <n v="1138980.53"/>
    <n v="3.261510243"/>
    <n v="15288.32926"/>
    <n v="417322.5"/>
    <s v="STEEL"/>
    <n v="30000"/>
    <n v="44"/>
    <n v="1556303.03"/>
    <n v="2020"/>
    <s v="Steel"/>
    <s v="Other"/>
    <m/>
  </r>
  <r>
    <s v="INNSA1"/>
    <d v="2020-10-07T00:00:00"/>
    <n v="301049751"/>
    <x v="0"/>
    <s v="STEEL ZHARA - NP-003 (QTY 36000 PCS / USD 0.4347 PER PCS)"/>
    <s v="STEEL ZHARA - NP-003 (QTY 36000 PCS / USD 0.4347 PER PCS)"/>
    <m/>
    <m/>
    <m/>
    <m/>
    <m/>
    <m/>
    <m/>
    <m/>
    <n v="3360"/>
    <s v="KGS"/>
    <n v="366.78433330000001"/>
    <n v="1232395.3600000001"/>
    <n v="4.9232796419999998"/>
    <n v="16542.2196"/>
    <n v="451549.7"/>
    <s v="STEEL"/>
    <n v="36000"/>
    <n v="39"/>
    <n v="1683945.06"/>
    <n v="2020"/>
    <s v="Steel"/>
    <s v="Other"/>
    <m/>
  </r>
  <r>
    <s v="INNSA1"/>
    <d v="2020-10-07T00:00:00"/>
    <n v="301049751"/>
    <x v="0"/>
    <s v="RYX-02-020 MILD STEEL MULTI FUNCTION CLOTH STAND (2464 NOS)(OTHER ARTICLES OF HOUSEHOLD OF IRON &amp; STEEL)"/>
    <s v="RYX-02-020 MILD STEEL MULTI FUNCTION CLOTH STAND (2464 NOS)(OTHER ARTICLES OF HOUSEHOLD OF IRON &amp; STEEL)"/>
    <m/>
    <m/>
    <m/>
    <m/>
    <m/>
    <m/>
    <m/>
    <m/>
    <n v="8008"/>
    <s v="KGS"/>
    <n v="349.00640729999998"/>
    <n v="2794843.31"/>
    <n v="4.6846497630000004"/>
    <n v="37514.675300000003"/>
    <n v="1024030.7"/>
    <s v="RYX-02-020"/>
    <s v=""/>
    <e v="#VALUE!"/>
    <n v="3818874.01"/>
    <n v="2020"/>
    <s v="Steel"/>
    <s v="Other"/>
    <m/>
  </r>
  <r>
    <s v="INNSA1"/>
    <d v="2020-10-03T00:00:00"/>
    <n v="301049751"/>
    <x v="0"/>
    <s v="STAINLESS STEEL GRATER WITH HANDLE HEXA - KL326D-9S (MILD STEEL) (TOTAL -24000 PCS)"/>
    <s v="STAINLESS STEEL GRATER WITH HANDLE HEXA - KL326D-9S (MILD STEEL) (TOTAL -24000 PCS)"/>
    <m/>
    <m/>
    <m/>
    <m/>
    <m/>
    <m/>
    <m/>
    <m/>
    <n v="5500"/>
    <s v="KGS"/>
    <n v="321.06175089999999"/>
    <n v="1765839.63"/>
    <n v="4.3095537029999997"/>
    <n v="23702.54537"/>
    <n v="647003.6"/>
    <s v="STAINLESS"/>
    <s v=""/>
    <e v="#VALUE!"/>
    <n v="2412843.23"/>
    <n v="2020"/>
    <s v="Steel"/>
    <s v="Other"/>
    <m/>
  </r>
  <r>
    <s v="INNSA1"/>
    <d v="2020-10-03T00:00:00"/>
    <n v="301049751"/>
    <x v="0"/>
    <s v="STAINLESS STEEL GRATER WITH HANDLE - KL3241-8S (MILD STEEL) (TOTAL - 39528 PCS)"/>
    <s v="STAINLESS STEEL GRATER WITH HANDLE - KL3241-8S (MILD STEEL) (TOTAL - 39528 PCS)"/>
    <m/>
    <m/>
    <m/>
    <m/>
    <m/>
    <m/>
    <m/>
    <m/>
    <n v="5050.8"/>
    <s v="KGS"/>
    <n v="353.88766729999998"/>
    <n v="1787415.83"/>
    <n v="4.7501700309999997"/>
    <n v="23992.158790000001"/>
    <n v="654909.19999999995"/>
    <s v="STAINLESS"/>
    <s v=""/>
    <e v="#VALUE!"/>
    <n v="2442325.0300000003"/>
    <n v="2020"/>
    <s v="Steel"/>
    <s v="Other"/>
    <m/>
  </r>
  <r>
    <s v="INNSA1"/>
    <d v="2020-09-23T00:00:00"/>
    <n v="301049751"/>
    <x v="1"/>
    <s v="STEEL SCRUBBER 2 PCS SET - 8001-2 (QTY- 166800 SETS/USD 0.151 PER SET)"/>
    <s v="STEEL SCRUBBER 2 PCS SET - 8001-2 (QTY- 166800 SETS/USD 0.151 PER SET)"/>
    <m/>
    <m/>
    <m/>
    <m/>
    <m/>
    <m/>
    <m/>
    <m/>
    <n v="4865"/>
    <s v="KGS"/>
    <n v="404.70777600000002"/>
    <n v="1968903.33"/>
    <n v="5.4250372110000002"/>
    <n v="26392.80603"/>
    <n v="865530"/>
    <s v="STEEL"/>
    <n v="166800"/>
    <n v="53"/>
    <n v="2834433.33"/>
    <n v="2020"/>
    <s v="Steel"/>
    <s v="Scrubber"/>
    <m/>
  </r>
  <r>
    <s v="INNSA1"/>
    <d v="2020-09-12T00:00:00"/>
    <n v="301049751"/>
    <x v="0"/>
    <s v="STAINLESS STEEL GRATER WITH HANDLE - DS-25 (QTY-50400 PCS/USD 0.2078 PER PCS)"/>
    <s v="STAINLESS STEEL GRATER WITH HANDLE - DS-25 (QTY-50400 PCS/USD 0.2078 PER PCS)"/>
    <m/>
    <m/>
    <m/>
    <m/>
    <m/>
    <m/>
    <m/>
    <m/>
    <n v="1680"/>
    <s v="KGS"/>
    <n v="485.18457740000002"/>
    <n v="815110.09"/>
    <n v="6.5477001000000001"/>
    <n v="11000.13617"/>
    <n v="298656.3"/>
    <s v="STAINLESS"/>
    <n v="50400"/>
    <n v="59"/>
    <n v="1113766.3899999999"/>
    <n v="2020"/>
    <s v="Steel"/>
    <s v="Other"/>
    <m/>
  </r>
  <r>
    <s v="INNSA1"/>
    <d v="2020-09-12T00:00:00"/>
    <n v="301049751"/>
    <x v="0"/>
    <s v="STEEL ZHARA - NP-003 (QTY-30000 PCS/USD 0.4258 PER PCS)"/>
    <s v="STEEL ZHARA - NP-003 (QTY-30000 PCS/USD 0.4258 PER PCS)"/>
    <m/>
    <m/>
    <m/>
    <m/>
    <m/>
    <m/>
    <m/>
    <m/>
    <n v="2800"/>
    <s v="KGS"/>
    <n v="355.06599640000002"/>
    <n v="994184.79"/>
    <n v="4.791713852"/>
    <n v="13416.798790000001"/>
    <n v="364269.4"/>
    <s v="STEEL"/>
    <n v="30000"/>
    <n v="37"/>
    <n v="1358454.19"/>
    <n v="2020"/>
    <s v="Steel"/>
    <s v="Other"/>
    <m/>
  </r>
  <r>
    <s v="INNSA1"/>
    <d v="2020-09-12T00:00:00"/>
    <n v="301049751"/>
    <x v="0"/>
    <s v="STEEL TEA STRAINER - NP-55 (QTY-61200 PCS/USD 0.3023 PER PCS)"/>
    <s v="STEEL TEA STRAINER - NP-55 (QTY-61200 PCS/USD 0.3023 PER PCS)"/>
    <m/>
    <m/>
    <m/>
    <m/>
    <m/>
    <m/>
    <m/>
    <m/>
    <n v="2805"/>
    <s v="KGS"/>
    <n v="513.33026380000001"/>
    <n v="1439891.39"/>
    <n v="6.9275339249999996"/>
    <n v="19431.732660000001"/>
    <n v="527576.19999999995"/>
    <s v="STEEL"/>
    <n v="61200"/>
    <n v="43"/>
    <n v="1967467.5899999999"/>
    <n v="2020"/>
    <s v="Steel"/>
    <s v="Tea Strainer"/>
    <m/>
  </r>
  <r>
    <s v="INNSA1"/>
    <d v="2020-09-10T00:00:00"/>
    <n v="301049751"/>
    <x v="0"/>
    <s v="STAINLESS STEEL SPORTS BOTTLE 750ML S-308-C6 - NP-20 (QTY-38160 PCS/USD 1.022 PER PCS)"/>
    <s v="STAINLESS STEEL SPORTS BOTTLE 750ML S-308-C6 - NP-20 (QTY-38160 PCS/USD 1.022 PER PCS)"/>
    <m/>
    <m/>
    <m/>
    <m/>
    <m/>
    <m/>
    <m/>
    <m/>
    <n v="6784"/>
    <s v="KGS"/>
    <n v="447.11967279999999"/>
    <n v="3033259.86"/>
    <n v="6.0340036809999997"/>
    <n v="40934.680970000001"/>
    <n v="1111386.3999999999"/>
    <s v="STAINLESS"/>
    <n v="38160"/>
    <n v="69"/>
    <n v="4144646.26"/>
    <n v="2020"/>
    <s v="Steel"/>
    <s v="Other"/>
    <m/>
  </r>
  <r>
    <s v="INNSA1"/>
    <d v="2020-09-10T00:00:00"/>
    <n v="301049751"/>
    <x v="0"/>
    <s v="STEEL ZHARA - NP-003 (QTY-72000 PCS/USD 0.4263 PER PCS)"/>
    <s v="STEEL ZHARA - NP-003 (QTY-72000 PCS/USD 0.4263 PER PCS)"/>
    <m/>
    <m/>
    <m/>
    <m/>
    <m/>
    <m/>
    <m/>
    <m/>
    <n v="6720"/>
    <s v="KGS"/>
    <n v="353.5198929"/>
    <n v="2375653.6800000002"/>
    <n v="4.7708487570000004"/>
    <n v="32060.103640000001"/>
    <n v="870439.5"/>
    <s v="STEEL"/>
    <n v="72000"/>
    <n v="37"/>
    <n v="3246093.18"/>
    <n v="2020"/>
    <s v="Steel"/>
    <s v="Other"/>
    <m/>
  </r>
  <r>
    <s v="INNSA1"/>
    <d v="2020-09-10T00:00:00"/>
    <n v="301049751"/>
    <x v="0"/>
    <s v="STAINLESS STEEL COLA BOTTLE 750ML SK750 - SL-01 (QTY-2232 PCS/USD 1.20 PER PCS)"/>
    <s v="STAINLESS STEEL COLA BOTTLE 750ML SK750 - SL-01 (QTY-2232 PCS/USD 1.20 PER PCS)"/>
    <m/>
    <m/>
    <m/>
    <m/>
    <m/>
    <m/>
    <m/>
    <m/>
    <n v="421.6"/>
    <s v="KGS"/>
    <n v="494.11174099999999"/>
    <n v="208317.51"/>
    <n v="6.6681746420000003"/>
    <n v="2811.3024289999998"/>
    <n v="76327.600000000006"/>
    <s v="STAINLESS"/>
    <n v="2232"/>
    <n v="63"/>
    <n v="284645.11"/>
    <n v="2020"/>
    <s v="Steel"/>
    <s v="Other"/>
    <m/>
  </r>
  <r>
    <s v="INNSA1"/>
    <d v="2020-08-29T00:00:00"/>
    <n v="301049751"/>
    <x v="0"/>
    <s v="RYX-02-020 MILD STEEL MULTI FUNCTION CLOTH STAND (1232 NOS)(OTHER ARTICLES OF HOUSEHOLD OF IRON &amp; STEEL)"/>
    <s v="RYX-02-020 MILD STEEL MULTI FUNCTION CLOTH STAND (1232 NOS)(OTHER ARTICLES OF HOUSEHOLD OF IRON &amp; STEEL)"/>
    <m/>
    <m/>
    <m/>
    <m/>
    <m/>
    <m/>
    <m/>
    <m/>
    <n v="4004"/>
    <s v="KGS"/>
    <n v="337.04969779999999"/>
    <n v="1349546.99"/>
    <n v="4.4407074809999996"/>
    <n v="17780.59275"/>
    <n v="494474"/>
    <s v="RYX-02-020"/>
    <s v=""/>
    <e v="#VALUE!"/>
    <n v="1844020.99"/>
    <n v="2020"/>
    <s v="Steel"/>
    <s v="Other"/>
    <m/>
  </r>
  <r>
    <s v="INNSA1"/>
    <d v="2020-08-28T00:00:00"/>
    <n v="301049751"/>
    <x v="0"/>
    <s v="STEEL KITCHEN CADDLE AM-254 (QTY- 540 PCS/USD 0.516 PER PCS)"/>
    <s v="STEEL KITCHEN CADDLE AM-254 (QTY- 540 PCS/USD 0.516 PER PCS)"/>
    <m/>
    <m/>
    <m/>
    <m/>
    <m/>
    <m/>
    <m/>
    <m/>
    <n v="60"/>
    <s v="KGS"/>
    <n v="369.2658333"/>
    <n v="22155.95"/>
    <n v="4.8651624949999999"/>
    <n v="291.90974970000002"/>
    <n v="8117.9"/>
    <s v="STEEL"/>
    <n v="540"/>
    <n v="43"/>
    <n v="30273.85"/>
    <n v="2020"/>
    <s v="Steel"/>
    <s v="Other"/>
    <m/>
  </r>
  <r>
    <s v="INNSA1"/>
    <d v="2020-08-28T00:00:00"/>
    <n v="301049751"/>
    <x v="0"/>
    <s v="STEEL ZHARA NP-003 (QTY- 42000 PCS/USD 0.425 PER PCS)"/>
    <s v="STEEL ZHARA NP-003 (QTY- 42000 PCS/USD 0.425 PER PCS)"/>
    <m/>
    <m/>
    <m/>
    <m/>
    <m/>
    <m/>
    <m/>
    <m/>
    <n v="3920"/>
    <s v="KGS"/>
    <n v="362.07546170000001"/>
    <n v="1419335.81"/>
    <n v="4.7704276910000001"/>
    <n v="18700.076550000002"/>
    <n v="520044.7"/>
    <s v="STEEL"/>
    <n v="42000"/>
    <n v="36"/>
    <n v="1939380.51"/>
    <n v="2020"/>
    <s v="Steel"/>
    <s v="Other"/>
    <m/>
  </r>
  <r>
    <s v="INNSA1"/>
    <d v="2020-08-28T00:00:00"/>
    <n v="301049751"/>
    <x v="0"/>
    <s v="STEEL TEA STRAINER NP-55 (QTY- 61200 PCS/USD 0.3014 PER PCS)"/>
    <s v="STEEL TEA STRAINER NP-55 (QTY- 61200 PCS/USD 0.3014 PER PCS)"/>
    <m/>
    <m/>
    <m/>
    <m/>
    <m/>
    <m/>
    <m/>
    <m/>
    <n v="2805"/>
    <s v="KGS"/>
    <n v="522.63474510000003"/>
    <n v="1465990.46"/>
    <n v="6.8858332689999999"/>
    <n v="19314.762320000002"/>
    <n v="537138.9"/>
    <s v="STEEL"/>
    <n v="61200"/>
    <n v="42"/>
    <n v="2003129.3599999999"/>
    <n v="2020"/>
    <s v="Steel"/>
    <s v="Tea Strainer"/>
    <m/>
  </r>
  <r>
    <s v="INNSA1"/>
    <d v="2020-08-28T00:00:00"/>
    <n v="301049751"/>
    <x v="0"/>
    <s v="STEEL KITCHEN TURNER AM-253 (QTY- 540 PCS/USD 0.516 PER PCS)"/>
    <s v="STEEL KITCHEN TURNER AM-253 (QTY- 540 PCS/USD 0.516 PER PCS)"/>
    <m/>
    <m/>
    <m/>
    <m/>
    <m/>
    <m/>
    <m/>
    <m/>
    <n v="60"/>
    <s v="KGS"/>
    <n v="369.2658333"/>
    <n v="22155.95"/>
    <n v="4.8651624949999999"/>
    <n v="291.90974970000002"/>
    <n v="8117.9"/>
    <s v="STEEL"/>
    <n v="540"/>
    <n v="43"/>
    <n v="30273.85"/>
    <n v="2020"/>
    <s v="Steel"/>
    <s v="Other"/>
    <m/>
  </r>
  <r>
    <s v="INNSA1"/>
    <d v="2020-08-27T00:00:00"/>
    <n v="301049751"/>
    <x v="0"/>
    <s v="STAINLESS STEEL SPORTS BOTTLE - KWB-600F (QTY-50400 PCS/USD 1.00 PER PCS) (NOT VACUUM BOTTLE) (MILD STEEL)"/>
    <s v="STAINLESS STEEL SPORTS BOTTLE - KWB-600F (QTY-50400 PCS/USD 1.00 PER PCS)"/>
    <m/>
    <m/>
    <m/>
    <m/>
    <m/>
    <m/>
    <m/>
    <m/>
    <n v="7897.5"/>
    <s v="KGS"/>
    <n v="491.21719150000001"/>
    <n v="3879387.77"/>
    <n v="6.471899756"/>
    <n v="51111.828329999997"/>
    <n v="1421407.8"/>
    <s v="STAINLESS"/>
    <n v="50400"/>
    <n v="57"/>
    <n v="5300795.57"/>
    <n v="2020"/>
    <s v="Steel"/>
    <s v="Other"/>
    <m/>
  </r>
  <r>
    <s v="INNSA1"/>
    <d v="2020-08-15T00:00:00"/>
    <n v="301049751"/>
    <x v="0"/>
    <s v="STEEL HAND BLENDER RS-02 (QTY-30000 PCS/USD 0.4304 PER PCS)"/>
    <s v="STEEL HAND BLENDER RS-02 (QTY-30000 PCS/USD 0.4304 PER PCS)"/>
    <m/>
    <m/>
    <m/>
    <m/>
    <m/>
    <m/>
    <m/>
    <m/>
    <n v="1950"/>
    <s v="KGS"/>
    <n v="525.26660509999999"/>
    <n v="1024269.88"/>
    <n v="6.9342126090000002"/>
    <n v="13521.71459"/>
    <n v="375292.5"/>
    <s v="STEEL"/>
    <n v="30000"/>
    <n v="41"/>
    <n v="1399562.38"/>
    <n v="2020"/>
    <s v="Steel"/>
    <s v="Other"/>
    <m/>
  </r>
  <r>
    <s v="INNSA1"/>
    <d v="2020-08-15T00:00:00"/>
    <n v="301049751"/>
    <x v="0"/>
    <s v="STEEL ZHARA NP-003 (QTY-48000 PCS/USD 0.4232 PER PCS)"/>
    <s v="STEEL ZHARA NP-003 (QTY-48000 PCS/USD 0.4232 PER PCS)"/>
    <m/>
    <m/>
    <m/>
    <m/>
    <m/>
    <m/>
    <m/>
    <m/>
    <n v="4480"/>
    <s v="KGS"/>
    <n v="359.69120759999998"/>
    <n v="1611416.61"/>
    <n v="4.7483987799999996"/>
    <n v="21272.826529999998"/>
    <n v="590423"/>
    <s v="STEEL"/>
    <n v="48000"/>
    <n v="35"/>
    <n v="2201839.6100000003"/>
    <n v="2020"/>
    <s v="Steel"/>
    <s v="Other"/>
    <m/>
  </r>
  <r>
    <s v="INNSA1"/>
    <d v="2020-07-29T00:00:00"/>
    <n v="301049751"/>
    <x v="0"/>
    <s v="STEEL ZHARA - NP-003 (TOTAL 36000 PCS)"/>
    <s v="STEEL ZHARA - NP-003 (TOTAL 36000 PCS)"/>
    <m/>
    <m/>
    <m/>
    <m/>
    <m/>
    <m/>
    <m/>
    <m/>
    <n v="3360"/>
    <s v="KGS"/>
    <n v="360.21914290000001"/>
    <n v="1210336.32"/>
    <n v="4.7334972779999998"/>
    <n v="15904.55085"/>
    <n v="443467.2"/>
    <s v="STEEL"/>
    <s v=""/>
    <e v="#VALUE!"/>
    <n v="1653803.52"/>
    <n v="2020"/>
    <s v="Steel"/>
    <s v="Other"/>
    <m/>
  </r>
  <r>
    <s v="INNSA1"/>
    <d v="2020-07-29T00:00:00"/>
    <n v="301049751"/>
    <x v="0"/>
    <s v="STEEL TEA STRAINER - NP-55 (TOTAL 68328 PCS)"/>
    <s v="STEEL TEA STRAINER - NP-55 (TOTAL 68328 PCS)"/>
    <m/>
    <m/>
    <m/>
    <m/>
    <m/>
    <m/>
    <m/>
    <m/>
    <n v="3131.7"/>
    <s v="KGS"/>
    <n v="517.18018329999995"/>
    <n v="1619653.18"/>
    <n v="6.7960602269999999"/>
    <n v="21283.221809999999"/>
    <n v="593440.9"/>
    <s v="STEEL"/>
    <s v=""/>
    <e v="#VALUE!"/>
    <n v="2213094.08"/>
    <n v="2020"/>
    <s v="Steel"/>
    <s v="Tea Strainer"/>
    <m/>
  </r>
  <r>
    <s v="INNSA1"/>
    <d v="2020-07-27T00:00:00"/>
    <n v="301049751"/>
    <x v="0"/>
    <s v="STAINLESS STEEL BOTTLE 750ML SG805-AM-06 (TOTAL 15480 PCS)(NOT VACUUM BOTTLE)(MILD STEEL)"/>
    <s v="STAINLESS STEEL BOTTLE 750ML SG805-AM-06 (TOTAL 15480 PCS)(NOT VACUUM BOTTLE)(MILD STEEL)"/>
    <m/>
    <m/>
    <m/>
    <m/>
    <m/>
    <m/>
    <m/>
    <m/>
    <n v="2365"/>
    <s v="KGS"/>
    <n v="550.79768709999996"/>
    <n v="1302636.53"/>
    <n v="7.2378145480000002"/>
    <n v="17117.431410000001"/>
    <n v="477286"/>
    <s v="STAINLESS"/>
    <s v=""/>
    <e v="#VALUE!"/>
    <n v="1779922.53"/>
    <n v="2020"/>
    <s v="Steel"/>
    <s v="Other"/>
    <m/>
  </r>
  <r>
    <s v="INNSA1"/>
    <d v="2020-07-27T00:00:00"/>
    <n v="301049751"/>
    <x v="0"/>
    <s v="STAINLESS STEEL SPORTS BOTTLE 650ML S115 NP-21 (TOTAL PCS 27720) (NOT VACUUM BOTTLE) (MILD STEEL)"/>
    <s v="STAINLESS STEEL SPORTS BOTTLE 650ML S115 NP-21 (TOTAL PCS 27720) (NOT VACUUM BOTTLE) (MILD STEEL)"/>
    <m/>
    <m/>
    <m/>
    <m/>
    <m/>
    <m/>
    <m/>
    <m/>
    <n v="4928"/>
    <s v="KGS"/>
    <n v="473.3417877"/>
    <n v="2332628.33"/>
    <n v="6.2199972109999999"/>
    <n v="30652.146250000002"/>
    <n v="854675.1"/>
    <s v="STAINLESS"/>
    <s v=""/>
    <e v="#VALUE!"/>
    <n v="3187303.43"/>
    <n v="2020"/>
    <s v="Steel"/>
    <s v="Other"/>
    <m/>
  </r>
  <r>
    <s v="INNSA1"/>
    <d v="2020-07-22T00:00:00"/>
    <n v="301049751"/>
    <x v="0"/>
    <s v="STEEL SPOON HOLDER ROUND MP-96 (TOTAL 216 PCS)"/>
    <s v="STEEL SPOON HOLDER ROUND MP-96 (TOTAL 216 PCS)"/>
    <m/>
    <m/>
    <m/>
    <m/>
    <m/>
    <m/>
    <m/>
    <m/>
    <n v="46.2"/>
    <s v="KGS"/>
    <n v="261.20822509999999"/>
    <n v="12067.82"/>
    <n v="3.4324339699999999"/>
    <n v="158.57844940000001"/>
    <n v="4421.7"/>
    <s v="STEEL"/>
    <s v=""/>
    <e v="#VALUE!"/>
    <n v="16489.52"/>
    <n v="2020"/>
    <s v="Steel"/>
    <s v="Other"/>
    <m/>
  </r>
  <r>
    <s v="INNSA1"/>
    <d v="2020-07-22T00:00:00"/>
    <n v="301049751"/>
    <x v="0"/>
    <s v="STEEL ZHARA-NP-003 (TOTAL 36000 PCS)"/>
    <s v="STEEL ZHARA-NP-003 (TOTAL 36000 PCS)"/>
    <m/>
    <m/>
    <m/>
    <m/>
    <m/>
    <m/>
    <m/>
    <m/>
    <n v="3360"/>
    <s v="KGS"/>
    <n v="356.72552080000003"/>
    <n v="1198597.75"/>
    <n v="4.6875889730000004"/>
    <n v="15750.29895"/>
    <n v="439166.3"/>
    <s v="STEEL"/>
    <s v=""/>
    <e v="#VALUE!"/>
    <n v="1637764.05"/>
    <n v="2020"/>
    <s v="Steel"/>
    <s v="Other"/>
    <m/>
  </r>
  <r>
    <s v="INNSA1"/>
    <d v="2020-07-21T00:00:00"/>
    <n v="301049751"/>
    <x v="0"/>
    <s v="KWP-1000B SS OIL POT 1000ML (QTY- 27000 PCS/USD 1.45 PER PCS)"/>
    <s v="KWP-1000B SS OIL POT 1000ML (QTY- 27000 PCS/USD 1.45 PER PCS)"/>
    <m/>
    <m/>
    <m/>
    <m/>
    <m/>
    <m/>
    <m/>
    <m/>
    <n v="6750"/>
    <s v="KGS"/>
    <n v="447.96585190000002"/>
    <n v="3023769.5"/>
    <n v="5.8865420740000003"/>
    <n v="39734.159"/>
    <n v="1107909.2"/>
    <s v="KWP-1000B"/>
    <n v="27000"/>
    <n v="45"/>
    <n v="4131678.7"/>
    <n v="2020"/>
    <s v="Other"/>
    <s v="Other"/>
    <m/>
  </r>
  <r>
    <s v="INNSA1"/>
    <d v="2020-07-20T00:00:00"/>
    <n v="301049751"/>
    <x v="0"/>
    <s v="STEEL SPOON HOLDER ROUND MP-96"/>
    <s v="STEEL SPOON HOLDER ROUND MP-96"/>
    <m/>
    <m/>
    <m/>
    <m/>
    <m/>
    <m/>
    <m/>
    <m/>
    <n v="216"/>
    <s v="PCS"/>
    <n v="55.869537039999997"/>
    <n v="12067.82"/>
    <n v="0.73415948799999997"/>
    <n v="158.57844940000001"/>
    <n v="5305.1"/>
    <s v="STEEL"/>
    <s v=""/>
    <e v="#VALUE!"/>
    <n v="17372.919999999998"/>
    <n v="2020"/>
    <s v="Steel"/>
    <s v="Other"/>
    <m/>
  </r>
  <r>
    <s v="INNSA1"/>
    <d v="2020-07-20T00:00:00"/>
    <n v="301049751"/>
    <x v="0"/>
    <s v="STEEL ZHARA-NP-003"/>
    <s v="STEEL ZHARA-NP-003"/>
    <m/>
    <m/>
    <m/>
    <m/>
    <m/>
    <m/>
    <m/>
    <m/>
    <n v="36000"/>
    <s v="PCS"/>
    <n v="33.294379999999997"/>
    <n v="1198597.68"/>
    <n v="0.43750827860000002"/>
    <n v="15750.29803"/>
    <n v="526903.6"/>
    <s v="STEEL"/>
    <s v=""/>
    <e v="#VALUE!"/>
    <n v="1725501.2799999998"/>
    <n v="2020"/>
    <s v="Steel"/>
    <s v="Other"/>
    <m/>
  </r>
  <r>
    <s v="INNSA1"/>
    <d v="2020-07-10T00:00:00"/>
    <n v="301049751"/>
    <x v="0"/>
    <s v="STAINLESS STEEL SPORTS BOTTLE KOOU 750ML-MP-202 (TOTAL 17640 PCS)(NOT VACUUM BOTTLE) (MILD STEEL)"/>
    <s v="STAINLESS STEEL SPORTS BOTTLE KOOU 750ML-MP-202 (TOTAL 17640 PCS)(NOT VACUUM BOTTLE) (MILD STEEL)"/>
    <m/>
    <m/>
    <m/>
    <m/>
    <m/>
    <m/>
    <m/>
    <m/>
    <n v="3332"/>
    <s v="KGS"/>
    <n v="459.8505912"/>
    <n v="1532222.17"/>
    <n v="6.0189867960000001"/>
    <n v="20055.264009999999"/>
    <n v="561406.1"/>
    <s v="STAINLESS"/>
    <s v=""/>
    <e v="#VALUE!"/>
    <n v="2093628.27"/>
    <n v="2020"/>
    <s v="Steel"/>
    <s v="Other"/>
    <m/>
  </r>
  <r>
    <s v="INNSA1"/>
    <d v="2020-07-10T00:00:00"/>
    <n v="301049751"/>
    <x v="0"/>
    <s v="STEEL PIZZA CUTTER (ITEM NO. RJ-388) (QTY 25200 PCS)"/>
    <s v="STEEL PIZZA CUTTER (ITEM NO. RJ-388) (QTY 25200 PCS)"/>
    <m/>
    <m/>
    <m/>
    <m/>
    <m/>
    <m/>
    <m/>
    <m/>
    <n v="2240"/>
    <s v="KGS"/>
    <n v="415.13342410000001"/>
    <n v="929898.87"/>
    <n v="5.4336835619999997"/>
    <n v="12171.45118"/>
    <n v="340715"/>
    <s v="STEEL"/>
    <n v="25200"/>
    <e v="#VALUE!"/>
    <n v="1270613.8700000001"/>
    <n v="2020"/>
    <s v="Steel"/>
    <s v="Other"/>
    <m/>
  </r>
  <r>
    <s v="INNSA1"/>
    <d v="2020-07-10T00:00:00"/>
    <n v="301049751"/>
    <x v="0"/>
    <s v="STAINLESS STEEL SPORTS BOTTLE 750ML SG-702 -SB-01 (TOTAL 18720 PCS ) (NOT VACUUM BOTTLE) (MILD STEEL)"/>
    <s v="STAINLESS STEEL SPORTS BOTTLE 750ML SG-702 -SB-01 (TOTAL 18720 PCS ) (NOT VACUUM BOTTLE) (MILD STEEL)"/>
    <m/>
    <m/>
    <m/>
    <m/>
    <m/>
    <m/>
    <m/>
    <m/>
    <n v="3068"/>
    <s v="KGS"/>
    <n v="534.81545960000005"/>
    <n v="1640813.83"/>
    <n v="7.0002023510000004"/>
    <n v="21476.62081"/>
    <n v="601194.19999999995"/>
    <s v="STAINLESS"/>
    <s v=""/>
    <e v="#VALUE!"/>
    <n v="2242008.0300000003"/>
    <n v="2020"/>
    <s v="Steel"/>
    <s v="Other"/>
    <m/>
  </r>
  <r>
    <s v="INNSA1"/>
    <d v="2020-07-10T00:00:00"/>
    <n v="301049751"/>
    <x v="0"/>
    <s v="STEEL SALT BOTTLE (ITEM NO. NP-19) (QTY 28896 PCS)"/>
    <s v="STEEL SALT BOTTLE (ITEM NO. NP-19) (QTY 28896 PCS)"/>
    <m/>
    <m/>
    <m/>
    <m/>
    <m/>
    <m/>
    <m/>
    <m/>
    <n v="4515"/>
    <s v="KGS"/>
    <n v="236.1647907"/>
    <n v="1066284.03"/>
    <n v="3.0911621820000001"/>
    <n v="13956.597250000001"/>
    <n v="390686.5"/>
    <s v="STEEL"/>
    <n v="28896"/>
    <e v="#VALUE!"/>
    <n v="1456970.53"/>
    <n v="2020"/>
    <s v="Steel"/>
    <s v="Other"/>
    <m/>
  </r>
  <r>
    <s v="INNSA1"/>
    <d v="2020-07-10T00:00:00"/>
    <n v="301049751"/>
    <x v="0"/>
    <s v="STAINLESS STEEL BOTTLE 750ML SG805-AM-06 (TOTAL 8280 PCS) (NOT VACUUM BOTTLE) (MILD STEEL)"/>
    <s v="STAINLESS STEEL BOTTLE 750ML SG805-AM-06 (TOTAL 8280 PCS) (NOT VACUUM BOTTLE) (MILD STEEL)"/>
    <m/>
    <m/>
    <m/>
    <m/>
    <m/>
    <m/>
    <m/>
    <m/>
    <n v="1311"/>
    <s v="KGS"/>
    <n v="533.63210530000003"/>
    <n v="699591.69"/>
    <n v="6.9847134200000003"/>
    <n v="9156.9592929999999"/>
    <n v="256330.3"/>
    <s v="STAINLESS"/>
    <s v=""/>
    <e v="#VALUE!"/>
    <n v="955921.99"/>
    <n v="2020"/>
    <s v="Steel"/>
    <s v="Other"/>
    <m/>
  </r>
  <r>
    <s v="INNSA1"/>
    <d v="2020-07-10T00:00:00"/>
    <n v="301049751"/>
    <x v="0"/>
    <s v="STEEL ZARA (ITEM NO. NP-003) (QTY 60000 PCS)"/>
    <s v="STEEL ZARA (ITEM NO. NP-003) (QTY 60000 PCS)"/>
    <m/>
    <m/>
    <m/>
    <m/>
    <m/>
    <m/>
    <m/>
    <m/>
    <n v="5600"/>
    <s v="KGS"/>
    <n v="359.42287679999998"/>
    <n v="2012768.11"/>
    <n v="4.7044879159999997"/>
    <n v="26345.13233"/>
    <n v="737478.3"/>
    <s v="STEEL"/>
    <n v="60000"/>
    <e v="#VALUE!"/>
    <n v="2750246.41"/>
    <n v="2020"/>
    <s v="Steel"/>
    <s v="Other"/>
    <m/>
  </r>
  <r>
    <s v="INNSA1"/>
    <d v="2020-07-10T00:00:00"/>
    <n v="301049751"/>
    <x v="0"/>
    <s v="STEEL SPOON HOLDER ROUND (ITEM NO. MP-96) (QTY 16200 PCS)"/>
    <s v="STEEL SPOON HOLDER ROUND (ITEM NO. MP-96) (QTY 16200 PCS)"/>
    <m/>
    <m/>
    <m/>
    <m/>
    <m/>
    <m/>
    <m/>
    <m/>
    <n v="3465"/>
    <s v="KGS"/>
    <n v="262.8921962"/>
    <n v="910921.46"/>
    <n v="3.4409973329999999"/>
    <n v="11923.055759999999"/>
    <n v="333761.59999999998"/>
    <s v="STEEL"/>
    <n v="16200"/>
    <e v="#VALUE!"/>
    <n v="1244683.06"/>
    <n v="2020"/>
    <s v="Steel"/>
    <s v="Other"/>
    <m/>
  </r>
  <r>
    <s v="INNSA1"/>
    <d v="2020-07-06T00:00:00"/>
    <n v="301049751"/>
    <x v="0"/>
    <s v="STEEL LUNCH BOX (ITEM NO. 6527) (QTY 25800 PCS) (MILD STEEL)"/>
    <s v="STEEL LUNCH BOX (ITEM NO. 6527) (QTY 25800 PCS)"/>
    <m/>
    <m/>
    <m/>
    <m/>
    <m/>
    <m/>
    <m/>
    <m/>
    <n v="8987"/>
    <s v="KGS"/>
    <n v="419.25525429999999"/>
    <n v="3767846.97"/>
    <n v="5.4876342180000002"/>
    <n v="49317.368719999999"/>
    <n v="1380539.1"/>
    <s v="STEEL"/>
    <n v="25800"/>
    <e v="#VALUE!"/>
    <n v="5148386.07"/>
    <n v="2020"/>
    <s v="Steel"/>
    <s v="Lunch Box"/>
    <m/>
  </r>
  <r>
    <s v="INNSA1"/>
    <d v="2020-07-04T00:00:00"/>
    <n v="301049751"/>
    <x v="0"/>
    <s v="MILD STEEL MUTLI FUNCTION CLOTH STAND (RYX-02-020) (OTHER ARTICLES OF HOUSEHOLD OF IRON &amp; STEEL)(1232 NOS)"/>
    <s v="MILD STEEL MUTLI FUNCTION CLOTH STAND (RYX-02-020) (OTHER ARTICLES OF HOUSEHOLD OF IRON &amp; STEEL)(1232 NOS)"/>
    <m/>
    <m/>
    <m/>
    <m/>
    <m/>
    <m/>
    <m/>
    <m/>
    <n v="4004"/>
    <s v="KGS"/>
    <n v="336.88443810000001"/>
    <n v="1348885.29"/>
    <n v="4.4094821739999999"/>
    <n v="17655.566620000001"/>
    <n v="494231.6"/>
    <s v="MILD"/>
    <s v=""/>
    <e v="#VALUE!"/>
    <n v="1843116.8900000001"/>
    <n v="2020"/>
    <s v="Steel"/>
    <s v="Other"/>
    <m/>
  </r>
  <r>
    <s v="INNSA1"/>
    <d v="2020-06-29T00:00:00"/>
    <n v="301049751"/>
    <x v="0"/>
    <s v="STEEL ZHARA -NP-003 (TOTAL 76800 PCS) (MILD STEEL)"/>
    <s v="STEEL ZHARA -NP-003 (TOTAL 76800 PCS) (MILD STEEL)"/>
    <m/>
    <m/>
    <m/>
    <m/>
    <m/>
    <m/>
    <m/>
    <m/>
    <n v="7168"/>
    <s v="KGS"/>
    <n v="359.63156670000001"/>
    <n v="2577839.0699999998"/>
    <n v="4.6675089769999998"/>
    <n v="33456.70435"/>
    <n v="944520.2"/>
    <s v="STEEL"/>
    <s v=""/>
    <e v="#VALUE!"/>
    <n v="3522359.2699999996"/>
    <n v="2020"/>
    <s v="Steel"/>
    <s v="Other"/>
    <m/>
  </r>
  <r>
    <s v="INNSA1"/>
    <d v="2020-06-29T00:00:00"/>
    <n v="301049751"/>
    <x v="0"/>
    <s v="STEEL SPOON HOLDER ROUND -MP-96 ( TOTAL 25200 PCS) (MILD STEEL)"/>
    <s v="STEEL SPOON HOLDER ROUND -MP-96 ( TOTAL 25200 PCS) (MILD STEEL)"/>
    <m/>
    <m/>
    <m/>
    <m/>
    <m/>
    <m/>
    <m/>
    <m/>
    <n v="5390"/>
    <s v="KGS"/>
    <n v="263.34060670000002"/>
    <n v="1419405.87"/>
    <n v="3.4177885360000002"/>
    <n v="18421.880209999999"/>
    <n v="520070.3"/>
    <s v="STEEL"/>
    <s v=""/>
    <e v="#VALUE!"/>
    <n v="1939476.1700000002"/>
    <n v="2020"/>
    <s v="Steel"/>
    <s v="Other"/>
    <m/>
  </r>
  <r>
    <s v="INNSA1"/>
    <d v="2020-06-29T00:00:00"/>
    <n v="301049751"/>
    <x v="0"/>
    <s v="STEEL TEA STRAINER -NP-55 (TOTAL 54072 PCS) (MIL D STEEL)"/>
    <s v="STEEL TEA STRAINER -NP-55 (TOTAL 54072 PCS) (MIL D STEEL)"/>
    <m/>
    <m/>
    <m/>
    <m/>
    <m/>
    <m/>
    <m/>
    <m/>
    <n v="2478.3000000000002"/>
    <s v="KGS"/>
    <n v="516.38947259999998"/>
    <n v="1279768.03"/>
    <n v="6.7020048360000004"/>
    <n v="16609.578590000001"/>
    <n v="468907"/>
    <s v="STEEL"/>
    <s v=""/>
    <e v="#VALUE!"/>
    <n v="1748675.03"/>
    <n v="2020"/>
    <s v="Steel"/>
    <s v="Tea Strainer"/>
    <m/>
  </r>
  <r>
    <s v="INNSA1"/>
    <d v="2020-06-24T00:00:00"/>
    <n v="301049751"/>
    <x v="0"/>
    <s v="RYX-02-020 MILD STEEL MULTI FUNCTION CLOTH STAND (1232 NOS)(OTHER ARTICLES OF HOUSEHOLD OF IRON &amp; STEEL)"/>
    <s v="RYX-02-020 MILD STEEL MULTI FUNCTION CLOTH STAND (1232 NOS)(OTHER ARTICLES OF HOUSEHOLD OF IRON &amp; STEEL)"/>
    <m/>
    <m/>
    <m/>
    <m/>
    <m/>
    <m/>
    <m/>
    <m/>
    <n v="4004"/>
    <s v="KGS"/>
    <n v="339.73472279999999"/>
    <n v="1360297.83"/>
    <n v="4.4092760909999997"/>
    <n v="17654.741470000001"/>
    <n v="498413.2"/>
    <s v="RYX-02-020"/>
    <s v=""/>
    <e v="#VALUE!"/>
    <n v="1858711.03"/>
    <n v="2020"/>
    <s v="Steel"/>
    <s v="Other"/>
    <m/>
  </r>
  <r>
    <s v="INNSA1"/>
    <d v="2020-06-24T00:00:00"/>
    <n v="301049751"/>
    <x v="0"/>
    <s v="RYX-02-021A MILD STEEL MULTI FUNCTION CLOTH STAND (6480 NOS)(OTHER ARTICLES OF HOUSEHOLD OF IRON &amp; STEEL)"/>
    <s v="RYX-02-021A MILD STEEL MULTI FUNCTION CLOTH STAND (6480 NOS)(OTHER ARTICLES OF HOUSEHOLD OF IRON &amp; STEEL)"/>
    <m/>
    <m/>
    <m/>
    <m/>
    <m/>
    <m/>
    <m/>
    <m/>
    <n v="23760"/>
    <s v="KGS"/>
    <n v="191.2983897"/>
    <n v="4545249.74"/>
    <n v="2.482782475"/>
    <n v="58990.911619999999"/>
    <n v="1665379.5"/>
    <s v="RYX-02-021A"/>
    <s v=""/>
    <e v="#VALUE!"/>
    <n v="6210629.2400000002"/>
    <n v="2020"/>
    <s v="Steel"/>
    <s v="Other"/>
    <m/>
  </r>
  <r>
    <s v="INNSA1"/>
    <d v="2020-06-18T00:00:00"/>
    <n v="301049751"/>
    <x v="0"/>
    <s v="RYX-02-020 MILD STEEL MULTI FUNCTION CLOTH STAND (1232 NOS)(OTHER ARTICLES OF HOUSEHOLD OF IRON &amp; STEEL)"/>
    <s v="RYX-02-020 MILD STEEL MULTI FUNCTION CLOTH STAND (1232 NOS)(OTHER ARTICLES OF HOUSEHOLD OF IRON &amp; STEEL)"/>
    <m/>
    <m/>
    <m/>
    <m/>
    <m/>
    <m/>
    <m/>
    <m/>
    <n v="4004"/>
    <s v="KGS"/>
    <n v="338.05953299999999"/>
    <n v="1353590.37"/>
    <n v="4.4219690380000003"/>
    <n v="17705.564030000001"/>
    <n v="495955.5"/>
    <s v="RYX-02-020"/>
    <s v=""/>
    <e v="#VALUE!"/>
    <n v="1849545.87"/>
    <n v="2020"/>
    <s v="Steel"/>
    <s v="Other"/>
    <m/>
  </r>
  <r>
    <s v="INNSA1"/>
    <d v="2020-06-05T00:00:00"/>
    <n v="301049751"/>
    <x v="0"/>
    <s v="RYX-02-020 MILD STEEL MULTI FUNCTION CLOTH STAND (2464 NOS)(OTHER ARTICLES OF HOUSEHOLD OF IRON &amp; STEEL)"/>
    <s v="RYX-02-020 MILD STEEL MULTI FUNCTION CLOTH STAND (2464 NOS)(OTHER ARTICLES OF HOUSEHOLD OF IRON &amp; STEEL)"/>
    <m/>
    <m/>
    <m/>
    <m/>
    <m/>
    <m/>
    <m/>
    <m/>
    <n v="8008"/>
    <s v="KGS"/>
    <n v="338.536993"/>
    <n v="2711004.24"/>
    <n v="4.4282144280000004"/>
    <n v="35461.14114"/>
    <n v="993311.9"/>
    <s v="RYX-02-020"/>
    <s v=""/>
    <e v="#VALUE!"/>
    <n v="3704316.14"/>
    <n v="2020"/>
    <s v="Steel"/>
    <s v="Other"/>
    <m/>
  </r>
  <r>
    <s v="INNSA1"/>
    <d v="2020-06-03T00:00:00"/>
    <n v="301049751"/>
    <x v="0"/>
    <s v="KW-830 STAINLESS STEEL SPORT BOTTLE 1000ML (QTY 35280 PCS / USD 0.98 PER PCS)"/>
    <s v="KW-830 STAINLESS STEEL SPORT BOTTLE 1000ML (QTY 35280 PCS / USD 0.98 PER PCS)"/>
    <m/>
    <m/>
    <m/>
    <m/>
    <m/>
    <m/>
    <m/>
    <m/>
    <n v="6850"/>
    <s v="KGS"/>
    <n v="394.54528759999999"/>
    <n v="2702635.22"/>
    <n v="5.1507217699999996"/>
    <n v="35282.444130000003"/>
    <n v="990245.5"/>
    <s v="KW-830"/>
    <n v="35280"/>
    <n v="61"/>
    <n v="3692880.72"/>
    <n v="2020"/>
    <s v="Steel"/>
    <s v="Other"/>
    <m/>
  </r>
  <r>
    <s v="INNSA1"/>
    <d v="2020-05-29T00:00:00"/>
    <n v="301049751"/>
    <x v="0"/>
    <s v="STAINLESS STEEL BOTTLE 750ML SG805-AM-06 (TOTAL 22320 PCS)(NOT VACUUM BOTTLE)(MILD STEEL)"/>
    <s v="STAINLESS STEEL BOTTLE 750ML SG805-AM-06 (TOTAL 22320 PCS)(NOT VACUUM BOTTLE)(MILD STEEL)"/>
    <m/>
    <m/>
    <m/>
    <m/>
    <m/>
    <m/>
    <m/>
    <m/>
    <n v="3534"/>
    <s v="KGS"/>
    <n v="536.39073289999999"/>
    <n v="1895604.85"/>
    <n v="7.0024899850000004"/>
    <n v="24746.799609999998"/>
    <n v="694549.7"/>
    <s v="STAINLESS"/>
    <s v=""/>
    <e v="#VALUE!"/>
    <n v="2590154.5499999998"/>
    <n v="2020"/>
    <s v="Steel"/>
    <s v="Other"/>
    <m/>
  </r>
  <r>
    <s v="INNSA1"/>
    <d v="2020-05-29T00:00:00"/>
    <n v="301049751"/>
    <x v="0"/>
    <s v="STEEL LUNCH BOX (ITEM NO. 6527) (QTY 51600 PCS) (MILD STEEL)"/>
    <s v="STEEL LUNCH BOX (ITEM NO. 6527) (QTY 51600 PCS)"/>
    <m/>
    <m/>
    <m/>
    <m/>
    <m/>
    <m/>
    <m/>
    <m/>
    <n v="17974"/>
    <s v="KGS"/>
    <n v="421.96315850000002"/>
    <n v="7584365.8099999996"/>
    <n v="5.5086574209999997"/>
    <n v="99012.608489999999"/>
    <n v="2778911.7"/>
    <s v="STEEL"/>
    <n v="51600"/>
    <e v="#VALUE!"/>
    <n v="10363277.51"/>
    <n v="2020"/>
    <s v="Steel"/>
    <s v="Lunch Box"/>
    <m/>
  </r>
  <r>
    <s v="INNSA1"/>
    <d v="2020-05-29T00:00:00"/>
    <n v="301049751"/>
    <x v="0"/>
    <s v="STEEL LUNCH BOX 3LAYER (ITEM NO. 8505) (QTY 6840 PCS) (MILD STEEL)"/>
    <s v="STEEL LUNCH BOX 3LAYER (ITEM NO. 8505) (QTY 6840 PCS)"/>
    <m/>
    <m/>
    <m/>
    <m/>
    <m/>
    <m/>
    <m/>
    <m/>
    <n v="4434.6000000000004"/>
    <s v="KGS"/>
    <n v="404.991758"/>
    <n v="1795976.45"/>
    <n v="5.2870986679999996"/>
    <n v="23446.167750000001"/>
    <n v="658045.80000000005"/>
    <s v="STEEL"/>
    <n v="6840"/>
    <e v="#VALUE!"/>
    <n v="2454022.25"/>
    <n v="2020"/>
    <s v="Steel"/>
    <s v="Lunch Box"/>
    <m/>
  </r>
  <r>
    <s v="INNSA1"/>
    <d v="2020-05-29T00:00:00"/>
    <n v="301049751"/>
    <x v="0"/>
    <s v="STEEL LUNCH BOX 2 LAYER (ITEM NO. 8504) (QTY 22080 PCS) (MILD STEEL)"/>
    <s v="STEEL LUNCH BOX 2 LAYER (ITEM NO. 8504) (QTY 22080 PCS)"/>
    <m/>
    <m/>
    <m/>
    <m/>
    <m/>
    <m/>
    <m/>
    <m/>
    <n v="10561.6"/>
    <s v="KGS"/>
    <n v="390.6420751"/>
    <n v="4125805.34"/>
    <n v="5.0997659930000001"/>
    <n v="53861.68851"/>
    <n v="1511695.1"/>
    <s v="STEEL"/>
    <n v="22080"/>
    <e v="#VALUE!"/>
    <n v="5637500.4399999995"/>
    <n v="2020"/>
    <s v="Steel"/>
    <s v="Lunch Box"/>
    <m/>
  </r>
  <r>
    <s v="INNSA1"/>
    <d v="2020-05-29T00:00:00"/>
    <n v="301049751"/>
    <x v="0"/>
    <s v="STEEL LUNCH BOX-6900(MILD STEEL)(TOTAL 38880 PCS)"/>
    <s v="STEEL LUNCH BOX-6900(MILD STEEL)(TOTAL 38880 PCS)"/>
    <m/>
    <m/>
    <m/>
    <m/>
    <m/>
    <m/>
    <m/>
    <m/>
    <n v="4552.2"/>
    <s v="KGS"/>
    <n v="492.05102590000001"/>
    <n v="2239914.6800000002"/>
    <n v="6.4236426350000002"/>
    <n v="29241.706010000002"/>
    <n v="820704.7"/>
    <s v="STEEL"/>
    <s v=""/>
    <e v="#VALUE!"/>
    <n v="3060619.38"/>
    <n v="2020"/>
    <s v="Steel"/>
    <s v="Lunch Box"/>
    <m/>
  </r>
  <r>
    <s v="INNSA1"/>
    <d v="2020-05-29T00:00:00"/>
    <n v="301049751"/>
    <x v="0"/>
    <s v="STAINLESS STEEL SPORTS BOTTLE 750ML S-308-C6-NP-20 (TOTAL 19800 PCS)(NOT VACUUM BOTTLE)(MILD STEEL)"/>
    <s v="STAINLESS STEEL SPORTS BOTTLE 750ML S-308-C6-NP-20 (TOTAL 19800 PCS)(NOT VACUUM BOTTLE)(MILD STEEL)"/>
    <m/>
    <m/>
    <m/>
    <m/>
    <m/>
    <m/>
    <m/>
    <m/>
    <n v="3520"/>
    <s v="KGS"/>
    <n v="456.29241480000002"/>
    <n v="1606149.3"/>
    <n v="5.9568200359999999"/>
    <n v="20968.006529999999"/>
    <n v="588493.19999999995"/>
    <s v="STAINLESS"/>
    <s v=""/>
    <e v="#VALUE!"/>
    <n v="2194642.5"/>
    <n v="2020"/>
    <s v="Steel"/>
    <s v="Other"/>
    <m/>
  </r>
  <r>
    <s v="INNSA1"/>
    <d v="2020-05-29T00:00:00"/>
    <n v="301049751"/>
    <x v="0"/>
    <s v="STEEL RECTANGLE CONTAINER LARGE (ITEM NO. 6862) (QTY 20400 PCS) (MILD STEEL)"/>
    <s v="STEEL RECTANGLE CONTAINER LARGE (ITEM NO. 6862) (QTY 20400 PCS)"/>
    <m/>
    <m/>
    <m/>
    <m/>
    <m/>
    <m/>
    <m/>
    <m/>
    <n v="5100"/>
    <s v="KGS"/>
    <n v="468.19646269999998"/>
    <n v="2387801.96"/>
    <n v="6.1122253620000002"/>
    <n v="31172.34935"/>
    <n v="874890.6"/>
    <s v="STEEL"/>
    <n v="20400"/>
    <e v="#VALUE!"/>
    <n v="3262692.56"/>
    <n v="2020"/>
    <s v="Steel"/>
    <s v="Other"/>
    <m/>
  </r>
  <r>
    <s v="INNSA1"/>
    <d v="2020-05-23T00:00:00"/>
    <n v="301049751"/>
    <x v="0"/>
    <s v="HOUSEHOLD STEEL HOOK 3 PCS SET(TOTAL 68760 SET) (MILD STEEL)"/>
    <s v="HOUSEHOLD STEEL HOOK 3 PCS SET(TOTAL 68760 SET) (MILD STEEL)"/>
    <m/>
    <m/>
    <m/>
    <m/>
    <m/>
    <m/>
    <m/>
    <m/>
    <n v="2330.1999999999998"/>
    <s v="KGS"/>
    <n v="1029.20921"/>
    <n v="2398263.2999999998"/>
    <n v="13.436151560000001"/>
    <n v="31308.92037"/>
    <n v="878723.8"/>
    <s v="HOUSEHOLD"/>
    <s v=""/>
    <e v="#VALUE!"/>
    <n v="3276987.0999999996"/>
    <n v="2020"/>
    <s v="Steel"/>
    <s v="Hook"/>
    <m/>
  </r>
  <r>
    <s v="INNSA1"/>
    <d v="2020-05-15T00:00:00"/>
    <n v="301049751"/>
    <x v="0"/>
    <s v="STAINLESS STEEL SPORTS BOTTLE 750ML SG-702-SB-01(TOTAL 23616 PCS)(NOT VACUUM BOTTLE)(MILD STEEL)"/>
    <s v="STAINLESS STEEL SPORTS BOTTLE 750ML SG-702-SB-01(TOTAL 23616 PCS)(NOT VACUUM BOTTLE)(MILD STEEL)"/>
    <m/>
    <m/>
    <m/>
    <m/>
    <m/>
    <m/>
    <m/>
    <m/>
    <n v="3870.4"/>
    <s v="KGS"/>
    <n v="547.83854380000002"/>
    <n v="2120354.2999999998"/>
    <n v="7.1426146519999998"/>
    <n v="27644.775750000001"/>
    <n v="776897.9"/>
    <s v="STAINLESS"/>
    <s v=""/>
    <e v="#VALUE!"/>
    <n v="2897252.1999999997"/>
    <n v="2020"/>
    <s v="Steel"/>
    <s v="Other"/>
    <m/>
  </r>
  <r>
    <s v="INNSA1"/>
    <d v="2020-05-15T00:00:00"/>
    <n v="301049751"/>
    <x v="0"/>
    <s v="STAINLESS STEEL SPORTS BOTTLE KOOU 750ML-MP-202(TOTAL 20880 PCS)(NOT VACUUM BOTTLE)(MILD STEEL)"/>
    <s v="STAINLESS STEEL SPORTS BOTTLE KOOU 750ML-MP-202(TOTAL 20880 PCS)(NOT VACUUM BOTTLE)(MILD STEEL)"/>
    <m/>
    <m/>
    <m/>
    <m/>
    <m/>
    <m/>
    <m/>
    <m/>
    <n v="3944"/>
    <s v="KGS"/>
    <n v="471.04823529999999"/>
    <n v="1857814.24"/>
    <n v="6.1414372269999999"/>
    <n v="24221.828420000002"/>
    <n v="680703.1"/>
    <s v="STAINLESS"/>
    <s v=""/>
    <e v="#VALUE!"/>
    <n v="2538517.34"/>
    <n v="2020"/>
    <s v="Steel"/>
    <s v="Other"/>
    <m/>
  </r>
  <r>
    <s v="INNSA1"/>
    <d v="2020-05-15T00:00:00"/>
    <n v="301049751"/>
    <x v="0"/>
    <s v="03-027I FAMILY CLOTH RACK 3LAYERS (3648 PCS) (OTHER ARTICLESOF HOUSEHOLD OF IRON &amp; STEEL) (MADE UP OF MILD STEEL)"/>
    <s v="03-027I FAMILY CLOTH RACK 3LAYERS (3648 PCS) (OTHER ARTICLESOF HOUSEHOLD OF IRON &amp; STEEL) (MADE UP OF MILD STEEL)"/>
    <m/>
    <m/>
    <m/>
    <m/>
    <m/>
    <m/>
    <m/>
    <m/>
    <n v="20976"/>
    <s v="KGS"/>
    <n v="154.93120949999999"/>
    <n v="3249837.05"/>
    <n v="2.0199636179999998"/>
    <n v="42370.756840000002"/>
    <n v="1190740.2"/>
    <s v="03-027I"/>
    <s v=""/>
    <e v="#VALUE!"/>
    <n v="4440577.25"/>
    <n v="2020"/>
    <s v="Steel"/>
    <s v="Other"/>
    <m/>
  </r>
  <r>
    <s v="INNSA1"/>
    <d v="2020-05-15T00:00:00"/>
    <n v="301049751"/>
    <x v="0"/>
    <s v="RYX-02-021A MILD STEEL MULTI FUNCTION CLOTH STAND (10368 NOS) (OTHER ARTICLES OF HOUSEHOLD OF IRON &amp; STEEL)"/>
    <s v="RYX-02-021A MILD STEEL MULTI FUNCTION CLOTH STAND (10368 NOS) (OTHER ARTICLES OF HOUSEHOLD OF IRON &amp; STEEL)"/>
    <m/>
    <m/>
    <m/>
    <m/>
    <m/>
    <m/>
    <m/>
    <m/>
    <n v="38016"/>
    <s v="KGS"/>
    <n v="198.17704280000001"/>
    <n v="7533898.46"/>
    <n v="2.5837945609999999"/>
    <n v="98225.534029999995"/>
    <n v="2760420.4"/>
    <s v="RYX-02-021A"/>
    <s v=""/>
    <e v="#VALUE!"/>
    <n v="10294318.859999999"/>
    <n v="2020"/>
    <s v="Steel"/>
    <s v="Other"/>
    <m/>
  </r>
  <r>
    <s v="INNSA1"/>
    <d v="2020-05-14T00:00:00"/>
    <n v="301049751"/>
    <x v="1"/>
    <s v="STEEL SCRUBBER 2PCS SET - 8001-2 (QTY- 158040 SETS/USD 0.156 PER SET)"/>
    <s v="STEEL SCRUBBER 2PCS SET - 8001-2 (QTY- 158040 SETS/USD 0.156 PER SET)"/>
    <m/>
    <m/>
    <m/>
    <m/>
    <m/>
    <m/>
    <m/>
    <m/>
    <n v="5005"/>
    <s v="KGS"/>
    <n v="395.98999600000002"/>
    <n v="1981929.93"/>
    <n v="5.1628421900000001"/>
    <n v="25840.025160000001"/>
    <n v="871256.4"/>
    <s v="STEEL"/>
    <n v="158040"/>
    <n v="52"/>
    <n v="2853186.33"/>
    <n v="2020"/>
    <s v="Steel"/>
    <s v="Scrubber"/>
    <m/>
  </r>
  <r>
    <s v="INNSA1"/>
    <d v="2020-05-09T00:00:00"/>
    <n v="301049751"/>
    <x v="0"/>
    <s v="STAINLESS STEEL SPORTS BOTTLE 750ML S-308-C6-NP-20 (TOTAL 7200 PCS ) (NOT VACUUM BOTTLE) (MILD STEEL)"/>
    <s v="STAINLESS STEEL SPORTS BOTTLE 750ML S-308-C6-NP-20 (TOTAL 7200 PCS ) (NOT VACUUM BOTTLE) (MILD STEEL)"/>
    <m/>
    <m/>
    <m/>
    <m/>
    <m/>
    <m/>
    <m/>
    <m/>
    <n v="1280"/>
    <s v="KGS"/>
    <n v="462.13492189999999"/>
    <n v="591532.69999999995"/>
    <n v="6.0252271430000004"/>
    <n v="7712.2907429999996"/>
    <n v="216737.6"/>
    <s v="STAINLESS"/>
    <s v=""/>
    <e v="#VALUE!"/>
    <n v="808270.29999999993"/>
    <n v="2020"/>
    <s v="Steel"/>
    <s v="Other"/>
    <m/>
  </r>
  <r>
    <s v="INNSA1"/>
    <d v="2020-05-09T00:00:00"/>
    <n v="301049751"/>
    <x v="0"/>
    <s v="STEEL TEA STRAINER -NP-55 (TOTAL 61200 PCS)"/>
    <s v="STEEL TEA STRAINER -NP-55 (TOTAL 61200 PCS)"/>
    <m/>
    <m/>
    <m/>
    <m/>
    <m/>
    <m/>
    <m/>
    <m/>
    <n v="2805"/>
    <s v="KGS"/>
    <n v="524.38285559999997"/>
    <n v="1470893.91"/>
    <n v="6.8368038540000002"/>
    <n v="19177.234810000002"/>
    <n v="538935.6"/>
    <s v="STEEL"/>
    <s v=""/>
    <e v="#VALUE!"/>
    <n v="2009829.5099999998"/>
    <n v="2020"/>
    <s v="Steel"/>
    <s v="Tea Strainer"/>
    <m/>
  </r>
  <r>
    <s v="INNSA1"/>
    <d v="2020-05-09T00:00:00"/>
    <n v="301049751"/>
    <x v="0"/>
    <s v="STEEL SALT BOTTLE -NP-19 (TOTAL 21024 PCS)"/>
    <s v="STEEL SALT BOTTLE -NP-19 (TOTAL 21024 PCS)"/>
    <m/>
    <m/>
    <m/>
    <m/>
    <m/>
    <m/>
    <m/>
    <m/>
    <n v="3285"/>
    <s v="KGS"/>
    <n v="240.371309"/>
    <n v="789619.75"/>
    <n v="3.1339153710000001"/>
    <n v="10294.911990000001"/>
    <n v="289316.7"/>
    <s v="STEEL"/>
    <s v=""/>
    <e v="#VALUE!"/>
    <n v="1078936.45"/>
    <n v="2020"/>
    <s v="Steel"/>
    <s v="Other"/>
    <m/>
  </r>
  <r>
    <s v="INNSA1"/>
    <d v="2020-05-09T00:00:00"/>
    <n v="301049751"/>
    <x v="0"/>
    <s v="STAINLESS STEEL COLA BOTTLE 750ML SK750-SL-01(TOTAL 41400 PCS) (NOT VACUUM BOTTLE) (MILD STEEL)"/>
    <s v="STAINLESS STEEL COLA BOTTLE 750ML SK750-SL-01(TOTAL 41400 PCS) (NOT VACUUM BOTTLE) (MILD STEEL)"/>
    <m/>
    <m/>
    <m/>
    <m/>
    <m/>
    <m/>
    <m/>
    <m/>
    <n v="7820"/>
    <s v="KGS"/>
    <n v="510.70508699999999"/>
    <n v="3993713.78"/>
    <n v="6.6584757100000003"/>
    <n v="52069.280050000001"/>
    <n v="1463296.8"/>
    <s v="STAINLESS"/>
    <s v=""/>
    <e v="#VALUE!"/>
    <n v="5457010.5800000001"/>
    <n v="2020"/>
    <s v="Steel"/>
    <s v="Other"/>
    <m/>
  </r>
  <r>
    <s v="INNSA1"/>
    <d v="2020-05-09T00:00:00"/>
    <n v="301049751"/>
    <x v="0"/>
    <s v="STEEL ZHARA-NP-003(TOTAL 36000 PCS)"/>
    <s v="STEEL ZHARA-NP-003(TOTAL 36000 PCS)"/>
    <m/>
    <m/>
    <m/>
    <m/>
    <m/>
    <m/>
    <m/>
    <m/>
    <n v="3360"/>
    <s v="KGS"/>
    <n v="365.2739315"/>
    <n v="1227320.4099999999"/>
    <n v="4.762371989"/>
    <n v="16001.569879999999"/>
    <n v="449690.2"/>
    <s v="STEEL"/>
    <s v=""/>
    <e v="#VALUE!"/>
    <n v="1677010.6099999999"/>
    <n v="2020"/>
    <s v="Steel"/>
    <s v="Other"/>
    <m/>
  </r>
  <r>
    <s v="INNSA1"/>
    <d v="2020-05-09T00:00:00"/>
    <n v="301049751"/>
    <x v="1"/>
    <s v="STEEL SCRUBBER 6PCS SET - OKS-4156 (QTY- 98000 PCS/USD 0.265 PER PCS)"/>
    <s v="STEEL SCRUBBER 6PCS SET - OKS-4156 (QTY- 98000 PCS/USD 0.265 PER PCS)"/>
    <m/>
    <m/>
    <m/>
    <m/>
    <m/>
    <m/>
    <m/>
    <m/>
    <n v="9112"/>
    <s v="KGS"/>
    <n v="228.9723826"/>
    <n v="2086396.35"/>
    <n v="2.9852983389999999"/>
    <n v="27202.03846"/>
    <n v="917179.8"/>
    <s v="STEEL"/>
    <n v="98000"/>
    <n v="52"/>
    <n v="3003576.1500000004"/>
    <n v="2020"/>
    <s v="Steel"/>
    <s v="Scrubber"/>
    <m/>
  </r>
  <r>
    <s v="INNSA1"/>
    <d v="2020-05-09T00:00:00"/>
    <n v="301049751"/>
    <x v="0"/>
    <s v="STEEL HAND BLENDER-RS-02 (TOTAL 20000 PCS)"/>
    <s v="STEEL HAND BLENDER-RS-02 (TOTAL 20000 PCS)"/>
    <m/>
    <m/>
    <m/>
    <m/>
    <m/>
    <m/>
    <m/>
    <m/>
    <n v="1300"/>
    <s v="KGS"/>
    <n v="560.04227690000005"/>
    <n v="728054.96"/>
    <n v="7.3017246010000001"/>
    <n v="9492.2419819999996"/>
    <n v="266759.40000000002"/>
    <s v="STEEL"/>
    <s v=""/>
    <e v="#VALUE!"/>
    <n v="994814.36"/>
    <n v="2020"/>
    <s v="Steel"/>
    <s v="Other"/>
    <m/>
  </r>
  <r>
    <s v="INNSA1"/>
    <d v="2020-05-09T00:00:00"/>
    <n v="301049751"/>
    <x v="0"/>
    <s v="STAINLESS STEEL SPORTS BOTTLE 650ML S115-NP-21 (TOTAL 7200 PCS ) (NOT VACUUM BOTTLE) (MILD STEEL)"/>
    <s v="STAINLESS STEEL SPORTS BOTTLE 650ML S115-NP-21 (TOTAL 7200 PCS ) (NOT VACUUM BOTTLE) (MILD STEEL)"/>
    <m/>
    <m/>
    <m/>
    <m/>
    <m/>
    <m/>
    <m/>
    <m/>
    <n v="1280"/>
    <s v="KGS"/>
    <n v="483.8398828"/>
    <n v="619315.05000000005"/>
    <n v="6.3082122920000003"/>
    <n v="8074.5117339999997"/>
    <n v="226917"/>
    <s v="STAINLESS"/>
    <s v=""/>
    <e v="#VALUE!"/>
    <n v="846232.05"/>
    <n v="2020"/>
    <s v="Steel"/>
    <s v="Other"/>
    <m/>
  </r>
  <r>
    <s v="INNSA1"/>
    <d v="2020-05-09T00:00:00"/>
    <n v="301049751"/>
    <x v="0"/>
    <s v="STAINLESS STEEL BOTTLE 750ML SG805-AM-06 (TOTAL 25560 PCS ) (NOT VACUUM BOTTLE) (MILD STEEL)"/>
    <s v="STAINLESS STEEL BOTTLE 750ML SG805-AM-06 (TOTAL 25560 PCS ) (NOT VACUUM BOTTLE) (MILD STEEL)"/>
    <m/>
    <m/>
    <m/>
    <m/>
    <m/>
    <m/>
    <m/>
    <m/>
    <n v="4047"/>
    <s v="KGS"/>
    <n v="543.25883859999999"/>
    <n v="2198568.52"/>
    <n v="7.0829053279999998"/>
    <n v="28664.51786"/>
    <n v="805555.5"/>
    <s v="STAINLESS"/>
    <s v=""/>
    <e v="#VALUE!"/>
    <n v="3004124.02"/>
    <n v="2020"/>
    <s v="Steel"/>
    <s v="Other"/>
    <m/>
  </r>
  <r>
    <s v="INNSA1"/>
    <d v="2020-05-07T00:00:00"/>
    <n v="301049751"/>
    <x v="0"/>
    <s v="RYX-02-021A MILD STEEL MULTI FUNCTION CLOTH STAND (9072 NOS)(OTHER ARTICLES OF HOUSEHOLD OF IRON &amp; STEEL)"/>
    <s v="RYX-02-021A MILD STEEL MULTI FUNCTION CLOTH STAND (9072 NOS)(OTHER ARTICLES OF HOUSEHOLD OF IRON &amp; STEEL)"/>
    <m/>
    <m/>
    <m/>
    <m/>
    <m/>
    <m/>
    <m/>
    <m/>
    <n v="33264"/>
    <s v="KGS"/>
    <n v="196.27017649999999"/>
    <n v="6528731.1500000004"/>
    <n v="2.5589331999999998"/>
    <n v="85120.35398"/>
    <n v="2392127"/>
    <s v="RYX-02-021A"/>
    <s v=""/>
    <e v="#VALUE!"/>
    <n v="8920858.1500000004"/>
    <n v="2020"/>
    <s v="Steel"/>
    <s v="Other"/>
    <m/>
  </r>
  <r>
    <s v="INNSA1"/>
    <d v="2020-05-07T00:00:00"/>
    <n v="301049751"/>
    <x v="0"/>
    <s v="RYX-02-020 MILD STEEL MULTI FUNCTION CLOTH STAND (2464 NOS)(OTHER ARTICLES OF HOUSEHOLD OF IRON &amp; STEEL)"/>
    <s v="RYX-02-020 MILD STEEL MULTI FUNCTION CLOTH STAND (2464 NOS)(OTHER ARTICLES OF HOUSEHOLD OF IRON &amp; STEEL)"/>
    <m/>
    <m/>
    <m/>
    <m/>
    <m/>
    <m/>
    <m/>
    <m/>
    <n v="8008"/>
    <s v="KGS"/>
    <n v="355.32269609999997"/>
    <n v="2845424.15"/>
    <n v="4.6326296749999996"/>
    <n v="37098.098440000002"/>
    <n v="1042563.4"/>
    <s v="RYX-02-020"/>
    <s v=""/>
    <e v="#VALUE!"/>
    <n v="3887987.55"/>
    <n v="2020"/>
    <s v="Steel"/>
    <s v="Other"/>
    <m/>
  </r>
  <r>
    <s v="INNSA1"/>
    <d v="2020-05-06T00:00:00"/>
    <n v="301049751"/>
    <x v="0"/>
    <s v="KWP-1000B SS OIL POT 1000ML (QTY:27000 PCS/USD 1.45 PER PCS)"/>
    <s v="KWP-1000B SS OIL POT 1000ML (QTY:27000 PCS/USD 1.45 PER PCS)"/>
    <m/>
    <m/>
    <m/>
    <m/>
    <m/>
    <m/>
    <m/>
    <m/>
    <n v="6097.5"/>
    <s v="KGS"/>
    <n v="514.59727759999998"/>
    <n v="3137756.9"/>
    <n v="6.6271381529999998"/>
    <n v="40408.974889999998"/>
    <n v="1149674.1000000001"/>
    <s v="KWP-1000B"/>
    <n v="27000"/>
    <n v="44"/>
    <n v="4287431"/>
    <n v="2020"/>
    <s v="Other"/>
    <s v="Other"/>
    <m/>
  </r>
  <r>
    <s v="INNSA1"/>
    <d v="2020-05-06T00:00:00"/>
    <n v="301049751"/>
    <x v="0"/>
    <s v="KWP-600P SS OIL POT 600ML (QTY:38760 PCS/USD 1.20 PER PCS)"/>
    <s v="KWP-600P SS OIL POT 600ML (QTY:38760 PCS/USD 1.20 PER PCS)"/>
    <m/>
    <m/>
    <m/>
    <m/>
    <m/>
    <m/>
    <m/>
    <m/>
    <n v="6783"/>
    <s v="KGS"/>
    <n v="546.8888958"/>
    <n v="3709547.38"/>
    <n v="7.0429993020000001"/>
    <n v="47772.664259999998"/>
    <n v="1359178.1"/>
    <s v="KWP-600P"/>
    <n v="38760"/>
    <n v="42"/>
    <n v="5068725.4800000004"/>
    <n v="2020"/>
    <s v="Other"/>
    <s v="Other"/>
    <m/>
  </r>
  <r>
    <s v="INNSA1"/>
    <d v="2020-05-03T00:00:00"/>
    <n v="301049751"/>
    <x v="0"/>
    <s v="STEEL ZHARA NP-003 (QTY 30000 PCS)"/>
    <s v="STEEL ZHARA NP-003 (QTY 30000 PCS)"/>
    <m/>
    <m/>
    <m/>
    <m/>
    <m/>
    <m/>
    <m/>
    <m/>
    <n v="2800"/>
    <s v="KGS"/>
    <n v="367.51845359999999"/>
    <n v="1029051.67"/>
    <n v="4.7330129239999996"/>
    <n v="13252.43619"/>
    <n v="377044.5"/>
    <s v="STEEL"/>
    <n v="30000"/>
    <e v="#VALUE!"/>
    <n v="1406096.17"/>
    <n v="2020"/>
    <s v="Steel"/>
    <s v="Other"/>
    <m/>
  </r>
  <r>
    <s v="INNSA1"/>
    <d v="2020-05-03T00:00:00"/>
    <n v="301049751"/>
    <x v="0"/>
    <s v="STAINLESS STEEL SPORTS BOTTLE 800ML SB-10(TOTAL 2520 PCS ) (NOT VACUUM BOTTLE) (MILD STEEL)"/>
    <s v="STAINLESS STEEL SPORTS BOTTLE 800ML SB-10(TOTAL 2520 PCS ) (NOT VACUUM BOTTLE) (MILD STEEL)"/>
    <m/>
    <m/>
    <m/>
    <m/>
    <m/>
    <m/>
    <m/>
    <m/>
    <n v="406"/>
    <s v="KGS"/>
    <n v="611.44891629999995"/>
    <n v="248248.26"/>
    <n v="7.8744226179999997"/>
    <n v="3197.0155829999999"/>
    <n v="90958.3"/>
    <s v="STAINLESS"/>
    <s v=""/>
    <e v="#VALUE!"/>
    <n v="339206.56"/>
    <n v="2020"/>
    <s v="Steel"/>
    <s v="Other"/>
    <m/>
  </r>
  <r>
    <s v="INNSA1"/>
    <d v="2020-05-03T00:00:00"/>
    <n v="301049751"/>
    <x v="0"/>
    <s v="STAINLESS STEEL SPORTS BOTTLE 750ML SG-127 -SB-09 (TOTAL 2520 PCS ) (NOT VACUUM BOTTLE) (MILD STEEL)"/>
    <s v="STAINLESS STEEL SPORTS BOTTLE 750ML SG-127 -SB-09 (TOTAL 2520 PCS ) (NOT VACUUM BOTTLE) (MILD STEEL)"/>
    <m/>
    <m/>
    <m/>
    <m/>
    <m/>
    <m/>
    <m/>
    <m/>
    <n v="413"/>
    <s v="KGS"/>
    <n v="566.31181600000002"/>
    <n v="233886.78"/>
    <n v="7.2931334960000003"/>
    <n v="3012.0641340000002"/>
    <n v="85696.1"/>
    <s v="STAINLESS"/>
    <s v=""/>
    <e v="#VALUE!"/>
    <n v="319582.88"/>
    <n v="2020"/>
    <s v="Steel"/>
    <s v="Other"/>
    <m/>
  </r>
  <r>
    <s v="INNSA1"/>
    <d v="2020-05-03T00:00:00"/>
    <n v="301049751"/>
    <x v="0"/>
    <s v="STEEL TEA STRAINER NP-55 (QTY 61200 PCS)"/>
    <s v="STEEL TEA STRAINER NP-55 (QTY 61200 PCS)"/>
    <m/>
    <m/>
    <m/>
    <m/>
    <m/>
    <m/>
    <m/>
    <m/>
    <n v="2805"/>
    <s v="KGS"/>
    <n v="527.63176109999995"/>
    <n v="1480007.09"/>
    <n v="6.7950001430000002"/>
    <n v="19059.975399999999"/>
    <n v="542274.5"/>
    <s v="STEEL"/>
    <n v="61200"/>
    <e v="#VALUE!"/>
    <n v="2022281.59"/>
    <n v="2020"/>
    <s v="Steel"/>
    <s v="Tea Strainer"/>
    <m/>
  </r>
  <r>
    <s v="INNSA1"/>
    <d v="2020-05-03T00:00:00"/>
    <n v="301049751"/>
    <x v="0"/>
    <s v="STAINLESS STEEL SPORTS BOTTLE 650ML S115 -NP-21(TOTAL 36000 PCS)(NOT VACUUM BOTTLE)(MILD STEEL)"/>
    <s v="STAINLESS STEEL SPORTS BOTTLE 650ML S115 -NP-21(TOTAL 36000 PCS)(NOT VACUUM BOTTLE)(MILD STEEL)"/>
    <m/>
    <m/>
    <m/>
    <m/>
    <m/>
    <m/>
    <m/>
    <m/>
    <n v="6400"/>
    <s v="KGS"/>
    <n v="490.01186089999999"/>
    <n v="3136075.91"/>
    <n v="6.3105197799999999"/>
    <n v="40387.326589999997"/>
    <n v="1149058.2"/>
    <s v="STAINLESS"/>
    <s v=""/>
    <e v="#VALUE!"/>
    <n v="4285134.1100000003"/>
    <n v="2020"/>
    <s v="Steel"/>
    <s v="Other"/>
    <m/>
  </r>
  <r>
    <s v="INNSA1"/>
    <d v="2020-05-03T00:00:00"/>
    <n v="301049751"/>
    <x v="0"/>
    <s v="STEEL LUNCH BOX 2 LAYER 8504 (MILD STEEL) (QTY 22020 PCS)"/>
    <s v="STEEL LUNCH BOX 2 LAYER 8504 (MILD STEEL) (QTY 22020 PCS)"/>
    <m/>
    <m/>
    <m/>
    <m/>
    <m/>
    <m/>
    <m/>
    <m/>
    <n v="10532.9"/>
    <s v="KGS"/>
    <n v="399.53418340000002"/>
    <n v="4208253.5999999996"/>
    <n v="5.1453210990000002"/>
    <n v="54195.152609999997"/>
    <n v="1541904.1"/>
    <s v="STEEL"/>
    <n v="22020"/>
    <e v="#VALUE!"/>
    <n v="5750157.6999999993"/>
    <n v="2020"/>
    <s v="Steel"/>
    <s v="Lunch Box"/>
    <m/>
  </r>
  <r>
    <s v="INNSA1"/>
    <d v="2020-05-03T00:00:00"/>
    <n v="301049751"/>
    <x v="0"/>
    <s v="STEEL LUNCH BOX 6900 (MILD STEEL) (QTY 86400 PCS)"/>
    <s v="STEEL LUNCH BOX 6900 (MILD STEEL) (QTY 86400 PCS)"/>
    <m/>
    <m/>
    <m/>
    <m/>
    <m/>
    <m/>
    <m/>
    <m/>
    <n v="10116"/>
    <s v="KGS"/>
    <n v="498.55653319999999"/>
    <n v="5043397.8899999997"/>
    <n v="6.4205606340000001"/>
    <n v="64950.391369999998"/>
    <n v="1847901.1"/>
    <s v="STEEL"/>
    <n v="86400"/>
    <e v="#VALUE!"/>
    <n v="6891298.9900000002"/>
    <n v="2020"/>
    <s v="Steel"/>
    <s v="Lunch Box"/>
    <m/>
  </r>
  <r>
    <s v="INNSA1"/>
    <d v="2020-05-03T00:00:00"/>
    <n v="301049751"/>
    <x v="0"/>
    <s v="STEEL LUNCH BOX 6527 (MILD STEEL) (QTY 25800 PCS)"/>
    <s v="STEEL LUNCH BOX 6527 (MILD STEEL) (QTY 25800 PCS)"/>
    <m/>
    <m/>
    <m/>
    <m/>
    <m/>
    <m/>
    <m/>
    <m/>
    <n v="8967"/>
    <s v="KGS"/>
    <n v="432.5308119"/>
    <n v="3878503.79"/>
    <n v="5.5702615819999997"/>
    <n v="49948.535609999999"/>
    <n v="1421083.9"/>
    <s v="STEEL"/>
    <n v="25800"/>
    <e v="#VALUE!"/>
    <n v="5299587.6899999995"/>
    <n v="2020"/>
    <s v="Steel"/>
    <s v="Lunch Box"/>
    <m/>
  </r>
  <r>
    <s v="INNSA1"/>
    <d v="2020-05-03T00:00:00"/>
    <n v="301049751"/>
    <x v="0"/>
    <s v="STEEL TEA STRAINER BIG SB-12 (QTY 456 PCS)"/>
    <s v="STEEL TEA STRAINER BIG SB-12 (QTY 456 PCS)"/>
    <m/>
    <m/>
    <m/>
    <m/>
    <m/>
    <m/>
    <m/>
    <m/>
    <n v="108.3"/>
    <s v="KGS"/>
    <n v="391.67774700000001"/>
    <n v="42418.7"/>
    <n v="5.0441435539999997"/>
    <n v="546.28074690000005"/>
    <n v="15542.2"/>
    <s v="STEEL"/>
    <n v="456"/>
    <e v="#VALUE!"/>
    <n v="57960.899999999994"/>
    <n v="2020"/>
    <s v="Steel"/>
    <s v="Tea Strainer"/>
    <m/>
  </r>
  <r>
    <s v="INNSA1"/>
    <d v="2020-05-01T00:00:00"/>
    <n v="301049751"/>
    <x v="0"/>
    <s v="03-027I FAMILY CLOTH RACK 3LAYERS (1824 PCS) (OTHER ARTICLESOF HOUSEHOLD OF IRON &amp; STEEL) (MADE UP OF MILD STEEL)"/>
    <s v="03-027I FAMILY CLOTH RACK 3LAYERS (1824 PCS) (OTHER ARTICLESOF HOUSEHOLD OF IRON &amp; STEEL) (MADE UP OF MILD STEEL)"/>
    <m/>
    <m/>
    <m/>
    <m/>
    <m/>
    <m/>
    <m/>
    <m/>
    <n v="10488"/>
    <s v="KGS"/>
    <n v="157.16831139999999"/>
    <n v="1648381.25"/>
    <n v="2.0240606749999999"/>
    <n v="21228.34836"/>
    <n v="603966.80000000005"/>
    <s v="03-027I"/>
    <s v=""/>
    <e v="#VALUE!"/>
    <n v="2252348.0499999998"/>
    <n v="2020"/>
    <s v="Steel"/>
    <s v="Other"/>
    <m/>
  </r>
  <r>
    <s v="INNSA1"/>
    <d v="2020-04-27T00:00:00"/>
    <n v="301049751"/>
    <x v="0"/>
    <s v="2628 HOUSEHOLD STEEL HOOK 3PCS SET (QTY 96984 SET / USD 0.445 PER PCS)"/>
    <s v="2628 HOUSEHOLD STEEL HOOK 3PCS SET (QTY 96984 SET / USD 0.445 PER PCS)"/>
    <m/>
    <m/>
    <m/>
    <m/>
    <m/>
    <m/>
    <m/>
    <m/>
    <n v="3286.68"/>
    <s v="KGS"/>
    <n v="1033.3314800000001"/>
    <n v="3396229.91"/>
    <n v="13.30755287"/>
    <n v="43737.667869999997"/>
    <n v="1244378.7"/>
    <s v="2628"/>
    <n v="96984"/>
    <n v="53"/>
    <n v="4640608.6100000003"/>
    <n v="2020"/>
    <s v="Steel"/>
    <s v="Hook"/>
    <m/>
  </r>
  <r>
    <s v="INNSA1"/>
    <d v="2020-04-25T00:00:00"/>
    <n v="301049751"/>
    <x v="0"/>
    <s v="STAINLESS STEEL COLA BOTTLE 750ML SK750-SL-01(TOTAL 25200 (NOT VACUUM BOTTLE) (MILD STEEL)"/>
    <s v="STAINLESS STEEL COLA BOTTLE 750ML SK750-SL-01(TOTAL 25200 (NOT VACUUM BOTTLE) (MILD STEEL)"/>
    <m/>
    <m/>
    <m/>
    <m/>
    <m/>
    <m/>
    <m/>
    <m/>
    <n v="4760"/>
    <s v="KGS"/>
    <n v="516.7088109"/>
    <n v="2459533.94"/>
    <n v="6.6543311129999996"/>
    <n v="31674.616099999999"/>
    <n v="901173.3"/>
    <s v="STAINLESS"/>
    <s v=""/>
    <e v="#VALUE!"/>
    <n v="3360707.24"/>
    <n v="2020"/>
    <s v="Steel"/>
    <s v="Other"/>
    <m/>
  </r>
  <r>
    <s v="INNSA1"/>
    <d v="2020-04-25T00:00:00"/>
    <n v="301049751"/>
    <x v="0"/>
    <s v="STAINLESS STEEL BOTTLE 750ML SG805-AM-06 (TOTAL 3600 PCS) (NOT VACUUM BOTTLE) (MILD STEEL)"/>
    <s v="STAINLESS STEEL BOTTLE 750ML SG805-AM-06 (TOTAL 3600 PCS) (NOT VACUUM BOTTLE) (MILD STEEL)"/>
    <m/>
    <m/>
    <m/>
    <m/>
    <m/>
    <m/>
    <m/>
    <m/>
    <n v="570"/>
    <s v="KGS"/>
    <n v="549.64526320000004"/>
    <n v="313297.8"/>
    <n v="7.0784966279999999"/>
    <n v="4034.743078"/>
    <n v="114792.4"/>
    <s v="STAINLESS"/>
    <s v=""/>
    <e v="#VALUE!"/>
    <n v="428090.19999999995"/>
    <n v="2020"/>
    <s v="Steel"/>
    <s v="Other"/>
    <m/>
  </r>
  <r>
    <s v="INNSA1"/>
    <d v="2020-04-25T00:00:00"/>
    <n v="301049751"/>
    <x v="0"/>
    <s v="STAINLESS STEEL SPORTS BOTTLE 750ML SG-702 -SB-01 (TOTAL 21600 PCS ) (NOT VACUUM BOTTLE) (MILD STEEL)"/>
    <s v="STAINLESS STEEL SPORTS BOTTLE 750ML SG-702 -SB-01 (TOTAL 21600 PCS ) (NOT VACUUM BOTTLE) (MILD STEEL)"/>
    <m/>
    <m/>
    <m/>
    <m/>
    <m/>
    <m/>
    <m/>
    <m/>
    <n v="3540"/>
    <s v="KGS"/>
    <n v="550.86412429999996"/>
    <n v="1950059"/>
    <n v="7.0941934870000001"/>
    <n v="25113.444950000001"/>
    <n v="714501.6"/>
    <s v="STAINLESS"/>
    <s v=""/>
    <e v="#VALUE!"/>
    <n v="2664560.6"/>
    <n v="2020"/>
    <s v="Steel"/>
    <s v="Other"/>
    <m/>
  </r>
  <r>
    <s v="INNSA1"/>
    <d v="2020-04-25T00:00:00"/>
    <n v="301049751"/>
    <x v="0"/>
    <s v="STAINLESS STEEL SPORTS BOTTLE KOOU 750ML-MP-202 (TOTAL 16560PCS)(NOT VACUUM BOTTLE)(MILD STEEL)"/>
    <s v="STAINLESS STEEL SPORTS BOTTLE KOOU 750ML-MP-202 (TOTAL 16560PCS)(NOT VACUUM BOTTLE)(MILD STEEL)"/>
    <m/>
    <m/>
    <m/>
    <m/>
    <m/>
    <m/>
    <m/>
    <m/>
    <n v="3128"/>
    <s v="KGS"/>
    <n v="473.64972189999997"/>
    <n v="1481576.33"/>
    <n v="6.0998032440000003"/>
    <n v="19080.184550000002"/>
    <n v="542849.6"/>
    <s v="STAINLESS"/>
    <s v=""/>
    <e v="#VALUE!"/>
    <n v="2024425.9300000002"/>
    <n v="2020"/>
    <s v="Steel"/>
    <s v="Other"/>
    <m/>
  </r>
  <r>
    <s v="INNSA1"/>
    <d v="2020-04-25T00:00:00"/>
    <n v="301049751"/>
    <x v="0"/>
    <s v="STAINLESS STEEL SPORTS BOTTLE 650ML S115 -NP-21(TOTAL 17280(NOT VACUUM BOTTLE)(MILD STEEL)"/>
    <s v="STAINLESS STEEL SPORTS BOTTLE 650ML S115 -NP-21(TOTAL 17280(NOT VACUUM BOTTLE)(MILD STEEL)"/>
    <m/>
    <m/>
    <m/>
    <m/>
    <m/>
    <m/>
    <m/>
    <m/>
    <n v="3072"/>
    <s v="KGS"/>
    <n v="489.52778649999999"/>
    <n v="1503829.36"/>
    <n v="6.3042857239999996"/>
    <n v="19366.765739999999"/>
    <n v="551003.1"/>
    <s v="STAINLESS"/>
    <s v=""/>
    <e v="#VALUE!"/>
    <n v="2054832.46"/>
    <n v="2020"/>
    <s v="Steel"/>
    <s v="Other"/>
    <m/>
  </r>
  <r>
    <s v="INNSA1"/>
    <d v="2020-04-25T00:00:00"/>
    <n v="301049751"/>
    <x v="0"/>
    <s v="STAINLESS STEEL SPORTS BOTTLE KWB-600F(50400 PCS)(NOT VACUUM BOTTLE) (MILD STEEL)"/>
    <s v="STAINLESS STEEL SPORTS BOTTLE KWB-600F(50400 PCS)(NOT VACUUM BOTTLE) (MILD STEEL)"/>
    <m/>
    <m/>
    <m/>
    <m/>
    <m/>
    <m/>
    <m/>
    <m/>
    <n v="7897.5"/>
    <s v="KGS"/>
    <n v="507.94811779999998"/>
    <n v="4011520.26"/>
    <n v="6.5415082780000002"/>
    <n v="51661.56162"/>
    <n v="1469821.1"/>
    <s v="STAINLESS"/>
    <s v=""/>
    <e v="#VALUE!"/>
    <n v="5481341.3599999994"/>
    <n v="2020"/>
    <s v="Steel"/>
    <s v="Other"/>
    <m/>
  </r>
  <r>
    <s v="INNSA1"/>
    <d v="2020-04-24T00:00:00"/>
    <n v="301049751"/>
    <x v="0"/>
    <s v="03-027I FAMILY CLOTH RACK 3LAYERS (3648 PCS) (OTHER ARTICLESOF HOUSEHOLD OF IRON &amp; STEEL) (MADE UP OF MILD STEEL)"/>
    <s v="03-027I FAMILY CLOTH RACK 3LAYERS (3648 PCS) (OTHER ARTICLESOF HOUSEHOLD OF IRON &amp; STEEL) (MADE UP OF MILD STEEL)"/>
    <m/>
    <m/>
    <m/>
    <m/>
    <m/>
    <m/>
    <m/>
    <m/>
    <n v="20976"/>
    <s v="KGS"/>
    <n v="157.01942650000001"/>
    <n v="3293639.49"/>
    <n v="2.0221432899999998"/>
    <n v="42416.477659999997"/>
    <n v="1206789.5"/>
    <s v="03-027I"/>
    <s v=""/>
    <e v="#VALUE!"/>
    <n v="4500428.99"/>
    <n v="2020"/>
    <s v="Steel"/>
    <s v="Other"/>
    <m/>
  </r>
  <r>
    <s v="INNSA1"/>
    <d v="2020-04-24T00:00:00"/>
    <n v="301049751"/>
    <x v="0"/>
    <s v="RYX-02-021A MILD STEEL MULTI FUNCTION CLOTH STAND (3888 NOS)(OTHER ARTICLES OF HOUSEHOLD OF IRON &amp; STEEL)"/>
    <s v="RYX-02-021A MILD STEEL MULTI FUNCTION CLOTH STAND (3888 NOS)(OTHER ARTICLES OF HOUSEHOLD OF IRON &amp; STEEL)"/>
    <m/>
    <m/>
    <m/>
    <m/>
    <m/>
    <m/>
    <m/>
    <m/>
    <n v="14256"/>
    <s v="KGS"/>
    <n v="197.69450130000001"/>
    <n v="2818332.81"/>
    <n v="2.545969108"/>
    <n v="36295.335610000002"/>
    <n v="1032637.2"/>
    <s v="RYX-02-021A"/>
    <s v=""/>
    <e v="#VALUE!"/>
    <n v="3850970.01"/>
    <n v="2020"/>
    <s v="Steel"/>
    <s v="Other"/>
    <m/>
  </r>
  <r>
    <s v="INNSA1"/>
    <d v="2020-04-24T00:00:00"/>
    <n v="301049751"/>
    <x v="0"/>
    <s v="RYX-02-020 MILD STEEL MULTI FUNCTION CLOTH STAND (2464 NOS)(OTHER ARTICLES OF HOUSEHOLD OF IRON &amp; STEEL)"/>
    <s v="RYX-02-020 MILD STEEL MULTI FUNCTION CLOTH STAND (2464 NOS)(OTHER ARTICLES OF HOUSEHOLD OF IRON &amp; STEEL)"/>
    <m/>
    <m/>
    <m/>
    <m/>
    <m/>
    <m/>
    <m/>
    <m/>
    <n v="8008"/>
    <s v="KGS"/>
    <n v="357.90125870000003"/>
    <n v="2866073.28"/>
    <n v="4.6091598029999998"/>
    <n v="36910.151709999998"/>
    <n v="1050129.3"/>
    <s v="RYX-02-020"/>
    <s v=""/>
    <e v="#VALUE!"/>
    <n v="3916202.58"/>
    <n v="2020"/>
    <s v="Steel"/>
    <s v="Other"/>
    <m/>
  </r>
  <r>
    <s v="INNSA1"/>
    <d v="2020-04-17T00:00:00"/>
    <n v="301049751"/>
    <x v="0"/>
    <s v="RYX-02-021A MILD STEEL MULTI FUNCTION CLOTH STAND (2592 NOS) (OTHER ARTICLES OF HOUSEHOLD OF IRON &amp; STEEL)"/>
    <s v="RYX-02-021A MILD STEEL MULTI FUNCTION CLOTH STAND (2592 NOS) (OTHER ARTICLES OF HOUSEHOLD OF IRON &amp; STEEL)"/>
    <m/>
    <m/>
    <m/>
    <m/>
    <m/>
    <m/>
    <m/>
    <m/>
    <n v="9504"/>
    <s v="KGS"/>
    <n v="196.45386679999999"/>
    <n v="1867097.55"/>
    <n v="2.5299918450000001"/>
    <n v="24045.0425"/>
    <n v="684104.6"/>
    <s v="RYX-02-021A"/>
    <s v=""/>
    <e v="#VALUE!"/>
    <n v="2551202.15"/>
    <n v="2020"/>
    <s v="Steel"/>
    <s v="Other"/>
    <m/>
  </r>
  <r>
    <s v="INNSA1"/>
    <d v="2020-04-17T00:00:00"/>
    <n v="301049751"/>
    <x v="0"/>
    <s v="03-027I FAMILY CLOTH RACK 3LAYERS (3648 PCS) (OTHER ARTICLESOF HOUSEHOLD OF IRON &amp; STEEL) (MADE UP OF MILD STEEL)"/>
    <s v="03-027I FAMILY CLOTH RACK 3LAYERS (3648 PCS) (OTHER ARTICLESOF HOUSEHOLD OF IRON &amp; STEEL) (MADE UP OF MILD STEEL)"/>
    <m/>
    <m/>
    <m/>
    <m/>
    <m/>
    <m/>
    <m/>
    <m/>
    <n v="20976"/>
    <s v="KGS"/>
    <n v="156.7973155"/>
    <n v="3288980.49"/>
    <n v="2.0192828779999998"/>
    <n v="42356.477659999997"/>
    <n v="1205082.3999999999"/>
    <s v="03-027I"/>
    <s v=""/>
    <e v="#VALUE!"/>
    <n v="4494062.8900000006"/>
    <n v="2020"/>
    <s v="Steel"/>
    <s v="Other"/>
    <m/>
  </r>
  <r>
    <s v="INNSA1"/>
    <d v="2020-04-17T00:00:00"/>
    <n v="301049751"/>
    <x v="0"/>
    <s v="RYX-02-020 MILD STEEL MULTI FUNCTION CLOTH STAND (3696 NOS)(OTHER ARTICLES OF HOUSEHOLD OF IRON &amp; STEEL)"/>
    <s v="RYX-02-020 MILD STEEL MULTI FUNCTION CLOTH STAND (3696 NOS)(OTHER ARTICLES OF HOUSEHOLD OF IRON &amp; STEEL)"/>
    <m/>
    <m/>
    <m/>
    <m/>
    <m/>
    <m/>
    <m/>
    <m/>
    <n v="12012"/>
    <s v="KGS"/>
    <n v="355.6552456"/>
    <n v="4272130.8099999996"/>
    <n v="4.5802349720000004"/>
    <n v="55017.782489999998"/>
    <n v="1565308.8"/>
    <s v="RYX-02-020"/>
    <s v=""/>
    <e v="#VALUE!"/>
    <n v="5837439.6099999994"/>
    <n v="2020"/>
    <s v="Steel"/>
    <s v="Other"/>
    <m/>
  </r>
  <r>
    <s v="INNSA1"/>
    <d v="2020-04-11T00:00:00"/>
    <n v="301049751"/>
    <x v="0"/>
    <s v="STEEL RECTANGLE CONTAINER- 6901(TOTAL 55200 PCS) (MILD STEEL)"/>
    <s v="STEEL RECTANGLE CONTAINER- 6901(TOTAL 55200 PCS) (MILD STEEL)"/>
    <m/>
    <m/>
    <m/>
    <m/>
    <m/>
    <m/>
    <m/>
    <m/>
    <n v="8970"/>
    <s v="KGS"/>
    <n v="457.3741483"/>
    <n v="4102646.11"/>
    <n v="5.9904931010000002"/>
    <n v="53734.723120000002"/>
    <n v="1503209.5"/>
    <s v="STEEL"/>
    <s v=""/>
    <e v="#VALUE!"/>
    <n v="5605855.6099999994"/>
    <n v="2020"/>
    <s v="Steel"/>
    <s v="Other"/>
    <m/>
  </r>
  <r>
    <s v="INNSA1"/>
    <d v="2020-04-11T00:00:00"/>
    <n v="301049751"/>
    <x v="0"/>
    <s v="STAINLESS STEEL SPORTS BOTTLE 650ML S115 -NP-21(TOTAL 19728PCS)(NOT VACUUM BOTTLE)(MILD STEEL)"/>
    <s v="STAINLESS STEEL SPORTS BOTTLE 650ML S115 -NP-21(TOTAL 19728PCS)(NOT VACUUM BOTTLE)(MILD STEEL)"/>
    <m/>
    <m/>
    <m/>
    <m/>
    <m/>
    <m/>
    <m/>
    <m/>
    <n v="3507.2"/>
    <s v="KGS"/>
    <n v="482.27909440000002"/>
    <n v="1691449.24"/>
    <n v="6.3166875500000002"/>
    <n v="22153.886569999999"/>
    <n v="619747"/>
    <s v="STAINLESS"/>
    <s v=""/>
    <e v="#VALUE!"/>
    <n v="2311196.2400000002"/>
    <n v="2020"/>
    <s v="Steel"/>
    <s v="Other"/>
    <m/>
  </r>
  <r>
    <s v="INNSA1"/>
    <d v="2020-04-11T00:00:00"/>
    <n v="301049751"/>
    <x v="0"/>
    <s v="STAINLESS STEEL COLA BOTTLE 750ML SK750-SL-01(TOTAL 3600 PCS(NOT VACUUM BOTTLE) (MILD STEEL)"/>
    <s v="STAINLESS STEEL COLA BOTTLE 750ML SK750-SL-01(TOTAL 3600 PCS(NOT VACUUM BOTTLE) (MILD STEEL)"/>
    <m/>
    <m/>
    <m/>
    <m/>
    <m/>
    <m/>
    <m/>
    <m/>
    <n v="680"/>
    <s v="KGS"/>
    <n v="509.05763239999999"/>
    <n v="346159.19"/>
    <n v="6.6674215109999997"/>
    <n v="4533.8466269999999"/>
    <n v="126832.7"/>
    <s v="STAINLESS"/>
    <s v=""/>
    <e v="#VALUE!"/>
    <n v="472991.89"/>
    <n v="2020"/>
    <s v="Steel"/>
    <s v="Other"/>
    <m/>
  </r>
  <r>
    <s v="INNSA1"/>
    <d v="2020-04-11T00:00:00"/>
    <n v="301049751"/>
    <x v="1"/>
    <s v="SS SCRUBBER 3PCS SET-SS410 (TOTAL 122640 SET)"/>
    <s v="SS SCRUBBER 3PCS SET-SS410 (TOTAL 122640 SET)"/>
    <m/>
    <m/>
    <m/>
    <m/>
    <m/>
    <m/>
    <m/>
    <m/>
    <n v="7665"/>
    <s v="KGS"/>
    <n v="210.43208480000001"/>
    <n v="1612961.93"/>
    <n v="2.7561504229999998"/>
    <n v="21125.89299"/>
    <n v="709058"/>
    <s v="SS"/>
    <s v=""/>
    <e v="#VALUE!"/>
    <n v="2322019.9299999997"/>
    <n v="2020"/>
    <s v="Cleaning"/>
    <s v="Scrubber"/>
    <m/>
  </r>
  <r>
    <s v="INNSA1"/>
    <d v="2020-04-11T00:00:00"/>
    <n v="301049751"/>
    <x v="0"/>
    <s v="STAINLESS STEEL SPORTS BOTTLE 750ML S-308-C6-NP-20(TOTAL 18000 PCS) (NOT VACUUM BOTTLE) (MILD STEEL)"/>
    <s v="STAINLESS STEEL SPORTS BOTTLE 750ML S-308-C6-NP-20(TOTAL 18000 PCS) (NOT VACUUM BOTTLE) (MILD STEEL)"/>
    <m/>
    <m/>
    <m/>
    <m/>
    <m/>
    <m/>
    <m/>
    <m/>
    <n v="3200"/>
    <s v="KGS"/>
    <n v="460.64414690000001"/>
    <n v="1474061.27"/>
    <n v="6.0333221589999999"/>
    <n v="19306.63091"/>
    <n v="540096.1"/>
    <s v="STAINLESS"/>
    <s v=""/>
    <e v="#VALUE!"/>
    <n v="2014157.37"/>
    <n v="2020"/>
    <s v="Steel"/>
    <s v="Other"/>
    <m/>
  </r>
  <r>
    <s v="INNSA1"/>
    <d v="2020-04-04T00:00:00"/>
    <n v="301049751"/>
    <x v="0"/>
    <s v="STEEL LUNCH BOX-6527 (MILD STEEL) (TOTAL 25800 PCS)"/>
    <s v="STEEL LUNCH BOX-6527 (MILD STEEL) (TOTAL 25800 PCS)"/>
    <m/>
    <m/>
    <m/>
    <m/>
    <m/>
    <m/>
    <m/>
    <m/>
    <n v="8987"/>
    <s v="KGS"/>
    <n v="425.61472240000001"/>
    <n v="3824999.51"/>
    <n v="5.5745215769999996"/>
    <n v="50098.225409999999"/>
    <n v="1401479.8"/>
    <s v="STEEL"/>
    <s v=""/>
    <e v="#VALUE!"/>
    <n v="5226479.3099999996"/>
    <n v="2020"/>
    <s v="Steel"/>
    <s v="Lunch Box"/>
    <m/>
  </r>
  <r>
    <s v="INNSA1"/>
    <d v="2020-04-04T00:00:00"/>
    <n v="301049751"/>
    <x v="0"/>
    <s v="STEEL LUNCH BOX-6561 (TOTAL 21240 PCS) (MILD STEEL)"/>
    <s v="STEEL LUNCH BOX-6561 (TOTAL 21240 PCS) (MILD STEEL)"/>
    <m/>
    <m/>
    <m/>
    <m/>
    <m/>
    <m/>
    <m/>
    <m/>
    <n v="8094.8"/>
    <s v="KGS"/>
    <n v="502.81530240000001"/>
    <n v="4070189.31"/>
    <n v="6.5856621139999998"/>
    <n v="53309.617680000003"/>
    <n v="1491317.4"/>
    <s v="STEEL"/>
    <s v=""/>
    <e v="#VALUE!"/>
    <n v="5561506.71"/>
    <n v="2020"/>
    <s v="Steel"/>
    <s v="Lunch Box"/>
    <m/>
  </r>
  <r>
    <s v="INNSA1"/>
    <d v="2020-03-31T00:00:00"/>
    <n v="301049751"/>
    <x v="0"/>
    <s v="RYX-02-021A MILD STEEL MULTI FUNCTION CLOTH STAND (5184 NOS)(OTHER ARTICLES OF HOUSEHOLD OF IRON &amp; STEEL)"/>
    <s v="RYX-02-021A MILD STEEL MULTI FUNCTION CLOTH STAND (5184 NOS)(OTHER ARTICLES OF HOUSEHOLD OF IRON &amp; STEEL)"/>
    <m/>
    <m/>
    <m/>
    <m/>
    <m/>
    <m/>
    <m/>
    <m/>
    <n v="19008"/>
    <s v="KGS"/>
    <n v="192.9811243"/>
    <n v="3668185.21"/>
    <n v="2.5476056009999999"/>
    <n v="48424.887260000003"/>
    <n v="1344023"/>
    <s v="RYX-02-021A"/>
    <s v=""/>
    <e v="#VALUE!"/>
    <n v="5012208.21"/>
    <n v="2020"/>
    <s v="Steel"/>
    <s v="Other"/>
    <m/>
  </r>
  <r>
    <s v="INNSA1"/>
    <d v="2020-03-31T00:00:00"/>
    <n v="301049751"/>
    <x v="0"/>
    <s v="RYX-02-020 MILD STEEL MULTI FUNCTION CLOTH STAND (3696 NOS)(OTHER ARTICLES OF HOUSEHOLD OF IRON &amp; STEEL)"/>
    <s v="RYX-02-020 MILD STEEL MULTI FUNCTION CLOTH STAND (3696 NOS)(OTHER ARTICLES OF HOUSEHOLD OF IRON &amp; STEEL)"/>
    <m/>
    <m/>
    <m/>
    <m/>
    <m/>
    <m/>
    <m/>
    <m/>
    <n v="12012"/>
    <s v="KGS"/>
    <n v="349.36827670000002"/>
    <n v="4196611.74"/>
    <n v="4.6121224649999997"/>
    <n v="55400.815049999997"/>
    <n v="1537638.5"/>
    <s v="RYX-02-020"/>
    <s v=""/>
    <e v="#VALUE!"/>
    <n v="5734250.2400000002"/>
    <n v="2020"/>
    <s v="Steel"/>
    <s v="Other"/>
    <m/>
  </r>
  <r>
    <s v="INNSA1"/>
    <d v="2020-03-20T00:00:00"/>
    <n v="301049751"/>
    <x v="0"/>
    <s v="STAINLESS STEEL SPORT BOTTLE 1000ML (ITEM NO: KW-830) (QTY 32220 PCS)"/>
    <s v="STAINLESS STEEL SPORT BOTTLE 1000ML (ITEM NO: KW-830) (QTY 32220 PCS)"/>
    <m/>
    <m/>
    <m/>
    <m/>
    <m/>
    <m/>
    <m/>
    <m/>
    <n v="6450"/>
    <s v="KGS"/>
    <n v="384.97500309999998"/>
    <n v="2483088.77"/>
    <n v="5.082178259"/>
    <n v="32780.049769999998"/>
    <n v="909803.8"/>
    <s v="STAINLESS"/>
    <n v="32220"/>
    <e v="#VALUE!"/>
    <n v="3392892.5700000003"/>
    <n v="2020"/>
    <s v="Steel"/>
    <s v="Other"/>
    <m/>
  </r>
  <r>
    <s v="INNSA1"/>
    <d v="2020-02-05T00:00:00"/>
    <n v="301049751"/>
    <x v="0"/>
    <s v="STAINLESS STEEL SPORTS BOTTLE 750ML S-308-C6-NP-20(TOTAL 7884 PCS) (NOT VACUUM BOTTLE) (MILD STEEL)"/>
    <s v="STAINLESS STEEL SPORTS BOTTLE 750ML S-308-C6-NP-20(TOTAL 7884 PCS) (NOT VACUUM BOTTLE) (MILD STEEL)"/>
    <m/>
    <m/>
    <m/>
    <m/>
    <m/>
    <m/>
    <m/>
    <m/>
    <n v="1401.6"/>
    <s v="KGS"/>
    <n v="431.49974320000001"/>
    <n v="604790.04"/>
    <n v="6.0223271900000004"/>
    <n v="8440.8937889999997"/>
    <n v="221595.1"/>
    <s v="STAINLESS"/>
    <s v=""/>
    <e v="#VALUE!"/>
    <n v="826385.14"/>
    <n v="2020"/>
    <s v="Steel"/>
    <s v="Other"/>
    <m/>
  </r>
  <r>
    <s v="INNSA1"/>
    <d v="2020-02-05T00:00:00"/>
    <n v="301049751"/>
    <x v="0"/>
    <s v="STAINLESS STEEL BOTTLE 750ML SG805-AM-06 (TOTAL 21600 PCS) (NOT VACUUM BOTTLE) (MILD STEEL)"/>
    <s v="STAINLESS STEEL BOTTLE 750ML SG805-AM-06 (TOTAL 21600 PCS) (NOT VACUUM BOTTLE) (MILD STEEL)"/>
    <m/>
    <m/>
    <m/>
    <m/>
    <m/>
    <m/>
    <m/>
    <m/>
    <n v="3420"/>
    <s v="KGS"/>
    <n v="507.24583039999999"/>
    <n v="1734780.74"/>
    <n v="7.0794951910000004"/>
    <n v="24211.87355"/>
    <n v="635623.6"/>
    <s v="STAINLESS"/>
    <s v=""/>
    <e v="#VALUE!"/>
    <n v="2370404.34"/>
    <n v="2020"/>
    <s v="Steel"/>
    <s v="Other"/>
    <m/>
  </r>
  <r>
    <s v="INNSA1"/>
    <d v="2020-02-05T00:00:00"/>
    <n v="301049751"/>
    <x v="0"/>
    <s v="STAINLESS STEEL SPORTS BOTTLE 650ML S115 -NP-21(TOTAL 14400PCS)(NOT VACUUM BOTTLE)(MILD STEEL)"/>
    <s v="STAINLESS STEEL SPORTS BOTTLE 650ML S115 -NP-21(TOTAL 14400PCS)(NOT VACUUM BOTTLE)(MILD STEEL)"/>
    <m/>
    <m/>
    <m/>
    <m/>
    <m/>
    <m/>
    <m/>
    <m/>
    <n v="2560"/>
    <s v="KGS"/>
    <n v="451.76580080000002"/>
    <n v="1156520.45"/>
    <n v="6.3051751679999999"/>
    <n v="16141.24843"/>
    <n v="423749.1"/>
    <s v="STAINLESS"/>
    <s v=""/>
    <e v="#VALUE!"/>
    <n v="1580269.5499999998"/>
    <n v="2020"/>
    <s v="Steel"/>
    <s v="Other"/>
    <m/>
  </r>
  <r>
    <s v="INNSA1"/>
    <d v="2020-02-05T00:00:00"/>
    <n v="301049751"/>
    <x v="0"/>
    <s v="STAINLESS STEEL SPORTS BOTTLE 750ML SG-702 -SB-01 (TOTAL 18540 PCS ) (NOT VACUUM BOTTLE) (MILD STEEL)"/>
    <s v="STAINLESS STEEL SPORTS BOTTLE 750ML SG-702 -SB-01 (TOTAL 18540 PCS ) (NOT VACUUM BOTTLE) (MILD STEEL)"/>
    <m/>
    <m/>
    <m/>
    <m/>
    <m/>
    <m/>
    <m/>
    <m/>
    <n v="3038.5"/>
    <s v="KGS"/>
    <n v="508.37067630000001"/>
    <n v="1544684.3"/>
    <n v="7.0951943660000003"/>
    <n v="21558.748080000001"/>
    <n v="565972.4"/>
    <s v="STAINLESS"/>
    <s v=""/>
    <e v="#VALUE!"/>
    <n v="2110656.7000000002"/>
    <n v="2020"/>
    <s v="Steel"/>
    <s v="Other"/>
    <m/>
  </r>
  <r>
    <s v="INNSA1"/>
    <d v="2020-02-05T00:00:00"/>
    <n v="301049751"/>
    <x v="0"/>
    <s v="STAINLESS STEEL COLA BOTTLE 750ML SK750-SL-01(TOTAL 23436 PCS (NOT VACUUM BOTTLE) (MILD STEEL)"/>
    <s v="STAINLESS STEEL COLA BOTTLE 750ML SK750-SL-01(TOTAL 23436 PCS (NOT VACUUM BOTTLE) (MILD STEEL)"/>
    <m/>
    <m/>
    <m/>
    <m/>
    <m/>
    <m/>
    <m/>
    <m/>
    <n v="4426.8"/>
    <s v="KGS"/>
    <n v="476.85008809999999"/>
    <n v="2110919.9700000002"/>
    <n v="6.6552698970000002"/>
    <n v="29461.548780000001"/>
    <n v="773441.1"/>
    <s v="STAINLESS"/>
    <s v=""/>
    <e v="#VALUE!"/>
    <n v="2884361.0700000003"/>
    <n v="2020"/>
    <s v="Steel"/>
    <s v="Other"/>
    <m/>
  </r>
  <r>
    <s v="INNSA1"/>
    <d v="2020-01-31T00:00:00"/>
    <n v="301049751"/>
    <x v="0"/>
    <s v="STEEL HANGER WITH HOOK-SL-89 (MILD STEEL)(TOTAL 70056 PCS)(HOUSEHOLD)"/>
    <s v="STEEL HANGER WITH HOOK-SL-89 (MILD STEEL)(TOTAL 70056 PCS)(HOUSEHOLD)"/>
    <m/>
    <m/>
    <m/>
    <m/>
    <m/>
    <m/>
    <m/>
    <m/>
    <n v="15568"/>
    <s v="KGS"/>
    <n v="328.46774149999999"/>
    <n v="5113585.8"/>
    <n v="4.5843369369999998"/>
    <n v="71368.957429999995"/>
    <n v="1243624.1000000001"/>
    <s v="STEEL"/>
    <s v=""/>
    <e v="#VALUE!"/>
    <n v="6357209.9000000004"/>
    <n v="2020"/>
    <s v="Steel"/>
    <s v="Hanger"/>
    <m/>
  </r>
  <r>
    <s v="INNSA1"/>
    <d v="2020-01-30T00:00:00"/>
    <n v="301049751"/>
    <x v="0"/>
    <s v="STEEL ROUND CONTAINER -6856(TOTAL 2208 PCS)- (MILD STEEL)"/>
    <s v="STEEL ROUND CONTAINER -6856(TOTAL 2208 PCS)- (MILD STEEL)"/>
    <m/>
    <m/>
    <m/>
    <m/>
    <m/>
    <m/>
    <m/>
    <m/>
    <n v="184"/>
    <s v="KGS"/>
    <n v="514.7641304"/>
    <n v="94716.6"/>
    <n v="7.184426105"/>
    <n v="1321.934403"/>
    <n v="23035.200000000001"/>
    <s v="STEEL"/>
    <s v=""/>
    <e v="#VALUE!"/>
    <n v="117751.8"/>
    <n v="2020"/>
    <s v="Steel"/>
    <s v="Other"/>
    <m/>
  </r>
  <r>
    <s v="INNSA1"/>
    <d v="2020-01-30T00:00:00"/>
    <n v="301049751"/>
    <x v="0"/>
    <s v="STEEL ROUND CONTAINER -6857(TOTAL 69696 PCS) (MILD STEEL)"/>
    <s v="STEEL ROUND CONTAINER -6857(TOTAL 69696 PCS) (MILD STEEL)"/>
    <m/>
    <m/>
    <m/>
    <m/>
    <m/>
    <m/>
    <m/>
    <m/>
    <n v="8886.24"/>
    <s v="KGS"/>
    <n v="406.05688459999999"/>
    <n v="3608318.93"/>
    <n v="5.6672279769999996"/>
    <n v="50360.34794"/>
    <n v="877543.2"/>
    <s v="STEEL"/>
    <s v=""/>
    <e v="#VALUE!"/>
    <n v="4485862.13"/>
    <n v="2020"/>
    <s v="Steel"/>
    <s v="Other"/>
    <m/>
  </r>
  <r>
    <s v="INNSA1"/>
    <d v="2020-01-30T00:00:00"/>
    <n v="301049751"/>
    <x v="0"/>
    <s v="STEEL ROUND CONTAINER -6857(TOTAL 504 PCS) (MILD STEEL)"/>
    <s v="STEEL ROUND CONTAINER -6857(TOTAL 504 PCS) (MILD STEEL)"/>
    <m/>
    <m/>
    <m/>
    <m/>
    <m/>
    <m/>
    <m/>
    <m/>
    <n v="64.260000000000005"/>
    <s v="KGS"/>
    <n v="428.04964210000003"/>
    <n v="27506.47"/>
    <n v="5.974175046"/>
    <n v="383.90048849999999"/>
    <n v="6689.6"/>
    <s v="STEEL"/>
    <s v=""/>
    <e v="#VALUE!"/>
    <n v="34196.07"/>
    <n v="2020"/>
    <s v="Steel"/>
    <s v="Other"/>
    <m/>
  </r>
  <r>
    <s v="INNSA1"/>
    <d v="2020-01-30T00:00:00"/>
    <n v="301049751"/>
    <x v="0"/>
    <s v="STEEL ROUND CONTAINER MEDIUM-6581 (MILD STEEL) (TOTAL 28320PCS)"/>
    <s v="STEEL ROUND CONTAINER MEDIUM-6581 (MILD STEEL) (TOTAL 28320PCS)"/>
    <m/>
    <m/>
    <m/>
    <m/>
    <m/>
    <m/>
    <m/>
    <m/>
    <n v="6230.4"/>
    <s v="KGS"/>
    <n v="295.84144839999999"/>
    <n v="1843210.56"/>
    <n v="4.1289804380000001"/>
    <n v="25725.199720000001"/>
    <n v="448268.9"/>
    <s v="STEEL"/>
    <s v=""/>
    <e v="#VALUE!"/>
    <n v="2291479.46"/>
    <n v="2020"/>
    <s v="Steel"/>
    <s v="Other"/>
    <m/>
  </r>
  <r>
    <s v="INNSA1"/>
    <d v="2020-01-30T00:00:00"/>
    <n v="301049751"/>
    <x v="0"/>
    <s v="STEEL LUNCH BOX-6527 (MILD STEEL) (TOTAL 276 PCS)"/>
    <s v="STEEL LUNCH BOX-6527 (MILD STEEL) (TOTAL 276 PCS)"/>
    <m/>
    <m/>
    <m/>
    <m/>
    <m/>
    <m/>
    <m/>
    <m/>
    <n v="96.14"/>
    <s v="KGS"/>
    <n v="399.17360100000002"/>
    <n v="38376.550000000003"/>
    <n v="5.571159819"/>
    <n v="535.61130500000002"/>
    <n v="9333.2999999999993"/>
    <s v="STEEL"/>
    <s v=""/>
    <e v="#VALUE!"/>
    <n v="47709.850000000006"/>
    <n v="2020"/>
    <s v="Steel"/>
    <s v="Lunch Box"/>
    <m/>
  </r>
  <r>
    <s v="INNSA1"/>
    <d v="2020-01-30T00:00:00"/>
    <n v="301049751"/>
    <x v="0"/>
    <s v="STEEL LUNCH BOX BIG-6588(TOTAL 2400 PCS) (MILD STEEL)"/>
    <s v="STEEL LUNCH BOX BIG-6588(TOTAL 2400 PCS) (MILD STEEL)"/>
    <m/>
    <m/>
    <m/>
    <m/>
    <m/>
    <m/>
    <m/>
    <m/>
    <n v="715"/>
    <s v="KGS"/>
    <n v="510.32418180000002"/>
    <n v="364881.79"/>
    <n v="7.1224589229999999"/>
    <n v="5092.5581300000003"/>
    <n v="88739.3"/>
    <s v="STEEL"/>
    <s v=""/>
    <e v="#VALUE!"/>
    <n v="453621.08999999997"/>
    <n v="2020"/>
    <s v="Steel"/>
    <s v="Lunch Box"/>
    <m/>
  </r>
  <r>
    <s v="INNSA1"/>
    <d v="2020-01-30T00:00:00"/>
    <n v="301049751"/>
    <x v="0"/>
    <s v="STEEL LUNCH BOX SMALL-6587 (TOTAL 2400 PCS) (MILD STEEL)"/>
    <s v="STEEL LUNCH BOX SMALL-6587 (TOTAL 2400 PCS) (MILD STEEL)"/>
    <m/>
    <m/>
    <m/>
    <m/>
    <m/>
    <m/>
    <m/>
    <m/>
    <n v="487"/>
    <s v="KGS"/>
    <n v="557.13008209999998"/>
    <n v="271322.34999999998"/>
    <n v="7.775716429"/>
    <n v="3786.773901"/>
    <n v="65985.5"/>
    <s v="STEEL"/>
    <s v=""/>
    <e v="#VALUE!"/>
    <n v="337307.85"/>
    <n v="2020"/>
    <s v="Steel"/>
    <s v="Lunch Box"/>
    <m/>
  </r>
  <r>
    <s v="INNSA1"/>
    <d v="2020-01-30T00:00:00"/>
    <n v="301049751"/>
    <x v="0"/>
    <s v="STEEL RECTANGLE CONTAINER MEDIUM-6577(TOTAL 21000 PCS) (MILDSTEEL)"/>
    <s v="STEEL RECTANGLE CONTAINER MEDIUM-6577(TOTAL 21000 PCS) (MILDSTEEL)"/>
    <m/>
    <m/>
    <m/>
    <m/>
    <m/>
    <m/>
    <m/>
    <m/>
    <n v="4620"/>
    <s v="KGS"/>
    <n v="470.65682249999998"/>
    <n v="2174434.52"/>
    <n v="6.5688321360000002"/>
    <n v="30348.00447"/>
    <n v="528822.5"/>
    <s v="STEEL"/>
    <s v=""/>
    <e v="#VALUE!"/>
    <n v="2703257.02"/>
    <n v="2020"/>
    <s v="Steel"/>
    <s v="Other"/>
    <m/>
  </r>
  <r>
    <s v="INNSA1"/>
    <d v="2020-01-30T00:00:00"/>
    <n v="301049751"/>
    <x v="0"/>
    <s v="STEEL RECTANGLE CONTAINER BIG-6578(MILD STEEL) (TOTAL 17040PCS)"/>
    <s v="STEEL RECTANGLE CONTAINER BIG-6578(MILD STEEL) (TOTAL 17040PCS)"/>
    <m/>
    <m/>
    <m/>
    <m/>
    <m/>
    <m/>
    <m/>
    <m/>
    <n v="5033.8999999999996"/>
    <s v="KGS"/>
    <n v="415.59673609999999"/>
    <n v="2092072.41"/>
    <n v="5.8003731490000003"/>
    <n v="29198.498390000001"/>
    <n v="508791.9"/>
    <s v="STEEL"/>
    <s v=""/>
    <e v="#VALUE!"/>
    <n v="2600864.31"/>
    <n v="2020"/>
    <s v="Steel"/>
    <s v="Other"/>
    <m/>
  </r>
  <r>
    <s v="INNSA1"/>
    <d v="2020-01-30T00:00:00"/>
    <n v="301049751"/>
    <x v="0"/>
    <s v="STEEL RECTANGLE CONTAINER- 6901(TOTAL 2400 PCS) (MILD STEEL)"/>
    <s v="STEEL RECTANGLE CONTAINER- 6901(TOTAL 2400 PCS) (MILD STEEL)"/>
    <m/>
    <m/>
    <m/>
    <m/>
    <m/>
    <m/>
    <m/>
    <m/>
    <n v="390"/>
    <s v="KGS"/>
    <n v="432.38366669999999"/>
    <n v="168629.63"/>
    <n v="6.0346638749999997"/>
    <n v="2353.5189110000001"/>
    <n v="41010.800000000003"/>
    <s v="STEEL"/>
    <s v=""/>
    <e v="#VALUE!"/>
    <n v="209640.43"/>
    <n v="2020"/>
    <s v="Steel"/>
    <s v="Other"/>
    <m/>
  </r>
  <r>
    <s v="INNSA1"/>
    <d v="2020-01-30T00:00:00"/>
    <n v="301049751"/>
    <x v="0"/>
    <s v="HOUSEHOLD STEEL HOOK 3 PCS SET-2628(TOTAL 70200 SET) (MILD STEEL)"/>
    <s v="HOUSEHOLD STEEL HOOK 3 PCS SET-2628(TOTAL 70200 SET) (MILD STEEL)"/>
    <m/>
    <m/>
    <m/>
    <m/>
    <m/>
    <m/>
    <m/>
    <m/>
    <n v="2379"/>
    <s v="KGS"/>
    <n v="970.79386720000002"/>
    <n v="2309518.61"/>
    <n v="13.549111890000001"/>
    <n v="32233.337189999998"/>
    <n v="561675"/>
    <s v="HOUSEHOLD"/>
    <s v=""/>
    <e v="#VALUE!"/>
    <n v="2871193.61"/>
    <n v="2020"/>
    <s v="Steel"/>
    <s v="Hook"/>
    <m/>
  </r>
  <r>
    <s v="INNSA1"/>
    <d v="2020-01-30T00:00:00"/>
    <n v="301049751"/>
    <x v="0"/>
    <s v="STEEL LUNCH BOX-6561 (TOTAL 21240 PCS) (MILD STEEL)"/>
    <s v="STEEL LUNCH BOX-6561 (TOTAL 21240 PCS) (MILD STEEL)"/>
    <m/>
    <m/>
    <m/>
    <m/>
    <m/>
    <m/>
    <m/>
    <m/>
    <n v="8094.8"/>
    <s v="KGS"/>
    <n v="471.57814769999999"/>
    <n v="3817330.79"/>
    <n v="6.581690826"/>
    <n v="53277.4709"/>
    <n v="928374.9"/>
    <s v="STEEL"/>
    <s v=""/>
    <e v="#VALUE!"/>
    <n v="4745705.6900000004"/>
    <n v="2020"/>
    <s v="Steel"/>
    <s v="Lunch Box"/>
    <m/>
  </r>
  <r>
    <s v="INNSA1"/>
    <d v="2020-01-30T00:00:00"/>
    <n v="301049751"/>
    <x v="0"/>
    <s v="STEEL LUNCH BOX 2 LAYER-8504 (MILD STEEL) (TOTAL 672 PCS)"/>
    <s v="STEEL LUNCH BOX 2 LAYER-8504 (MILD STEEL) (TOTAL 672 PCS)"/>
    <m/>
    <m/>
    <m/>
    <m/>
    <m/>
    <m/>
    <m/>
    <m/>
    <n v="321.44"/>
    <s v="KGS"/>
    <n v="369.54414509999998"/>
    <n v="118786.27"/>
    <n v="5.1576293800000004"/>
    <n v="1657.8683880000001"/>
    <n v="28888.799999999999"/>
    <s v="STEEL"/>
    <s v=""/>
    <e v="#VALUE!"/>
    <n v="147675.07"/>
    <n v="2020"/>
    <s v="Steel"/>
    <s v="Lunch Box"/>
    <m/>
  </r>
  <r>
    <s v="INNSA1"/>
    <d v="2020-01-29T00:00:00"/>
    <n v="301049751"/>
    <x v="0"/>
    <s v="STEEL TEA STRAINER -NP-55 (TOTAL 61200 PCS) (MILD STEEL)"/>
    <s v="STEEL TEA STRAINER -NP-55 (TOTAL 61200 PCS) (MILD STEEL)"/>
    <m/>
    <m/>
    <m/>
    <m/>
    <m/>
    <m/>
    <m/>
    <m/>
    <n v="2805"/>
    <s v="KGS"/>
    <n v="496.74485920000001"/>
    <n v="1393369.33"/>
    <n v="6.9329359269999999"/>
    <n v="19446.885279999999"/>
    <n v="338867.4"/>
    <s v="STEEL"/>
    <s v=""/>
    <e v="#VALUE!"/>
    <n v="1732236.73"/>
    <n v="2020"/>
    <s v="Steel"/>
    <s v="Tea Strainer"/>
    <m/>
  </r>
  <r>
    <s v="INNSA1"/>
    <d v="2020-01-29T00:00:00"/>
    <n v="301049751"/>
    <x v="0"/>
    <s v="RYX-02-021A-13 MILD STEEL MULTI FUNCTION CLOTH STAND (1164 NOS) (OTHER ARTICLES OF HOUSEHOLD OF IRON &amp; STEEL)"/>
    <s v="RYX-02-021A-13 MILD STEEL MULTI FUNCTION CLOTH STAND (1164 NOS) (OTHER ARTICLES OF HOUSEHOLD OF IRON &amp; STEEL)"/>
    <m/>
    <m/>
    <m/>
    <m/>
    <m/>
    <m/>
    <m/>
    <m/>
    <n v="4268"/>
    <s v="KGS"/>
    <n v="198.68522730000001"/>
    <n v="847988.55"/>
    <n v="2.772996891"/>
    <n v="11835.150729999999"/>
    <n v="206230.9"/>
    <s v="RYX-02-021A-13"/>
    <s v=""/>
    <e v="#VALUE!"/>
    <n v="1054219.45"/>
    <n v="2020"/>
    <s v="Steel"/>
    <s v="Other"/>
    <m/>
  </r>
  <r>
    <s v="INNSA1"/>
    <d v="2020-01-29T00:00:00"/>
    <n v="301049751"/>
    <x v="0"/>
    <s v="RYX-02-021A MILD STEEL MULTI FUNCTION CLOTH STAND (1296 NOS)(OTHER ARTICLES OF HOUSEHOLD OF IRON &amp; STEEL)"/>
    <s v="RYX-02-021A MILD STEEL MULTI FUNCTION CLOTH STAND (1296 NOS)(OTHER ARTICLES OF HOUSEHOLD OF IRON &amp; STEEL)"/>
    <m/>
    <m/>
    <m/>
    <m/>
    <m/>
    <m/>
    <m/>
    <m/>
    <n v="4752"/>
    <s v="KGS"/>
    <n v="193.07271679999999"/>
    <n v="917481.55"/>
    <n v="2.6946645739999999"/>
    <n v="12805.046060000001"/>
    <n v="223131.5"/>
    <s v="RYX-02-021A"/>
    <s v=""/>
    <e v="#VALUE!"/>
    <n v="1140613.05"/>
    <n v="2020"/>
    <s v="Steel"/>
    <s v="Other"/>
    <m/>
  </r>
  <r>
    <s v="INNSA1"/>
    <d v="2020-01-29T00:00:00"/>
    <n v="301049751"/>
    <x v="0"/>
    <s v="STEEL HAND BLENDER-RS-02 (TOTAL 10000 PCS) (MILD STEEL)"/>
    <s v="STEEL HAND BLENDER-RS-02 (TOTAL 10000 PCS) (MILD STEEL)"/>
    <m/>
    <m/>
    <m/>
    <m/>
    <m/>
    <m/>
    <m/>
    <m/>
    <n v="650"/>
    <s v="KGS"/>
    <n v="530.44350770000005"/>
    <n v="344788.28"/>
    <n v="7.4032590049999998"/>
    <n v="4812.1183529999998"/>
    <n v="83852.5"/>
    <s v="STEEL"/>
    <s v=""/>
    <e v="#VALUE!"/>
    <n v="428640.78"/>
    <n v="2020"/>
    <s v="Steel"/>
    <s v="Other"/>
    <m/>
  </r>
  <r>
    <s v="INNSA1"/>
    <d v="2020-01-29T00:00:00"/>
    <n v="301049751"/>
    <x v="0"/>
    <s v="STEEL SPOON HOLDER ROUND -MP-96 ( TOTAL 18936 PCS) (MILD STEEL)"/>
    <s v="STEEL SPOON HOLDER ROUND -MP-96 ( TOTAL 18936 PCS) (MILD STEEL)"/>
    <m/>
    <m/>
    <m/>
    <m/>
    <m/>
    <m/>
    <m/>
    <m/>
    <n v="4050.2"/>
    <s v="KGS"/>
    <n v="253.31386850000001"/>
    <n v="1025971.83"/>
    <n v="3.535434312"/>
    <n v="14319.216050000001"/>
    <n v="249516.4"/>
    <s v="STEEL"/>
    <s v=""/>
    <e v="#VALUE!"/>
    <n v="1275488.23"/>
    <n v="2020"/>
    <s v="Steel"/>
    <s v="Other"/>
    <m/>
  </r>
  <r>
    <s v="INNSA1"/>
    <d v="2020-01-29T00:00:00"/>
    <n v="301049751"/>
    <x v="0"/>
    <s v="STEEL ZHARA -NP-003 (TOTAL 12000 PCS) (MILD STEEL)"/>
    <s v="STEEL ZHARA -NP-003 (TOTAL 12000 PCS) (MILD STEEL)"/>
    <m/>
    <m/>
    <m/>
    <m/>
    <m/>
    <m/>
    <m/>
    <m/>
    <n v="1120"/>
    <s v="KGS"/>
    <n v="345.93410710000001"/>
    <n v="387446.2"/>
    <n v="4.828110358"/>
    <n v="5407.4836009999999"/>
    <n v="94226.9"/>
    <s v="STEEL"/>
    <s v=""/>
    <e v="#VALUE!"/>
    <n v="481673.1"/>
    <n v="2020"/>
    <s v="Steel"/>
    <s v="Other"/>
    <m/>
  </r>
  <r>
    <s v="INNSA1"/>
    <d v="2020-01-22T00:00:00"/>
    <n v="301049751"/>
    <x v="0"/>
    <s v="STEEL ZHARA-NP-003(TOTAL 60000 PCS) (MILD STEEL)"/>
    <s v="STEEL ZHARA-NP-003(TOTAL 60000 PCS) (MILD STEEL)"/>
    <m/>
    <m/>
    <m/>
    <m/>
    <m/>
    <m/>
    <m/>
    <m/>
    <n v="5600"/>
    <s v="KGS"/>
    <n v="343.15831429999997"/>
    <n v="1921686.56"/>
    <n v="4.7893693549999998"/>
    <n v="26820.468390000002"/>
    <n v="467354.3"/>
    <s v="STEEL"/>
    <s v=""/>
    <e v="#VALUE!"/>
    <n v="2389040.86"/>
    <n v="2020"/>
    <s v="Steel"/>
    <s v="Other"/>
    <m/>
  </r>
  <r>
    <s v="INNSA1"/>
    <d v="2020-01-22T00:00:00"/>
    <n v="301049751"/>
    <x v="0"/>
    <s v="STAINLESS STEEL BOTTLE 750ML SG805-AM-06 (TOTAL 14400 PCS) (NOT VACUUM BOTTLE) (MILD STEEL)"/>
    <s v="STAINLESS STEEL BOTTLE 750ML SG805-AM-06 (TOTAL 14400 PCS) (NOT VACUUM BOTTLE) (MILD STEEL)"/>
    <m/>
    <m/>
    <m/>
    <m/>
    <m/>
    <m/>
    <m/>
    <m/>
    <n v="2280"/>
    <s v="KGS"/>
    <n v="508.59969740000003"/>
    <n v="1159607.31"/>
    <n v="7.0983907520000002"/>
    <n v="16184.330910000001"/>
    <n v="282016.5"/>
    <s v="STAINLESS"/>
    <s v=""/>
    <e v="#VALUE!"/>
    <n v="1441623.81"/>
    <n v="2020"/>
    <s v="Steel"/>
    <s v="Other"/>
    <m/>
  </r>
  <r>
    <s v="INNSA1"/>
    <d v="2020-01-22T00:00:00"/>
    <n v="301049751"/>
    <x v="0"/>
    <s v="STAINLESS STEEL SPORTS BOTTLE KOOU 750ML-MP-202 (TOTAL 21348PCS)(NOT VACUUM BOTTLE)(MILD STEEL)"/>
    <s v="STAINLESS STEEL SPORTS BOTTLE KOOU 750ML-MP-202 (TOTAL 21348PCS)(NOT VACUUM BOTTLE)(MILD STEEL)"/>
    <m/>
    <m/>
    <m/>
    <m/>
    <m/>
    <m/>
    <m/>
    <m/>
    <n v="4032.4"/>
    <s v="KGS"/>
    <n v="438.2792407"/>
    <n v="1767317.21"/>
    <n v="6.1169468340000002"/>
    <n v="24665.976409999999"/>
    <n v="429811.6"/>
    <s v="STAINLESS"/>
    <s v=""/>
    <e v="#VALUE!"/>
    <n v="2197128.81"/>
    <n v="2020"/>
    <s v="Steel"/>
    <s v="Other"/>
    <m/>
  </r>
  <r>
    <s v="INNSA1"/>
    <d v="2020-01-22T00:00:00"/>
    <n v="301049751"/>
    <x v="0"/>
    <s v="STAINLESS STEEL SPORTS BOTTLE 750ML SG-702 -SB-01 (TOTAL 12528 PCS ) (NOT VACUUM BOTTLE) (MILD STEEL)"/>
    <s v="STAINLESS STEEL SPORTS BOTTLE 750ML SG-702 -SB-01 (TOTAL 12528 PCS ) (NOT VACUUM BOTTLE) (MILD STEEL)"/>
    <m/>
    <m/>
    <m/>
    <m/>
    <m/>
    <m/>
    <m/>
    <m/>
    <n v="2053.1999999999998"/>
    <s v="KGS"/>
    <n v="509.7275472"/>
    <n v="1046572.6"/>
    <n v="7.1141318529999999"/>
    <n v="14606.73552"/>
    <n v="254526.5"/>
    <s v="STAINLESS"/>
    <s v=""/>
    <e v="#VALUE!"/>
    <n v="1301099.1000000001"/>
    <n v="2020"/>
    <s v="Steel"/>
    <s v="Other"/>
    <m/>
  </r>
  <r>
    <s v="INNSA1"/>
    <d v="2020-01-22T00:00:00"/>
    <n v="301049751"/>
    <x v="0"/>
    <s v="STAINLESS STEEL SPORTS BOTTLE 750ML S-308-C6 -NP-20 (TOTAL 22320 PCS (NOT VACUUM BOTTLE)(MILD STEEL)"/>
    <s v="STAINLESS STEEL SPORTS BOTTLE 750ML S-308-C6 -NP-20 (TOTAL 22320 PCS (NOT VACUUM BOTTLE)(MILD STEEL)"/>
    <m/>
    <m/>
    <m/>
    <m/>
    <m/>
    <m/>
    <m/>
    <m/>
    <n v="3968"/>
    <s v="KGS"/>
    <n v="432.65136840000002"/>
    <n v="1716760.63"/>
    <n v="6.0384001180000002"/>
    <n v="23960.37167"/>
    <n v="417516.2"/>
    <s v="STAINLESS"/>
    <s v=""/>
    <e v="#VALUE!"/>
    <n v="2134276.83"/>
    <n v="2020"/>
    <s v="Steel"/>
    <s v="Other"/>
    <m/>
  </r>
  <r>
    <s v="INNSA1"/>
    <d v="2020-01-22T00:00:00"/>
    <n v="301049751"/>
    <x v="0"/>
    <s v="STAINLESS STEEL SPORTS BOTTLE 650ML S115 -NP-21(TOTAL 3168 PCS)(NOT VACUUM BOTTLE)(MILD STEEL)"/>
    <s v="STAINLESS STEEL SPORTS BOTTLE 650ML S115 -NP-21(TOTAL 3168 PCS)(NOT VACUUM BOTTLE)(MILD STEEL)"/>
    <m/>
    <m/>
    <m/>
    <m/>
    <m/>
    <m/>
    <m/>
    <m/>
    <n v="563.20000000000005"/>
    <s v="KGS"/>
    <n v="452.97159090000002"/>
    <n v="255113.60000000001"/>
    <n v="6.3220040600000003"/>
    <n v="3560.5526869999999"/>
    <n v="62043.6"/>
    <s v="STAINLESS"/>
    <s v=""/>
    <e v="#VALUE!"/>
    <n v="317157.2"/>
    <n v="2020"/>
    <s v="Steel"/>
    <s v="Other"/>
    <m/>
  </r>
  <r>
    <s v="INNSA1"/>
    <d v="2020-01-21T00:00:00"/>
    <n v="301049751"/>
    <x v="0"/>
    <s v="KW-830 STAINLESS STEEL SPORT BOTTLE 1000ML (QTY- 34920 PCS/USD 0.98 PER PCS)"/>
    <s v="KW-830 STAINLESS STEEL SPORT BOTTLE 1000ML (QTY- 34920 PCS/USD 0.98 PER PCS)"/>
    <m/>
    <m/>
    <m/>
    <m/>
    <m/>
    <m/>
    <m/>
    <m/>
    <n v="6790"/>
    <s v="KGS"/>
    <n v="373.83264209999999"/>
    <n v="2538323.64"/>
    <n v="5.2174827930000003"/>
    <n v="35426.708160000002"/>
    <n v="617320.30000000005"/>
    <s v="KW-830"/>
    <n v="34920"/>
    <n v="60"/>
    <n v="3155643.9400000004"/>
    <n v="2020"/>
    <s v="Steel"/>
    <s v="Other"/>
    <m/>
  </r>
  <r>
    <s v="INNSA1"/>
    <d v="2020-01-17T00:00:00"/>
    <n v="301049751"/>
    <x v="1"/>
    <s v="STEEL SCRUBBER 6PCS SET - OKS-4156 (QTY- 98000 PCS/USD 0.268 PER PCS)"/>
    <s v="STEEL SCRUBBER 6PCS SET - OKS-4156 (QTY- 98000 PCS/USD 0.268 PER PCS)"/>
    <m/>
    <m/>
    <m/>
    <m/>
    <m/>
    <m/>
    <m/>
    <m/>
    <n v="9212"/>
    <s v="KGS"/>
    <n v="213.64271819999999"/>
    <n v="1968076.72"/>
    <n v="2.9817546149999998"/>
    <n v="27467.92352"/>
    <n v="609710.19999999995"/>
    <s v="STEEL"/>
    <n v="98000"/>
    <n v="52"/>
    <n v="2577786.92"/>
    <n v="2020"/>
    <s v="Steel"/>
    <s v="Scrubber"/>
    <m/>
  </r>
  <r>
    <s v="INNSA1"/>
    <d v="2020-01-16T00:00:00"/>
    <n v="301049751"/>
    <x v="0"/>
    <s v="STAINLESS STEEL GRATER WITH HANDLE-DS-25 (TOTAL 102000 PCS)(MILD STEEL)"/>
    <s v="STAINLESS STEEL GRATER WITH HANDLE-DS-25 (TOTAL 102000 PCS)(MILD STEEL)"/>
    <m/>
    <m/>
    <m/>
    <m/>
    <m/>
    <m/>
    <m/>
    <m/>
    <n v="3400"/>
    <s v="KGS"/>
    <n v="471.79493530000002"/>
    <n v="1604102.78"/>
    <n v="6.5390843419999998"/>
    <n v="22232.886760000001"/>
    <n v="390117.8"/>
    <s v="STAINLESS"/>
    <s v=""/>
    <e v="#VALUE!"/>
    <n v="1994220.58"/>
    <n v="2020"/>
    <s v="Steel"/>
    <s v="Other"/>
    <m/>
  </r>
  <r>
    <s v="INNSA1"/>
    <d v="2020-01-16T00:00:00"/>
    <n v="301049751"/>
    <x v="0"/>
    <s v="STEEL HAND BLENDER-RS-02 (TOTAL 20400 PCS) (MILD STEEL)"/>
    <s v="STEEL HAND BLENDER-RS-02 (TOTAL 20400 PCS) (MILD STEEL)"/>
    <m/>
    <m/>
    <m/>
    <m/>
    <m/>
    <m/>
    <m/>
    <m/>
    <n v="1326"/>
    <s v="KGS"/>
    <n v="533.05778280000004"/>
    <n v="706834.62"/>
    <n v="7.3881882579999996"/>
    <n v="9796.7376299999996"/>
    <n v="171902.2"/>
    <s v="STEEL"/>
    <s v=""/>
    <e v="#VALUE!"/>
    <n v="878736.82000000007"/>
    <n v="2020"/>
    <s v="Steel"/>
    <s v="Other"/>
    <m/>
  </r>
  <r>
    <s v="INNSA1"/>
    <d v="2020-01-16T00:00:00"/>
    <n v="301049751"/>
    <x v="0"/>
    <s v="STEEL TEA STRAINER -NP-55 (TOTAL 61200 PCS) (MILD STEEL)"/>
    <s v="STEEL TEA STRAINER -NP-55 (TOTAL 61200 PCS) (MILD STEEL)"/>
    <m/>
    <m/>
    <m/>
    <m/>
    <m/>
    <m/>
    <m/>
    <m/>
    <n v="2805"/>
    <s v="KGS"/>
    <n v="499.08885559999999"/>
    <n v="1399944.24"/>
    <n v="6.9173784559999998"/>
    <n v="19403.246569999999"/>
    <n v="340466.4"/>
    <s v="STEEL"/>
    <s v=""/>
    <e v="#VALUE!"/>
    <n v="1740410.6400000001"/>
    <n v="2020"/>
    <s v="Steel"/>
    <s v="Tea Strainer"/>
    <m/>
  </r>
  <r>
    <s v="INNSA1"/>
    <d v="2020-01-15T00:00:00"/>
    <n v="301049751"/>
    <x v="1"/>
    <s v="SS SCRUBBER 3PCS SET-SS410 (TOTAL 124200 SET)"/>
    <s v="SS SCRUBBER 3PCS SET-SS410 (TOTAL 124200 SET)"/>
    <m/>
    <m/>
    <m/>
    <m/>
    <m/>
    <m/>
    <m/>
    <m/>
    <n v="7659"/>
    <s v="KGS"/>
    <n v="198.82503589999999"/>
    <n v="1522800.95"/>
    <n v="2.7557177529999999"/>
    <n v="21106.042270000002"/>
    <n v="471763.7"/>
    <s v="SS"/>
    <s v=""/>
    <e v="#VALUE!"/>
    <n v="1994564.65"/>
    <n v="2020"/>
    <s v="Cleaning"/>
    <s v="Scrubber"/>
    <m/>
  </r>
  <r>
    <s v="INNSA1"/>
    <d v="2020-01-09T00:00:00"/>
    <n v="301049751"/>
    <x v="0"/>
    <s v="KWP-1000B SS OIL POT 1000ML (QTY:27000 PCS/USD 1.45 PER PCS)"/>
    <s v="KWP-1000B SS OIL POT 1000ML (QTY:27000 PCS/USD 1.45 PER PCS)"/>
    <m/>
    <m/>
    <m/>
    <m/>
    <m/>
    <m/>
    <m/>
    <m/>
    <n v="6097.5"/>
    <s v="KGS"/>
    <n v="470.8807314"/>
    <n v="2871195.26"/>
    <n v="6.526413464"/>
    <n v="39794.806100000002"/>
    <n v="698274.7"/>
    <s v="KWP-1000B"/>
    <n v="27000"/>
    <n v="44"/>
    <n v="3569469.96"/>
    <n v="2020"/>
    <s v="Other"/>
    <s v="Other"/>
    <m/>
  </r>
  <r>
    <s v="INNSA1"/>
    <d v="2020-01-07T00:00:00"/>
    <n v="301049751"/>
    <x v="0"/>
    <s v="STAINLESS STEEL BOTTLE 750ML SG805-AM-06 (TOTAL 10800 PCS) (NOT VACUUM BOTTLE) (MILD STEEL)"/>
    <s v="STAINLESS STEEL BOTTLE 750ML SG805-AM-06 (TOTAL 10800 PCS) (NOT VACUUM BOTTLE) (MILD STEEL)"/>
    <m/>
    <m/>
    <m/>
    <m/>
    <m/>
    <m/>
    <m/>
    <m/>
    <n v="1710"/>
    <s v="KGS"/>
    <n v="506.47379530000001"/>
    <n v="866070.19"/>
    <n v="7.0197338230000002"/>
    <n v="12003.744839999999"/>
    <n v="210628.3"/>
    <s v="STAINLESS"/>
    <s v=""/>
    <e v="#VALUE!"/>
    <n v="1076698.49"/>
    <n v="2020"/>
    <s v="Steel"/>
    <s v="Other"/>
    <m/>
  </r>
  <r>
    <s v="INNSA1"/>
    <d v="2020-01-07T00:00:00"/>
    <n v="301049751"/>
    <x v="0"/>
    <s v="STAINLESS STEEL SPORTS BOTTLE 650ML S115 -NP-21(TOTAL 10800PCS)(NOT VACUUM BOTTLE)(MILD STEEL)"/>
    <s v="STAINLESS STEEL SPORTS BOTTLE 650ML S115 -NP-21(TOTAL 10800PCS)(NOT VACUUM BOTTLE)(MILD STEEL)"/>
    <m/>
    <m/>
    <m/>
    <m/>
    <m/>
    <m/>
    <m/>
    <m/>
    <n v="1920"/>
    <s v="KGS"/>
    <n v="451.07820829999997"/>
    <n v="866070.16"/>
    <n v="6.2519502190000003"/>
    <n v="12003.744420000001"/>
    <n v="210628.3"/>
    <s v="STAINLESS"/>
    <s v=""/>
    <e v="#VALUE!"/>
    <n v="1076698.46"/>
    <n v="2020"/>
    <s v="Steel"/>
    <s v="Other"/>
    <m/>
  </r>
  <r>
    <s v="INNSA1"/>
    <d v="2020-01-07T00:00:00"/>
    <n v="301049751"/>
    <x v="0"/>
    <s v="STAINLESS STEEL COLA BOTTLE 750ML SK750-SL-01(TOTAL 19692 PCS)(NOT VACUUM BOTTLE)(MILD STEEL)"/>
    <s v="STAINLESS STEEL COLA BOTTLE 750ML SK750-SL-01(TOTAL 19692 PCS)(NOT VACUUM BOTTLE)(MILD STEEL)"/>
    <m/>
    <m/>
    <m/>
    <m/>
    <m/>
    <m/>
    <m/>
    <m/>
    <n v="3719.6"/>
    <s v="KGS"/>
    <n v="476.12431980000002"/>
    <n v="1770992.02"/>
    <n v="6.5990896719999999"/>
    <n v="24545.97394"/>
    <n v="430705.2"/>
    <s v="STAINLESS"/>
    <s v=""/>
    <e v="#VALUE!"/>
    <n v="2201697.2200000002"/>
    <n v="2020"/>
    <s v="Steel"/>
    <s v="Other"/>
    <m/>
  </r>
  <r>
    <s v="INNSA1"/>
    <d v="2020-01-06T00:00:00"/>
    <n v="301049751"/>
    <x v="0"/>
    <s v="STAINLESS STEEL GRATER WITH HANDLE-KL324H-9S (MILD STEEL)(TOTAL 25200 PCS)"/>
    <s v="STAINLESS STEEL GRATER WITH HANDLE-KL324H-9S (MILD STEEL)(TOTAL 25200 PCS)"/>
    <m/>
    <m/>
    <m/>
    <m/>
    <m/>
    <m/>
    <m/>
    <m/>
    <n v="4200"/>
    <s v="KGS"/>
    <n v="305.56222380000003"/>
    <n v="1283361.3400000001"/>
    <n v="4.2350966569999997"/>
    <n v="17787.40596"/>
    <n v="312113.40000000002"/>
    <s v="STAINLESS"/>
    <s v=""/>
    <e v="#VALUE!"/>
    <n v="1595474.7400000002"/>
    <n v="2020"/>
    <s v="Steel"/>
    <s v="Other"/>
    <m/>
  </r>
  <r>
    <s v="INNSA1"/>
    <d v="2020-01-06T00:00:00"/>
    <n v="301049751"/>
    <x v="0"/>
    <s v="STEEL SALT BOTTLE -NP-19 (MILD STEEL) (TOTAL 30000 PCS)"/>
    <s v="STEEL SALT BOTTLE -NP-19 (MILD STEEL) (TOTAL 30000 PCS)"/>
    <m/>
    <m/>
    <m/>
    <m/>
    <m/>
    <m/>
    <m/>
    <m/>
    <n v="4687.5"/>
    <s v="KGS"/>
    <n v="226.39008430000001"/>
    <n v="1061203.52"/>
    <n v="3.1377697059999998"/>
    <n v="14708.2955"/>
    <n v="258084.7"/>
    <s v="STEEL"/>
    <s v=""/>
    <e v="#VALUE!"/>
    <n v="1319288.22"/>
    <n v="2020"/>
    <s v="Steel"/>
    <s v="Other"/>
    <m/>
  </r>
  <r>
    <s v="INNSA1"/>
    <d v="2020-01-06T00:00:00"/>
    <n v="301049751"/>
    <x v="0"/>
    <s v="STEEL SPOON HOLDER ROUND-MP-96(MILD STEEL)(TOTAL 6192 PCS)"/>
    <s v="STEEL SPOON HOLDER ROUND-MP-96(MILD STEEL)(TOTAL 6192 PCS)"/>
    <m/>
    <m/>
    <m/>
    <m/>
    <m/>
    <m/>
    <m/>
    <m/>
    <n v="860"/>
    <s v="KGS"/>
    <n v="387.29723259999997"/>
    <n v="333075.62"/>
    <n v="5.3679450109999998"/>
    <n v="4616.43271"/>
    <n v="81004.100000000006"/>
    <s v="STEEL"/>
    <s v=""/>
    <e v="#VALUE!"/>
    <n v="414079.72"/>
    <n v="2020"/>
    <s v="Steel"/>
    <s v="Other"/>
    <m/>
  </r>
  <r>
    <s v="INNSA1"/>
    <d v="2020-01-06T00:00:00"/>
    <n v="301049751"/>
    <x v="0"/>
    <s v="STAINLESS STEEL GRATER WITH HANDLE SMALL -KL321RB-S(MILD STEEL)(TOTAL 19800 PCS)"/>
    <s v="STAINLESS STEEL GRATER WITH HANDLE SMALL -KL321RB-S(MILD STEEL)(TOTAL 19800 PCS)"/>
    <m/>
    <m/>
    <m/>
    <m/>
    <m/>
    <m/>
    <m/>
    <m/>
    <n v="2695"/>
    <s v="KGS"/>
    <n v="363.31267159999999"/>
    <n v="979127.65"/>
    <n v="5.0355186639999996"/>
    <n v="13570.7228"/>
    <n v="238123.9"/>
    <s v="STAINLESS"/>
    <s v=""/>
    <e v="#VALUE!"/>
    <n v="1217251.55"/>
    <n v="2020"/>
    <s v="Steel"/>
    <s v="Other"/>
    <m/>
  </r>
  <r>
    <s v="INNSA1"/>
    <d v="2020-01-06T00:00:00"/>
    <n v="301049751"/>
    <x v="0"/>
    <s v="STEEL ZHARA-NP-003(TOTAL 60000 PCS) (MILD STEEL)"/>
    <s v="STEEL ZHARA-NP-003(TOTAL 60000 PCS) (MILD STEEL)"/>
    <m/>
    <m/>
    <m/>
    <m/>
    <m/>
    <m/>
    <m/>
    <m/>
    <n v="5600"/>
    <s v="KGS"/>
    <n v="344.0152554"/>
    <n v="1926485.43"/>
    <n v="4.7680562069999999"/>
    <n v="26701.11476"/>
    <n v="468521.3"/>
    <s v="STEEL"/>
    <s v=""/>
    <e v="#VALUE!"/>
    <n v="2395006.73"/>
    <n v="2020"/>
    <s v="Steel"/>
    <s v="Other"/>
    <m/>
  </r>
  <r>
    <s v="INNSA1"/>
    <d v="2020-01-06T00:00:00"/>
    <n v="301049751"/>
    <x v="0"/>
    <s v="STAINLESS STEEL GRATER WITH HANDLE HEXA-KL326D-9S(MILD STEEL)(TOTAL 15600 PCS)"/>
    <s v="STAINLESS STEEL GRATER WITH HANDLE HEXA-KL326D-9S(MILD STEEL)(TOTAL 15600 PCS)"/>
    <m/>
    <m/>
    <m/>
    <m/>
    <m/>
    <m/>
    <m/>
    <m/>
    <n v="3575"/>
    <s v="KGS"/>
    <n v="309.1854965"/>
    <n v="1105338.1499999999"/>
    <n v="4.2853152669999997"/>
    <n v="15320.00208"/>
    <n v="268818.2"/>
    <s v="STAINLESS"/>
    <s v=""/>
    <e v="#VALUE!"/>
    <n v="1374156.3499999999"/>
    <n v="2020"/>
    <s v="Steel"/>
    <s v="Other"/>
    <m/>
  </r>
  <r>
    <s v="INNSA1"/>
    <d v="2020-01-06T00:00:00"/>
    <n v="301049751"/>
    <x v="0"/>
    <s v="STAINLESS STEEL GRATER WITH HANDLE-KL3241-8S(MILD STEEL)(TOTAL 19800 PCS)"/>
    <s v="STAINLESS STEEL GRATER WITH HANDLE-KL3241-8S(MILD STEEL)(TOTAL 19800 PCS)"/>
    <m/>
    <m/>
    <m/>
    <m/>
    <m/>
    <m/>
    <m/>
    <m/>
    <n v="2530"/>
    <s v="KGS"/>
    <n v="340.79716209999998"/>
    <n v="862216.82"/>
    <n v="4.7234533900000004"/>
    <n v="11950.337079999999"/>
    <n v="209691.2"/>
    <s v="STAINLESS"/>
    <s v=""/>
    <e v="#VALUE!"/>
    <n v="1071908.02"/>
    <n v="2020"/>
    <s v="Steel"/>
    <s v="Other"/>
    <m/>
  </r>
  <r>
    <s v="INNSA1"/>
    <d v="2020-01-06T00:00:00"/>
    <n v="301049751"/>
    <x v="0"/>
    <s v="STAINLESS STEEL GRATER WITH HANDLE BIG -KL321R-S(MILD STEEL)(TOTAL 10224 PCS)"/>
    <s v="STAINLESS STEEL GRATER WITH HANDLE BIG -KL321R-S(MILD STEEL)(TOTAL 10224 PCS)"/>
    <m/>
    <m/>
    <m/>
    <m/>
    <m/>
    <m/>
    <m/>
    <m/>
    <n v="2215.1999999999998"/>
    <s v="KGS"/>
    <n v="354.27504060000001"/>
    <n v="784790.07"/>
    <n v="4.9102569730000001"/>
    <n v="10877.20125"/>
    <n v="190860.9"/>
    <s v="STAINLESS"/>
    <s v=""/>
    <e v="#VALUE!"/>
    <n v="975650.97"/>
    <n v="2020"/>
    <s v="Steel"/>
    <s v="Other"/>
    <m/>
  </r>
  <r>
    <s v="INNSA1"/>
    <d v="2019-12-30T00:00:00"/>
    <n v="301049751"/>
    <x v="0"/>
    <s v="STAINLESS STEEL SPORTS BOTTLE KOOU 750ML-MP-202 (TOTAL 10800PCS)(NOT VACUUM BOTTLE)(MILD STEEL)"/>
    <s v="STAINLESS STEEL SPORTS BOTTLE KOOU 750ML-MP-202 (TOTAL 10800PCS)(NOT VACUUM BOTTLE)(MILD STEEL)"/>
    <m/>
    <m/>
    <m/>
    <m/>
    <m/>
    <m/>
    <m/>
    <m/>
    <n v="2040"/>
    <s v="KG"/>
    <n v="436.10316669999997"/>
    <n v="889650.46"/>
    <n v="6.0654126100000001"/>
    <n v="12373.441720000001"/>
    <n v="216362.9"/>
    <s v="STAINLESS"/>
    <s v=""/>
    <e v="#VALUE!"/>
    <n v="1106013.3599999999"/>
    <n v="2019"/>
    <s v="Steel"/>
    <s v="Other"/>
    <m/>
  </r>
  <r>
    <s v="INNSA1"/>
    <d v="2019-12-30T00:00:00"/>
    <n v="301049751"/>
    <x v="0"/>
    <s v="STAINLESS STEEL COLA BOTTLE 750ML SK750-SL-01(TOTAL 10800 PCS)(NOT VACUUM BOTTLE)(MILD STEEL)"/>
    <s v="STAINLESS STEEL COLA BOTTLE 750ML SK750-SL-01(TOTAL 10800 PCS)(NOT VACUUM BOTTLE)(MILD STEEL)"/>
    <m/>
    <m/>
    <m/>
    <m/>
    <m/>
    <m/>
    <m/>
    <m/>
    <n v="2040"/>
    <s v="KG"/>
    <n v="475.74892649999998"/>
    <n v="970527.81"/>
    <n v="6.6168139979999996"/>
    <n v="13498.30056"/>
    <n v="236032.4"/>
    <s v="STAINLESS"/>
    <s v=""/>
    <e v="#VALUE!"/>
    <n v="1206560.21"/>
    <n v="2019"/>
    <s v="Steel"/>
    <s v="Other"/>
    <m/>
  </r>
  <r>
    <s v="INNSA1"/>
    <d v="2019-12-30T00:00:00"/>
    <n v="301049751"/>
    <x v="0"/>
    <s v="STAINLESS STEEL SPORTS BOTTLE 650ML S115 -NP-21(TOTAL 8640 PCS)(NOT VACUUM BOTTLE)(MILD STEEL)"/>
    <s v="STAINLESS STEEL SPORTS BOTTLE 650ML S115 -NP-21(TOTAL 8640 PCS)(NOT VACUUM BOTTLE)(MILD STEEL)"/>
    <m/>
    <m/>
    <m/>
    <m/>
    <m/>
    <m/>
    <m/>
    <m/>
    <n v="1536"/>
    <s v="KG"/>
    <n v="450.7225651"/>
    <n v="692309.86"/>
    <n v="6.2687422130000003"/>
    <n v="9628.7880389999991"/>
    <n v="168369.8"/>
    <s v="STAINLESS"/>
    <s v=""/>
    <e v="#VALUE!"/>
    <n v="860679.65999999992"/>
    <n v="2019"/>
    <s v="Steel"/>
    <s v="Other"/>
    <m/>
  </r>
  <r>
    <s v="INNSA1"/>
    <d v="2019-12-26T00:00:00"/>
    <n v="301049751"/>
    <x v="0"/>
    <s v="STAINLESS STEEL SPORT BOTTLE 750ML ( ITEM NO. KW-820) ( QTY47160 PCS)"/>
    <s v="STAINLESS STEEL SPORT BOTTLE 750ML ( ITEM NO. KW-820) ( QTY47160 PCS)"/>
    <m/>
    <m/>
    <m/>
    <m/>
    <m/>
    <m/>
    <m/>
    <m/>
    <n v="7451.28"/>
    <s v="KG"/>
    <n v="415.78385859999997"/>
    <n v="3098121.95"/>
    <n v="5.7828074909999998"/>
    <n v="43089.317799999997"/>
    <n v="753463.2"/>
    <s v="STAINLESS"/>
    <n v="47160"/>
    <e v="#VALUE!"/>
    <n v="3851585.1500000004"/>
    <n v="2019"/>
    <s v="Steel"/>
    <s v="Other"/>
    <m/>
  </r>
  <r>
    <s v="INNSA1"/>
    <d v="2019-12-24T00:00:00"/>
    <n v="301049751"/>
    <x v="0"/>
    <s v="STEEL LEMON SQUEEZER-AM-217 (TOTAL 120 PCS) (MILD STEEL)"/>
    <s v="STEEL LEMON SQUEEZER-AM-217 (TOTAL 120 PCS) (MILD STEEL)"/>
    <m/>
    <m/>
    <m/>
    <m/>
    <m/>
    <m/>
    <m/>
    <m/>
    <n v="30"/>
    <s v="KG"/>
    <n v="612.97033329999999"/>
    <n v="18389.11"/>
    <n v="8.5253175710000004"/>
    <n v="255.75952710000001"/>
    <n v="4472.2"/>
    <s v="STEEL"/>
    <s v=""/>
    <e v="#VALUE!"/>
    <n v="22861.31"/>
    <n v="2019"/>
    <s v="Steel"/>
    <s v="Other"/>
    <m/>
  </r>
  <r>
    <s v="INNSA1"/>
    <d v="2019-12-24T00:00:00"/>
    <n v="301049751"/>
    <x v="0"/>
    <s v="STEEL TEA STRAINER-NP-55(TOTAL 61200 PCS) (MILD STEEL)"/>
    <s v="STEEL TEA STRAINER-NP-55(TOTAL 61200 PCS) (MILD STEEL)"/>
    <m/>
    <m/>
    <m/>
    <m/>
    <m/>
    <m/>
    <m/>
    <m/>
    <n v="2805"/>
    <s v="KG"/>
    <n v="485.1317219"/>
    <n v="1360794.48"/>
    <n v="6.7473118489999999"/>
    <n v="18926.209739999998"/>
    <n v="330945.09999999998"/>
    <s v="STEEL"/>
    <s v=""/>
    <e v="#VALUE!"/>
    <n v="1691739.58"/>
    <n v="2019"/>
    <s v="Steel"/>
    <s v="Tea Strainer"/>
    <m/>
  </r>
  <r>
    <s v="INNSA1"/>
    <d v="2019-12-23T00:00:00"/>
    <n v="301049751"/>
    <x v="0"/>
    <s v="STAINLESS STEEL BOTTLE 750ML SG805-AM-06 (TOTAL 7200 PCS) (NOT VACUUM BOTTLE) (MILD STEEL)"/>
    <s v="STAINLESS STEEL BOTTLE 750ML SG805-AM-06 (TOTAL 7200 PCS) (NOT VACUUM BOTTLE) (MILD STEEL)"/>
    <m/>
    <m/>
    <m/>
    <m/>
    <m/>
    <m/>
    <m/>
    <m/>
    <n v="1080"/>
    <s v="KG"/>
    <n v="532.70432410000001"/>
    <n v="575320.67000000004"/>
    <n v="7.4089613920000001"/>
    <n v="8001.6783029999997"/>
    <n v="139918"/>
    <s v="STAINLESS"/>
    <s v=""/>
    <e v="#VALUE!"/>
    <n v="715238.67"/>
    <n v="2019"/>
    <s v="Steel"/>
    <s v="Other"/>
    <m/>
  </r>
  <r>
    <s v="INNSA1"/>
    <d v="2019-12-23T00:00:00"/>
    <n v="301049751"/>
    <x v="0"/>
    <s v="STAINLESS STEEL SPORTS BOTTLE 650ML S115-NP-21 (TOTAL 9792 PCS)(NOT VACUUM BOTTLE) (MILD STEEL)"/>
    <s v="STAINLESS STEEL SPORTS BOTTLE 650ML S115-NP-21 (TOTAL 9792 PCS)(NOT VACUUM BOTTLE) (MILD STEEL)"/>
    <m/>
    <m/>
    <m/>
    <m/>
    <m/>
    <m/>
    <m/>
    <m/>
    <n v="1740.8"/>
    <s v="KG"/>
    <n v="449.46929569999998"/>
    <n v="782436.15"/>
    <n v="6.2513114840000004"/>
    <n v="10882.283030000001"/>
    <n v="190288.5"/>
    <s v="STAINLESS"/>
    <s v=""/>
    <e v="#VALUE!"/>
    <n v="972724.65"/>
    <n v="2019"/>
    <s v="Steel"/>
    <s v="Other"/>
    <m/>
  </r>
  <r>
    <s v="INNSA1"/>
    <d v="2019-12-23T00:00:00"/>
    <n v="301049751"/>
    <x v="0"/>
    <s v="STAINLESS STEEL SPORTS BOTTLE 750ML SG-702 -SB-01 (TOTAL 14400 PCS ) (NOT VACUUM BOTTLE) (MILD STEEL)"/>
    <s v="STAINLESS STEEL SPORTS BOTTLE 750ML SG-702 -SB-01 (TOTAL 14400 PCS ) (NOT VACUUM BOTTLE) (MILD STEEL)"/>
    <m/>
    <m/>
    <m/>
    <m/>
    <m/>
    <m/>
    <m/>
    <m/>
    <n v="2360"/>
    <s v="KG"/>
    <n v="505.7864237"/>
    <n v="1193655.96"/>
    <n v="7.0345816929999998"/>
    <n v="16601.612799999999"/>
    <n v="290297.2"/>
    <s v="STAINLESS"/>
    <s v=""/>
    <e v="#VALUE!"/>
    <n v="1483953.16"/>
    <n v="2019"/>
    <s v="Steel"/>
    <s v="Other"/>
    <m/>
  </r>
  <r>
    <s v="INNSA1"/>
    <d v="2019-12-23T00:00:00"/>
    <n v="301049751"/>
    <x v="0"/>
    <s v="STAINLESS STEEL SPORTS BOTTLE 750ML S-308-C6 -NP-20 (TOTAL 12600 PCS (NOT VACUUM BOTTLE)(MILD STEEL)"/>
    <s v="STAINLESS STEEL SPORTS BOTTLE 750ML S-308-C6 -NP-20 (TOTAL 12600 PCS (NOT VACUUM BOTTLE)(MILD STEEL)"/>
    <m/>
    <m/>
    <m/>
    <m/>
    <m/>
    <m/>
    <m/>
    <m/>
    <n v="2240"/>
    <s v="KG"/>
    <n v="429.30618750000002"/>
    <n v="961645.86"/>
    <n v="5.9708788249999998"/>
    <n v="13374.76857"/>
    <n v="233872.3"/>
    <s v="STAINLESS"/>
    <s v=""/>
    <e v="#VALUE!"/>
    <n v="1195518.1599999999"/>
    <n v="2019"/>
    <s v="Steel"/>
    <s v="Other"/>
    <m/>
  </r>
  <r>
    <s v="INNSA1"/>
    <d v="2019-12-21T00:00:00"/>
    <n v="301049751"/>
    <x v="0"/>
    <s v="STAINLESS STEEL SPORT BOTTLE 1000 ML ( ITEM NO. KW-830) ( QTY 34920 PCS)"/>
    <s v="STAINLESS STEEL SPORT BOTTLE 1000 ML ( ITEM NO. KW-830) ( QTY 34920 PCS)"/>
    <m/>
    <m/>
    <m/>
    <m/>
    <m/>
    <m/>
    <m/>
    <m/>
    <n v="6790"/>
    <s v="KG"/>
    <n v="369.19633870000001"/>
    <n v="2506843.14"/>
    <n v="5.1348586750000003"/>
    <n v="34865.690399999999"/>
    <n v="609664.19999999995"/>
    <s v="STAINLESS"/>
    <n v="34920"/>
    <e v="#VALUE!"/>
    <n v="3116507.34"/>
    <n v="2019"/>
    <s v="Steel"/>
    <s v="Other"/>
    <m/>
  </r>
  <r>
    <s v="INNSA1"/>
    <d v="2019-12-18T00:00:00"/>
    <n v="301049751"/>
    <x v="0"/>
    <s v="STEEL GLASS CANISTER 3PCS SET -NP-20 (MILD STEEL) (TOTAL 600SET)"/>
    <s v="STEEL GLASS CANISTER 3PCS SET -NP-20 (MILD STEEL) (TOTAL 600SET)"/>
    <m/>
    <m/>
    <m/>
    <m/>
    <m/>
    <m/>
    <m/>
    <m/>
    <n v="1400"/>
    <s v="KG"/>
    <n v="127.4574286"/>
    <n v="178440.4"/>
    <n v="1.760461721"/>
    <n v="2464.6464089999999"/>
    <n v="43396.7"/>
    <s v="STEEL"/>
    <s v=""/>
    <e v="#VALUE!"/>
    <n v="221837.09999999998"/>
    <n v="2019"/>
    <s v="Steel"/>
    <s v="Other"/>
    <m/>
  </r>
  <r>
    <s v="INNSA1"/>
    <d v="2019-12-18T00:00:00"/>
    <n v="301049751"/>
    <x v="0"/>
    <s v="STEEL LUNCH BOX MEDIUM 6577 -AM-179 (TOTAL 336 PCS)(MILD STEEL)"/>
    <s v="STEEL LUNCH BOX MEDIUM 6577 -AM-179 (TOTAL 336 PCS)(MILD STEEL)"/>
    <m/>
    <m/>
    <m/>
    <m/>
    <m/>
    <m/>
    <m/>
    <m/>
    <n v="70"/>
    <s v="KG"/>
    <n v="603.53228569999999"/>
    <n v="42247.26"/>
    <n v="8.3360812939999995"/>
    <n v="583.52569059999996"/>
    <n v="10274.5"/>
    <s v="STEEL"/>
    <s v=""/>
    <e v="#VALUE!"/>
    <n v="52521.760000000002"/>
    <n v="2019"/>
    <s v="Steel"/>
    <s v="Lunch Box"/>
    <m/>
  </r>
  <r>
    <s v="INNSA1"/>
    <d v="2019-12-18T00:00:00"/>
    <n v="301049751"/>
    <x v="0"/>
    <s v="STEEL LUNCH BOX RECTANGLE 6576 -AM-170 (MILD STEEL) (TOTAL 720 PCS)"/>
    <s v="STEEL LUNCH BOX RECTANGLE 6576 -AM-170 (MILD STEEL) (TOTAL 720 PCS)"/>
    <m/>
    <m/>
    <m/>
    <m/>
    <m/>
    <m/>
    <m/>
    <m/>
    <n v="65"/>
    <s v="KG"/>
    <n v="690.33661540000003"/>
    <n v="44871.88"/>
    <n v="9.5350361239999994"/>
    <n v="619.77734810000004"/>
    <n v="10912.8"/>
    <s v="STEEL"/>
    <s v=""/>
    <e v="#VALUE!"/>
    <n v="55784.679999999993"/>
    <n v="2019"/>
    <s v="Steel"/>
    <s v="Lunch Box"/>
    <m/>
  </r>
  <r>
    <s v="INNSA1"/>
    <d v="2019-12-18T00:00:00"/>
    <n v="301049751"/>
    <x v="0"/>
    <s v="STEEL LUNCH BOX 6016-3 -AM-192 (MILD STEEL) (TOTAL 360 PCS)"/>
    <s v="STEEL LUNCH BOX 6016-3 -AM-192 (MILD STEEL) (TOTAL 360 PCS)"/>
    <m/>
    <m/>
    <m/>
    <m/>
    <m/>
    <m/>
    <m/>
    <m/>
    <n v="159"/>
    <s v="KG"/>
    <n v="420.85006290000001"/>
    <n v="66915.16"/>
    <n v="5.8128461729999996"/>
    <n v="924.24254140000005"/>
    <n v="16273.8"/>
    <s v="STEEL"/>
    <s v=""/>
    <e v="#VALUE!"/>
    <n v="83188.960000000006"/>
    <n v="2019"/>
    <s v="Steel"/>
    <s v="Lunch Box"/>
    <m/>
  </r>
  <r>
    <s v="INNSA1"/>
    <d v="2019-12-18T00:00:00"/>
    <n v="301049751"/>
    <x v="0"/>
    <s v="STEEL LUNCH BOX MINI 001 -AM-169 (MILD STEEL) (TOTAL 720 PCS)"/>
    <s v="STEEL LUNCH BOX MINI 001 -AM-169 (MILD STEEL) (TOTAL 720 PCS)"/>
    <m/>
    <m/>
    <m/>
    <m/>
    <m/>
    <m/>
    <m/>
    <m/>
    <n v="38"/>
    <s v="KG"/>
    <n v="807.8989474"/>
    <n v="30700.16"/>
    <n v="11.158825240000001"/>
    <n v="424.03535909999999"/>
    <n v="7466.3"/>
    <s v="STEEL"/>
    <s v=""/>
    <e v="#VALUE!"/>
    <n v="38166.46"/>
    <n v="2019"/>
    <s v="Steel"/>
    <s v="Lunch Box"/>
    <m/>
  </r>
  <r>
    <s v="INNSA1"/>
    <d v="2019-12-18T00:00:00"/>
    <n v="301049751"/>
    <x v="0"/>
    <s v="STEEL LUNCH BOX 6576-AM-180 (MILD STEEL) (TOTAL 360 PCS)"/>
    <s v="STEEL LUNCH BOX 6576-AM-180 (MILD STEEL) (TOTAL 360 PCS)"/>
    <m/>
    <m/>
    <m/>
    <m/>
    <m/>
    <m/>
    <m/>
    <m/>
    <n v="35"/>
    <s v="KG"/>
    <n v="652.24571430000003"/>
    <n v="22828.6"/>
    <n v="9.0089187059999993"/>
    <n v="315.31215470000001"/>
    <n v="5552"/>
    <s v="STEEL"/>
    <s v=""/>
    <e v="#VALUE!"/>
    <n v="28380.6"/>
    <n v="2019"/>
    <s v="Steel"/>
    <s v="Lunch Box"/>
    <m/>
  </r>
  <r>
    <s v="INNSA1"/>
    <d v="2019-12-18T00:00:00"/>
    <n v="301049751"/>
    <x v="0"/>
    <s v="STEEL LUNCH BOX 6581 -AM-181 (MILD STEEL) (TOTAL 336 PCS)"/>
    <s v="STEEL LUNCH BOX 6581 -AM-181 (MILD STEEL) (TOTAL 336 PCS)"/>
    <m/>
    <m/>
    <m/>
    <m/>
    <m/>
    <m/>
    <m/>
    <m/>
    <n v="42"/>
    <s v="KG"/>
    <n v="647.24142859999995"/>
    <n v="27184.14"/>
    <n v="8.9397987370000003"/>
    <n v="375.47154699999999"/>
    <n v="6611.1"/>
    <s v="STEEL"/>
    <s v=""/>
    <e v="#VALUE!"/>
    <n v="33795.24"/>
    <n v="2019"/>
    <s v="Steel"/>
    <s v="Lunch Box"/>
    <m/>
  </r>
  <r>
    <s v="INNSA1"/>
    <d v="2019-12-09T00:00:00"/>
    <n v="301049751"/>
    <x v="0"/>
    <s v="STEEL LUNCH BOX-6900(MILD STEEL)(TOTAL 86400 PCS)"/>
    <s v="STEEL LUNCH BOX-6900(MILD STEEL)(TOTAL 86400 PCS)"/>
    <m/>
    <m/>
    <m/>
    <m/>
    <m/>
    <m/>
    <m/>
    <m/>
    <n v="10116"/>
    <s v="KG"/>
    <n v="474.29080859999999"/>
    <n v="4797925.82"/>
    <n v="6.5509780199999996"/>
    <n v="66269.693650000001"/>
    <n v="1166855.6000000001"/>
    <s v="STEEL"/>
    <s v=""/>
    <e v="#VALUE!"/>
    <n v="5964781.4199999999"/>
    <n v="2019"/>
    <s v="Steel"/>
    <s v="Lunch Box"/>
    <m/>
  </r>
  <r>
    <s v="INNSA1"/>
    <d v="2019-12-09T00:00:00"/>
    <n v="301049751"/>
    <x v="0"/>
    <s v="STEEL ROUND CONTAINER-6857 (TOTAL 72000 PCS)(MILD STEEL)"/>
    <s v="STEEL ROUND CONTAINER-6857 (TOTAL 72000 PCS)(MILD STEEL)"/>
    <m/>
    <m/>
    <m/>
    <m/>
    <m/>
    <m/>
    <m/>
    <m/>
    <n v="9180"/>
    <s v="KG"/>
    <n v="435.54155009999999"/>
    <n v="3998271.43"/>
    <n v="6.0157672670000002"/>
    <n v="55224.74351"/>
    <n v="972379.6"/>
    <s v="STEEL"/>
    <s v=""/>
    <e v="#VALUE!"/>
    <n v="4970651.03"/>
    <n v="2019"/>
    <s v="Steel"/>
    <s v="Other"/>
    <m/>
  </r>
  <r>
    <s v="INNSA1"/>
    <d v="2019-12-09T00:00:00"/>
    <n v="301049751"/>
    <x v="0"/>
    <s v="STEEL ROUND CONTAINER-6856 (MILD STEEL) (TOTAL 127392 PCS)"/>
    <s v="STEEL ROUND CONTAINER-6856 (MILD STEEL) (TOTAL 127392 PCS)"/>
    <m/>
    <m/>
    <m/>
    <m/>
    <m/>
    <m/>
    <m/>
    <m/>
    <n v="10616"/>
    <s v="KG"/>
    <n v="508.55209500000001"/>
    <n v="5398789.04"/>
    <n v="7.0242002069999998"/>
    <n v="74568.909390000001"/>
    <n v="1312985.5"/>
    <s v="STEEL"/>
    <s v=""/>
    <e v="#VALUE!"/>
    <n v="6711774.54"/>
    <n v="2019"/>
    <s v="Steel"/>
    <s v="Other"/>
    <m/>
  </r>
  <r>
    <s v="INNSA1"/>
    <d v="2019-11-26T00:00:00"/>
    <n v="301049751"/>
    <x v="0"/>
    <s v="STEEL ZHARA WAN-MP-263 (TOTAL 102000 PCS) (MILD STEEL)"/>
    <s v="STEEL ZHARA WAN-MP-263 (TOTAL 102000 PCS) (MILD STEEL)"/>
    <m/>
    <m/>
    <m/>
    <m/>
    <m/>
    <m/>
    <m/>
    <m/>
    <n v="9605"/>
    <s v="KG"/>
    <n v="367.93365119999999"/>
    <n v="3534002.72"/>
    <n v="5.0575072329999999"/>
    <n v="48577.356979999997"/>
    <n v="859469.5"/>
    <s v="STEEL"/>
    <s v=""/>
    <e v="#VALUE!"/>
    <n v="4393472.2200000007"/>
    <n v="2019"/>
    <s v="Steel"/>
    <s v="Other"/>
    <m/>
  </r>
  <r>
    <s v="INNSA1"/>
    <d v="2019-11-26T00:00:00"/>
    <n v="301049751"/>
    <x v="0"/>
    <s v="STEEL HANGER WITH HOOK ( ITEM NO. SM1168) (QTY: 25440 NOS)"/>
    <s v="STEEL HANGER WITH HOOK ( ITEM NO. SM1168) (QTY: 25440 NOS)"/>
    <m/>
    <m/>
    <m/>
    <m/>
    <m/>
    <m/>
    <m/>
    <m/>
    <n v="4770"/>
    <s v="KG"/>
    <n v="458.15313839999999"/>
    <n v="2185390.4700000002"/>
    <n v="6.2976376409999997"/>
    <n v="30039.73155"/>
    <n v="531486.9"/>
    <s v="STEEL"/>
    <n v="25440"/>
    <e v="#VALUE!"/>
    <n v="2716877.37"/>
    <n v="2019"/>
    <s v="Steel"/>
    <s v="Hanger"/>
    <m/>
  </r>
  <r>
    <s v="INNSA1"/>
    <d v="2019-11-26T00:00:00"/>
    <n v="301049751"/>
    <x v="0"/>
    <s v="STEEL ZHARA-NP-003(TOTAL 24000 PCS) (MILD STEEL)"/>
    <s v="STEEL ZHARA-NP-003(TOTAL 24000 PCS) (MILD STEEL)"/>
    <m/>
    <m/>
    <m/>
    <m/>
    <m/>
    <m/>
    <m/>
    <m/>
    <n v="2240"/>
    <s v="KG"/>
    <n v="350.20335710000001"/>
    <n v="784455.52"/>
    <n v="4.8137918510000004"/>
    <n v="10782.893749999999"/>
    <n v="190779.7"/>
    <s v="STEEL"/>
    <s v=""/>
    <e v="#VALUE!"/>
    <n v="975235.22"/>
    <n v="2019"/>
    <s v="Steel"/>
    <s v="Other"/>
    <m/>
  </r>
  <r>
    <s v="INNSA1"/>
    <d v="2019-11-26T00:00:00"/>
    <n v="301049751"/>
    <x v="0"/>
    <s v="STEEL MULTI GRATER AND SLICER-RS-04 (TOTAL 144 PCS) (MILDSTEEL)"/>
    <s v="STEEL MULTI GRATER AND SLICER-RS-04 (TOTAL 144 PCS) (MILDSTEEL)"/>
    <m/>
    <m/>
    <m/>
    <m/>
    <m/>
    <m/>
    <m/>
    <m/>
    <n v="31.8"/>
    <s v="KG"/>
    <n v="274.34748430000002"/>
    <n v="8724.25"/>
    <n v="3.77109944"/>
    <n v="119.92096220000001"/>
    <n v="2121.6999999999998"/>
    <s v="STEEL"/>
    <s v=""/>
    <e v="#VALUE!"/>
    <n v="10845.95"/>
    <n v="2019"/>
    <s v="Steel"/>
    <s v="Other"/>
    <m/>
  </r>
  <r>
    <s v="INNSA1"/>
    <d v="2019-11-13T00:00:00"/>
    <n v="301049751"/>
    <x v="0"/>
    <s v="STEEL ZHARA-NP-003(TOTAL 60000 PCS) (MILD STEEL)"/>
    <s v="STEEL ZHARA-NP-003(TOTAL 60000 PCS) (MILD STEEL)"/>
    <m/>
    <m/>
    <m/>
    <m/>
    <m/>
    <m/>
    <m/>
    <m/>
    <n v="5600"/>
    <s v="KG"/>
    <n v="343.43464460000001"/>
    <n v="1923234.01"/>
    <n v="4.7699256200000004"/>
    <n v="26711.583470000001"/>
    <n v="467730.5"/>
    <s v="STEEL"/>
    <s v=""/>
    <e v="#VALUE!"/>
    <n v="2390964.5099999998"/>
    <n v="2019"/>
    <s v="Steel"/>
    <s v="Other"/>
    <m/>
  </r>
  <r>
    <s v="INNSA1"/>
    <d v="2019-11-13T00:00:00"/>
    <n v="301049751"/>
    <x v="0"/>
    <s v="STEEL MULTI GRATER AND SLICER -RS-04 (TOTAL 5856 PCS) (MILDSTEEL)"/>
    <s v="STEEL MULTI GRATER AND SLICER -RS-04 (TOTAL 5856 PCS) (MILDSTEEL)"/>
    <m/>
    <m/>
    <m/>
    <m/>
    <m/>
    <m/>
    <m/>
    <m/>
    <n v="1049.2"/>
    <s v="KG"/>
    <n v="333.98756200000003"/>
    <n v="350419.75"/>
    <n v="4.6387161380000004"/>
    <n v="4866.9409720000003"/>
    <n v="85222.1"/>
    <s v="STEEL"/>
    <s v=""/>
    <e v="#VALUE!"/>
    <n v="435641.85"/>
    <n v="2019"/>
    <s v="Steel"/>
    <s v="Other"/>
    <m/>
  </r>
  <r>
    <s v="INNSA1"/>
    <d v="2019-11-13T00:00:00"/>
    <n v="301049751"/>
    <x v="0"/>
    <s v="STEEL TEA STRAINER-NP-55 (TOTAL 86040 PCS) (MILD STEEL)"/>
    <s v="STEEL TEA STRAINER-NP-55 (TOTAL 86040 PCS) (MILD STEEL)"/>
    <m/>
    <m/>
    <m/>
    <m/>
    <m/>
    <m/>
    <m/>
    <m/>
    <n v="3943.5"/>
    <s v="KG"/>
    <n v="487.24279189999999"/>
    <n v="1921441.95"/>
    <n v="6.7672609990000003"/>
    <n v="26686.693749999999"/>
    <n v="467294.7"/>
    <s v="STEEL"/>
    <s v=""/>
    <e v="#VALUE!"/>
    <n v="2388736.65"/>
    <n v="2019"/>
    <s v="Steel"/>
    <s v="Tea Strainer"/>
    <m/>
  </r>
  <r>
    <s v="INNSA1"/>
    <d v="2019-11-05T00:00:00"/>
    <n v="301049751"/>
    <x v="0"/>
    <s v="STEEL RECTANGLE CONTAINER LARGE-6862 (MILD STEEL) (TOTAL 20400 PCS)"/>
    <s v="STEEL RECTANGLE CONTAINER LARGE-6862 (MILD STEEL) (TOTAL 20400 PCS)"/>
    <m/>
    <m/>
    <m/>
    <m/>
    <m/>
    <m/>
    <m/>
    <m/>
    <n v="5100"/>
    <s v="KG"/>
    <n v="435.31854900000002"/>
    <n v="2220124.6"/>
    <n v="6.0210034439999998"/>
    <n v="30707.117569999999"/>
    <n v="539934.30000000005"/>
    <s v="STEEL"/>
    <s v=""/>
    <e v="#VALUE!"/>
    <n v="2760058.9000000004"/>
    <n v="2019"/>
    <s v="Steel"/>
    <s v="Other"/>
    <m/>
  </r>
  <r>
    <s v="INNSA1"/>
    <d v="2019-11-05T00:00:00"/>
    <n v="301049751"/>
    <x v="0"/>
    <s v="STEEL RECTANGLE CONTAINER- 6901(MILD STEEL) (TOTAL 54000 PCS)"/>
    <s v="STEEL RECTANGLE CONTAINER- 6901(MILD STEEL) (TOTAL 54000 PCS)"/>
    <m/>
    <m/>
    <m/>
    <m/>
    <m/>
    <m/>
    <m/>
    <m/>
    <n v="8775"/>
    <s v="KG"/>
    <n v="453.6866382"/>
    <n v="3981100.25"/>
    <n v="6.2750572360000003"/>
    <n v="55063.627249999998"/>
    <n v="968203.6"/>
    <s v="STEEL"/>
    <s v=""/>
    <e v="#VALUE!"/>
    <n v="4949303.8499999996"/>
    <n v="2019"/>
    <s v="Steel"/>
    <s v="Other"/>
    <m/>
  </r>
  <r>
    <s v="INNSA1"/>
    <d v="2019-10-15T00:00:00"/>
    <n v="301049751"/>
    <x v="1"/>
    <s v="STEEL SCRUBBER 2 PCS-SET-SS430 (TOTAL 226080 SET)(MILD STEEL)"/>
    <s v="STEEL SCRUBBER 2 PCS-SET-SS430 (TOTAL 226080 SET)(MILD STEEL)"/>
    <m/>
    <m/>
    <m/>
    <m/>
    <m/>
    <m/>
    <m/>
    <m/>
    <n v="7850"/>
    <s v="KG"/>
    <n v="255.7208038"/>
    <n v="2007408.31"/>
    <n v="3.5442938850000001"/>
    <n v="27822.706999999999"/>
    <n v="621895.1"/>
    <s v="STEEL"/>
    <s v=""/>
    <e v="#VALUE!"/>
    <n v="2629303.41"/>
    <n v="2019"/>
    <s v="Steel"/>
    <s v="Scrubber"/>
    <m/>
  </r>
  <r>
    <s v="INNSA1"/>
    <d v="2019-10-15T00:00:00"/>
    <n v="301049751"/>
    <x v="0"/>
    <s v="STEEL HANGER WITH HOOK ( ITEM NO. SM1168) ( QTY 25440 NOS)"/>
    <s v="STEEL HANGER WITH HOOK ( ITEM NO. SM1168) ( QTY 25440 NOS)"/>
    <m/>
    <m/>
    <m/>
    <m/>
    <m/>
    <m/>
    <m/>
    <m/>
    <n v="4770"/>
    <s v="KG"/>
    <n v="454.0877107"/>
    <n v="2165998.38"/>
    <n v="6.293661964"/>
    <n v="30020.76757"/>
    <n v="526770.80000000005"/>
    <s v="STEEL"/>
    <n v="25440"/>
    <e v="#VALUE!"/>
    <n v="2692769.1799999997"/>
    <n v="2019"/>
    <s v="Steel"/>
    <s v="Hanger"/>
    <m/>
  </r>
  <r>
    <s v="INNSA1"/>
    <d v="2019-10-15T00:00:00"/>
    <n v="301049751"/>
    <x v="0"/>
    <s v="STEEL TEA STRAINER -NP-55 (TOTAL 14760 PCS) (MILD STEEL)"/>
    <s v="STEEL TEA STRAINER -NP-55 (TOTAL 14760 PCS) (MILD STEEL)"/>
    <m/>
    <m/>
    <m/>
    <m/>
    <m/>
    <m/>
    <m/>
    <m/>
    <n v="676.5"/>
    <s v="KG"/>
    <n v="484.48597189999998"/>
    <n v="327754.76"/>
    <n v="6.7149822859999997"/>
    <n v="4542.6855159999996"/>
    <n v="79709.899999999994"/>
    <s v="STEEL"/>
    <s v=""/>
    <e v="#VALUE!"/>
    <n v="407464.66000000003"/>
    <n v="2019"/>
    <s v="Steel"/>
    <s v="Tea Strainer"/>
    <m/>
  </r>
  <r>
    <s v="INNSA1"/>
    <d v="2019-10-15T00:00:00"/>
    <n v="301049751"/>
    <x v="0"/>
    <s v="STEEL HAND BLENDER-RS-02 (TOTAL 10200 PCS) (MILD STEEL)"/>
    <s v="STEEL HAND BLENDER-RS-02 (TOTAL 10200 PCS) (MILD STEEL)"/>
    <m/>
    <m/>
    <m/>
    <m/>
    <m/>
    <m/>
    <m/>
    <m/>
    <n v="425"/>
    <s v="KG"/>
    <n v="831.0165882"/>
    <n v="353182.05"/>
    <n v="11.51790143"/>
    <n v="4895.1081080000004"/>
    <n v="85893.9"/>
    <s v="STEEL"/>
    <s v=""/>
    <e v="#VALUE!"/>
    <n v="439075.94999999995"/>
    <n v="2019"/>
    <s v="Steel"/>
    <s v="Other"/>
    <m/>
  </r>
  <r>
    <s v="INNSA1"/>
    <d v="2019-10-15T00:00:00"/>
    <n v="301049751"/>
    <x v="0"/>
    <s v="STEEL ZHARA-NP-003 (TOTAL 36000 PCS) (MILD STEEL)"/>
    <s v="STEEL ZHARA-NP-003 (TOTAL 36000 PCS) (MILD STEEL)"/>
    <m/>
    <m/>
    <m/>
    <m/>
    <m/>
    <m/>
    <m/>
    <m/>
    <n v="3360"/>
    <s v="KG"/>
    <n v="341.95556850000003"/>
    <n v="1148970.71"/>
    <n v="4.7395089180000003"/>
    <n v="15924.749970000001"/>
    <n v="279429.7"/>
    <s v="STEEL"/>
    <s v=""/>
    <e v="#VALUE!"/>
    <n v="1428400.41"/>
    <n v="2019"/>
    <s v="Steel"/>
    <s v="Other"/>
    <m/>
  </r>
  <r>
    <s v="INNSA1"/>
    <d v="2019-10-09T00:00:00"/>
    <n v="301049751"/>
    <x v="0"/>
    <s v="STEEL TEA STRAINER -NP-55(MILD STEEL) (TOTAL 55440 PCS)"/>
    <s v="STEEL TEA STRAINER -NP-55(MILD STEEL) (TOTAL 55440 PCS)"/>
    <m/>
    <m/>
    <m/>
    <m/>
    <m/>
    <m/>
    <m/>
    <m/>
    <n v="2541"/>
    <s v="KG"/>
    <n v="486.52164900000002"/>
    <n v="1236251.51"/>
    <n v="6.7431967979999996"/>
    <n v="17134.463059999998"/>
    <n v="300656.40000000002"/>
    <s v="STEEL"/>
    <s v=""/>
    <e v="#VALUE!"/>
    <n v="1536907.9100000001"/>
    <n v="2019"/>
    <s v="Steel"/>
    <s v="Tea Strainer"/>
    <m/>
  </r>
  <r>
    <s v="INNSA1"/>
    <d v="2019-10-09T00:00:00"/>
    <n v="301049751"/>
    <x v="0"/>
    <s v="STEEL ZHARA-NP-003(MILD STEEL) (TOTAL 60000 PCS)"/>
    <s v="STEEL ZHARA-NP-003(MILD STEEL) (TOTAL 60000 PCS)"/>
    <m/>
    <m/>
    <m/>
    <m/>
    <m/>
    <m/>
    <m/>
    <m/>
    <n v="5497.4"/>
    <s v="KG"/>
    <n v="349.44167240000002"/>
    <n v="1921020.65"/>
    <n v="4.8432664230000002"/>
    <n v="26625.37283"/>
    <n v="467192.3"/>
    <s v="STEEL"/>
    <s v=""/>
    <e v="#VALUE!"/>
    <n v="2388212.9499999997"/>
    <n v="2019"/>
    <s v="Steel"/>
    <s v="Other"/>
    <m/>
  </r>
  <r>
    <s v="INNSA1"/>
    <d v="2019-10-09T00:00:00"/>
    <n v="301049751"/>
    <x v="0"/>
    <s v="STEEL HANGER WITH HOOK-SL-89 (MILD STEEL)(TOTAL 69336 PCS)(HOUSEHOLD)"/>
    <s v="STEEL HANGER WITH HOOK-SL-89 (MILD STEEL)(TOTAL 69336 PCS)(HOUSEHOLD)"/>
    <m/>
    <m/>
    <m/>
    <m/>
    <m/>
    <m/>
    <m/>
    <m/>
    <n v="15408"/>
    <s v="KG"/>
    <n v="336.33363639999999"/>
    <n v="5182228.67"/>
    <n v="4.6615888620000003"/>
    <n v="71825.761190000005"/>
    <n v="1260318.1000000001"/>
    <s v="STEEL"/>
    <s v=""/>
    <e v="#VALUE!"/>
    <n v="6442546.7699999996"/>
    <n v="2019"/>
    <s v="Steel"/>
    <s v="Hanger"/>
    <m/>
  </r>
  <r>
    <s v="INNSA1"/>
    <d v="2019-10-07T00:00:00"/>
    <n v="301049751"/>
    <x v="0"/>
    <s v="SS OIL POT 1000ML ( ITEM NO. KWP-1000B) ( QTY 24840 PCS)"/>
    <s v="SS OIL POT 1000ML ( ITEM NO. KWP-1000B) ( QTY 24840 PCS)"/>
    <m/>
    <m/>
    <m/>
    <m/>
    <m/>
    <m/>
    <m/>
    <m/>
    <n v="6210"/>
    <s v="KG"/>
    <n v="444.00626249999999"/>
    <n v="2757278.89"/>
    <n v="6.1539329519999999"/>
    <n v="38215.923629999998"/>
    <n v="670570.30000000005"/>
    <s v="SS"/>
    <n v="24840"/>
    <e v="#VALUE!"/>
    <n v="3427849.1900000004"/>
    <n v="2019"/>
    <s v="Other"/>
    <s v="Other"/>
    <m/>
  </r>
  <r>
    <s v="INNSA1"/>
    <d v="2019-09-24T00:00:00"/>
    <n v="301049751"/>
    <x v="0"/>
    <s v="HOUSEHOLD STEEL HOOK 3 PCS SET-2628(TOTAL 68760 SET) (MILD STEEL)"/>
    <s v="HOUSEHOLD STEEL HOOK 3 PCS SET-2628(TOTAL 68760 SET) (MILD STEEL)"/>
    <m/>
    <m/>
    <m/>
    <m/>
    <m/>
    <m/>
    <m/>
    <m/>
    <n v="2330.1999999999998"/>
    <s v="KG"/>
    <n v="957.92368899999997"/>
    <n v="2232153.7799999998"/>
    <n v="13.26764112"/>
    <n v="30916.25734"/>
    <n v="542859.80000000005"/>
    <s v="HOUSEHOLD"/>
    <s v=""/>
    <e v="#VALUE!"/>
    <n v="2775013.58"/>
    <n v="2019"/>
    <s v="Steel"/>
    <s v="Hook"/>
    <m/>
  </r>
  <r>
    <s v="INNSA1"/>
    <d v="2019-09-23T00:00:00"/>
    <n v="301049751"/>
    <x v="0"/>
    <s v="STEEL LUNCH BOX 3LAYER -8505 (MILD STEEL) (TOTAL 16800 PCS)"/>
    <s v="STEEL LUNCH BOX 3LAYER -8505 (MILD STEEL) (TOTAL 16800 PCS)"/>
    <m/>
    <m/>
    <m/>
    <m/>
    <m/>
    <m/>
    <m/>
    <m/>
    <n v="10892"/>
    <s v="KG"/>
    <n v="389.17242199999998"/>
    <n v="4238866.0199999996"/>
    <n v="5.3901997499999998"/>
    <n v="58710.055679999998"/>
    <n v="1030892.3"/>
    <s v="STEEL"/>
    <s v=""/>
    <e v="#VALUE!"/>
    <n v="5269758.3199999994"/>
    <n v="2019"/>
    <s v="Steel"/>
    <s v="Lunch Box"/>
    <m/>
  </r>
  <r>
    <s v="INNSA1"/>
    <d v="2019-09-23T00:00:00"/>
    <n v="301049751"/>
    <x v="0"/>
    <s v="STAINLESS STEEL SPORT BOTTLE 1000 ML ( ITEM NO. KW-830)( QTY34920 PCS)"/>
    <s v="STAINLESS STEEL SPORT BOTTLE 1000 ML ( ITEM NO. KW-830)( QTY34920 PCS)"/>
    <m/>
    <m/>
    <m/>
    <m/>
    <m/>
    <m/>
    <m/>
    <m/>
    <n v="6790"/>
    <s v="KG"/>
    <n v="395.58400590000002"/>
    <n v="2686015.4"/>
    <n v="5.4790028519999998"/>
    <n v="37202.429360000002"/>
    <n v="653239"/>
    <s v="STAINLESS"/>
    <n v="34920"/>
    <e v="#VALUE!"/>
    <n v="3339254.4"/>
    <n v="2019"/>
    <s v="Steel"/>
    <s v="Other"/>
    <m/>
  </r>
  <r>
    <s v="INNSA1"/>
    <d v="2019-09-23T00:00:00"/>
    <n v="301049751"/>
    <x v="0"/>
    <s v="STEEL LUNCH BOX 2 LAYER-8504 (MILD STEEL) (TOTAL 22128 PCS)"/>
    <s v="STEEL LUNCH BOX 2 LAYER-8504 (MILD STEEL) (TOTAL 22128 PCS)"/>
    <m/>
    <m/>
    <m/>
    <m/>
    <m/>
    <m/>
    <m/>
    <m/>
    <n v="10584.56"/>
    <s v="KG"/>
    <n v="379.60594959999997"/>
    <n v="4017961.95"/>
    <n v="5.2577001330000002"/>
    <n v="55650.442519999997"/>
    <n v="977168.3"/>
    <s v="STEEL"/>
    <s v=""/>
    <e v="#VALUE!"/>
    <n v="4995130.25"/>
    <n v="2019"/>
    <s v="Steel"/>
    <s v="Lunch Box"/>
    <m/>
  </r>
  <r>
    <s v="INNSA1"/>
    <d v="2019-09-23T00:00:00"/>
    <n v="301049751"/>
    <x v="0"/>
    <s v="STEEL LUNCH BOX-6527 (MILD STEEL) (TOTAL 26124 PCS)"/>
    <s v="STEEL LUNCH BOX-6527 (MILD STEEL) (TOTAL 26124 PCS)"/>
    <m/>
    <m/>
    <m/>
    <m/>
    <m/>
    <m/>
    <m/>
    <m/>
    <n v="9099.86"/>
    <s v="KG"/>
    <n v="418.69644920000002"/>
    <n v="3810079.07"/>
    <n v="5.7991197950000002"/>
    <n v="52771.178249999997"/>
    <n v="926611.2"/>
    <s v="STEEL"/>
    <s v=""/>
    <e v="#VALUE!"/>
    <n v="4736690.2699999996"/>
    <n v="2019"/>
    <s v="Steel"/>
    <s v="Lunch Box"/>
    <m/>
  </r>
  <r>
    <s v="INNSA1"/>
    <d v="2019-09-18T00:00:00"/>
    <n v="301049751"/>
    <x v="0"/>
    <s v="STAINLESS STEEL SPORTS BOTTLE ( ITEM NO. KWB-600F) (QTY 50400 PCS)"/>
    <s v="STAINLESS STEEL SPORTS BOTTLE ( ITEM NO. KWB-600F) (QTY 50400 PCS)"/>
    <m/>
    <m/>
    <m/>
    <m/>
    <m/>
    <m/>
    <m/>
    <m/>
    <n v="7897.5"/>
    <s v="KG"/>
    <n v="497.43523770000002"/>
    <n v="3928494.79"/>
    <n v="6.8329016170000001"/>
    <n v="53962.840519999998"/>
    <n v="955409.9"/>
    <s v="STAINLESS"/>
    <n v="50400"/>
    <e v="#VALUE!"/>
    <n v="4883904.6900000004"/>
    <n v="2019"/>
    <s v="Steel"/>
    <s v="Other"/>
    <m/>
  </r>
  <r>
    <s v="INNSA1"/>
    <d v="2019-09-17T00:00:00"/>
    <n v="301049751"/>
    <x v="0"/>
    <s v="STEEL ZHARA -NP-003 (MILD STEEL) (TOTAL 60000 PCS)"/>
    <s v="STEEL ZHARA -NP-003 (MILD STEEL) (TOTAL 60000 PCS)"/>
    <m/>
    <m/>
    <m/>
    <m/>
    <m/>
    <m/>
    <m/>
    <m/>
    <n v="5250"/>
    <s v="KG"/>
    <n v="368.4725962"/>
    <n v="1934481.13"/>
    <n v="5.0614367610000004"/>
    <n v="26572.542990000002"/>
    <n v="470465.8"/>
    <s v="STEEL"/>
    <s v=""/>
    <e v="#VALUE!"/>
    <n v="2404946.9299999997"/>
    <n v="2019"/>
    <s v="Steel"/>
    <s v="Other"/>
    <m/>
  </r>
  <r>
    <s v="INNSA1"/>
    <d v="2019-09-17T00:00:00"/>
    <n v="301049751"/>
    <x v="0"/>
    <s v="STEEL PIZZA CUTTER-RJ-388 (TOTAL 12600 PCS) (MILD STEEL)"/>
    <s v="STEEL PIZZA CUTTER-RJ-388 (TOTAL 12600 PCS) (MILD STEEL)"/>
    <m/>
    <m/>
    <m/>
    <m/>
    <m/>
    <m/>
    <m/>
    <m/>
    <n v="1120"/>
    <s v="KG"/>
    <n v="390.1157321"/>
    <n v="436929.62"/>
    <n v="5.3587325840000002"/>
    <n v="6001.780495"/>
    <n v="106261.3"/>
    <s v="STEEL"/>
    <s v=""/>
    <e v="#VALUE!"/>
    <n v="543190.92000000004"/>
    <n v="2019"/>
    <s v="Steel"/>
    <s v="Other"/>
    <m/>
  </r>
  <r>
    <s v="INNSA1"/>
    <d v="2019-09-17T00:00:00"/>
    <n v="301049751"/>
    <x v="0"/>
    <s v="STEEL TEA STRAINER -NP-55 (MILD STEEL) (TOTAL 45360 PCS)"/>
    <s v="STEEL TEA STRAINER -NP-55 (MILD STEEL) (TOTAL 45360 PCS)"/>
    <m/>
    <m/>
    <m/>
    <m/>
    <m/>
    <m/>
    <m/>
    <m/>
    <n v="2079"/>
    <s v="KG"/>
    <n v="491.24367480000001"/>
    <n v="1021295.6"/>
    <n v="6.7478526759999999"/>
    <n v="14028.78571"/>
    <n v="248379.2"/>
    <s v="STEEL"/>
    <s v=""/>
    <e v="#VALUE!"/>
    <n v="1269674.8"/>
    <n v="2019"/>
    <s v="Steel"/>
    <s v="Tea Strainer"/>
    <m/>
  </r>
  <r>
    <s v="INNSA1"/>
    <d v="2019-09-10T00:00:00"/>
    <n v="301049751"/>
    <x v="0"/>
    <s v="STEEL SALT BOTTLE -NP-19 (MILD STEEL) (TOTAL 9600 PCS)"/>
    <s v="STEEL SALT BOTTLE -NP-19 (MILD STEEL) (TOTAL 9600 PCS)"/>
    <m/>
    <m/>
    <m/>
    <m/>
    <m/>
    <m/>
    <m/>
    <m/>
    <n v="1600"/>
    <s v="KG"/>
    <n v="217.95086879999999"/>
    <n v="348721.39"/>
    <n v="2.9938306149999998"/>
    <n v="4790.1289839999999"/>
    <n v="84809"/>
    <s v="STEEL"/>
    <s v=""/>
    <e v="#VALUE!"/>
    <n v="433530.39"/>
    <n v="2019"/>
    <s v="Steel"/>
    <s v="Other"/>
    <m/>
  </r>
  <r>
    <s v="INNSA1"/>
    <d v="2019-08-31T00:00:00"/>
    <n v="301049751"/>
    <x v="0"/>
    <s v="STAINLESS STEEL GRATER WITH HANDLE-KL324I-8S(MILD STEEL) (TOTAL 10800 PCS)"/>
    <s v="STAINLESS STEEL GRATER WITH HANDLE-KL324I-8S(MILD STEEL) (TOTAL 10800 PCS)"/>
    <m/>
    <m/>
    <m/>
    <m/>
    <m/>
    <m/>
    <m/>
    <m/>
    <n v="1200"/>
    <s v="KG"/>
    <n v="409.92669999999998"/>
    <n v="491912.04"/>
    <n v="5.7053124569999998"/>
    <n v="6846.3749479999997"/>
    <n v="119633"/>
    <s v="STAINLESS"/>
    <s v=""/>
    <e v="#VALUE!"/>
    <n v="611545.04"/>
    <n v="2019"/>
    <s v="Steel"/>
    <s v="Other"/>
    <m/>
  </r>
  <r>
    <s v="INNSA1"/>
    <d v="2019-08-31T00:00:00"/>
    <n v="301049751"/>
    <x v="0"/>
    <s v="STAINLESS STEEL GRATER WITH HANDLE HEXA -KL326D-9S(MILD STEEL) (TOTAL 1200 PCS)"/>
    <s v="STAINLESS STEEL GRATER WITH HANDLE HEXA -KL326D-9S(MILD STEEL) (TOTAL 1200 PCS)"/>
    <m/>
    <m/>
    <m/>
    <m/>
    <m/>
    <m/>
    <m/>
    <m/>
    <n v="250"/>
    <s v="KG"/>
    <n v="354.91487999999998"/>
    <n v="88728.72"/>
    <n v="4.9396643009999996"/>
    <n v="1234.9160750000001"/>
    <n v="21578.9"/>
    <s v="STAINLESS"/>
    <s v=""/>
    <e v="#VALUE!"/>
    <n v="110307.62"/>
    <n v="2019"/>
    <s v="Steel"/>
    <s v="Other"/>
    <m/>
  </r>
  <r>
    <s v="INNSA1"/>
    <d v="2019-08-31T00:00:00"/>
    <n v="301049751"/>
    <x v="0"/>
    <s v="STAINLESS STEEL GRATER WITH HANDLE-KL324H-9S(MILD STEEL) (TOTAL 2700 PCS)"/>
    <s v="STAINLESS STEEL GRATER WITH HANDLE-KL324H-9S(MILD STEEL) (TOTAL 2700 PCS)"/>
    <m/>
    <m/>
    <m/>
    <m/>
    <m/>
    <m/>
    <m/>
    <m/>
    <n v="397.5"/>
    <s v="KG"/>
    <n v="360.6069182"/>
    <n v="143341.25"/>
    <n v="5.0188854310000002"/>
    <n v="1995.0069590000001"/>
    <n v="34860.6"/>
    <s v="STAINLESS"/>
    <s v=""/>
    <e v="#VALUE!"/>
    <n v="178201.85"/>
    <n v="2019"/>
    <s v="Steel"/>
    <s v="Other"/>
    <m/>
  </r>
  <r>
    <s v="INNSA1"/>
    <d v="2019-08-31T00:00:00"/>
    <n v="301049751"/>
    <x v="0"/>
    <s v="STAINLESS STEEL GRATER WITH HANDLE-KL324I-9S(MILD STEEL) (TOTAL 2520 PCS)"/>
    <s v="STAINLESS STEEL GRATER WITH HANDLE-KL324I-9S(MILD STEEL) (TOTAL 2520 PCS)"/>
    <m/>
    <m/>
    <m/>
    <m/>
    <m/>
    <m/>
    <m/>
    <m/>
    <n v="357"/>
    <s v="KG"/>
    <n v="378.92383749999999"/>
    <n v="135275.81"/>
    <n v="5.2738181979999998"/>
    <n v="1882.753097"/>
    <n v="32899.1"/>
    <s v="STAINLESS"/>
    <s v=""/>
    <e v="#VALUE!"/>
    <n v="168174.91"/>
    <n v="2019"/>
    <s v="Steel"/>
    <s v="Other"/>
    <m/>
  </r>
  <r>
    <s v="INNSA1"/>
    <d v="2019-08-31T00:00:00"/>
    <n v="301049751"/>
    <x v="0"/>
    <s v="STAINLESS STEEL GRATER WITH HANDLE-KL324P-3S(MILD STEEL) (TOTAL 18000 PCS)DPD CLIENT"/>
    <s v="STAINLESS STEEL GRATER WITH HANDLE-KL324P-3S(MILD STEEL) (TOTAL 18000 PCS)DPD CLIENT"/>
    <m/>
    <m/>
    <m/>
    <m/>
    <m/>
    <m/>
    <m/>
    <m/>
    <n v="360"/>
    <s v="KG"/>
    <n v="805.95255559999998"/>
    <n v="290142.92"/>
    <n v="11.21715457"/>
    <n v="4038.1756439999999"/>
    <n v="70562.7"/>
    <s v="STAINLESS"/>
    <s v=""/>
    <e v="#VALUE!"/>
    <n v="360705.62"/>
    <n v="2019"/>
    <s v="Steel"/>
    <s v="Other"/>
    <m/>
  </r>
  <r>
    <s v="INNSA1"/>
    <d v="2019-08-31T00:00:00"/>
    <n v="301049751"/>
    <x v="1"/>
    <s v="SS SCRUBBER 3PCS SET-SS410 (TOTAL 123840 SET)-DPD CLIENT"/>
    <s v="SS SCRUBBER 3PCS SET-SS410 (TOTAL 123840 SET)-DPD CLIENT"/>
    <m/>
    <m/>
    <m/>
    <m/>
    <m/>
    <m/>
    <m/>
    <m/>
    <n v="7740"/>
    <s v="KG"/>
    <n v="208.39187340000001"/>
    <n v="1612953.1"/>
    <n v="2.9003740210000002"/>
    <n v="22448.894919999999"/>
    <n v="499692.79999999999"/>
    <s v="SS"/>
    <s v=""/>
    <e v="#VALUE!"/>
    <n v="2112645.9"/>
    <n v="2019"/>
    <s v="Cleaning"/>
    <s v="Scrubber"/>
    <m/>
  </r>
  <r>
    <s v="INNSA1"/>
    <d v="2019-08-31T00:00:00"/>
    <n v="301049751"/>
    <x v="0"/>
    <s v="STAINLESS STEEL GRATER WITH HANDLE SMALL-KL321R-S(MILD STEEL) (TOTAL 2400 PCS)"/>
    <s v="STAINLESS STEEL GRATER WITH HANDLE SMALL-KL321R-S(MILD STEEL) (TOTAL 2400 PCS)"/>
    <m/>
    <m/>
    <m/>
    <m/>
    <m/>
    <m/>
    <m/>
    <m/>
    <n v="470"/>
    <s v="KG"/>
    <n v="409.66242549999998"/>
    <n v="192541.34"/>
    <n v="5.7016343149999997"/>
    <n v="2679.7681280000002"/>
    <n v="46826"/>
    <s v="STAINLESS"/>
    <s v=""/>
    <e v="#VALUE!"/>
    <n v="239367.34"/>
    <n v="2019"/>
    <s v="Steel"/>
    <s v="Other"/>
    <m/>
  </r>
  <r>
    <s v="INNSA1"/>
    <d v="2019-08-31T00:00:00"/>
    <n v="301049751"/>
    <x v="0"/>
    <s v="STAINLESS STEEL GRATER WITH HANDLE BIG-KL321RB-S(MILD STEEL)(TOTAL 2520 PCS)"/>
    <s v="STAINLESS STEEL GRATER WITH HANDLE BIG-KL321RB-S(MILD STEEL)(TOTAL 2520 PCS)"/>
    <m/>
    <m/>
    <m/>
    <m/>
    <m/>
    <m/>
    <m/>
    <m/>
    <n v="280"/>
    <s v="KG"/>
    <n v="465.82578569999998"/>
    <n v="130431.22"/>
    <n v="6.4833094740000003"/>
    <n v="1815.3266530000001"/>
    <n v="31720.799999999999"/>
    <s v="STAINLESS"/>
    <s v=""/>
    <e v="#VALUE!"/>
    <n v="162152.01999999999"/>
    <n v="2019"/>
    <s v="Steel"/>
    <s v="Other"/>
    <m/>
  </r>
  <r>
    <s v="INNSA1"/>
    <d v="2019-08-31T00:00:00"/>
    <n v="301049751"/>
    <x v="0"/>
    <s v="STEEL ZHARA -NP-003 (MILD STEEL) (TOTAL 48120 PCS)"/>
    <s v="STEEL ZHARA -NP-003 (MILD STEEL) (TOTAL 48120 PCS)"/>
    <m/>
    <m/>
    <m/>
    <m/>
    <m/>
    <m/>
    <m/>
    <m/>
    <n v="4491.2"/>
    <s v="KG"/>
    <n v="345.95302149999998"/>
    <n v="1553744.21"/>
    <n v="4.8149341889999997"/>
    <n v="21624.832429999999"/>
    <n v="377870.5"/>
    <s v="STEEL"/>
    <s v=""/>
    <e v="#VALUE!"/>
    <n v="1931614.71"/>
    <n v="2019"/>
    <s v="Steel"/>
    <s v="Other"/>
    <m/>
  </r>
  <r>
    <s v="INNSA1"/>
    <d v="2019-08-29T00:00:00"/>
    <n v="301049751"/>
    <x v="0"/>
    <s v="SS OIL POT 1000ML ( ITEM NO. KWP-1000B) (QTY 27000 PCS)"/>
    <s v="SS OIL POT 1000ML ( ITEM NO. KWP-1000B) (QTY 27000 PCS)"/>
    <m/>
    <m/>
    <m/>
    <m/>
    <m/>
    <m/>
    <m/>
    <m/>
    <n v="6750"/>
    <s v="KG"/>
    <n v="442.76748149999997"/>
    <n v="2988680.5"/>
    <n v="6.162386659"/>
    <n v="41596.109949999998"/>
    <n v="726847.1"/>
    <s v="SS"/>
    <n v="27000"/>
    <e v="#VALUE!"/>
    <n v="3715527.6"/>
    <n v="2019"/>
    <s v="Other"/>
    <s v="Other"/>
    <m/>
  </r>
  <r>
    <s v="INNSA1"/>
    <d v="2019-08-24T00:00:00"/>
    <n v="301049751"/>
    <x v="0"/>
    <s v="STAINLESS STEEL GRATER WITH HANDLE-DS-25 (MILD STEEL) (TOTAL102240 PCS)"/>
    <s v="STAINLESS STEEL GRATER WITH HANDLE-DS-25 (MILD STEEL) (TOTAL102240 PCS)"/>
    <m/>
    <m/>
    <m/>
    <m/>
    <m/>
    <m/>
    <m/>
    <m/>
    <n v="3408"/>
    <s v="KG"/>
    <n v="468.32200999999998"/>
    <n v="1596041.41"/>
    <n v="6.518051635"/>
    <n v="22213.519970000001"/>
    <n v="388157.2"/>
    <s v="STAINLESS"/>
    <s v=""/>
    <e v="#VALUE!"/>
    <n v="1984198.6099999999"/>
    <n v="2019"/>
    <s v="Steel"/>
    <s v="Other"/>
    <m/>
  </r>
  <r>
    <s v="INNSA1"/>
    <d v="2019-08-24T00:00:00"/>
    <n v="301049751"/>
    <x v="0"/>
    <s v="STEEL ROUND CONTAINER BIG-6582 (MILD STEEL) (TOTAL 3000 PCS)"/>
    <s v="STEEL ROUND CONTAINER BIG-6582 (MILD STEEL) (TOTAL 3000 PCS)"/>
    <m/>
    <m/>
    <m/>
    <m/>
    <m/>
    <m/>
    <m/>
    <m/>
    <n v="886.25"/>
    <s v="KG"/>
    <n v="340.85347250000001"/>
    <n v="302081.39"/>
    <n v="4.743959255"/>
    <n v="4204.3338899999999"/>
    <n v="73466.100000000006"/>
    <s v="STEEL"/>
    <s v=""/>
    <e v="#VALUE!"/>
    <n v="375547.49"/>
    <n v="2019"/>
    <s v="Steel"/>
    <s v="Other"/>
    <m/>
  </r>
  <r>
    <s v="INNSA1"/>
    <d v="2019-08-24T00:00:00"/>
    <n v="301049751"/>
    <x v="0"/>
    <s v="STEEL TEA STRAINER -NP-55 (MILD STEEL) (TOTAL 50400 PCS)"/>
    <s v="STEEL TEA STRAINER -NP-55 (MILD STEEL) (TOTAL 50400 PCS)"/>
    <m/>
    <m/>
    <m/>
    <m/>
    <m/>
    <m/>
    <m/>
    <m/>
    <n v="2310"/>
    <s v="KG"/>
    <n v="485.63707790000001"/>
    <n v="1121821.6499999999"/>
    <n v="6.7590407499999996"/>
    <n v="15613.38413"/>
    <n v="272827"/>
    <s v="STEEL"/>
    <s v=""/>
    <e v="#VALUE!"/>
    <n v="1394648.65"/>
    <n v="2019"/>
    <s v="Steel"/>
    <s v="Tea Strainer"/>
    <m/>
  </r>
  <r>
    <s v="INNSA1"/>
    <d v="2019-08-24T00:00:00"/>
    <n v="301049751"/>
    <x v="0"/>
    <s v="STEEL LUNCH BOX 3LAYER -8505 (MILD STEEL) (TOTAL 16800 PCS)"/>
    <s v="STEEL LUNCH BOX 3LAYER -8505 (MILD STEEL) (TOTAL 16800 PCS)"/>
    <m/>
    <m/>
    <m/>
    <m/>
    <m/>
    <m/>
    <m/>
    <m/>
    <n v="10892"/>
    <s v="KG"/>
    <n v="389.40488249999999"/>
    <n v="4241397.9800000004"/>
    <n v="5.4196921710000003"/>
    <n v="59031.287129999997"/>
    <n v="1031508"/>
    <s v="STEEL"/>
    <s v=""/>
    <e v="#VALUE!"/>
    <n v="5272905.9800000004"/>
    <n v="2019"/>
    <s v="Steel"/>
    <s v="Lunch Box"/>
    <m/>
  </r>
  <r>
    <s v="INNSA1"/>
    <d v="2019-08-24T00:00:00"/>
    <n v="301049751"/>
    <x v="0"/>
    <s v="STEEL ROUND CONTAINER MEDIUM-6581 (MILD STEEL) (TOTAL 3000 PCS)"/>
    <s v="STEEL ROUND CONTAINER MEDIUM-6581 (MILD STEEL) (TOTAL 3000 PCS)"/>
    <m/>
    <m/>
    <m/>
    <m/>
    <m/>
    <m/>
    <m/>
    <m/>
    <n v="660"/>
    <s v="KG"/>
    <n v="341.61596969999999"/>
    <n v="225466.54"/>
    <n v="4.7545716029999996"/>
    <n v="3138.0172579999999"/>
    <n v="54833.5"/>
    <s v="STEEL"/>
    <s v=""/>
    <e v="#VALUE!"/>
    <n v="280300.04000000004"/>
    <n v="2019"/>
    <s v="Steel"/>
    <s v="Other"/>
    <m/>
  </r>
  <r>
    <s v="INNSA1"/>
    <d v="2019-08-24T00:00:00"/>
    <n v="301049751"/>
    <x v="0"/>
    <s v="STEEL LUNCH BOX 2 LAYER-8504 (MILD STEEL) (TOTAL 26400 PCS)-DPD CLIENT"/>
    <s v="STEEL LUNCH BOX 2 LAYER-8504 (MILD STEEL) (TOTAL 26400 PCS)-DPD CLIENT"/>
    <m/>
    <m/>
    <m/>
    <m/>
    <m/>
    <m/>
    <m/>
    <m/>
    <n v="12628"/>
    <s v="KG"/>
    <n v="379.83269639999997"/>
    <n v="4796527.29"/>
    <n v="5.2864675910000001"/>
    <n v="66757.512730000002"/>
    <n v="1166515.3999999999"/>
    <s v="STEEL"/>
    <s v=""/>
    <e v="#VALUE!"/>
    <n v="5963042.6899999995"/>
    <n v="2019"/>
    <s v="Steel"/>
    <s v="Lunch Box"/>
    <m/>
  </r>
  <r>
    <s v="INNSA1"/>
    <d v="2019-08-24T00:00:00"/>
    <n v="301049751"/>
    <x v="0"/>
    <s v="STEEL LUNCH BOX-6900 (MILD STEEL) (TOTAL 456 PCS)"/>
    <s v="STEEL LUNCH BOX-6900 (MILD STEEL) (TOTAL 456 PCS)"/>
    <m/>
    <m/>
    <m/>
    <m/>
    <m/>
    <m/>
    <m/>
    <m/>
    <n v="53.39"/>
    <s v="KG"/>
    <n v="492.32927510000002"/>
    <n v="26285.46"/>
    <n v="6.852181978"/>
    <n v="365.83799579999999"/>
    <n v="6392.6"/>
    <s v="STEEL"/>
    <s v=""/>
    <e v="#VALUE!"/>
    <n v="32678.059999999998"/>
    <n v="2019"/>
    <s v="Steel"/>
    <s v="Lunch Box"/>
    <m/>
  </r>
  <r>
    <s v="INNSA1"/>
    <d v="2019-08-24T00:00:00"/>
    <n v="301049751"/>
    <x v="1"/>
    <s v="STEEL SCRUBBER 6PCS SET ( ITEM NO. OKS-4156) ( QTY 98000 PCS)"/>
    <s v="STEEL SCRUBBER 6PCS SET ( ITEM NO. OKS-4156) ( QTY 98000 PCS)"/>
    <m/>
    <m/>
    <m/>
    <m/>
    <m/>
    <m/>
    <m/>
    <m/>
    <n v="9065"/>
    <s v="KG"/>
    <n v="222.67628020000001"/>
    <n v="2018560.48"/>
    <n v="3.0991827449999998"/>
    <n v="28094.09158"/>
    <n v="625350"/>
    <s v="STEEL"/>
    <n v="98000"/>
    <e v="#VALUE!"/>
    <n v="2643910.48"/>
    <n v="2019"/>
    <s v="Steel"/>
    <s v="Scrubber"/>
    <m/>
  </r>
  <r>
    <s v="INNSA1"/>
    <d v="2019-08-24T00:00:00"/>
    <n v="301049751"/>
    <x v="0"/>
    <s v="STEEL LUNCH BOX-6527 (MILD STEEL) (TOTAL 288 PCS)"/>
    <s v="STEEL LUNCH BOX-6527 (MILD STEEL) (TOTAL 288 PCS)"/>
    <m/>
    <m/>
    <m/>
    <m/>
    <m/>
    <m/>
    <m/>
    <m/>
    <n v="100.32"/>
    <s v="KG"/>
    <n v="418.94657100000001"/>
    <n v="42028.72"/>
    <n v="5.8308499789999999"/>
    <n v="584.95086990000004"/>
    <n v="10221.4"/>
    <s v="STEEL"/>
    <s v=""/>
    <e v="#VALUE!"/>
    <n v="52250.12"/>
    <n v="2019"/>
    <s v="Steel"/>
    <s v="Lunch Box"/>
    <m/>
  </r>
  <r>
    <s v="INNSA1"/>
    <d v="2019-08-24T00:00:00"/>
    <n v="301049751"/>
    <x v="0"/>
    <s v="STEEL SPOON HOLDER ROUND- MP-96 (MILD STEEL) (TOTAL 36 PCS)"/>
    <s v="STEEL SPOON HOLDER ROUND- MP-96 (MILD STEEL) (TOTAL 36 PCS)"/>
    <m/>
    <m/>
    <m/>
    <m/>
    <m/>
    <m/>
    <m/>
    <m/>
    <n v="7.7"/>
    <s v="KG"/>
    <n v="244.4480519"/>
    <n v="1882.25"/>
    <n v="3.4021997490000002"/>
    <n v="26.196938070000002"/>
    <n v="457.7"/>
    <s v="STEEL"/>
    <s v=""/>
    <e v="#VALUE!"/>
    <n v="2339.9499999999998"/>
    <n v="2019"/>
    <s v="Steel"/>
    <s v="Other"/>
    <m/>
  </r>
  <r>
    <s v="INNSA1"/>
    <d v="2019-08-24T00:00:00"/>
    <n v="301049751"/>
    <x v="0"/>
    <s v="STEEL RECTANGLE CONTAINER BIG-6578(MILD STEEL) (TOTAL 3000 PCS)"/>
    <s v="STEEL RECTANGLE CONTAINER BIG-6578(MILD STEEL) (TOTAL 3000 PCS)"/>
    <m/>
    <m/>
    <m/>
    <m/>
    <m/>
    <m/>
    <m/>
    <m/>
    <n v="886.25"/>
    <s v="KG"/>
    <n v="466.82104370000002"/>
    <n v="413720.15"/>
    <n v="6.4971613599999998"/>
    <n v="5758.1092550000003"/>
    <n v="100616.7"/>
    <s v="STEEL"/>
    <s v=""/>
    <e v="#VALUE!"/>
    <n v="514336.85000000003"/>
    <n v="2019"/>
    <s v="Steel"/>
    <s v="Other"/>
    <m/>
  </r>
  <r>
    <s v="INNSA1"/>
    <d v="2019-08-24T00:00:00"/>
    <n v="301049751"/>
    <x v="0"/>
    <s v="STEEL RECTANGLE CONTAINER MEDIUM-6577 (MILD STEEL) (TOTAL 3000 PCS)"/>
    <s v="STEEL RECTANGLE CONTAINER MEDIUM-6577 (MILD STEEL) (TOTAL 3000 PCS)"/>
    <m/>
    <m/>
    <m/>
    <m/>
    <m/>
    <m/>
    <m/>
    <m/>
    <n v="660"/>
    <s v="KG"/>
    <n v="514.08233329999996"/>
    <n v="339294.34"/>
    <n v="7.1549385289999998"/>
    <n v="4722.2594289999997"/>
    <n v="82516.3"/>
    <s v="STEEL"/>
    <s v=""/>
    <e v="#VALUE!"/>
    <n v="421810.64"/>
    <n v="2019"/>
    <s v="Steel"/>
    <s v="Other"/>
    <m/>
  </r>
  <r>
    <s v="INNSA1"/>
    <d v="2019-08-24T00:00:00"/>
    <n v="301049751"/>
    <x v="1"/>
    <s v="STEEL SCRUBBER 2PCS SET ( ITEM NO.8001-2) ( QTY 166320 SETS)"/>
    <s v="STEEL SCRUBBER 2PCS SET ( ITEM NO.8001-2) ( QTY 166320 SETS)"/>
    <m/>
    <m/>
    <m/>
    <m/>
    <m/>
    <m/>
    <m/>
    <m/>
    <n v="4851"/>
    <s v="KG"/>
    <n v="411.22600490000002"/>
    <n v="1994857.35"/>
    <n v="5.7233960330000002"/>
    <n v="27764.194149999999"/>
    <n v="618006.80000000005"/>
    <s v="STEEL"/>
    <n v="166320"/>
    <e v="#VALUE!"/>
    <n v="2612864.1500000004"/>
    <n v="2019"/>
    <s v="Steel"/>
    <s v="Scrubber"/>
    <m/>
  </r>
  <r>
    <s v="INNSA1"/>
    <d v="2019-08-19T00:00:00"/>
    <n v="301049751"/>
    <x v="0"/>
    <s v="STAINLESS STEEL SPORTS BOTTLE 750ML SG-702 -SB-01 (TOTAL 41472 PCS ) (NOT VACUUM BOTTLE) (MILD STEEL)-DPD CLIENT"/>
    <s v="STAINLESS STEEL SPORTS BOTTLE 750ML SG-702 -SB-01 (TOTAL 41472 PCS ) (NOT VACUUM BOTTLE) (MILD STEEL)-DPD CLIENT"/>
    <m/>
    <m/>
    <m/>
    <m/>
    <m/>
    <m/>
    <m/>
    <m/>
    <n v="6566.4"/>
    <s v="KG"/>
    <n v="580.39497900000003"/>
    <n v="3811105.59"/>
    <n v="8.0778702710000001"/>
    <n v="53042.527349999997"/>
    <n v="926861"/>
    <s v="STAINLESS"/>
    <s v=""/>
    <e v="#VALUE!"/>
    <n v="4737966.59"/>
    <n v="2019"/>
    <s v="Steel"/>
    <s v="Other"/>
    <m/>
  </r>
  <r>
    <s v="INNSA1"/>
    <d v="2019-08-19T00:00:00"/>
    <n v="301049751"/>
    <x v="0"/>
    <s v="STAINLESS STEEL SPORTS BOTTLE 750ML SG-901-A-19 (TOTAL 720 PCS) (NOT VACUUM BOTTLE) (MILD STEEL)"/>
    <s v="STAINLESS STEEL SPORTS BOTTLE 750ML SG-901-A-19 (TOTAL 720 PCS) (NOT VACUUM BOTTLE) (MILD STEEL)"/>
    <m/>
    <m/>
    <m/>
    <m/>
    <m/>
    <m/>
    <m/>
    <m/>
    <n v="132"/>
    <s v="KG"/>
    <n v="509.33484850000002"/>
    <n v="67232.2"/>
    <n v="7.0888635840000003"/>
    <n v="935.72999300000004"/>
    <n v="16350.8"/>
    <s v="STAINLESS"/>
    <s v=""/>
    <e v="#VALUE!"/>
    <n v="83583"/>
    <n v="2019"/>
    <s v="Steel"/>
    <s v="Other"/>
    <m/>
  </r>
  <r>
    <s v="INNSA1"/>
    <d v="2019-08-19T00:00:00"/>
    <n v="301049751"/>
    <x v="0"/>
    <s v="STAINLESS STEEL BOTTLE 750ML SG805-AM-6 (TOTAL 3780 PCS ) (NOT VACUUM BOTTLE) (MILD STEEL)"/>
    <s v="STAINLESS STEEL BOTTLE 750ML SG805-AM-6 (TOTAL 3780 PCS ) (NOT VACUUM BOTTLE) (MILD STEEL)"/>
    <m/>
    <m/>
    <m/>
    <m/>
    <m/>
    <m/>
    <m/>
    <m/>
    <n v="567"/>
    <s v="KG"/>
    <n v="597.81724870000005"/>
    <n v="338962.38"/>
    <n v="8.3203514080000005"/>
    <n v="4717.6392480000004"/>
    <n v="82435.600000000006"/>
    <s v="STAINLESS"/>
    <s v=""/>
    <e v="#VALUE!"/>
    <n v="421397.98"/>
    <n v="2019"/>
    <s v="Steel"/>
    <s v="Other"/>
    <m/>
  </r>
  <r>
    <s v="INNSA1"/>
    <d v="2019-08-19T00:00:00"/>
    <n v="301049751"/>
    <x v="0"/>
    <s v="STEEL SPOON HOLDER ROUND -MP-96 (TOTAL 20700 PCS) (MILD STEEL)"/>
    <s v="STEEL SPOON HOLDER ROUND -MP-96 (TOTAL 20700 PCS) (MILD STEEL)"/>
    <m/>
    <m/>
    <m/>
    <m/>
    <m/>
    <m/>
    <m/>
    <m/>
    <n v="4427.5"/>
    <s v="KG"/>
    <n v="252.9303377"/>
    <n v="1119849.07"/>
    <n v="3.5202552210000002"/>
    <n v="15585.929990000001"/>
    <n v="272347.3"/>
    <s v="STEEL"/>
    <s v=""/>
    <e v="#VALUE!"/>
    <n v="1392196.37"/>
    <n v="2019"/>
    <s v="Steel"/>
    <s v="Other"/>
    <m/>
  </r>
  <r>
    <s v="INNSA1"/>
    <d v="2019-08-13T00:00:00"/>
    <n v="301049751"/>
    <x v="0"/>
    <s v="STEEL ZHARA-AM-60 (TOTAL 1440 PCS) (MILD SEEL)"/>
    <s v="STEEL ZHARA-AM-60 (TOTAL 1440 PCS) (MILD SEEL)"/>
    <m/>
    <m/>
    <m/>
    <m/>
    <m/>
    <m/>
    <m/>
    <m/>
    <n v="103.2"/>
    <s v="KG"/>
    <n v="309.4916667"/>
    <n v="31939.54"/>
    <n v="4.4213095239999998"/>
    <n v="456.27914290000001"/>
    <n v="7767.8"/>
    <s v="STEEL"/>
    <s v=""/>
    <e v="#VALUE!"/>
    <n v="39707.340000000004"/>
    <n v="2019"/>
    <s v="Steel"/>
    <s v="Other"/>
    <m/>
  </r>
  <r>
    <s v="INNSA1"/>
    <d v="2019-08-12T00:00:00"/>
    <n v="301049751"/>
    <x v="0"/>
    <s v="STEEL LUNCH BOX 6862 -AM-22 (TOTAL 336 PCS)(MILD STEEL)"/>
    <s v="STEEL LUNCH BOX 6862 -AM-22 (TOTAL 336 PCS)(MILD STEEL)"/>
    <m/>
    <m/>
    <m/>
    <m/>
    <m/>
    <m/>
    <m/>
    <m/>
    <n v="87.5"/>
    <s v="KG"/>
    <n v="500.46114290000003"/>
    <n v="43790.35"/>
    <n v="7.1494448979999996"/>
    <n v="625.57642859999999"/>
    <n v="10649.8"/>
    <s v="STEEL"/>
    <s v=""/>
    <e v="#VALUE!"/>
    <n v="54440.149999999994"/>
    <n v="2019"/>
    <s v="Steel"/>
    <s v="Lunch Box"/>
    <m/>
  </r>
  <r>
    <s v="INNSA1"/>
    <d v="2019-08-12T00:00:00"/>
    <n v="301049751"/>
    <x v="0"/>
    <s v="STEEL ZHARA-AM-60 (TOTAL 960 PCS) (MILD STEEL)"/>
    <s v="STEEL ZHARA-AM-60 (TOTAL 960 PCS) (MILD STEEL)"/>
    <m/>
    <m/>
    <m/>
    <m/>
    <m/>
    <m/>
    <m/>
    <m/>
    <n v="68.8"/>
    <s v="KG"/>
    <n v="308.22645349999999"/>
    <n v="21205.98"/>
    <n v="4.4032350500000002"/>
    <n v="302.94257140000002"/>
    <n v="5157.3"/>
    <s v="STEEL"/>
    <s v=""/>
    <e v="#VALUE!"/>
    <n v="26363.279999999999"/>
    <n v="2019"/>
    <s v="Steel"/>
    <s v="Other"/>
    <m/>
  </r>
  <r>
    <s v="INNSA1"/>
    <d v="2019-08-12T00:00:00"/>
    <n v="301049751"/>
    <x v="0"/>
    <s v="STEEL LUNCH BOX 2652 -AM-20 (TOTAL 288 PCS) (MILD STEEL)"/>
    <s v="STEEL LUNCH BOX 2652 -AM-20 (TOTAL 288 PCS) (MILD STEEL)"/>
    <m/>
    <m/>
    <m/>
    <m/>
    <m/>
    <m/>
    <m/>
    <m/>
    <n v="57.6"/>
    <s v="KG"/>
    <n v="662.6869792"/>
    <n v="38170.769999999997"/>
    <n v="9.4669568450000003"/>
    <n v="545.29671429999996"/>
    <n v="9283.2000000000007"/>
    <s v="STEEL"/>
    <s v=""/>
    <e v="#VALUE!"/>
    <n v="47453.97"/>
    <n v="2019"/>
    <s v="Steel"/>
    <s v="Lunch Box"/>
    <m/>
  </r>
  <r>
    <s v="INNSA1"/>
    <d v="2019-08-12T00:00:00"/>
    <n v="301049751"/>
    <x v="0"/>
    <s v="STEEL LUNCH BOX 6861 -AM-21 (TOTAL 420 PCS)(MILD STEEL)"/>
    <s v="STEEL LUNCH BOX 6861 -AM-21 (TOTAL 420 PCS)(MILD STEEL)"/>
    <m/>
    <m/>
    <m/>
    <m/>
    <m/>
    <m/>
    <m/>
    <m/>
    <n v="77"/>
    <s v="KG"/>
    <n v="586.37753250000003"/>
    <n v="45151.07"/>
    <n v="8.3768218920000006"/>
    <n v="645.01528570000005"/>
    <n v="10980.7"/>
    <s v="STEEL"/>
    <s v=""/>
    <e v="#VALUE!"/>
    <n v="56131.770000000004"/>
    <n v="2019"/>
    <s v="Steel"/>
    <s v="Lunch Box"/>
    <m/>
  </r>
  <r>
    <s v="INNSA1"/>
    <d v="2019-08-12T00:00:00"/>
    <n v="301049751"/>
    <x v="0"/>
    <s v="STEEL LUNCH BOX 2651-AM-19 (TOTAL 480 PCS) (MILD STEEL)"/>
    <s v="STEEL LUNCH BOX 2651-AM-19 (TOTAL 480 PCS) (MILD STEEL)"/>
    <m/>
    <m/>
    <m/>
    <m/>
    <m/>
    <m/>
    <m/>
    <m/>
    <n v="72"/>
    <s v="KG"/>
    <n v="667.59569439999996"/>
    <n v="48066.89"/>
    <n v="9.5370813489999993"/>
    <n v="686.66985709999994"/>
    <n v="11689.9"/>
    <s v="STEEL"/>
    <s v=""/>
    <e v="#VALUE!"/>
    <n v="59756.79"/>
    <n v="2019"/>
    <s v="Steel"/>
    <s v="Lunch Box"/>
    <m/>
  </r>
  <r>
    <s v="INNSA1"/>
    <d v="2019-08-10T00:00:00"/>
    <n v="301049751"/>
    <x v="1"/>
    <s v="SS SCOURER 3 PCS SET (MADE OF STEEL) ( QTY 106800 NOS)"/>
    <s v="SS SCOURER 3 PCS SET (MADE OF STEEL) ( QTY 106800 NOS)"/>
    <m/>
    <m/>
    <m/>
    <m/>
    <m/>
    <m/>
    <m/>
    <m/>
    <n v="6401"/>
    <s v="KG"/>
    <n v="250.0773504"/>
    <n v="1600745.12"/>
    <n v="3.5725335770000002"/>
    <n v="22867.78743"/>
    <n v="495910.9"/>
    <s v="SS"/>
    <n v="106800"/>
    <e v="#VALUE!"/>
    <n v="2096656.02"/>
    <n v="2019"/>
    <s v="Steel"/>
    <s v="Other"/>
    <m/>
  </r>
  <r>
    <s v="INNSA1"/>
    <d v="2019-08-05T00:00:00"/>
    <n v="301049751"/>
    <x v="0"/>
    <s v="STEEL LUNCH BOX-6527 (TOTAL 26112 PCS) (MILD STEEL)DPD CLIENT"/>
    <s v="STEEL LUNCH BOX-6527 (TOTAL 26112 PCS) (MILD STEEL)DPD CLIENT"/>
    <m/>
    <m/>
    <m/>
    <m/>
    <m/>
    <m/>
    <m/>
    <m/>
    <n v="9095.68"/>
    <s v="KG"/>
    <n v="408.92974800000002"/>
    <n v="3719494.13"/>
    <n v="5.841853542"/>
    <n v="53135.630429999997"/>
    <n v="904580.9"/>
    <s v="STEEL"/>
    <s v=""/>
    <e v="#VALUE!"/>
    <n v="4624075.03"/>
    <n v="2019"/>
    <s v="Steel"/>
    <s v="Lunch Box"/>
    <m/>
  </r>
  <r>
    <s v="INNSA1"/>
    <d v="2019-08-05T00:00:00"/>
    <n v="301049751"/>
    <x v="0"/>
    <s v="STEEL ZHARA-NP-003 (TOTAL 71880 PCS) (MILD STEEL)"/>
    <s v="STEEL ZHARA-NP-003 (TOTAL 71880 PCS) (MILD STEEL)"/>
    <m/>
    <m/>
    <m/>
    <m/>
    <m/>
    <m/>
    <m/>
    <m/>
    <n v="6708.8"/>
    <s v="KG"/>
    <n v="346.91774090000001"/>
    <n v="2327401.7400000002"/>
    <n v="4.955967727"/>
    <n v="33248.596290000001"/>
    <n v="566024.1"/>
    <s v="STEEL"/>
    <s v=""/>
    <e v="#VALUE!"/>
    <n v="2893425.8400000003"/>
    <n v="2019"/>
    <s v="Steel"/>
    <s v="Other"/>
    <m/>
  </r>
  <r>
    <s v="INNSA1"/>
    <d v="2019-08-03T00:00:00"/>
    <n v="301049751"/>
    <x v="1"/>
    <s v="STEEL SCRUBBER 2PCS SET (ITEM NO. 8001-2) ( QTY 167400 SETS)"/>
    <s v="STEEL SCRUBBER 2PCS SET (ITEM NO. 8001-2) ( QTY 167400 SETS)"/>
    <m/>
    <m/>
    <m/>
    <m/>
    <m/>
    <m/>
    <m/>
    <m/>
    <n v="4882"/>
    <s v="KG"/>
    <n v="400.61963739999999"/>
    <n v="1955825.07"/>
    <n v="5.7231376779999996"/>
    <n v="27940.35814"/>
    <n v="605914.69999999995"/>
    <s v="STEEL"/>
    <n v="167400"/>
    <e v="#VALUE!"/>
    <n v="2561739.77"/>
    <n v="2019"/>
    <s v="Steel"/>
    <s v="Scrubber"/>
    <m/>
  </r>
  <r>
    <s v="INNSA1"/>
    <d v="2019-07-30T00:00:00"/>
    <n v="301049751"/>
    <x v="0"/>
    <s v="STEEL SPOON HOLDER ROUND-MP-96(MILD STEEL) (TOTAL 8136 PCS) -"/>
    <s v="STEEL SPOON HOLDER ROUND-MP-96(MILD STEEL) (TOTAL 8136 PCS) -"/>
    <m/>
    <m/>
    <m/>
    <m/>
    <m/>
    <m/>
    <m/>
    <m/>
    <n v="1740.2"/>
    <s v="KGS"/>
    <n v="246.9528215"/>
    <n v="429747.3"/>
    <n v="3.5456255780000001"/>
    <n v="6170.0976309999996"/>
    <n v="104514.5"/>
    <s v="STEEL"/>
    <s v=""/>
    <e v="#VALUE!"/>
    <n v="534261.80000000005"/>
    <n v="2019"/>
    <s v="Steel"/>
    <s v="Other"/>
    <m/>
  </r>
  <r>
    <s v="INNSA1"/>
    <d v="2019-07-30T00:00:00"/>
    <n v="301049751"/>
    <x v="0"/>
    <s v="STEEL TEA STRAINER -NP-55 (MILD STEEL) (TOTAL 50400 PCS) -"/>
    <s v="STEEL TEA STRAINER -NP-55 (MILD STEEL) (TOTAL 50400 PCS) -"/>
    <m/>
    <m/>
    <m/>
    <m/>
    <m/>
    <m/>
    <m/>
    <m/>
    <n v="2310"/>
    <s v="KGS"/>
    <n v="486.16324680000002"/>
    <n v="1123037.1000000001"/>
    <n v="6.9800896879999996"/>
    <n v="16124.007180000001"/>
    <n v="273122.59999999998"/>
    <s v="STEEL"/>
    <s v=""/>
    <e v="#VALUE!"/>
    <n v="1396159.7000000002"/>
    <n v="2019"/>
    <s v="Steel"/>
    <s v="Tea Strainer"/>
    <m/>
  </r>
  <r>
    <s v="INNSA1"/>
    <d v="2019-07-30T00:00:00"/>
    <n v="301049751"/>
    <x v="0"/>
    <s v="STEEL ZHARA-RS-07 (MILD STEEL) (TOTAL 2400 PCS) -"/>
    <s v="STEEL ZHARA-RS-07 (MILD STEEL) (TOTAL 2400 PCS) -"/>
    <m/>
    <m/>
    <m/>
    <m/>
    <m/>
    <m/>
    <m/>
    <m/>
    <n v="20"/>
    <s v="KGS"/>
    <n v="3708.39"/>
    <n v="74167.8"/>
    <n v="53.243216080000003"/>
    <n v="1064.8643219999999"/>
    <n v="18037.7"/>
    <s v="STEEL"/>
    <s v=""/>
    <e v="#VALUE!"/>
    <n v="92205.5"/>
    <n v="2019"/>
    <s v="Steel"/>
    <s v="Other"/>
    <m/>
  </r>
  <r>
    <s v="INNSA1"/>
    <d v="2019-07-30T00:00:00"/>
    <n v="301049751"/>
    <x v="0"/>
    <s v="STAINLESS STEEL GRATER WITH HANDLE-DS-25 (MILD STEEL) (TOTAL - 51000 PCS)"/>
    <s v="STAINLESS STEEL GRATER WITH HANDLE-DS-25 (MILD STEEL) (TOTAL - 51000 PCS)"/>
    <m/>
    <m/>
    <m/>
    <m/>
    <m/>
    <m/>
    <m/>
    <m/>
    <n v="1700"/>
    <s v="KGS"/>
    <n v="469.0280176"/>
    <n v="797347.63"/>
    <n v="6.7340706050000003"/>
    <n v="11447.920029999999"/>
    <n v="193915"/>
    <s v="STAINLESS"/>
    <s v=""/>
    <e v="#VALUE!"/>
    <n v="991262.63"/>
    <n v="2019"/>
    <s v="Steel"/>
    <s v="Other"/>
    <m/>
  </r>
  <r>
    <s v="INNSA1"/>
    <d v="2019-07-24T00:00:00"/>
    <n v="301049751"/>
    <x v="0"/>
    <s v="STEEL LUNCH BOX 3LAYER -8505(MILD STEEL) (TOTAL 16800 PCS) -"/>
    <s v="STEEL LUNCH BOX 3LAYER -8505(MILD STEEL) (TOTAL 16800 PCS) -"/>
    <m/>
    <m/>
    <m/>
    <m/>
    <m/>
    <m/>
    <m/>
    <m/>
    <n v="10892"/>
    <s v="KGS"/>
    <n v="376.32973829999997"/>
    <n v="4098983.51"/>
    <n v="5.403154894"/>
    <n v="58851.163099999998"/>
    <n v="996872.8"/>
    <s v="STEEL"/>
    <s v=""/>
    <e v="#VALUE!"/>
    <n v="5095856.3099999996"/>
    <n v="2019"/>
    <s v="Steel"/>
    <s v="Lunch Box"/>
    <m/>
  </r>
  <r>
    <s v="INNSA1"/>
    <d v="2019-07-24T00:00:00"/>
    <n v="301049751"/>
    <x v="0"/>
    <s v="STEEL MULTI GRATER AND SLICER-RS-04(MILD STEEL) (TOTAL720 PC - S)"/>
    <s v="STEEL MULTI GRATER AND SLICER-RS-04(MILD STEEL) (TOTAL720 PC - S)"/>
    <m/>
    <m/>
    <m/>
    <m/>
    <m/>
    <m/>
    <m/>
    <m/>
    <n v="170"/>
    <s v="KGS"/>
    <n v="267.97964710000002"/>
    <n v="45556.54"/>
    <n v="3.8475182640000001"/>
    <n v="654.07810480000001"/>
    <n v="11079.4"/>
    <s v="STEEL"/>
    <s v=""/>
    <e v="#VALUE!"/>
    <n v="56635.94"/>
    <n v="2019"/>
    <s v="Steel"/>
    <s v="Other"/>
    <m/>
  </r>
  <r>
    <s v="INNSA1"/>
    <d v="2019-07-24T00:00:00"/>
    <n v="301049751"/>
    <x v="0"/>
    <s v="STEEL MULTI PEELER-RS-03(MILD STEEL) (TOTAL 1200 PCS) -"/>
    <s v="STEEL MULTI PEELER-RS-03(MILD STEEL) (TOTAL 1200 PCS) -"/>
    <m/>
    <m/>
    <m/>
    <m/>
    <m/>
    <m/>
    <m/>
    <m/>
    <n v="75"/>
    <s v="KGS"/>
    <n v="762.25319999999999"/>
    <n v="57168.99"/>
    <n v="10.94405169"/>
    <n v="820.8038765"/>
    <n v="13903.5"/>
    <s v="STEEL"/>
    <s v=""/>
    <e v="#VALUE!"/>
    <n v="71072.489999999991"/>
    <n v="2019"/>
    <s v="Steel"/>
    <s v="Other"/>
    <m/>
  </r>
  <r>
    <s v="INNSA1"/>
    <d v="2019-07-24T00:00:00"/>
    <n v="301049751"/>
    <x v="0"/>
    <s v="STEEL ROUND CONTAINER-6856 (MILD STEEL) (TOTAL 20064 PCS) -"/>
    <s v="STEEL ROUND CONTAINER-6856 (MILD STEEL) (TOTAL 20064 PCS) -"/>
    <m/>
    <m/>
    <m/>
    <m/>
    <m/>
    <m/>
    <m/>
    <m/>
    <n v="1672"/>
    <s v="KGS"/>
    <n v="507.71883969999999"/>
    <n v="848905.9"/>
    <n v="7.2895741520000001"/>
    <n v="12188.16798"/>
    <n v="206454"/>
    <s v="STEEL"/>
    <s v=""/>
    <e v="#VALUE!"/>
    <n v="1055359.8999999999"/>
    <n v="2019"/>
    <s v="Steel"/>
    <s v="Other"/>
    <m/>
  </r>
  <r>
    <s v="INNSA1"/>
    <d v="2019-07-24T00:00:00"/>
    <n v="301049751"/>
    <x v="0"/>
    <s v="STEEL WATER JUG-6311(MILD STEEL) (TOTAL 2016 PCS) -"/>
    <s v="STEEL WATER JUG-6311(MILD STEEL) (TOTAL 2016 PCS) -"/>
    <m/>
    <m/>
    <m/>
    <m/>
    <m/>
    <m/>
    <m/>
    <m/>
    <n v="582.96"/>
    <s v="KGS"/>
    <n v="487.72226219999999"/>
    <n v="284322.57"/>
    <n v="7.002473256"/>
    <n v="4082.1618090000002"/>
    <n v="69147.3"/>
    <s v="STEEL"/>
    <s v=""/>
    <e v="#VALUE!"/>
    <n v="353469.87"/>
    <n v="2019"/>
    <s v="Steel"/>
    <s v="Other"/>
    <m/>
  </r>
  <r>
    <s v="INNSA1"/>
    <d v="2019-07-24T00:00:00"/>
    <n v="301049751"/>
    <x v="0"/>
    <s v="STEEL RECTANGLE CONTAINER MEDIUM-6861 (MILD STEEL) (TOTAL 3 - 000 PCS)"/>
    <s v="STEEL RECTANGLE CONTAINER MEDIUM-6861 (MILD STEEL) (TOTAL 3 - 000 PCS)"/>
    <m/>
    <m/>
    <m/>
    <m/>
    <m/>
    <m/>
    <m/>
    <m/>
    <n v="550"/>
    <s v="KGS"/>
    <n v="530.79698180000003"/>
    <n v="291938.34000000003"/>
    <n v="7.6209186190000002"/>
    <n v="4191.5052400000004"/>
    <n v="70999.399999999994"/>
    <s v="STEEL"/>
    <s v=""/>
    <e v="#VALUE!"/>
    <n v="362937.74"/>
    <n v="2019"/>
    <s v="Steel"/>
    <s v="Other"/>
    <m/>
  </r>
  <r>
    <s v="INNSA1"/>
    <d v="2019-07-24T00:00:00"/>
    <n v="301049751"/>
    <x v="0"/>
    <s v="STEEL RECTANGLE CONTAINER- 6901(MILD STEEL) (TOTAL 3000 PCS) -"/>
    <s v="STEEL RECTANGLE CONTAINER- 6901(MILD STEEL) (TOTAL 3000 PCS) -"/>
    <m/>
    <m/>
    <m/>
    <m/>
    <m/>
    <m/>
    <m/>
    <m/>
    <n v="487.5"/>
    <s v="KGS"/>
    <n v="446.9661949"/>
    <n v="217896.02"/>
    <n v="6.4173179449999997"/>
    <n v="3128.4424979999999"/>
    <n v="52992.4"/>
    <s v="STEEL"/>
    <s v=""/>
    <e v="#VALUE!"/>
    <n v="270888.42"/>
    <n v="2019"/>
    <s v="Steel"/>
    <s v="Other"/>
    <m/>
  </r>
  <r>
    <s v="INNSA1"/>
    <d v="2019-07-24T00:00:00"/>
    <n v="301049751"/>
    <x v="0"/>
    <s v="STEEL LUNCH BOX-6900 (MILD STEEL) (TOTAL 49560 PCS) -"/>
    <s v="STEEL LUNCH BOX-6900 (MILD STEEL) (TOTAL 49560 PCS) -"/>
    <m/>
    <m/>
    <m/>
    <m/>
    <m/>
    <m/>
    <m/>
    <m/>
    <n v="5802.65"/>
    <s v="KGS"/>
    <n v="475.79820599999999"/>
    <n v="2760890.46"/>
    <n v="6.8312735959999999"/>
    <n v="39639.489730000001"/>
    <n v="671448.5"/>
    <s v="STEEL"/>
    <s v=""/>
    <e v="#VALUE!"/>
    <n v="3432338.96"/>
    <n v="2019"/>
    <s v="Steel"/>
    <s v="Lunch Box"/>
    <m/>
  </r>
  <r>
    <s v="INNSA1"/>
    <d v="2019-07-24T00:00:00"/>
    <n v="301049751"/>
    <x v="0"/>
    <s v="STEEL ROUND CONTAINER 730ML-6858 (MILD STEEL) (TOTAL 35040 P - CS)"/>
    <s v="STEEL ROUND CONTAINER 730ML-6858 (MILD STEEL) (TOTAL 35040 P - CS)"/>
    <m/>
    <m/>
    <m/>
    <m/>
    <m/>
    <m/>
    <m/>
    <m/>
    <n v="6847.4"/>
    <s v="KGS"/>
    <n v="389.7201872"/>
    <n v="2668570.0099999998"/>
    <n v="5.5954082869999997"/>
    <n v="38313.99871"/>
    <n v="648996.19999999995"/>
    <s v="STEEL"/>
    <s v=""/>
    <e v="#VALUE!"/>
    <n v="3317566.21"/>
    <n v="2019"/>
    <s v="Steel"/>
    <s v="Other"/>
    <m/>
  </r>
  <r>
    <s v="INNSA1"/>
    <d v="2019-07-24T00:00:00"/>
    <n v="301049751"/>
    <x v="0"/>
    <s v="STEEL LUNCH BOX 2 LAYER-8504 (MILD STEEL) (TOTAL 22800 PCS)D - PD CLIENT"/>
    <s v="STEEL LUNCH BOX 2 LAYER-8504 (MILD STEEL) (TOTAL 22800 PCS)D - PD CLIENT"/>
    <m/>
    <m/>
    <m/>
    <m/>
    <m/>
    <m/>
    <m/>
    <m/>
    <n v="10906"/>
    <s v="KGS"/>
    <n v="367.07895930000001"/>
    <n v="4003363.13"/>
    <n v="5.2703368169999996"/>
    <n v="57478.293319999997"/>
    <n v="973617.9"/>
    <s v="STEEL"/>
    <s v=""/>
    <e v="#VALUE!"/>
    <n v="4976981.03"/>
    <n v="2019"/>
    <s v="Steel"/>
    <s v="Lunch Box"/>
    <m/>
  </r>
  <r>
    <s v="INNSA1"/>
    <d v="2019-07-24T00:00:00"/>
    <n v="301049751"/>
    <x v="0"/>
    <s v="STEEL RECTANGLE CONTAINER LARGE-6862 (MILD STEEL) (TOTAL 30 - 24 PCS)"/>
    <s v="STEEL RECTANGLE CONTAINER LARGE-6862 (MILD STEEL) (TOTAL 30 - 24 PCS)"/>
    <m/>
    <m/>
    <m/>
    <m/>
    <m/>
    <m/>
    <m/>
    <m/>
    <n v="756"/>
    <s v="KGS"/>
    <n v="459.76761900000002"/>
    <n v="347584.32"/>
    <n v="6.6011144159999997"/>
    <n v="4990.4424980000003"/>
    <n v="84532.4"/>
    <s v="STEEL"/>
    <s v=""/>
    <e v="#VALUE!"/>
    <n v="432116.72"/>
    <n v="2019"/>
    <s v="Steel"/>
    <s v="Other"/>
    <m/>
  </r>
  <r>
    <s v="INNSA1"/>
    <d v="2019-07-23T00:00:00"/>
    <n v="301049751"/>
    <x v="0"/>
    <s v="STEEL SPOON HOLDER ROUND-MP-96 (MILD STEEL) (TOTAL 12636 PCS - )"/>
    <s v="STEEL SPOON HOLDER ROUND-MP-96 (MILD STEEL) (TOTAL 12636 PCS - )"/>
    <m/>
    <m/>
    <m/>
    <m/>
    <m/>
    <m/>
    <m/>
    <m/>
    <n v="2702.7"/>
    <s v="KGS"/>
    <n v="251.5444555"/>
    <n v="679849.2"/>
    <n v="3.6115499720000002"/>
    <n v="9760.9361090000002"/>
    <n v="165339.29999999999"/>
    <s v="STEEL"/>
    <s v=""/>
    <e v="#VALUE!"/>
    <n v="845188.5"/>
    <n v="2019"/>
    <s v="Steel"/>
    <s v="Other"/>
    <m/>
  </r>
  <r>
    <s v="INNSA1"/>
    <d v="2019-07-23T00:00:00"/>
    <n v="301049751"/>
    <x v="0"/>
    <s v="HOUSEHOLD STEEL HOOK 3 PCS SET-2628(TOTAL 68760 SET) (MILD S - TEEL)-DPD CLIENT"/>
    <s v="HOUSEHOLD STEEL HOOK 3 PCS SET-2628(TOTAL 68760 SET) (MILD S - TEEL)-DPD CLIENT"/>
    <m/>
    <m/>
    <m/>
    <m/>
    <m/>
    <m/>
    <m/>
    <m/>
    <n v="2330.1999999999998"/>
    <s v="KGS"/>
    <n v="933.13111749999996"/>
    <n v="2174382.13"/>
    <n v="13.397431689999999"/>
    <n v="31218.695329999999"/>
    <n v="528809.69999999995"/>
    <s v="HOUSEHOLD"/>
    <s v=""/>
    <e v="#VALUE!"/>
    <n v="2703191.83"/>
    <n v="2019"/>
    <s v="Steel"/>
    <s v="Hook"/>
    <m/>
  </r>
  <r>
    <s v="INNSA1"/>
    <d v="2019-07-23T00:00:00"/>
    <n v="301049751"/>
    <x v="0"/>
    <s v="STEEL PEELER-MP-196 (MILD STEEL) (TOTAL 20400 PCS) -"/>
    <s v="STEEL PEELER-MP-196 (MILD STEEL) (TOTAL 20400 PCS) -"/>
    <m/>
    <m/>
    <m/>
    <m/>
    <m/>
    <m/>
    <m/>
    <m/>
    <n v="1742.5"/>
    <s v="KGS"/>
    <n v="432.11931709999999"/>
    <n v="752967.91"/>
    <n v="6.2041538699999998"/>
    <n v="10810.73812"/>
    <n v="183121.8"/>
    <s v="STEEL"/>
    <s v=""/>
    <e v="#VALUE!"/>
    <n v="936089.71"/>
    <n v="2019"/>
    <s v="Steel"/>
    <s v="Other"/>
    <m/>
  </r>
  <r>
    <s v="INNSA1"/>
    <d v="2019-07-18T00:00:00"/>
    <n v="301049751"/>
    <x v="0"/>
    <s v="RYX-02-021A MILD STEEL MULTI FUNCTION CLOTH STAND (OTHER ART - ICLES OF HOUSEHOLD OF IRON &amp; STEEL) (5184 NOS)"/>
    <s v="RYX-02-021A MILD STEEL MULTI FUNCTION CLOTH STAND (OTHER ART - ICLES OF HOUSEHOLD OF IRON &amp; STEEL) (5184 NOS)"/>
    <m/>
    <m/>
    <m/>
    <m/>
    <m/>
    <m/>
    <m/>
    <m/>
    <n v="19008"/>
    <s v="KGS"/>
    <n v="175.0491614"/>
    <n v="3327334.46"/>
    <n v="2.5096653959999999"/>
    <n v="47703.719859999997"/>
    <n v="809207.7"/>
    <s v="RYX-02-021A"/>
    <s v=""/>
    <e v="#VALUE!"/>
    <n v="4136542.16"/>
    <n v="2019"/>
    <s v="Steel"/>
    <s v="Other"/>
    <m/>
  </r>
  <r>
    <s v="INNSA1"/>
    <d v="2019-07-18T00:00:00"/>
    <n v="301049751"/>
    <x v="0"/>
    <s v="STEEL MULTI PEELER-RS-01 (TOTAL 1920 PCS) (MILD STEEL) -"/>
    <s v="STEEL MULTI PEELER-RS-01 (TOTAL 1920 PCS) (MILD STEEL) -"/>
    <m/>
    <m/>
    <m/>
    <m/>
    <m/>
    <m/>
    <m/>
    <m/>
    <n v="100"/>
    <s v="KGS"/>
    <n v="308.59010000000001"/>
    <n v="30859.01"/>
    <n v="4.4242308240000003"/>
    <n v="442.4230824"/>
    <n v="7504.9"/>
    <s v="STEEL"/>
    <s v=""/>
    <e v="#VALUE!"/>
    <n v="38363.909999999996"/>
    <n v="2019"/>
    <s v="Steel"/>
    <s v="Other"/>
    <m/>
  </r>
  <r>
    <s v="INNSA1"/>
    <d v="2019-07-15T00:00:00"/>
    <n v="301049751"/>
    <x v="0"/>
    <s v="STAINLESS STEEL SPORTS BOTTLE KOOU 750ML-MP-202 (TOTAL 2070 - 0 PCS ) (NOT VACUUM BOTTLE) (MILD STEEL)DPD CLIENT"/>
    <s v="STAINLESS STEEL SPORTS BOTTLE KOOU 750ML-MP-202 (TOTAL 2070 - 0 PCS ) (NOT VACUUM BOTTLE) (MILD STEEL)DPD CLIENT"/>
    <m/>
    <m/>
    <m/>
    <m/>
    <m/>
    <m/>
    <m/>
    <m/>
    <n v="3910"/>
    <s v="KGS"/>
    <n v="426.99375190000001"/>
    <n v="1669545.57"/>
    <n v="6.1217742209999999"/>
    <n v="23936.137200000001"/>
    <n v="406033.6"/>
    <s v="STAINLESS"/>
    <s v=""/>
    <e v="#VALUE!"/>
    <n v="2075579.17"/>
    <n v="2019"/>
    <s v="Steel"/>
    <s v="Other"/>
    <m/>
  </r>
  <r>
    <s v="INNSA1"/>
    <d v="2019-07-15T00:00:00"/>
    <n v="301049751"/>
    <x v="0"/>
    <s v="STEEL HAND BLENDER-RS-02 (MILD STEEL) (TOTAL 1200 PCS) -"/>
    <s v="STEEL HAND BLENDER-RS-02 (MILD STEEL) (TOTAL 1200 PCS) -"/>
    <m/>
    <m/>
    <m/>
    <m/>
    <m/>
    <m/>
    <m/>
    <m/>
    <n v="69.5"/>
    <s v="KGS"/>
    <n v="630.08359710000002"/>
    <n v="43790.81"/>
    <n v="9.0334565900000001"/>
    <n v="627.82523300000003"/>
    <n v="10649.9"/>
    <s v="STEEL"/>
    <s v=""/>
    <e v="#VALUE!"/>
    <n v="54440.71"/>
    <n v="2019"/>
    <s v="Steel"/>
    <s v="Other"/>
    <m/>
  </r>
  <r>
    <s v="INNSA1"/>
    <d v="2019-07-15T00:00:00"/>
    <n v="301049751"/>
    <x v="0"/>
    <s v="STAINLESS STEEL BOTTLE 750ML SG805-AM-6(TOTAL 23184 PCS ) (N - OT VACUUM BOTTLE) (MILD STEEL)"/>
    <s v="STAINLESS STEEL BOTTLE 750ML SG805-AM-6(TOTAL 23184 PCS ) (N - OT VACUUM BOTTLE) (MILD STEEL)"/>
    <m/>
    <m/>
    <m/>
    <m/>
    <m/>
    <m/>
    <m/>
    <m/>
    <n v="3477.6"/>
    <s v="KGS"/>
    <n v="580.90353689999995"/>
    <n v="2020150.14"/>
    <n v="8.3283661210000002"/>
    <n v="28962.726019999998"/>
    <n v="491300.5"/>
    <s v="STAINLESS"/>
    <s v=""/>
    <e v="#VALUE!"/>
    <n v="2511450.6399999997"/>
    <n v="2019"/>
    <s v="Steel"/>
    <s v="Other"/>
    <m/>
  </r>
  <r>
    <s v="INNSA1"/>
    <d v="2019-07-10T00:00:00"/>
    <n v="301049751"/>
    <x v="0"/>
    <s v="STAINLESS STEEL BOTTLE 750ML SG805-AM-6(TOTAL 33588 PCS ) (N - OT VACUUM BOTTLE) (MILD STEEL)"/>
    <s v="STAINLESS STEEL BOTTLE 750ML SG805-AM-6(TOTAL 33588 PCS ) (N - OT VACUUM BOTTLE) (MILD STEEL)"/>
    <m/>
    <m/>
    <m/>
    <m/>
    <m/>
    <m/>
    <m/>
    <m/>
    <n v="5038.2"/>
    <s v="KGS"/>
    <n v="581.07654119999995"/>
    <n v="2927579.83"/>
    <n v="8.3308464690000008"/>
    <n v="41972.470679999999"/>
    <n v="711987.4"/>
    <s v="STAINLESS"/>
    <s v=""/>
    <e v="#VALUE!"/>
    <n v="3639567.23"/>
    <n v="2019"/>
    <s v="Steel"/>
    <s v="Other"/>
    <m/>
  </r>
  <r>
    <s v="INNSA1"/>
    <d v="2019-07-10T00:00:00"/>
    <n v="301049751"/>
    <x v="0"/>
    <s v="STAINLESS STEEL SPORTS BOTTLE KOOU 750ML-MP-202 (TOTAL 1080 - 0 PCS ) (NOT VACUUM BOTTLE) (MILD STEEL)DPD CLIENT"/>
    <s v="STAINLESS STEEL SPORTS BOTTLE KOOU 750ML-MP-202 (TOTAL 1080 - 0 PCS ) (NOT VACUUM BOTTLE) (MILD STEEL)DPD CLIENT"/>
    <m/>
    <m/>
    <m/>
    <m/>
    <m/>
    <m/>
    <m/>
    <m/>
    <n v="2040"/>
    <s v="KGS"/>
    <n v="427.12091670000001"/>
    <n v="871326.67"/>
    <n v="6.1235973719999999"/>
    <n v="12492.138639999999"/>
    <n v="211906.7"/>
    <s v="STAINLESS"/>
    <s v=""/>
    <e v="#VALUE!"/>
    <n v="1083233.3700000001"/>
    <n v="2019"/>
    <s v="Steel"/>
    <s v="Other"/>
    <m/>
  </r>
  <r>
    <s v="INNSA1"/>
    <d v="2019-07-05T00:00:00"/>
    <n v="301049751"/>
    <x v="0"/>
    <s v="STEEL ZHARA -NP-003 (MILD STEEL) (TOTAL 60000 PCS) -"/>
    <s v="STEEL ZHARA -NP-003 (MILD STEEL) (TOTAL 60000 PCS) -"/>
    <m/>
    <m/>
    <m/>
    <m/>
    <m/>
    <m/>
    <m/>
    <m/>
    <n v="5600"/>
    <s v="KGS"/>
    <n v="345.40884110000002"/>
    <n v="1934289.51"/>
    <n v="4.9520980799999998"/>
    <n v="27731.749250000001"/>
    <n v="470419.3"/>
    <s v="STEEL"/>
    <s v=""/>
    <e v="#VALUE!"/>
    <n v="2404708.81"/>
    <n v="2019"/>
    <s v="Steel"/>
    <s v="Other"/>
    <m/>
  </r>
  <r>
    <s v="INNSA1"/>
    <d v="2019-07-05T00:00:00"/>
    <n v="301049751"/>
    <x v="0"/>
    <s v="HOUSE HOLD STEEL HOOK 6 PCS SET -GN-09 (TOTAL 5000 SET) -"/>
    <s v="HOUSE HOLD STEEL HOOK 6 PCS SET -GN-09 (TOTAL 5000 SET) -"/>
    <m/>
    <m/>
    <m/>
    <m/>
    <m/>
    <m/>
    <m/>
    <m/>
    <n v="800"/>
    <s v="KGS"/>
    <n v="346.4905875"/>
    <n v="277192.46999999997"/>
    <n v="4.9676069890000001"/>
    <n v="3974.085591"/>
    <n v="67413.100000000006"/>
    <s v="HOUSE"/>
    <s v=""/>
    <e v="#VALUE!"/>
    <n v="344605.56999999995"/>
    <n v="2019"/>
    <s v="Steel"/>
    <s v="Hook"/>
    <m/>
  </r>
  <r>
    <s v="INNSA1"/>
    <d v="2019-07-05T00:00:00"/>
    <n v="301049751"/>
    <x v="0"/>
    <s v="STEEL SALT BOTTLE-NP-19 (MILD STEEL) (TOTAL 1008 PCS) -"/>
    <s v="STEEL SALT BOTTLE-NP-19 (MILD STEEL) (TOTAL 1008 PCS) -"/>
    <m/>
    <m/>
    <m/>
    <m/>
    <m/>
    <m/>
    <m/>
    <m/>
    <n v="154"/>
    <s v="KGS"/>
    <n v="248.81396100000001"/>
    <n v="38317.35"/>
    <n v="3.5672252480000002"/>
    <n v="549.35268819999999"/>
    <n v="9318.7999999999993"/>
    <s v="STEEL"/>
    <s v=""/>
    <e v="#VALUE!"/>
    <n v="47636.149999999994"/>
    <n v="2019"/>
    <s v="Steel"/>
    <s v="Other"/>
    <m/>
  </r>
  <r>
    <s v="INNSA1"/>
    <d v="2019-07-04T00:00:00"/>
    <n v="301049751"/>
    <x v="0"/>
    <s v="STEEL GLASS CANISTER 3PCS SET-NP-20 (MILD STEEL)(TOTAL 18 SE - T)-DPD CLIENT"/>
    <s v="STEEL GLASS CANISTER 3PCS SET-NP-20 (MILD STEEL)(TOTAL 18 SE - T)-DPD CLIENT"/>
    <m/>
    <m/>
    <m/>
    <m/>
    <m/>
    <m/>
    <m/>
    <m/>
    <n v="42"/>
    <s v="KGS"/>
    <n v="129.48095240000001"/>
    <n v="5438.2"/>
    <n v="1.8392180739999999"/>
    <n v="77.247159089999997"/>
    <n v="1322.6"/>
    <s v="STEEL"/>
    <s v=""/>
    <e v="#VALUE!"/>
    <n v="6760.7999999999993"/>
    <n v="2019"/>
    <s v="Steel"/>
    <s v="Other"/>
    <m/>
  </r>
  <r>
    <s v="INNSA1"/>
    <d v="2019-07-03T00:00:00"/>
    <n v="301049751"/>
    <x v="0"/>
    <s v="RYX-02-020 MILD STEEL MULTI FUNCTION CLOTH STAND (OTHER ARTI - CLES OF HOUSEHOLD OF IRON &amp; STEEL) (2464 NOS)"/>
    <s v="RYX-02-020 MILD STEEL MULTI FUNCTION CLOTH STAND (OTHER ARTI - CLES OF HOUSEHOLD OF IRON &amp; STEEL) (2464 NOS)"/>
    <m/>
    <m/>
    <m/>
    <m/>
    <m/>
    <m/>
    <m/>
    <m/>
    <n v="8008"/>
    <s v="KGS"/>
    <n v="317.5752248"/>
    <n v="2543142.4"/>
    <n v="4.5110117159999996"/>
    <n v="36124.181819999998"/>
    <n v="618492.19999999995"/>
    <s v="RYX-02-020"/>
    <s v=""/>
    <e v="#VALUE!"/>
    <n v="3161634.5999999996"/>
    <n v="2019"/>
    <s v="Steel"/>
    <s v="Other"/>
    <m/>
  </r>
  <r>
    <s v="INNSA1"/>
    <d v="2019-07-03T00:00:00"/>
    <n v="301049751"/>
    <x v="0"/>
    <s v="RYX-02-021A MILD STEEL MULTI FUNCTION CLOTH STAND (OTHER ART - ICLES OF HOUSEHOLD OF IRON &amp; STEEL) (6480 NOS)"/>
    <s v="RYX-02-021A MILD STEEL MULTI FUNCTION CLOTH STAND (OTHER ART - ICLES OF HOUSEHOLD OF IRON &amp; STEEL) (6480 NOS)"/>
    <m/>
    <m/>
    <m/>
    <m/>
    <m/>
    <m/>
    <m/>
    <m/>
    <n v="23760"/>
    <s v="KGS"/>
    <n v="175.4253253"/>
    <n v="4168105.73"/>
    <n v="2.4918370080000001"/>
    <n v="59206.047299999998"/>
    <n v="1013683.4"/>
    <s v="RYX-02-021A"/>
    <s v=""/>
    <e v="#VALUE!"/>
    <n v="5181789.13"/>
    <n v="2019"/>
    <s v="Steel"/>
    <s v="Other"/>
    <m/>
  </r>
  <r>
    <s v="INNSA1"/>
    <d v="2019-07-03T00:00:00"/>
    <n v="301049751"/>
    <x v="0"/>
    <s v="KWP-600B SS OIL POT 600ML ( QTY 38960 PCS/ USD 1.26 PER PCS - )"/>
    <s v="KWP-600B SS OIL POT 600ML ( QTY 38960 PCS/ USD 1.26 PER PCS - )"/>
    <m/>
    <m/>
    <m/>
    <m/>
    <m/>
    <m/>
    <m/>
    <m/>
    <n v="7012.8"/>
    <s v="KGS"/>
    <n v="496.89037760000002"/>
    <n v="3484592.84"/>
    <n v="7.0581019539999996"/>
    <n v="49497.057390000002"/>
    <n v="847453"/>
    <s v="KWP-600B"/>
    <n v="38960"/>
    <n v="44"/>
    <n v="4332045.84"/>
    <n v="2019"/>
    <s v="Other"/>
    <s v="Other"/>
    <m/>
  </r>
  <r>
    <s v="INNSA1"/>
    <d v="2019-07-03T00:00:00"/>
    <n v="301049751"/>
    <x v="0"/>
    <s v="KWP-1000B SS OIL POT 1000ML ( QTY 27000 PCS/ USD 1.52 PER PC - S)"/>
    <s v="KWP-1000B SS OIL POT 1000ML ( QTY 27000 PCS/ USD 1.52 PER PC - S)"/>
    <m/>
    <m/>
    <m/>
    <m/>
    <m/>
    <m/>
    <m/>
    <m/>
    <n v="6750"/>
    <s v="KGS"/>
    <n v="432.26888889999998"/>
    <n v="2917815"/>
    <n v="6.140183081"/>
    <n v="41446.235800000002"/>
    <n v="709612.7"/>
    <s v="KWP-1000B"/>
    <n v="27000"/>
    <n v="46"/>
    <n v="3627427.7"/>
    <n v="2019"/>
    <s v="Other"/>
    <s v="Other"/>
    <m/>
  </r>
  <r>
    <s v="INNSA1"/>
    <d v="2019-06-25T00:00:00"/>
    <n v="301049751"/>
    <x v="0"/>
    <s v="STEEL TEA STRAINER -NP-55 (MILD STEEL) (TOTAL 27648 PCS) -"/>
    <s v="STEEL TEA STRAINER -NP-55 (MILD STEEL) (TOTAL 27648 PCS) -"/>
    <m/>
    <m/>
    <m/>
    <m/>
    <m/>
    <m/>
    <m/>
    <m/>
    <n v="1267.2"/>
    <s v="KGS"/>
    <n v="489.49249529999997"/>
    <n v="620284.89"/>
    <n v="6.9530183990000003"/>
    <n v="8810.8649150000001"/>
    <n v="150853.29999999999"/>
    <s v="STEEL"/>
    <s v=""/>
    <e v="#VALUE!"/>
    <n v="771138.19"/>
    <n v="2019"/>
    <s v="Steel"/>
    <s v="Tea Strainer"/>
    <m/>
  </r>
  <r>
    <s v="INNSA1"/>
    <d v="2019-06-25T00:00:00"/>
    <n v="301049751"/>
    <x v="0"/>
    <s v="STEEL TEA STRAINER -NP-55 (MILD STEEL) (TOTAL 22752 PCS) -"/>
    <s v="STEEL TEA STRAINER -NP-55 (MILD STEEL) (TOTAL 22752 PCS) -"/>
    <m/>
    <m/>
    <m/>
    <m/>
    <m/>
    <m/>
    <m/>
    <m/>
    <n v="1042.8"/>
    <s v="KGS"/>
    <n v="491.10268509999997"/>
    <n v="512121.88"/>
    <n v="6.9758904130000001"/>
    <n v="7274.4585230000002"/>
    <n v="124548"/>
    <s v="STEEL"/>
    <s v=""/>
    <e v="#VALUE!"/>
    <n v="636669.88"/>
    <n v="2019"/>
    <s v="Steel"/>
    <s v="Tea Strainer"/>
    <m/>
  </r>
  <r>
    <s v="INNSA1"/>
    <d v="2019-06-24T00:00:00"/>
    <n v="301049751"/>
    <x v="0"/>
    <s v="STAINLESS STEEL SPORTS BOTTLE 650ML S115-NP-21 (TOTAL 1440 P - CS ) (NOT VACUUM BOTTLE) (MILD STEEL)DPD CLIENT"/>
    <s v="STAINLESS STEEL SPORTS BOTTLE 650ML S115-NP-21 (TOTAL 1440 P - CS ) (NOT VACUUM BOTTLE) (MILD STEEL)DPD CLIENT"/>
    <m/>
    <m/>
    <m/>
    <m/>
    <m/>
    <m/>
    <m/>
    <m/>
    <n v="256"/>
    <s v="KGS"/>
    <n v="465.14914060000001"/>
    <n v="119078.18"/>
    <n v="6.6072321110000001"/>
    <n v="1691.4514200000001"/>
    <n v="28959.8"/>
    <s v="STAINLESS"/>
    <s v=""/>
    <e v="#VALUE!"/>
    <n v="148037.97999999998"/>
    <n v="2019"/>
    <s v="Steel"/>
    <s v="Other"/>
    <m/>
  </r>
  <r>
    <s v="INNSA1"/>
    <d v="2019-06-24T00:00:00"/>
    <n v="301049751"/>
    <x v="0"/>
    <s v="STAINLESS STEEL SPORTS BOTTLE KOOU 750ML-MP-202 (TOTAL 1080 - 0 PCS ) (NOT VACUUM BOTTLE) (MILD STEEL)"/>
    <s v="STAINLESS STEEL SPORTS BOTTLE KOOU 750ML-MP-202 (TOTAL 1080 - 0 PCS ) (NOT VACUUM BOTTLE) (MILD STEEL)"/>
    <m/>
    <m/>
    <m/>
    <m/>
    <m/>
    <m/>
    <m/>
    <m/>
    <n v="2040"/>
    <s v="KGS"/>
    <n v="430.10696080000002"/>
    <n v="877418.2"/>
    <n v="6.1094738749999999"/>
    <n v="12463.3267"/>
    <n v="213388.1"/>
    <s v="STAINLESS"/>
    <s v=""/>
    <e v="#VALUE!"/>
    <n v="1090806.3"/>
    <n v="2019"/>
    <s v="Steel"/>
    <s v="Other"/>
    <m/>
  </r>
  <r>
    <s v="INNSA1"/>
    <d v="2019-06-24T00:00:00"/>
    <n v="301049751"/>
    <x v="0"/>
    <s v="STAINLESS STEEL BOTTLE 750ML SG805-AM-6(TOTAL 27648 PCS ) (N - OT VACUUM BOTTLE) (MILD STEEL)"/>
    <s v="STAINLESS STEEL BOTTLE 750ML SG805-AM-6(TOTAL 27648 PCS ) (N - OT VACUUM BOTTLE) (MILD STEEL)"/>
    <m/>
    <m/>
    <m/>
    <m/>
    <m/>
    <m/>
    <m/>
    <m/>
    <n v="4147.2"/>
    <s v="KGS"/>
    <n v="585.13890089999995"/>
    <n v="2426688.0499999998"/>
    <n v="8.3116321160000002"/>
    <n v="34470.00071"/>
    <n v="590170.6"/>
    <s v="STAINLESS"/>
    <s v=""/>
    <e v="#VALUE!"/>
    <n v="3016858.65"/>
    <n v="2019"/>
    <s v="Steel"/>
    <s v="Other"/>
    <m/>
  </r>
  <r>
    <s v="INNSA1"/>
    <d v="2019-06-24T00:00:00"/>
    <n v="301049751"/>
    <x v="0"/>
    <s v="STAINLESS STEEL COLA BOTTLE 750 ML SK750-SL-01 (TOTAL 1188 - PCS ) (NOT VACUUM BOTTLE) (MILD STEEL)"/>
    <s v="STAINLESS STEEL COLA BOTTLE 750 ML SK750-SL-01 (TOTAL 1188 - PCS ) (NOT VACUUM BOTTLE) (MILD STEEL)"/>
    <m/>
    <m/>
    <m/>
    <m/>
    <m/>
    <m/>
    <m/>
    <m/>
    <n v="211.2"/>
    <s v="KGS"/>
    <n v="510.03196020000001"/>
    <n v="107718.75"/>
    <n v="7.2447721620000003"/>
    <n v="1530.095881"/>
    <n v="26197.200000000001"/>
    <s v="STAINLESS"/>
    <s v=""/>
    <e v="#VALUE!"/>
    <n v="133915.95000000001"/>
    <n v="2019"/>
    <s v="Steel"/>
    <s v="Other"/>
    <m/>
  </r>
  <r>
    <s v="INNSA1"/>
    <d v="2019-06-24T00:00:00"/>
    <n v="301049751"/>
    <x v="0"/>
    <s v="STAINLESS STEEL SPORTS BOTTLE 750ML SG-702-SB-01(TOTAL 2520 - PCS)(NOT VACUUM BOTTLE)(MILD STEEL)"/>
    <s v="STAINLESS STEEL SPORTS BOTTLE 750ML SG-702-SB-01(TOTAL 2520 - PCS)(NOT VACUUM BOTTLE)(MILD STEEL)"/>
    <m/>
    <m/>
    <m/>
    <m/>
    <m/>
    <m/>
    <m/>
    <m/>
    <n v="350"/>
    <s v="KGS"/>
    <n v="655.4522571"/>
    <n v="229408.29"/>
    <n v="9.3104013800000001"/>
    <n v="3258.6404830000001"/>
    <n v="55792.1"/>
    <s v="STAINLESS"/>
    <s v=""/>
    <e v="#VALUE!"/>
    <n v="285200.39"/>
    <n v="2019"/>
    <s v="Steel"/>
    <s v="Other"/>
    <m/>
  </r>
  <r>
    <s v="INNSA1"/>
    <d v="2019-06-19T00:00:00"/>
    <n v="301049751"/>
    <x v="0"/>
    <s v="RYX-02-021A MILD STEEL MULTI FUNCTION CLOTH STAND (OTHER ART - ICLES OF HOUSEHOLD OF IRON &amp; STEEL) (6480 NOS)"/>
    <s v="RYX-02-021A MILD STEEL MULTI FUNCTION CLOTH STAND (OTHER ART - ICLES OF HOUSEHOLD OF IRON &amp; STEEL) (6480 NOS)"/>
    <m/>
    <m/>
    <m/>
    <m/>
    <m/>
    <m/>
    <m/>
    <m/>
    <n v="23760"/>
    <s v="KGS"/>
    <n v="174.74275510000001"/>
    <n v="4151887.86"/>
    <n v="2.4856721909999999"/>
    <n v="59059.57127"/>
    <n v="1009739.2"/>
    <s v="RYX-02-021A"/>
    <s v=""/>
    <e v="#VALUE!"/>
    <n v="5161627.0599999996"/>
    <n v="2019"/>
    <s v="Steel"/>
    <s v="Other"/>
    <m/>
  </r>
  <r>
    <s v="INNSA1"/>
    <d v="2019-06-18T00:00:00"/>
    <n v="301049751"/>
    <x v="0"/>
    <s v="STEEL HANGER WITH HOOK-SL-89 (MILD STEEL)(TOTAL 28548 PCS) D - PD CLIENT"/>
    <s v="STEEL HANGER WITH HOOK-SL-89 (MILD STEEL)(TOTAL 28548 PCS) D - PD CLIENT"/>
    <m/>
    <m/>
    <m/>
    <m/>
    <m/>
    <m/>
    <m/>
    <m/>
    <n v="6344"/>
    <s v="KGS"/>
    <n v="349.77937420000001"/>
    <n v="2219000.35"/>
    <n v="4.9755245260000001"/>
    <n v="31564.727599999998"/>
    <n v="539660.9"/>
    <s v="STEEL"/>
    <s v=""/>
    <e v="#VALUE!"/>
    <n v="2758661.25"/>
    <n v="2019"/>
    <s v="Steel"/>
    <s v="Hanger"/>
    <m/>
  </r>
  <r>
    <s v="INNSA1"/>
    <d v="2019-06-18T00:00:00"/>
    <n v="301049751"/>
    <x v="0"/>
    <s v="STEEL PEELER -MP-196 (MILD STEEL) (TOTAL 20400 PCS) -"/>
    <s v="STEEL PEELER -MP-196 (MILD STEEL) (TOTAL 20400 PCS) -"/>
    <m/>
    <m/>
    <m/>
    <m/>
    <m/>
    <m/>
    <m/>
    <m/>
    <n v="1513"/>
    <s v="KGS"/>
    <n v="493.26161930000001"/>
    <n v="746304.83"/>
    <n v="7.0165237449999998"/>
    <n v="10616.00043"/>
    <n v="181501.3"/>
    <s v="STEEL"/>
    <s v=""/>
    <e v="#VALUE!"/>
    <n v="927806.12999999989"/>
    <n v="2019"/>
    <s v="Steel"/>
    <s v="Other"/>
    <m/>
  </r>
  <r>
    <s v="INNSA1"/>
    <d v="2019-06-18T00:00:00"/>
    <n v="301049751"/>
    <x v="0"/>
    <s v="STEEL ZHARA-NP-003 (TOTAL 60240 PCS) (MILD STEEL) -"/>
    <s v="STEEL ZHARA-NP-003 (TOTAL 60240 PCS) (MILD STEEL) -"/>
    <m/>
    <m/>
    <m/>
    <m/>
    <m/>
    <m/>
    <m/>
    <m/>
    <n v="5622.4"/>
    <s v="KGS"/>
    <n v="345.34176860000002"/>
    <n v="1941649.56"/>
    <n v="4.9124006920000003"/>
    <n v="27619.481650000002"/>
    <n v="472209.2"/>
    <s v="STEEL"/>
    <s v=""/>
    <e v="#VALUE!"/>
    <n v="2413858.7600000002"/>
    <n v="2019"/>
    <s v="Steel"/>
    <s v="Other"/>
    <m/>
  </r>
  <r>
    <s v="INNSA1"/>
    <d v="2019-06-18T00:00:00"/>
    <n v="301049751"/>
    <x v="0"/>
    <s v="SM1168 - STEEL HANGER WITH HOOK (QTY: 28200 PCS/USD 1.22 PER - PCS)"/>
    <s v="SM1168 - STEEL HANGER WITH HOOK (QTY: 28200 PCS/USD 1.22 PER - PCS)"/>
    <m/>
    <m/>
    <m/>
    <m/>
    <m/>
    <m/>
    <m/>
    <m/>
    <n v="5452"/>
    <s v="KGS"/>
    <n v="454.32259169999998"/>
    <n v="2476966.77"/>
    <n v="6.4626257709999999"/>
    <n v="35234.235699999997"/>
    <n v="602398.4"/>
    <s v="SM1168"/>
    <n v="28200"/>
    <n v="49"/>
    <n v="3079365.17"/>
    <n v="2019"/>
    <s v="Steel"/>
    <s v="Hanger"/>
    <m/>
  </r>
  <r>
    <s v="INNSA1"/>
    <d v="2019-06-14T00:00:00"/>
    <n v="301049751"/>
    <x v="0"/>
    <s v="STAINLESS STEEL SPORTS BOTTLE 650ML ( ITEM NO.KW-868) (5209 - 2 PCS)"/>
    <s v="STAINLESS STEEL SPORTS BOTTLE 650ML ( ITEM NO.KW-868) (5209 - 2 PCS)"/>
    <m/>
    <m/>
    <m/>
    <m/>
    <m/>
    <m/>
    <m/>
    <m/>
    <n v="9405.5"/>
    <s v="KGS"/>
    <n v="450.81483070000002"/>
    <n v="4240138.8899999997"/>
    <n v="6.4127287439999998"/>
    <n v="60314.9202"/>
    <n v="1031201.8"/>
    <s v="STAINLESS"/>
    <s v=""/>
    <e v="#VALUE!"/>
    <n v="5271340.6899999995"/>
    <n v="2019"/>
    <s v="Steel"/>
    <s v="Other"/>
    <m/>
  </r>
  <r>
    <s v="INNSA1"/>
    <d v="2019-06-14T00:00:00"/>
    <n v="301049751"/>
    <x v="0"/>
    <s v="STAINLESS STEEL SPORT BOTTLE 1000ML ( ITEM NO. KW-830) (349 - 20 PCS)"/>
    <s v="STAINLESS STEEL SPORT BOTTLE 1000ML ( ITEM NO. KW-830) (349 - 20 PCS)"/>
    <m/>
    <m/>
    <m/>
    <m/>
    <m/>
    <m/>
    <m/>
    <m/>
    <n v="6790"/>
    <s v="KGS"/>
    <n v="383.81911630000002"/>
    <n v="2606131.7999999998"/>
    <n v="5.4597313850000004"/>
    <n v="37071.576099999998"/>
    <n v="633811.30000000005"/>
    <s v="STAINLESS"/>
    <s v=""/>
    <e v="#VALUE!"/>
    <n v="3239943.0999999996"/>
    <n v="2019"/>
    <s v="Steel"/>
    <s v="Other"/>
    <m/>
  </r>
  <r>
    <s v="INNSA1"/>
    <d v="2019-06-12T00:00:00"/>
    <n v="301049751"/>
    <x v="0"/>
    <s v="KWB-600F STAINLESS STEEL SPORTS BOTTLE. (QTY :50400 PCS / US - D 1.06 PER PCS)"/>
    <s v="KWB-600F STAINLESS STEEL SPORTS BOTTLE. (QTY :50400 PCS / US - D 1.06 PER PCS)"/>
    <m/>
    <m/>
    <m/>
    <m/>
    <m/>
    <m/>
    <m/>
    <m/>
    <n v="7897.5"/>
    <s v="KGS"/>
    <n v="480.30205760000001"/>
    <n v="3793185.5"/>
    <n v="6.8321772059999999"/>
    <n v="53957.119489999997"/>
    <n v="1156162.8999999999"/>
    <s v="KWB-600F"/>
    <n v="50400"/>
    <e v="#VALUE!"/>
    <n v="4949348.4000000004"/>
    <n v="2019"/>
    <s v="Steel"/>
    <s v="Other"/>
    <m/>
  </r>
  <r>
    <s v="INNSA1"/>
    <d v="2019-06-11T00:00:00"/>
    <n v="301049751"/>
    <x v="0"/>
    <s v="STAINLESS STEEL SPORTS BOTTLE 750ML SG-702-SB-01(TOTAL 16344 - PCS)(NOT VACUUM BOTTLE)(MILD STEEL)DPD CLIENT"/>
    <s v="STAINLESS STEEL SPORTS BOTTLE 750ML SG-702-SB-01(TOTAL 16344 - PCS)(NOT VACUUM BOTTLE)(MILD STEEL)DPD CLIENT"/>
    <m/>
    <m/>
    <m/>
    <m/>
    <m/>
    <m/>
    <m/>
    <m/>
    <n v="2587.8000000000002"/>
    <s v="KGS"/>
    <n v="574.11426310000002"/>
    <n v="1485692.89"/>
    <n v="8.1666324760000002"/>
    <n v="21133.611519999999"/>
    <n v="361320.5"/>
    <s v="STAINLESS"/>
    <s v=""/>
    <e v="#VALUE!"/>
    <n v="1847013.39"/>
    <n v="2019"/>
    <s v="Steel"/>
    <s v="Other"/>
    <m/>
  </r>
  <r>
    <s v="INNSA1"/>
    <d v="2019-06-11T00:00:00"/>
    <n v="301049751"/>
    <x v="0"/>
    <s v="STAINLESS STEEL SPORTS BOTTLE 650ML S115-NP-21 (TOTAL 13824 - PCS ) (NOT VACUUM BOTTLE) (MILD STEEL)"/>
    <s v="STAINLESS STEEL SPORTS BOTTLE 650ML S115-NP-21 (TOTAL 13824 - PCS ) (NOT VACUUM BOTTLE) (MILD STEEL)"/>
    <m/>
    <m/>
    <m/>
    <m/>
    <m/>
    <m/>
    <m/>
    <m/>
    <n v="2457.6"/>
    <s v="KGS"/>
    <n v="462.8365804"/>
    <n v="1137467.18"/>
    <n v="6.583735141"/>
    <n v="16180.187480000001"/>
    <n v="276632"/>
    <s v="STAINLESS"/>
    <s v=""/>
    <e v="#VALUE!"/>
    <n v="1414099.18"/>
    <n v="2019"/>
    <s v="Steel"/>
    <s v="Other"/>
    <m/>
  </r>
  <r>
    <s v="INNSA1"/>
    <d v="2019-06-11T00:00:00"/>
    <n v="301049751"/>
    <x v="0"/>
    <s v="STAINLESS STEEL COLA BOTTLE 750 ML SK750-SL-01 (TOTAL 12600 - PCS ) (NOT VACUUM BOTTLE) (MILD STEEL)"/>
    <s v="STAINLESS STEEL COLA BOTTLE 750 ML SK750-SL-01 (TOTAL 12600 - PCS ) (NOT VACUUM BOTTLE) (MILD STEEL)"/>
    <m/>
    <m/>
    <m/>
    <m/>
    <m/>
    <m/>
    <m/>
    <m/>
    <n v="2275"/>
    <s v="KGS"/>
    <n v="503.45401320000002"/>
    <n v="1145357.8799999999"/>
    <n v="7.1615080109999996"/>
    <n v="16292.43073"/>
    <n v="278551.09999999998"/>
    <s v="STAINLESS"/>
    <s v=""/>
    <e v="#VALUE!"/>
    <n v="1423908.98"/>
    <n v="2019"/>
    <s v="Steel"/>
    <s v="Other"/>
    <m/>
  </r>
  <r>
    <s v="INNSA1"/>
    <d v="2019-06-10T00:00:00"/>
    <n v="301049751"/>
    <x v="1"/>
    <s v="STEEL SCRUBBER 3PCS SET-DR-2(TOTAL 133000 SET) (MILD STEEL)- - DPD CLIENT"/>
    <s v="STEEL SCRUBBER 3PCS SET-DR-2(TOTAL 133000 SET) (MILD STEEL)- - DPD CLIENT"/>
    <m/>
    <m/>
    <m/>
    <m/>
    <m/>
    <m/>
    <m/>
    <m/>
    <n v="8645"/>
    <s v="KGS"/>
    <n v="225.16677619999999"/>
    <n v="1946566.78"/>
    <n v="3.2029413400000002"/>
    <n v="27689.427879999999"/>
    <n v="603046.40000000002"/>
    <s v="STEEL"/>
    <s v=""/>
    <e v="#VALUE!"/>
    <n v="2549613.1800000002"/>
    <n v="2019"/>
    <s v="Steel"/>
    <s v="Scrubber"/>
    <m/>
  </r>
  <r>
    <s v="INNSA1"/>
    <d v="2019-06-10T00:00:00"/>
    <n v="301049751"/>
    <x v="0"/>
    <s v="STEEL TEA STRAINER -NP-55(MILD STEEL) (TOTAL 50400 PCS) -"/>
    <s v="STEEL TEA STRAINER -NP-55(MILD STEEL) (TOTAL 50400 PCS) -"/>
    <m/>
    <m/>
    <m/>
    <m/>
    <m/>
    <m/>
    <m/>
    <m/>
    <n v="2310"/>
    <s v="KGS"/>
    <n v="491.35166670000001"/>
    <n v="1135022.3500000001"/>
    <n v="6.9893551450000002"/>
    <n v="16145.410379999999"/>
    <n v="276037.40000000002"/>
    <s v="STEEL"/>
    <s v=""/>
    <e v="#VALUE!"/>
    <n v="1411059.75"/>
    <n v="2019"/>
    <s v="Steel"/>
    <s v="Tea Strainer"/>
    <m/>
  </r>
  <r>
    <s v="INNSA1"/>
    <d v="2019-06-03T00:00:00"/>
    <n v="301049751"/>
    <x v="0"/>
    <s v="STAINLESS STEEL COLA BOTTLE 750 ML SK750-SL-01 (TOTAL 2268 - PCS ) (NOT VACUUM BOTTLE) (MILD STEEL)"/>
    <s v="STAINLESS STEEL COLA BOTTLE 750 ML SK750-SL-01 (TOTAL 2268 - PCS ) (NOT VACUUM BOTTLE) (MILD STEEL)"/>
    <m/>
    <m/>
    <m/>
    <m/>
    <m/>
    <m/>
    <m/>
    <m/>
    <n v="428.4"/>
    <s v="KGS"/>
    <n v="488.15485530000001"/>
    <n v="209125.54"/>
    <n v="6.8609255840000003"/>
    <n v="2939.2205199999999"/>
    <n v="50859.4"/>
    <s v="STAINLESS"/>
    <s v=""/>
    <e v="#VALUE!"/>
    <n v="259984.94"/>
    <n v="2019"/>
    <s v="Steel"/>
    <s v="Other"/>
    <m/>
  </r>
  <r>
    <s v="INNSA1"/>
    <d v="2019-06-03T00:00:00"/>
    <n v="301049751"/>
    <x v="0"/>
    <s v="STAINLESS STEEL WATER BOTTLE 750ML SB-08 (TOTAL 10800 PCS)(N - OT VACUUM BOTTLE)(MILD STEEL)"/>
    <s v="STAINLESS STEEL WATER BOTTLE 750ML SB-08 (TOTAL 10800 PCS)(N - OT VACUUM BOTTLE)(MILD STEEL)"/>
    <m/>
    <m/>
    <m/>
    <m/>
    <m/>
    <m/>
    <m/>
    <m/>
    <n v="1800"/>
    <s v="KGS"/>
    <n v="542.22138889999997"/>
    <n v="975998.5"/>
    <n v="7.6208206450000002"/>
    <n v="13717.47716"/>
    <n v="237362.9"/>
    <s v="STAINLESS"/>
    <s v=""/>
    <e v="#VALUE!"/>
    <n v="1213361.3999999999"/>
    <n v="2019"/>
    <s v="Steel"/>
    <s v="Other"/>
    <m/>
  </r>
  <r>
    <s v="INNSA1"/>
    <d v="2019-06-03T00:00:00"/>
    <n v="301049751"/>
    <x v="0"/>
    <s v="STEEL PEELER-MP-196 (MILD STEEL) (TOTAL 20400 PCS) -"/>
    <s v="STEEL PEELER-MP-196 (MILD STEEL) (TOTAL 20400 PCS) -"/>
    <m/>
    <m/>
    <m/>
    <m/>
    <m/>
    <m/>
    <m/>
    <m/>
    <n v="1445"/>
    <s v="KGS"/>
    <n v="528.44280279999998"/>
    <n v="763599.85"/>
    <n v="7.4271651829999996"/>
    <n v="10732.25369"/>
    <n v="185707.5"/>
    <s v="STEEL"/>
    <s v=""/>
    <e v="#VALUE!"/>
    <n v="949307.35"/>
    <n v="2019"/>
    <s v="Steel"/>
    <s v="Other"/>
    <m/>
  </r>
  <r>
    <s v="INNSA1"/>
    <d v="2019-06-03T00:00:00"/>
    <n v="301049751"/>
    <x v="0"/>
    <s v="STAINLESS STEEL SPORTS BOTTLE 750ML SG-702-SB-01(TOTAL 12456 - PCS)(NOT VACUUM BOTTLE)(MILD STEEL)"/>
    <s v="STAINLESS STEEL SPORTS BOTTLE 750ML SG-702-SB-01(TOTAL 12456 - PCS)(NOT VACUUM BOTTLE)(MILD STEEL)"/>
    <m/>
    <m/>
    <m/>
    <m/>
    <m/>
    <m/>
    <m/>
    <m/>
    <n v="2076"/>
    <s v="KGS"/>
    <n v="553.24214840000002"/>
    <n v="1148530.7"/>
    <n v="7.7757153670000001"/>
    <n v="16142.3851"/>
    <n v="279322.7"/>
    <s v="STAINLESS"/>
    <s v=""/>
    <e v="#VALUE!"/>
    <n v="1427853.4"/>
    <n v="2019"/>
    <s v="Steel"/>
    <s v="Other"/>
    <m/>
  </r>
  <r>
    <s v="INNSA1"/>
    <d v="2019-06-03T00:00:00"/>
    <n v="301049751"/>
    <x v="0"/>
    <s v="STAINLESS STEEL SPORTS BOTTLE 750ML S-308-C6-NP-20 (TOTAL 3 - 456 PCS)(NOT VACUUM BOTTLE)(MILD STEEL)"/>
    <s v="STAINLESS STEEL SPORTS BOTTLE 750ML S-308-C6-NP-20 (TOTAL 3 - 456 PCS)(NOT VACUUM BOTTLE)(MILD STEEL)"/>
    <m/>
    <m/>
    <m/>
    <m/>
    <m/>
    <m/>
    <m/>
    <m/>
    <n v="576"/>
    <s v="KGS"/>
    <n v="450.52845489999999"/>
    <n v="259504.39"/>
    <n v="6.3320935330000001"/>
    <n v="3647.285875"/>
    <n v="63111.4"/>
    <s v="STAINLESS"/>
    <s v=""/>
    <e v="#VALUE!"/>
    <n v="322615.79000000004"/>
    <n v="2019"/>
    <s v="Steel"/>
    <s v="Other"/>
    <m/>
  </r>
  <r>
    <s v="INNSA1"/>
    <d v="2019-06-01T00:00:00"/>
    <n v="301049751"/>
    <x v="0"/>
    <s v="RYX-02-020 MILD STEEL MULTI FUNCTION CLOTH STAND (OTHER ARTI - CLES OF HOUSEHOLD OF IRON &amp; STEEL) (1232 NOS)"/>
    <s v="RYX-02-020 MILD STEEL MULTI FUNCTION CLOTH STAND (OTHER ARTI - CLES OF HOUSEHOLD OF IRON &amp; STEEL) (1232 NOS)"/>
    <m/>
    <m/>
    <m/>
    <m/>
    <m/>
    <m/>
    <m/>
    <m/>
    <n v="4004"/>
    <s v="KGS"/>
    <n v="316.85299950000001"/>
    <n v="1268679.4099999999"/>
    <n v="4.453309902"/>
    <n v="17831.05285"/>
    <n v="308542.8"/>
    <s v="RYX-02-020"/>
    <s v=""/>
    <e v="#VALUE!"/>
    <n v="1577222.21"/>
    <n v="2019"/>
    <s v="Steel"/>
    <s v="Other"/>
    <m/>
  </r>
  <r>
    <s v="INNSA1"/>
    <d v="2019-06-01T00:00:00"/>
    <n v="301049751"/>
    <x v="0"/>
    <s v="RYX-02-021A MILD STEEL MULTI FUNCTION CLOTH STAND (OTHER ART - ICLES OF HOUSEHOLD OF IRON &amp; STEEL) (6480 NOS)"/>
    <s v="RYX-02-021A MILD STEEL MULTI FUNCTION CLOTH STAND (OTHER ART - ICLES OF HOUSEHOLD OF IRON &amp; STEEL) (6480 NOS)"/>
    <m/>
    <m/>
    <m/>
    <m/>
    <m/>
    <m/>
    <m/>
    <m/>
    <n v="23760"/>
    <s v="KGS"/>
    <n v="175.0263746"/>
    <n v="4158626.66"/>
    <n v="2.4599631"/>
    <n v="58448.723259999999"/>
    <n v="1011378.1"/>
    <s v="RYX-02-021A"/>
    <s v=""/>
    <e v="#VALUE!"/>
    <n v="5170004.76"/>
    <n v="2019"/>
    <s v="Steel"/>
    <s v="Other"/>
    <m/>
  </r>
  <r>
    <s v="INNSA1"/>
    <d v="2019-05-28T00:00:00"/>
    <n v="301049751"/>
    <x v="0"/>
    <s v="STEEL SPOON HOLDER ROUND -MP-96 (MILD STEEL) (TOTAL 324 PCS - )"/>
    <s v="STEEL SPOON HOLDER ROUND -MP-96 (MILD STEEL) (TOTAL 324 PCS - )"/>
    <m/>
    <m/>
    <m/>
    <m/>
    <m/>
    <m/>
    <m/>
    <m/>
    <n v="69.3"/>
    <s v="KGS"/>
    <n v="258.35858589999998"/>
    <n v="17904.25"/>
    <n v="3.6311818109999998"/>
    <n v="251.64089949999999"/>
    <n v="4354.3"/>
    <s v="STEEL"/>
    <s v=""/>
    <e v="#VALUE!"/>
    <n v="22258.55"/>
    <n v="2019"/>
    <s v="Steel"/>
    <s v="Other"/>
    <m/>
  </r>
  <r>
    <s v="INNSA1"/>
    <d v="2019-05-22T00:00:00"/>
    <n v="301049751"/>
    <x v="0"/>
    <s v="03-027I FAMILY CLOTH RACK 3LAYERS (1824 PCS) (OTHER ARTICLES - OF HOUSEHOLD OF IRON &amp; STEEL) (MADE UP OF MILD STEEL)"/>
    <s v="03-027I FAMILY CLOTH RACK 3LAYERS (1824 PCS) (OTHER ARTICLES - OF HOUSEHOLD OF IRON &amp; STEEL) (MADE UP OF MILD STEEL)"/>
    <m/>
    <m/>
    <m/>
    <m/>
    <m/>
    <m/>
    <m/>
    <m/>
    <n v="10843.68"/>
    <s v="KGS"/>
    <n v="143.09712569999999"/>
    <n v="1551699.44"/>
    <n v="2.0112034529999998"/>
    <n v="21808.846659999999"/>
    <n v="377373.3"/>
    <s v="03-027I"/>
    <s v=""/>
    <e v="#VALUE!"/>
    <n v="1929072.74"/>
    <n v="2019"/>
    <s v="Steel"/>
    <s v="Other"/>
    <m/>
  </r>
  <r>
    <s v="INNSA1"/>
    <d v="2019-05-21T00:00:00"/>
    <n v="301049751"/>
    <x v="0"/>
    <s v="STAINLESS STEEL SPORT BOTTLE 750ML (ITEM NO. KW-820) (47160 - PCS)"/>
    <s v="STAINLESS STEEL SPORT BOTTLE 750ML (ITEM NO. KW-820) (47160 - PCS)"/>
    <m/>
    <m/>
    <m/>
    <m/>
    <m/>
    <m/>
    <m/>
    <m/>
    <n v="7860"/>
    <s v="KGS"/>
    <n v="418.00251020000002"/>
    <n v="3285499.73"/>
    <n v="5.8749474370000003"/>
    <n v="46177.086860000003"/>
    <n v="799033.6"/>
    <s v="STAINLESS"/>
    <s v=""/>
    <e v="#VALUE!"/>
    <n v="4084533.33"/>
    <n v="2019"/>
    <s v="Steel"/>
    <s v="Other"/>
    <m/>
  </r>
  <r>
    <s v="INNSA1"/>
    <d v="2019-05-15T00:00:00"/>
    <n v="301049751"/>
    <x v="0"/>
    <s v="RYX-02-021A MILD STEEL MULTI FUNCTION CLOTH STAND (OTHER ART - ICLES OF HOUSEHOLD OF IRON &amp; STEEL) (7776 NOS)"/>
    <s v="RYX-02-021A MILD STEEL MULTI FUNCTION CLOTH STAND (OTHER ART - ICLES OF HOUSEHOLD OF IRON &amp; STEEL) (7776 NOS)"/>
    <m/>
    <m/>
    <m/>
    <m/>
    <m/>
    <m/>
    <m/>
    <m/>
    <n v="28512"/>
    <s v="KGS"/>
    <n v="172.70012209999999"/>
    <n v="4924025.88"/>
    <n v="2.4513856930000002"/>
    <n v="69893.908869999999"/>
    <n v="1197523.2"/>
    <s v="RYX-02-021A"/>
    <s v=""/>
    <e v="#VALUE!"/>
    <n v="6121549.0800000001"/>
    <n v="2019"/>
    <s v="Steel"/>
    <s v="Other"/>
    <m/>
  </r>
  <r>
    <s v="INNSA1"/>
    <d v="2019-05-15T00:00:00"/>
    <n v="301049751"/>
    <x v="0"/>
    <s v="RYX-02-020 MILD STEEL MULTI FUNCTION CLOTH STAND (OTHER ARTI - CLES OF HOUSEHOLD OF IRON &amp; STEEL) (1232 NOS)"/>
    <s v="RYX-02-020 MILD STEEL MULTI FUNCTION CLOTH STAND (OTHER ARTI - CLES OF HOUSEHOLD OF IRON &amp; STEEL) (1232 NOS)"/>
    <m/>
    <m/>
    <m/>
    <m/>
    <m/>
    <m/>
    <m/>
    <m/>
    <n v="4004"/>
    <s v="KGS"/>
    <n v="312.64174580000002"/>
    <n v="1251817.55"/>
    <n v="4.4377820549999996"/>
    <n v="17768.879349999999"/>
    <n v="304442.09999999998"/>
    <s v="RYX-02-020"/>
    <s v=""/>
    <e v="#VALUE!"/>
    <n v="1556259.65"/>
    <n v="2019"/>
    <s v="Steel"/>
    <s v="Other"/>
    <m/>
  </r>
  <r>
    <s v="INNSA1"/>
    <d v="2019-05-15T00:00:00"/>
    <n v="301049751"/>
    <x v="0"/>
    <s v="03-027I FAMILY CLOTH RACK 3LAYERS (3648 PCS) (OTHER ARTICLES - OF HOUSEHOLD OF IRON &amp; STEEL)(MADE UP OF MILD STEEL)"/>
    <s v="03-027I FAMILY CLOTH RACK 3LAYERS (3648 PCS) (OTHER ARTICLES - OF HOUSEHOLD OF IRON &amp; STEEL)(MADE UP OF MILD STEEL)"/>
    <m/>
    <m/>
    <m/>
    <m/>
    <m/>
    <m/>
    <m/>
    <m/>
    <n v="21687.360000000001"/>
    <s v="KGS"/>
    <n v="144.0905841"/>
    <n v="3124944.37"/>
    <n v="2.0452886320000001"/>
    <n v="44356.910860000004"/>
    <n v="759986.4"/>
    <s v="03-027I"/>
    <s v=""/>
    <e v="#VALUE!"/>
    <n v="3884930.77"/>
    <n v="2019"/>
    <s v="Steel"/>
    <s v="Other"/>
    <m/>
  </r>
  <r>
    <s v="INNSA1"/>
    <d v="2019-05-14T00:00:00"/>
    <n v="301049751"/>
    <x v="0"/>
    <s v="STEEL SPOON HOLDER ROUND -MP-96 (MILD STEEL) (TOTAL 7992 PCS - )"/>
    <s v="STEEL SPOON HOLDER ROUND -MP-96 (MILD STEEL) (TOTAL 7992 PCS - )"/>
    <m/>
    <m/>
    <m/>
    <m/>
    <m/>
    <m/>
    <m/>
    <m/>
    <n v="1709.4"/>
    <s v="KGS"/>
    <n v="258.01390550000002"/>
    <n v="441048.97"/>
    <n v="3.662369134"/>
    <n v="6260.4537970000001"/>
    <n v="107263.1"/>
    <s v="STEEL"/>
    <s v=""/>
    <e v="#VALUE!"/>
    <n v="548312.06999999995"/>
    <n v="2019"/>
    <s v="Steel"/>
    <s v="Other"/>
    <m/>
  </r>
  <r>
    <s v="INNSA1"/>
    <d v="2019-05-14T00:00:00"/>
    <n v="301049751"/>
    <x v="0"/>
    <s v="STEEL ZHARA-NP-003(MILD STEEL) (TOTAL 47760 PCS) (DPD CLIENT - )"/>
    <s v="STEEL ZHARA-NP-003(MILD STEEL) (TOTAL 47760 PCS) (DPD CLIENT - )"/>
    <m/>
    <m/>
    <m/>
    <m/>
    <m/>
    <m/>
    <m/>
    <m/>
    <n v="4457.6000000000004"/>
    <s v="KGS"/>
    <n v="355.10416370000002"/>
    <n v="1582912.32"/>
    <n v="5.040513324"/>
    <n v="22468.592189999999"/>
    <n v="384964.2"/>
    <s v="STEEL"/>
    <s v=""/>
    <e v="#VALUE!"/>
    <n v="1967876.52"/>
    <n v="2019"/>
    <s v="Steel"/>
    <s v="Other"/>
    <m/>
  </r>
  <r>
    <s v="INNSA1"/>
    <d v="2019-05-04T00:00:00"/>
    <n v="301049751"/>
    <x v="0"/>
    <s v="STAINLESS STEEL COLA BOTTLE 750 ML SK750-SL-01 (TOTAL 20304 - PCS ) (NOT VACUUM BOTTLE) (MILD STEEL)"/>
    <s v="STAINLESS STEEL COLA BOTTLE 750 ML SK750-SL-01 (TOTAL 20304 - PCS ) (NOT VACUUM BOTTLE) (MILD STEEL)"/>
    <m/>
    <m/>
    <m/>
    <m/>
    <m/>
    <m/>
    <m/>
    <m/>
    <n v="3948"/>
    <s v="KGS"/>
    <n v="469.38666160000002"/>
    <n v="1853138.54"/>
    <n v="6.6626921450000003"/>
    <n v="26304.308590000001"/>
    <n v="450683.4"/>
    <s v="STAINLESS"/>
    <s v=""/>
    <e v="#VALUE!"/>
    <n v="2303821.94"/>
    <n v="2019"/>
    <s v="Steel"/>
    <s v="Other"/>
    <m/>
  </r>
  <r>
    <s v="INNSA1"/>
    <d v="2019-05-04T00:00:00"/>
    <n v="301049751"/>
    <x v="1"/>
    <s v="STEEL SCRUBBER 3 PCS SET-GN-15 (TOTAL 106320 SET ) (MILD ST - EEL)DPD CLIENT"/>
    <s v="STEEL SCRUBBER 3 PCS SET-GN-15 (TOTAL 106320 SET ) (MILD ST - EEL)DPD CLIENT"/>
    <m/>
    <m/>
    <m/>
    <m/>
    <m/>
    <m/>
    <m/>
    <m/>
    <n v="6512.1"/>
    <s v="KGS"/>
    <n v="277.75177589999998"/>
    <n v="1808747.34"/>
    <n v="3.9425376280000002"/>
    <n v="25674.19929"/>
    <n v="560349.9"/>
    <s v="STEEL"/>
    <s v=""/>
    <e v="#VALUE!"/>
    <n v="2369097.2400000002"/>
    <n v="2019"/>
    <s v="Steel"/>
    <s v="Scrubber"/>
    <m/>
  </r>
  <r>
    <s v="INNSA1"/>
    <d v="2019-05-04T00:00:00"/>
    <n v="301049751"/>
    <x v="0"/>
    <s v="STEEL LUNCH BOX 2 LAYER-8504(TOTAL 21840 PCS) (MILD STEEL) -"/>
    <s v="STEEL LUNCH BOX 2 LAYER-8504(TOTAL 21840 PCS) (MILD STEEL) -"/>
    <m/>
    <m/>
    <m/>
    <m/>
    <m/>
    <m/>
    <m/>
    <m/>
    <n v="10446.799999999999"/>
    <s v="KGS"/>
    <n v="373.125179"/>
    <n v="3897964.12"/>
    <n v="5.2963119799999996"/>
    <n v="55329.511989999999"/>
    <n v="947984.8"/>
    <s v="STEEL"/>
    <s v=""/>
    <e v="#VALUE!"/>
    <n v="4845948.92"/>
    <n v="2019"/>
    <s v="Steel"/>
    <s v="Lunch Box"/>
    <m/>
  </r>
  <r>
    <s v="INNSA1"/>
    <d v="2019-05-04T00:00:00"/>
    <n v="301049751"/>
    <x v="0"/>
    <s v="STEEL LUNCH BOX 3LAYER-8505 (TOTAL 16800 PCS) (MILD STEEL) -"/>
    <s v="STEEL LUNCH BOX 3LAYER-8505 (TOTAL 16800 PCS) (MILD STEEL) -"/>
    <m/>
    <m/>
    <m/>
    <m/>
    <m/>
    <m/>
    <m/>
    <m/>
    <n v="10892"/>
    <s v="KGS"/>
    <n v="382.09934909999998"/>
    <n v="4161826.11"/>
    <n v="5.4236955150000004"/>
    <n v="59074.89155"/>
    <n v="1012156.1"/>
    <s v="STEEL"/>
    <s v=""/>
    <e v="#VALUE!"/>
    <n v="5173982.21"/>
    <n v="2019"/>
    <s v="Steel"/>
    <s v="Lunch Box"/>
    <m/>
  </r>
  <r>
    <s v="INNSA1"/>
    <d v="2019-05-04T00:00:00"/>
    <n v="301049751"/>
    <x v="0"/>
    <s v="STEEL LUNCH BOX -6561(TOTAL 18108 PCS) (MILD STEEL) -"/>
    <s v="STEEL LUNCH BOX -6561(TOTAL 18108 PCS) (MILD STEEL) -"/>
    <m/>
    <m/>
    <m/>
    <m/>
    <m/>
    <m/>
    <m/>
    <m/>
    <n v="6901.16"/>
    <s v="KGS"/>
    <n v="473.92988279999997"/>
    <n v="3270665.95"/>
    <n v="6.7271807350000001"/>
    <n v="46425.350599999998"/>
    <n v="795426"/>
    <s v="STEEL"/>
    <s v=""/>
    <e v="#VALUE!"/>
    <n v="4066091.95"/>
    <n v="2019"/>
    <s v="Steel"/>
    <s v="Lunch Box"/>
    <m/>
  </r>
  <r>
    <s v="INNSA1"/>
    <d v="2019-05-02T00:00:00"/>
    <n v="301049751"/>
    <x v="0"/>
    <s v="STAINLESS STEEL SPORT BOTTLE 1000ML (ITEM NO. KW-830) (34920 - PCS)"/>
    <s v="STAINLESS STEEL SPORT BOTTLE 1000ML (ITEM NO. KW-830) (34920 - PCS)"/>
    <m/>
    <m/>
    <m/>
    <m/>
    <m/>
    <m/>
    <m/>
    <m/>
    <n v="6790"/>
    <s v="KGS"/>
    <n v="384.62421210000002"/>
    <n v="2611598.4"/>
    <n v="5.4634121029999996"/>
    <n v="37096.568180000002"/>
    <n v="635140.69999999995"/>
    <s v="STAINLESS"/>
    <s v=""/>
    <e v="#VALUE!"/>
    <n v="3246739.0999999996"/>
    <n v="2019"/>
    <s v="Steel"/>
    <s v="Other"/>
    <m/>
  </r>
  <r>
    <s v="INNSA1"/>
    <d v="2019-04-30T00:00:00"/>
    <n v="301049751"/>
    <x v="0"/>
    <s v="STEEL ZHARA-NP-003 (MILD STEEL) (TOTAL 36720 PCS) DPD CLIENT -"/>
    <s v="STEEL ZHARA-NP-003 (MILD STEEL) (TOTAL 36720 PCS) DPD CLIENT -"/>
    <m/>
    <m/>
    <m/>
    <m/>
    <m/>
    <m/>
    <m/>
    <m/>
    <n v="3018.06"/>
    <s v="KG"/>
    <n v="402.04194749999999"/>
    <n v="1213386.72"/>
    <n v="5.7108231180000004"/>
    <n v="17235.606820000001"/>
    <n v="295095.7"/>
    <s v="STEEL"/>
    <s v=""/>
    <e v="#VALUE!"/>
    <n v="1508482.42"/>
    <n v="2019"/>
    <s v="Steel"/>
    <s v="Other"/>
    <m/>
  </r>
  <r>
    <s v="INNSA1"/>
    <d v="2019-04-24T00:00:00"/>
    <n v="301049751"/>
    <x v="0"/>
    <s v="RYX-02-020 MILD STEEL MULTI FUNCTION CLOTH STAND (OTHER ARTI - CLES OF HOUSEHOLD OF IRON &amp; STEEL) (2464 NOS)"/>
    <s v="RYX-02-020 MILD STEEL MULTI FUNCTION CLOTH STAND (OTHER ARTI - CLES OF HOUSEHOLD OF IRON &amp; STEEL) (2464 NOS)"/>
    <m/>
    <m/>
    <m/>
    <m/>
    <m/>
    <m/>
    <m/>
    <m/>
    <n v="8008"/>
    <s v="KG"/>
    <n v="311.9234515"/>
    <n v="2497883"/>
    <n v="4.4307308460000003"/>
    <n v="35481.292609999997"/>
    <n v="607485.1"/>
    <s v="RYX-02-020"/>
    <s v=""/>
    <e v="#VALUE!"/>
    <n v="3105368.1"/>
    <n v="2019"/>
    <s v="Steel"/>
    <s v="Other"/>
    <m/>
  </r>
  <r>
    <s v="INNSA1"/>
    <d v="2019-04-24T00:00:00"/>
    <n v="301049751"/>
    <x v="0"/>
    <s v="RYX-02-021A MILD STEEL MULTI FUNCTION CLOTH STAND (OTHER ART - ICLES OF HOUSEHOLD OF IRON &amp; STEEL) (7776 NOS)"/>
    <s v="RYX-02-021A MILD STEEL MULTI FUNCTION CLOTH STAND (OTHER ART - ICLES OF HOUSEHOLD OF IRON &amp; STEEL) (7776 NOS)"/>
    <m/>
    <m/>
    <m/>
    <m/>
    <m/>
    <m/>
    <m/>
    <m/>
    <n v="28512"/>
    <s v="KG"/>
    <n v="172.3033432"/>
    <n v="4912712.92"/>
    <n v="2.4474906700000001"/>
    <n v="69782.85398"/>
    <n v="1194771.8"/>
    <s v="RYX-02-021A"/>
    <s v=""/>
    <e v="#VALUE!"/>
    <n v="6107484.7199999997"/>
    <n v="2019"/>
    <s v="Steel"/>
    <s v="Other"/>
    <m/>
  </r>
  <r>
    <s v="INNSA1"/>
    <d v="2019-04-23T00:00:00"/>
    <n v="301049751"/>
    <x v="0"/>
    <s v="STEEL LUNCH BOX 2 LAYER-8504(TOTAL 324 PCS) (MILD STEEL) -"/>
    <s v="STEEL LUNCH BOX 2 LAYER-8504(TOTAL 324 PCS) (MILD STEEL) -"/>
    <m/>
    <m/>
    <m/>
    <m/>
    <m/>
    <m/>
    <m/>
    <m/>
    <n v="154.97999999999999"/>
    <s v="KG"/>
    <n v="371.85533620000001"/>
    <n v="57630.14"/>
    <n v="5.282036025"/>
    <n v="818.60994319999998"/>
    <n v="14015.6"/>
    <s v="STEEL"/>
    <s v=""/>
    <e v="#VALUE!"/>
    <n v="71645.740000000005"/>
    <n v="2019"/>
    <s v="Steel"/>
    <s v="Lunch Box"/>
    <m/>
  </r>
  <r>
    <s v="INNSA1"/>
    <d v="2019-04-23T00:00:00"/>
    <n v="301049751"/>
    <x v="0"/>
    <s v="STAINLESS STEEL SPORTS BOTTLE 750ML SG-702-SB-01 (TOTAL 1080 - 0 PCS)(NOT VACUUM BOTTLE)(MILD STEEL)"/>
    <s v="STAINLESS STEEL SPORTS BOTTLE 750ML SG-702-SB-01 (TOTAL 1080 - 0 PCS)(NOT VACUUM BOTTLE)(MILD STEEL)"/>
    <m/>
    <m/>
    <m/>
    <m/>
    <m/>
    <m/>
    <m/>
    <m/>
    <n v="1500"/>
    <s v="KG"/>
    <n v="655.23778000000004"/>
    <n v="982856.67"/>
    <n v="9.3073548299999995"/>
    <n v="13961.03224"/>
    <n v="239030.8"/>
    <s v="STAINLESS"/>
    <s v=""/>
    <e v="#VALUE!"/>
    <n v="1221887.47"/>
    <n v="2019"/>
    <s v="Steel"/>
    <s v="Other"/>
    <m/>
  </r>
  <r>
    <s v="INNSA1"/>
    <d v="2019-04-23T00:00:00"/>
    <n v="301049751"/>
    <x v="0"/>
    <s v="STEEL ZHARA -NP-003 (TOTAL 6840 PCS) (MILD STEEL) -"/>
    <s v="STEEL ZHARA -NP-003 (TOTAL 6840 PCS) (MILD STEEL) -"/>
    <m/>
    <m/>
    <m/>
    <m/>
    <m/>
    <m/>
    <m/>
    <m/>
    <n v="655.5"/>
    <s v="KG"/>
    <n v="352.07279940000001"/>
    <n v="230783.72"/>
    <n v="5.0010340820000003"/>
    <n v="3278.1778410000002"/>
    <n v="56126.6"/>
    <s v="STEEL"/>
    <s v=""/>
    <e v="#VALUE!"/>
    <n v="286910.32"/>
    <n v="2019"/>
    <s v="Steel"/>
    <s v="Other"/>
    <m/>
  </r>
  <r>
    <s v="INNSA1"/>
    <d v="2019-04-23T00:00:00"/>
    <n v="301049751"/>
    <x v="0"/>
    <s v="STEEL ZHARA -NP-003 (TOTAL 16560 PCS) (MILD STEEL) -"/>
    <s v="STEEL ZHARA -NP-003 (TOTAL 16560 PCS) (MILD STEEL) -"/>
    <m/>
    <m/>
    <m/>
    <m/>
    <m/>
    <m/>
    <m/>
    <m/>
    <n v="1697.4"/>
    <s v="KG"/>
    <n v="322.35893720000001"/>
    <n v="547172.06000000006"/>
    <n v="4.5789621760000001"/>
    <n v="7772.3303980000001"/>
    <n v="133072.20000000001"/>
    <s v="STEEL"/>
    <s v=""/>
    <e v="#VALUE!"/>
    <n v="680244.26"/>
    <n v="2019"/>
    <s v="Steel"/>
    <s v="Other"/>
    <m/>
  </r>
  <r>
    <s v="INNSA1"/>
    <d v="2019-04-23T00:00:00"/>
    <n v="301049751"/>
    <x v="0"/>
    <s v="STEEL LUNCH BOX-6527 (TOTAL 22152 PCS) (MILD STEEL)DPD CLIEN - T"/>
    <s v="STEEL LUNCH BOX-6527 (TOTAL 22152 PCS) (MILD STEEL)DPD CLIEN - T"/>
    <m/>
    <m/>
    <m/>
    <m/>
    <m/>
    <m/>
    <m/>
    <m/>
    <n v="7716.28"/>
    <s v="KG"/>
    <n v="428.93241690000002"/>
    <n v="3309762.63"/>
    <n v="6.0927900130000001"/>
    <n v="47013.673719999999"/>
    <n v="804934.3"/>
    <s v="STEEL"/>
    <s v=""/>
    <e v="#VALUE!"/>
    <n v="4114696.9299999997"/>
    <n v="2019"/>
    <s v="Steel"/>
    <s v="Lunch Box"/>
    <m/>
  </r>
  <r>
    <s v="INNSA1"/>
    <d v="2019-04-23T00:00:00"/>
    <n v="301049751"/>
    <x v="0"/>
    <s v="STAINLESS STEEL SPORTS BOTTLE 650ML S115-NP-21 (TOTAL 50040 - PCS ) (NOT VACUUM BOTTLE) (MILD STEEL)"/>
    <s v="STAINLESS STEEL SPORTS BOTTLE 650ML S115-NP-21 (TOTAL 50040 - PCS ) (NOT VACUUM BOTTLE) (MILD STEEL)"/>
    <m/>
    <m/>
    <m/>
    <m/>
    <m/>
    <m/>
    <m/>
    <m/>
    <n v="8555.7999999999993"/>
    <s v="KG"/>
    <n v="481.74755370000003"/>
    <n v="4121735.72"/>
    <n v="6.843005024"/>
    <n v="58547.382389999999"/>
    <n v="1002406.2"/>
    <s v="STAINLESS"/>
    <s v=""/>
    <e v="#VALUE!"/>
    <n v="5124141.92"/>
    <n v="2019"/>
    <s v="Steel"/>
    <s v="Other"/>
    <m/>
  </r>
  <r>
    <s v="INNSA1"/>
    <d v="2019-04-23T00:00:00"/>
    <n v="301049751"/>
    <x v="0"/>
    <s v="STEEL LUNCH BOX -6561(TOTAL 2952PCS) (MILD STEEL) -"/>
    <s v="STEEL LUNCH BOX -6561(TOTAL 2952PCS) (MILD STEEL) -"/>
    <m/>
    <m/>
    <m/>
    <m/>
    <m/>
    <m/>
    <m/>
    <m/>
    <n v="1125.04"/>
    <s v="KG"/>
    <n v="472.31694870000001"/>
    <n v="531375.46"/>
    <n v="6.7090475669999998"/>
    <n v="7547.9468749999996"/>
    <n v="129230.5"/>
    <s v="STEEL"/>
    <s v=""/>
    <e v="#VALUE!"/>
    <n v="660605.96"/>
    <n v="2019"/>
    <s v="Steel"/>
    <s v="Lunch Box"/>
    <m/>
  </r>
  <r>
    <s v="INNSA1"/>
    <d v="2019-04-23T00:00:00"/>
    <n v="301049751"/>
    <x v="0"/>
    <s v="STAINLESS STEEL COLA BOTTLE 750ML SK750-SL-01(TOTAL 9792 PCS - ) (NOT VACUUM BOTTLE)(MILD STEEL)"/>
    <s v="STAINLESS STEEL COLA BOTTLE 750ML SK750-SL-01(TOTAL 9792 PCS - ) (NOT VACUUM BOTTLE)(MILD STEEL)"/>
    <m/>
    <m/>
    <m/>
    <m/>
    <m/>
    <m/>
    <m/>
    <m/>
    <n v="1740.8"/>
    <s v="KG"/>
    <n v="511.90451519999999"/>
    <n v="891123.38"/>
    <n v="7.271370954"/>
    <n v="12658.002560000001"/>
    <n v="216721.1"/>
    <s v="STAINLESS"/>
    <s v=""/>
    <e v="#VALUE!"/>
    <n v="1107844.48"/>
    <n v="2019"/>
    <s v="Steel"/>
    <s v="Other"/>
    <m/>
  </r>
  <r>
    <s v="INNSA1"/>
    <d v="2019-04-23T00:00:00"/>
    <n v="301049751"/>
    <x v="0"/>
    <s v="HOUSEHOLD STEEL HOOK 3 PCS SET-2628(TOTAL 68760 SET) (MILD S - TEEL)-DPD CLIENT"/>
    <s v="HOUSEHOLD STEEL HOOK 3 PCS SET-2628(TOTAL 68760 SET) (MILD S - TEEL)-DPD CLIENT"/>
    <m/>
    <m/>
    <m/>
    <m/>
    <m/>
    <m/>
    <m/>
    <m/>
    <n v="2330.1999999999998"/>
    <s v="KG"/>
    <n v="935.03860180000004"/>
    <n v="2178826.9500000002"/>
    <n v="13.28179832"/>
    <n v="30949.246449999999"/>
    <n v="529890.80000000005"/>
    <s v="HOUSEHOLD"/>
    <s v=""/>
    <e v="#VALUE!"/>
    <n v="2708717.75"/>
    <n v="2019"/>
    <s v="Steel"/>
    <s v="Hook"/>
    <m/>
  </r>
  <r>
    <s v="INNSA1"/>
    <d v="2019-04-23T00:00:00"/>
    <n v="301049751"/>
    <x v="0"/>
    <s v="STAINLESS STEEL SPORTS BOTTLE 750ML S-308-C6-NP-20 (TOTAL 15 - 444 PCS)(NOT VACUUM BOTTLE)(MILD STEEL)-DPD CLIENT"/>
    <s v="STAINLESS STEEL SPORTS BOTTLE 750ML S-308-C6-NP-20 (TOTAL 15 - 444 PCS)(NOT VACUUM BOTTLE)(MILD STEEL)-DPD CLIENT"/>
    <m/>
    <m/>
    <m/>
    <m/>
    <m/>
    <m/>
    <m/>
    <m/>
    <n v="2488.1999999999998"/>
    <s v="KG"/>
    <n v="459.98975969999998"/>
    <n v="1144546.52"/>
    <n v="6.53394545"/>
    <n v="16257.763070000001"/>
    <n v="278353.8"/>
    <s v="STAINLESS"/>
    <s v=""/>
    <e v="#VALUE!"/>
    <n v="1422900.32"/>
    <n v="2019"/>
    <s v="Steel"/>
    <s v="Other"/>
    <m/>
  </r>
  <r>
    <s v="INNSA1"/>
    <d v="2019-04-23T00:00:00"/>
    <n v="301049751"/>
    <x v="0"/>
    <s v="STEEL CONTAINER -GN-30 (TOTAL 10080 PCS) (MILD STEEL) -"/>
    <s v="STEEL CONTAINER -GN-30 (TOTAL 10080 PCS) (MILD STEEL) -"/>
    <m/>
    <m/>
    <m/>
    <m/>
    <m/>
    <m/>
    <m/>
    <m/>
    <n v="1680"/>
    <s v="KG"/>
    <n v="501.6059583"/>
    <n v="842698.01"/>
    <n v="7.1250846350000003"/>
    <n v="11970.14219"/>
    <n v="204944.2"/>
    <s v="STEEL"/>
    <s v=""/>
    <e v="#VALUE!"/>
    <n v="1047642.21"/>
    <n v="2019"/>
    <s v="Steel"/>
    <s v="Other"/>
    <m/>
  </r>
  <r>
    <s v="INNSA1"/>
    <d v="2019-04-20T00:00:00"/>
    <n v="301049751"/>
    <x v="0"/>
    <s v="KWB-600F STAINLESS STEEL SPORTS BOTTLE ( 50400 PCS ) -"/>
    <s v="KWB-600F STAINLESS STEEL SPORTS BOTTLE ( 50400 PCS ) -"/>
    <m/>
    <m/>
    <m/>
    <m/>
    <m/>
    <m/>
    <m/>
    <m/>
    <n v="7897.5"/>
    <s v="KG"/>
    <n v="480.10266539999998"/>
    <n v="3791610.8"/>
    <n v="6.8196401340000001"/>
    <n v="53858.107949999998"/>
    <n v="922119.8"/>
    <s v="KWB-600F"/>
    <s v=""/>
    <e v="#VALUE!"/>
    <n v="4713730.5999999996"/>
    <n v="2019"/>
    <s v="Steel"/>
    <s v="Other"/>
    <m/>
  </r>
  <r>
    <s v="INNSA1"/>
    <d v="2019-04-15T00:00:00"/>
    <n v="301049751"/>
    <x v="0"/>
    <s v="RYX-02-021A MILD STEEL MULTI FUNCTION CLOTH STAND (OTHER ART - ICLES OF HOUSEHOLD OF IRON &amp; STEEL) (6480 NOS)"/>
    <s v="RYX-02-021A MILD STEEL MULTI FUNCTION CLOTH STAND (OTHER ART - ICLES OF HOUSEHOLD OF IRON &amp; STEEL) (6480 NOS)"/>
    <m/>
    <m/>
    <m/>
    <m/>
    <m/>
    <m/>
    <m/>
    <m/>
    <n v="23760"/>
    <s v="KG"/>
    <n v="170.657229"/>
    <n v="4054815.76"/>
    <n v="2.4572675159999999"/>
    <n v="58384.676169999999"/>
    <n v="986131.3"/>
    <s v="RYX-02-021A"/>
    <s v=""/>
    <e v="#VALUE!"/>
    <n v="5040947.0599999996"/>
    <n v="2019"/>
    <s v="Steel"/>
    <s v="Other"/>
    <m/>
  </r>
  <r>
    <s v="INNSA1"/>
    <d v="2019-04-15T00:00:00"/>
    <n v="301049751"/>
    <x v="0"/>
    <s v="03-027I FAMILY CLOTH RACK 3LAYERS (3648 PCS) (OTHER ARTICLES - OF HOUSEHOLD OF IRON &amp; STEEL) (MADE UP OF MILD STEEL)"/>
    <s v="03-027I FAMILY CLOTH RACK 3LAYERS (3648 PCS) (OTHER ARTICLES - OF HOUSEHOLD OF IRON &amp; STEEL) (MADE UP OF MILD STEEL)"/>
    <m/>
    <m/>
    <m/>
    <m/>
    <m/>
    <m/>
    <m/>
    <m/>
    <n v="21687.360000000001"/>
    <s v="KG"/>
    <n v="142.8664618"/>
    <n v="3098396.39"/>
    <n v="2.057112482"/>
    <n v="44613.338949999998"/>
    <n v="753530"/>
    <s v="03-027I"/>
    <s v=""/>
    <e v="#VALUE!"/>
    <n v="3851926.39"/>
    <n v="2019"/>
    <s v="Steel"/>
    <s v="Other"/>
    <m/>
  </r>
  <r>
    <s v="INNSA1"/>
    <d v="2019-04-11T00:00:00"/>
    <n v="301049751"/>
    <x v="1"/>
    <s v="STEEL SCRUBBER 2 PCS SET-8001-2 (QTY-64800 PCS/USD 0.170 PER - PCS)"/>
    <s v="STEEL SCRUBBER 2 PCS SET-8001-2 (QTY-64800 PCS/USD 0.170 PER - PCS)"/>
    <m/>
    <m/>
    <m/>
    <m/>
    <m/>
    <m/>
    <m/>
    <m/>
    <n v="1998"/>
    <s v="KG"/>
    <n v="390.3552803"/>
    <n v="779929.85"/>
    <n v="5.6206663829999997"/>
    <n v="11230.09143"/>
    <n v="241622.3"/>
    <s v="STEEL"/>
    <n v="64800"/>
    <n v="48"/>
    <n v="1021552.1499999999"/>
    <n v="2019"/>
    <s v="Steel"/>
    <s v="Scrubber"/>
    <m/>
  </r>
  <r>
    <s v="INNSA1"/>
    <d v="2019-04-11T00:00:00"/>
    <n v="301049751"/>
    <x v="0"/>
    <s v="KWP-1000B- SS OIL POT 1000ML (QTY: 11100 PCS/USD 1.53 PER PC - S)"/>
    <s v="KWP-1000B- SS OIL POT 1000ML (QTY: 11100 PCS/USD 1.53 PER PC - S)"/>
    <m/>
    <m/>
    <m/>
    <m/>
    <m/>
    <m/>
    <m/>
    <m/>
    <n v="2812"/>
    <s v="KG"/>
    <n v="422.89142249999998"/>
    <n v="1189170.68"/>
    <n v="6.0891493519999997"/>
    <n v="17122.687979999999"/>
    <n v="289206.3"/>
    <s v="KWP-1000B-"/>
    <n v="11100"/>
    <n v="46"/>
    <n v="1478376.98"/>
    <n v="2019"/>
    <s v="Other"/>
    <s v="Other"/>
    <m/>
  </r>
  <r>
    <s v="INNSA1"/>
    <d v="2019-04-11T00:00:00"/>
    <n v="301049751"/>
    <x v="0"/>
    <s v="KWP-600B- SS OIL POT 600ML (QTY: 6800 PCS/USD 1.26 PER PCS) -"/>
    <s v="KWP-600B- SS OIL POT 600ML (QTY: 6800 PCS/USD 1.26 PER PCS)"/>
    <m/>
    <m/>
    <m/>
    <m/>
    <m/>
    <m/>
    <m/>
    <m/>
    <n v="1205"/>
    <s v="KG"/>
    <n v="497.87708709999998"/>
    <n v="599941.89"/>
    <n v="7.1688565459999998"/>
    <n v="8638.4721379999992"/>
    <n v="145905.9"/>
    <s v="KWP-600B-"/>
    <n v="6800"/>
    <n v="43"/>
    <n v="745847.79"/>
    <n v="2019"/>
    <s v="Other"/>
    <s v="Other"/>
    <m/>
  </r>
  <r>
    <s v="INNSA1"/>
    <d v="2019-04-10T00:00:00"/>
    <n v="301049751"/>
    <x v="0"/>
    <s v="RYX-02-021A MILD STEEL MULTI FUNCTION CLOTH STAND (OTHER ART - ICLES OF HOUSEHOLD OF IRON &amp; STEEL) (1296 NOS)"/>
    <s v="RYX-02-021A MILD STEEL MULTI FUNCTION CLOTH STAND (OTHER ART - ICLES OF HOUSEHOLD OF IRON &amp; STEEL) (1296 NOS)"/>
    <m/>
    <m/>
    <m/>
    <m/>
    <m/>
    <m/>
    <m/>
    <m/>
    <n v="4752"/>
    <s v="KG"/>
    <n v="169.10973060000001"/>
    <n v="803609.44"/>
    <n v="2.4349853220000002"/>
    <n v="11571.05025"/>
    <n v="195437.8"/>
    <s v="RYX-02-021A"/>
    <s v=""/>
    <e v="#VALUE!"/>
    <n v="999047.24"/>
    <n v="2019"/>
    <s v="Steel"/>
    <s v="Other"/>
    <m/>
  </r>
  <r>
    <s v="INNSA1"/>
    <d v="2019-04-10T00:00:00"/>
    <n v="301049751"/>
    <x v="0"/>
    <s v="RYX-02-020 MILD STEEL MULTI FUNCTION CLOTH STAND (OTHER ARTI - CLES OF HOUSEHOLD OF IRON &amp; STEEL) (3696 NOS)"/>
    <s v="RYX-02-020 MILD STEEL MULTI FUNCTION CLOTH STAND (OTHER ARTI - CLES OF HOUSEHOLD OF IRON &amp; STEEL) (3696 NOS)"/>
    <m/>
    <m/>
    <m/>
    <m/>
    <m/>
    <m/>
    <m/>
    <m/>
    <n v="12012"/>
    <s v="KG"/>
    <n v="306.1420038"/>
    <n v="3677377.75"/>
    <n v="4.4080922080000002"/>
    <n v="52950.003599999996"/>
    <n v="894338.3"/>
    <s v="RYX-02-020"/>
    <s v=""/>
    <e v="#VALUE!"/>
    <n v="4571716.05"/>
    <n v="2019"/>
    <s v="Steel"/>
    <s v="Other"/>
    <m/>
  </r>
  <r>
    <s v="INNSA1"/>
    <d v="2019-04-09T00:00:00"/>
    <n v="301049751"/>
    <x v="0"/>
    <s v="RYX-02-021A MILD STEEL MULTI FUNCTION CLOTH STAND (2592 PCS) - (OTHER ARTICLES OF HOUSEHOLD OF IRON &amp; STEEL)"/>
    <s v="RYX-02-021A MILD STEEL MULTI FUNCTION CLOTH STAND (2592 PCS) - (OTHER ARTICLES OF HOUSEHOLD OF IRON &amp; STEEL)"/>
    <m/>
    <m/>
    <m/>
    <m/>
    <m/>
    <m/>
    <m/>
    <m/>
    <n v="9504"/>
    <s v="KG"/>
    <n v="170.64259150000001"/>
    <n v="1621787.19"/>
    <n v="2.4570567539999999"/>
    <n v="23351.867389999999"/>
    <n v="394418.7"/>
    <s v="RYX-02-021A"/>
    <s v=""/>
    <e v="#VALUE!"/>
    <n v="2016205.89"/>
    <n v="2019"/>
    <s v="Steel"/>
    <s v="Other"/>
    <m/>
  </r>
  <r>
    <s v="INNSA1"/>
    <d v="2019-04-09T00:00:00"/>
    <n v="301049751"/>
    <x v="0"/>
    <s v="STEEL LUNCH BOX 3LAYER-8505 (TOTAL 16800 PCS) (MILD STEEL) -"/>
    <s v="STEEL LUNCH BOX 3LAYER-8505 (TOTAL 16800 PCS) (MILD STEEL) -"/>
    <m/>
    <m/>
    <m/>
    <m/>
    <m/>
    <m/>
    <m/>
    <m/>
    <n v="10892"/>
    <s v="KG"/>
    <n v="376.03335659999999"/>
    <n v="4095755.32"/>
    <n v="5.4144471789999997"/>
    <n v="58974.15868"/>
    <n v="996087.7"/>
    <s v="STEEL"/>
    <s v=""/>
    <e v="#VALUE!"/>
    <n v="5091843.0199999996"/>
    <n v="2019"/>
    <s v="Steel"/>
    <s v="Lunch Box"/>
    <m/>
  </r>
  <r>
    <s v="INNSA1"/>
    <d v="2019-04-09T00:00:00"/>
    <n v="301049751"/>
    <x v="0"/>
    <s v="STEEL LUNCH BOX -6900(TOTAL 82488 PCS) (MILD STEEL) -"/>
    <s v="STEEL LUNCH BOX -6900(TOTAL 82488 PCS) (MILD STEEL) -"/>
    <m/>
    <m/>
    <m/>
    <m/>
    <m/>
    <m/>
    <m/>
    <m/>
    <n v="9657.9699999999993"/>
    <s v="KG"/>
    <n v="474.05340560000002"/>
    <n v="4578393.57"/>
    <n v="6.8258229750000003"/>
    <n v="65923.593519999995"/>
    <n v="1113465.3"/>
    <s v="STEEL"/>
    <s v=""/>
    <e v="#VALUE!"/>
    <n v="5691858.8700000001"/>
    <n v="2019"/>
    <s v="Steel"/>
    <s v="Lunch Box"/>
    <m/>
  </r>
  <r>
    <s v="INNSA1"/>
    <d v="2019-04-09T00:00:00"/>
    <n v="301049751"/>
    <x v="0"/>
    <s v="STEEL LUNCH BOX-6527 (TOTAL 3708 PCS) (MILD STEEL) -"/>
    <s v="STEEL LUNCH BOX-6527 (TOTAL 3708 PCS) (MILD STEEL) -"/>
    <m/>
    <m/>
    <m/>
    <m/>
    <m/>
    <m/>
    <m/>
    <m/>
    <n v="1291.6199999999999"/>
    <s v="KG"/>
    <n v="423.56445389999999"/>
    <n v="547084.31999999995"/>
    <n v="6.0988402300000004"/>
    <n v="7877.3840170000003"/>
    <n v="133050.79999999999"/>
    <s v="STEEL"/>
    <s v=""/>
    <e v="#VALUE!"/>
    <n v="680135.11999999988"/>
    <n v="2019"/>
    <s v="Steel"/>
    <s v="Lunch Box"/>
    <m/>
  </r>
  <r>
    <s v="INNSA1"/>
    <d v="2019-04-09T00:00:00"/>
    <n v="301049751"/>
    <x v="0"/>
    <s v="STAINLESS STEEL SPORTS BOTTLE 650ML S115-NP-21 (TO TAL 30312 - PCS ) (NOT VACUUM BOTTLE) (MILD STEEL)"/>
    <s v="STAINLESS STEEL SPORTS BOTTLE 650ML S115-NP-21 (TO TAL 30312 - PCS ) (NOT VACUUM BOTTLE) (MILD STEEL)"/>
    <m/>
    <m/>
    <m/>
    <m/>
    <m/>
    <m/>
    <m/>
    <m/>
    <n v="4546.8"/>
    <s v="KG"/>
    <n v="541.31117270000004"/>
    <n v="2461233.64"/>
    <n v="7.7942573460000002"/>
    <n v="35438.929300000003"/>
    <n v="598572"/>
    <s v="STAINLESS"/>
    <s v=""/>
    <e v="#VALUE!"/>
    <n v="3059805.64"/>
    <n v="2019"/>
    <s v="Steel"/>
    <s v="Other"/>
    <m/>
  </r>
  <r>
    <s v="INNSA1"/>
    <d v="2019-04-09T00:00:00"/>
    <n v="301049751"/>
    <x v="0"/>
    <s v="STEEL ROUND CONTAINER-6857 (TOTAL 70320 PCS)(MILD STEEL) -"/>
    <s v="STEEL ROUND CONTAINER-6857 (TOTAL 70320 PCS)(MILD STEEL) -"/>
    <m/>
    <m/>
    <m/>
    <m/>
    <m/>
    <m/>
    <m/>
    <m/>
    <n v="8965.7999999999993"/>
    <s v="KG"/>
    <n v="440.83398799999998"/>
    <n v="3952429.37"/>
    <n v="6.3475016279999998"/>
    <n v="56910.430090000002"/>
    <n v="961230.8"/>
    <s v="STEEL"/>
    <s v=""/>
    <e v="#VALUE!"/>
    <n v="4913660.17"/>
    <n v="2019"/>
    <s v="Steel"/>
    <s v="Other"/>
    <m/>
  </r>
  <r>
    <s v="INNSA1"/>
    <d v="2019-04-09T00:00:00"/>
    <n v="301049751"/>
    <x v="0"/>
    <s v="STAINLESS STEEL SPORTS BOTTLE 750ML S-308-C6-NP-20 (TOTAL 30 - 96 PCS)(NOT VACUUM BOTTLE)(MILD STEEL)-DPD CLIENT"/>
    <s v="STAINLESS STEEL SPORTS BOTTLE 750ML S-308-C6-NP-20 (TOTAL 30 - 96 PCS)(NOT VACUUM BOTTLE)(MILD STEEL)-DPD CLIENT"/>
    <m/>
    <m/>
    <m/>
    <m/>
    <m/>
    <m/>
    <m/>
    <m/>
    <n v="464.4"/>
    <s v="KG"/>
    <n v="486.5135659"/>
    <n v="225936.9"/>
    <n v="7.0052349300000003"/>
    <n v="3253.2311020000002"/>
    <n v="54947.9"/>
    <s v="STAINLESS"/>
    <s v=""/>
    <e v="#VALUE!"/>
    <n v="280884.8"/>
    <n v="2019"/>
    <s v="Steel"/>
    <s v="Other"/>
    <m/>
  </r>
  <r>
    <s v="INNSA1"/>
    <d v="2019-04-09T00:00:00"/>
    <n v="301049751"/>
    <x v="0"/>
    <s v="STEEL LUNCH BOX 2 LAYER-8504(TOTAL 22236 PCS) (MILD STEEL) -"/>
    <s v="STEEL LUNCH BOX 2 LAYER-8504(TOTAL 22236 PCS) (MILD STEEL) -"/>
    <m/>
    <m/>
    <m/>
    <m/>
    <m/>
    <m/>
    <m/>
    <m/>
    <n v="10636.22"/>
    <s v="KG"/>
    <n v="367.2016562"/>
    <n v="3905637.6"/>
    <n v="5.2872808669999998"/>
    <n v="56236.682509999999"/>
    <n v="949851.1"/>
    <s v="STEEL"/>
    <s v=""/>
    <e v="#VALUE!"/>
    <n v="4855488.7"/>
    <n v="2019"/>
    <s v="Steel"/>
    <s v="Lunch Box"/>
    <m/>
  </r>
  <r>
    <s v="INNSA1"/>
    <d v="2019-04-09T00:00:00"/>
    <n v="301049751"/>
    <x v="0"/>
    <s v="STAINLESS STEEL COLA BOTTLE 750ML SK750-SL-01(TOTAL 8856 PCS - ) (NOT VACUUM BOTTLE)(MILD STEEL)"/>
    <s v="STAINLESS STEEL COLA BOTTLE 750ML SK750-SL-01(TOTAL 8856 PCS - ) (NOT VACUUM BOTTLE)(MILD STEEL)"/>
    <m/>
    <m/>
    <m/>
    <m/>
    <m/>
    <m/>
    <m/>
    <m/>
    <n v="1328.4"/>
    <s v="KG"/>
    <n v="598.01547730000004"/>
    <n v="794403.76"/>
    <n v="8.6107340140000002"/>
    <n v="11438.49906"/>
    <n v="193199"/>
    <s v="STAINLESS"/>
    <s v=""/>
    <e v="#VALUE!"/>
    <n v="987602.76"/>
    <n v="2019"/>
    <s v="Steel"/>
    <s v="Other"/>
    <m/>
  </r>
  <r>
    <s v="INNSA1"/>
    <d v="2019-04-08T00:00:00"/>
    <n v="301049751"/>
    <x v="0"/>
    <s v="KW-830 STAINLESS STEEL SPORTS BOTTLE 1000ML -"/>
    <s v="KW-830 STAINLESS STEEL SPORTS BOTTLE 1000ML -"/>
    <m/>
    <m/>
    <m/>
    <m/>
    <m/>
    <m/>
    <m/>
    <m/>
    <n v="34920"/>
    <s v="PCS"/>
    <n v="73.679537510000003"/>
    <n v="2572889.4500000002"/>
    <n v="1.060900468"/>
    <n v="37046.644350000002"/>
    <n v="625726.69999999995"/>
    <s v="KW-830"/>
    <s v=""/>
    <e v="#VALUE!"/>
    <n v="3198616.1500000004"/>
    <n v="2019"/>
    <s v="Steel"/>
    <s v="Other"/>
    <m/>
  </r>
  <r>
    <s v="INNSA1"/>
    <d v="2019-04-05T00:00:00"/>
    <n v="301049751"/>
    <x v="0"/>
    <s v="03-027I FAMILY CLOTH RACK 3LAYERS (3648 PCS) (HOUSEHOLD ARTI - CLES) (MADE UP OF MILD STEEL)"/>
    <s v="03-027I FAMILY CLOTH RACK 3LAYERS (3648 PCS) (HOUSEHOLD ARTI - CLES) (MADE UP OF MILD STEEL)"/>
    <m/>
    <m/>
    <m/>
    <m/>
    <m/>
    <m/>
    <m/>
    <m/>
    <n v="21687.360000000001"/>
    <s v="KG"/>
    <n v="142.86650800000001"/>
    <n v="3098397.39"/>
    <n v="2.0571131459999998"/>
    <n v="44613.353349999998"/>
    <n v="753530.2"/>
    <s v="03-027I"/>
    <s v=""/>
    <e v="#VALUE!"/>
    <n v="3851927.59"/>
    <n v="2019"/>
    <s v="Steel"/>
    <s v="Other"/>
    <m/>
  </r>
  <r>
    <s v="INNSA1"/>
    <d v="2019-04-03T00:00:00"/>
    <n v="301049751"/>
    <x v="0"/>
    <s v="STEEL TEA STRAINER-NP-55 (TOTAL 50400 PCS) (MILD STEEL) -"/>
    <s v="STEEL TEA STRAINER-NP-55 (TOTAL 50400 PCS) (MILD STEEL) -"/>
    <m/>
    <m/>
    <m/>
    <m/>
    <m/>
    <m/>
    <m/>
    <m/>
    <n v="2114"/>
    <s v="KG"/>
    <n v="545.95758750000005"/>
    <n v="1154154.3400000001"/>
    <n v="7.7993941070000004"/>
    <n v="16487.919140000002"/>
    <n v="280690.3"/>
    <s v="STEEL"/>
    <s v=""/>
    <e v="#VALUE!"/>
    <n v="1434844.6400000001"/>
    <n v="2019"/>
    <s v="Steel"/>
    <s v="Tea Strainer"/>
    <m/>
  </r>
  <r>
    <s v="INNSA1"/>
    <d v="2019-04-03T00:00:00"/>
    <n v="301049751"/>
    <x v="0"/>
    <s v="STEEL SPOON HOLDER ROUND-MP-96 (TOTAL 11880 PCS) (MILD STEE - L)"/>
    <s v="STEEL SPOON HOLDER ROUND-MP-96 (TOTAL 11880 PCS) (MILD STEE - L)"/>
    <m/>
    <m/>
    <m/>
    <m/>
    <m/>
    <m/>
    <m/>
    <m/>
    <n v="2475"/>
    <s v="KG"/>
    <n v="258.92138990000001"/>
    <n v="640830.43999999994"/>
    <n v="3.6988769989999999"/>
    <n v="9154.7205709999998"/>
    <n v="155849.9"/>
    <s v="STEEL"/>
    <s v=""/>
    <e v="#VALUE!"/>
    <n v="796680.34"/>
    <n v="2019"/>
    <s v="Steel"/>
    <s v="Other"/>
    <m/>
  </r>
  <r>
    <s v="INNSA1"/>
    <d v="2019-04-03T00:00:00"/>
    <n v="301049751"/>
    <x v="0"/>
    <s v="STEEL PEELER-MP-196 (TOTAL 20400 PCS) (MILD STEEL) -"/>
    <s v="STEEL PEELER-MP-196 (TOTAL 20400 PCS) (MILD STEEL) -"/>
    <m/>
    <m/>
    <m/>
    <m/>
    <m/>
    <m/>
    <m/>
    <m/>
    <n v="1139"/>
    <s v="KG"/>
    <n v="664.04787529999999"/>
    <n v="756350.53"/>
    <n v="9.4863982189999998"/>
    <n v="10805.00757"/>
    <n v="183944.5"/>
    <s v="STEEL"/>
    <s v=""/>
    <e v="#VALUE!"/>
    <n v="940295.03"/>
    <n v="2019"/>
    <s v="Steel"/>
    <s v="Other"/>
    <m/>
  </r>
  <r>
    <s v="INNSA1"/>
    <d v="2019-04-03T00:00:00"/>
    <n v="301049751"/>
    <x v="0"/>
    <s v="STEEL ZHARA -NP-003(TOTAL 24000 PCS) (MILD STEEL) -"/>
    <s v="STEEL ZHARA -NP-003(TOTAL 24000 PCS) (MILD STEEL) -"/>
    <m/>
    <m/>
    <m/>
    <m/>
    <m/>
    <m/>
    <m/>
    <m/>
    <n v="2196"/>
    <s v="KG"/>
    <n v="357.53142989999998"/>
    <n v="785139.02"/>
    <n v="5.1075918549999999"/>
    <n v="11216.271710000001"/>
    <n v="190945.8"/>
    <s v="STEEL"/>
    <s v=""/>
    <e v="#VALUE!"/>
    <n v="976084.82000000007"/>
    <n v="2019"/>
    <s v="Steel"/>
    <s v="Other"/>
    <m/>
  </r>
  <r>
    <s v="INNSA1"/>
    <d v="2019-04-02T00:00:00"/>
    <n v="301049751"/>
    <x v="0"/>
    <s v="STEEL LUNCH BOX -6900(TOTAL 4632 PCS) (MILD STEEL)DPD CLIENT -"/>
    <s v="STEEL LUNCH BOX -6900(TOTAL 4632 PCS) (MILD STEEL)DPD CLIENT -"/>
    <m/>
    <m/>
    <m/>
    <m/>
    <m/>
    <m/>
    <m/>
    <m/>
    <n v="542.33000000000004"/>
    <s v="KG"/>
    <n v="477.27667659999997"/>
    <n v="258841.46"/>
    <n v="6.8182382370000001"/>
    <n v="3697.7351429999999"/>
    <n v="62950.2"/>
    <s v="STEEL"/>
    <s v=""/>
    <e v="#VALUE!"/>
    <n v="321791.65999999997"/>
    <n v="2019"/>
    <s v="Steel"/>
    <s v="Lunch Box"/>
    <m/>
  </r>
  <r>
    <s v="INNSA1"/>
    <d v="2019-04-02T00:00:00"/>
    <n v="301049751"/>
    <x v="0"/>
    <s v="STEEL LUNCH BOX-6527 (TOTAL 24504 PCS) (MILD STEEL) -"/>
    <s v="STEEL LUNCH BOX-6527 (TOTAL 24504 PCS) (MILD STEEL) -"/>
    <m/>
    <m/>
    <m/>
    <m/>
    <m/>
    <m/>
    <m/>
    <m/>
    <n v="8535.56"/>
    <s v="KG"/>
    <n v="426.44443480000001"/>
    <n v="3639942.06"/>
    <n v="6.0920633540000004"/>
    <n v="51999.172290000002"/>
    <n v="885233.9"/>
    <s v="STEEL"/>
    <s v=""/>
    <e v="#VALUE!"/>
    <n v="4525175.96"/>
    <n v="2019"/>
    <s v="Steel"/>
    <s v="Lunch Box"/>
    <m/>
  </r>
  <r>
    <s v="INNSA1"/>
    <d v="2019-04-01T00:00:00"/>
    <n v="301049751"/>
    <x v="0"/>
    <s v="STAINLESS STEEL SPORTS BOTTLE 750ML S-308-C6-NP-20 (TOTAL 15 - 264 PCS)(NOT VACUUM BOTTLE)(MILD STEEL)"/>
    <s v="STAINLESS STEEL SPORTS BOTTLE 750ML S-308-C6-NP-20 (TOTAL 15 - 264 PCS)(NOT VACUUM BOTTLE)(MILD STEEL)"/>
    <m/>
    <m/>
    <m/>
    <m/>
    <m/>
    <m/>
    <m/>
    <m/>
    <n v="2594.88"/>
    <s v="KG"/>
    <n v="433.7238562"/>
    <n v="1125461.3600000001"/>
    <n v="6.1960550889999997"/>
    <n v="16078.01943"/>
    <n v="273712.2"/>
    <s v="STAINLESS"/>
    <s v=""/>
    <e v="#VALUE!"/>
    <n v="1399173.56"/>
    <n v="2019"/>
    <s v="Steel"/>
    <s v="Other"/>
    <m/>
  </r>
  <r>
    <s v="INNSA1"/>
    <d v="2019-04-01T00:00:00"/>
    <n v="301049751"/>
    <x v="0"/>
    <s v="STAINLESS STEEL SPORTS BOTTLE 650ML S115-NP-21 (TOTAL 16776 - PCS ) (NOT VACUUM BOTTLE) (MILD STEEL)"/>
    <s v="STAINLESS STEEL SPORTS BOTTLE 650ML S115-NP-21 (TOTAL 16776 - PCS ) (NOT VACUUM BOTTLE) (MILD STEEL)"/>
    <m/>
    <m/>
    <m/>
    <m/>
    <m/>
    <m/>
    <m/>
    <m/>
    <n v="2851.92"/>
    <s v="KG"/>
    <n v="482.10413690000001"/>
    <n v="1374922.43"/>
    <n v="6.8872019550000001"/>
    <n v="19641.749"/>
    <n v="334381.09999999998"/>
    <s v="STAINLESS"/>
    <s v=""/>
    <e v="#VALUE!"/>
    <n v="1709303.5299999998"/>
    <n v="2019"/>
    <s v="Steel"/>
    <s v="Other"/>
    <m/>
  </r>
  <r>
    <s v="INNSA1"/>
    <d v="2019-03-29T00:00:00"/>
    <n v="301049751"/>
    <x v="0"/>
    <s v="RYX-02-021A MILD STEEL MULTI FUNCTION CLOTH STAND (OTHER ART - ICLES OF HOUSEHOLD OF IRON &amp; STEEL) (3888 NOS)"/>
    <s v="RYX-02-021A MILD STEEL MULTI FUNCTION CLOTH STAND (OTHER ART - ICLES OF HOUSEHOLD OF IRON &amp; STEEL) (3888 NOS)"/>
    <m/>
    <m/>
    <m/>
    <m/>
    <m/>
    <m/>
    <m/>
    <m/>
    <n v="14256"/>
    <s v="KGS"/>
    <n v="171.28964999999999"/>
    <n v="2441905.25"/>
    <n v="2.4469949999999998"/>
    <n v="34884.360710000001"/>
    <n v="593871.4"/>
    <s v="RYX-02-021A"/>
    <s v=""/>
    <e v="#VALUE!"/>
    <n v="3035776.65"/>
    <n v="2019"/>
    <s v="Steel"/>
    <s v="Other"/>
    <m/>
  </r>
  <r>
    <s v="INNSA1"/>
    <d v="2019-03-29T00:00:00"/>
    <n v="301049751"/>
    <x v="0"/>
    <s v="RYX-02-020 MILD STEEL MULTI FUNCTION CLOTH STAND (OTHER ARTI - CLES OF HOUSEHOLD OF IRON &amp; STEEL) (2464 NOS)"/>
    <s v="RYX-02-020 MILD STEEL MULTI FUNCTION CLOTH STAND (OTHER ARTI - CLES OF HOUSEHOLD OF IRON &amp; STEEL) (2464 NOS)"/>
    <m/>
    <m/>
    <m/>
    <m/>
    <m/>
    <m/>
    <m/>
    <m/>
    <n v="8008"/>
    <s v="KGS"/>
    <n v="310.08834789999997"/>
    <n v="2483187.4900000002"/>
    <n v="4.4298335409999998"/>
    <n v="35474.107000000004"/>
    <n v="603911.19999999995"/>
    <s v="RYX-02-020"/>
    <s v=""/>
    <e v="#VALUE!"/>
    <n v="3087098.6900000004"/>
    <n v="2019"/>
    <s v="Steel"/>
    <s v="Other"/>
    <m/>
  </r>
  <r>
    <s v="INNSA1"/>
    <d v="2019-03-26T00:00:00"/>
    <n v="301049751"/>
    <x v="0"/>
    <s v="STAINLESS STEEL SPORTS BOTTLE 650ML S115-NP-21 (TOTAL 11736 - PCS ) (NOT VACUUM BOTTLE) (MILD STEEL)"/>
    <s v="STAINLESS STEEL SPORTS BOTTLE 650ML S115-NP-21 (TOTAL 11736 - PCS ) (NOT VACUUM BOTTLE) (MILD STEEL)"/>
    <m/>
    <m/>
    <m/>
    <m/>
    <m/>
    <m/>
    <m/>
    <m/>
    <n v="1995.12"/>
    <s v="KGS"/>
    <n v="481.9301696"/>
    <n v="961508.52"/>
    <n v="6.8847167090000001"/>
    <n v="13735.835999999999"/>
    <n v="233838.9"/>
    <s v="STAINLESS"/>
    <s v=""/>
    <e v="#VALUE!"/>
    <n v="1195347.42"/>
    <n v="2019"/>
    <s v="Steel"/>
    <s v="Other"/>
    <m/>
  </r>
  <r>
    <s v="INNSA1"/>
    <d v="2019-03-26T00:00:00"/>
    <n v="301049751"/>
    <x v="0"/>
    <s v="STEEL LUNCH BOX -6527 (TOTAL 1356 PCS) (MILD STEEL) -"/>
    <s v="STEEL LUNCH BOX -6527 (TOTAL 1356 PCS) (MILD STEEL) -"/>
    <m/>
    <m/>
    <m/>
    <m/>
    <m/>
    <m/>
    <m/>
    <m/>
    <n v="472.34"/>
    <s v="KGS"/>
    <n v="426.26692639999999"/>
    <n v="201342.92"/>
    <n v="6.0895275199999999"/>
    <n v="2876.3274289999999"/>
    <n v="48966.6"/>
    <s v="STEEL"/>
    <s v=""/>
    <e v="#VALUE!"/>
    <n v="250309.52000000002"/>
    <n v="2019"/>
    <s v="Steel"/>
    <s v="Lunch Box"/>
    <m/>
  </r>
  <r>
    <s v="INNSA1"/>
    <d v="2019-03-26T00:00:00"/>
    <n v="301049751"/>
    <x v="0"/>
    <s v="STAINLESS STEEL COLA BOTTLE 750ML SK750-SL-01(TOTAL 10260 PC - S) (NOT VACUUM BOTTLE)"/>
    <s v="STAINLESS STEEL COLA BOTTLE 750ML SK750-SL-01(TOTAL 10260 PC - S) (NOT VACUUM BOTTLE)"/>
    <m/>
    <m/>
    <m/>
    <m/>
    <m/>
    <m/>
    <m/>
    <m/>
    <n v="2003.55"/>
    <s v="KGS"/>
    <n v="463.49548049999999"/>
    <n v="928636.37"/>
    <n v="6.6213640070000004"/>
    <n v="13266.23386"/>
    <n v="225844.4"/>
    <s v="STAINLESS"/>
    <s v=""/>
    <e v="#VALUE!"/>
    <n v="1154480.77"/>
    <n v="2019"/>
    <s v="Steel"/>
    <s v="Other"/>
    <m/>
  </r>
  <r>
    <s v="INNSA1"/>
    <d v="2019-03-26T00:00:00"/>
    <n v="301049751"/>
    <x v="0"/>
    <s v="STEEL LUNCH BOX 3LAYER-8505 (TOTAL 16800 PCS) (MILDSTEEL)-DP - D CLIENT"/>
    <s v="STEEL LUNCH BOX 3LAYER-8505 (TOTAL 16800 PCS) (MILDSTEEL)-DP - D CLIENT"/>
    <m/>
    <m/>
    <m/>
    <m/>
    <m/>
    <m/>
    <m/>
    <m/>
    <n v="10892"/>
    <s v="KGS"/>
    <n v="378.43255970000001"/>
    <n v="4121887.44"/>
    <n v="5.4061794240000003"/>
    <n v="58884.106290000003"/>
    <n v="1002443"/>
    <s v="STEEL"/>
    <s v=""/>
    <e v="#VALUE!"/>
    <n v="5124330.4399999995"/>
    <n v="2019"/>
    <s v="Steel"/>
    <s v="Lunch Box"/>
    <m/>
  </r>
  <r>
    <s v="INNSA1"/>
    <d v="2019-03-26T00:00:00"/>
    <n v="301049751"/>
    <x v="0"/>
    <s v="STEEL LUNCH BOX -6561 (TOTAL 21060 PCS) (MILD STEEL) -"/>
    <s v="STEEL LUNCH BOX -6561 (TOTAL 21060 PCS) (MILD STEEL) -"/>
    <m/>
    <m/>
    <m/>
    <m/>
    <m/>
    <m/>
    <m/>
    <m/>
    <n v="8026.2"/>
    <s v="KGS"/>
    <n v="469.38184819999998"/>
    <n v="3767352.59"/>
    <n v="6.7054549740000002"/>
    <n v="53819.32271"/>
    <n v="916220.2"/>
    <s v="STEEL"/>
    <s v=""/>
    <e v="#VALUE!"/>
    <n v="4683572.79"/>
    <n v="2019"/>
    <s v="Steel"/>
    <s v="Lunch Box"/>
    <m/>
  </r>
  <r>
    <s v="INNSA1"/>
    <d v="2019-03-26T00:00:00"/>
    <n v="301049751"/>
    <x v="0"/>
    <s v="STAINLESS STEEL SPORTS BOTTLE 750ML S-308-C6-NP-20 (TOTAL 1 - 0080 PCS)(NOT VACUUM BOTTLE)(MILD STEEL)"/>
    <s v="STAINLESS STEEL SPORTS BOTTLE 750ML S-308-C6-NP-20 (TOTAL 1 - 0080 PCS)(NOT VACUUM BOTTLE)(MILD STEEL)"/>
    <m/>
    <m/>
    <m/>
    <m/>
    <m/>
    <m/>
    <m/>
    <m/>
    <n v="1713.6"/>
    <s v="KGS"/>
    <n v="433.56734360000002"/>
    <n v="742961"/>
    <n v="6.1938191939999996"/>
    <n v="10613.728569999999"/>
    <n v="180688.1"/>
    <s v="STAINLESS"/>
    <s v=""/>
    <e v="#VALUE!"/>
    <n v="923649.1"/>
    <n v="2019"/>
    <s v="Steel"/>
    <s v="Other"/>
    <m/>
  </r>
  <r>
    <s v="INNSA1"/>
    <d v="2019-03-26T00:00:00"/>
    <n v="301049751"/>
    <x v="0"/>
    <s v="STEEL LUNCH BOX 2 LAYER-8504(TOTAL 22260 PCS) (MILD STEEL) -"/>
    <s v="STEEL LUNCH BOX 2 LAYER-8504(TOTAL 22260 PCS) (MILD STEEL) -"/>
    <m/>
    <m/>
    <m/>
    <m/>
    <m/>
    <m/>
    <m/>
    <m/>
    <n v="10647.7"/>
    <s v="KGS"/>
    <n v="372.31511499999999"/>
    <n v="3964299.65"/>
    <n v="5.3187873569999997"/>
    <n v="56632.852140000003"/>
    <n v="964117.7"/>
    <s v="STEEL"/>
    <s v=""/>
    <e v="#VALUE!"/>
    <n v="4928417.3499999996"/>
    <n v="2019"/>
    <s v="Steel"/>
    <s v="Lunch Box"/>
    <m/>
  </r>
  <r>
    <s v="INNSA1"/>
    <d v="2019-03-13T00:00:00"/>
    <n v="301049751"/>
    <x v="0"/>
    <s v="03-027I FAMILY CLOTH RACK 3LAYERS (3648 PCS) (HOUSEHOLD ARTI - CLES) (MADE UP OF MILD STEEL)"/>
    <s v="03-027I FAMILY CLOTH RACK 3LAYERS (3648 PCS) (HOUSEHOLD ARTI - CLES) (MADE UP OF MILD STEEL)"/>
    <m/>
    <m/>
    <m/>
    <m/>
    <m/>
    <m/>
    <m/>
    <m/>
    <n v="21687.360000000001"/>
    <s v="KGS"/>
    <n v="145.6219591"/>
    <n v="3158155.85"/>
    <n v="2.051013508"/>
    <n v="44481.068310000002"/>
    <n v="768063.6"/>
    <s v="03-027I"/>
    <s v=""/>
    <e v="#VALUE!"/>
    <n v="3926219.45"/>
    <n v="2019"/>
    <s v="Steel"/>
    <s v="Other"/>
    <m/>
  </r>
  <r>
    <s v="INNSA1"/>
    <d v="2019-02-26T00:00:00"/>
    <n v="301049751"/>
    <x v="1"/>
    <s v="STEEL SCRUBBER-SS430 (TOTAL 273456 PCS)(MILD STEEL) DPD CLIE - NT"/>
    <s v="STEEL SCRUBBER-SS430 (TOTAL 273456 PCS)(MILD STEEL) DPD CLIE - NT"/>
    <m/>
    <m/>
    <m/>
    <m/>
    <m/>
    <m/>
    <m/>
    <m/>
    <n v="6520"/>
    <s v="KGS"/>
    <n v="201.81367940000001"/>
    <n v="1315825.19"/>
    <n v="2.80296777"/>
    <n v="18275.349859999998"/>
    <n v="407642.7"/>
    <s v="STEEL"/>
    <s v=""/>
    <e v="#VALUE!"/>
    <n v="1723467.89"/>
    <n v="2019"/>
    <s v="Steel"/>
    <s v="Scrubber"/>
    <m/>
  </r>
  <r>
    <s v="INNSA1"/>
    <d v="2019-02-20T00:00:00"/>
    <n v="301049751"/>
    <x v="1"/>
    <s v="STEEL SCRUBBER 2 PCS SET-8001-2 -"/>
    <s v="STEEL SCRUBBER 2 PCS SET-8001-2 -"/>
    <m/>
    <m/>
    <m/>
    <m/>
    <m/>
    <m/>
    <m/>
    <m/>
    <n v="96000"/>
    <s v="SET"/>
    <n v="12.58783938"/>
    <n v="1208432.58"/>
    <n v="0.17326688700000001"/>
    <n v="16633.621200000001"/>
    <n v="374372.4"/>
    <s v="STEEL"/>
    <s v=""/>
    <e v="#VALUE!"/>
    <n v="1582804.98"/>
    <n v="2019"/>
    <s v="Steel"/>
    <s v="Scrubber"/>
    <m/>
  </r>
  <r>
    <s v="INNSA1"/>
    <d v="2019-02-19T00:00:00"/>
    <n v="301049751"/>
    <x v="0"/>
    <s v="STAINLESS STEEL SPORTS BOTTLE 750ML-AM-06(TOTAL NT WT.106.5 - 6 KGS) (NOT VACUUM BOTTLE) (MILD STEEL)"/>
    <s v="STAINLESS STEEL SPORTS BOTTLE 750ML-AM-06(TOTAL NT WT.106.5 - 6 KGS) (NOT VACUUM BOTTLE) (MILD STEEL)"/>
    <m/>
    <m/>
    <m/>
    <m/>
    <m/>
    <m/>
    <m/>
    <m/>
    <n v="720"/>
    <s v="PCS"/>
    <n v="95.157666669999998"/>
    <n v="68513.52"/>
    <n v="1.3098095890000001"/>
    <n v="943.06290430000001"/>
    <n v="16662.5"/>
    <s v="STAINLESS"/>
    <s v=""/>
    <e v="#VALUE!"/>
    <n v="85176.02"/>
    <n v="2019"/>
    <s v="Steel"/>
    <s v="Other"/>
    <m/>
  </r>
  <r>
    <s v="INNSA1"/>
    <d v="2019-02-19T00:00:00"/>
    <n v="301049751"/>
    <x v="0"/>
    <s v="STAINLESS STEEL COLA BOTTLE 750ML SK750 SL-01 (TOTAL NT WT.1 - 829.81KGS) (NOT VACUUM BOTTLE) (MILD STEEL)"/>
    <s v="STAINLESS STEEL COLA BOTTLE 750ML SK750 SL-01 (TOTAL NT WT.1 - 829.81KGS) (NOT VACUUM BOTTLE) (MILD STEEL)"/>
    <m/>
    <m/>
    <m/>
    <m/>
    <m/>
    <m/>
    <m/>
    <m/>
    <n v="9432"/>
    <s v="PCS"/>
    <n v="94.033752120000003"/>
    <n v="886926.35"/>
    <n v="1.2943393270000001"/>
    <n v="12208.20853"/>
    <n v="215700.5"/>
    <s v="STAINLESS"/>
    <s v=""/>
    <e v="#VALUE!"/>
    <n v="1102626.8500000001"/>
    <n v="2019"/>
    <s v="Steel"/>
    <s v="Other"/>
    <m/>
  </r>
  <r>
    <s v="INNSA1"/>
    <d v="2019-02-19T00:00:00"/>
    <n v="301049751"/>
    <x v="0"/>
    <s v="STAINLESS STEEL SPORTS BOTTLE 750ML S-308-C6-NP-20 (TOTAL NT - WT.2790.14KGS)(NOT VACUUM BOTTLE)(MILD STEEL)DPD CLIENT"/>
    <s v="STAINLESS STEEL SPORTS BOTTLE 750ML S-308-C6-NP-20 (TOTAL NT - WT.2790.14KGS)(NOT VACUUM BOTTLE)(MILD STEEL)DPD CLIENT"/>
    <m/>
    <m/>
    <m/>
    <m/>
    <m/>
    <m/>
    <m/>
    <m/>
    <n v="16128"/>
    <s v="PCS"/>
    <n v="76.575693200000003"/>
    <n v="1235012.78"/>
    <n v="1.054035694"/>
    <n v="16999.487679999998"/>
    <n v="300355.09999999998"/>
    <s v="STAINLESS"/>
    <s v=""/>
    <e v="#VALUE!"/>
    <n v="1535367.88"/>
    <n v="2019"/>
    <s v="Steel"/>
    <s v="Other"/>
    <m/>
  </r>
  <r>
    <s v="INNSA1"/>
    <d v="2019-02-19T00:00:00"/>
    <n v="301049751"/>
    <x v="0"/>
    <s v="STEEL TEA STRAINER -NP-55 (TOTAL NET WT.628.02 KGS) (MILD ST - EEL)"/>
    <s v="STEEL TEA STRAINER -NP-55 (TOTAL NET WT.628.02 KGS) (MILD ST - EEL)"/>
    <m/>
    <m/>
    <m/>
    <m/>
    <m/>
    <m/>
    <m/>
    <m/>
    <n v="21240"/>
    <s v="PCS"/>
    <n v="24.256274479999998"/>
    <n v="515203.27"/>
    <n v="0.33387852000000001"/>
    <n v="7091.5797659999998"/>
    <n v="125297.4"/>
    <s v="STEEL"/>
    <s v=""/>
    <e v="#VALUE!"/>
    <n v="640500.67000000004"/>
    <n v="2019"/>
    <s v="Steel"/>
    <s v="Tea Strainer"/>
    <m/>
  </r>
  <r>
    <s v="INNSA1"/>
    <d v="2019-02-19T00:00:00"/>
    <n v="301049751"/>
    <x v="0"/>
    <s v="STEEL PEELER -MP-196 (TOTAL NET WT.167.28 KGS) (MILD STEEL)D - PD CLIENT"/>
    <s v="STEEL PEELER -MP-196 (TOTAL NET WT.167.28 KGS) (MILD STEEL)D - PD CLIENT"/>
    <m/>
    <m/>
    <m/>
    <m/>
    <m/>
    <m/>
    <m/>
    <m/>
    <n v="1968"/>
    <s v="PCS"/>
    <n v="39.27252541"/>
    <n v="77288.33"/>
    <n v="0.54057158199999999"/>
    <n v="1063.844873"/>
    <n v="18796.5"/>
    <s v="STEEL"/>
    <s v=""/>
    <e v="#VALUE!"/>
    <n v="96084.83"/>
    <n v="2019"/>
    <s v="Steel"/>
    <s v="Other"/>
    <m/>
  </r>
  <r>
    <s v="INNSA1"/>
    <d v="2019-02-19T00:00:00"/>
    <n v="301049751"/>
    <x v="0"/>
    <s v="STAINLESS STEEL SPORTS BOTTLE 650ML S115-NP-21 (TOTAL NT WT. - 2696.72 KGS) (NOT VACUUM BOTTLE) (MILD STEEL)"/>
    <s v="STAINLESS STEEL SPORTS BOTTLE 650ML S115-NP-21 (TOTAL NT WT. - 2696.72 KGS) (NOT VACUUM BOTTLE) (MILD STEEL)"/>
    <m/>
    <m/>
    <m/>
    <m/>
    <m/>
    <m/>
    <m/>
    <m/>
    <n v="15588"/>
    <s v="PCS"/>
    <n v="85.117404410000006"/>
    <n v="1326810.1000000001"/>
    <n v="1.1716091449999999"/>
    <n v="18263.04336"/>
    <n v="322680.2"/>
    <s v="STAINLESS"/>
    <s v=""/>
    <e v="#VALUE!"/>
    <n v="1649490.3"/>
    <n v="2019"/>
    <s v="Steel"/>
    <s v="Other"/>
    <m/>
  </r>
  <r>
    <s v="INNSA1"/>
    <d v="2019-02-12T00:00:00"/>
    <n v="301049751"/>
    <x v="0"/>
    <s v="STAINLESS STEEL SPORTS BOTTLE 650ML S115-NP-21 (TOTAL NT WT. - 3286.99 KGS) (NOT VACUUM BOTTLE) (MILD STEEL)"/>
    <s v="STAINLESS STEEL SPORTS BOTTLE 650ML S115-NP-21 (TOTAL NT WT. - 3286.99 KGS) (NOT VACUUM BOTTLE) (MILD STEEL)"/>
    <m/>
    <m/>
    <m/>
    <m/>
    <m/>
    <m/>
    <m/>
    <m/>
    <n v="19044"/>
    <s v="PCS"/>
    <n v="83.549800989999994"/>
    <n v="1591122.41"/>
    <n v="1.1500316719999999"/>
    <n v="21901.203170000001"/>
    <n v="386960.9"/>
    <s v="STAINLESS"/>
    <s v=""/>
    <e v="#VALUE!"/>
    <n v="1978083.31"/>
    <n v="2019"/>
    <s v="Steel"/>
    <s v="Other"/>
    <m/>
  </r>
  <r>
    <s v="INNSA1"/>
    <d v="2019-02-12T00:00:00"/>
    <n v="301049751"/>
    <x v="0"/>
    <s v="STAINLESS STEEL COLA BOTTLE 750ML SK750 SL-01 (TOTAL NT WT.5 - 529 KGS) (NOT VACUUM BOTTLE) (MILD STEEL)"/>
    <s v="STAINLESS STEEL COLA BOTTLE 750ML SK750 SL-01 (TOTAL NT WT.5 - 529 KGS) (NOT VACUUM BOTTLE) (MILD STEEL)"/>
    <m/>
    <m/>
    <m/>
    <m/>
    <m/>
    <m/>
    <m/>
    <m/>
    <n v="28800"/>
    <s v="PCS"/>
    <n v="92.301937150000001"/>
    <n v="2658295.79"/>
    <n v="1.270501544"/>
    <n v="36590.444459999999"/>
    <n v="646497.6"/>
    <s v="STAINLESS"/>
    <s v=""/>
    <e v="#VALUE!"/>
    <n v="3304793.39"/>
    <n v="2019"/>
    <s v="Steel"/>
    <s v="Other"/>
    <m/>
  </r>
  <r>
    <s v="INNSA1"/>
    <d v="2019-02-12T00:00:00"/>
    <n v="301049751"/>
    <x v="0"/>
    <s v="STAINLESS STEEL SPORTS BOTTLE 750ML S-308-C6-NP-20 (TOTAL NT - WT. 2029.49KGS)(NOT VACUUM BOTTLE)(MILD STEEL)"/>
    <s v="STAINLESS STEEL SPORTS BOTTLE 750ML S-308-C6-NP-20 (TOTAL NT - WT. 2029.49KGS)(NOT VACUUM BOTTLE)(MILD STEEL)"/>
    <m/>
    <m/>
    <m/>
    <m/>
    <m/>
    <m/>
    <m/>
    <m/>
    <n v="11772"/>
    <s v="PCS"/>
    <n v="75.202175499999996"/>
    <n v="885280.01"/>
    <n v="1.035129738"/>
    <n v="12185.547280000001"/>
    <n v="215300.1"/>
    <s v="STAINLESS"/>
    <s v=""/>
    <e v="#VALUE!"/>
    <n v="1100580.1100000001"/>
    <n v="2019"/>
    <s v="Steel"/>
    <s v="Other"/>
    <m/>
  </r>
  <r>
    <s v="INNSA1"/>
    <d v="2019-02-11T00:00:00"/>
    <n v="301049751"/>
    <x v="0"/>
    <s v="STEEL LUNCH BOX 2 LAYER-8504(TOTAL NET.WT.574.00 KGS) (MILD - STEEL)"/>
    <s v="STEEL LUNCH BOX 2 LAYER-8504(TOTAL NET.WT.574.00 KGS) (MILD - STEEL)"/>
    <m/>
    <m/>
    <m/>
    <m/>
    <m/>
    <m/>
    <m/>
    <m/>
    <n v="1200"/>
    <s v="PCS"/>
    <n v="184.46974169999999"/>
    <n v="221363.69"/>
    <n v="2.5391568019999999"/>
    <n v="3046.9881620000001"/>
    <n v="53835.6"/>
    <s v="STEEL"/>
    <s v=""/>
    <e v="#VALUE!"/>
    <n v="275199.28999999998"/>
    <n v="2019"/>
    <s v="Steel"/>
    <s v="Lunch Box"/>
    <m/>
  </r>
  <r>
    <s v="INNSA1"/>
    <d v="2019-02-11T00:00:00"/>
    <n v="301049751"/>
    <x v="0"/>
    <s v="STEEL LUNCH BOX -6900(TOTAL NET.WT.4496.00KGS) (MILD STEEL) -"/>
    <s v="STEEL LUNCH BOX -6900(TOTAL NET.WT.4496.00KGS) (MILD STEEL) -"/>
    <m/>
    <m/>
    <m/>
    <m/>
    <m/>
    <m/>
    <m/>
    <m/>
    <n v="38400"/>
    <s v="PCS"/>
    <n v="58.29243906"/>
    <n v="2238429.66"/>
    <n v="0.80237355899999996"/>
    <n v="30811.144670000001"/>
    <n v="544386.1"/>
    <s v="STEEL"/>
    <s v=""/>
    <e v="#VALUE!"/>
    <n v="2782815.7600000002"/>
    <n v="2019"/>
    <s v="Steel"/>
    <s v="Lunch Box"/>
    <m/>
  </r>
  <r>
    <s v="INNSA1"/>
    <d v="2019-02-11T00:00:00"/>
    <n v="301049751"/>
    <x v="0"/>
    <s v="STEEL LUNCH BOX 3LAYER-8505 (TOTAL NET WT.10892.00 KGS) (MIL - DSTEEL)"/>
    <s v="STEEL LUNCH BOX 3LAYER-8505 (TOTAL NET WT.10892.00 KGS) (MIL - DSTEEL)"/>
    <m/>
    <m/>
    <m/>
    <m/>
    <m/>
    <m/>
    <m/>
    <m/>
    <n v="16800"/>
    <s v="PCS"/>
    <n v="256.04400479999998"/>
    <n v="4301539.28"/>
    <n v="3.524349687"/>
    <n v="59209.074739999996"/>
    <n v="1046134.3"/>
    <s v="STEEL"/>
    <s v=""/>
    <e v="#VALUE!"/>
    <n v="5347673.58"/>
    <n v="2019"/>
    <s v="Steel"/>
    <s v="Lunch Box"/>
    <m/>
  </r>
  <r>
    <s v="INNSA1"/>
    <d v="2019-02-11T00:00:00"/>
    <n v="301049751"/>
    <x v="0"/>
    <s v="STEEL LUNCH BOX-6527 (TOTAL NET WT.9007.90 KGS) (MILD STEEL) -"/>
    <s v="STEEL LUNCH BOX-6527 (TOTAL NET WT.9007.90 KGS) (MILD STEEL) -"/>
    <m/>
    <m/>
    <m/>
    <m/>
    <m/>
    <m/>
    <m/>
    <m/>
    <n v="25860"/>
    <s v="PCS"/>
    <n v="154.9545851"/>
    <n v="4007125.57"/>
    <n v="2.132891742"/>
    <n v="55156.580450000001"/>
    <n v="974533"/>
    <s v="STEEL"/>
    <s v=""/>
    <e v="#VALUE!"/>
    <n v="4981658.57"/>
    <n v="2019"/>
    <s v="Steel"/>
    <s v="Lunch Box"/>
    <m/>
  </r>
  <r>
    <s v="INNSA1"/>
    <d v="2019-02-06T00:00:00"/>
    <n v="301049751"/>
    <x v="1"/>
    <s v="STEEL SCRUBBER-DR-1 (TOTAL NET WT. 4951.80KGS) (MILD STEEL) - DPD CLIENT"/>
    <s v="STEEL SCRUBBER-DR-1 (TOTAL NET WT. 4951.80KGS) (MILD STEEL) - DPD CLIENT"/>
    <m/>
    <m/>
    <m/>
    <m/>
    <m/>
    <m/>
    <m/>
    <m/>
    <n v="235800"/>
    <s v="PCS"/>
    <n v="4.938705895"/>
    <n v="1164546.8500000001"/>
    <n v="6.8498001000000003E-2"/>
    <n v="16151.82871"/>
    <n v="360776.7"/>
    <s v="STEEL"/>
    <s v=""/>
    <e v="#VALUE!"/>
    <n v="1525323.55"/>
    <n v="2019"/>
    <s v="Steel"/>
    <s v="Scrubber"/>
    <m/>
  </r>
  <r>
    <s v="INNSA1"/>
    <d v="2019-02-05T00:00:00"/>
    <n v="301049751"/>
    <x v="0"/>
    <s v="KWB-600F STAINLESS STEEL SPORTS BOTTLE -"/>
    <s v="KWB-600F STAINLESS STEEL SPORTS BOTTLE -"/>
    <m/>
    <m/>
    <m/>
    <m/>
    <m/>
    <m/>
    <m/>
    <m/>
    <n v="50400"/>
    <s v="PCS"/>
    <n v="77.081099210000005"/>
    <n v="3884887.4"/>
    <n v="1.069085981"/>
    <n v="53881.933429999997"/>
    <n v="944804.6"/>
    <s v="KWB-600F"/>
    <s v=""/>
    <e v="#VALUE!"/>
    <n v="4829692"/>
    <n v="2019"/>
    <s v="Steel"/>
    <s v="Other"/>
    <m/>
  </r>
  <r>
    <s v="INNSA1"/>
    <d v="2019-02-05T00:00:00"/>
    <n v="301049751"/>
    <x v="0"/>
    <s v="STEEL ZHARA -NP-003 (TOTAL NET WT.4368 KGS) (MILD STEEL) -"/>
    <s v="STEEL ZHARA -NP-003 (TOTAL NET WT.4368 KGS) (MILD STEEL) -"/>
    <m/>
    <m/>
    <m/>
    <m/>
    <m/>
    <m/>
    <m/>
    <m/>
    <n v="48000"/>
    <s v="KGS"/>
    <n v="33.513490210000001"/>
    <n v="1608647.53"/>
    <n v="0.46481955899999999"/>
    <n v="22311.338830000001"/>
    <n v="391223.2"/>
    <s v="STEEL"/>
    <s v=""/>
    <e v="#VALUE!"/>
    <n v="1999870.73"/>
    <n v="2019"/>
    <s v="Steel"/>
    <s v="Other"/>
    <m/>
  </r>
  <r>
    <s v="INNSA1"/>
    <d v="2019-02-05T00:00:00"/>
    <n v="301049751"/>
    <x v="0"/>
    <s v="STAINLESS STEEL SPORTS BOTTLE 750ML S-308-C6-NP-20 (TOTAL NT - WT. 4671KGS)(NOT VACUUM BOTTLE)(MILD STEEL)DPD CLIENT"/>
    <s v="STAINLESS STEEL SPORTS BOTTLE 750ML S-308-C6-NP-20 (TOTAL NT - WT. 4671KGS)(NOT VACUUM BOTTLE)(MILD STEEL)DPD CLIENT"/>
    <m/>
    <m/>
    <m/>
    <m/>
    <m/>
    <m/>
    <m/>
    <m/>
    <n v="27000"/>
    <s v="PCS"/>
    <n v="76.097529629999997"/>
    <n v="2054633.3"/>
    <n v="1.0554442390000001"/>
    <n v="28496.994449999998"/>
    <n v="499686.8"/>
    <s v="STAINLESS"/>
    <s v=""/>
    <e v="#VALUE!"/>
    <n v="2554320.1"/>
    <n v="2019"/>
    <s v="Steel"/>
    <s v="Other"/>
    <m/>
  </r>
  <r>
    <s v="INNSA1"/>
    <d v="2019-02-05T00:00:00"/>
    <n v="301049751"/>
    <x v="0"/>
    <s v="STAINLESS STEEL SPORTS BOTTLE 650ML S115-NP-21 (TOTAL NT WT. - 2559.71KGS) (NOT VACUUM BOTTLE) (MILD STEEL)"/>
    <s v="STAINLESS STEEL SPORTS BOTTLE 650ML S115-NP-21 (TOTAL NT WT. - 2559.71KGS) (NOT VACUUM BOTTLE) (MILD STEEL)"/>
    <m/>
    <m/>
    <m/>
    <m/>
    <m/>
    <m/>
    <m/>
    <m/>
    <n v="14796"/>
    <s v="PCS"/>
    <n v="84.585903619999996"/>
    <n v="1251533.03"/>
    <n v="1.173174808"/>
    <n v="17358.294450000001"/>
    <n v="304372.8"/>
    <s v="STAINLESS"/>
    <s v=""/>
    <e v="#VALUE!"/>
    <n v="1555905.83"/>
    <n v="2019"/>
    <s v="Steel"/>
    <s v="Other"/>
    <m/>
  </r>
  <r>
    <s v="INNSA1"/>
    <d v="2019-02-05T00:00:00"/>
    <n v="301049751"/>
    <x v="0"/>
    <s v="STEEL PEELER -MP-196 (TOTAL NET WT.1566.72 KGS) (MILD STEEL) -"/>
    <s v="STEEL PEELER -MP-196 (TOTAL NET WT.1566.72 KGS) (MILD STEEL) -"/>
    <m/>
    <m/>
    <m/>
    <m/>
    <m/>
    <m/>
    <m/>
    <m/>
    <n v="18432"/>
    <s v="PCS"/>
    <n v="38.002539059999997"/>
    <n v="700462.8"/>
    <n v="0.52708098599999997"/>
    <n v="9715.1567269999996"/>
    <n v="170352.6"/>
    <s v="STEEL"/>
    <s v=""/>
    <e v="#VALUE!"/>
    <n v="870815.4"/>
    <n v="2019"/>
    <s v="Steel"/>
    <s v="Other"/>
    <m/>
  </r>
  <r>
    <s v="INNSA1"/>
    <d v="2019-02-05T00:00:00"/>
    <n v="301049751"/>
    <x v="0"/>
    <s v="STEEL TEA STRAINER-NP-55 (TOTAL NET WT.1312.20 KGS) (MILD ST - EEL)"/>
    <s v="STEEL TEA STRAINER-NP-55 (TOTAL NET WT.1312.20 KGS) (MILD ST - EEL)"/>
    <m/>
    <m/>
    <m/>
    <m/>
    <m/>
    <m/>
    <m/>
    <m/>
    <n v="29160"/>
    <s v="PCS"/>
    <n v="23.474539440000001"/>
    <n v="684517.57"/>
    <n v="0.325583071"/>
    <n v="9494.0023579999997"/>
    <n v="166474.70000000001"/>
    <s v="STEEL"/>
    <s v=""/>
    <e v="#VALUE!"/>
    <n v="850992.27"/>
    <n v="2019"/>
    <s v="Steel"/>
    <s v="Tea Strainer"/>
    <m/>
  </r>
  <r>
    <s v="INNSA1"/>
    <d v="2019-01-29T00:00:00"/>
    <n v="301049751"/>
    <x v="0"/>
    <s v="KWP-600B-SS OIL POT 600ML -"/>
    <s v="KWP-600B-SS OIL POT 600ML -"/>
    <m/>
    <m/>
    <m/>
    <m/>
    <m/>
    <m/>
    <m/>
    <m/>
    <n v="6800"/>
    <s v="PCS"/>
    <n v="91.549698530000001"/>
    <n v="622537.94999999995"/>
    <n v="1.269760035"/>
    <n v="8634.3682389999994"/>
    <n v="151401.29999999999"/>
    <s v="KWP-600B-SS"/>
    <s v=""/>
    <e v="#VALUE!"/>
    <n v="773939.25"/>
    <n v="2019"/>
    <s v="Other"/>
    <s v="Other"/>
    <m/>
  </r>
  <r>
    <s v="INNSA1"/>
    <d v="2019-01-29T00:00:00"/>
    <n v="301049751"/>
    <x v="0"/>
    <s v="KWP-1000B-SS OIL POT 1000ML -"/>
    <s v="KWP-1000B-SS OIL POT 1000ML -"/>
    <m/>
    <m/>
    <m/>
    <m/>
    <m/>
    <m/>
    <m/>
    <m/>
    <n v="11100"/>
    <s v="PCS"/>
    <n v="111.16749009999999"/>
    <n v="1233959.1399999999"/>
    <n v="1.541851458"/>
    <n v="17114.551179999999"/>
    <n v="300098.90000000002"/>
    <s v="KWP-1000B-SS"/>
    <s v=""/>
    <e v="#VALUE!"/>
    <n v="1534058.04"/>
    <n v="2019"/>
    <s v="Other"/>
    <s v="Other"/>
    <m/>
  </r>
  <r>
    <s v="INNSA1"/>
    <d v="2019-01-28T00:00:00"/>
    <n v="301049751"/>
    <x v="1"/>
    <s v="STEEL SCRUBBER 3PCS SET-DR-2(TOTAL NET WT.630.00 KGS) (MILD - STEEL)"/>
    <s v="STEEL SCRUBBER 3PCS SET-DR-2(TOTAL NET WT.630.00 KGS) (MILD - STEEL)"/>
    <m/>
    <m/>
    <m/>
    <m/>
    <m/>
    <m/>
    <m/>
    <m/>
    <n v="10000"/>
    <s v="SET"/>
    <n v="15.529305000000001"/>
    <n v="155293.04999999999"/>
    <n v="0.21538564499999999"/>
    <n v="2153.8564489999999"/>
    <n v="48109.8"/>
    <s v="STEEL"/>
    <s v=""/>
    <e v="#VALUE!"/>
    <n v="203402.84999999998"/>
    <n v="2019"/>
    <s v="Steel"/>
    <s v="Scrubber"/>
    <m/>
  </r>
  <r>
    <s v="INNSA1"/>
    <d v="2019-01-22T00:00:00"/>
    <n v="301049751"/>
    <x v="0"/>
    <s v="SM1168 STEEL HOOK WITH HANGER -"/>
    <s v="SM1168 STEEL HOOK WITH HANGER -"/>
    <m/>
    <m/>
    <m/>
    <m/>
    <m/>
    <m/>
    <m/>
    <m/>
    <n v="1800"/>
    <s v="PCS"/>
    <n v="99.891361110000005"/>
    <n v="179804.45"/>
    <n v="1.3854557709999999"/>
    <n v="2493.8203880000001"/>
    <n v="43728.4"/>
    <s v="SM1168"/>
    <s v=""/>
    <e v="#VALUE!"/>
    <n v="223532.85"/>
    <n v="2019"/>
    <s v="Steel"/>
    <s v="Hanger"/>
    <m/>
  </r>
  <r>
    <s v="INNSA1"/>
    <d v="2019-01-22T00:00:00"/>
    <n v="301049751"/>
    <x v="0"/>
    <s v="KWP-1000B-SS OIL POT 1000ML -"/>
    <s v="KWP-1000B-SS OIL POT 1000ML -"/>
    <m/>
    <m/>
    <m/>
    <m/>
    <m/>
    <m/>
    <m/>
    <m/>
    <n v="11100"/>
    <s v="PCS"/>
    <n v="111.380709"/>
    <n v="1236325.8700000001"/>
    <n v="1.5448087239999999"/>
    <n v="17147.376840000001"/>
    <n v="300674.5"/>
    <s v="KWP-1000B-SS"/>
    <s v=""/>
    <e v="#VALUE!"/>
    <n v="1537000.37"/>
    <n v="2019"/>
    <s v="Other"/>
    <s v="Other"/>
    <m/>
  </r>
  <r>
    <s v="INNSA1"/>
    <d v="2019-01-22T00:00:00"/>
    <n v="301049751"/>
    <x v="0"/>
    <s v="KWP-600B-SS OIL POT 600ML -"/>
    <s v="KWP-600B-SS OIL POT 600ML -"/>
    <m/>
    <m/>
    <m/>
    <m/>
    <m/>
    <m/>
    <m/>
    <m/>
    <n v="6800"/>
    <s v="PCS"/>
    <n v="91.725289709999998"/>
    <n v="623731.97"/>
    <n v="1.272195419"/>
    <n v="8650.9288489999999"/>
    <n v="151691.6"/>
    <s v="KWP-600B-SS"/>
    <s v=""/>
    <e v="#VALUE!"/>
    <n v="775423.57"/>
    <n v="2019"/>
    <s v="Other"/>
    <s v="Other"/>
    <m/>
  </r>
  <r>
    <s v="INNSA1"/>
    <d v="2019-01-21T00:00:00"/>
    <n v="301049751"/>
    <x v="0"/>
    <s v="STEEL WALL HANGER HOOK-SL-89 (TOTAL NET WT.2709.50 KGS)(MILD - STEEL)"/>
    <s v="STEEL WALL HANGER HOOK-SL-89 (TOTAL NET WT.2709.50 KGS)(MILD - STEEL)"/>
    <m/>
    <m/>
    <m/>
    <m/>
    <m/>
    <m/>
    <m/>
    <m/>
    <n v="14112"/>
    <s v="PCS"/>
    <n v="80.858762760000005"/>
    <n v="1141078.8600000001"/>
    <n v="1.121480759"/>
    <n v="15826.33648"/>
    <n v="277510.40000000002"/>
    <s v="STEEL"/>
    <s v=""/>
    <e v="#VALUE!"/>
    <n v="1418589.2600000002"/>
    <n v="2019"/>
    <s v="Steel"/>
    <s v="Hanger"/>
    <m/>
  </r>
  <r>
    <s v="INNSA1"/>
    <d v="2019-01-19T00:00:00"/>
    <n v="301049751"/>
    <x v="0"/>
    <s v="STAINLESS STEEL SPORTS BOTTLE 750ML S-308-C6-NP-20 (TOTAL NT - WT. 3103.20 KGS)(NOT VACUUM BOTTLE)(MILD STEEL)"/>
    <s v="STAINLESS STEEL SPORTS BOTTLE 750ML S-308-C6-NP-20 (TOTAL NT - WT. 3103.20 KGS)(NOT VACUUM BOTTLE)(MILD STEEL)"/>
    <m/>
    <m/>
    <m/>
    <m/>
    <m/>
    <m/>
    <m/>
    <m/>
    <n v="18000"/>
    <s v="PCS"/>
    <n v="76.15621333"/>
    <n v="1370811.84"/>
    <n v="1.0562581600000001"/>
    <n v="19012.64688"/>
    <n v="333381.40000000002"/>
    <s v="STAINLESS"/>
    <s v=""/>
    <e v="#VALUE!"/>
    <n v="1704193.2400000002"/>
    <n v="2019"/>
    <s v="Steel"/>
    <s v="Other"/>
    <m/>
  </r>
  <r>
    <s v="INNSA1"/>
    <d v="2019-01-19T00:00:00"/>
    <n v="301049751"/>
    <x v="0"/>
    <s v="STEEL WALL HANGER HOOK-SL-89 (TOTAL NET WT.1161.22 KGS)(MILD - STEEL)"/>
    <s v="STEEL WALL HANGER HOOK-SL-89 (TOTAL NET WT.1161.22 KGS)(MILD - STEEL)"/>
    <m/>
    <m/>
    <m/>
    <m/>
    <m/>
    <m/>
    <m/>
    <m/>
    <n v="6048"/>
    <s v="PCS"/>
    <n v="80.964553570000007"/>
    <n v="489673.62"/>
    <n v="1.1229480380000001"/>
    <n v="6791.5897359999999"/>
    <n v="119088.6"/>
    <s v="STEEL"/>
    <s v=""/>
    <e v="#VALUE!"/>
    <n v="608762.22"/>
    <n v="2019"/>
    <s v="Steel"/>
    <s v="Hanger"/>
    <m/>
  </r>
  <r>
    <s v="INNSA1"/>
    <d v="2019-01-19T00:00:00"/>
    <n v="301049751"/>
    <x v="0"/>
    <s v="STAINLESS STEEL SPORTS BOTTLE 650ML S115-NP-21 (TOTAL NT WT. - 3697.09 KGS) (NOT VACUUM BOTTLE) (MILD STEEL)"/>
    <s v="STAINLESS STEEL SPORTS BOTTLE 650ML S115-NP-21 (TOTAL NT WT. - 3697.09 KGS) (NOT VACUUM BOTTLE) (MILD STEEL)"/>
    <m/>
    <m/>
    <m/>
    <m/>
    <m/>
    <m/>
    <m/>
    <m/>
    <n v="21420"/>
    <s v="PCS"/>
    <n v="84.651133520000002"/>
    <n v="1813227.28"/>
    <n v="1.174079522"/>
    <n v="25148.783360000001"/>
    <n v="440976.9"/>
    <s v="STAINLESS"/>
    <s v=""/>
    <e v="#VALUE!"/>
    <n v="2254204.1800000002"/>
    <n v="2019"/>
    <s v="Steel"/>
    <s v="Other"/>
    <m/>
  </r>
  <r>
    <s v="INNSA1"/>
    <d v="2019-01-15T00:00:00"/>
    <n v="301049751"/>
    <x v="0"/>
    <s v="KWS-750C - STAINLESS STEEL SPORTS BOTTLE 850ML -"/>
    <s v="KWS-750C - STAINLESS STEEL SPORTS BOTTLE 850ML -"/>
    <m/>
    <m/>
    <m/>
    <m/>
    <m/>
    <m/>
    <m/>
    <m/>
    <n v="19188"/>
    <s v="PCS"/>
    <n v="71.997569839999997"/>
    <n v="1381489.37"/>
    <n v="1.0104922080000001"/>
    <n v="19389.324489999999"/>
    <n v="335978.2"/>
    <s v="KWS-750C"/>
    <s v=""/>
    <e v="#VALUE!"/>
    <n v="1717467.57"/>
    <n v="2019"/>
    <s v="Steel"/>
    <s v="Other"/>
    <m/>
  </r>
  <r>
    <s v="INNSA1"/>
    <d v="2019-01-15T00:00:00"/>
    <n v="301049751"/>
    <x v="0"/>
    <s v="KW830- STAINLESS STEEL SPORTS BOTTLE 1000ML -"/>
    <s v="KW830- STAINLESS STEEL SPORTS BOTTLE 1000ML -"/>
    <m/>
    <m/>
    <m/>
    <m/>
    <m/>
    <m/>
    <m/>
    <m/>
    <n v="14040"/>
    <s v="PCS"/>
    <n v="75.516626070000001"/>
    <n v="1060253.43"/>
    <n v="1.0598824710000001"/>
    <n v="14880.749889999999"/>
    <n v="257853.6"/>
    <s v="KW830-"/>
    <s v=""/>
    <e v="#VALUE!"/>
    <n v="1318107.03"/>
    <n v="2019"/>
    <s v="Steel"/>
    <s v="Other"/>
    <m/>
  </r>
  <r>
    <s v="INNSA1"/>
    <d v="2019-01-15T00:00:00"/>
    <n v="301049751"/>
    <x v="0"/>
    <s v="KWS-750D- STAINLESS STEEL SPORTS BOTTLE 750ML -"/>
    <s v="KWS-750D- STAINLESS STEEL SPORTS BOTTLE 750ML -"/>
    <m/>
    <m/>
    <m/>
    <m/>
    <m/>
    <m/>
    <m/>
    <m/>
    <n v="19476"/>
    <s v="PCS"/>
    <n v="79.197326450000006"/>
    <n v="1542447.13"/>
    <n v="1.1115414239999999"/>
    <n v="21648.38077"/>
    <n v="375123.20000000001"/>
    <s v="KWS-750D-"/>
    <s v=""/>
    <e v="#VALUE!"/>
    <n v="1917570.3299999998"/>
    <n v="2019"/>
    <s v="Steel"/>
    <s v="Other"/>
    <m/>
  </r>
  <r>
    <s v="INNSA1"/>
    <d v="2019-01-15T00:00:00"/>
    <n v="301049751"/>
    <x v="0"/>
    <s v="KW-820 - STAINLESS STEEL SPORTS BOTTLE 750ML -"/>
    <s v="KW-820 - STAINLESS STEEL SPORTS BOTTLE 750ML -"/>
    <m/>
    <m/>
    <m/>
    <m/>
    <m/>
    <m/>
    <m/>
    <m/>
    <n v="14040"/>
    <s v="PCS"/>
    <n v="71.920596149999994"/>
    <n v="1009765.17"/>
    <n v="1.0094118759999999"/>
    <n v="14172.142739999999"/>
    <n v="245574.9"/>
    <s v="KW-820"/>
    <s v=""/>
    <e v="#VALUE!"/>
    <n v="1255340.07"/>
    <n v="2019"/>
    <s v="Steel"/>
    <s v="Other"/>
    <m/>
  </r>
  <r>
    <s v="INNSA1"/>
    <d v="2019-01-15T00:00:00"/>
    <n v="301049751"/>
    <x v="0"/>
    <s v="KW-868- STAINLESS STEEL SPORTS BOTTLE 650ML -"/>
    <s v="KW-868- STAINLESS STEEL SPORTS BOTTLE 650ML -"/>
    <m/>
    <m/>
    <m/>
    <m/>
    <m/>
    <m/>
    <m/>
    <m/>
    <n v="14040"/>
    <s v="PCS"/>
    <n v="84.866303419999994"/>
    <n v="1191522.8999999999"/>
    <n v="1.191106013"/>
    <n v="16723.128420000001"/>
    <n v="289778.40000000002"/>
    <s v="KW-868-"/>
    <s v=""/>
    <e v="#VALUE!"/>
    <n v="1481301.2999999998"/>
    <n v="2019"/>
    <s v="Steel"/>
    <s v="Other"/>
    <m/>
  </r>
  <r>
    <s v="INNSA1"/>
    <d v="2019-01-14T00:00:00"/>
    <n v="301049751"/>
    <x v="0"/>
    <s v="STEEL TEA STRAINER -NP-55 (TOTAL NET WT.2368.80 KGS) (MILD S - TEEL)"/>
    <s v="STEEL TEA STRAINER -NP-55 (TOTAL NET WT.2368.80 KGS) (MILD S - TEEL)"/>
    <m/>
    <m/>
    <m/>
    <m/>
    <m/>
    <m/>
    <m/>
    <m/>
    <n v="50400"/>
    <s v="PCS"/>
    <n v="23.07264683"/>
    <n v="1162861.3999999999"/>
    <n v="0.32382662200000001"/>
    <n v="16320.86175"/>
    <n v="282807.8"/>
    <s v="STEEL"/>
    <s v=""/>
    <e v="#VALUE!"/>
    <n v="1445669.2"/>
    <n v="2019"/>
    <s v="Steel"/>
    <s v="Tea Strainer"/>
    <m/>
  </r>
  <r>
    <s v="INNSA1"/>
    <d v="2019-01-12T00:00:00"/>
    <n v="301049751"/>
    <x v="0"/>
    <s v="STAINLESS STEEL SPORTS BOTTLE 650ML S115-NP-21 (TOTAL NT WT. - 3286.99 KGS) (NOT VACUUM BOTTLE) (MILD STEEL)"/>
    <s v="STAINLESS STEEL SPORTS BOTTLE 650ML S115-NP-21 (TOTAL NT WT. - 3286.99 KGS) (NOT VACUUM BOTTLE) (MILD STEEL)"/>
    <m/>
    <m/>
    <m/>
    <m/>
    <m/>
    <m/>
    <m/>
    <m/>
    <n v="19044"/>
    <s v="PCS"/>
    <n v="83.549800989999994"/>
    <n v="1591122.41"/>
    <n v="1.172628786"/>
    <n v="22331.542600000001"/>
    <n v="386960.9"/>
    <s v="STAINLESS"/>
    <s v=""/>
    <e v="#VALUE!"/>
    <n v="1978083.31"/>
    <n v="2019"/>
    <s v="Steel"/>
    <s v="Other"/>
    <m/>
  </r>
  <r>
    <s v="INNSA1"/>
    <d v="2019-01-12T00:00:00"/>
    <n v="301049751"/>
    <x v="0"/>
    <s v="STAINLESS STEEL SPORTS BOTTLE 750ML S-308-C6-NP-20 (TOTAL NT - WT. 2029.49KGS)(NOT VACUUM BOTTLE)(MILD STEEL)"/>
    <s v="STAINLESS STEEL SPORTS BOTTLE 750ML S-308-C6-NP-20 (TOTAL NT - WT. 2029.49KGS)(NOT VACUUM BOTTLE)(MILD STEEL)"/>
    <m/>
    <m/>
    <m/>
    <m/>
    <m/>
    <m/>
    <m/>
    <m/>
    <n v="11772"/>
    <s v="PCS"/>
    <n v="75.202175499999996"/>
    <n v="885280.01"/>
    <n v="1.0554691300000001"/>
    <n v="12424.982599999999"/>
    <n v="215300.1"/>
    <s v="STAINLESS"/>
    <s v=""/>
    <e v="#VALUE!"/>
    <n v="1100580.1100000001"/>
    <n v="2019"/>
    <s v="Steel"/>
    <s v="Other"/>
    <m/>
  </r>
  <r>
    <s v="INNSA1"/>
    <d v="2019-01-12T00:00:00"/>
    <n v="301049751"/>
    <x v="0"/>
    <s v="STAINLESS STEEL COLA BOTTLE 750ML SK750 SL-01 (TOTAL NT WT.5 - 529 KGS) (NOT VACUUM BOTTLE) (MILD STEEL)"/>
    <s v="STAINLESS STEEL COLA BOTTLE 750ML SK750 SL-01 (TOTAL NT WT.5 - 529 KGS) (NOT VACUUM BOTTLE) (MILD STEEL)"/>
    <m/>
    <m/>
    <m/>
    <m/>
    <m/>
    <m/>
    <m/>
    <m/>
    <n v="28800"/>
    <s v="PCS"/>
    <n v="92.301937150000001"/>
    <n v="2658295.79"/>
    <n v="1.295465785"/>
    <n v="37309.414599999996"/>
    <n v="646497.6"/>
    <s v="STAINLESS"/>
    <s v=""/>
    <e v="#VALUE!"/>
    <n v="3304793.39"/>
    <n v="2019"/>
    <s v="Steel"/>
    <s v="Other"/>
    <m/>
  </r>
  <r>
    <s v="INNSA1"/>
    <d v="2019-01-11T00:00:00"/>
    <n v="301049751"/>
    <x v="0"/>
    <s v="RYX-02-021A MILD STEEL MULTI FUNCTION CLOTH STAND (OTHER ART - ICLES OF HOUSEHOLD OF IRON &amp; STEEL)"/>
    <s v="RYX-02-021A MILD STEEL MULTI FUNCTION CLOTH STAND (OTHER ART - ICLES OF HOUSEHOLD OF IRON &amp; STEEL)"/>
    <m/>
    <m/>
    <m/>
    <m/>
    <m/>
    <m/>
    <m/>
    <m/>
    <n v="2592"/>
    <s v="PCS"/>
    <n v="637.83584099999996"/>
    <n v="1653270.5"/>
    <n v="8.9520819800000009"/>
    <n v="23203.796490000001"/>
    <n v="402075.4"/>
    <s v="RYX-02-021A"/>
    <s v=""/>
    <e v="#VALUE!"/>
    <n v="2055345.9"/>
    <n v="2019"/>
    <s v="Steel"/>
    <s v="Other"/>
    <m/>
  </r>
  <r>
    <s v="INNSA1"/>
    <d v="2019-01-08T00:00:00"/>
    <n v="301049751"/>
    <x v="0"/>
    <s v="STEEL CONTAINER-GN-32 (TOTAL NET WT.27.79 KGS) (MILD STEEL) -"/>
    <s v="STEEL CONTAINER-GN-32 (TOTAL NET WT.27.79 KGS) (MILD STEEL) -"/>
    <m/>
    <m/>
    <m/>
    <m/>
    <m/>
    <m/>
    <m/>
    <m/>
    <n v="72"/>
    <s v="PCS"/>
    <n v="152.06222220000001"/>
    <n v="10948.48"/>
    <n v="2.1342066279999998"/>
    <n v="153.6628772"/>
    <n v="2662.6"/>
    <s v="STEEL"/>
    <s v=""/>
    <e v="#VALUE!"/>
    <n v="13611.08"/>
    <n v="2019"/>
    <s v="Steel"/>
    <s v="Other"/>
    <m/>
  </r>
  <r>
    <s v="INNSA1"/>
    <d v="2019-01-08T00:00:00"/>
    <n v="301049751"/>
    <x v="0"/>
    <s v="STAINLESS STEEL SPORTS BOTTLE 750ML S-308-C6-NP-20(TOTAL NT - WT.5480.64 KGS)(NOT VACUUM BOTTLE)(MILD STEEL)-DPD CLIENT"/>
    <s v="STAINLESS STEEL SPORTS BOTTLE 750ML S-308-C6-NP-20(TOTAL NT - WT.5480.64 KGS)(NOT VACUUM BOTTLE)(MILD STEEL)-DPD CLIENT"/>
    <m/>
    <m/>
    <m/>
    <m/>
    <m/>
    <m/>
    <m/>
    <m/>
    <n v="31680"/>
    <s v="PCS"/>
    <n v="75.012458960000004"/>
    <n v="2376394.7000000002"/>
    <n v="1.0528064420000001"/>
    <n v="33352.908069999998"/>
    <n v="577939.19999999995"/>
    <s v="STAINLESS"/>
    <s v=""/>
    <e v="#VALUE!"/>
    <n v="2954333.9000000004"/>
    <n v="2019"/>
    <s v="Steel"/>
    <s v="Other"/>
    <m/>
  </r>
  <r>
    <s v="INNSA1"/>
    <d v="2019-01-08T00:00:00"/>
    <n v="301049751"/>
    <x v="0"/>
    <s v="STAINLESS STEEL SPORTS BOTTLE 600ML S115-NP-21 (TOTAL NT WT. - 5119.41 KGS)(NOT VACUUM BOTTLE) (MILD STEEL)"/>
    <s v="STAINLESS STEEL SPORTS BOTTLE 600ML S115-NP-21 (TOTAL NT WT. - 5119.41 KGS)(NOT VACUUM BOTTLE) (MILD STEEL)"/>
    <m/>
    <m/>
    <m/>
    <m/>
    <m/>
    <m/>
    <m/>
    <m/>
    <n v="29592"/>
    <s v="PCS"/>
    <n v="83.379797580000002"/>
    <n v="2467374.9700000002"/>
    <n v="1.170242773"/>
    <n v="34629.824139999997"/>
    <n v="600065.6"/>
    <s v="STAINLESS"/>
    <s v=""/>
    <e v="#VALUE!"/>
    <n v="3067440.5700000003"/>
    <n v="2019"/>
    <s v="Steel"/>
    <s v="Other"/>
    <m/>
  </r>
  <r>
    <s v="INNSA1"/>
    <d v="2019-01-08T00:00:00"/>
    <n v="301049751"/>
    <x v="0"/>
    <s v="STEEL PEELER -MP-196 (TOTAL NET WT.1611.60KGS)(MILD STEEL) -"/>
    <s v="STEEL PEELER -MP-196 (TOTAL NET WT.1611.60KGS)(MILD STEEL) -"/>
    <m/>
    <m/>
    <m/>
    <m/>
    <m/>
    <m/>
    <m/>
    <m/>
    <n v="20400"/>
    <s v="PCS"/>
    <n v="36.971992649999997"/>
    <n v="754228.65"/>
    <n v="0.51890515999999998"/>
    <n v="10585.66526"/>
    <n v="183428.5"/>
    <s v="STEEL"/>
    <s v=""/>
    <e v="#VALUE!"/>
    <n v="937657.15"/>
    <n v="2019"/>
    <s v="Steel"/>
    <s v="Other"/>
    <m/>
  </r>
  <r>
    <s v="INNSA1"/>
    <d v="2019-01-08T00:00:00"/>
    <n v="301049751"/>
    <x v="0"/>
    <s v="STAINLESS STEEL COLA BOTTLE 750ML SK750-SL-01 (TOTAL NT WT - .4237.05 KGS)(NOT VACUUM BOTTLE) (MILD STEEL)"/>
    <s v="STAINLESS STEEL COLA BOTTLE 750ML SK750-SL-01 (TOTAL NT WT - .4237.05 KGS)(NOT VACUUM BOTTLE) (MILD STEEL)"/>
    <m/>
    <m/>
    <m/>
    <m/>
    <m/>
    <m/>
    <m/>
    <m/>
    <n v="22068"/>
    <s v="PCS"/>
    <n v="92.128804599999995"/>
    <n v="2033098.46"/>
    <n v="1.293035854"/>
    <n v="28534.715230000002"/>
    <n v="494449.5"/>
    <s v="STAINLESS"/>
    <s v=""/>
    <e v="#VALUE!"/>
    <n v="2527547.96"/>
    <n v="2019"/>
    <s v="Steel"/>
    <s v="Other"/>
    <m/>
  </r>
  <r>
    <s v="INNSA1"/>
    <d v="2019-01-08T00:00:00"/>
    <n v="301049751"/>
    <x v="0"/>
    <s v="STEEL CONTAINER-GN-30 (TOTAL NET WT.24.91 KGS) (MILD STEEL) -"/>
    <s v="STEEL CONTAINER-GN-30 (TOTAL NET WT.24.91 KGS) (MILD STEEL) -"/>
    <m/>
    <m/>
    <m/>
    <m/>
    <m/>
    <m/>
    <m/>
    <m/>
    <n v="144"/>
    <s v="PCS"/>
    <n v="84.230555559999999"/>
    <n v="12129.2"/>
    <n v="1.182183236"/>
    <n v="170.234386"/>
    <n v="2949.8"/>
    <s v="STEEL"/>
    <s v=""/>
    <e v="#VALUE!"/>
    <n v="15079"/>
    <n v="2019"/>
    <s v="Steel"/>
    <s v="Other"/>
    <m/>
  </r>
  <r>
    <s v="INNSA1"/>
    <d v="2019-01-07T00:00:00"/>
    <n v="301049751"/>
    <x v="0"/>
    <s v="STEEL ZHARA-NP-003 (TOTAL NET WT.6925.80 KGS) (MILD TEEL) -"/>
    <s v="STEEL ZHARA-NP-003 (TOTAL NET WT.6925.80 KGS) (MILD TEEL) -"/>
    <m/>
    <m/>
    <m/>
    <m/>
    <m/>
    <m/>
    <m/>
    <m/>
    <n v="71400"/>
    <s v="PCS"/>
    <n v="32.487913450000001"/>
    <n v="2319637.02"/>
    <n v="0.45597071500000003"/>
    <n v="32556.30905"/>
    <n v="564135.80000000005"/>
    <s v="STEEL"/>
    <s v=""/>
    <e v="#VALUE!"/>
    <n v="2883772.8200000003"/>
    <n v="2019"/>
    <s v="Steel"/>
    <s v="Other"/>
    <m/>
  </r>
  <r>
    <s v="INNSA1"/>
    <d v="2019-01-02T00:00:00"/>
    <n v="301049751"/>
    <x v="0"/>
    <s v="RYX-02-021A MILD STEEL MULTI FUNCTION CLOTH STAND (1296 PCS) - (OTHER ARTICLES OF HOUSEHOLD OF IRON &amp; STEEL)"/>
    <s v="RYX-02-021A MILD STEEL MULTI FUNCTION CLOTH STAND (1296 PCS) - (OTHER ARTICLES OF HOUSEHOLD OF IRON &amp; STEEL)"/>
    <m/>
    <m/>
    <m/>
    <m/>
    <m/>
    <m/>
    <m/>
    <m/>
    <n v="4752"/>
    <s v="KG"/>
    <n v="173.42680559999999"/>
    <n v="824124.18"/>
    <n v="2.4272471040000001"/>
    <n v="11534.27824"/>
    <n v="200426.9"/>
    <s v="RYX-02-021A"/>
    <s v=""/>
    <e v="#VALUE!"/>
    <n v="1024551.0800000001"/>
    <n v="2019"/>
    <s v="Steel"/>
    <s v="Other"/>
    <m/>
  </r>
  <r>
    <s v="INNSA1"/>
    <d v="2019-01-02T00:00:00"/>
    <n v="301049751"/>
    <x v="0"/>
    <s v="RYX-02-020 MILD STEEL MULTI FUNCTION CLOTH STAND (1232 PCS) - (OTHER ARTICLES OF HOUSEHOLD OF IRON &amp; STEEL)"/>
    <s v="RYX-02-020 MILD STEEL MULTI FUNCTION CLOTH STAND (1232 PCS) - (OTHER ARTICLES OF HOUSEHOLD OF IRON &amp; STEEL)"/>
    <m/>
    <m/>
    <m/>
    <m/>
    <m/>
    <m/>
    <m/>
    <m/>
    <n v="4004"/>
    <s v="KG"/>
    <n v="313.95727269999998"/>
    <n v="1257084.92"/>
    <n v="4.3940835930000004"/>
    <n v="17593.91071"/>
    <n v="305723"/>
    <s v="RYX-02-020"/>
    <s v=""/>
    <e v="#VALUE!"/>
    <n v="1562807.92"/>
    <n v="2019"/>
    <s v="Steel"/>
    <s v="Other"/>
    <m/>
  </r>
  <r>
    <s v="INNSA1"/>
    <d v="2018-12-31T00:00:00"/>
    <n v="301049751"/>
    <x v="0"/>
    <s v="STAINLESS STEEL SPORTS BOTTLE 600ML S115-NP-21 (TOTAL NT WT.5797.29 KGS)(NOT VACUUM BOTTLE) (MILD STEEL)"/>
    <s v="STAINLESS STEEL SPORTS BOTTLE 600ML S115-NP-21 (TOTAL NT WT.5797.29 KGS)(NOT VACUUM BOTTLE) (MILD STEEL)"/>
    <m/>
    <m/>
    <m/>
    <m/>
    <m/>
    <m/>
    <m/>
    <m/>
    <n v="33588"/>
    <s v="PCS"/>
    <n v="83.592436879999994"/>
    <n v="2807702.77"/>
    <n v="1.1699431330000001"/>
    <n v="39296.04997"/>
    <n v="682833.3"/>
    <s v="STAINLESS"/>
    <s v=""/>
    <e v="#VALUE!"/>
    <n v="3490536.0700000003"/>
    <n v="2018"/>
    <s v="Steel"/>
    <s v="Other"/>
    <m/>
  </r>
  <r>
    <s v="INNSA1"/>
    <d v="2018-12-31T00:00:00"/>
    <n v="301049751"/>
    <x v="0"/>
    <s v="STEEL HOOK 5 PCS SET-GN-08 (TOTAL NET WT.76.50 KGS) (MILD STEEL)"/>
    <s v="STEEL HOOK 5 PCS SET-GN-08 (TOTAL NET WT.76.50 KGS) (MILD STEEL)"/>
    <m/>
    <m/>
    <m/>
    <m/>
    <m/>
    <m/>
    <m/>
    <m/>
    <n v="450"/>
    <s v="SET"/>
    <n v="84.972688890000001"/>
    <n v="38237.71"/>
    <n v="1.1892608659999999"/>
    <n v="535.16738980000002"/>
    <n v="9299.5"/>
    <s v="STEEL"/>
    <s v=""/>
    <e v="#VALUE!"/>
    <n v="47537.21"/>
    <n v="2018"/>
    <s v="Steel"/>
    <s v="Hook"/>
    <m/>
  </r>
  <r>
    <s v="INNSA1"/>
    <d v="2018-12-31T00:00:00"/>
    <n v="301049751"/>
    <x v="0"/>
    <s v="STAINLESS STEEL SPORTS BOTTLE 750ML -MP-201(TOTAL NT WT.651.60 KGS)(NOT VACUUM BOTTLE)(MILD STEEL)-DPD CLIENT"/>
    <s v="STAINLESS STEEL SPORTS BOTTLE 750ML -MP-201(TOTAL NT WT.651.60 KGS)(NOT VACUUM BOTTLE)(MILD STEEL)-DPD CLIENT"/>
    <m/>
    <m/>
    <m/>
    <m/>
    <m/>
    <m/>
    <m/>
    <m/>
    <n v="3600"/>
    <s v="PCS"/>
    <n v="86.830172219999994"/>
    <n v="312588.62"/>
    <n v="1.215257834"/>
    <n v="4374.9282020000001"/>
    <n v="76021.600000000006"/>
    <s v="STAINLESS"/>
    <s v=""/>
    <e v="#VALUE!"/>
    <n v="388610.22"/>
    <n v="2018"/>
    <s v="Steel"/>
    <s v="Other"/>
    <m/>
  </r>
  <r>
    <s v="INNSA1"/>
    <d v="2018-12-31T00:00:00"/>
    <n v="301049751"/>
    <x v="1"/>
    <s v="STEEL SCRUBBER 2PCS SET-GN-15 (TOTAL NET WT.648 KGS) (MILDSTEEL)"/>
    <s v="STEEL SCRUBBER 2PCS SET-GN-15 (TOTAL NET WT.648 KGS) (MILDSTEEL)"/>
    <m/>
    <m/>
    <m/>
    <m/>
    <m/>
    <m/>
    <m/>
    <m/>
    <n v="10800"/>
    <s v="SET"/>
    <n v="17.367226850000002"/>
    <n v="187566.05"/>
    <n v="0.24306825500000001"/>
    <n v="2625.1371589999999"/>
    <n v="58108"/>
    <s v="STEEL"/>
    <s v=""/>
    <e v="#VALUE!"/>
    <n v="245674.05"/>
    <n v="2018"/>
    <s v="Steel"/>
    <s v="Scrubber"/>
    <m/>
  </r>
  <r>
    <s v="INNSA1"/>
    <d v="2018-12-31T00:00:00"/>
    <n v="301049751"/>
    <x v="0"/>
    <s v="STAINLESS STEEL COLA BOTTLE 750ML SK750-SL-01 (TOTAL NT WT.4147.20KGS)(NOT VACUUM BOTTLE) (MILD STEEL)"/>
    <s v="STAINLESS STEEL COLA BOTTLE 750ML SK750-SL-01 (TOTAL NT WT.4147.20KGS)(NOT VACUUM BOTTLE) (MILD STEEL)"/>
    <m/>
    <m/>
    <m/>
    <m/>
    <m/>
    <m/>
    <m/>
    <m/>
    <n v="21600"/>
    <s v="PCS"/>
    <n v="92.349038890000003"/>
    <n v="1994739.24"/>
    <n v="1.292498795"/>
    <n v="27917.973969999999"/>
    <n v="485120.6"/>
    <s v="STAINLESS"/>
    <s v=""/>
    <e v="#VALUE!"/>
    <n v="2479859.84"/>
    <n v="2018"/>
    <s v="Steel"/>
    <s v="Other"/>
    <m/>
  </r>
  <r>
    <s v="INNSA1"/>
    <d v="2018-12-31T00:00:00"/>
    <n v="301049751"/>
    <x v="0"/>
    <s v="STEEL HOOK 6 PCS SET -GN-09 (TOTAL NET WT.81 KGS) (MILD STEEL)"/>
    <s v="STEEL HOOK 6 PCS SET -GN-09 (TOTAL NET WT.81 KGS) (MILD STEEL)"/>
    <m/>
    <m/>
    <m/>
    <m/>
    <m/>
    <m/>
    <m/>
    <m/>
    <n v="500"/>
    <s v="SET"/>
    <n v="58.88458"/>
    <n v="29442.29"/>
    <n v="0.82413687899999999"/>
    <n v="412.06843950000001"/>
    <n v="7160.3"/>
    <s v="STEEL"/>
    <s v=""/>
    <e v="#VALUE!"/>
    <n v="36602.590000000004"/>
    <n v="2018"/>
    <s v="Steel"/>
    <s v="Hook"/>
    <m/>
  </r>
  <r>
    <s v="INNSA1"/>
    <d v="2018-12-31T00:00:00"/>
    <n v="301049751"/>
    <x v="1"/>
    <s v="STEEL SCRUBBER 6PCS SET-GN-16 (TOTAL NET WT.534 KGS) (MILDSTEEL)"/>
    <s v="STEEL SCRUBBER 6PCS SET-GN-16 (TOTAL NET WT.534 KGS) (MILDSTEEL)"/>
    <m/>
    <m/>
    <m/>
    <m/>
    <m/>
    <m/>
    <m/>
    <m/>
    <n v="6000"/>
    <s v="SET"/>
    <n v="21.690398330000001"/>
    <n v="130142.39"/>
    <n v="0.30357450400000002"/>
    <n v="1821.4470260000001"/>
    <n v="40318.1"/>
    <s v="STEEL"/>
    <s v=""/>
    <e v="#VALUE!"/>
    <n v="170460.49"/>
    <n v="2018"/>
    <s v="Steel"/>
    <s v="Scrubber"/>
    <m/>
  </r>
  <r>
    <s v="INNSA1"/>
    <d v="2018-12-31T00:00:00"/>
    <n v="301049751"/>
    <x v="0"/>
    <s v="STAINLESS STEEL SPORTS BOTTLE 750ML S-308-C6-NP-20(TOTAL NTWT.3742.46KGS)(NOT VACUUM BOTTLE)(MILD STEEL)"/>
    <s v="STAINLESS STEEL SPORTS BOTTLE 750ML S-308-C6-NP-20(TOTAL NTWT.3742.46KGS)(NOT VACUUM BOTTLE)(MILD STEEL)"/>
    <m/>
    <m/>
    <m/>
    <m/>
    <m/>
    <m/>
    <m/>
    <m/>
    <n v="21708"/>
    <s v="PCS"/>
    <n v="75.203759439999999"/>
    <n v="1632523.21"/>
    <n v="1.052536871"/>
    <n v="22848.470399999998"/>
    <n v="397029.6"/>
    <s v="STAINLESS"/>
    <s v=""/>
    <e v="#VALUE!"/>
    <n v="2029552.81"/>
    <n v="2018"/>
    <s v="Steel"/>
    <s v="Other"/>
    <m/>
  </r>
  <r>
    <s v="INNSA1"/>
    <d v="2018-12-31T00:00:00"/>
    <n v="301049751"/>
    <x v="0"/>
    <s v="STAINLESS STEEL SPORTS BOTTLE 750ML -MP-202(TOTAL NT WT.630.00 KGS)(NOT VACUUM BOTTLE)(MILD STEEL)"/>
    <s v="STAINLESS STEEL SPORTS BOTTLE 750ML -MP-202(TOTAL NT WT.630.00 KGS)(NOT VACUUM BOTTLE)(MILD STEEL)"/>
    <m/>
    <m/>
    <m/>
    <m/>
    <m/>
    <m/>
    <m/>
    <m/>
    <n v="3600"/>
    <s v="PCS"/>
    <n v="85.358474999999999"/>
    <n v="307290.51"/>
    <n v="1.194660252"/>
    <n v="4300.7769070000004"/>
    <n v="74733.100000000006"/>
    <s v="STAINLESS"/>
    <s v=""/>
    <e v="#VALUE!"/>
    <n v="382023.61"/>
    <n v="2018"/>
    <s v="Steel"/>
    <s v="Other"/>
    <m/>
  </r>
  <r>
    <s v="INNSA1"/>
    <d v="2018-12-31T00:00:00"/>
    <n v="301049751"/>
    <x v="0"/>
    <s v="STEEL WALL HANGER HOOK-SL-89 (TOTAL NET WT.4697.28 KGS) (MILD STEEL)"/>
    <s v="STEEL WALL HANGER HOOK-SL-89 (TOTAL NET WT.4697.28 KGS) (MILD STEEL)"/>
    <m/>
    <m/>
    <m/>
    <m/>
    <m/>
    <m/>
    <m/>
    <m/>
    <n v="20160"/>
    <s v="PCS"/>
    <n v="79.307849700000006"/>
    <n v="1598846.25"/>
    <n v="1.109976903"/>
    <n v="22377.13436"/>
    <n v="388839.4"/>
    <s v="STEEL"/>
    <s v=""/>
    <e v="#VALUE!"/>
    <n v="1987685.65"/>
    <n v="2018"/>
    <s v="Steel"/>
    <s v="Hanger"/>
    <m/>
  </r>
  <r>
    <s v="INNSA1"/>
    <d v="2018-12-31T00:00:00"/>
    <n v="301049751"/>
    <x v="0"/>
    <s v="STEEL HOOK 5 PCS SET-GN-07 (TOTAL NET WT.121.50 KGS) (MILDSTEEL)"/>
    <s v="STEEL HOOK 5 PCS SET-GN-07 (TOTAL NET WT.121.50 KGS) (MILDSTEEL)"/>
    <m/>
    <m/>
    <m/>
    <m/>
    <m/>
    <m/>
    <m/>
    <m/>
    <n v="450"/>
    <s v="SET"/>
    <n v="106.58855560000001"/>
    <n v="47964.85"/>
    <n v="1.4917922400000001"/>
    <n v="671.30650800000001"/>
    <n v="11665"/>
    <s v="STEEL"/>
    <s v=""/>
    <e v="#VALUE!"/>
    <n v="59629.85"/>
    <n v="2018"/>
    <s v="Steel"/>
    <s v="Hook"/>
    <m/>
  </r>
  <r>
    <s v="INNSA1"/>
    <d v="2018-12-29T00:00:00"/>
    <n v="301049751"/>
    <x v="1"/>
    <s v="STEEL SCRUBBER -ANG-537 (TOTAL NET WT.6045KGS)(MILD STEEL) (DPD CLIENT)"/>
    <s v="STEEL SCRUBBER -ANG-537 (TOTAL NET WT.6045KGS)(MILD STEEL) (DPD CLIENT)"/>
    <m/>
    <m/>
    <m/>
    <m/>
    <m/>
    <m/>
    <m/>
    <m/>
    <n v="280800"/>
    <s v="PCS"/>
    <n v="4.8569876780000003"/>
    <n v="1363842.14"/>
    <n v="6.7977434000000003E-2"/>
    <n v="19088.063539999999"/>
    <n v="422518.3"/>
    <s v="STEEL"/>
    <s v=""/>
    <e v="#VALUE!"/>
    <n v="1786360.44"/>
    <n v="2018"/>
    <s v="Steel"/>
    <s v="Scrubber"/>
    <m/>
  </r>
  <r>
    <s v="INNSA1"/>
    <d v="2018-12-25T00:00:00"/>
    <n v="301049751"/>
    <x v="0"/>
    <s v="KWS-750B- STAINLESS STEEL SPORTS BOTTLE"/>
    <s v="KWS-750B- STAINLESS STEEL SPORTS BOTTLE"/>
    <m/>
    <m/>
    <m/>
    <m/>
    <m/>
    <m/>
    <m/>
    <m/>
    <n v="46044"/>
    <s v="PCS"/>
    <n v="71.227149249999997"/>
    <n v="3279582.86"/>
    <n v="0.99688102499999998"/>
    <n v="45900.389920000001"/>
    <n v="797594.5"/>
    <s v="KWS-750B-"/>
    <s v=""/>
    <e v="#VALUE!"/>
    <n v="4077177.36"/>
    <n v="2018"/>
    <s v="Steel"/>
    <s v="Other"/>
    <m/>
  </r>
  <r>
    <s v="INNSA1"/>
    <d v="2018-12-22T00:00:00"/>
    <n v="301049751"/>
    <x v="0"/>
    <s v="STAINLESS STEEL SPORTS BOTTLE 750ML S-308-C6 (TOTAL NET WT.3407.04 KGS)(NOT VACUUM BOTTLE)(MILD STEEL)"/>
    <s v="STAINLESS STEEL SPORTS BOTTLE 750ML S-308-C6 (TOTAL NET WT.3407.04 KGS)(NOT VACUUM BOTTLE)(MILD STEEL)"/>
    <m/>
    <m/>
    <m/>
    <m/>
    <m/>
    <m/>
    <m/>
    <m/>
    <n v="20160"/>
    <s v="PCS"/>
    <n v="75.413137899999995"/>
    <n v="1520328.86"/>
    <n v="1.0554672899999999"/>
    <n v="21278.220570000001"/>
    <n v="369744"/>
    <s v="STAINLESS"/>
    <s v=""/>
    <e v="#VALUE!"/>
    <n v="1890072.86"/>
    <n v="2018"/>
    <s v="Steel"/>
    <s v="Other"/>
    <m/>
  </r>
  <r>
    <s v="INNSA1"/>
    <d v="2018-12-22T00:00:00"/>
    <n v="301049751"/>
    <x v="0"/>
    <s v="STAINLESS STEEL COLA BOTTLE 750ML SK750 SL-01 (TOTAL NT WT.4147.20 KGS) (NOT VACUUM BOTTLE) (MILD STEEL)-DPD CLIENT"/>
    <s v="STAINLESS STEEL COLA BOTTLE 750ML SK750 SL-01 (TOTAL NT WT.4147.20 KGS) (NOT VACUUM BOTTLE) (MILD STEEL)-DPD CLIENT"/>
    <m/>
    <m/>
    <m/>
    <m/>
    <m/>
    <m/>
    <m/>
    <m/>
    <n v="21600"/>
    <s v="PCS"/>
    <n v="92.619227309999999"/>
    <n v="2000575.31"/>
    <n v="1.2962802980000001"/>
    <n v="27999.654439999998"/>
    <n v="486539.9"/>
    <s v="STAINLESS"/>
    <s v=""/>
    <e v="#VALUE!"/>
    <n v="2487115.21"/>
    <n v="2018"/>
    <s v="Steel"/>
    <s v="Other"/>
    <m/>
  </r>
  <r>
    <s v="INNSA1"/>
    <d v="2018-12-15T00:00:00"/>
    <n v="301049751"/>
    <x v="0"/>
    <s v="STEEL HOOK 3 PCS SET-2628(TOTAL 68760 SET) (MILD STEEL)-DPDCLIENT"/>
    <s v="STEEL HOOK 3 PCS SET-2628(TOTAL 68760 SET) (MILD STEEL)-DPDCLIENT"/>
    <m/>
    <m/>
    <m/>
    <m/>
    <m/>
    <m/>
    <m/>
    <m/>
    <n v="2330.1999999999998"/>
    <s v="KGS"/>
    <n v="990.76640199999997"/>
    <n v="2308683.87"/>
    <n v="13.808590969999999"/>
    <n v="32176.778679999999"/>
    <n v="561471.9"/>
    <s v="STEEL"/>
    <s v=""/>
    <e v="#VALUE!"/>
    <n v="2870155.77"/>
    <n v="2018"/>
    <s v="Steel"/>
    <s v="Hook"/>
    <m/>
  </r>
  <r>
    <s v="INNSA1"/>
    <d v="2018-12-15T00:00:00"/>
    <n v="301049751"/>
    <x v="0"/>
    <s v="STAINLESS STEEL SPORTS BOTTLE 600ML S115-NP-21 (TOTAL NT WT.4069.91 KGS)(NOT VACUUM BOTTLE) (MILD STEEL)"/>
    <s v="STAINLESS STEEL SPORTS BOTTLE 600ML S115-NP-21 (TOTAL NT WT.4069.91 KGS)(NOT VACUUM BOTTLE) (MILD STEEL)"/>
    <m/>
    <m/>
    <m/>
    <m/>
    <m/>
    <m/>
    <m/>
    <m/>
    <n v="23580"/>
    <s v="PCS"/>
    <n v="83.975290920000006"/>
    <n v="1980137.36"/>
    <n v="1.1703873300000001"/>
    <n v="27597.733240000001"/>
    <n v="481569.4"/>
    <s v="STAINLESS"/>
    <s v=""/>
    <e v="#VALUE!"/>
    <n v="2461706.7600000002"/>
    <n v="2018"/>
    <s v="Steel"/>
    <s v="Other"/>
    <m/>
  </r>
  <r>
    <s v="INNSA1"/>
    <d v="2018-12-15T00:00:00"/>
    <n v="301049751"/>
    <x v="0"/>
    <s v="STEEL ZHARA-NP-003 (TOTAL NET WT.1466.40 KGS) (MILD STEEL)"/>
    <s v="STEEL ZHARA-NP-003 (TOTAL NET WT.1466.40 KGS) (MILD STEEL)"/>
    <m/>
    <m/>
    <m/>
    <m/>
    <m/>
    <m/>
    <m/>
    <m/>
    <n v="15600"/>
    <s v="PCS"/>
    <n v="33.151211539999998"/>
    <n v="517158.9"/>
    <n v="0.46203779099999998"/>
    <n v="7207.7895470000003"/>
    <n v="125773.1"/>
    <s v="STEEL"/>
    <s v=""/>
    <e v="#VALUE!"/>
    <n v="642932"/>
    <n v="2018"/>
    <s v="Steel"/>
    <s v="Other"/>
    <m/>
  </r>
  <r>
    <s v="INNSA1"/>
    <d v="2018-12-15T00:00:00"/>
    <n v="301049751"/>
    <x v="0"/>
    <s v="STAINLESS STEEL SPORTS BOTTLE 750ML S-308-C6-NP-20(TOTAL NTWT.3289.39 KGS)(NOT VACUUM BOTTLE)(MILD STEEL)-DPD CLIENT"/>
    <s v="STAINLESS STEEL SPORTS BOTTLE 750ML S-308-C6-NP-20(TOTAL NTWT.3289.39 KGS)(NOT VACUUM BOTTLE)(MILD STEEL)-DPD CLIENT"/>
    <m/>
    <m/>
    <m/>
    <m/>
    <m/>
    <m/>
    <m/>
    <m/>
    <n v="19080"/>
    <s v="PCS"/>
    <n v="75.554843820000002"/>
    <n v="1441586.42"/>
    <n v="1.053029182"/>
    <n v="20091.79679"/>
    <n v="350593.8"/>
    <s v="STAINLESS"/>
    <s v=""/>
    <e v="#VALUE!"/>
    <n v="1792180.22"/>
    <n v="2018"/>
    <s v="Steel"/>
    <s v="Other"/>
    <m/>
  </r>
  <r>
    <s v="INNSA1"/>
    <d v="2018-12-11T00:00:00"/>
    <n v="301049751"/>
    <x v="0"/>
    <s v="STAINLESS STEEL SPORTS BOTTLE (ITEM NO: KWB-600F) (50400 PCS)"/>
    <s v="STAINLESS STEEL SPORTS BOTTLE (ITEM NO: KWB-600F) (50400 PCS)"/>
    <m/>
    <m/>
    <m/>
    <m/>
    <m/>
    <m/>
    <m/>
    <m/>
    <n v="7875"/>
    <s v="KGS"/>
    <n v="498.23111239999997"/>
    <n v="3923570.01"/>
    <n v="6.9439876290000004"/>
    <n v="54683.902580000002"/>
    <n v="954212.2"/>
    <s v="STAINLESS"/>
    <s v=""/>
    <e v="#VALUE!"/>
    <n v="4877782.21"/>
    <n v="2018"/>
    <s v="Steel"/>
    <s v="Other"/>
    <m/>
  </r>
  <r>
    <s v="INNSA1"/>
    <d v="2018-12-10T00:00:00"/>
    <n v="301049751"/>
    <x v="1"/>
    <s v="STEEL SCRUBBER -ANG-537 (TOTAL NET WT.5905.50 KGS)(MILD STEEL) (DPD CLIENT)"/>
    <s v="STEEL SCRUBBER -ANG-537 (TOTAL NET WT.5905.50 KGS)(MILD STEEL) (DPD CLIENT)"/>
    <m/>
    <m/>
    <m/>
    <m/>
    <m/>
    <m/>
    <m/>
    <m/>
    <n v="274320"/>
    <s v="PCS"/>
    <n v="4.8963239649999997"/>
    <n v="1343159.59"/>
    <n v="6.8241448999999996E-2"/>
    <n v="18719.994289999999"/>
    <n v="416110.9"/>
    <s v="STEEL"/>
    <s v=""/>
    <e v="#VALUE!"/>
    <n v="1759270.4900000002"/>
    <n v="2018"/>
    <s v="Steel"/>
    <s v="Scrubber"/>
    <m/>
  </r>
  <r>
    <s v="INNSA1"/>
    <d v="2018-12-08T00:00:00"/>
    <n v="301049751"/>
    <x v="0"/>
    <s v="STEEL TEA STRAINER -NP-55 (TOTAL NET WT.2318.40 KGS) (MILD STEEL)"/>
    <s v="STEEL TEA STRAINER -NP-55 (TOTAL NET WT.2318.40 KGS) (MILD STEEL)"/>
    <m/>
    <m/>
    <m/>
    <m/>
    <m/>
    <m/>
    <m/>
    <m/>
    <n v="50400"/>
    <s v="PCS"/>
    <n v="22.76209266"/>
    <n v="1147209.47"/>
    <n v="0.31724171000000001"/>
    <n v="15988.98216"/>
    <n v="279001.3"/>
    <s v="STEEL"/>
    <s v=""/>
    <e v="#VALUE!"/>
    <n v="1426210.77"/>
    <n v="2018"/>
    <s v="Steel"/>
    <s v="Tea Strainer"/>
    <m/>
  </r>
  <r>
    <s v="INNSA1"/>
    <d v="2018-12-08T00:00:00"/>
    <n v="301049751"/>
    <x v="0"/>
    <s v="STAINLESS STEEL COLA BOTTLE 750ML SK750 SL-01 (TOTAL NT WT.5075.46 KGS) (NOT VACUUM BOTTLE) (MILD STEEL)-DPD CLIENT"/>
    <s v="STAINLESS STEEL COLA BOTTLE 750ML SK750 SL-01 (TOTAL NT WT.5075.46 KGS) (NOT VACUUM BOTTLE) (MILD STEEL)-DPD CLIENT"/>
    <m/>
    <m/>
    <m/>
    <m/>
    <m/>
    <m/>
    <m/>
    <m/>
    <n v="26028"/>
    <s v="PCS"/>
    <n v="95.152162290000007"/>
    <n v="2476620.48"/>
    <n v="1.326162541"/>
    <n v="34517.358610000003"/>
    <n v="602314.1"/>
    <s v="STAINLESS"/>
    <s v=""/>
    <e v="#VALUE!"/>
    <n v="3078934.58"/>
    <n v="2018"/>
    <s v="Steel"/>
    <s v="Other"/>
    <m/>
  </r>
  <r>
    <s v="INNSA1"/>
    <d v="2018-12-08T00:00:00"/>
    <n v="301049751"/>
    <x v="0"/>
    <s v="STEEL ZHARA -NP-003 (TOTAL NET WT.5854.32 KGS) (MILD STEEL)"/>
    <s v="STEEL ZHARA -NP-003 (TOTAL NET WT.5854.32 KGS) (MILD STEEL)"/>
    <m/>
    <m/>
    <m/>
    <m/>
    <m/>
    <m/>
    <m/>
    <m/>
    <n v="62280"/>
    <s v="PCS"/>
    <n v="32.49588215"/>
    <n v="2023843.54"/>
    <n v="0.45290428100000002"/>
    <n v="28206.87861"/>
    <n v="492198.8"/>
    <s v="STEEL"/>
    <s v=""/>
    <e v="#VALUE!"/>
    <n v="2516042.34"/>
    <n v="2018"/>
    <s v="Steel"/>
    <s v="Other"/>
    <m/>
  </r>
  <r>
    <s v="INNSA1"/>
    <d v="2018-12-08T00:00:00"/>
    <n v="301049751"/>
    <x v="0"/>
    <s v="STAINLESS STEEL SPORTS BOTTLE 600ML S115-NP-21 (TOTAL NT WT.2606.832 KGS)(NOT VACUUM BOTTLE) (MILD STEEL)"/>
    <s v="STAINLESS STEEL SPORTS BOTTLE 600ML S115-NP-21 (TOTAL NT WT.2606.832 KGS)(NOT VACUUM BOTTLE) (MILD STEEL)"/>
    <m/>
    <m/>
    <m/>
    <m/>
    <m/>
    <m/>
    <m/>
    <m/>
    <n v="15156"/>
    <s v="PCS"/>
    <n v="85.28289126"/>
    <n v="1292547.5"/>
    <n v="1.1886117249999999"/>
    <n v="18014.599300000002"/>
    <n v="314347.59999999998"/>
    <s v="STAINLESS"/>
    <s v=""/>
    <e v="#VALUE!"/>
    <n v="1606895.1"/>
    <n v="2018"/>
    <s v="Steel"/>
    <s v="Other"/>
    <m/>
  </r>
  <r>
    <s v="INNSA1"/>
    <d v="2018-12-07T00:00:00"/>
    <n v="301049751"/>
    <x v="1"/>
    <s v="8001-1PCS - STEEL SCRUBBER (MADE UP MILD STEEL) (NET WEIGHT:1245 KGS)"/>
    <s v="8001-1PCS - STEEL SCRUBBER (MADE UP MILD STEEL) (NET WEIGHT:1245 KGS)"/>
    <m/>
    <m/>
    <m/>
    <m/>
    <m/>
    <m/>
    <m/>
    <m/>
    <n v="83000"/>
    <s v="SET"/>
    <n v="7.2763420480000001"/>
    <n v="603936.39"/>
    <n v="0.101412433"/>
    <n v="8417.2319160000006"/>
    <n v="187099.5"/>
    <s v="8001-1PCS"/>
    <s v=""/>
    <e v="#VALUE!"/>
    <n v="791035.89"/>
    <n v="2018"/>
    <s v="Steel"/>
    <s v="Scrubber"/>
    <m/>
  </r>
  <r>
    <s v="INNSA1"/>
    <d v="2018-12-04T00:00:00"/>
    <n v="301049751"/>
    <x v="0"/>
    <s v="STEEL ROUND CONTAINER -6856(TOTAL NET WT.4400 KGS) (MILD STEEL) (DPD CLIENT)"/>
    <s v="STEEL ROUND CONTAINER -6856(TOTAL NET WT.4400 KGS) (MILD STEEL) (DPD CLIENT)"/>
    <m/>
    <m/>
    <m/>
    <m/>
    <m/>
    <m/>
    <m/>
    <m/>
    <n v="52800"/>
    <s v="PCS"/>
    <n v="44.5127661"/>
    <n v="2350274.0499999998"/>
    <n v="0.61018185199999997"/>
    <n v="32217.601780000001"/>
    <n v="571586.6"/>
    <s v="STEEL"/>
    <s v=""/>
    <e v="#VALUE!"/>
    <n v="2921860.65"/>
    <n v="2018"/>
    <s v="Steel"/>
    <s v="Other"/>
    <m/>
  </r>
  <r>
    <s v="INNSA1"/>
    <d v="2018-12-03T00:00:00"/>
    <n v="301049751"/>
    <x v="0"/>
    <s v="RYX-02-021A MILD STEEL MULTI FUNCTION CLOTH STAND (OTHER ARTICLES OF HOUSEHOLD OF IRON &amp; STEEL)"/>
    <s v="RYX-02-021A MILD STEEL MULTI FUNCTION CLOTH STAND (OTHER ARTICLES OF HOUSEHOLD OF IRON &amp; STEEL)"/>
    <m/>
    <m/>
    <m/>
    <m/>
    <m/>
    <m/>
    <m/>
    <m/>
    <n v="2592"/>
    <s v="PCS"/>
    <n v="693.18043980000004"/>
    <n v="1796723.7"/>
    <n v="9.5021307719999992"/>
    <n v="24629.522959999998"/>
    <n v="436963.2"/>
    <s v="RYX-02-021A"/>
    <s v=""/>
    <e v="#VALUE!"/>
    <n v="2233686.9"/>
    <n v="2018"/>
    <s v="Steel"/>
    <s v="Other"/>
    <m/>
  </r>
  <r>
    <s v="INNSA1"/>
    <d v="2018-11-24T00:00:00"/>
    <n v="301049751"/>
    <x v="0"/>
    <s v="STEEL TEA STRAINER-NP-55(TOTAL 2268 KGS) (MILD STEEL)"/>
    <s v="STEEL TEA STRAINER-NP-55(TOTAL 2268 KGS) (MILD STEEL)"/>
    <m/>
    <m/>
    <m/>
    <m/>
    <m/>
    <m/>
    <m/>
    <m/>
    <n v="50400"/>
    <s v="PCS"/>
    <n v="23.080388289999998"/>
    <n v="1163251.57"/>
    <n v="0.31638640600000001"/>
    <n v="15945.87485"/>
    <n v="282902.8"/>
    <s v="STEEL"/>
    <s v=""/>
    <e v="#VALUE!"/>
    <n v="1446154.37"/>
    <n v="2018"/>
    <s v="Steel"/>
    <s v="Tea Strainer"/>
    <m/>
  </r>
  <r>
    <s v="INNSA1"/>
    <d v="2018-11-24T00:00:00"/>
    <n v="301049751"/>
    <x v="0"/>
    <s v="STEEL STRAW 3PCS SET -SB-9 (TOTAL 34.00 KGS) (MILD STEEL)"/>
    <s v="STEEL STRAW 3PCS SET -SB-9 (TOTAL 34.00 KGS) (MILD STEEL)"/>
    <m/>
    <m/>
    <m/>
    <m/>
    <m/>
    <m/>
    <m/>
    <m/>
    <n v="1000"/>
    <s v="SET"/>
    <n v="28.183969999999999"/>
    <n v="28183.97"/>
    <n v="0.38634640199999998"/>
    <n v="386.34640159999998"/>
    <n v="6854.3"/>
    <s v="STEEL"/>
    <s v=""/>
    <e v="#VALUE!"/>
    <n v="35038.270000000004"/>
    <n v="2018"/>
    <s v="Steel"/>
    <s v="Other"/>
    <m/>
  </r>
  <r>
    <s v="INNSA1"/>
    <d v="2018-11-24T00:00:00"/>
    <n v="301049751"/>
    <x v="0"/>
    <s v="STEEL ZHARA-NP-003 (TOTAL NET WT.2823.48 KGS) (MILD STEEL)"/>
    <s v="STEEL ZHARA-NP-003 (TOTAL NET WT.2823.48 KGS) (MILD STEEL)"/>
    <m/>
    <m/>
    <m/>
    <m/>
    <m/>
    <m/>
    <m/>
    <m/>
    <n v="30360"/>
    <s v="PCS"/>
    <n v="33.059038209999997"/>
    <n v="1003672.4"/>
    <n v="0.45317393"/>
    <n v="13758.36052"/>
    <n v="244093.1"/>
    <s v="STEEL"/>
    <s v=""/>
    <e v="#VALUE!"/>
    <n v="1247765.5"/>
    <n v="2018"/>
    <s v="Steel"/>
    <s v="Other"/>
    <m/>
  </r>
  <r>
    <s v="INNSA1"/>
    <d v="2018-11-19T00:00:00"/>
    <n v="301049751"/>
    <x v="0"/>
    <s v="STAINLESS STEEL SPORTS BOTTLE 600ML S115-NP-21 (TOTAL NT WT.294.41 KGS)(NOT VACUUM BOTTLE) (MILD STEEL)-DPD CLIENT"/>
    <s v="STAINLESS STEEL SPORTS BOTTLE 600ML S115-NP-21 (TOTAL NT WT.294.41 KGS)(NOT VACUUM BOTTLE) (MILD STEEL)-DPD CLIENT"/>
    <m/>
    <m/>
    <m/>
    <m/>
    <m/>
    <m/>
    <m/>
    <m/>
    <n v="1692"/>
    <s v="PCS"/>
    <n v="91.005531910000002"/>
    <n v="153981.35999999999"/>
    <n v="1.2475055779999999"/>
    <n v="2110.779438"/>
    <n v="37448.199999999997"/>
    <s v="STAINLESS"/>
    <s v=""/>
    <e v="#VALUE!"/>
    <n v="191429.56"/>
    <n v="2018"/>
    <s v="Steel"/>
    <s v="Other"/>
    <m/>
  </r>
  <r>
    <s v="INNSA1"/>
    <d v="2018-11-19T00:00:00"/>
    <n v="301049751"/>
    <x v="0"/>
    <s v="STAINLESS STEEL SPORTS BOTTLE 750ML S-308-C6-NP-20(TOTAL NTWT.3476.16 KGS)(NOT VACUUM BOTTLE)(MILD STEEL)"/>
    <s v="STAINLESS STEEL SPORTS BOTTLE 750ML S-308-C6-NP-20(TOTAL NTWT.3476.16 KGS)(NOT VACUUM BOTTLE)(MILD STEEL)"/>
    <m/>
    <m/>
    <m/>
    <m/>
    <m/>
    <m/>
    <m/>
    <m/>
    <n v="20448"/>
    <s v="PCS"/>
    <n v="79.648643879999995"/>
    <n v="1628655.47"/>
    <n v="1.091825139"/>
    <n v="22325.640439999999"/>
    <n v="396089"/>
    <s v="STAINLESS"/>
    <s v=""/>
    <e v="#VALUE!"/>
    <n v="2024744.47"/>
    <n v="2018"/>
    <s v="Steel"/>
    <s v="Other"/>
    <m/>
  </r>
  <r>
    <s v="INNSA1"/>
    <d v="2018-11-19T00:00:00"/>
    <n v="301049751"/>
    <x v="0"/>
    <s v="STAINLESS STEEL GAMES BOTTLE 750ML S117-750 SB-08 (TOTAL NTWT. 295.20 KGS)(NOT VACUUM BOTTLE)(MILD STEEL)"/>
    <s v="STAINLESS STEEL GAMES BOTTLE 750ML S117-750 SB-08 (TOTAL NTWT. 295.20 KGS)(NOT VACUUM BOTTLE)(MILD STEEL)"/>
    <m/>
    <m/>
    <m/>
    <m/>
    <m/>
    <m/>
    <m/>
    <m/>
    <n v="1800"/>
    <s v="PCS"/>
    <n v="92.509755560000002"/>
    <n v="166517.56"/>
    <n v="1.268125505"/>
    <n v="2282.625908"/>
    <n v="40497.1"/>
    <s v="STAINLESS"/>
    <s v=""/>
    <e v="#VALUE!"/>
    <n v="207014.66"/>
    <n v="2018"/>
    <s v="Steel"/>
    <s v="Other"/>
    <m/>
  </r>
  <r>
    <s v="INNSA1"/>
    <d v="2018-11-19T00:00:00"/>
    <n v="301049751"/>
    <x v="0"/>
    <s v="STAINLESS STEEL COCA BOTTLE 750ML SK750 SL-01 (TOTAL NT WT.3067.74 KGS) (NOT VACUUM BOTTLE) (MILD STEEL)"/>
    <s v="STAINLESS STEEL COCA BOTTLE 750ML SK750 SL-01 (TOTAL NT WT.3067.74 KGS) (NOT VACUUM BOTTLE) (MILD STEEL)"/>
    <m/>
    <m/>
    <m/>
    <m/>
    <m/>
    <m/>
    <m/>
    <m/>
    <n v="15732"/>
    <s v="PCS"/>
    <n v="97.022427539999995"/>
    <n v="1526356.83"/>
    <n v="1.3299852990000001"/>
    <n v="20923.328720000001"/>
    <n v="371210"/>
    <s v="STAINLESS"/>
    <s v=""/>
    <e v="#VALUE!"/>
    <n v="1897566.83"/>
    <n v="2018"/>
    <s v="Steel"/>
    <s v="Other"/>
    <m/>
  </r>
  <r>
    <s v="INNSA1"/>
    <d v="2018-11-17T00:00:00"/>
    <n v="301049751"/>
    <x v="0"/>
    <s v="STEEL LUNCH BOX-SB-13 (TOTAL NET WT.83.92 KGS) (MILD STEEL)"/>
    <s v="STEEL LUNCH BOX-SB-13 (TOTAL NET WT.83.92 KGS) (MILD STEEL)"/>
    <m/>
    <m/>
    <m/>
    <m/>
    <m/>
    <m/>
    <m/>
    <m/>
    <n v="252"/>
    <s v="PCS"/>
    <n v="192.85273810000001"/>
    <n v="48598.89"/>
    <n v="2.643629035"/>
    <n v="666.19451679999997"/>
    <n v="11819.3"/>
    <s v="STEEL"/>
    <s v=""/>
    <e v="#VALUE!"/>
    <n v="60418.19"/>
    <n v="2018"/>
    <s v="Steel"/>
    <s v="Lunch Box"/>
    <m/>
  </r>
  <r>
    <s v="INNSA1"/>
    <d v="2018-11-17T00:00:00"/>
    <n v="301049751"/>
    <x v="0"/>
    <s v="STEEL LUNCH BOX 2 LAYER-SB-14 (TOTAL NET WT.90.29 KGS) (MILDSTEEL)"/>
    <s v="STEEL LUNCH BOX 2 LAYER-SB-14 (TOTAL NET WT.90.29 KGS) (MILDSTEEL)"/>
    <m/>
    <m/>
    <m/>
    <m/>
    <m/>
    <m/>
    <m/>
    <m/>
    <n v="144"/>
    <s v="PCS"/>
    <n v="327.54354169999999"/>
    <n v="47166.27"/>
    <n v="4.4899731550000004"/>
    <n v="646.55613430000005"/>
    <n v="11470.9"/>
    <s v="STEEL"/>
    <s v=""/>
    <e v="#VALUE!"/>
    <n v="58637.17"/>
    <n v="2018"/>
    <s v="Steel"/>
    <s v="Lunch Box"/>
    <m/>
  </r>
  <r>
    <s v="INNSA1"/>
    <d v="2018-11-15T00:00:00"/>
    <n v="301049751"/>
    <x v="1"/>
    <s v="STEEL SCRUBBER -ANG-537 (TOTAL NET WT.5905.50 KGS)(MILD STEEL) (DPD CLIENT)"/>
    <s v="STEEL SCRUBBER -ANG-537 (TOTAL NET WT.5905.50 KGS)(MILD STEEL) (DPD CLIENT)"/>
    <m/>
    <m/>
    <m/>
    <m/>
    <m/>
    <m/>
    <m/>
    <m/>
    <n v="274320"/>
    <s v="PCS"/>
    <n v="5.1178780990000003"/>
    <n v="1403936.32"/>
    <n v="6.8512424000000002E-2"/>
    <n v="18794.328249999999"/>
    <n v="434939.5"/>
    <s v="STEEL"/>
    <s v=""/>
    <e v="#VALUE!"/>
    <n v="1838875.82"/>
    <n v="2018"/>
    <s v="Steel"/>
    <s v="Scrubber"/>
    <m/>
  </r>
  <r>
    <s v="INNSA1"/>
    <d v="2018-11-06T00:00:00"/>
    <n v="301049751"/>
    <x v="0"/>
    <s v="STEEL ROUND CONTAINER -6856(TOTAL NET WT.4400.00KGS) (MILD STEEL) (DPD CLIENT)"/>
    <s v="STEEL ROUND CONTAINER -6856(TOTAL NET WT.4400.00KGS) (MILD STEEL) (DPD CLIENT)"/>
    <m/>
    <m/>
    <m/>
    <m/>
    <m/>
    <m/>
    <m/>
    <m/>
    <n v="52800"/>
    <s v="PCS"/>
    <n v="45.540462689999998"/>
    <n v="2404536.4300000002"/>
    <n v="0.60964474800000001"/>
    <n v="32189.242699999999"/>
    <n v="584783.30000000005"/>
    <s v="STEEL"/>
    <s v=""/>
    <e v="#VALUE!"/>
    <n v="2989319.7300000004"/>
    <n v="2018"/>
    <s v="Steel"/>
    <s v="Other"/>
    <m/>
  </r>
  <r>
    <s v="INNSA1"/>
    <d v="2018-11-06T00:00:00"/>
    <n v="301049751"/>
    <x v="0"/>
    <s v="RYX-02-021A MILD STEEL MULTI FUNCTION CLOTH STAND (OTHER ARTICLES OF HOUSEHOLD OF IRON &amp; STEEL)"/>
    <s v="RYX-02-021A MILD STEEL MULTI FUNCTION CLOTH STAND (OTHER ARTICLES OF HOUSEHOLD OF IRON &amp; STEEL)"/>
    <m/>
    <m/>
    <m/>
    <m/>
    <m/>
    <m/>
    <m/>
    <m/>
    <n v="2592"/>
    <s v="PCS"/>
    <n v="715.28248459999998"/>
    <n v="1854012.2"/>
    <n v="9.5754014000000005"/>
    <n v="24819.440429999999"/>
    <n v="450895.7"/>
    <s v="RYX-02-021A"/>
    <s v=""/>
    <e v="#VALUE!"/>
    <n v="2304907.9"/>
    <n v="2018"/>
    <s v="Steel"/>
    <s v="Other"/>
    <m/>
  </r>
  <r>
    <s v="INNSA1"/>
    <d v="2018-11-06T00:00:00"/>
    <n v="301049751"/>
    <x v="0"/>
    <s v="STEEL PEELER-MP-196 (TOTAL NET WT. 38.02 KGS) (MILD STEEL)"/>
    <s v="STEEL PEELER-MP-196 (TOTAL NET WT. 38.02 KGS) (MILD STEEL)"/>
    <m/>
    <m/>
    <m/>
    <m/>
    <m/>
    <m/>
    <m/>
    <m/>
    <n v="576"/>
    <s v="PCS"/>
    <n v="38.907065969999998"/>
    <n v="22410.47"/>
    <n v="0.52084425700000003"/>
    <n v="300.00629179999999"/>
    <n v="5450.2"/>
    <s v="STEEL"/>
    <s v=""/>
    <e v="#VALUE!"/>
    <n v="27860.670000000002"/>
    <n v="2018"/>
    <s v="Steel"/>
    <s v="Other"/>
    <m/>
  </r>
  <r>
    <s v="INNSA1"/>
    <d v="2018-11-06T00:00:00"/>
    <n v="301049751"/>
    <x v="0"/>
    <s v="STEEL PIZZA CUTTER -RJ-388 (TOTAL NET WT.1915.20KGS) (MILDSTEEL)"/>
    <s v="STEEL PIZZA CUTTER -RJ-388 (TOTAL NET WT.1915.20KGS) (MILDSTEEL)"/>
    <m/>
    <m/>
    <m/>
    <m/>
    <m/>
    <m/>
    <m/>
    <m/>
    <n v="20160"/>
    <s v="PCS"/>
    <n v="36.875774309999997"/>
    <n v="743415.61"/>
    <n v="0.493651597"/>
    <n v="9952.0161979999993"/>
    <n v="180798.8"/>
    <s v="STEEL"/>
    <s v=""/>
    <e v="#VALUE!"/>
    <n v="924214.40999999992"/>
    <n v="2018"/>
    <s v="Steel"/>
    <s v="Other"/>
    <m/>
  </r>
  <r>
    <s v="INNSA1"/>
    <d v="2018-11-06T00:00:00"/>
    <n v="301049751"/>
    <x v="0"/>
    <s v="STEEL LUNCH BOX 2 LAYERS-8504(TOTAL NET WT.189.42KGS) (MILDSTEEL)"/>
    <s v="STEEL LUNCH BOX 2 LAYERS-8504(TOTAL NET WT.189.42KGS) (MILDSTEEL)"/>
    <m/>
    <m/>
    <m/>
    <m/>
    <m/>
    <m/>
    <m/>
    <m/>
    <n v="396"/>
    <s v="PCS"/>
    <n v="189.7519192"/>
    <n v="75141.759999999995"/>
    <n v="2.540186335"/>
    <n v="1005.913788"/>
    <n v="18274.5"/>
    <s v="STEEL"/>
    <s v=""/>
    <e v="#VALUE!"/>
    <n v="93416.26"/>
    <n v="2018"/>
    <s v="Steel"/>
    <s v="Lunch Box"/>
    <m/>
  </r>
  <r>
    <s v="INNSA1"/>
    <d v="2018-11-05T00:00:00"/>
    <n v="301049751"/>
    <x v="0"/>
    <s v="STEEL LUNCH BOX 2 LAYER-8504(TOTAL NET.WT.86.10 KGS) (MILD STEEL)"/>
    <s v="STEEL LUNCH BOX 2 LAYER-8504(TOTAL NET.WT.86.10 KGS) (MILD STEEL)"/>
    <m/>
    <m/>
    <m/>
    <m/>
    <m/>
    <m/>
    <m/>
    <m/>
    <n v="180"/>
    <s v="PCS"/>
    <n v="189.1106667"/>
    <n v="34039.919999999998"/>
    <n v="2.531601963"/>
    <n v="455.68835339999998"/>
    <n v="8278.5"/>
    <s v="STEEL"/>
    <s v=""/>
    <e v="#VALUE!"/>
    <n v="42318.42"/>
    <n v="2018"/>
    <s v="Steel"/>
    <s v="Lunch Box"/>
    <m/>
  </r>
  <r>
    <s v="INNSA1"/>
    <d v="2018-11-05T00:00:00"/>
    <n v="301049751"/>
    <x v="0"/>
    <s v="STEEL LUNCH BOX -6900(TOTAL NET.WT.4625.26KGS) (MILD STEEL)DPD CLIENT"/>
    <s v="STEEL LUNCH BOX -6900(TOTAL NET.WT.4625.26KGS) (MILD STEEL)DPD CLIENT"/>
    <m/>
    <m/>
    <m/>
    <m/>
    <m/>
    <m/>
    <m/>
    <m/>
    <n v="39504"/>
    <s v="PCS"/>
    <n v="60.28848395"/>
    <n v="2381636.27"/>
    <n v="0.80707475200000001"/>
    <n v="31882.680990000001"/>
    <n v="579214"/>
    <s v="STEEL"/>
    <s v=""/>
    <e v="#VALUE!"/>
    <n v="2960850.27"/>
    <n v="2018"/>
    <s v="Steel"/>
    <s v="Lunch Box"/>
    <m/>
  </r>
  <r>
    <s v="INNSA1"/>
    <d v="2018-11-05T00:00:00"/>
    <n v="301049751"/>
    <x v="0"/>
    <s v="STEEL ZHARA- NP-003 (MILD STEEL) (TOTAL NET WT.5546.52KGS)"/>
    <s v="STEEL ZHARA- NP-003 (MILD STEEL) (TOTAL NET WT.5546.52KGS)"/>
    <m/>
    <m/>
    <m/>
    <m/>
    <m/>
    <m/>
    <m/>
    <m/>
    <n v="59640"/>
    <s v="PCS"/>
    <n v="34.062949869999997"/>
    <n v="2031514.33"/>
    <n v="0.45599665099999998"/>
    <n v="27195.640289999999"/>
    <n v="494064.2"/>
    <s v="STEEL"/>
    <s v=""/>
    <e v="#VALUE!"/>
    <n v="2525578.5300000003"/>
    <n v="2018"/>
    <s v="Steel"/>
    <s v="Other"/>
    <m/>
  </r>
  <r>
    <s v="INNSA1"/>
    <d v="2018-11-03T00:00:00"/>
    <n v="301049751"/>
    <x v="0"/>
    <s v="STAINLESS STEEL SPORTS BOTTLE 600ML S115-NP-21 (TOTAL NET WT.4660.42 KGS)(NOT VACUUM BOTTLE)(MILD STEEL)"/>
    <s v="STAINLESS STEEL SPORTS BOTTLE 600ML S115-NP-21 (TOTAL NET WT.4660.42 KGS)(NOT VACUUM BOTTLE)(MILD STEEL)"/>
    <m/>
    <m/>
    <m/>
    <m/>
    <m/>
    <m/>
    <m/>
    <m/>
    <n v="26784"/>
    <s v="PCS"/>
    <n v="93.161866040000007"/>
    <n v="2495247.42"/>
    <n v="1.247146801"/>
    <n v="33403.579919999996"/>
    <n v="606844.19999999995"/>
    <s v="STAINLESS"/>
    <s v=""/>
    <e v="#VALUE!"/>
    <n v="3102091.62"/>
    <n v="2018"/>
    <s v="Steel"/>
    <s v="Other"/>
    <m/>
  </r>
  <r>
    <s v="INNSA1"/>
    <d v="2018-11-03T00:00:00"/>
    <n v="301049751"/>
    <x v="0"/>
    <s v="STAINLESS STEEL SPORTS BOTTLE 600ML S115-NP-21 (TOTAL NET WT.1318.18 KGS)(NOT VACUUM BOTTLE)(MILD STEEL)"/>
    <s v="STAINLESS STEEL SPORTS BOTTLE 600ML S115-NP-21 (TOTAL NET WT.1318.18 KGS)(NOT VACUUM BOTTLE)(MILD STEEL)"/>
    <m/>
    <m/>
    <m/>
    <m/>
    <m/>
    <m/>
    <m/>
    <m/>
    <n v="7164"/>
    <s v="PCS"/>
    <n v="93.255475989999994"/>
    <n v="668082.23"/>
    <n v="1.2483999459999999"/>
    <n v="8943.5372160000006"/>
    <n v="162477.6"/>
    <s v="STAINLESS"/>
    <s v=""/>
    <e v="#VALUE!"/>
    <n v="830559.83"/>
    <n v="2018"/>
    <s v="Steel"/>
    <s v="Other"/>
    <m/>
  </r>
  <r>
    <s v="INNSA1"/>
    <d v="2018-11-03T00:00:00"/>
    <n v="301049751"/>
    <x v="0"/>
    <s v="STAINLESS STEEL SPORTS BOTTLE 750ML S-308-C6-NP-20(TOTAL NETWT.3674.52 KGS)(NOT VACUUM BOTTLE)(MILD STEEL)"/>
    <s v="STAINLESS STEEL SPORTS BOTTLE 750ML S-308-C6-NP-20(TOTAL NETWT.3674.52 KGS)(NOT VACUUM BOTTLE)(MILD STEEL)"/>
    <m/>
    <m/>
    <m/>
    <m/>
    <m/>
    <m/>
    <m/>
    <m/>
    <n v="21240"/>
    <s v="PCS"/>
    <n v="81.617809320000006"/>
    <n v="1733562.27"/>
    <n v="1.0926078889999999"/>
    <n v="23206.991569999998"/>
    <n v="421602.3"/>
    <s v="STAINLESS"/>
    <s v=""/>
    <e v="#VALUE!"/>
    <n v="2155164.5699999998"/>
    <n v="2018"/>
    <s v="Steel"/>
    <s v="Other"/>
    <m/>
  </r>
  <r>
    <s v="INNSA1"/>
    <d v="2018-10-31T00:00:00"/>
    <n v="301049751"/>
    <x v="0"/>
    <s v="KWB-600F STAINLESS STEEL SPORTS BOTTLE -"/>
    <s v="KWB-600F STAINLESS STEEL SPORTS BOTTLE -"/>
    <m/>
    <m/>
    <m/>
    <m/>
    <m/>
    <m/>
    <m/>
    <m/>
    <n v="50400"/>
    <s v="PCS"/>
    <n v="80.868873809999997"/>
    <n v="4075791.24"/>
    <n v="1.0884101450000001"/>
    <n v="54855.871330000002"/>
    <n v="991232.4"/>
    <s v="KWB-600F"/>
    <s v=""/>
    <e v="#VALUE!"/>
    <n v="5067023.6400000006"/>
    <n v="2018"/>
    <s v="Steel"/>
    <s v="Other"/>
    <m/>
  </r>
  <r>
    <s v="INNSA1"/>
    <d v="2018-10-31T00:00:00"/>
    <n v="301049751"/>
    <x v="0"/>
    <s v="KWP-1000B-SS OIL POT 1000ML -"/>
    <s v="KWP-1000B-SS OIL POT 1000ML -"/>
    <m/>
    <m/>
    <m/>
    <m/>
    <m/>
    <m/>
    <m/>
    <m/>
    <n v="27000"/>
    <s v="PCS"/>
    <n v="116.8105956"/>
    <n v="3153886.08"/>
    <n v="1.5721479890000001"/>
    <n v="42447.995690000003"/>
    <n v="767025.1"/>
    <s v="KWP-1000B-SS"/>
    <s v=""/>
    <e v="#VALUE!"/>
    <n v="3920911.18"/>
    <n v="2018"/>
    <s v="Other"/>
    <s v="Other"/>
    <m/>
  </r>
  <r>
    <s v="INNSA1"/>
    <d v="2018-10-26T00:00:00"/>
    <n v="301049751"/>
    <x v="0"/>
    <s v="STEEL ZHARA WAN-MP-263 (TOTAL NT WT.2822.40 KGS)(MILD STEEL) - -DPD CLIENT"/>
    <s v="STEEL ZHARA WAN-MP-263 (TOTAL NT WT.2822.40 KGS)(MILD STEEL) - -DPD CLIENT"/>
    <m/>
    <m/>
    <m/>
    <m/>
    <m/>
    <m/>
    <m/>
    <m/>
    <n v="29400"/>
    <s v="PCS"/>
    <n v="37.834777549999998"/>
    <n v="1112342.46"/>
    <n v="0.50921638700000005"/>
    <n v="14970.96178"/>
    <n v="270521.59999999998"/>
    <s v="STEEL"/>
    <s v=""/>
    <e v="#VALUE!"/>
    <n v="1382864.06"/>
    <n v="2018"/>
    <s v="Steel"/>
    <s v="Other"/>
    <m/>
  </r>
  <r>
    <s v="INNSA1"/>
    <d v="2018-10-26T00:00:00"/>
    <n v="301049751"/>
    <x v="0"/>
    <s v="STEEL PEELER-MP-196 (TOTAL NET WT.1387.58 KGS) (MILD STEEL) -"/>
    <s v="STEEL PEELER-MP-196 (TOTAL NET WT.1387.58 KGS) (MILD STEEL) -"/>
    <m/>
    <m/>
    <m/>
    <m/>
    <m/>
    <m/>
    <m/>
    <m/>
    <n v="21024"/>
    <s v="PCS"/>
    <n v="38.878294330000003"/>
    <n v="817377.26"/>
    <n v="0.52326102699999999"/>
    <n v="11001.039839999999"/>
    <n v="198786.2"/>
    <s v="STEEL"/>
    <s v=""/>
    <e v="#VALUE!"/>
    <n v="1016163.46"/>
    <n v="2018"/>
    <s v="Steel"/>
    <s v="Other"/>
    <m/>
  </r>
  <r>
    <s v="INNSA1"/>
    <d v="2018-10-26T00:00:00"/>
    <n v="301049751"/>
    <x v="0"/>
    <s v="STEEL ZHARA WAN -MP-263 (TOTAL NET WT.2419.20 KGS) (MILD STE - EL)"/>
    <s v="STEEL ZHARA WAN -MP-263 (TOTAL NET WT.2419.20 KGS) (MILD STE - EL)"/>
    <m/>
    <m/>
    <m/>
    <m/>
    <m/>
    <m/>
    <m/>
    <m/>
    <n v="25200"/>
    <s v="PCS"/>
    <n v="36.595965479999997"/>
    <n v="922218.33"/>
    <n v="0.492543277"/>
    <n v="12412.09058"/>
    <n v="224283.5"/>
    <s v="STEEL"/>
    <s v=""/>
    <e v="#VALUE!"/>
    <n v="1146501.83"/>
    <n v="2018"/>
    <s v="Steel"/>
    <s v="Other"/>
    <m/>
  </r>
  <r>
    <s v="INNSA1"/>
    <d v="2018-10-26T00:00:00"/>
    <n v="301049751"/>
    <x v="0"/>
    <s v="STEEL TEA STRAINER- NP-55 (TOTAL NET WT.2368.80 KGS) (MILD S - TEEL)"/>
    <s v="STEEL TEA STRAINER- NP-55 (TOTAL NET WT.2368.80 KGS) (MILD S - TEEL)"/>
    <m/>
    <m/>
    <m/>
    <m/>
    <m/>
    <m/>
    <m/>
    <m/>
    <n v="50400"/>
    <s v="PCS"/>
    <n v="24.003805159999999"/>
    <n v="1209791.78"/>
    <n v="0.32306601800000001"/>
    <n v="16282.527319999999"/>
    <n v="294221.40000000002"/>
    <s v="STEEL"/>
    <s v=""/>
    <e v="#VALUE!"/>
    <n v="1504013.1800000002"/>
    <n v="2018"/>
    <s v="Steel"/>
    <s v="Tea Strainer"/>
    <m/>
  </r>
  <r>
    <s v="INNSA1"/>
    <d v="2018-10-26T00:00:00"/>
    <n v="301049751"/>
    <x v="0"/>
    <s v="STEEL LUNCH BOX 2LAYERS-8504 (TOTAL NET.WT.10601.78 KGS) (MI - LD STEEL)-DPD CLIENT"/>
    <s v="STEEL LUNCH BOX 2LAYERS-8504 (TOTAL NET.WT.10601.78 KGS) (MI - LD STEEL)-DPD CLIENT"/>
    <m/>
    <m/>
    <m/>
    <m/>
    <m/>
    <m/>
    <m/>
    <m/>
    <n v="22164"/>
    <s v="PCS"/>
    <n v="187.88043669999999"/>
    <n v="4164182"/>
    <n v="2.5286734420000001"/>
    <n v="56045.518170000003"/>
    <n v="1012729"/>
    <s v="STEEL"/>
    <s v=""/>
    <e v="#VALUE!"/>
    <n v="5176911"/>
    <n v="2018"/>
    <s v="Steel"/>
    <s v="Lunch Box"/>
    <m/>
  </r>
  <r>
    <s v="INNSA1"/>
    <d v="2018-10-15T00:00:00"/>
    <n v="301049751"/>
    <x v="0"/>
    <s v="STEEL HOOK 3 PCS SET-2628(TOTAL 68760 SET) (MILD STEEL)-DPD - CLIENT"/>
    <s v="STEEL HOOK 3 PCS SET-2628(TOTAL 68760 SET) (MILD STEEL)-DPD - CLIENT"/>
    <m/>
    <m/>
    <m/>
    <m/>
    <m/>
    <m/>
    <m/>
    <m/>
    <n v="2330.1999999999998"/>
    <s v="KGS"/>
    <n v="1039.764866"/>
    <n v="2422860.09"/>
    <n v="13.937866830000001"/>
    <n v="32478.01729"/>
    <n v="589239.6"/>
    <s v="STEEL"/>
    <s v=""/>
    <e v="#VALUE!"/>
    <n v="3012099.69"/>
    <n v="2018"/>
    <s v="Steel"/>
    <s v="Hook"/>
    <m/>
  </r>
  <r>
    <s v="INNSA1"/>
    <d v="2018-10-13T00:00:00"/>
    <n v="301049751"/>
    <x v="0"/>
    <s v="STEEL ZHARA WAN -MP-263 (TOTAL NET WT.4645.20 KGS) (MILD STE - EL)"/>
    <s v="STEEL ZHARA WAN -MP-263 (TOTAL NET WT.4645.20 KGS) (MILD STE - EL)"/>
    <m/>
    <m/>
    <m/>
    <m/>
    <m/>
    <m/>
    <m/>
    <m/>
    <n v="47400"/>
    <s v="PCS"/>
    <n v="36.588924679999998"/>
    <n v="1734315.03"/>
    <n v="0.49046815900000001"/>
    <n v="23248.190750000002"/>
    <n v="421785.5"/>
    <s v="STEEL"/>
    <s v=""/>
    <e v="#VALUE!"/>
    <n v="2156100.5300000003"/>
    <n v="2018"/>
    <s v="Steel"/>
    <s v="Other"/>
    <m/>
  </r>
  <r>
    <s v="INNSA1"/>
    <d v="2018-10-10T00:00:00"/>
    <n v="301049751"/>
    <x v="0"/>
    <s v="RYX-02-021A MILD STEEL MULTI FUNCTION CLOTH STAND (OTHER ART - ICLES OF HOUSEHOLD OF IRON &amp; STEEL)"/>
    <s v="RYX-02-021A MILD STEEL MULTI FUNCTION CLOTH STAND (OTHER ART - ICLES OF HOUSEHOLD OF IRON &amp; STEEL)"/>
    <m/>
    <m/>
    <m/>
    <m/>
    <m/>
    <m/>
    <m/>
    <m/>
    <n v="2592"/>
    <s v="PCS"/>
    <n v="708.85671300000001"/>
    <n v="1837356.6"/>
    <n v="9.5021007100000006"/>
    <n v="24629.445039999999"/>
    <n v="446845.2"/>
    <s v="RYX-02-021A"/>
    <s v=""/>
    <e v="#VALUE!"/>
    <n v="2284201.8000000003"/>
    <n v="2018"/>
    <s v="Steel"/>
    <s v="Other"/>
    <m/>
  </r>
  <r>
    <s v="INNSA1"/>
    <d v="2018-10-08T00:00:00"/>
    <n v="301049751"/>
    <x v="0"/>
    <s v="STEEL PEELER-MP-196 (TOTAL NET WT.2414.88 KGS) (MILD STEEL) -"/>
    <s v="STEEL PEELER-MP-196 (TOTAL NET WT.2414.88 KGS) (MILD STEEL) -"/>
    <m/>
    <m/>
    <m/>
    <m/>
    <m/>
    <m/>
    <m/>
    <m/>
    <n v="30960"/>
    <s v="PCS"/>
    <n v="39.147382110000002"/>
    <n v="1212002.95"/>
    <n v="0.52476383500000001"/>
    <n v="16246.688340000001"/>
    <n v="294759.09999999998"/>
    <s v="STEEL"/>
    <s v=""/>
    <e v="#VALUE!"/>
    <n v="1506762.0499999998"/>
    <n v="2018"/>
    <s v="Steel"/>
    <s v="Other"/>
    <m/>
  </r>
  <r>
    <s v="INNSA1"/>
    <d v="2018-10-08T00:00:00"/>
    <n v="301049751"/>
    <x v="0"/>
    <s v="STAINLESS STEEL SPORTS BOTTLE 600ML S115-NP-21 (TOTAL NET WT - .6326.64 KGS)(NOT VACUUM BOTTLE)(MILD STEEL)"/>
    <s v="STAINLESS STEEL SPORTS BOTTLE 600ML S115-NP-21 (TOTAL NET WT - .6326.64 KGS)(NOT VACUUM BOTTLE)(MILD STEEL)"/>
    <m/>
    <m/>
    <m/>
    <m/>
    <m/>
    <m/>
    <m/>
    <m/>
    <n v="36360"/>
    <s v="PCS"/>
    <n v="92.933786299999994"/>
    <n v="3379072.47"/>
    <n v="1.245761211"/>
    <n v="45295.877610000003"/>
    <n v="821790.4"/>
    <s v="STAINLESS"/>
    <s v=""/>
    <e v="#VALUE!"/>
    <n v="4200862.87"/>
    <n v="2018"/>
    <s v="Steel"/>
    <s v="Other"/>
    <m/>
  </r>
  <r>
    <s v="INNSA1"/>
    <d v="2018-10-03T00:00:00"/>
    <n v="301049751"/>
    <x v="0"/>
    <s v="RYX-02-021A MILD STEEL MULTI FUNCTION CLOTH STAND (OTHER ART - ICLES OF HOUSEHOLD OF IRON &amp; STEEL)"/>
    <s v="RYX-02-021A MILD STEEL MULTI FUNCTION CLOTH STAND (OTHER ART - ICLES OF HOUSEHOLD OF IRON &amp; STEEL)"/>
    <m/>
    <m/>
    <m/>
    <m/>
    <m/>
    <m/>
    <m/>
    <m/>
    <n v="2592"/>
    <s v="PCS"/>
    <n v="699.83097989999999"/>
    <n v="1813961.9"/>
    <n v="9.5021178539999998"/>
    <n v="24629.48948"/>
    <n v="441155.5"/>
    <s v="RYX-02-021A"/>
    <s v=""/>
    <e v="#VALUE!"/>
    <n v="2255117.4"/>
    <n v="2018"/>
    <s v="Steel"/>
    <s v="Other"/>
    <m/>
  </r>
  <r>
    <s v="INNSA1"/>
    <d v="2018-10-03T00:00:00"/>
    <n v="301049751"/>
    <x v="0"/>
    <s v="STEEL PEELER -MP-196 (TOTAL NET WT.580.32 KGS) (MILD STEEL) -"/>
    <s v="STEEL PEELER -MP-196 (TOTAL NET WT.580.32 KGS) (MILD STEEL) -"/>
    <m/>
    <m/>
    <m/>
    <m/>
    <m/>
    <m/>
    <m/>
    <m/>
    <n v="7440"/>
    <s v="PCS"/>
    <n v="38.390108869999999"/>
    <n v="285622.40999999997"/>
    <n v="0.52125063000000005"/>
    <n v="3878.1046839999999"/>
    <n v="69463.3"/>
    <s v="STEEL"/>
    <s v=""/>
    <e v="#VALUE!"/>
    <n v="355085.70999999996"/>
    <n v="2018"/>
    <s v="Steel"/>
    <s v="Other"/>
    <m/>
  </r>
  <r>
    <s v="INNSA1"/>
    <d v="2018-10-03T00:00:00"/>
    <n v="301049751"/>
    <x v="0"/>
    <s v="RYX-02-020 MILD STEEL MULTI FUNCTION CLOTH STAND (OTHER ARTI - CLES OF HOUSEHOLD OF IRON &amp; STEEL)"/>
    <s v="RYX-02-020 MILD STEEL MULTI FUNCTION CLOTH STAND (OTHER ARTI - CLES OF HOUSEHOLD OF IRON &amp; STEEL)"/>
    <m/>
    <m/>
    <m/>
    <m/>
    <m/>
    <m/>
    <m/>
    <m/>
    <n v="1232"/>
    <s v="PCS"/>
    <n v="1113.2911770000001"/>
    <n v="1371574.73"/>
    <n v="15.11596982"/>
    <n v="18622.874810000001"/>
    <n v="333567"/>
    <s v="RYX-02-020"/>
    <s v=""/>
    <e v="#VALUE!"/>
    <n v="1705141.73"/>
    <n v="2018"/>
    <s v="Steel"/>
    <s v="Other"/>
    <m/>
  </r>
  <r>
    <s v="INNSA1"/>
    <d v="2018-10-01T00:00:00"/>
    <n v="301049751"/>
    <x v="0"/>
    <s v="STAINLESS STEEL GRATER WITH HANDLE -DS-25 (TOTAL NET WT.1734 - KGS) (MILD STEEL)"/>
    <s v="STAINLESS STEEL GRATER WITH HANDLE -DS-25 (TOTAL NET WT.1734 - KGS) (MILD STEEL)"/>
    <m/>
    <m/>
    <m/>
    <m/>
    <m/>
    <m/>
    <m/>
    <m/>
    <n v="51000"/>
    <s v="PCS"/>
    <n v="16.134915490000001"/>
    <n v="822880.69"/>
    <n v="0.219075567"/>
    <n v="11172.8539"/>
    <n v="200124.6"/>
    <s v="STAINLESS"/>
    <s v=""/>
    <e v="#VALUE!"/>
    <n v="1023005.2899999999"/>
    <n v="2018"/>
    <s v="Steel"/>
    <s v="Other"/>
    <m/>
  </r>
  <r>
    <s v="INNSA1"/>
    <d v="2018-10-01T00:00:00"/>
    <n v="301049751"/>
    <x v="0"/>
    <s v="STAINLESS STEEL SPORTS BOTTLE 600ML S115-NP-21 (TOTAL NET WT - .5537.38KGS)(NOT VACUUM BOTTLE)(MILD STEEL)"/>
    <s v="STAINLESS STEEL SPORTS BOTTLE 600ML S115-NP-21 (TOTAL NET WT - .5537.38KGS)(NOT VACUUM BOTTLE)(MILD STEEL)"/>
    <m/>
    <m/>
    <m/>
    <m/>
    <m/>
    <m/>
    <m/>
    <m/>
    <n v="31824"/>
    <s v="PCS"/>
    <n v="93.201846410000002"/>
    <n v="2966055.56"/>
    <n v="1.265469741"/>
    <n v="40272.309029999997"/>
    <n v="721344.8"/>
    <s v="STAINLESS"/>
    <s v=""/>
    <e v="#VALUE!"/>
    <n v="3687400.3600000003"/>
    <n v="2018"/>
    <s v="Steel"/>
    <s v="Other"/>
    <m/>
  </r>
  <r>
    <s v="INNSA1"/>
    <d v="2018-10-01T00:00:00"/>
    <n v="301049751"/>
    <x v="0"/>
    <s v="STEEL HOOK 4PCS SET-SL-172 (TOTAL NET WT.54 KGS) (MILD STEE - L)"/>
    <s v="STEEL HOOK 4PCS SET-SL-172 (TOTAL NET WT.54 KGS) (MILD STEE - L)"/>
    <m/>
    <m/>
    <m/>
    <m/>
    <m/>
    <m/>
    <m/>
    <m/>
    <n v="1200"/>
    <s v="SET"/>
    <n v="20.844149999999999"/>
    <n v="25012.98"/>
    <n v="0.28301629299999997"/>
    <n v="339.61955189999998"/>
    <n v="6083.1"/>
    <s v="STEEL"/>
    <s v=""/>
    <e v="#VALUE!"/>
    <n v="31096.080000000002"/>
    <n v="2018"/>
    <s v="Steel"/>
    <s v="Hook"/>
    <m/>
  </r>
  <r>
    <s v="INNSA1"/>
    <d v="2018-10-01T00:00:00"/>
    <n v="301049751"/>
    <x v="0"/>
    <s v="STAINLESS STEEL SPORTS BOTTLE 750ML S-308-C6-NP-20(TOTAL NET - WT.5.98 KGS)(NOT VACUUM BOTTLE)(MILD STEEL)"/>
    <s v="STAINLESS STEEL SPORTS BOTTLE 750ML S-308-C6-NP-20(TOTAL NET - WT.5.98 KGS)(NOT VACUUM BOTTLE)(MILD STEEL)"/>
    <m/>
    <m/>
    <m/>
    <m/>
    <m/>
    <m/>
    <m/>
    <m/>
    <n v="36"/>
    <s v="PCS"/>
    <n v="86.03833333"/>
    <n v="3097.38"/>
    <n v="1.168205476"/>
    <n v="42.055397149999997"/>
    <n v="753.3"/>
    <s v="STAINLESS"/>
    <s v=""/>
    <e v="#VALUE!"/>
    <n v="3850.6800000000003"/>
    <n v="2018"/>
    <s v="Steel"/>
    <s v="Other"/>
    <m/>
  </r>
  <r>
    <s v="INNSA1"/>
    <d v="2018-10-01T00:00:00"/>
    <n v="301049751"/>
    <x v="0"/>
    <s v="STEEL ROUND CONTAINER 730ML-6858 (TOTAL NET.WT.3470.60KGS) ( - MILD STEEL)"/>
    <s v="STEEL ROUND CONTAINER 730ML-6858 (TOTAL NET.WT.3470.60KGS) ( - MILD STEEL)"/>
    <m/>
    <m/>
    <m/>
    <m/>
    <m/>
    <m/>
    <m/>
    <m/>
    <n v="17760"/>
    <s v="PCS"/>
    <n v="82.864927929999993"/>
    <n v="1471681.12"/>
    <n v="1.125117827"/>
    <n v="19982.0926"/>
    <n v="357912.8"/>
    <s v="STEEL"/>
    <s v=""/>
    <e v="#VALUE!"/>
    <n v="1829593.9200000002"/>
    <n v="2018"/>
    <s v="Steel"/>
    <s v="Other"/>
    <m/>
  </r>
  <r>
    <s v="INNSA1"/>
    <d v="2018-09-26T00:00:00"/>
    <n v="301049751"/>
    <x v="0"/>
    <s v="STEEL ZHARA- NP-003 (MILD STEEL) (TOTAL NET WT.2566.80 KGS)"/>
    <s v="STEEL ZHARA- NP-003 (MILD STEEL) (TOTAL NET WT.2566.80 KGS)"/>
    <m/>
    <m/>
    <m/>
    <m/>
    <m/>
    <m/>
    <m/>
    <m/>
    <n v="27600"/>
    <s v="PCS"/>
    <n v="33.511519569999997"/>
    <n v="924917.94"/>
    <n v="0.45501044899999998"/>
    <n v="12558.28839"/>
    <n v="224940.1"/>
    <s v="STEEL"/>
    <s v=""/>
    <e v="#VALUE!"/>
    <n v="1149858.04"/>
    <n v="2018"/>
    <s v="Steel"/>
    <s v="Other"/>
    <m/>
  </r>
  <r>
    <s v="INNSA1"/>
    <d v="2018-09-25T00:00:00"/>
    <n v="301049751"/>
    <x v="0"/>
    <s v="STEEL TEA STRAINER-NP-55 (TOTAL NET WT.2318.40 KGS) (MILD ST - EEL)"/>
    <s v="STEEL TEA STRAINER-NP-55 (TOTAL NET WT.2318.40 KGS) (MILD ST - EEL)"/>
    <m/>
    <m/>
    <m/>
    <m/>
    <m/>
    <m/>
    <m/>
    <m/>
    <n v="50400"/>
    <s v="PCS"/>
    <n v="23.591961900000001"/>
    <n v="1189034.8799999999"/>
    <n v="0.32032534800000001"/>
    <n v="16144.397559999999"/>
    <n v="289173.3"/>
    <s v="STEEL"/>
    <s v=""/>
    <e v="#VALUE!"/>
    <n v="1478208.18"/>
    <n v="2018"/>
    <s v="Steel"/>
    <s v="Tea Strainer"/>
    <m/>
  </r>
  <r>
    <s v="INNSA1"/>
    <d v="2018-09-25T00:00:00"/>
    <n v="301049751"/>
    <x v="0"/>
    <s v="STEEL WALL HANGER HOOK-SL-89 (TOTAL NET WT.9390.60 KGS) (MIL - D STEEL)"/>
    <s v="STEEL WALL HANGER HOOK-SL-89 (TOTAL NET WT.9390.60 KGS) (MIL - D STEEL)"/>
    <m/>
    <m/>
    <m/>
    <m/>
    <m/>
    <m/>
    <m/>
    <m/>
    <n v="39960"/>
    <s v="PCS"/>
    <n v="82.571866619999994"/>
    <n v="3299571.79"/>
    <n v="1.1211387180000001"/>
    <n v="44800.70319"/>
    <n v="802455.9"/>
    <s v="STEEL"/>
    <s v=""/>
    <e v="#VALUE!"/>
    <n v="4102027.69"/>
    <n v="2018"/>
    <s v="Steel"/>
    <s v="Hanger"/>
    <m/>
  </r>
  <r>
    <s v="INNSA1"/>
    <d v="2018-09-24T00:00:00"/>
    <n v="301049751"/>
    <x v="0"/>
    <s v="STAINLESS STEEL SPORTS BOTTLE 750ML S-308-C6-NP-20 (TOTAL NET WT.1509.01 KGS)(NOT VACUUM BOTTLE)(MILD STEEL)(DPD CLIENT)"/>
    <s v="STAINLESS STEEL SPORTS BOTTLE 750ML S-308-C6-NP-20 (TOTAL NET WT.1509.01 KGS)(NOT VACUUM BOTTLE)(MILD STEEL)(DPD CLIENT)"/>
    <m/>
    <m/>
    <m/>
    <m/>
    <m/>
    <m/>
    <m/>
    <m/>
    <n v="9036"/>
    <s v="PCS"/>
    <n v="85.809154489999997"/>
    <n v="775371.52"/>
    <n v="1.165093747"/>
    <n v="10527.7871"/>
    <n v="188570.4"/>
    <s v="STAINLESS"/>
    <s v=""/>
    <e v="#VALUE!"/>
    <n v="963941.92"/>
    <n v="2018"/>
    <s v="Steel"/>
    <s v="Other"/>
    <m/>
  </r>
  <r>
    <s v="INNSA1"/>
    <d v="2018-09-24T00:00:00"/>
    <n v="301049751"/>
    <x v="0"/>
    <s v="STAINLESS STEEL COLA BOTTLE 750ML SK750-SL-01 (TOTAL NET WT.5844.60 KGS)(NOT VACUUM BOTTLE)(MILD STEEL)"/>
    <s v="STAINLESS STEEL COLA BOTTLE 750ML SK750-SL-01 (TOTAL NET WT.5844.60 KGS)(NOT VACUUM BOTTLE)(MILD STEEL)"/>
    <m/>
    <m/>
    <m/>
    <m/>
    <m/>
    <m/>
    <m/>
    <m/>
    <n v="30600"/>
    <s v="PCS"/>
    <n v="99.795667969999997"/>
    <n v="3053747.44"/>
    <n v="1.354998886"/>
    <n v="41462.965920000002"/>
    <n v="742671.4"/>
    <s v="STAINLESS"/>
    <s v=""/>
    <e v="#VALUE!"/>
    <n v="3796418.84"/>
    <n v="2018"/>
    <s v="Steel"/>
    <s v="Other"/>
    <m/>
  </r>
  <r>
    <s v="INNSA1"/>
    <d v="2018-09-24T00:00:00"/>
    <n v="301049751"/>
    <x v="0"/>
    <s v="RYX-02-021A MILD STEEL MULTI FUNCTION CLOTH STAND (OTHER ARTICLES OF HOUSEHOLD OF IRON &amp; STEEL)"/>
    <s v="RYX-02-021A MILD STEEL MULTI FUNCTION CLOTH STAND (OTHER ARTICLES OF HOUSEHOLD OF IRON &amp; STEEL)"/>
    <m/>
    <m/>
    <m/>
    <m/>
    <m/>
    <m/>
    <m/>
    <m/>
    <n v="2592"/>
    <s v="PCS"/>
    <n v="699.82133490000001"/>
    <n v="1813936.9"/>
    <n v="9.501986896"/>
    <n v="24629.150030000001"/>
    <n v="441149.5"/>
    <s v="RYX-02-021A"/>
    <s v=""/>
    <e v="#VALUE!"/>
    <n v="2255086.4"/>
    <n v="2018"/>
    <s v="Steel"/>
    <s v="Other"/>
    <m/>
  </r>
  <r>
    <s v="INNSA1"/>
    <d v="2018-09-24T00:00:00"/>
    <n v="301049751"/>
    <x v="0"/>
    <s v="STEEL LUNCH BOX -6900(TOTAL NET.WT.1854.60KGS) (MILD STEEL) -"/>
    <s v="STEEL LUNCH BOX -6900(TOTAL NET.WT.1854.60KGS) (MILD STEEL) -"/>
    <m/>
    <m/>
    <m/>
    <m/>
    <m/>
    <m/>
    <m/>
    <m/>
    <n v="15840"/>
    <s v="PCS"/>
    <n v="59.450976009999998"/>
    <n v="941703.46"/>
    <n v="0.80720945"/>
    <n v="12786.197690000001"/>
    <n v="229022.2"/>
    <s v="STEEL"/>
    <s v=""/>
    <e v="#VALUE!"/>
    <n v="1170725.6599999999"/>
    <n v="2018"/>
    <s v="Steel"/>
    <s v="Lunch Box"/>
    <m/>
  </r>
  <r>
    <s v="INNSA1"/>
    <d v="2018-09-24T00:00:00"/>
    <n v="301049751"/>
    <x v="0"/>
    <s v="STAINLESS STEEL SPORTS BOTTLE 600ML S115-NP-21 (TOTAL NET WT.92.88 KGS)(NOT VACUUM BOTTLE)(MILD STEEL)"/>
    <s v="STAINLESS STEEL SPORTS BOTTLE 600ML S115-NP-21 (TOTAL NET WT.92.88 KGS)(NOT VACUUM BOTTLE)(MILD STEEL)"/>
    <m/>
    <m/>
    <m/>
    <m/>
    <m/>
    <m/>
    <m/>
    <m/>
    <n v="540"/>
    <s v="PCS"/>
    <n v="94.881481480000005"/>
    <n v="51236"/>
    <n v="1.2882753769999999"/>
    <n v="695.66870329999995"/>
    <n v="12460.6"/>
    <s v="STAINLESS"/>
    <s v=""/>
    <e v="#VALUE!"/>
    <n v="63696.6"/>
    <n v="2018"/>
    <s v="Steel"/>
    <s v="Other"/>
    <m/>
  </r>
  <r>
    <s v="INNSA1"/>
    <d v="2018-09-18T00:00:00"/>
    <n v="301049751"/>
    <x v="0"/>
    <s v="STEEL LUNCH BOX 2LAYER-8504 (TOTAL NET.WT.10532.90KGS) (MILDSTEEL)-DPD CLIENT"/>
    <s v="STEEL LUNCH BOX 2LAYER-8504 (TOTAL NET.WT.10532.90KGS) (MILDSTEEL)-DPD CLIENT"/>
    <m/>
    <m/>
    <m/>
    <m/>
    <m/>
    <m/>
    <m/>
    <m/>
    <n v="22020"/>
    <s v="PCS"/>
    <n v="182.93979110000001"/>
    <n v="4028334.2"/>
    <n v="2.5215684509999998"/>
    <n v="55524.937279999998"/>
    <n v="979690.8"/>
    <s v="STEEL"/>
    <s v=""/>
    <e v="#VALUE!"/>
    <n v="5008025"/>
    <n v="2018"/>
    <s v="Steel"/>
    <s v="Lunch Box"/>
    <m/>
  </r>
  <r>
    <s v="INNSA1"/>
    <d v="2018-09-18T00:00:00"/>
    <n v="301049751"/>
    <x v="0"/>
    <s v="STEEL LUNCH BOX 3LAYER-8505 (TOTAL NET WT.9608.30 KGS) (MILDSTEEL)"/>
    <s v="STEEL LUNCH BOX 3LAYER-8505 (TOTAL NET WT.9608.30 KGS) (MILDSTEEL)"/>
    <m/>
    <m/>
    <m/>
    <m/>
    <m/>
    <m/>
    <m/>
    <m/>
    <n v="14820"/>
    <s v="PCS"/>
    <n v="253.92042979999999"/>
    <n v="3763100.77"/>
    <n v="3.4999370070000002"/>
    <n v="51869.066440000002"/>
    <n v="915186.1"/>
    <s v="STEEL"/>
    <s v=""/>
    <e v="#VALUE!"/>
    <n v="4678286.87"/>
    <n v="2018"/>
    <s v="Steel"/>
    <s v="Lunch Box"/>
    <m/>
  </r>
  <r>
    <s v="INNSA1"/>
    <d v="2018-09-17T00:00:00"/>
    <n v="301049751"/>
    <x v="0"/>
    <s v="STEEL SPOON HOLDER ROUND -MP-96 (MILD STEEL) (TOTAL NET WT.2236.18 KGS) (DPD CLIENT)"/>
    <s v="STEEL SPOON HOLDER ROUND -MP-96 (MILD STEEL) (TOTAL NET WT.2236.18 KGS) (DPD CLIENT)"/>
    <m/>
    <m/>
    <m/>
    <m/>
    <m/>
    <m/>
    <m/>
    <m/>
    <n v="10548"/>
    <s v="PCS"/>
    <n v="53.729027299999998"/>
    <n v="566733.78"/>
    <n v="0.74057928699999998"/>
    <n v="7811.6303239999997"/>
    <n v="137829.6"/>
    <s v="STEEL"/>
    <s v=""/>
    <e v="#VALUE!"/>
    <n v="704563.38"/>
    <n v="2018"/>
    <s v="Steel"/>
    <s v="Other"/>
    <m/>
  </r>
  <r>
    <s v="INNSA1"/>
    <d v="2018-09-17T00:00:00"/>
    <n v="301049751"/>
    <x v="0"/>
    <s v="STEEL ZHARA-NP-003 (MILD STEEL) (TOTAL NET WT.1692 KGS)"/>
    <s v="STEEL ZHARA-NP-003 (MILD STEEL) (TOTAL NET WT.1692 KGS)"/>
    <m/>
    <m/>
    <m/>
    <m/>
    <m/>
    <m/>
    <m/>
    <m/>
    <n v="18000"/>
    <s v="PCS"/>
    <n v="32.72447889"/>
    <n v="589040.62"/>
    <n v="0.45106104600000002"/>
    <n v="8119.0988280000001"/>
    <n v="143254.70000000001"/>
    <s v="STEEL"/>
    <s v=""/>
    <e v="#VALUE!"/>
    <n v="732295.32000000007"/>
    <n v="2018"/>
    <s v="Steel"/>
    <s v="Other"/>
    <m/>
  </r>
  <r>
    <s v="INNSA1"/>
    <d v="2018-09-17T00:00:00"/>
    <n v="301049751"/>
    <x v="1"/>
    <s v="STEEL SCRUBBER -ANG537 (TOTAL NET WT.5831.10 KGS)(MILD STEEL) (DPD CLIENT)"/>
    <s v="STEEL SCRUBBER -ANG537 (TOTAL NET WT.5831.10 KGS)(MILD STEEL) (DPD CLIENT)"/>
    <m/>
    <m/>
    <m/>
    <m/>
    <m/>
    <m/>
    <m/>
    <m/>
    <n v="270864"/>
    <s v="PCS"/>
    <n v="4.9197371009999999"/>
    <n v="1332579.67"/>
    <n v="6.7811676000000001E-2"/>
    <n v="18367.741829999999"/>
    <n v="412833.2"/>
    <s v="STEEL"/>
    <s v=""/>
    <e v="#VALUE!"/>
    <n v="1745412.8699999999"/>
    <n v="2018"/>
    <s v="Steel"/>
    <s v="Scrubber"/>
    <m/>
  </r>
  <r>
    <s v="INNSA1"/>
    <d v="2018-09-17T00:00:00"/>
    <n v="301049751"/>
    <x v="0"/>
    <s v="STEEL LUNCH BOX 3 LAYER -8505 (TOTAL NET.WT. 1174.78 KGS) (MILD STEEL)"/>
    <s v="STEEL LUNCH BOX 3 LAYER -8505 (TOTAL NET.WT. 1174.78 KGS) (MILD STEEL)"/>
    <m/>
    <m/>
    <m/>
    <m/>
    <m/>
    <m/>
    <m/>
    <m/>
    <n v="1812"/>
    <s v="PCS"/>
    <n v="253.72213020000001"/>
    <n v="459744.5"/>
    <n v="3.4972037249999999"/>
    <n v="6336.9331499999998"/>
    <n v="111809.8"/>
    <s v="STEEL"/>
    <s v=""/>
    <e v="#VALUE!"/>
    <n v="571554.30000000005"/>
    <n v="2018"/>
    <s v="Steel"/>
    <s v="Lunch Box"/>
    <m/>
  </r>
  <r>
    <s v="INNSA1"/>
    <d v="2018-09-17T00:00:00"/>
    <n v="301049751"/>
    <x v="0"/>
    <s v="STEEL LUNCH BOX -6561 (TOTAL NET.WT. 2469.60 KGS) (MILD STEEL)"/>
    <s v="STEEL LUNCH BOX -6561 (TOTAL NET.WT. 2469.60 KGS) (MILD STEEL)"/>
    <m/>
    <m/>
    <m/>
    <m/>
    <m/>
    <m/>
    <m/>
    <m/>
    <n v="6480"/>
    <s v="PCS"/>
    <n v="191.57117589999999"/>
    <n v="1241381.22"/>
    <n v="2.6405399850000002"/>
    <n v="17110.699100000002"/>
    <n v="301903.90000000002"/>
    <s v="STEEL"/>
    <s v=""/>
    <e v="#VALUE!"/>
    <n v="1543285.12"/>
    <n v="2018"/>
    <s v="Steel"/>
    <s v="Lunch Box"/>
    <m/>
  </r>
  <r>
    <s v="INNSA1"/>
    <d v="2018-09-17T00:00:00"/>
    <n v="301049751"/>
    <x v="0"/>
    <s v="STEEL CONTAINER ROUND-6857(TOTAL NET WT.3029.40 KGS) (MILD STEEL)(DPD CLIENT)"/>
    <s v="STEEL CONTAINER ROUND-6857(TOTAL NET WT.3029.40 KGS) (MILD STEEL)(DPD CLIENT)"/>
    <m/>
    <m/>
    <m/>
    <m/>
    <m/>
    <m/>
    <m/>
    <m/>
    <n v="23760"/>
    <s v="PCS"/>
    <n v="61.419765990000002"/>
    <n v="1459333.64"/>
    <n v="0.84658533400000002"/>
    <n v="20114.867539999999"/>
    <n v="354909.9"/>
    <s v="STEEL"/>
    <s v=""/>
    <e v="#VALUE!"/>
    <n v="1814243.54"/>
    <n v="2018"/>
    <s v="Steel"/>
    <s v="Other"/>
    <m/>
  </r>
  <r>
    <s v="INNSA1"/>
    <d v="2018-09-17T00:00:00"/>
    <n v="301049751"/>
    <x v="0"/>
    <s v="STEEL LUNCH BOX -6900(TOTAL NET.WT. 2686.36 KGS) (MILD STEEL)"/>
    <s v="STEEL LUNCH BOX -6900(TOTAL NET.WT. 2686.36 KGS) (MILD STEEL)"/>
    <m/>
    <m/>
    <m/>
    <m/>
    <m/>
    <m/>
    <m/>
    <m/>
    <n v="22944"/>
    <s v="PCS"/>
    <n v="58.275658999999997"/>
    <n v="1337076.72"/>
    <n v="0.80324822900000004"/>
    <n v="18429.727360000001"/>
    <n v="325177.09999999998"/>
    <s v="STEEL"/>
    <s v=""/>
    <e v="#VALUE!"/>
    <n v="1662253.8199999998"/>
    <n v="2018"/>
    <s v="Steel"/>
    <s v="Lunch Box"/>
    <m/>
  </r>
  <r>
    <s v="INNSA1"/>
    <d v="2018-09-10T00:00:00"/>
    <n v="301049751"/>
    <x v="0"/>
    <s v="STAINLESS STEEL SPORTS BOTTLE 750ML S-308-C6-NP-20 (TOTAL NET WT.3585.60 KGS)(NOT VACUUM BOTTLE)(MILD STEEL)(DPD CLIENT)"/>
    <s v="STAINLESS STEEL SPORTS BOTTLE 750ML S-308-C6-NP-20 (TOTAL NET WT.3585.60 KGS)(NOT VACUUM BOTTLE)(MILD STEEL)(DPD CLIENT)"/>
    <m/>
    <m/>
    <m/>
    <m/>
    <m/>
    <m/>
    <m/>
    <m/>
    <n v="21600"/>
    <s v="PCS"/>
    <n v="84.625753700000004"/>
    <n v="1827916.28"/>
    <n v="1.1664473289999999"/>
    <n v="25195.262299999999"/>
    <n v="444549.3"/>
    <s v="STAINLESS"/>
    <s v=""/>
    <e v="#VALUE!"/>
    <n v="2272465.58"/>
    <n v="2018"/>
    <s v="Steel"/>
    <s v="Other"/>
    <m/>
  </r>
  <r>
    <s v="INNSA1"/>
    <d v="2018-09-10T00:00:00"/>
    <n v="301049751"/>
    <x v="0"/>
    <s v="STAINLESS STEEL SPORTS BOTTLE 600ML S115-NP-21 (TOTAL NET WT. 3609.94KGS)(NOT VACUUM BOTTLE)(MILD STEEL)"/>
    <s v="STAINLESS STEEL SPORTS BOTTLE 600ML S115-NP-21 (TOTAL NET WT. 3609.94KGS)(NOT VACUUM BOTTLE)(MILD STEEL)"/>
    <m/>
    <m/>
    <m/>
    <m/>
    <m/>
    <m/>
    <m/>
    <m/>
    <n v="20988"/>
    <s v="PCS"/>
    <n v="93.572970269999999"/>
    <n v="1963909.5"/>
    <n v="1.2897721609999999"/>
    <n v="27069.738109999998"/>
    <n v="477622.7"/>
    <s v="STAINLESS"/>
    <s v=""/>
    <e v="#VALUE!"/>
    <n v="2441532.2000000002"/>
    <n v="2018"/>
    <s v="Steel"/>
    <s v="Other"/>
    <m/>
  </r>
  <r>
    <s v="INNSA1"/>
    <d v="2018-09-08T00:00:00"/>
    <n v="301049751"/>
    <x v="0"/>
    <s v="STEEL SPOON HOLDER ROUND -MP-96 (TOTAL NET WT.1034.21 KGS) (MILD STEEL)"/>
    <s v="STEEL SPOON HOLDER ROUND -MP-96 (TOTAL NET WT.1034.21 KGS) (MILD STEEL)"/>
    <m/>
    <m/>
    <m/>
    <m/>
    <m/>
    <m/>
    <m/>
    <m/>
    <n v="4788"/>
    <s v="PCS"/>
    <n v="54.642571009999998"/>
    <n v="261628.63"/>
    <n v="0.75317120599999998"/>
    <n v="3606.1837350000001"/>
    <n v="63628.1"/>
    <s v="STEEL"/>
    <s v=""/>
    <e v="#VALUE!"/>
    <n v="325256.73"/>
    <n v="2018"/>
    <s v="Steel"/>
    <s v="Other"/>
    <m/>
  </r>
  <r>
    <s v="INNSA1"/>
    <d v="2018-09-03T00:00:00"/>
    <n v="301049751"/>
    <x v="0"/>
    <s v="STAINLESS STEEL SPORTS BOTTLE 750ML SG-702-SB-01(TOTAL NET WT.2016 KGS)(NOT VACUUM BOTTLE)(MILD STEEL)-DPD CLIENT"/>
    <s v="STAINLESS STEEL SPORTS BOTTLE 750ML SG-702-SB-01(TOTAL NET WT.2016 KGS)(NOT VACUUM BOTTLE)(MILD STEEL)-DPD CLIENT"/>
    <m/>
    <m/>
    <m/>
    <m/>
    <m/>
    <m/>
    <m/>
    <m/>
    <n v="12600"/>
    <s v="PCS"/>
    <n v="97.227065080000003"/>
    <n v="1225061.02"/>
    <n v="1.36746927"/>
    <n v="17230.112799999999"/>
    <n v="297934.8"/>
    <s v="STAINLESS"/>
    <s v=""/>
    <e v="#VALUE!"/>
    <n v="1522995.82"/>
    <n v="2018"/>
    <s v="Steel"/>
    <s v="Other"/>
    <m/>
  </r>
  <r>
    <s v="INNSA1"/>
    <d v="2018-09-03T00:00:00"/>
    <n v="301049751"/>
    <x v="0"/>
    <s v="STEEL ZHARA-NP-003 (TOTAL NET WT.2256 KGS) (MILD STEEL)"/>
    <s v="STEEL ZHARA-NP-003 (TOTAL NET WT.2256 KGS) (MILD STEEL)"/>
    <m/>
    <m/>
    <m/>
    <m/>
    <m/>
    <m/>
    <m/>
    <m/>
    <n v="24000"/>
    <s v="PCS"/>
    <n v="32.170043329999999"/>
    <n v="772081.04"/>
    <n v="0.45246193200000001"/>
    <n v="10859.086359999999"/>
    <n v="187770.1"/>
    <s v="STEEL"/>
    <s v=""/>
    <e v="#VALUE!"/>
    <n v="959851.14"/>
    <n v="2018"/>
    <s v="Steel"/>
    <s v="Other"/>
    <m/>
  </r>
  <r>
    <s v="INNSA1"/>
    <d v="2018-09-03T00:00:00"/>
    <n v="301049751"/>
    <x v="0"/>
    <s v="STEEL TEA STRAINER-NP-55 (TOTAL NET WT.2368.80KGS) (MILD STEEL)"/>
    <s v="STEEL TEA STRAINER-NP-55 (TOTAL NET WT.2368.80KGS) (MILD STEEL)"/>
    <m/>
    <m/>
    <m/>
    <m/>
    <m/>
    <m/>
    <m/>
    <m/>
    <n v="50400"/>
    <s v="PCS"/>
    <n v="23.036852580000001"/>
    <n v="1161057.3700000001"/>
    <n v="0.32400636500000002"/>
    <n v="16329.920819999999"/>
    <n v="282369.09999999998"/>
    <s v="STEEL"/>
    <s v=""/>
    <e v="#VALUE!"/>
    <n v="1443426.4700000002"/>
    <n v="2018"/>
    <s v="Steel"/>
    <s v="Tea Strainer"/>
    <m/>
  </r>
  <r>
    <s v="INNSA1"/>
    <d v="2018-09-03T00:00:00"/>
    <n v="301049751"/>
    <x v="0"/>
    <s v="STAINLESS STEEL SPORTS BOTTLE 600ML S115-NP-21 (TOTAL NET WT.4185.79 KGS)(NOT VACUUM BOTTLE)(MILD STEEL)"/>
    <s v="STAINLESS STEEL SPORTS BOTTLE 600ML S115-NP-21 (TOTAL NET WT.4185.79 KGS)(NOT VACUUM BOTTLE)(MILD STEEL)"/>
    <m/>
    <m/>
    <m/>
    <m/>
    <m/>
    <m/>
    <m/>
    <m/>
    <n v="24336"/>
    <s v="PCS"/>
    <n v="91.744335550000002"/>
    <n v="2232690.15"/>
    <n v="1.290356337"/>
    <n v="31402.111809999999"/>
    <n v="542990.19999999995"/>
    <s v="STAINLESS"/>
    <s v=""/>
    <e v="#VALUE!"/>
    <n v="2775680.3499999996"/>
    <n v="2018"/>
    <s v="Steel"/>
    <s v="Other"/>
    <m/>
  </r>
  <r>
    <s v="INNSA1"/>
    <d v="2018-09-03T00:00:00"/>
    <n v="301049751"/>
    <x v="0"/>
    <s v="STAINLESS STEEL SPORTS BOTTLE 750ML S-308-C6-NP-20 (TOTAL NET WT.1165.32 KGS)(NOT VACUUM BOTTLE)(MILD STEEL)-"/>
    <s v="STAINLESS STEEL SPORTS BOTTLE 750ML S-308-C6-NP-20 (TOTAL NET WT.1165.32 KGS)(NOT VACUUM BOTTLE)(MILD STEEL)-"/>
    <m/>
    <m/>
    <m/>
    <m/>
    <m/>
    <m/>
    <m/>
    <m/>
    <n v="7020"/>
    <s v="PCS"/>
    <n v="82.971968660000002"/>
    <n v="582463.22"/>
    <n v="1.1669756490000001"/>
    <n v="8192.1690579999995"/>
    <n v="141655"/>
    <s v="STAINLESS"/>
    <s v=""/>
    <e v="#VALUE!"/>
    <n v="724118.22"/>
    <n v="2018"/>
    <s v="Steel"/>
    <s v="Other"/>
    <m/>
  </r>
  <r>
    <s v="INNSA1"/>
    <d v="2018-08-30T00:00:00"/>
    <n v="301049751"/>
    <x v="0"/>
    <s v="RYX-02-020 MILD STEEL MULTI FUNCTION CLOTH STAND (OTHER ARTICLES OF HOUSEHOLD OF IRON &amp; STEEL)"/>
    <s v="RYX-02-020 MILD STEEL MULTI FUNCTION CLOTH STAND (OTHER ARTICLES OF HOUSEHOLD OF IRON &amp; STEEL)"/>
    <m/>
    <m/>
    <m/>
    <m/>
    <m/>
    <m/>
    <m/>
    <m/>
    <n v="1232"/>
    <s v="PCS"/>
    <n v="1076.1783439999999"/>
    <n v="1325851.72"/>
    <n v="15.13612298"/>
    <n v="18647.703519999999"/>
    <n v="322447.2"/>
    <s v="RYX-02-020"/>
    <s v=""/>
    <e v="#VALUE!"/>
    <n v="1648298.92"/>
    <n v="2018"/>
    <s v="Steel"/>
    <s v="Other"/>
    <m/>
  </r>
  <r>
    <s v="INNSA1"/>
    <d v="2018-08-29T00:00:00"/>
    <n v="301049751"/>
    <x v="0"/>
    <s v="KWB-600F STAINLESS STEEL SPORTS BOTTLE"/>
    <s v="KWB-600F STAINLESS STEEL SPORTS BOTTLE"/>
    <m/>
    <m/>
    <m/>
    <m/>
    <m/>
    <m/>
    <m/>
    <m/>
    <n v="50544"/>
    <s v="PCS"/>
    <n v="82.373984250000007"/>
    <n v="4163510.66"/>
    <n v="1.158565179"/>
    <n v="58558.51842"/>
    <n v="1012565.8"/>
    <s v="KWB-600F"/>
    <s v=""/>
    <e v="#VALUE!"/>
    <n v="5176076.46"/>
    <n v="2018"/>
    <s v="Steel"/>
    <s v="Other"/>
    <m/>
  </r>
  <r>
    <s v="INNSA1"/>
    <d v="2018-08-28T00:00:00"/>
    <n v="301049751"/>
    <x v="0"/>
    <s v="STEEL LUNCH BOX -6900(TOTAL NET.WT. 255.71KGS) (MILD STEEL)(DPD CLIENT)"/>
    <s v="STEEL LUNCH BOX -6900(TOTAL NET.WT. 255.71KGS) (MILD STEEL)(DPD CLIENT)"/>
    <m/>
    <m/>
    <m/>
    <m/>
    <m/>
    <m/>
    <m/>
    <m/>
    <n v="2184"/>
    <s v="PCS"/>
    <n v="57.882202380000003"/>
    <n v="126414.73"/>
    <n v="0.81409567299999996"/>
    <n v="1777.9849509999999"/>
    <n v="30744"/>
    <s v="STEEL"/>
    <s v=""/>
    <e v="#VALUE!"/>
    <n v="157158.72999999998"/>
    <n v="2018"/>
    <s v="Steel"/>
    <s v="Lunch Box"/>
    <m/>
  </r>
  <r>
    <s v="INNSA1"/>
    <d v="2018-08-28T00:00:00"/>
    <n v="301049751"/>
    <x v="0"/>
    <s v="STEEL LUNCH BOX -6900(TOTAL NET.WT. 3057.28KGS) (MILD STEEL)"/>
    <s v="STEEL LUNCH BOX -6900(TOTAL NET.WT. 3057.28KGS) (MILD STEEL)"/>
    <m/>
    <m/>
    <m/>
    <m/>
    <m/>
    <m/>
    <m/>
    <m/>
    <n v="26112"/>
    <s v="PCS"/>
    <n v="57.2273809"/>
    <n v="1494321.37"/>
    <n v="0.80488580700000001"/>
    <n v="21017.178199999998"/>
    <n v="363418.9"/>
    <s v="STEEL"/>
    <s v=""/>
    <e v="#VALUE!"/>
    <n v="1857740.27"/>
    <n v="2018"/>
    <s v="Steel"/>
    <s v="Lunch Box"/>
    <m/>
  </r>
  <r>
    <s v="INNSA1"/>
    <d v="2018-08-28T00:00:00"/>
    <n v="301049751"/>
    <x v="0"/>
    <s v="STEEL LUNCH BOX -6111(TOTAL NET.WT. 1134.00KGS) (MILD STEEL)"/>
    <s v="STEEL LUNCH BOX -6111(TOTAL NET.WT. 1134.00KGS) (MILD STEEL)"/>
    <m/>
    <m/>
    <m/>
    <m/>
    <m/>
    <m/>
    <m/>
    <m/>
    <n v="6720"/>
    <s v="PCS"/>
    <n v="85.446151790000002"/>
    <n v="574198.14"/>
    <n v="1.2017742870000001"/>
    <n v="8075.9232069999998"/>
    <n v="139645"/>
    <s v="STEEL"/>
    <s v=""/>
    <e v="#VALUE!"/>
    <n v="713843.14"/>
    <n v="2018"/>
    <s v="Steel"/>
    <s v="Lunch Box"/>
    <m/>
  </r>
  <r>
    <s v="INNSA1"/>
    <d v="2018-08-28T00:00:00"/>
    <n v="301049751"/>
    <x v="0"/>
    <s v="STEEL LUNCH BOX -6950(TOTAL NET.WT. 2095.20KGS) (MILD STEEL)"/>
    <s v="STEEL LUNCH BOX -6950(TOTAL NET.WT. 2095.20KGS) (MILD STEEL)"/>
    <m/>
    <m/>
    <m/>
    <m/>
    <m/>
    <m/>
    <m/>
    <m/>
    <n v="6480"/>
    <s v="PCS"/>
    <n v="172.32837499999999"/>
    <n v="1116687.8700000001"/>
    <n v="2.423746484"/>
    <n v="15705.87722"/>
    <n v="271578.5"/>
    <s v="STEEL"/>
    <s v=""/>
    <e v="#VALUE!"/>
    <n v="1388266.37"/>
    <n v="2018"/>
    <s v="Steel"/>
    <s v="Lunch Box"/>
    <m/>
  </r>
  <r>
    <s v="INNSA1"/>
    <d v="2018-08-28T00:00:00"/>
    <n v="301049751"/>
    <x v="0"/>
    <s v="STEEL CONTAINER ROUND-6857(TOTAL NET WT.3090.60KGS) (MILD STEEL)(DPD CLIENT)"/>
    <s v="STEEL CONTAINER ROUND-6857(TOTAL NET WT.3090.60KGS) (MILD STEEL)(DPD CLIENT)"/>
    <m/>
    <m/>
    <m/>
    <m/>
    <m/>
    <m/>
    <m/>
    <m/>
    <n v="24240"/>
    <s v="PCS"/>
    <n v="60.314931110000003"/>
    <n v="1462033.93"/>
    <n v="0.84831126700000004"/>
    <n v="20563.065119999999"/>
    <n v="355566.6"/>
    <s v="STEEL"/>
    <s v=""/>
    <e v="#VALUE!"/>
    <n v="1817600.5299999998"/>
    <n v="2018"/>
    <s v="Steel"/>
    <s v="Other"/>
    <m/>
  </r>
  <r>
    <s v="INNSA1"/>
    <d v="2018-08-28T00:00:00"/>
    <n v="301049751"/>
    <x v="0"/>
    <s v="STEEL LUNCH BOX -6900(TOTAL NET.WT. 193.89KGS) (MILD STEEL)(DPD CLIENT)"/>
    <s v="STEEL LUNCH BOX -6900(TOTAL NET.WT. 193.89KGS) (MILD STEEL)(DPD CLIENT)"/>
    <m/>
    <m/>
    <m/>
    <m/>
    <m/>
    <m/>
    <m/>
    <m/>
    <n v="1656"/>
    <s v="PCS"/>
    <n v="57.861515699999998"/>
    <n v="95818.67"/>
    <n v="0.81380472199999998"/>
    <n v="1347.660619"/>
    <n v="23303.200000000001"/>
    <s v="STEEL"/>
    <s v=""/>
    <e v="#VALUE!"/>
    <n v="119121.87"/>
    <n v="2018"/>
    <s v="Steel"/>
    <s v="Lunch Box"/>
    <m/>
  </r>
  <r>
    <s v="INNSA1"/>
    <d v="2018-08-28T00:00:00"/>
    <n v="301049751"/>
    <x v="0"/>
    <s v="STEEL LUNCH BOX-6527 (TOTAL NET WT.4375 KGS) (MILD STEEL)"/>
    <s v="STEEL LUNCH BOX-6527 (TOTAL NET WT.4375 KGS) (MILD STEEL)"/>
    <m/>
    <m/>
    <m/>
    <m/>
    <m/>
    <m/>
    <m/>
    <m/>
    <n v="10500"/>
    <s v="PCS"/>
    <n v="162.68022289999999"/>
    <n v="1708142.34"/>
    <n v="2.288048141"/>
    <n v="24024.50549"/>
    <n v="415420.2"/>
    <s v="STEEL"/>
    <s v=""/>
    <e v="#VALUE!"/>
    <n v="2123562.54"/>
    <n v="2018"/>
    <s v="Steel"/>
    <s v="Lunch Box"/>
    <m/>
  </r>
  <r>
    <s v="INNSA1"/>
    <d v="2018-08-27T00:00:00"/>
    <n v="301049751"/>
    <x v="0"/>
    <s v="KIDS STEEL BOWL-HLG00020-2 (MILD STEEL) (TOTAL NET WT.158.40KGS)"/>
    <s v="KIDS STEEL BOWL-HLG00020-2 (MILD STEEL) (TOTAL NET WT.158.40KGS)"/>
    <m/>
    <m/>
    <m/>
    <m/>
    <m/>
    <m/>
    <m/>
    <m/>
    <n v="960"/>
    <s v="PCS"/>
    <n v="104.9557188"/>
    <n v="100757.49"/>
    <n v="1.4761704470000001"/>
    <n v="1417.1236289999999"/>
    <n v="24504.2"/>
    <s v="KIDS"/>
    <s v=""/>
    <e v="#VALUE!"/>
    <n v="125261.69"/>
    <n v="2018"/>
    <s v="Steel"/>
    <s v="Other"/>
    <m/>
  </r>
  <r>
    <s v="INNSA1"/>
    <d v="2018-08-27T00:00:00"/>
    <n v="301049751"/>
    <x v="0"/>
    <s v="KIDS STEEL BOWL -HLG0001-2 (MILD STEEL) (TOTAL NET WT.264.96 KGS)"/>
    <s v="KIDS STEEL BOWL -HLG0001-2 (MILD STEEL) (TOTAL NET WT.264.96 KGS)"/>
    <m/>
    <m/>
    <m/>
    <m/>
    <m/>
    <m/>
    <m/>
    <m/>
    <n v="1920"/>
    <s v="PCS"/>
    <n v="74.436677079999995"/>
    <n v="142918.42000000001"/>
    <n v="1.046929354"/>
    <n v="2010.10436"/>
    <n v="34757.699999999997"/>
    <s v="KIDS"/>
    <s v=""/>
    <e v="#VALUE!"/>
    <n v="177676.12"/>
    <n v="2018"/>
    <s v="Steel"/>
    <s v="Other"/>
    <m/>
  </r>
  <r>
    <s v="INNSA1"/>
    <d v="2018-08-20T00:00:00"/>
    <n v="301049751"/>
    <x v="0"/>
    <s v="STEEL ZHARA -NP-003 (TOTAL NET WT. 1382.40 KGS)(MILD STEEL)"/>
    <s v="STEEL ZHARA -NP-003 (TOTAL NET WT. 1382.40 KGS)(MILD STEEL)"/>
    <m/>
    <m/>
    <m/>
    <m/>
    <m/>
    <m/>
    <m/>
    <m/>
    <n v="14400"/>
    <s v="PCS"/>
    <n v="32.259612500000003"/>
    <n v="464538.42"/>
    <n v="0.45372169499999998"/>
    <n v="6533.5924050000003"/>
    <n v="112975.7"/>
    <s v="STEEL"/>
    <s v=""/>
    <e v="#VALUE!"/>
    <n v="577514.12"/>
    <n v="2018"/>
    <s v="Steel"/>
    <s v="Other"/>
    <m/>
  </r>
  <r>
    <s v="INNSA1"/>
    <d v="2018-08-20T00:00:00"/>
    <n v="301049751"/>
    <x v="0"/>
    <s v="STEEL HOOK 3PCS SET-2628 (MILD STEEL) (TOTAL NET WT.2330.20KGS)"/>
    <s v="STEEL HOOK 3PCS SET-2628 (MILD STEEL) (TOTAL NET WT.2330.20KGS)"/>
    <m/>
    <m/>
    <m/>
    <m/>
    <m/>
    <m/>
    <m/>
    <m/>
    <n v="68760"/>
    <s v="SET"/>
    <n v="33.332251309999997"/>
    <n v="2291925.6"/>
    <n v="0.46880803500000001"/>
    <n v="32235.24051"/>
    <n v="557396.4"/>
    <s v="STEEL"/>
    <s v=""/>
    <e v="#VALUE!"/>
    <n v="2849322"/>
    <n v="2018"/>
    <s v="Steel"/>
    <s v="Hook"/>
    <m/>
  </r>
  <r>
    <s v="INNSA1"/>
    <d v="2018-08-20T00:00:00"/>
    <n v="301049751"/>
    <x v="0"/>
    <s v="STEEL GARLIC CRUSHER-SL-159 (MILD STEEL) (TOTAL NET WT.40.80KGS)"/>
    <s v="STEEL GARLIC CRUSHER-SL-159 (MILD STEEL) (TOTAL NET WT.40.80KGS)"/>
    <m/>
    <m/>
    <m/>
    <m/>
    <m/>
    <m/>
    <m/>
    <m/>
    <n v="240"/>
    <s v="PCS"/>
    <n v="106.79291670000001"/>
    <n v="25630.3"/>
    <n v="1.50201008"/>
    <n v="360.48241910000002"/>
    <n v="6233.3"/>
    <s v="STEEL"/>
    <s v=""/>
    <e v="#VALUE!"/>
    <n v="31863.599999999999"/>
    <n v="2018"/>
    <s v="Steel"/>
    <s v="Other"/>
    <m/>
  </r>
  <r>
    <s v="INNSA1"/>
    <d v="2018-08-20T00:00:00"/>
    <n v="301049751"/>
    <x v="0"/>
    <s v="STEEL WALL HANGER HOOK-SL-89 (TOTAL NET WT. 1706.40 KGS)(MILD STEEL)"/>
    <s v="STEEL WALL HANGER HOOK-SL-89 (TOTAL NET WT. 1706.40 KGS)(MILD STEEL)"/>
    <m/>
    <m/>
    <m/>
    <m/>
    <m/>
    <m/>
    <m/>
    <m/>
    <n v="7200"/>
    <s v="PCS"/>
    <n v="81.584634719999997"/>
    <n v="587409.37"/>
    <n v="1.1474632170000001"/>
    <n v="8261.7351620000009"/>
    <n v="142857.9"/>
    <s v="STEEL"/>
    <s v=""/>
    <e v="#VALUE!"/>
    <n v="730267.27"/>
    <n v="2018"/>
    <s v="Steel"/>
    <s v="Hanger"/>
    <m/>
  </r>
  <r>
    <s v="INNSA1"/>
    <d v="2018-08-20T00:00:00"/>
    <n v="301049751"/>
    <x v="0"/>
    <s v="STEEL PEELER -MP-196 (MILD STEEL)(TOTAL NET WT.4488 KGS)"/>
    <s v="STEEL PEELER -MP-196 (MILD STEEL)(TOTAL NET WT.4488 KGS)"/>
    <m/>
    <m/>
    <m/>
    <m/>
    <m/>
    <m/>
    <m/>
    <m/>
    <n v="52800"/>
    <s v="PCS"/>
    <n v="37.414855109999998"/>
    <n v="1975504.35"/>
    <n v="0.52622862299999995"/>
    <n v="27784.871309999999"/>
    <n v="480442.6"/>
    <s v="STEEL"/>
    <s v=""/>
    <e v="#VALUE!"/>
    <n v="2455946.9500000002"/>
    <n v="2018"/>
    <s v="Steel"/>
    <s v="Other"/>
    <m/>
  </r>
  <r>
    <s v="INNSA1"/>
    <d v="2018-08-16T00:00:00"/>
    <n v="301049751"/>
    <x v="0"/>
    <s v="RYX-02-020 MILD STEEL MULTI FUNCTION CLOTH STAND (OTHER ARTICLES OF HOUSEHOLD OF IRON &amp; STEEL)"/>
    <s v="RYX-02-020 MILD STEEL MULTI FUNCTION CLOTH STAND (OTHER ARTICLES OF HOUSEHOLD OF IRON &amp; STEEL)"/>
    <m/>
    <m/>
    <m/>
    <m/>
    <m/>
    <m/>
    <m/>
    <m/>
    <n v="2464"/>
    <s v="PCS"/>
    <n v="1057.735471"/>
    <n v="2606260.2000000002"/>
    <n v="15.274158419999999"/>
    <n v="37635.52635"/>
    <n v="633842.5"/>
    <s v="RYX-02-020"/>
    <s v=""/>
    <e v="#VALUE!"/>
    <n v="3240102.7"/>
    <n v="2018"/>
    <s v="Steel"/>
    <s v="Other"/>
    <m/>
  </r>
  <r>
    <s v="INNSA1"/>
    <d v="2018-08-14T00:00:00"/>
    <n v="301049751"/>
    <x v="1"/>
    <s v="8001-1PCS - STEEL SCRUBBER (MADE UP MILD STEEL) (NET WEIGHT:4581 KGS)"/>
    <s v="8001-1PCS - STEEL SCRUBBER (MADE UP MILD STEEL) (NET WEIGHT:4581 KGS)"/>
    <m/>
    <m/>
    <m/>
    <m/>
    <m/>
    <m/>
    <m/>
    <m/>
    <n v="305400"/>
    <s v="PCS"/>
    <n v="7.022338736"/>
    <n v="2144622.25"/>
    <n v="0.10140561400000001"/>
    <n v="30969.274369999999"/>
    <n v="664403.9"/>
    <s v="8001-1PCS"/>
    <s v=""/>
    <e v="#VALUE!"/>
    <n v="2809026.15"/>
    <n v="2018"/>
    <s v="Steel"/>
    <s v="Scrubber"/>
    <m/>
  </r>
  <r>
    <s v="INNSA1"/>
    <d v="2018-08-13T00:00:00"/>
    <n v="301049751"/>
    <x v="0"/>
    <s v="STEEL LUNCH BOX 2LAYER-8504 (TOTAL NET.WT.10532.9KGS) (MILDSTEEL)-DPD CLIENT"/>
    <s v="STEEL LUNCH BOX 2LAYER-8504 (TOTAL NET.WT.10532.9KGS) (MILDSTEEL)-DPD CLIENT"/>
    <m/>
    <m/>
    <m/>
    <m/>
    <m/>
    <m/>
    <m/>
    <m/>
    <n v="22020"/>
    <s v="PCS"/>
    <n v="174.96968709999999"/>
    <n v="3852832.51"/>
    <n v="2.5266380810000002"/>
    <n v="55636.570540000001"/>
    <n v="937008.9"/>
    <s v="STEEL"/>
    <s v=""/>
    <e v="#VALUE!"/>
    <n v="4789841.41"/>
    <n v="2018"/>
    <s v="Steel"/>
    <s v="Lunch Box"/>
    <m/>
  </r>
  <r>
    <s v="INNSA1"/>
    <d v="2018-08-13T00:00:00"/>
    <n v="301049751"/>
    <x v="0"/>
    <s v="STAINLESS STEEL SPORTS BOTTLE 750ML S-308-C6-NP-20 (TOTAL NET WT.6890.32 KGS)(NOT VACUUM BOTTLE)(MILD STEEL)-DPD CLIENT"/>
    <s v="STAINLESS STEEL SPORTS BOTTLE 750ML S-308-C6-NP-20 (TOTAL NET WT.6890.32 KGS)(NOT VACUUM BOTTLE)(MILD STEEL)-DPD CLIENT"/>
    <m/>
    <m/>
    <m/>
    <m/>
    <m/>
    <m/>
    <m/>
    <m/>
    <n v="41508"/>
    <s v="PCS"/>
    <n v="81.066959139999994"/>
    <n v="3364927.34"/>
    <n v="1.170642009"/>
    <n v="48591.008520000003"/>
    <n v="818350.3"/>
    <s v="STAINLESS"/>
    <s v=""/>
    <e v="#VALUE!"/>
    <n v="4183277.6399999997"/>
    <n v="2018"/>
    <s v="Steel"/>
    <s v="Other"/>
    <m/>
  </r>
  <r>
    <s v="INNSA1"/>
    <d v="2018-08-13T00:00:00"/>
    <n v="301049751"/>
    <x v="0"/>
    <s v="STEEL LUNCH BOX 3LAYER-8505 (TOTAL NET WT.10783.08 KGS) (MILD STEEL)"/>
    <s v="STEEL LUNCH BOX 3LAYER-8505 (TOTAL NET WT.10783.08 KGS) (MILD STEEL)"/>
    <m/>
    <m/>
    <m/>
    <m/>
    <m/>
    <m/>
    <m/>
    <m/>
    <n v="16632"/>
    <s v="PCS"/>
    <n v="242.85792509999999"/>
    <n v="4039213.01"/>
    <n v="3.5069736470000001"/>
    <n v="58327.985699999997"/>
    <n v="982336.6"/>
    <s v="STEEL"/>
    <s v=""/>
    <e v="#VALUE!"/>
    <n v="5021549.6099999994"/>
    <n v="2018"/>
    <s v="Steel"/>
    <s v="Lunch Box"/>
    <m/>
  </r>
  <r>
    <s v="INNSA1"/>
    <d v="2018-08-07T00:00:00"/>
    <n v="301049751"/>
    <x v="0"/>
    <s v="STEEL PIZZA CUTTER-RJ-388 (TOTAL NET WT.531.36 KGS) (MILD STEEL)"/>
    <s v="STEEL PIZZA CUTTER-RJ-388 (TOTAL NET WT.531.36 KGS) (MILD STEEL)"/>
    <m/>
    <m/>
    <m/>
    <m/>
    <m/>
    <m/>
    <m/>
    <m/>
    <n v="5904"/>
    <s v="PCS"/>
    <n v="35.73043191"/>
    <n v="210952.47"/>
    <n v="0.51596291599999999"/>
    <n v="3046.245054"/>
    <n v="51303.6"/>
    <s v="STEEL"/>
    <s v=""/>
    <e v="#VALUE!"/>
    <n v="262256.07"/>
    <n v="2018"/>
    <s v="Steel"/>
    <s v="Other"/>
    <m/>
  </r>
  <r>
    <s v="INNSA1"/>
    <d v="2018-08-07T00:00:00"/>
    <n v="301049751"/>
    <x v="0"/>
    <s v="STEEL WALL HANGER HOOK -SL-89 (TOTAL NET WT.2986.20 KGS) (MILD STEEL)"/>
    <s v="STEEL WALL HANGER HOOK -SL-89 (TOTAL NET WT.2986.20 KGS) (MILD STEEL)"/>
    <m/>
    <m/>
    <m/>
    <m/>
    <m/>
    <m/>
    <m/>
    <m/>
    <n v="12600"/>
    <s v="PCS"/>
    <n v="81.20552619"/>
    <n v="1023189.63"/>
    <n v="1.172642977"/>
    <n v="14775.301520000001"/>
    <n v="248839.8"/>
    <s v="STEEL"/>
    <s v=""/>
    <e v="#VALUE!"/>
    <n v="1272029.43"/>
    <n v="2018"/>
    <s v="Steel"/>
    <s v="Hanger"/>
    <m/>
  </r>
  <r>
    <s v="INNSA1"/>
    <d v="2018-08-06T00:00:00"/>
    <n v="301049751"/>
    <x v="0"/>
    <s v="KWP-600B-SS OIL POT 600ML"/>
    <s v="KWP-600B-SS OIL POT 600ML"/>
    <m/>
    <m/>
    <m/>
    <m/>
    <m/>
    <m/>
    <m/>
    <m/>
    <n v="16000"/>
    <s v="PCS"/>
    <n v="95.924437499999996"/>
    <n v="1534791"/>
    <n v="1.385190433"/>
    <n v="22163.04693"/>
    <n v="373261.2"/>
    <s v="KWP-600B-SS"/>
    <s v=""/>
    <e v="#VALUE!"/>
    <n v="1908052.2"/>
    <n v="2018"/>
    <s v="Other"/>
    <s v="Other"/>
    <m/>
  </r>
  <r>
    <s v="INNSA1"/>
    <d v="2018-08-01T00:00:00"/>
    <n v="301049751"/>
    <x v="0"/>
    <s v="STAINLESS STEEL COLA BOTTLE 750ML SK750 -SL-01 (TOTAL NET WT.3352.32 KGS) (NOT VACUUM BOTTLE) (MILD STEEL)-DPD CLIENT"/>
    <s v="STAINLESS STEEL COLA BOTTLE 750ML SK750 -SL-01 (TOTAL NET WT.3352.32 KGS) (NOT VACUUM BOTTLE) (MILD STEEL)-DPD CLIENT"/>
    <m/>
    <m/>
    <m/>
    <m/>
    <m/>
    <m/>
    <m/>
    <m/>
    <n v="17280"/>
    <s v="PCS"/>
    <n v="98.107152780000007"/>
    <n v="1695291.6"/>
    <n v="1.409585528"/>
    <n v="24357.637930000001"/>
    <n v="412294.9"/>
    <s v="STAINLESS"/>
    <s v=""/>
    <e v="#VALUE!"/>
    <n v="2107586.5"/>
    <n v="2018"/>
    <s v="Steel"/>
    <s v="Other"/>
    <m/>
  </r>
  <r>
    <s v="INNSA1"/>
    <d v="2018-08-01T00:00:00"/>
    <n v="301049751"/>
    <x v="0"/>
    <s v="STAINLESS STEEL SPORTS BOTTLE 600ML S115-NP-21 (TOTAL NET WT.3294.144 KGS)(NOT VACUUM BOTTLE)(MILD STEEL)"/>
    <s v="STAINLESS STEEL SPORTS BOTTLE 600ML S115-NP-21 (TOTAL NET WT.3294.144 KGS)(NOT VACUUM BOTTLE)(MILD STEEL)"/>
    <m/>
    <m/>
    <m/>
    <m/>
    <m/>
    <m/>
    <m/>
    <m/>
    <n v="19152"/>
    <s v="PCS"/>
    <n v="89.871880739999995"/>
    <n v="1721226.26"/>
    <n v="1.2912626540000001"/>
    <n v="24730.262360000001"/>
    <n v="418602.2"/>
    <s v="STAINLESS"/>
    <s v=""/>
    <e v="#VALUE!"/>
    <n v="2139828.46"/>
    <n v="2018"/>
    <s v="Steel"/>
    <s v="Other"/>
    <m/>
  </r>
  <r>
    <s v="INNSA1"/>
    <d v="2018-08-01T00:00:00"/>
    <n v="301049751"/>
    <x v="1"/>
    <s v="STEEL SCRUBBER-GS21 (TOTAL NET WT.306 KGS) (MILD STEEL)"/>
    <s v="STEEL SCRUBBER-GS21 (TOTAL NET WT.306 KGS) (MILD STEEL)"/>
    <m/>
    <m/>
    <m/>
    <m/>
    <m/>
    <m/>
    <m/>
    <m/>
    <n v="6000"/>
    <s v="PCS"/>
    <n v="17.253965000000001"/>
    <n v="103523.79"/>
    <n v="0.24790179600000001"/>
    <n v="1487.4107759999999"/>
    <n v="32071.7"/>
    <s v="STEEL"/>
    <s v=""/>
    <e v="#VALUE!"/>
    <n v="135595.49"/>
    <n v="2018"/>
    <s v="Steel"/>
    <s v="Scrubber"/>
    <m/>
  </r>
  <r>
    <s v="INNSA1"/>
    <d v="2018-08-01T00:00:00"/>
    <n v="301049751"/>
    <x v="0"/>
    <s v="STEEL TEA STRAINER-NP-55 (TOTAL NET WT.2268 KGS) (MILD STEEL)"/>
    <s v="STEEL TEA STRAINER-NP-55 (TOTAL NET WT.2268 KGS) (MILD STEEL)"/>
    <m/>
    <m/>
    <m/>
    <m/>
    <m/>
    <m/>
    <m/>
    <m/>
    <n v="50400"/>
    <s v="PCS"/>
    <n v="23.126113100000001"/>
    <n v="1165556.1000000001"/>
    <n v="0.33227173999999998"/>
    <n v="16746.49569"/>
    <n v="283463.3"/>
    <s v="STEEL"/>
    <s v=""/>
    <e v="#VALUE!"/>
    <n v="1449019.4000000001"/>
    <n v="2018"/>
    <s v="Steel"/>
    <s v="Tea Strainer"/>
    <m/>
  </r>
  <r>
    <s v="INNSA1"/>
    <d v="2018-07-28T00:00:00"/>
    <n v="301049751"/>
    <x v="0"/>
    <s v="KWP-1000B-SS OIL POT 1000ML"/>
    <s v="KWP-1000B-SS OIL POT 1000ML"/>
    <m/>
    <m/>
    <m/>
    <m/>
    <m/>
    <m/>
    <m/>
    <m/>
    <n v="27000"/>
    <s v="PCS"/>
    <n v="116.2931389"/>
    <n v="3139914.75"/>
    <n v="1.6708784320000001"/>
    <n v="45113.717669999998"/>
    <n v="763627.2"/>
    <s v="KWP-1000B-SS"/>
    <s v=""/>
    <e v="#VALUE!"/>
    <n v="3903541.95"/>
    <n v="2018"/>
    <s v="Other"/>
    <s v="Other"/>
    <m/>
  </r>
  <r>
    <s v="INNSA1"/>
    <d v="2018-07-24T00:00:00"/>
    <n v="301049751"/>
    <x v="1"/>
    <s v="8001-1PCS - STEEL SCRUBBER"/>
    <s v="8001-1PCS - STEEL SCRUBBER"/>
    <m/>
    <m/>
    <m/>
    <m/>
    <m/>
    <m/>
    <m/>
    <m/>
    <n v="259800"/>
    <s v="SET"/>
    <n v="7.0452517710000002"/>
    <n v="1830356.41"/>
    <n v="0.101224882"/>
    <n v="26298.224279999999"/>
    <n v="567044.4"/>
    <s v="8001-1PCS"/>
    <s v=""/>
    <e v="#VALUE!"/>
    <n v="2397400.81"/>
    <n v="2018"/>
    <s v="Steel"/>
    <s v="Scrubber"/>
    <m/>
  </r>
  <r>
    <s v="INNSA1"/>
    <d v="2018-07-24T00:00:00"/>
    <n v="301049751"/>
    <x v="1"/>
    <s v="STEEL SCRUBBER -ANG537 (TOTAL NET WT.5719.50KGS)(MILD STEEL)(DPD CLIENT)"/>
    <s v="STEEL SCRUBBER -ANG537 (TOTAL NET WT.5719.50KGS)(MILD STEEL)(DPD CLIENT)"/>
    <m/>
    <m/>
    <m/>
    <m/>
    <m/>
    <m/>
    <m/>
    <m/>
    <n v="265680"/>
    <s v="PCS"/>
    <n v="4.7569531390000002"/>
    <n v="1263827.31"/>
    <n v="6.8347028000000004E-2"/>
    <n v="18158.43836"/>
    <n v="391533.7"/>
    <s v="STEEL"/>
    <s v=""/>
    <e v="#VALUE!"/>
    <n v="1655361.01"/>
    <n v="2018"/>
    <s v="Steel"/>
    <s v="Scrubber"/>
    <m/>
  </r>
  <r>
    <s v="INNSA1"/>
    <d v="2018-07-24T00:00:00"/>
    <n v="301049751"/>
    <x v="1"/>
    <s v="8001-2 PCS - STEEL SCRUBBER 2PCS SET"/>
    <s v="8001-2 PCS - STEEL SCRUBBER 2PCS SET"/>
    <m/>
    <m/>
    <m/>
    <m/>
    <m/>
    <m/>
    <m/>
    <m/>
    <n v="30000"/>
    <s v="SET"/>
    <n v="12.681452999999999"/>
    <n v="380443.59"/>
    <n v="0.18220478400000001"/>
    <n v="5466.1435339999998"/>
    <n v="117861.4"/>
    <s v="8001-2"/>
    <s v=""/>
    <e v="#VALUE!"/>
    <n v="498304.99"/>
    <n v="2018"/>
    <s v="Steel"/>
    <s v="Scrubber"/>
    <m/>
  </r>
  <r>
    <s v="INNSA1"/>
    <d v="2018-07-23T00:00:00"/>
    <n v="301049751"/>
    <x v="0"/>
    <s v="STAINLESS STEEL SPORTS BOTTLE 750ML S-308-C6-NP-20 (TOTAL NET WT. 2055.24 KGS)(NOT VACUUM BOTTLE)(MILD STEEL)-"/>
    <s v="STAINLESS STEEL SPORTS BOTTLE 750ML S-308-C6-NP-20 (TOTAL NET WT. 2055.24 KGS)(NOT VACUUM BOTTLE)(MILD STEEL)-"/>
    <m/>
    <m/>
    <m/>
    <m/>
    <m/>
    <m/>
    <m/>
    <m/>
    <n v="11880"/>
    <s v="PCS"/>
    <n v="81.343744110000003"/>
    <n v="966363.68"/>
    <n v="1.168731956"/>
    <n v="13884.53563"/>
    <n v="235019.6"/>
    <s v="STAINLESS"/>
    <s v=""/>
    <e v="#VALUE!"/>
    <n v="1201383.28"/>
    <n v="2018"/>
    <s v="Steel"/>
    <s v="Other"/>
    <m/>
  </r>
  <r>
    <s v="INNSA1"/>
    <d v="2018-07-23T00:00:00"/>
    <n v="301049751"/>
    <x v="0"/>
    <s v="STAINLESS STEEL SPORTS BOTTLE 600ML S115-NP-21 (TOTAL NET WT.66.24 KGS)(NOT VACUUM BOTTLE)(MILD STEEL)"/>
    <s v="STAINLESS STEEL SPORTS BOTTLE 600ML S115-NP-21 (TOTAL NET WT.66.24 KGS)(NOT VACUUM BOTTLE)(MILD STEEL)"/>
    <m/>
    <m/>
    <m/>
    <m/>
    <m/>
    <m/>
    <m/>
    <m/>
    <n v="360"/>
    <s v="PCS"/>
    <n v="89.943972220000006"/>
    <n v="32379.83"/>
    <n v="1.292298451"/>
    <n v="465.2274425"/>
    <n v="7874.8"/>
    <s v="STAINLESS"/>
    <s v=""/>
    <e v="#VALUE!"/>
    <n v="40254.630000000005"/>
    <n v="2018"/>
    <s v="Steel"/>
    <s v="Other"/>
    <m/>
  </r>
  <r>
    <s v="INNSA1"/>
    <d v="2018-07-23T00:00:00"/>
    <n v="301049751"/>
    <x v="0"/>
    <s v="STEEL ZHARA-NP-003 (TOTAL NET WT.4085.64 KGS) (MILD STEEL)"/>
    <s v="STEEL ZHARA-NP-003 (TOTAL NET WT.4085.64 KGS) (MILD STEEL)"/>
    <m/>
    <m/>
    <m/>
    <m/>
    <m/>
    <m/>
    <m/>
    <m/>
    <n v="42120"/>
    <s v="PCS"/>
    <n v="32.475715569999998"/>
    <n v="1367877.14"/>
    <n v="0.46660510900000002"/>
    <n v="19653.407179999998"/>
    <n v="332667.7"/>
    <s v="STEEL"/>
    <s v=""/>
    <e v="#VALUE!"/>
    <n v="1700544.8399999999"/>
    <n v="2018"/>
    <s v="Steel"/>
    <s v="Other"/>
    <m/>
  </r>
  <r>
    <s v="INNSA1"/>
    <d v="2018-07-23T00:00:00"/>
    <n v="301049751"/>
    <x v="0"/>
    <s v="STAINLESS STEEL COLA BOTTLE 750ML SK750 -SL-01 (TOTAL NET WT.2857.68 KGS) (NOT VACUUM BOTTLE) (MILD STEEL)"/>
    <s v="STAINLESS STEEL COLA BOTTLE 750ML SK750 -SL-01 (TOTAL NET WT.2857.68 KGS) (NOT VACUUM BOTTLE) (MILD STEEL)"/>
    <m/>
    <m/>
    <m/>
    <m/>
    <m/>
    <m/>
    <m/>
    <m/>
    <n v="15120"/>
    <s v="PCS"/>
    <n v="98.18584061"/>
    <n v="1484569.91"/>
    <n v="1.410716101"/>
    <n v="21330.027440000002"/>
    <n v="361047.4"/>
    <s v="STAINLESS"/>
    <s v=""/>
    <e v="#VALUE!"/>
    <n v="1845617.31"/>
    <n v="2018"/>
    <s v="Steel"/>
    <s v="Other"/>
    <m/>
  </r>
  <r>
    <s v="INNSA1"/>
    <d v="2018-07-17T00:00:00"/>
    <n v="301049751"/>
    <x v="0"/>
    <s v="STEEL LUNCH BOX 2LAYER-8504 (TOTAL NET.WT.10532.9 KGS) (MILDSTEEL)-DPD CLIENT"/>
    <s v="STEEL LUNCH BOX 2LAYER-8504 (TOTAL NET.WT.10532.9 KGS) (MILDSTEEL)-DPD CLIENT"/>
    <m/>
    <m/>
    <m/>
    <m/>
    <m/>
    <m/>
    <m/>
    <m/>
    <n v="22020"/>
    <s v="PCS"/>
    <n v="176.15718530000001"/>
    <n v="3878981.22"/>
    <n v="2.5273627730000001"/>
    <n v="55652.528259999999"/>
    <n v="943368.2"/>
    <s v="STEEL"/>
    <s v=""/>
    <e v="#VALUE!"/>
    <n v="4822349.42"/>
    <n v="2018"/>
    <s v="Steel"/>
    <s v="Lunch Box"/>
    <m/>
  </r>
  <r>
    <s v="INNSA1"/>
    <d v="2018-07-17T00:00:00"/>
    <n v="301049751"/>
    <x v="0"/>
    <s v="STEEL WALL HANGER HOOK-SL-89 (TOTAL NET WT.3855.60 KGS) (MILD STEEL)"/>
    <s v="STEEL WALL HANGER HOOK-SL-89 (TOTAL NET WT.3855.60 KGS) (MILD STEEL)"/>
    <m/>
    <m/>
    <m/>
    <m/>
    <m/>
    <m/>
    <m/>
    <m/>
    <n v="16200"/>
    <s v="PCS"/>
    <n v="83.578754939999996"/>
    <n v="1353975.83"/>
    <n v="1.199121305"/>
    <n v="19425.76514"/>
    <n v="329287"/>
    <s v="STEEL"/>
    <s v=""/>
    <e v="#VALUE!"/>
    <n v="1683262.83"/>
    <n v="2018"/>
    <s v="Steel"/>
    <s v="Hanger"/>
    <m/>
  </r>
  <r>
    <s v="INNSA1"/>
    <d v="2018-07-17T00:00:00"/>
    <n v="301049751"/>
    <x v="0"/>
    <s v="STEEL LUNCH BOX 3LAYER-8505 (TOTAL NET WT.10783.08 KGS) (MILD STEEL)"/>
    <s v="STEEL LUNCH BOX 3LAYER-8505 (TOTAL NET WT.10783.08 KGS) (MILD STEEL)"/>
    <m/>
    <m/>
    <m/>
    <m/>
    <m/>
    <m/>
    <m/>
    <m/>
    <n v="16632"/>
    <s v="PCS"/>
    <n v="244.50617299999999"/>
    <n v="4066626.67"/>
    <n v="3.5079795269999998"/>
    <n v="58344.715490000002"/>
    <n v="989003.7"/>
    <s v="STEEL"/>
    <s v=""/>
    <e v="#VALUE!"/>
    <n v="5055630.37"/>
    <n v="2018"/>
    <s v="Steel"/>
    <s v="Lunch Box"/>
    <m/>
  </r>
  <r>
    <s v="INNSA1"/>
    <d v="2018-07-16T00:00:00"/>
    <n v="301049751"/>
    <x v="0"/>
    <s v="STAINLESS STEEL SPORTS BOTTLE 750ML S-308-C6-NP-20 (TOTAL NET WT. 7286.76 KGS)(NOT VACUUM BOTTLE)(MILD STEEL)-"/>
    <s v="STAINLESS STEEL SPORTS BOTTLE 750ML S-308-C6-NP-20 (TOTAL NET WT. 7286.76 KGS)(NOT VACUUM BOTTLE)(MILD STEEL)-"/>
    <m/>
    <m/>
    <m/>
    <m/>
    <m/>
    <m/>
    <m/>
    <m/>
    <n v="42120"/>
    <s v="PCS"/>
    <n v="81.441473169999995"/>
    <n v="3430314.85"/>
    <n v="1.168457291"/>
    <n v="49215.421090000003"/>
    <n v="834252.5"/>
    <s v="STAINLESS"/>
    <s v=""/>
    <e v="#VALUE!"/>
    <n v="4264567.3499999996"/>
    <n v="2018"/>
    <s v="Steel"/>
    <s v="Other"/>
    <m/>
  </r>
  <r>
    <s v="INNSA1"/>
    <d v="2018-07-16T00:00:00"/>
    <n v="301049751"/>
    <x v="0"/>
    <s v="STAINLESS STEEL SPORTS BOTTLE 600ML S115-NP-21 (TOTAL NET WT.2848.32KGS)(NOT VACUUM BOTTLE)(MILD STEEL)"/>
    <s v="STAINLESS STEEL SPORTS BOTTLE 600ML S115-NP-21 (TOTAL NET WT.2848.32KGS)(NOT VACUUM BOTTLE)(MILD STEEL)"/>
    <m/>
    <m/>
    <m/>
    <m/>
    <m/>
    <m/>
    <m/>
    <m/>
    <n v="15480"/>
    <s v="PCS"/>
    <n v="90.052025189999995"/>
    <n v="1394005.35"/>
    <n v="1.2919946229999999"/>
    <n v="20000.07676"/>
    <n v="339022.1"/>
    <s v="STAINLESS"/>
    <s v=""/>
    <e v="#VALUE!"/>
    <n v="1733027.4500000002"/>
    <n v="2018"/>
    <s v="Steel"/>
    <s v="Other"/>
    <m/>
  </r>
  <r>
    <s v="INNSA1"/>
    <d v="2018-07-16T00:00:00"/>
    <n v="301049751"/>
    <x v="0"/>
    <s v="STAINLESS STEEL COLA BOTTLE 750ML SK750 -SL-01 (TOTAL NET WT.1360.80KGS) (NOT VACUUM BOTTLE) (MILD STEEL)"/>
    <s v="STAINLESS STEEL COLA BOTTLE 750ML SK750 -SL-01 (TOTAL NET WT.1360.80KGS) (NOT VACUUM BOTTLE) (MILD STEEL)"/>
    <m/>
    <m/>
    <m/>
    <m/>
    <m/>
    <m/>
    <m/>
    <m/>
    <n v="7200"/>
    <s v="PCS"/>
    <n v="98.303804170000006"/>
    <n v="707787.39"/>
    <n v="1.410384565"/>
    <n v="10154.76887"/>
    <n v="172133.9"/>
    <s v="STAINLESS"/>
    <s v=""/>
    <e v="#VALUE!"/>
    <n v="879921.29"/>
    <n v="2018"/>
    <s v="Steel"/>
    <s v="Other"/>
    <m/>
  </r>
  <r>
    <s v="INNSA1"/>
    <d v="2018-07-13T00:00:00"/>
    <n v="301049751"/>
    <x v="0"/>
    <s v="RYX-02-021A MILD STEEL MULTI FUNCTION CLOTH STAND (OTHER ARTICLES OF HOUSEHOLD OF IRON &amp; STEEL)"/>
    <s v="RYX-02-021A MILD STEEL MULTI FUNCTION CLOTH STAND (OTHER ARTICLES OF HOUSEHOLD OF IRON &amp; STEEL)"/>
    <m/>
    <m/>
    <m/>
    <m/>
    <m/>
    <m/>
    <m/>
    <m/>
    <n v="5184"/>
    <s v="PCS"/>
    <n v="649.97474920000002"/>
    <n v="3369469.1"/>
    <n v="9.3253192140000003"/>
    <n v="48342.454810000003"/>
    <n v="819454.9"/>
    <s v="RYX-02-021A"/>
    <s v=""/>
    <e v="#VALUE!"/>
    <n v="4188924"/>
    <n v="2018"/>
    <s v="Steel"/>
    <s v="Other"/>
    <m/>
  </r>
  <r>
    <s v="INNSA1"/>
    <d v="2018-07-05T00:00:00"/>
    <n v="301049751"/>
    <x v="0"/>
    <s v="RYX-02-021A MILD STEEL MULTI FUNCTION CLOTH STAND (OTHER ARTICLES OF HOUSEHOLD OF IRON &amp; STEEL)"/>
    <s v="RYX-02-021A MILD STEEL MULTI FUNCTION CLOTH STAND (OTHER ARTICLES OF HOUSEHOLD OF IRON &amp; STEEL)"/>
    <m/>
    <m/>
    <m/>
    <m/>
    <m/>
    <m/>
    <m/>
    <m/>
    <n v="5184"/>
    <s v="PCS"/>
    <n v="644.38031060000003"/>
    <n v="3340467.53"/>
    <n v="9.3253301099999995"/>
    <n v="48342.511290000002"/>
    <n v="812401.8"/>
    <s v="RYX-02-021A"/>
    <s v=""/>
    <e v="#VALUE!"/>
    <n v="4152869.33"/>
    <n v="2018"/>
    <s v="Steel"/>
    <s v="Other"/>
    <m/>
  </r>
  <r>
    <s v="INNSA1"/>
    <d v="2018-07-03T00:00:00"/>
    <n v="301049751"/>
    <x v="0"/>
    <s v="STAINLESS STEEL SPORTS BOTTLE 600ML S115-NP-21 (TOTAL NET WT.4590.432 KGS)(NOT VACUUM BOTTLE)(MILD STEEL)"/>
    <s v="STAINLESS STEEL SPORTS BOTTLE 600ML S115-NP-21 (TOTAL NET WT.4590.432 KGS)(NOT VACUUM BOTTLE)(MILD STEEL)"/>
    <m/>
    <m/>
    <m/>
    <m/>
    <m/>
    <m/>
    <m/>
    <m/>
    <n v="27324"/>
    <s v="PCS"/>
    <n v="89.181334359999994"/>
    <n v="2436790.7799999998"/>
    <n v="1.290612654"/>
    <n v="35264.700140000001"/>
    <n v="592627.5"/>
    <s v="STAINLESS"/>
    <s v=""/>
    <e v="#VALUE!"/>
    <n v="3029418.28"/>
    <n v="2018"/>
    <s v="Steel"/>
    <s v="Other"/>
    <m/>
  </r>
  <r>
    <s v="INNSA1"/>
    <d v="2018-07-03T00:00:00"/>
    <n v="301049751"/>
    <x v="0"/>
    <s v="STEEL SPOON HOLDER ROUND-MP-96 (TOTAL NET WT.2654.57 KGS) (MILD STEEL)"/>
    <s v="STEEL SPOON HOLDER ROUND-MP-96 (TOTAL NET WT.2654.57 KGS) (MILD STEEL)"/>
    <m/>
    <m/>
    <m/>
    <m/>
    <m/>
    <m/>
    <m/>
    <m/>
    <n v="11592"/>
    <s v="PCS"/>
    <n v="51.967748450000002"/>
    <n v="602410.14"/>
    <n v="0.75206582399999999"/>
    <n v="8717.9470330000004"/>
    <n v="146506.1"/>
    <s v="STEEL"/>
    <s v=""/>
    <e v="#VALUE!"/>
    <n v="748916.24"/>
    <n v="2018"/>
    <s v="Steel"/>
    <s v="Other"/>
    <m/>
  </r>
  <r>
    <s v="INNSA1"/>
    <d v="2018-07-03T00:00:00"/>
    <n v="301049751"/>
    <x v="0"/>
    <s v="STEEL PIZZA CUTTER -RJ-388 (TOTAL NET WT.1749.60 KGS) (MILDSTEEL)"/>
    <s v="STEEL PIZZA CUTTER -RJ-388 (TOTAL NET WT.1749.60 KGS) (MILDSTEEL)"/>
    <m/>
    <m/>
    <m/>
    <m/>
    <m/>
    <m/>
    <m/>
    <m/>
    <n v="19440"/>
    <s v="PCS"/>
    <n v="36.84985751"/>
    <n v="716361.23"/>
    <n v="0.53328303200000005"/>
    <n v="10367.022139999999"/>
    <n v="174219"/>
    <s v="STEEL"/>
    <s v=""/>
    <e v="#VALUE!"/>
    <n v="890580.23"/>
    <n v="2018"/>
    <s v="Steel"/>
    <s v="Other"/>
    <m/>
  </r>
  <r>
    <s v="INNSA1"/>
    <d v="2018-07-03T00:00:00"/>
    <n v="301049751"/>
    <x v="0"/>
    <s v="STAINLESS STEEL SPORTS BOTTLE 750ML S-308-C6-NP-20 (TOTAL NET WT. 2529.108 KGS)(NOT VACUUM BOTTLE)(MILD STEEL)-DPD CLIEN"/>
    <s v="STAINLESS STEEL SPORTS BOTTLE 750ML S-308-C6-NP-20 (TOTAL NET WT. 2529.108 KGS)(NOT VACUUM BOTTLE)(MILD STEEL)-DPD CLIEN"/>
    <m/>
    <m/>
    <m/>
    <m/>
    <m/>
    <m/>
    <m/>
    <m/>
    <n v="15516"/>
    <s v="PCS"/>
    <n v="80.654035829999998"/>
    <n v="1251428.02"/>
    <n v="1.1672074649999999"/>
    <n v="18110.391029999999"/>
    <n v="304347.3"/>
    <s v="STAINLESS"/>
    <s v=""/>
    <e v="#VALUE!"/>
    <n v="1555775.32"/>
    <n v="2018"/>
    <s v="Steel"/>
    <s v="Other"/>
    <m/>
  </r>
  <r>
    <s v="INNSA1"/>
    <d v="2018-06-25T00:00:00"/>
    <n v="301049751"/>
    <x v="0"/>
    <s v="STEEL SPOON HOLDER ROUND-MP-96 (TOTAL NET WT. 585.32 KGS) (D - PD CLIENT)"/>
    <s v="STEEL SPOON HOLDER ROUND-MP-96 (TOTAL NET WT. 585.32 KGS) (D - PD CLIENT)"/>
    <m/>
    <m/>
    <m/>
    <m/>
    <m/>
    <m/>
    <m/>
    <m/>
    <n v="2556"/>
    <s v="PCS"/>
    <n v="52.269104069999997"/>
    <n v="133599.82999999999"/>
    <n v="0.75642697599999997"/>
    <n v="1933.4273519999999"/>
    <n v="32491.5"/>
    <s v="STEEL"/>
    <s v=""/>
    <e v="#VALUE!"/>
    <n v="166091.32999999999"/>
    <n v="2018"/>
    <s v="Steel"/>
    <s v="Other"/>
    <m/>
  </r>
  <r>
    <s v="INNSA1"/>
    <d v="2018-06-25T00:00:00"/>
    <n v="301049751"/>
    <x v="0"/>
    <s v="STEEL ZHARA-NP-003-NP-003 (TOTAL NET WT.3948 KGS) (MILD STEE - L)"/>
    <s v="STEEL ZHARA-NP-003-NP-003 (TOTAL NET WT.3948 KGS) (MILD STEE - L)"/>
    <m/>
    <m/>
    <m/>
    <m/>
    <m/>
    <m/>
    <m/>
    <m/>
    <n v="42000"/>
    <s v="PCS"/>
    <n v="33.394149290000001"/>
    <n v="1402554.27"/>
    <n v="0.48327278299999998"/>
    <n v="20297.456870000002"/>
    <n v="341101.1"/>
    <s v="STEEL"/>
    <s v=""/>
    <e v="#VALUE!"/>
    <n v="1743655.37"/>
    <n v="2018"/>
    <s v="Steel"/>
    <s v="Other"/>
    <m/>
  </r>
  <r>
    <s v="INNSA1"/>
    <d v="2018-06-18T00:00:00"/>
    <n v="301049751"/>
    <x v="0"/>
    <s v="STAINLESS STEEL SPORTS BOTTLE 600ML S115-NP-21 (TOTAL NET WT - .2909.088 KGS)(NOT VACUUM BOTTLE)(MILD STEEL)-DPD CLIENT"/>
    <s v="STAINLESS STEEL SPORTS BOTTLE 600ML S115-NP-21 (TOTAL NET WT - .2909.088 KGS)(NOT VACUUM BOTTLE)(MILD STEEL)-DPD CLIENT"/>
    <m/>
    <m/>
    <m/>
    <m/>
    <m/>
    <m/>
    <m/>
    <m/>
    <n v="17316"/>
    <s v="PCS"/>
    <n v="87.627167360000001"/>
    <n v="1517352.03"/>
    <n v="1.2914836750000001"/>
    <n v="22363.331320000001"/>
    <n v="369020"/>
    <s v="STAINLESS"/>
    <s v=""/>
    <e v="#VALUE!"/>
    <n v="1886372.03"/>
    <n v="2018"/>
    <s v="Steel"/>
    <s v="Other"/>
    <m/>
  </r>
  <r>
    <s v="INNSA1"/>
    <d v="2018-06-18T00:00:00"/>
    <n v="301049751"/>
    <x v="0"/>
    <s v="STAINLESS STEEL SPORTS BOTTLE 750ML S-308-C6-NP-20 (TOTAL NE - T WT.3114.00 KGS)(NOT VACUUM BOTTLE)(MILD STEEL)"/>
    <s v="STAINLESS STEEL SPORTS BOTTLE 750ML S-308-C6-NP-20 (TOTAL NE - T WT.3114.00 KGS)(NOT VACUUM BOTTLE)(MILD STEEL)"/>
    <m/>
    <m/>
    <m/>
    <m/>
    <m/>
    <m/>
    <m/>
    <m/>
    <n v="18000"/>
    <s v="PCS"/>
    <n v="79.24847389"/>
    <n v="1426472.53"/>
    <n v="1.167995194"/>
    <n v="21023.913489999999"/>
    <n v="346918.1"/>
    <s v="STAINLESS"/>
    <s v=""/>
    <e v="#VALUE!"/>
    <n v="1773390.63"/>
    <n v="2018"/>
    <s v="Steel"/>
    <s v="Other"/>
    <m/>
  </r>
  <r>
    <s v="INNSA1"/>
    <d v="2018-06-18T00:00:00"/>
    <n v="301049751"/>
    <x v="0"/>
    <s v="STAINLESS STEEL COLA BOTTLE 750ML SK750 -SL-01 (TOTAL NET WT - .1230.12 KGS) (NOT VACUUM BOTTLE) (MILD STEEL)"/>
    <s v="STAINLESS STEEL COLA BOTTLE 750ML SK750 -SL-01 (TOTAL NET WT - .1230.12 KGS) (NOT VACUUM BOTTLE) (MILD STEEL)"/>
    <m/>
    <m/>
    <m/>
    <m/>
    <m/>
    <m/>
    <m/>
    <m/>
    <n v="6120"/>
    <s v="PCS"/>
    <n v="94.260299020000005"/>
    <n v="576873.03"/>
    <n v="1.38924538"/>
    <n v="8502.181724"/>
    <n v="140295.5"/>
    <s v="STAINLESS"/>
    <s v=""/>
    <e v="#VALUE!"/>
    <n v="717168.53"/>
    <n v="2018"/>
    <s v="Steel"/>
    <s v="Other"/>
    <m/>
  </r>
  <r>
    <s v="INNSA1"/>
    <d v="2018-06-13T00:00:00"/>
    <n v="301049751"/>
    <x v="0"/>
    <s v="RYX-02-020 MILD STEEL MULTI FUNCTION CLOTH STAND (OTHER ARTI - CLES OF HOUSEHOLD OF IRON &amp; STEEL)"/>
    <s v="RYX-02-020 MILD STEEL MULTI FUNCTION CLOTH STAND (OTHER ARTI - CLES OF HOUSEHOLD OF IRON &amp; STEEL)"/>
    <m/>
    <m/>
    <m/>
    <m/>
    <m/>
    <m/>
    <m/>
    <m/>
    <n v="1232"/>
    <s v="PCS"/>
    <n v="1033.244058"/>
    <n v="1272956.68"/>
    <n v="15.22835753"/>
    <n v="18761.336480000002"/>
    <n v="309583.09999999998"/>
    <s v="RYX-02-020"/>
    <s v=""/>
    <e v="#VALUE!"/>
    <n v="1582539.7799999998"/>
    <n v="2018"/>
    <s v="Steel"/>
    <s v="Other"/>
    <m/>
  </r>
  <r>
    <s v="INNSA1"/>
    <d v="2018-06-13T00:00:00"/>
    <n v="301049751"/>
    <x v="0"/>
    <s v="RYX-02-021A MILD STEEL MULTI FUNCTION CLOTH STAND (OTHER ART - ICLES OF HOUSEHOLD OF IRON &amp; STEEL)"/>
    <s v="RYX-02-021A MILD STEEL MULTI FUNCTION CLOTH STAND (OTHER ART - ICLES OF HOUSEHOLD OF IRON &amp; STEEL)"/>
    <m/>
    <m/>
    <m/>
    <m/>
    <m/>
    <m/>
    <m/>
    <m/>
    <n v="6480"/>
    <s v="PCS"/>
    <n v="629.96577309999998"/>
    <n v="4082178.21"/>
    <n v="9.2846834660000006"/>
    <n v="60164.74886"/>
    <n v="992785.7"/>
    <s v="RYX-02-021A"/>
    <s v=""/>
    <e v="#VALUE!"/>
    <n v="5074963.91"/>
    <n v="2018"/>
    <s v="Steel"/>
    <s v="Other"/>
    <m/>
  </r>
  <r>
    <s v="INNSA1"/>
    <d v="2018-06-12T00:00:00"/>
    <n v="301049751"/>
    <x v="0"/>
    <s v="STEEL PEELER-MP-196(TOTAL NET WT.179.28 KGS) (MILD STEEL) -"/>
    <s v="STEEL PEELER-MP-196(TOTAL NET WT.179.28 KGS) (MILD STEEL) -"/>
    <m/>
    <m/>
    <m/>
    <m/>
    <m/>
    <m/>
    <m/>
    <m/>
    <n v="2160"/>
    <s v="PCS"/>
    <n v="38.094467590000001"/>
    <n v="82284.05"/>
    <n v="0.56145125399999996"/>
    <n v="1212.7347090000001"/>
    <n v="20011.400000000001"/>
    <s v="STEEL"/>
    <s v=""/>
    <e v="#VALUE!"/>
    <n v="102295.45000000001"/>
    <n v="2018"/>
    <s v="Steel"/>
    <s v="Other"/>
    <m/>
  </r>
  <r>
    <s v="INNSA1"/>
    <d v="2018-06-05T00:00:00"/>
    <n v="301049751"/>
    <x v="0"/>
    <s v="STEEL CONTAINER ROUND-6856(TOTAL NET WT.3964.00KGS) (MILD ST - EEL) (DPD CLIENT)"/>
    <s v="STEEL CONTAINER ROUND-6856(TOTAL NET WT.3964.00KGS) (MILD ST - EEL) (DPD CLIENT)"/>
    <m/>
    <m/>
    <m/>
    <m/>
    <m/>
    <m/>
    <m/>
    <m/>
    <n v="47568"/>
    <s v="PCS"/>
    <n v="41.811767570000001"/>
    <n v="1988902.16"/>
    <n v="0.60905706599999998"/>
    <n v="28971.626509999998"/>
    <n v="483701"/>
    <s v="STEEL"/>
    <s v=""/>
    <e v="#VALUE!"/>
    <n v="2472603.16"/>
    <n v="2018"/>
    <s v="Steel"/>
    <s v="Other"/>
    <m/>
  </r>
  <r>
    <s v="INNSA1"/>
    <d v="2018-06-04T00:00:00"/>
    <n v="301049751"/>
    <x v="0"/>
    <s v="STEEL ROUND CONTAINER 730ML-LF-8 (TOTAL NET WT.48 KGS) (MILD - STEEL)"/>
    <s v="STEEL ROUND CONTAINER 730ML-LF-8 (TOTAL NET WT.48 KGS) (MILD - STEEL)"/>
    <m/>
    <m/>
    <m/>
    <m/>
    <m/>
    <m/>
    <m/>
    <m/>
    <n v="240"/>
    <s v="PCS"/>
    <n v="88.169208330000004"/>
    <n v="21160.61"/>
    <n v="1.2843293280000001"/>
    <n v="308.23903860000001"/>
    <n v="5146.3"/>
    <s v="STEEL"/>
    <s v=""/>
    <e v="#VALUE!"/>
    <n v="26306.91"/>
    <n v="2018"/>
    <s v="Steel"/>
    <s v="Other"/>
    <m/>
  </r>
  <r>
    <s v="INNSA1"/>
    <d v="2018-06-04T00:00:00"/>
    <n v="301049751"/>
    <x v="0"/>
    <s v="STEEL ROUND CONTAINER 420ML-LF-9(TOTAL NET WT.42KGS) (MILD S - TEEL)"/>
    <s v="STEEL ROUND CONTAINER 420ML-LF-9(TOTAL NET WT.42KGS) (MILD S - TEEL)"/>
    <m/>
    <m/>
    <m/>
    <m/>
    <m/>
    <m/>
    <m/>
    <m/>
    <n v="300"/>
    <s v="PCS"/>
    <n v="67.933633330000006"/>
    <n v="20380.09"/>
    <n v="0.98956494299999997"/>
    <n v="296.86948289999998"/>
    <n v="4956.3999999999996"/>
    <s v="STEEL"/>
    <s v=""/>
    <e v="#VALUE!"/>
    <n v="25336.489999999998"/>
    <n v="2018"/>
    <s v="Steel"/>
    <s v="Other"/>
    <m/>
  </r>
  <r>
    <s v="INNSA1"/>
    <d v="2018-06-04T00:00:00"/>
    <n v="301049751"/>
    <x v="0"/>
    <s v="STEEL PEELER-MP-196 (TOTAL NET WT.4900.32 KGS) (MILD STEEL) -"/>
    <s v="STEEL PEELER-MP-196 (TOTAL NET WT.4900.32 KGS) (MILD STEEL) -"/>
    <m/>
    <m/>
    <m/>
    <m/>
    <m/>
    <m/>
    <m/>
    <m/>
    <n v="59040"/>
    <s v="PCS"/>
    <n v="38.630162769999998"/>
    <n v="2280724.81"/>
    <n v="0.56271176700000003"/>
    <n v="33222.502690000001"/>
    <n v="554672.19999999995"/>
    <s v="STEEL"/>
    <s v=""/>
    <e v="#VALUE!"/>
    <n v="2835397.01"/>
    <n v="2018"/>
    <s v="Steel"/>
    <s v="Other"/>
    <m/>
  </r>
  <r>
    <s v="INNSA1"/>
    <d v="2018-06-04T00:00:00"/>
    <n v="301049751"/>
    <x v="0"/>
    <s v="STAINLESS STEEL SPORTS BOTTLE 600ML S115-NP-21 (TOTAL NET WT - . 3628.80 KGS)(NOT VACCUM BOTTLE)(MILD STEEL)"/>
    <s v="STAINLESS STEEL SPORTS BOTTLE 600ML S115-NP-21 (TOTAL NET WT - . 3628.80 KGS)(NOT VACCUM BOTTLE)(MILD STEEL)"/>
    <m/>
    <m/>
    <m/>
    <m/>
    <m/>
    <m/>
    <m/>
    <m/>
    <n v="21600"/>
    <s v="PCS"/>
    <n v="88.581003240000001"/>
    <n v="1913349.67"/>
    <n v="1.290327797"/>
    <n v="27871.080409999999"/>
    <n v="465326.7"/>
    <s v="STAINLESS"/>
    <s v=""/>
    <e v="#VALUE!"/>
    <n v="2378676.37"/>
    <n v="2018"/>
    <s v="Steel"/>
    <s v="Other"/>
    <m/>
  </r>
  <r>
    <s v="INNSA1"/>
    <d v="2018-06-04T00:00:00"/>
    <n v="301049751"/>
    <x v="0"/>
    <s v="STEEL TEA STRAINER-NP-55 (TOTAL NET WT.2419.20 KGS) (MILD ST - EEL) (DPD CLIENT)"/>
    <s v="STEEL TEA STRAINER-NP-55 (TOTAL NET WT.2419.20 KGS) (MILD ST - EEL) (DPD CLIENT)"/>
    <m/>
    <m/>
    <m/>
    <m/>
    <m/>
    <m/>
    <m/>
    <m/>
    <n v="50400"/>
    <s v="PCS"/>
    <n v="24.081140479999998"/>
    <n v="1213689.48"/>
    <n v="0.35078136199999999"/>
    <n v="17679.38063"/>
    <n v="295169.2"/>
    <s v="STEEL"/>
    <s v=""/>
    <e v="#VALUE!"/>
    <n v="1508858.68"/>
    <n v="2018"/>
    <s v="Steel"/>
    <s v="Tea Strainer"/>
    <m/>
  </r>
  <r>
    <s v="INNSA1"/>
    <d v="2018-06-04T00:00:00"/>
    <n v="301049751"/>
    <x v="0"/>
    <s v="STAINLESS STEEL SPORTS BOTTLE 750ML S-308-C6-NP-20 (TOTAL NE - T WT. 2491.20 KGS)(NOT VACCUM BOTTLE)(MILD STEEL) (DPD CLIEN"/>
    <s v="STAINLESS STEEL SPORTS BOTTLE 750ML S-308-C6-NP-20 (TOTAL NE - T WT. 2491.20 KGS)(NOT VACCUM BOTTLE)(MILD STEEL) (DPD CLIEN"/>
    <m/>
    <m/>
    <m/>
    <m/>
    <m/>
    <m/>
    <m/>
    <m/>
    <n v="14400"/>
    <s v="PCS"/>
    <n v="80.111106250000006"/>
    <n v="1153599.93"/>
    <n v="1.1669498359999999"/>
    <n v="16804.07764"/>
    <n v="280555.5"/>
    <s v="STAINLESS"/>
    <s v=""/>
    <e v="#VALUE!"/>
    <n v="1434155.43"/>
    <n v="2018"/>
    <s v="Steel"/>
    <s v="Other"/>
    <m/>
  </r>
  <r>
    <s v="INNSA1"/>
    <d v="2018-06-04T00:00:00"/>
    <n v="301049751"/>
    <x v="0"/>
    <s v="STAINLESS STEEL COLA BOTTLE 750ML SK750 -SL-01 (TOTAL NET WT - .1165.00 KGS) (NOT VACCUM BOTTLE) (MILD STEEL)"/>
    <s v="STAINLESS STEEL COLA BOTTLE 750ML SK750 -SL-01 (TOTAL NET WT - .1165.00 KGS) (NOT VACCUM BOTTLE) (MILD STEEL)"/>
    <m/>
    <m/>
    <m/>
    <m/>
    <m/>
    <m/>
    <m/>
    <m/>
    <n v="5796"/>
    <s v="PCS"/>
    <n v="95.286338850000007"/>
    <n v="552279.62"/>
    <n v="1.3880020230000001"/>
    <n v="8044.8597229999996"/>
    <n v="134314.5"/>
    <s v="STAINLESS"/>
    <s v=""/>
    <e v="#VALUE!"/>
    <n v="686594.12"/>
    <n v="2018"/>
    <s v="Steel"/>
    <s v="Other"/>
    <m/>
  </r>
  <r>
    <s v="INNSA1"/>
    <d v="2018-05-31T00:00:00"/>
    <n v="301049751"/>
    <x v="0"/>
    <s v="KWB-600F STAINLESS STEEL SPORTS BOTTLE -"/>
    <s v="KWB-600F STAINLESS STEEL SPORTS BOTTLE -"/>
    <m/>
    <m/>
    <m/>
    <m/>
    <m/>
    <m/>
    <m/>
    <m/>
    <n v="50400"/>
    <s v="PCS"/>
    <n v="79.489871030000003"/>
    <n v="4006289.5"/>
    <n v="1.1579005250000001"/>
    <n v="58358.186450000001"/>
    <n v="974329.7"/>
    <s v="KWB-600F"/>
    <s v=""/>
    <e v="#VALUE!"/>
    <n v="4980619.2"/>
    <n v="2018"/>
    <s v="Steel"/>
    <s v="Other"/>
    <m/>
  </r>
  <r>
    <s v="INNSA1"/>
    <d v="2018-05-29T00:00:00"/>
    <n v="301049751"/>
    <x v="1"/>
    <s v="8001- STEEL SCRUBBER 2PCS SET -"/>
    <s v="8001- STEEL SCRUBBER 2PCS SET -"/>
    <m/>
    <m/>
    <m/>
    <m/>
    <m/>
    <m/>
    <m/>
    <m/>
    <n v="134400"/>
    <s v="SET"/>
    <n v="12.529050740000001"/>
    <n v="1683904.42"/>
    <n v="0.18250620200000001"/>
    <n v="24528.833500000001"/>
    <n v="521673.5"/>
    <s v="8001-"/>
    <s v=""/>
    <e v="#VALUE!"/>
    <n v="2205577.92"/>
    <n v="2018"/>
    <s v="Steel"/>
    <s v="Scrubber"/>
    <m/>
  </r>
  <r>
    <s v="INNSA1"/>
    <d v="2018-05-29T00:00:00"/>
    <n v="301049751"/>
    <x v="0"/>
    <s v="RYX-02-020 MILD STEEL MULTI FUNCTION CLOTH STAND (OTHER ARTI - CLES OF HOUSEHOLD OF IRON &amp; STEEL)"/>
    <s v="RYX-02-020 MILD STEEL MULTI FUNCTION CLOTH STAND (OTHER ARTI - CLES OF HOUSEHOLD OF IRON &amp; STEEL)"/>
    <m/>
    <m/>
    <m/>
    <m/>
    <m/>
    <m/>
    <m/>
    <m/>
    <n v="2464"/>
    <s v="PCS"/>
    <n v="1043.9425650000001"/>
    <n v="2572274.48"/>
    <n v="15.20673802"/>
    <n v="37469.402479999997"/>
    <n v="625577.1"/>
    <s v="RYX-02-020"/>
    <s v=""/>
    <e v="#VALUE!"/>
    <n v="3197851.58"/>
    <n v="2018"/>
    <s v="Steel"/>
    <s v="Other"/>
    <m/>
  </r>
  <r>
    <s v="INNSA1"/>
    <d v="2018-05-29T00:00:00"/>
    <n v="301049751"/>
    <x v="0"/>
    <s v="RYX-02-021A MILD STEEL MULTI FUNCTION CLOTH STAND (OTHER ART - ICLES OF HOUSEHOLD OF IRON &amp; STEEL)"/>
    <s v="RYX-02-021A MILD STEEL MULTI FUNCTION CLOTH STAND (OTHER ART - ICLES OF HOUSEHOLD OF IRON &amp; STEEL)"/>
    <m/>
    <m/>
    <m/>
    <m/>
    <m/>
    <m/>
    <m/>
    <m/>
    <n v="6480"/>
    <s v="PCS"/>
    <n v="636.48861729999999"/>
    <n v="4124446.24"/>
    <n v="9.2715020730000006"/>
    <n v="60079.333429999999"/>
    <n v="1003065.3"/>
    <s v="RYX-02-021A"/>
    <s v=""/>
    <e v="#VALUE!"/>
    <n v="5127511.54"/>
    <n v="2018"/>
    <s v="Steel"/>
    <s v="Other"/>
    <m/>
  </r>
  <r>
    <s v="INNSA1"/>
    <d v="2018-05-28T00:00:00"/>
    <n v="301049751"/>
    <x v="0"/>
    <s v="STEEL ZHARA-NP-003 (TOTAL NET WT.4608 KGS) (MILD STEEL) -"/>
    <s v="STEEL ZHARA-NP-003 (TOTAL NET WT.4608 KGS) (MILD STEEL) -"/>
    <m/>
    <m/>
    <m/>
    <m/>
    <m/>
    <m/>
    <m/>
    <m/>
    <n v="48000"/>
    <s v="PCS"/>
    <n v="33.523677499999998"/>
    <n v="1609136.52"/>
    <n v="0.48832742200000001"/>
    <n v="23439.716240000002"/>
    <n v="391342.1"/>
    <s v="STEEL"/>
    <s v=""/>
    <e v="#VALUE!"/>
    <n v="2000478.62"/>
    <n v="2018"/>
    <s v="Steel"/>
    <s v="Other"/>
    <m/>
  </r>
  <r>
    <s v="INNSA1"/>
    <d v="2018-05-28T00:00:00"/>
    <n v="301049751"/>
    <x v="0"/>
    <s v="STAINLESS STEEL COLA BOTTLE 750ML SK750 -SL-01 (TOTAL NET WT - .1932.01KGS) (NOT VACUUM BOTTLE) (MILD STEEL)"/>
    <s v="STAINLESS STEEL COLA BOTTLE 750ML SK750 -SL-01 (TOTAL NET WT - .1932.01KGS) (NOT VACUUM BOTTLE) (MILD STEEL)"/>
    <m/>
    <m/>
    <m/>
    <m/>
    <m/>
    <m/>
    <m/>
    <m/>
    <n v="9612"/>
    <s v="PCS"/>
    <n v="95.296145440000004"/>
    <n v="915986.55"/>
    <n v="1.388144872"/>
    <n v="13342.84851"/>
    <n v="222768"/>
    <s v="STAINLESS"/>
    <s v=""/>
    <e v="#VALUE!"/>
    <n v="1138754.55"/>
    <n v="2018"/>
    <s v="Steel"/>
    <s v="Other"/>
    <m/>
  </r>
  <r>
    <s v="INNSA1"/>
    <d v="2018-05-28T00:00:00"/>
    <n v="301049751"/>
    <x v="0"/>
    <s v="STAINLESS STEEL SPORTS BOTTLE 600ML S115-NP-21 (TOTAL NET WT - . 5310.14 KGS)(NOT VACUUM BOTTLE)(MILD STEEL) (DPD CLIENT)"/>
    <s v="STAINLESS STEEL SPORTS BOTTLE 600ML S115-NP-21 (TOTAL NET WT - . 5310.14 KGS)(NOT VACUUM BOTTLE)(MILD STEEL) (DPD CLIENT)"/>
    <m/>
    <m/>
    <m/>
    <m/>
    <m/>
    <m/>
    <m/>
    <m/>
    <n v="31608"/>
    <s v="PCS"/>
    <n v="85.978300430000004"/>
    <n v="2717602.12"/>
    <n v="1.2524151560000001"/>
    <n v="39586.338239999997"/>
    <n v="660920.80000000005"/>
    <s v="STAINLESS"/>
    <s v=""/>
    <e v="#VALUE!"/>
    <n v="3378522.92"/>
    <n v="2018"/>
    <s v="Steel"/>
    <s v="Other"/>
    <m/>
  </r>
  <r>
    <s v="INNSA1"/>
    <d v="2018-05-28T00:00:00"/>
    <n v="301049751"/>
    <x v="0"/>
    <s v="STEEL WALL HANGER HOOK-SL-89 (TOTAL NET WT.1670.40KGS) (MILD - STEEL)"/>
    <s v="STEEL WALL HANGER HOOK-SL-89 (TOTAL NET WT.1670.40KGS) (MILD - STEEL)"/>
    <m/>
    <m/>
    <m/>
    <m/>
    <m/>
    <m/>
    <m/>
    <m/>
    <n v="7200"/>
    <s v="PCS"/>
    <n v="85.308030560000006"/>
    <n v="614217.81999999995"/>
    <n v="1.2426515739999999"/>
    <n v="8947.0913330000003"/>
    <n v="149377.79999999999"/>
    <s v="STEEL"/>
    <s v=""/>
    <e v="#VALUE!"/>
    <n v="763595.61999999988"/>
    <n v="2018"/>
    <s v="Steel"/>
    <s v="Hanger"/>
    <m/>
  </r>
  <r>
    <s v="INNSA1"/>
    <d v="2018-05-21T00:00:00"/>
    <n v="301049751"/>
    <x v="0"/>
    <s v="STEEL HOOK -LF-35 (TOTAL NET WT.45.79 KGS) (MILD STEEL) -"/>
    <s v="STEEL HOOK -LF-35 (TOTAL NET WT.45.79 KGS) (MILD STEEL) -"/>
    <m/>
    <m/>
    <m/>
    <m/>
    <m/>
    <m/>
    <m/>
    <m/>
    <n v="864"/>
    <s v="PCS"/>
    <n v="40.533900459999998"/>
    <n v="35021.29"/>
    <n v="0.590442833"/>
    <n v="510.14260739999997"/>
    <n v="8517.1"/>
    <s v="STEEL"/>
    <s v=""/>
    <e v="#VALUE!"/>
    <n v="43538.39"/>
    <n v="2018"/>
    <s v="Steel"/>
    <s v="Hook"/>
    <m/>
  </r>
  <r>
    <s v="INNSA1"/>
    <d v="2018-05-14T00:00:00"/>
    <n v="301049751"/>
    <x v="0"/>
    <s v="KWP-1000B-SS OIL POT 1000ML -"/>
    <s v="KWP-1000B-SS OIL POT 1000ML -"/>
    <m/>
    <m/>
    <m/>
    <m/>
    <m/>
    <m/>
    <m/>
    <m/>
    <n v="27000"/>
    <s v="PCS"/>
    <n v="113.44107409999999"/>
    <n v="3062909"/>
    <n v="1.6806085049999999"/>
    <n v="45376.429629999999"/>
    <n v="744899.5"/>
    <s v="KWP-1000B-SS"/>
    <s v=""/>
    <e v="#VALUE!"/>
    <n v="3807808.5"/>
    <n v="2018"/>
    <s v="Other"/>
    <s v="Other"/>
    <m/>
  </r>
  <r>
    <s v="INNSA1"/>
    <d v="2018-05-11T00:00:00"/>
    <n v="301049751"/>
    <x v="0"/>
    <s v="RYX-02-020 MILD STEEL MULTI FUNCTION CLOTH STAND (OTHER ART - ICLES OF HOUSEHOLD OF IRON &amp; STEEL)"/>
    <s v="RYX-02-020 MILD STEEL MULTI FUNCTION CLOTH STAND (OTHER ART - ICLES OF HOUSEHOLD OF IRON &amp; STEEL)"/>
    <m/>
    <m/>
    <m/>
    <m/>
    <m/>
    <m/>
    <m/>
    <m/>
    <n v="3696"/>
    <s v="PCS"/>
    <n v="1027.720135"/>
    <n v="3798453.62"/>
    <n v="15.22548349"/>
    <n v="56273.386960000003"/>
    <n v="923783.9"/>
    <s v="RYX-02-020"/>
    <s v=""/>
    <e v="#VALUE!"/>
    <n v="4722237.5200000005"/>
    <n v="2018"/>
    <s v="Steel"/>
    <s v="Other"/>
    <m/>
  </r>
  <r>
    <s v="INNSA1"/>
    <d v="2018-05-11T00:00:00"/>
    <n v="301049751"/>
    <x v="0"/>
    <s v="RYX-02-021A MILD STEEL MULTI FUNCTION CLOTH STAND (OTHER AR - TICLES OF HOUSEHOLD OF IRON &amp; STEEL)"/>
    <s v="RYX-02-021A MILD STEEL MULTI FUNCTION CLOTH STAND (OTHER AR - TICLES OF HOUSEHOLD OF IRON &amp; STEEL)"/>
    <m/>
    <m/>
    <m/>
    <m/>
    <m/>
    <m/>
    <m/>
    <m/>
    <n v="7776"/>
    <s v="PCS"/>
    <n v="626.59778419999998"/>
    <n v="4872424.37"/>
    <n v="9.2829301359999992"/>
    <n v="72184.064740000002"/>
    <n v="1184973.5"/>
    <s v="RYX-02-021A"/>
    <s v=""/>
    <e v="#VALUE!"/>
    <n v="6057397.8700000001"/>
    <n v="2018"/>
    <s v="Steel"/>
    <s v="Other"/>
    <m/>
  </r>
  <r>
    <s v="INNSA1"/>
    <d v="2018-05-08T00:00:00"/>
    <n v="301049751"/>
    <x v="0"/>
    <s v="STAINLESS STEEL SPORTS BOTTLE 750ML S-308-C6-NP-20 (TOTAL NE - T WT. 2186.03 KGS)(NOT VACCUM BOTTLE)(MILD STEEL) (DPD CLIEN"/>
    <s v="STAINLESS STEEL SPORTS BOTTLE 750ML S-308-C6-NP-20 (TOTAL NE - T WT. 2186.03 KGS)(NOT VACCUM BOTTLE)(MILD STEEL) (DPD CLIEN"/>
    <m/>
    <m/>
    <m/>
    <m/>
    <m/>
    <m/>
    <m/>
    <m/>
    <n v="12636"/>
    <s v="PCS"/>
    <n v="78.629681070000004"/>
    <n v="993564.65"/>
    <n v="1.1648841640000001"/>
    <n v="14719.4763"/>
    <n v="241634.9"/>
    <s v="STAINLESS"/>
    <s v=""/>
    <e v="#VALUE!"/>
    <n v="1235199.55"/>
    <n v="2018"/>
    <s v="Steel"/>
    <s v="Other"/>
    <m/>
  </r>
  <r>
    <s v="INNSA1"/>
    <d v="2018-05-08T00:00:00"/>
    <n v="301049751"/>
    <x v="0"/>
    <s v="STAINLESS STEEL COLA BOTTLE 750ML SK750 -SL-01 (TOTAL NET WT - .2981.23 KGS) (NOT VACCUM BOTTLE) (MILD STEEL)"/>
    <s v="STAINLESS STEEL COLA BOTTLE 750ML SK750 -SL-01 (TOTAL NET WT - .2981.23 KGS) (NOT VACCUM BOTTLE) (MILD STEEL)"/>
    <m/>
    <m/>
    <m/>
    <m/>
    <m/>
    <m/>
    <m/>
    <m/>
    <n v="14832"/>
    <s v="PCS"/>
    <n v="93.524290050000005"/>
    <n v="1387152.27"/>
    <n v="1.3855450380000001"/>
    <n v="20550.403999999999"/>
    <n v="337355.4"/>
    <s v="STAINLESS"/>
    <s v=""/>
    <e v="#VALUE!"/>
    <n v="1724507.67"/>
    <n v="2018"/>
    <s v="Steel"/>
    <s v="Other"/>
    <m/>
  </r>
  <r>
    <s v="INNSA1"/>
    <d v="2018-05-08T00:00:00"/>
    <n v="301049751"/>
    <x v="0"/>
    <s v="STEEL SCRUBBER-SL-55(TOTAL NET WT. 901.80KGS) (MILD STEEL) -"/>
    <s v="STEEL SCRUBBER-SL-55(TOTAL NET WT. 901.80KGS) (MILD STEEL) -"/>
    <m/>
    <m/>
    <m/>
    <m/>
    <m/>
    <m/>
    <m/>
    <m/>
    <n v="54000"/>
    <s v="PCS"/>
    <n v="13.416985560000001"/>
    <n v="724517.22"/>
    <n v="0.198770156"/>
    <n v="10733.58844"/>
    <n v="224455.4"/>
    <s v="STEEL"/>
    <s v=""/>
    <e v="#VALUE!"/>
    <n v="948972.62"/>
    <n v="2018"/>
    <s v="Steel"/>
    <s v="Scrubber"/>
    <m/>
  </r>
  <r>
    <s v="INNSA1"/>
    <d v="2018-05-08T00:00:00"/>
    <n v="301049751"/>
    <x v="0"/>
    <s v="STAINLESS STEEL SPORTS BOTTLE 600ML S115-NP-21 (TOTAL NET WT - . 2413.15 KGS)(NOT VACCUM BOTTLE)(MILD STEEL)"/>
    <s v="STAINLESS STEEL SPORTS BOTTLE 600ML S115-NP-21 (TOTAL NET WT - . 2413.15 KGS)(NOT VACCUM BOTTLE)(MILD STEEL)"/>
    <m/>
    <m/>
    <m/>
    <m/>
    <m/>
    <m/>
    <m/>
    <m/>
    <n v="14364"/>
    <s v="PCS"/>
    <n v="84.379692980000002"/>
    <n v="1212029.9099999999"/>
    <n v="1.2500695260000001"/>
    <n v="17955.998670000001"/>
    <n v="294765.7"/>
    <s v="STAINLESS"/>
    <s v=""/>
    <e v="#VALUE!"/>
    <n v="1506795.6099999999"/>
    <n v="2018"/>
    <s v="Steel"/>
    <s v="Other"/>
    <m/>
  </r>
  <r>
    <s v="INNSA1"/>
    <d v="2018-05-01T00:00:00"/>
    <n v="301049751"/>
    <x v="0"/>
    <s v="KWP-600B-SS OIL POT 600ML -"/>
    <s v="KWP-600B-SS OIL POT 600ML -"/>
    <m/>
    <m/>
    <m/>
    <m/>
    <m/>
    <m/>
    <m/>
    <m/>
    <n v="38204"/>
    <s v="PCS"/>
    <n v="91.491598789999998"/>
    <n v="3495345.04"/>
    <n v="1.3716881379999999"/>
    <n v="52403.973610000001"/>
    <n v="850068"/>
    <s v="KWP-600B-SS"/>
    <s v=""/>
    <e v="#VALUE!"/>
    <n v="4345413.04"/>
    <n v="2018"/>
    <s v="Other"/>
    <s v="Other"/>
    <m/>
  </r>
  <r>
    <s v="INNSA1"/>
    <d v="2018-04-30T00:00:00"/>
    <n v="301049751"/>
    <x v="0"/>
    <s v="STEEL WALL HANGER HOOK-SL-89 (TOTAL NET WT.2088.00 KGS) (MIL - D STEEL)"/>
    <s v="STEEL WALL HANGER HOOK-SL-89 (TOTAL NET WT.2088.00 KGS) (MIL - D STEEL)"/>
    <m/>
    <m/>
    <m/>
    <m/>
    <m/>
    <m/>
    <m/>
    <m/>
    <n v="9000"/>
    <s v="PCS"/>
    <n v="83.240530000000007"/>
    <n v="749164.77"/>
    <n v="1.2479839580000001"/>
    <n v="11231.85562"/>
    <n v="182196.9"/>
    <s v="STEEL"/>
    <s v=""/>
    <e v="#VALUE!"/>
    <n v="931361.67"/>
    <n v="2018"/>
    <s v="Steel"/>
    <s v="Hanger"/>
    <m/>
  </r>
  <r>
    <s v="INNSA1"/>
    <d v="2018-04-30T00:00:00"/>
    <n v="301049751"/>
    <x v="0"/>
    <s v="RYX-02-021A MILD STEEL MULTI FUNCTION CLOTH STAND (1296 PCS) - (OTHER ARTICLES OF HOUSEHOLD OF IRON &amp; STEEL)"/>
    <s v="RYX-02-021A MILD STEEL MULTI FUNCTION CLOTH STAND (1296 PCS) - (OTHER ARTICLES OF HOUSEHOLD OF IRON &amp; STEEL)"/>
    <m/>
    <m/>
    <m/>
    <m/>
    <m/>
    <m/>
    <m/>
    <m/>
    <n v="4752"/>
    <s v="KGS"/>
    <n v="172.1453199"/>
    <n v="818034.56"/>
    <n v="2.5808893529999999"/>
    <n v="12264.386210000001"/>
    <n v="198946"/>
    <s v="RYX-02-021A"/>
    <s v=""/>
    <e v="#VALUE!"/>
    <n v="1016980.56"/>
    <n v="2018"/>
    <s v="Steel"/>
    <s v="Other"/>
    <m/>
  </r>
  <r>
    <s v="INNSA1"/>
    <d v="2018-04-30T00:00:00"/>
    <n v="301049751"/>
    <x v="0"/>
    <s v="RYX-02-020 MILD STEEL MULTI FUNCTION CLOTH STAND (1232 PCS) - (OTHER ARTICLES OF HOUSEHOLD OF IRON &amp; STEEL)"/>
    <s v="RYX-02-020 MILD STEEL MULTI FUNCTION CLOTH STAND (1232 PCS) - (OTHER ARTICLES OF HOUSEHOLD OF IRON &amp; STEEL)"/>
    <m/>
    <m/>
    <m/>
    <m/>
    <m/>
    <m/>
    <m/>
    <m/>
    <n v="4004"/>
    <s v="KGS"/>
    <n v="311.79423329999997"/>
    <n v="1248424.1100000001"/>
    <n v="4.6745762109999998"/>
    <n v="18717.00315"/>
    <n v="303616.7"/>
    <s v="RYX-02-020"/>
    <s v=""/>
    <e v="#VALUE!"/>
    <n v="1552040.81"/>
    <n v="2018"/>
    <s v="Steel"/>
    <s v="Other"/>
    <m/>
  </r>
  <r>
    <s v="INNSA1"/>
    <d v="2018-04-27T00:00:00"/>
    <n v="301049751"/>
    <x v="0"/>
    <s v="STEEL LUNCH BOX 2LAYER-8504 (TOTAL NET.WT.5912.20 KGS) (MILD - STEEL) (DPD CLIENT)"/>
    <s v="STEEL LUNCH BOX 2LAYER-8504 (TOTAL NET.WT.5912.20 KGS) (MILD - STEEL) (DPD CLIENT)"/>
    <m/>
    <m/>
    <m/>
    <m/>
    <m/>
    <m/>
    <m/>
    <m/>
    <n v="12360"/>
    <s v="PCS"/>
    <n v="165.44956959999999"/>
    <n v="2044956.68"/>
    <n v="2.4805032919999999"/>
    <n v="30659.020690000001"/>
    <n v="497333.5"/>
    <s v="STEEL"/>
    <s v=""/>
    <e v="#VALUE!"/>
    <n v="2542290.1799999997"/>
    <n v="2018"/>
    <s v="Steel"/>
    <s v="Lunch Box"/>
    <m/>
  </r>
  <r>
    <s v="INNSA1"/>
    <d v="2018-04-27T00:00:00"/>
    <n v="301049751"/>
    <x v="0"/>
    <s v="STEEL LUNCH BOX -6900(TOTAL NET.WT. 4215.00KGS) (MILD STEEL) -"/>
    <s v="STEEL LUNCH BOX -6900(TOTAL NET.WT. 4215.00KGS) (MILD STEEL) -"/>
    <m/>
    <m/>
    <m/>
    <m/>
    <m/>
    <m/>
    <m/>
    <m/>
    <n v="36000"/>
    <s v="PCS"/>
    <n v="53.602970280000001"/>
    <n v="1929706.93"/>
    <n v="0.803642733"/>
    <n v="28931.13838"/>
    <n v="469304.8"/>
    <s v="STEEL"/>
    <s v=""/>
    <e v="#VALUE!"/>
    <n v="2399011.73"/>
    <n v="2018"/>
    <s v="Steel"/>
    <s v="Lunch Box"/>
    <m/>
  </r>
  <r>
    <s v="INNSA1"/>
    <d v="2018-04-27T00:00:00"/>
    <n v="301049751"/>
    <x v="0"/>
    <s v="STEEL CONTAINER ROUND-6856 (TOTAL NET WT.116 KGS) (MILD STEE - L)"/>
    <s v="STEEL CONTAINER ROUND-6856 (TOTAL NET WT.116 KGS) (MILD STEE - L)"/>
    <m/>
    <m/>
    <m/>
    <m/>
    <m/>
    <m/>
    <m/>
    <m/>
    <n v="1392"/>
    <s v="PCS"/>
    <n v="40.35355603"/>
    <n v="56172.15"/>
    <n v="0.60500083999999998"/>
    <n v="842.16116939999995"/>
    <n v="13661"/>
    <s v="STEEL"/>
    <s v=""/>
    <e v="#VALUE!"/>
    <n v="69833.149999999994"/>
    <n v="2018"/>
    <s v="Steel"/>
    <s v="Other"/>
    <m/>
  </r>
  <r>
    <s v="INNSA1"/>
    <d v="2018-04-24T00:00:00"/>
    <n v="301049751"/>
    <x v="0"/>
    <s v="STAINLESS STEEL SPORTS BOTTLE 600ML S115-NP-21 (TOTAL NET WT - .991.872 KGS)(MILD STEEL)"/>
    <s v="STAINLESS STEEL SPORTS BOTTLE 600ML S115-NP-21 (TOTAL NET WT - .991.872 KGS)(MILD STEEL)"/>
    <m/>
    <m/>
    <m/>
    <m/>
    <m/>
    <m/>
    <m/>
    <m/>
    <n v="5904"/>
    <s v="PCS"/>
    <n v="83.487137529999998"/>
    <n v="492908.06"/>
    <n v="1.251681222"/>
    <n v="7389.925937"/>
    <n v="119875.3"/>
    <s v="STAINLESS"/>
    <s v=""/>
    <e v="#VALUE!"/>
    <n v="612783.35999999999"/>
    <n v="2018"/>
    <s v="Steel"/>
    <s v="Other"/>
    <m/>
  </r>
  <r>
    <s v="INNSA1"/>
    <d v="2018-04-24T00:00:00"/>
    <n v="301049751"/>
    <x v="0"/>
    <s v="STAINLESS STEEL SPORTS BOTTLE 750ML S-308-C6 -NP-20 (TOTAL N - ET WT.6053.616 KGS)(MILD STEEL)"/>
    <s v="STAINLESS STEEL SPORTS BOTTLE 750ML S-308-C6 -NP-20 (TOTAL N - ET WT.6053.616 KGS)(MILD STEEL)"/>
    <m/>
    <m/>
    <m/>
    <m/>
    <m/>
    <m/>
    <m/>
    <m/>
    <n v="34992"/>
    <s v="PCS"/>
    <n v="76.577856650000001"/>
    <n v="2679612.36"/>
    <n v="1.1480938030000001"/>
    <n v="40174.09835"/>
    <n v="651681.69999999995"/>
    <s v="STAINLESS"/>
    <s v=""/>
    <e v="#VALUE!"/>
    <n v="3331294.0599999996"/>
    <n v="2018"/>
    <s v="Steel"/>
    <s v="Other"/>
    <m/>
  </r>
  <r>
    <s v="INNSA1"/>
    <d v="2018-04-18T00:00:00"/>
    <n v="301049751"/>
    <x v="0"/>
    <s v="STEEL LUNCH BOX ROUND-9568(TOTAL NET WT.947.64KGS) (MILD STE - EL)"/>
    <s v="STEEL LUNCH BOX ROUND-9568(TOTAL NET WT.947.64KGS) (MILD STE - EL)"/>
    <m/>
    <m/>
    <m/>
    <m/>
    <m/>
    <m/>
    <m/>
    <m/>
    <n v="3576"/>
    <s v="PCS"/>
    <n v="87.302472039999998"/>
    <n v="312193.64"/>
    <n v="1.3247719579999999"/>
    <n v="4737.3845220000003"/>
    <n v="75925.5"/>
    <s v="STEEL"/>
    <s v=""/>
    <e v="#VALUE!"/>
    <n v="388119.14"/>
    <n v="2018"/>
    <s v="Steel"/>
    <s v="Lunch Box"/>
    <m/>
  </r>
  <r>
    <s v="INNSA1"/>
    <d v="2018-04-18T00:00:00"/>
    <n v="301049751"/>
    <x v="0"/>
    <s v="STEEL LUNCH BOX 2LAYER-8504 (TOTAL NET.WT.5171.74 KGS) (MILD - STEEL)"/>
    <s v="STEEL LUNCH BOX 2LAYER-8504 (TOTAL NET.WT.5171.74 KGS) (MILD - STEEL)"/>
    <m/>
    <m/>
    <m/>
    <m/>
    <m/>
    <m/>
    <m/>
    <m/>
    <n v="10812"/>
    <s v="PCS"/>
    <n v="163.94204590000001"/>
    <n v="1772541.4"/>
    <n v="2.4877396950000001"/>
    <n v="26897.441579999999"/>
    <n v="431082"/>
    <s v="STEEL"/>
    <s v=""/>
    <e v="#VALUE!"/>
    <n v="2203623.4"/>
    <n v="2018"/>
    <s v="Steel"/>
    <s v="Lunch Box"/>
    <m/>
  </r>
  <r>
    <s v="INNSA1"/>
    <d v="2018-04-18T00:00:00"/>
    <n v="301049751"/>
    <x v="0"/>
    <s v="STEEL LUNCH BOX -6527(TOTAL NET.WT.5125KGS) (MILD STEEL) -"/>
    <s v="STEEL LUNCH BOX -6527(TOTAL NET.WT.5125KGS) (MILD STEEL) -"/>
    <m/>
    <m/>
    <m/>
    <m/>
    <m/>
    <m/>
    <m/>
    <m/>
    <n v="12300"/>
    <s v="PCS"/>
    <n v="149.2805626"/>
    <n v="1836150.92"/>
    <n v="2.2652589170000001"/>
    <n v="27862.684669999999"/>
    <n v="446551.9"/>
    <s v="STEEL"/>
    <s v=""/>
    <e v="#VALUE!"/>
    <n v="2282702.8199999998"/>
    <n v="2018"/>
    <s v="Steel"/>
    <s v="Lunch Box"/>
    <m/>
  </r>
  <r>
    <s v="INNSA1"/>
    <d v="2018-04-18T00:00:00"/>
    <n v="301049751"/>
    <x v="0"/>
    <s v="STEEL LUNCH BOX 3LAYER-8505 (TOTAL NET WT.10783.08 KGS) (MIL - D STEEL)"/>
    <s v="STEEL LUNCH BOX 3LAYER-8505 (TOTAL NET WT.10783.08 KGS) (MIL - D STEEL)"/>
    <m/>
    <m/>
    <m/>
    <m/>
    <m/>
    <m/>
    <m/>
    <m/>
    <n v="16632"/>
    <s v="PCS"/>
    <n v="221.92155059999999"/>
    <n v="3690999.23"/>
    <n v="3.367550085"/>
    <n v="56009.09302"/>
    <n v="897651"/>
    <s v="STEEL"/>
    <s v=""/>
    <e v="#VALUE!"/>
    <n v="4588650.2300000004"/>
    <n v="2018"/>
    <s v="Steel"/>
    <s v="Lunch Box"/>
    <m/>
  </r>
  <r>
    <s v="INNSA1"/>
    <d v="2018-04-18T00:00:00"/>
    <n v="301049751"/>
    <x v="0"/>
    <s v="STEEL LUNCH BOX -6900(TOTAL NET.WT. 4136.32KGS) (MILD STEEL) -"/>
    <s v="STEEL LUNCH BOX -6900(TOTAL NET.WT. 4136.32KGS) (MILD STEEL) -"/>
    <m/>
    <m/>
    <m/>
    <m/>
    <m/>
    <m/>
    <m/>
    <m/>
    <n v="35328"/>
    <s v="PCS"/>
    <n v="53.11455729"/>
    <n v="1876431.08"/>
    <n v="0.80598721200000001"/>
    <n v="28473.916239999999"/>
    <n v="456348"/>
    <s v="STEEL"/>
    <s v=""/>
    <e v="#VALUE!"/>
    <n v="2332779.08"/>
    <n v="2018"/>
    <s v="Steel"/>
    <s v="Lunch Box"/>
    <m/>
  </r>
  <r>
    <s v="INNSA1"/>
    <d v="2018-04-18T00:00:00"/>
    <n v="301049751"/>
    <x v="0"/>
    <s v="STEEL CONTAINER ROUND-6856 (TOTAL NET WT.220 KGS) (MILD STEE - L)"/>
    <s v="STEEL CONTAINER ROUND-6856 (TOTAL NET WT.220 KGS) (MILD STEE - L)"/>
    <m/>
    <m/>
    <m/>
    <m/>
    <m/>
    <m/>
    <m/>
    <m/>
    <n v="2640"/>
    <s v="PCS"/>
    <n v="39.985863639999998"/>
    <n v="105562.68"/>
    <n v="0.60676576100000001"/>
    <n v="1601.8616079999999"/>
    <n v="25672.9"/>
    <s v="STEEL"/>
    <s v=""/>
    <e v="#VALUE!"/>
    <n v="131235.57999999999"/>
    <n v="2018"/>
    <s v="Steel"/>
    <s v="Other"/>
    <m/>
  </r>
  <r>
    <s v="INNSA1"/>
    <d v="2018-04-17T00:00:00"/>
    <n v="301049751"/>
    <x v="0"/>
    <s v="03-027I FAMILY CLOTH RACK 3LAYERS (3600 PCS) (HOUSEHOLD ARTI - CLES) (MADE UP OF MILD STEEL)"/>
    <s v="03-027I FAMILY CLOTH RACK 3LAYERS (3600 PCS) (HOUSEHOLD ARTI - CLES) (MADE UP OF MILD STEEL)"/>
    <m/>
    <m/>
    <m/>
    <m/>
    <m/>
    <m/>
    <m/>
    <m/>
    <n v="3600"/>
    <s v="PCS"/>
    <n v="834.15800000000002"/>
    <n v="3002968.8"/>
    <n v="12.65793627"/>
    <n v="45568.57056"/>
    <n v="730322"/>
    <s v="03-027I"/>
    <s v=""/>
    <e v="#VALUE!"/>
    <n v="3733290.8"/>
    <n v="2018"/>
    <s v="Steel"/>
    <s v="Other"/>
    <m/>
  </r>
  <r>
    <s v="INNSA1"/>
    <d v="2018-04-10T00:00:00"/>
    <n v="301049751"/>
    <x v="0"/>
    <s v="03-027I FAMILY CLOTH RACK 3LAYERS (1800 PCS) (HOUSEHOLD ARTI - CLES) (MADE UP OF MILD STEEL)"/>
    <s v="03-027I FAMILY CLOTH RACK 3LAYERS (1800 PCS) (HOUSEHOLD ARTI - CLES) (MADE UP OF MILD STEEL)"/>
    <m/>
    <m/>
    <m/>
    <m/>
    <m/>
    <m/>
    <m/>
    <m/>
    <n v="1800"/>
    <s v="PCS"/>
    <n v="834.1043889"/>
    <n v="1501387.9"/>
    <n v="12.65712274"/>
    <n v="22782.820940000001"/>
    <n v="365137.6"/>
    <s v="03-027I"/>
    <s v=""/>
    <e v="#VALUE!"/>
    <n v="1866525.5"/>
    <n v="2018"/>
    <s v="Steel"/>
    <s v="Other"/>
    <m/>
  </r>
  <r>
    <s v="INNSA1"/>
    <d v="2018-04-07T00:00:00"/>
    <n v="301049751"/>
    <x v="0"/>
    <s v="STAINLESS STEEL SPORTS BOTTLE 600ML S115-NP-21 (TOTAL NET WT - .2298.24 KGS)(MILD STEEL)"/>
    <s v="STAINLESS STEEL SPORTS BOTTLE 600ML S115-NP-21 (TOTAL NET WT - .2298.24 KGS)(MILD STEEL)"/>
    <m/>
    <m/>
    <m/>
    <m/>
    <m/>
    <m/>
    <m/>
    <m/>
    <n v="13680"/>
    <s v="PCS"/>
    <n v="82.658928360000004"/>
    <n v="1130774.1399999999"/>
    <n v="1.254308473"/>
    <n v="17158.939910000001"/>
    <n v="275004.2"/>
    <s v="STAINLESS"/>
    <s v=""/>
    <e v="#VALUE!"/>
    <n v="1405778.3399999999"/>
    <n v="2018"/>
    <s v="Steel"/>
    <s v="Other"/>
    <m/>
  </r>
  <r>
    <s v="INNSA1"/>
    <d v="2018-04-07T00:00:00"/>
    <n v="301049751"/>
    <x v="0"/>
    <s v="STAINLESS STEEL SPORTS BOTTLE 750ML S-308-C6 -NP-20 (TOTAL N - ET WT.2242.08 KGS)(MILD STEEL)"/>
    <s v="STAINLESS STEEL SPORTS BOTTLE 750ML S-308-C6 -NP-20 (TOTAL N - ET WT.2242.08 KGS)(MILD STEEL)"/>
    <m/>
    <m/>
    <m/>
    <m/>
    <m/>
    <m/>
    <m/>
    <m/>
    <n v="12960"/>
    <s v="PCS"/>
    <n v="74.990243059999997"/>
    <n v="971873.55"/>
    <n v="1.137939955"/>
    <n v="14747.70182"/>
    <n v="236359.7"/>
    <s v="STAINLESS"/>
    <s v=""/>
    <e v="#VALUE!"/>
    <n v="1208233.25"/>
    <n v="2018"/>
    <s v="Steel"/>
    <s v="Other"/>
    <m/>
  </r>
  <r>
    <s v="INNSA1"/>
    <d v="2018-04-03T00:00:00"/>
    <n v="301049751"/>
    <x v="0"/>
    <s v="STEEL TEA STRAINER-NP-55 (TOTAL NET WT.1878.12 KGS) (MILD ST - EEL)"/>
    <s v="STEEL TEA STRAINER-NP-55 (TOTAL NET WT.1878.12 KGS) (MILD ST - EEL)"/>
    <m/>
    <m/>
    <m/>
    <m/>
    <m/>
    <m/>
    <m/>
    <m/>
    <n v="39960"/>
    <s v="PCS"/>
    <n v="23.569841839999999"/>
    <n v="941850.88"/>
    <n v="0.35820428300000001"/>
    <n v="14313.84316"/>
    <n v="229058.1"/>
    <s v="STEEL"/>
    <s v=""/>
    <e v="#VALUE!"/>
    <n v="1170908.98"/>
    <n v="2018"/>
    <s v="Steel"/>
    <s v="Tea Strainer"/>
    <m/>
  </r>
  <r>
    <s v="INNSA1"/>
    <d v="2018-04-03T00:00:00"/>
    <n v="301049751"/>
    <x v="0"/>
    <s v="STEEL ZHARA-NP-003(TOTAL NET WT.2280 KGS) (MILD STEEL) -"/>
    <s v="STEEL ZHARA-NP-003(TOTAL NET WT.2280 KGS) (MILD STEEL) -"/>
    <m/>
    <m/>
    <m/>
    <m/>
    <m/>
    <m/>
    <m/>
    <m/>
    <n v="24000"/>
    <s v="PCS"/>
    <n v="32.635165829999998"/>
    <n v="783243.98"/>
    <n v="0.495975165"/>
    <n v="11903.40395"/>
    <n v="190484.9"/>
    <s v="STEEL"/>
    <s v=""/>
    <e v="#VALUE!"/>
    <n v="973728.88"/>
    <n v="2018"/>
    <s v="Steel"/>
    <s v="Other"/>
    <m/>
  </r>
  <r>
    <s v="INNSA1"/>
    <d v="2018-03-22T00:00:00"/>
    <n v="301049751"/>
    <x v="0"/>
    <s v="03-0271 FAMILY CLOTH RACK 3LAYERS (1800 PCS) (HOUSEHOLD ARTI - CLES) (MADE UP OF MILD STEEL)"/>
    <s v="03-0271 FAMILY CLOTH RACK 3LAYERS (1800 PCS) (HOUSEHOLD ARTI - CLES) (MADE UP OF MILD STEEL)"/>
    <m/>
    <m/>
    <m/>
    <m/>
    <m/>
    <m/>
    <m/>
    <m/>
    <n v="10701"/>
    <s v="KGS"/>
    <n v="140.104208"/>
    <n v="1499255.13"/>
    <n v="2.1292432830000001"/>
    <n v="22785.032370000001"/>
    <n v="364618.9"/>
    <s v="03-0271"/>
    <s v=""/>
    <e v="#VALUE!"/>
    <n v="1863874.0299999998"/>
    <n v="2018"/>
    <s v="Steel"/>
    <s v="Other"/>
    <m/>
  </r>
  <r>
    <s v="INNSA1"/>
    <d v="2018-03-07T00:00:00"/>
    <n v="301049751"/>
    <x v="0"/>
    <s v="KWB-600F STAINLESS STEEL SPORTS BOTTLE -"/>
    <s v="KWB-600F STAINLESS STEEL SPORTS BOTTLE -"/>
    <m/>
    <m/>
    <m/>
    <m/>
    <m/>
    <m/>
    <m/>
    <m/>
    <n v="50400"/>
    <s v="PCS"/>
    <n v="76.684345239999999"/>
    <n v="3864891"/>
    <n v="1.160126252"/>
    <n v="58470.363089999999"/>
    <n v="939941.5"/>
    <s v="KWB-600F"/>
    <s v=""/>
    <e v="#VALUE!"/>
    <n v="4804832.5"/>
    <n v="2018"/>
    <s v="Steel"/>
    <s v="Other"/>
    <m/>
  </r>
  <r>
    <s v="INNSA1"/>
    <d v="2018-02-21T00:00:00"/>
    <n v="301049751"/>
    <x v="0"/>
    <s v="STEEL TEA STRAINER -NP-55(TOTAL NET WT.1878.12 KGS) (MILD STEEL)"/>
    <s v="STEEL TEA STRAINER -NP-55(TOTAL NET WT.1878.12 KGS) (MILD STEEL)"/>
    <m/>
    <m/>
    <m/>
    <m/>
    <m/>
    <m/>
    <m/>
    <m/>
    <n v="39960"/>
    <s v="PCS"/>
    <n v="23.187279780000001"/>
    <n v="926563.7"/>
    <n v="0.35755250199999999"/>
    <n v="14287.798000000001"/>
    <n v="225340.3"/>
    <s v="STEEL"/>
    <s v=""/>
    <e v="#VALUE!"/>
    <n v="1151904"/>
    <n v="2018"/>
    <s v="Steel"/>
    <s v="Tea Strainer"/>
    <m/>
  </r>
  <r>
    <s v="INNSA1"/>
    <d v="2018-02-20T00:00:00"/>
    <n v="301049751"/>
    <x v="0"/>
    <s v="STAINLESS STEEL SPORTS BOTTLE 750ML S-308-C6 -NP-20 (TOTAL NET WT. 411.05 KGS)(MILD STEEL)"/>
    <s v="STAINLESS STEEL SPORTS BOTTLE 750ML S-308-C6 -NP-20 (TOTAL NET WT. 411.05 KGS)(MILD STEEL)"/>
    <m/>
    <m/>
    <m/>
    <m/>
    <m/>
    <m/>
    <m/>
    <m/>
    <n v="2376"/>
    <s v="PCS"/>
    <n v="74.222171720000006"/>
    <n v="176351.88"/>
    <n v="1.1445207669999999"/>
    <n v="2719.3813420000001"/>
    <n v="42888.800000000003"/>
    <s v="STAINLESS"/>
    <s v=""/>
    <e v="#VALUE!"/>
    <n v="219240.68"/>
    <n v="2018"/>
    <s v="Steel"/>
    <s v="Other"/>
    <m/>
  </r>
  <r>
    <s v="INNSA1"/>
    <d v="2018-02-20T00:00:00"/>
    <n v="301049751"/>
    <x v="0"/>
    <s v="STEEL ZHARA -NP-003 (MILD STEEL) (TOTAL NET WT.3276 KGS)"/>
    <s v="STEEL ZHARA -NP-003 (MILD STEEL) (TOTAL NET WT.3276 KGS)"/>
    <m/>
    <m/>
    <m/>
    <m/>
    <m/>
    <m/>
    <m/>
    <m/>
    <n v="36000"/>
    <s v="PCS"/>
    <n v="31.214826110000001"/>
    <n v="1123733.74"/>
    <n v="0.48133887600000003"/>
    <n v="17328.199540000001"/>
    <n v="273292"/>
    <s v="STEEL"/>
    <s v=""/>
    <e v="#VALUE!"/>
    <n v="1397025.74"/>
    <n v="2018"/>
    <s v="Steel"/>
    <s v="Other"/>
    <m/>
  </r>
  <r>
    <s v="INNSA1"/>
    <d v="2018-02-20T00:00:00"/>
    <n v="301049751"/>
    <x v="0"/>
    <s v="STEEL PEELER -MP-196 (MILD STEEL) (TOTAL NET WT.4680 KGS)"/>
    <s v="STEEL PEELER -MP-196 (MILD STEEL) (TOTAL NET WT.4680 KGS)"/>
    <m/>
    <m/>
    <m/>
    <m/>
    <m/>
    <m/>
    <m/>
    <m/>
    <n v="60000"/>
    <s v="PCS"/>
    <n v="36.717194829999997"/>
    <n v="2203031.69"/>
    <n v="0.56618650500000001"/>
    <n v="33971.190289999999"/>
    <n v="535777.30000000005"/>
    <s v="STEEL"/>
    <s v=""/>
    <e v="#VALUE!"/>
    <n v="2738808.99"/>
    <n v="2018"/>
    <s v="Steel"/>
    <s v="Other"/>
    <m/>
  </r>
  <r>
    <s v="INNSA1"/>
    <d v="2018-02-20T00:00:00"/>
    <n v="301049751"/>
    <x v="0"/>
    <s v="STAINLESS STEEL COLA BOTTLE 750ML SK750 -SL-01 (TOTAL NET WT.1733.76 KGS)(MILD STEEL)"/>
    <s v="STAINLESS STEEL COLA BOTTLE 750ML SK750 -SL-01 (TOTAL NET WT.1733.76 KGS)(MILD STEEL)"/>
    <m/>
    <m/>
    <m/>
    <m/>
    <m/>
    <m/>
    <m/>
    <m/>
    <n v="10080"/>
    <s v="PCS"/>
    <n v="90.678670629999999"/>
    <n v="914041"/>
    <n v="1.3982832789999999"/>
    <n v="14094.695449999999"/>
    <n v="222294.8"/>
    <s v="STAINLESS"/>
    <s v=""/>
    <e v="#VALUE!"/>
    <n v="1136335.8"/>
    <n v="2018"/>
    <s v="Steel"/>
    <s v="Other"/>
    <m/>
  </r>
  <r>
    <s v="INNSA1"/>
    <d v="2018-02-20T00:00:00"/>
    <n v="301049751"/>
    <x v="0"/>
    <s v="STAINLESS STEEL SPORTS BOTTLE 600ML S115-NP-21 (TOTAL NET WT. 2104.70 KGS)(MILD STEEL)"/>
    <s v="STAINLESS STEEL SPORTS BOTTLE 600ML S115-NP-21 (TOTAL NET WT. 2104.70 KGS)(MILD STEEL)"/>
    <m/>
    <m/>
    <m/>
    <m/>
    <m/>
    <m/>
    <m/>
    <m/>
    <n v="12528"/>
    <s v="PCS"/>
    <n v="81.812311620000003"/>
    <n v="1024944.64"/>
    <n v="1.261562246"/>
    <n v="15804.85181"/>
    <n v="249266.5"/>
    <s v="STAINLESS"/>
    <s v=""/>
    <e v="#VALUE!"/>
    <n v="1274211.1400000001"/>
    <n v="2018"/>
    <s v="Steel"/>
    <s v="Other"/>
    <m/>
  </r>
  <r>
    <s v="INNSA1"/>
    <d v="2018-02-20T00:00:00"/>
    <n v="301049751"/>
    <x v="0"/>
    <s v="STAINLESS STEEL SPORTS BOTTLE 750ML S-308-C6 -NP-20 (TOTAL NET WT. 3045.49 KGS)(MILD STEEL)"/>
    <s v="STAINLESS STEEL SPORTS BOTTLE 750ML S-308-C6 -NP-20 (TOTAL NET WT. 3045.49 KGS)(MILD STEEL)"/>
    <m/>
    <m/>
    <m/>
    <m/>
    <m/>
    <m/>
    <m/>
    <m/>
    <n v="17604"/>
    <s v="PCS"/>
    <n v="74.219589869999993"/>
    <n v="1306561.6599999999"/>
    <n v="1.1444809540000001"/>
    <n v="20147.442709999999"/>
    <n v="317755.8"/>
    <s v="STAINLESS"/>
    <s v=""/>
    <e v="#VALUE!"/>
    <n v="1624317.46"/>
    <n v="2018"/>
    <s v="Steel"/>
    <s v="Other"/>
    <m/>
  </r>
  <r>
    <s v="INNSA1"/>
    <d v="2018-02-20T00:00:00"/>
    <n v="301049751"/>
    <x v="0"/>
    <s v="STEEL MESAURING SPOON 4 PC SET -SJ-05 (MILD STEEL)(TOTAL NET WT.73 KGS)"/>
    <s v="STEEL MESAURING SPOON 4 PC SET -SJ-05 (MILD STEEL)(TOTAL NET WT.73 KGS)"/>
    <m/>
    <m/>
    <m/>
    <m/>
    <m/>
    <m/>
    <m/>
    <m/>
    <n v="1000"/>
    <s v="SET"/>
    <n v="40.04278"/>
    <n v="40042.78"/>
    <n v="0.61746769499999998"/>
    <n v="617.46769470000004"/>
    <n v="9738.4"/>
    <s v="STEEL"/>
    <s v=""/>
    <e v="#VALUE!"/>
    <n v="49781.18"/>
    <n v="2018"/>
    <s v="Steel"/>
    <s v="Other"/>
    <m/>
  </r>
  <r>
    <s v="INNSA1"/>
    <d v="2018-02-20T00:00:00"/>
    <n v="301049751"/>
    <x v="0"/>
    <s v="STAINLESS STEEL SPORTS BOTTLE 600ML S115-NP-21 (TOTAL NET WT.2001.89 KGS)(MILD STEEL)"/>
    <s v="STAINLESS STEEL SPORTS BOTTLE 600ML S115-NP-21 (TOTAL NET WT.2001.89 KGS)(MILD STEEL)"/>
    <m/>
    <m/>
    <m/>
    <m/>
    <m/>
    <m/>
    <m/>
    <m/>
    <n v="11916"/>
    <s v="PCS"/>
    <n v="81.809467100000006"/>
    <n v="974841.61"/>
    <n v="1.261518382"/>
    <n v="15032.253049999999"/>
    <n v="237081.5"/>
    <s v="STAINLESS"/>
    <s v=""/>
    <e v="#VALUE!"/>
    <n v="1211923.1099999999"/>
    <n v="2018"/>
    <s v="Steel"/>
    <s v="Other"/>
    <m/>
  </r>
  <r>
    <s v="INNSA1"/>
    <d v="2018-02-19T00:00:00"/>
    <n v="301049751"/>
    <x v="0"/>
    <s v="STAINLESS STEEL SPORTS BOTTLE 750ML S-308-C6 -NP-20 (TOTAL NET WT. 2837.92KGS)(MILD STEEL) (DPD CLIENT)"/>
    <s v="STAINLESS STEEL SPORTS BOTTLE 750ML S-308-C6 -NP-20 (TOTAL NET WT. 2837.92KGS)(MILD STEEL) (DPD CLIENT)"/>
    <m/>
    <m/>
    <m/>
    <m/>
    <m/>
    <m/>
    <m/>
    <m/>
    <n v="16596"/>
    <s v="PCS"/>
    <n v="74.206338270000003"/>
    <n v="1231528.3899999999"/>
    <n v="1.1442766120000001"/>
    <n v="18990.414649999999"/>
    <n v="299507.7"/>
    <s v="STAINLESS"/>
    <s v=""/>
    <e v="#VALUE!"/>
    <n v="1531036.0899999999"/>
    <n v="2018"/>
    <s v="Steel"/>
    <s v="Other"/>
    <m/>
  </r>
  <r>
    <s v="INNSA1"/>
    <d v="2018-02-14T00:00:00"/>
    <n v="301049751"/>
    <x v="1"/>
    <s v="STEEL SCRUBBER -ANG537 (TOTAL NET WT.8549.20 KGS)(MILD STEEL) (DPD CLIENT)"/>
    <s v="STEEL SCRUBBER -ANG537 (TOTAL NET WT.8549.20 KGS)(MILD STEEL) (DPD CLIENT)"/>
    <m/>
    <m/>
    <m/>
    <m/>
    <m/>
    <m/>
    <m/>
    <m/>
    <n v="318384"/>
    <s v="PCS"/>
    <n v="4.9643845170000001"/>
    <n v="1580580.6"/>
    <n v="7.6967201999999998E-2"/>
    <n v="24505.12558"/>
    <n v="489663.9"/>
    <s v="STEEL"/>
    <s v=""/>
    <e v="#VALUE!"/>
    <n v="2070244.5"/>
    <n v="2018"/>
    <s v="Steel"/>
    <s v="Scrubber"/>
    <m/>
  </r>
  <r>
    <s v="INNSA1"/>
    <d v="2018-02-07T00:00:00"/>
    <n v="301049751"/>
    <x v="0"/>
    <s v="MILD STEEL MULTI FUNCTION CLOTH STAND-RYX-02-021A (DPD CLIENT)"/>
    <s v="MILD STEEL MULTI FUNCTION CLOTH STAND-RYX-02-021A (DPD CLIENT)"/>
    <m/>
    <m/>
    <m/>
    <m/>
    <m/>
    <m/>
    <m/>
    <m/>
    <n v="1206"/>
    <s v="PCS"/>
    <n v="610.97289390000003"/>
    <n v="736833.31"/>
    <n v="9.4724479670000008"/>
    <n v="11423.77225"/>
    <n v="179197.8"/>
    <s v="MILD"/>
    <s v=""/>
    <e v="#VALUE!"/>
    <n v="916031.1100000001"/>
    <n v="2018"/>
    <s v="Steel"/>
    <s v="Other"/>
    <m/>
  </r>
  <r>
    <s v="INNSA1"/>
    <d v="2018-02-07T00:00:00"/>
    <n v="301049751"/>
    <x v="0"/>
    <s v="STEEL LUNCH BOX ROUND-9568(TOTAL NET WT.3898.68 KGS) (MILD STEEL)"/>
    <s v="STEEL LUNCH BOX ROUND-9568(TOTAL NET WT.3898.68 KGS) (MILD STEEL)"/>
    <m/>
    <m/>
    <m/>
    <m/>
    <m/>
    <m/>
    <m/>
    <m/>
    <n v="14712"/>
    <s v="PCS"/>
    <n v="85.581716290000003"/>
    <n v="1259078.21"/>
    <n v="1.3268483149999999"/>
    <n v="19520.592400000001"/>
    <n v="306207.8"/>
    <s v="STEEL"/>
    <s v=""/>
    <e v="#VALUE!"/>
    <n v="1565286.01"/>
    <n v="2018"/>
    <s v="Steel"/>
    <s v="Lunch Box"/>
    <m/>
  </r>
  <r>
    <s v="INNSA1"/>
    <d v="2018-02-07T00:00:00"/>
    <n v="301049751"/>
    <x v="0"/>
    <s v="STEEL LUNCH BOX RECTANGLE-9707 (TOTAL NET WT.4143.90 KGS) (MILD STEEL)-(DPD CLIENT)"/>
    <s v="STEEL LUNCH BOX RECTANGLE-9707 (TOTAL NET WT.4143.90 KGS) (MILD STEEL)-(DPD CLIENT)"/>
    <m/>
    <m/>
    <m/>
    <m/>
    <m/>
    <m/>
    <m/>
    <m/>
    <n v="13680"/>
    <s v="PCS"/>
    <n v="107.14046999999999"/>
    <n v="1465681.63"/>
    <n v="1.6610925590000001"/>
    <n v="22723.746200000001"/>
    <n v="356453.8"/>
    <s v="STEEL"/>
    <s v=""/>
    <e v="#VALUE!"/>
    <n v="1822135.43"/>
    <n v="2018"/>
    <s v="Steel"/>
    <s v="Lunch Box"/>
    <m/>
  </r>
  <r>
    <s v="INNSA1"/>
    <d v="2018-02-03T00:00:00"/>
    <n v="301049751"/>
    <x v="0"/>
    <s v="STEEL LUNCH BOX 3 LAYER-6505 (TOTAL NET WT.10783.08 KGS) (MILD STEEL)"/>
    <s v="STEEL LUNCH BOX 3 LAYER-6505 (TOTAL NET WT.10783.08 KGS) (MILD STEEL)"/>
    <m/>
    <m/>
    <m/>
    <m/>
    <m/>
    <m/>
    <m/>
    <m/>
    <n v="16632"/>
    <s v="PCS"/>
    <n v="217.50612430000001"/>
    <n v="3617561.86"/>
    <n v="3.372187974"/>
    <n v="56086.230389999997"/>
    <n v="879791"/>
    <s v="STEEL"/>
    <s v=""/>
    <e v="#VALUE!"/>
    <n v="4497352.8599999994"/>
    <n v="2018"/>
    <s v="Steel"/>
    <s v="Lunch Box"/>
    <m/>
  </r>
  <r>
    <s v="INNSA1"/>
    <d v="2018-02-03T00:00:00"/>
    <n v="301049751"/>
    <x v="0"/>
    <s v="STEEL LUNCH BOX ROUND- 9568 (TOTAL NT WT.241.68 KGS) (MILD STEEL)"/>
    <s v="STEEL LUNCH BOX ROUND- 9568 (TOTAL NT WT.241.68 KGS) (MILD STEEL)"/>
    <m/>
    <m/>
    <m/>
    <m/>
    <m/>
    <m/>
    <m/>
    <m/>
    <n v="912"/>
    <s v="PCS"/>
    <n v="85.565471489999993"/>
    <n v="78035.710000000006"/>
    <n v="1.326596457"/>
    <n v="1209.855969"/>
    <n v="18978.400000000001"/>
    <s v="STEEL"/>
    <s v=""/>
    <e v="#VALUE!"/>
    <n v="97014.110000000015"/>
    <n v="2018"/>
    <s v="Steel"/>
    <s v="Lunch Box"/>
    <m/>
  </r>
  <r>
    <s v="INNSA1"/>
    <d v="2018-02-03T00:00:00"/>
    <n v="301049751"/>
    <x v="0"/>
    <s v="STEEL LUNCH BOX -6527 (TOTAL NET WT.6437 KGS)(MILD STEEL)"/>
    <s v="STEEL LUNCH BOX -6527 (TOTAL NET WT.6437 KGS)(MILD STEEL)"/>
    <m/>
    <m/>
    <m/>
    <m/>
    <m/>
    <m/>
    <m/>
    <m/>
    <n v="12300"/>
    <s v="PCS"/>
    <n v="146.31042600000001"/>
    <n v="1799618.24"/>
    <n v="2.2683786979999998"/>
    <n v="27901.057980000001"/>
    <n v="437667.2"/>
    <s v="STEEL"/>
    <s v=""/>
    <e v="#VALUE!"/>
    <n v="2237285.44"/>
    <n v="2018"/>
    <s v="Steel"/>
    <s v="Lunch Box"/>
    <m/>
  </r>
  <r>
    <s v="INNSA1"/>
    <d v="2018-02-03T00:00:00"/>
    <n v="301049751"/>
    <x v="0"/>
    <s v="STEEL LUNCH BOX 2 LAYER-6504(TOTAL NET WT.5166 KGS) (MILD STEEL)"/>
    <s v="STEEL LUNCH BOX 2 LAYER-6504(TOTAL NET WT.5166 KGS) (MILD STEEL)"/>
    <m/>
    <m/>
    <m/>
    <m/>
    <m/>
    <m/>
    <m/>
    <m/>
    <n v="10800"/>
    <s v="PCS"/>
    <n v="160.68020000000001"/>
    <n v="1735346.16"/>
    <n v="2.4911658910000001"/>
    <n v="26904.591629999999"/>
    <n v="422036.2"/>
    <s v="STEEL"/>
    <s v=""/>
    <e v="#VALUE!"/>
    <n v="2157382.36"/>
    <n v="2018"/>
    <s v="Steel"/>
    <s v="Lunch Box"/>
    <m/>
  </r>
  <r>
    <s v="INNSA1"/>
    <d v="2018-01-23T00:00:00"/>
    <n v="301049751"/>
    <x v="0"/>
    <s v="STEEL HOOK 3PCS-RJ-409 (TOTAL 1257.984 KGS) (MILD STEEL)"/>
    <s v="STEEL HOOK 3PCS-RJ-409 (TOTAL 1257.984 KGS) (MILD STEEL)"/>
    <m/>
    <m/>
    <m/>
    <m/>
    <m/>
    <m/>
    <m/>
    <m/>
    <n v="29952"/>
    <s v="SET"/>
    <n v="39.154678820000001"/>
    <n v="1172760.94"/>
    <n v="0.60423887070000004"/>
    <n v="18098.162649999998"/>
    <n v="276021"/>
    <s v="STEEL"/>
    <s v=""/>
    <e v="#VALUE!"/>
    <n v="1448781.94"/>
    <n v="2018"/>
    <s v="Steel"/>
    <s v="Hook"/>
    <m/>
  </r>
  <r>
    <s v="INNSA1"/>
    <d v="2018-01-22T00:00:00"/>
    <n v="301049751"/>
    <x v="1"/>
    <s v="STEEL SCRUBBER -ANG537 (TOTAL NET WT.8549.20 KGS)(MILD STEEL) (DPD CLIENT)"/>
    <s v="STEEL SCRUBBER -ANG537 (TOTAL NET WT.8549.20 KGS)(MILD STEEL) (DPD CLIENT)"/>
    <m/>
    <m/>
    <m/>
    <m/>
    <m/>
    <m/>
    <m/>
    <m/>
    <n v="318384"/>
    <s v="PCS"/>
    <n v="4.9735798280000001"/>
    <n v="1583508.24"/>
    <n v="7.6752775130000006E-2"/>
    <n v="24436.85556"/>
    <n v="477491"/>
    <s v="STEEL"/>
    <s v=""/>
    <e v="#VALUE!"/>
    <n v="2060999.24"/>
    <n v="2018"/>
    <s v="Steel"/>
    <s v="Scrubber"/>
    <m/>
  </r>
  <r>
    <s v="INNSA1"/>
    <d v="2018-01-22T00:00:00"/>
    <n v="301049751"/>
    <x v="1"/>
    <s v="STEEL SCRUBBER -ANG537 (TOTAL NET WT.8549.20 KGS)(MILD STEEL) (DPD CLIENT)"/>
    <s v="STEEL SCRUBBER -ANG537 (TOTAL NET WT.8549.20 KGS)(MILD STEEL) (DPD CLIENT)"/>
    <m/>
    <m/>
    <m/>
    <m/>
    <m/>
    <m/>
    <m/>
    <m/>
    <n v="318384"/>
    <s v="PCS"/>
    <n v="4.9735798280000001"/>
    <n v="1583508.24"/>
    <n v="7.6752775130000006E-2"/>
    <n v="24436.85556"/>
    <n v="477491"/>
    <s v="STEEL"/>
    <s v=""/>
    <e v="#VALUE!"/>
    <n v="2060999.24"/>
    <n v="2018"/>
    <s v="Steel"/>
    <s v="Scrubber"/>
    <m/>
  </r>
  <r>
    <s v="INNSA1"/>
    <d v="2018-01-16T00:00:00"/>
    <n v="301049751"/>
    <x v="0"/>
    <s v="STEEL WALL HANGER HOOK -SL-89 (TOTAL NET WT. 1274.40KGS) (MILD STEEL)"/>
    <s v="STEEL WALL HANGER HOOK -SL-89 (TOTAL NET WT. 1274.40KGS) (MILD STEEL)"/>
    <m/>
    <m/>
    <m/>
    <m/>
    <m/>
    <m/>
    <m/>
    <m/>
    <n v="5400"/>
    <s v="PCS"/>
    <n v="81.241812960000004"/>
    <n v="438705.79"/>
    <n v="1.259562992"/>
    <n v="6801.640155"/>
    <n v="103253.8"/>
    <s v="STEEL"/>
    <s v=""/>
    <e v="#VALUE!"/>
    <n v="541959.59"/>
    <n v="2018"/>
    <s v="Steel"/>
    <s v="Hanger"/>
    <m/>
  </r>
  <r>
    <s v="INNSA1"/>
    <d v="2018-01-08T00:00:00"/>
    <n v="301049751"/>
    <x v="0"/>
    <s v="STEEL HOOK 3PCS -RJ-409 (TOTAL NET WT.63.50 KGS) (MILD STEEL) (DPD CLIENT)"/>
    <s v="STEEL HOOK 3PCS -RJ-409 (TOTAL NET WT.63.50 KGS) (MILD STEEL) (DPD CLIENT)"/>
    <m/>
    <m/>
    <m/>
    <m/>
    <m/>
    <m/>
    <m/>
    <m/>
    <n v="1512"/>
    <s v="SET"/>
    <n v="38.247433860000001"/>
    <n v="57830.12"/>
    <n v="0.59298347070000001"/>
    <n v="896.59100780000006"/>
    <n v="13610.9"/>
    <s v="STEEL"/>
    <s v=""/>
    <e v="#VALUE!"/>
    <n v="71441.02"/>
    <n v="2018"/>
    <s v="Steel"/>
    <s v="Hook"/>
    <m/>
  </r>
  <r>
    <s v="INNSA1"/>
    <d v="2018-01-08T00:00:00"/>
    <n v="301049751"/>
    <x v="0"/>
    <s v="RYX-02-021A MULTI FUNCTION CLOTH STAND"/>
    <s v="RYX-02-021A MULTI FUNCTION CLOTH STAND"/>
    <m/>
    <m/>
    <m/>
    <m/>
    <m/>
    <m/>
    <m/>
    <m/>
    <n v="1296"/>
    <s v="PCS"/>
    <n v="611.51079479999999"/>
    <n v="792517.99"/>
    <n v="9.4807875159999995"/>
    <n v="12287.100619999999"/>
    <n v="186527"/>
    <s v="RYX-02-021A"/>
    <s v=""/>
    <e v="#VALUE!"/>
    <n v="979044.99"/>
    <n v="2018"/>
    <s v="Other"/>
    <s v="Other"/>
    <m/>
  </r>
  <r>
    <s v="INNSA1"/>
    <d v="2018-01-08T00:00:00"/>
    <n v="301049751"/>
    <x v="0"/>
    <s v="RYX-02-020 MULTI FUNCTION CLOTH STAND"/>
    <s v="RYX-02-020 MULTI FUNCTION CLOTH STAND"/>
    <m/>
    <m/>
    <m/>
    <m/>
    <m/>
    <m/>
    <m/>
    <m/>
    <n v="1232"/>
    <s v="PCS"/>
    <n v="981.72273540000003"/>
    <n v="1209482.4099999999"/>
    <n v="15.220507530000001"/>
    <n v="18751.665270000001"/>
    <n v="284663.8"/>
    <s v="RYX-02-020"/>
    <s v=""/>
    <e v="#VALUE!"/>
    <n v="1494146.21"/>
    <n v="2018"/>
    <s v="Other"/>
    <s v="Other"/>
    <m/>
  </r>
  <r>
    <s v="INNSA1"/>
    <d v="2018-01-02T00:00:00"/>
    <n v="301049751"/>
    <x v="0"/>
    <s v="STEEL SPOON HOLDER ROUND -MP-96 (TOTAL NET WT.1822.36 KGS)(MILD STEEL)"/>
    <s v="STEEL SPOON HOLDER ROUND -MP-96 (TOTAL NET WT.1822.36 KGS)(MILD STEEL)"/>
    <m/>
    <m/>
    <m/>
    <m/>
    <m/>
    <m/>
    <m/>
    <m/>
    <n v="8028"/>
    <s v="PCS"/>
    <n v="47.604856750000003"/>
    <n v="382171.79"/>
    <n v="0.73351088990000002"/>
    <n v="5888.6254239999998"/>
    <n v="89948"/>
    <s v="STEEL"/>
    <s v=""/>
    <e v="#VALUE!"/>
    <n v="472119.79"/>
    <n v="2018"/>
    <s v="Steel"/>
    <s v="Other"/>
    <m/>
  </r>
  <r>
    <s v="INNSA1"/>
    <d v="2018-01-02T00:00:00"/>
    <n v="301049751"/>
    <x v="0"/>
    <s v="STEEL HOOK 3PCS -RJ-409 (TOTAL NET WT.1200.53 KGS) (MILD STEEL)"/>
    <s v="STEEL HOOK 3PCS -RJ-409 (TOTAL NET WT.1200.53 KGS) (MILD STEEL)"/>
    <m/>
    <m/>
    <m/>
    <m/>
    <m/>
    <m/>
    <m/>
    <m/>
    <n v="28584"/>
    <s v="SET"/>
    <n v="38.015878809999997"/>
    <n v="1086645.8799999999"/>
    <n v="0.5857608446"/>
    <n v="16743.38798"/>
    <n v="255753"/>
    <s v="STEEL"/>
    <s v=""/>
    <e v="#VALUE!"/>
    <n v="1342398.88"/>
    <n v="2018"/>
    <s v="Steel"/>
    <s v="Hook"/>
    <m/>
  </r>
  <r>
    <s v="INNSA1"/>
    <d v="2018-01-02T00:00:00"/>
    <n v="301049751"/>
    <x v="0"/>
    <s v="STEEL ZHARA-NP-003 (TOTAL NET WT.3420 KGS) (MILD STEEL)"/>
    <s v="STEEL ZHARA-NP-003 (TOTAL NET WT.3420 KGS) (MILD STEEL)"/>
    <m/>
    <m/>
    <m/>
    <m/>
    <m/>
    <m/>
    <m/>
    <m/>
    <n v="36000"/>
    <s v="PCS"/>
    <n v="30.39910167"/>
    <n v="1094367.6599999999"/>
    <n v="0.4683991012"/>
    <n v="16862.36764"/>
    <n v="257570.4"/>
    <s v="STEEL"/>
    <s v=""/>
    <e v="#VALUE!"/>
    <n v="1351938.0599999998"/>
    <n v="2018"/>
    <s v="Steel"/>
    <s v="Other"/>
    <m/>
  </r>
  <r>
    <s v="INNSA1"/>
    <d v="2017-12-11T00:00:00"/>
    <n v="301049751"/>
    <x v="0"/>
    <s v="STEEL WALLNUT CRACKER -SL-145 (TOTAL NET WT.99.84 KGS) (MILDSTEEL)(DPD CLIENT)"/>
    <s v="STEEL WALLNUT CRACKER -SL-145 (TOTAL NET WT.99.84 KGS) (MILDSTEEL)(DPD CLIENT)"/>
    <m/>
    <m/>
    <m/>
    <m/>
    <m/>
    <m/>
    <m/>
    <m/>
    <n v="480"/>
    <s v="PCS"/>
    <n v="69.970333330000003"/>
    <n v="33585.760000000002"/>
    <n v="1.069882773"/>
    <n v="513.54373090000001"/>
    <n v="7904.8"/>
    <s v="STEEL"/>
    <s v=""/>
    <e v="#VALUE!"/>
    <n v="41490.560000000005"/>
    <n v="2017"/>
    <s v="Steel"/>
    <s v="Other"/>
    <m/>
  </r>
  <r>
    <s v="INNSA1"/>
    <d v="2017-12-11T00:00:00"/>
    <n v="301049751"/>
    <x v="0"/>
    <s v="STEEL LUNCH BOX -SL-104 (TOTAL NET WT.173.16 KGS) (MILD STEEL)"/>
    <s v="STEEL LUNCH BOX -SL-104 (TOTAL NET WT.173.16 KGS) (MILD STEEL)"/>
    <m/>
    <m/>
    <m/>
    <m/>
    <m/>
    <m/>
    <m/>
    <m/>
    <n v="360"/>
    <s v="PCS"/>
    <n v="180.63772220000001"/>
    <n v="65029.58"/>
    <n v="2.762044682"/>
    <n v="994.33608560000005"/>
    <n v="15305.4"/>
    <s v="STEEL"/>
    <s v=""/>
    <e v="#VALUE!"/>
    <n v="80334.98"/>
    <n v="2017"/>
    <s v="Steel"/>
    <s v="Lunch Box"/>
    <m/>
  </r>
  <r>
    <s v="INNSA1"/>
    <d v="2017-12-11T00:00:00"/>
    <n v="301049751"/>
    <x v="0"/>
    <s v="STEEL SPOON HOLDER ROUND-MP-96 (TOTAL NET WT.2180.23 KGS)(MILD STEEL)"/>
    <s v="STEEL SPOON HOLDER ROUND-MP-96 (TOTAL NET WT.2180.23 KGS)(MILD STEEL)"/>
    <m/>
    <m/>
    <m/>
    <m/>
    <m/>
    <m/>
    <m/>
    <m/>
    <n v="10188"/>
    <s v="PCS"/>
    <n v="49.907414609999996"/>
    <n v="508456.74"/>
    <n v="0.76311031510000005"/>
    <n v="7774.5678900000003"/>
    <n v="119670.39999999999"/>
    <s v="STEEL"/>
    <s v=""/>
    <e v="#VALUE!"/>
    <n v="628127.14"/>
    <n v="2017"/>
    <s v="Steel"/>
    <s v="Other"/>
    <m/>
  </r>
  <r>
    <s v="INNSA1"/>
    <d v="2017-12-07T00:00:00"/>
    <n v="301049751"/>
    <x v="0"/>
    <s v="KWB-600F STAINLESS STEEL SPORTS BOTTLE"/>
    <s v="KWB-600F STAINLESS STEEL SPORTS BOTTLE"/>
    <m/>
    <m/>
    <m/>
    <m/>
    <m/>
    <m/>
    <m/>
    <m/>
    <n v="50400"/>
    <s v="PCS"/>
    <n v="76.833174600000007"/>
    <n v="3872392"/>
    <n v="1.160621973"/>
    <n v="58495.347430000002"/>
    <n v="911406.2"/>
    <s v="KWB-600F"/>
    <s v=""/>
    <e v="#VALUE!"/>
    <n v="4783798.2"/>
    <n v="2017"/>
    <s v="Steel"/>
    <s v="Other"/>
    <m/>
  </r>
  <r>
    <s v="INNSA1"/>
    <d v="2017-12-01T00:00:00"/>
    <n v="301049751"/>
    <x v="0"/>
    <s v="STAINLESS STEEL SPORTS BOTTLE 750ML S-308-C6 -NP-20 (TOTAL NET WT. 1514.38 KGS)(MILD STEEL)"/>
    <s v="STAINLESS STEEL SPORTS BOTTLE 750ML S-308-C6 -NP-20 (TOTAL NET WT. 1514.38 KGS)(MILD STEEL)"/>
    <m/>
    <m/>
    <m/>
    <m/>
    <m/>
    <m/>
    <m/>
    <m/>
    <n v="8856"/>
    <s v="PCS"/>
    <n v="75.800460700000002"/>
    <n v="671288.88"/>
    <n v="1.145022065"/>
    <n v="10140.315409999999"/>
    <n v="157994.6"/>
    <s v="STAINLESS"/>
    <s v=""/>
    <e v="#VALUE!"/>
    <n v="829283.48"/>
    <n v="2017"/>
    <s v="Steel"/>
    <s v="Other"/>
    <m/>
  </r>
  <r>
    <s v="INNSA1"/>
    <d v="2017-12-01T00:00:00"/>
    <n v="301049751"/>
    <x v="0"/>
    <s v="STAINLESS STEEL SPORTS BOTTLE 600ML S115-NP-21 (TOTAL NET WT.1388.84 KGS)(MILD STEEL) (DPD CLIENT)"/>
    <s v="STAINLESS STEEL SPORTS BOTTLE 600ML S115-NP-21 (TOTAL NET WT.1388.84 KGS)(MILD STEEL) (DPD CLIENT)"/>
    <m/>
    <m/>
    <m/>
    <m/>
    <m/>
    <m/>
    <m/>
    <m/>
    <n v="8028"/>
    <s v="PCS"/>
    <n v="83.552001739999994"/>
    <n v="670755.47"/>
    <n v="1.26211483"/>
    <n v="10132.25785"/>
    <n v="157869"/>
    <s v="STAINLESS"/>
    <s v=""/>
    <e v="#VALUE!"/>
    <n v="828624.47"/>
    <n v="2017"/>
    <s v="Steel"/>
    <s v="Other"/>
    <m/>
  </r>
  <r>
    <s v="INNSA1"/>
    <d v="2017-12-01T00:00:00"/>
    <n v="301049751"/>
    <x v="0"/>
    <s v="STEEL PEELER-MP-196 (TOTAL NET WT. 2370.00KGS) (MILD STEEL)"/>
    <s v="STEEL PEELER-MP-196 (TOTAL NET WT. 2370.00KGS) (MILD STEEL)"/>
    <m/>
    <m/>
    <m/>
    <m/>
    <m/>
    <m/>
    <m/>
    <m/>
    <n v="30000"/>
    <s v="PCS"/>
    <n v="36.263774329999997"/>
    <n v="1087913.23"/>
    <n v="0.54779115310000004"/>
    <n v="16433.73459"/>
    <n v="256051.20000000001"/>
    <s v="STEEL"/>
    <s v=""/>
    <e v="#VALUE!"/>
    <n v="1343964.43"/>
    <n v="2017"/>
    <s v="Steel"/>
    <s v="Other"/>
    <m/>
  </r>
  <r>
    <s v="INNSA1"/>
    <d v="2017-12-01T00:00:00"/>
    <n v="301049751"/>
    <x v="0"/>
    <s v="STEEL HOOK 3 PCS SET-RM2628 (TOTAL NET WT.2330.20 KGS) (MILDSTEEL) (DPD CLIENT)"/>
    <s v="STEEL HOOK 3 PCS SET-RM2628 (TOTAL NET WT.2330.20 KGS) (MILDSTEEL) (DPD CLIENT)"/>
    <m/>
    <m/>
    <m/>
    <m/>
    <m/>
    <m/>
    <m/>
    <m/>
    <n v="68760"/>
    <s v="SET"/>
    <n v="31.415267889999999"/>
    <n v="2160113.8199999998"/>
    <n v="0.47455087439999999"/>
    <n v="32630.118129999999"/>
    <n v="508404.4"/>
    <s v="STEEL"/>
    <s v=""/>
    <e v="#VALUE!"/>
    <n v="2668518.2199999997"/>
    <n v="2017"/>
    <s v="Steel"/>
    <s v="Hook"/>
    <m/>
  </r>
  <r>
    <s v="INNSA1"/>
    <d v="2017-11-27T00:00:00"/>
    <n v="301049751"/>
    <x v="0"/>
    <s v="STEEL TEA STRAINER -NP-55 (TOTAL NET WT.1192.32 KGS) (MILD S - TEEL)"/>
    <s v="STEEL TEA STRAINER -NP-55 (TOTAL NET WT.1192.32 KGS) (MILD S - TEEL)"/>
    <m/>
    <m/>
    <m/>
    <m/>
    <m/>
    <m/>
    <m/>
    <m/>
    <n v="25920"/>
    <s v="PCS"/>
    <n v="22.402829090000001"/>
    <n v="580681.32999999996"/>
    <n v="0.33841131559999998"/>
    <n v="8771.6212990000004"/>
    <n v="136669.20000000001"/>
    <s v="STEEL"/>
    <s v=""/>
    <e v="#VALUE!"/>
    <n v="717350.53"/>
    <n v="2017"/>
    <s v="Steel"/>
    <s v="Tea Strainer"/>
    <m/>
  </r>
  <r>
    <s v="INNSA1"/>
    <d v="2017-11-27T00:00:00"/>
    <n v="301049751"/>
    <x v="0"/>
    <s v="STEEL PIZZA CUTTER-RJ-388(TOTAL NET WT.1935.36 KGS) (MILD ST - EEL)"/>
    <s v="STEEL PIZZA CUTTER-RJ-388(TOTAL NET WT.1935.36 KGS) (MILD ST - EEL)"/>
    <m/>
    <m/>
    <m/>
    <m/>
    <m/>
    <m/>
    <m/>
    <m/>
    <n v="20160"/>
    <s v="PCS"/>
    <n v="34.29998363"/>
    <n v="691487.67"/>
    <n v="0.51812664100000005"/>
    <n v="10445.433080000001"/>
    <n v="162748.6"/>
    <s v="STEEL"/>
    <s v=""/>
    <e v="#VALUE!"/>
    <n v="854236.27"/>
    <n v="2017"/>
    <s v="Steel"/>
    <s v="Other"/>
    <m/>
  </r>
  <r>
    <s v="INNSA1"/>
    <d v="2017-11-20T00:00:00"/>
    <n v="301049751"/>
    <x v="0"/>
    <s v="STEEL JAR - SALT &amp; PEPPER-MP-009 (TOTAL NET WT.1857.60KGS) ( - MILD STEEL)"/>
    <s v="STEEL JAR - SALT &amp; PEPPER-MP-009 (TOTAL NET WT.1857.60KGS) ( - MILD STEEL)"/>
    <m/>
    <m/>
    <m/>
    <m/>
    <m/>
    <m/>
    <m/>
    <m/>
    <n v="43200"/>
    <s v="PCS"/>
    <n v="16.728157410000001"/>
    <n v="722656.4"/>
    <n v="0.25269119950000002"/>
    <n v="10916.259819999999"/>
    <n v="170084.4"/>
    <s v="STEEL"/>
    <s v=""/>
    <e v="#VALUE!"/>
    <n v="892740.8"/>
    <n v="2017"/>
    <s v="Steel"/>
    <s v="Other"/>
    <m/>
  </r>
  <r>
    <s v="INNSA1"/>
    <d v="2017-11-20T00:00:00"/>
    <n v="301049751"/>
    <x v="0"/>
    <s v="STAINLESS STEEL SPORTS BOTTLE 750ML S-308-C6 -NP-20 (TOTAL N - ET WT. 1836 KGS)(MILD STEEL)"/>
    <s v="STAINLESS STEEL SPORTS BOTTLE 750ML S-308-C6 -NP-20 (TOTAL N - ET WT. 1836 KGS)(MILD STEEL)"/>
    <m/>
    <m/>
    <m/>
    <m/>
    <m/>
    <m/>
    <m/>
    <m/>
    <n v="10800"/>
    <s v="PCS"/>
    <n v="75.766925929999999"/>
    <n v="818282.8"/>
    <n v="1.144515497"/>
    <n v="12360.76737"/>
    <n v="192591.1"/>
    <s v="STAINLESS"/>
    <s v=""/>
    <e v="#VALUE!"/>
    <n v="1010873.9"/>
    <n v="2017"/>
    <s v="Steel"/>
    <s v="Other"/>
    <m/>
  </r>
  <r>
    <s v="INNSA1"/>
    <d v="2017-11-20T00:00:00"/>
    <n v="301049751"/>
    <x v="0"/>
    <s v="STAINLESS STEEL SPORTS BOTTLE 600ML S115-NP-21 (TOTAL NET WT - . 2377.73 KGS)(MILD STEEL)"/>
    <s v="STAINLESS STEEL SPORTS BOTTLE 600ML S115-NP-21 (TOTAL NET WT - . 2377.73 KGS)(MILD STEEL)"/>
    <m/>
    <m/>
    <m/>
    <m/>
    <m/>
    <m/>
    <m/>
    <m/>
    <n v="13824"/>
    <s v="PCS"/>
    <n v="83.515036890000005"/>
    <n v="1154511.8700000001"/>
    <n v="1.261556449"/>
    <n v="17439.75634"/>
    <n v="271725.90000000002"/>
    <s v="STAINLESS"/>
    <s v=""/>
    <e v="#VALUE!"/>
    <n v="1426237.77"/>
    <n v="2017"/>
    <s v="Steel"/>
    <s v="Other"/>
    <m/>
  </r>
  <r>
    <s v="INNSA1"/>
    <d v="2017-11-16T00:00:00"/>
    <n v="301049751"/>
    <x v="0"/>
    <s v="KWP-1000B SS OIL POT 1000ML -"/>
    <s v="KWP-1000B SS OIL POT 1000ML -"/>
    <m/>
    <m/>
    <m/>
    <m/>
    <m/>
    <m/>
    <m/>
    <m/>
    <n v="18000"/>
    <s v="PCS"/>
    <n v="109.806775"/>
    <n v="1976521.95"/>
    <n v="1.6790026760000001"/>
    <n v="30222.048169999998"/>
    <n v="465194.2"/>
    <s v="KWP-1000B"/>
    <s v=""/>
    <e v="#VALUE!"/>
    <n v="2441716.15"/>
    <n v="2017"/>
    <s v="Other"/>
    <s v="Other"/>
    <m/>
  </r>
  <r>
    <s v="INNSA1"/>
    <d v="2017-11-16T00:00:00"/>
    <n v="301049751"/>
    <x v="0"/>
    <s v="KWP-600B SS OIL POT 600ML -"/>
    <s v="KWP-600B SS OIL POT 600ML -"/>
    <m/>
    <m/>
    <m/>
    <m/>
    <m/>
    <m/>
    <m/>
    <m/>
    <n v="6000"/>
    <s v="PCS"/>
    <n v="89.962176670000005"/>
    <n v="539773.06000000006"/>
    <n v="1.3755684509999999"/>
    <n v="8253.4107029999996"/>
    <n v="127041"/>
    <s v="KWP-600B"/>
    <s v=""/>
    <e v="#VALUE!"/>
    <n v="666814.06000000006"/>
    <n v="2017"/>
    <s v="Other"/>
    <s v="Other"/>
    <m/>
  </r>
  <r>
    <s v="INNSA1"/>
    <d v="2017-11-14T00:00:00"/>
    <n v="301049751"/>
    <x v="0"/>
    <s v="STAINESS STEEL COLA BOTTLE -SL-07 (TOTAL NET WT.432.48 KGS) - (MILD STEEL)"/>
    <s v="STAINESS STEEL COLA BOTTLE -SL-07 (TOTAL NET WT.432.48 KGS) - (MILD STEEL)"/>
    <m/>
    <m/>
    <m/>
    <m/>
    <m/>
    <m/>
    <m/>
    <m/>
    <n v="2040"/>
    <s v="PCS"/>
    <n v="120.82961760000001"/>
    <n v="246492.42"/>
    <n v="1.84754767"/>
    <n v="3768.9972480000001"/>
    <n v="58014.400000000001"/>
    <s v="STAINESS"/>
    <s v=""/>
    <e v="#VALUE!"/>
    <n v="304506.82"/>
    <n v="2017"/>
    <s v="Steel"/>
    <s v="Other"/>
    <m/>
  </r>
  <r>
    <s v="INNSA1"/>
    <d v="2017-11-14T00:00:00"/>
    <n v="301049751"/>
    <x v="0"/>
    <s v="STEEL ZHARA -NP-03 (TOTAL NET WT.6768 KGS) (MILD STEEL) -"/>
    <s v="STEEL ZHARA -NP-03 (TOTAL NET WT.6768 KGS) (MILD STEEL) -"/>
    <m/>
    <m/>
    <m/>
    <m/>
    <m/>
    <m/>
    <m/>
    <m/>
    <n v="72000"/>
    <s v="PCS"/>
    <n v="30.75998319"/>
    <n v="2214718.79"/>
    <n v="0.4703361345"/>
    <n v="33864.201679999998"/>
    <n v="521256.2"/>
    <s v="STEEL"/>
    <s v=""/>
    <e v="#VALUE!"/>
    <n v="2735974.99"/>
    <n v="2017"/>
    <s v="Steel"/>
    <s v="Other"/>
    <m/>
  </r>
  <r>
    <s v="INNSA1"/>
    <d v="2017-11-14T00:00:00"/>
    <n v="301049751"/>
    <x v="0"/>
    <s v="STAINLESS STEELSPORTS BOTTLE 750ML S-308-C6 -NP-20 (TOTAL NE - T WT. 3301.20 KGS)(MILD STEEL)"/>
    <s v="STAINLESS STEELSPORTS BOTTLE 750ML S-308-C6 -NP-20 (TOTAL NE - T WT. 3301.20 KGS)(MILD STEEL)"/>
    <m/>
    <m/>
    <m/>
    <m/>
    <m/>
    <m/>
    <m/>
    <m/>
    <n v="18864"/>
    <s v="PCS"/>
    <n v="74.530314360000006"/>
    <n v="1405939.85"/>
    <n v="1.1396072530000001"/>
    <n v="21497.551220000001"/>
    <n v="330902"/>
    <s v="STAINLESS"/>
    <s v=""/>
    <e v="#VALUE!"/>
    <n v="1736841.85"/>
    <n v="2017"/>
    <s v="Steel"/>
    <s v="Other"/>
    <m/>
  </r>
  <r>
    <s v="INNSA1"/>
    <d v="2017-11-14T00:00:00"/>
    <n v="301049751"/>
    <x v="0"/>
    <s v="STEEL TEA STRAINER -NP-55 (TOTAL NET WT.662.40 KGS) (MILD ST - EEL)"/>
    <s v="STEEL TEA STRAINER -NP-55 (TOTAL NET WT.662.40 KGS) (MILD ST - EEL)"/>
    <m/>
    <m/>
    <m/>
    <m/>
    <m/>
    <m/>
    <m/>
    <m/>
    <n v="14400"/>
    <s v="PCS"/>
    <n v="21.981433330000002"/>
    <n v="316532.64"/>
    <n v="0.33610754329999998"/>
    <n v="4839.9486239999997"/>
    <n v="74499.199999999997"/>
    <s v="STEEL"/>
    <s v=""/>
    <e v="#VALUE!"/>
    <n v="391031.84"/>
    <n v="2017"/>
    <s v="Steel"/>
    <s v="Tea Strainer"/>
    <m/>
  </r>
  <r>
    <s v="INNSA1"/>
    <d v="2017-11-14T00:00:00"/>
    <n v="301049751"/>
    <x v="0"/>
    <s v="STAINLESS STEEL SPORTS BOTTLE 600ML S115-NP-21 (TOTAL NET WT - . 2674.72 KGS)(MILD STEEL)(DPD CLIENT)"/>
    <s v="STAINLESS STEEL SPORTS BOTTLE 600ML S115-NP-21 (TOTAL NET WT - . 2674.72 KGS)(MILD STEEL)(DPD CLIENT)"/>
    <m/>
    <m/>
    <m/>
    <m/>
    <m/>
    <m/>
    <m/>
    <m/>
    <n v="15372"/>
    <s v="PCS"/>
    <n v="82.151966560000005"/>
    <n v="1262840.03"/>
    <n v="1.2561462779999999"/>
    <n v="19309.480579999999"/>
    <n v="297222"/>
    <s v="STAINLESS"/>
    <s v=""/>
    <e v="#VALUE!"/>
    <n v="1560062.03"/>
    <n v="2017"/>
    <s v="Steel"/>
    <s v="Other"/>
    <m/>
  </r>
  <r>
    <s v="INNSA1"/>
    <d v="2017-11-14T00:00:00"/>
    <n v="301049751"/>
    <x v="0"/>
    <s v="STEEL TEA STRAINER-NP-55 (TOTAL NET WT.1854.72 KGS) (MILD ST - EEL)"/>
    <s v="STEEL TEA STRAINER-NP-55 (TOTAL NET WT.1854.72 KGS) (MILD ST - EEL)"/>
    <m/>
    <m/>
    <m/>
    <m/>
    <m/>
    <m/>
    <m/>
    <m/>
    <n v="40320"/>
    <s v="PCS"/>
    <n v="22.04007738"/>
    <n v="888655.92"/>
    <n v="0.33700424130000001"/>
    <n v="13588.01101"/>
    <n v="209154.1"/>
    <s v="STEEL"/>
    <s v=""/>
    <e v="#VALUE!"/>
    <n v="1097810.02"/>
    <n v="2017"/>
    <s v="Steel"/>
    <s v="Tea Strainer"/>
    <m/>
  </r>
  <r>
    <s v="INNSA1"/>
    <d v="2017-11-14T00:00:00"/>
    <n v="301049751"/>
    <x v="0"/>
    <s v="STAINLESS STEEL COLA BOTTLE 750ML SK750 -SL-01 (TOTAL NET WT - .1164.24 KGS)(MILD STEEL)"/>
    <s v="STAINLESS STEEL COLA BOTTLE 750ML SK750 -SL-01 (TOTAL NET WT - .1164.24 KGS)(MILD STEEL)"/>
    <m/>
    <m/>
    <m/>
    <m/>
    <m/>
    <m/>
    <m/>
    <m/>
    <n v="5940"/>
    <s v="PCS"/>
    <n v="93.078582490000002"/>
    <n v="552886.78"/>
    <n v="1.4232199160000001"/>
    <n v="8453.9262999999992"/>
    <n v="130127.5"/>
    <s v="STAINLESS"/>
    <s v=""/>
    <e v="#VALUE!"/>
    <n v="683014.28"/>
    <n v="2017"/>
    <s v="Steel"/>
    <s v="Other"/>
    <m/>
  </r>
  <r>
    <s v="INNSA1"/>
    <d v="2017-11-07T00:00:00"/>
    <n v="301049751"/>
    <x v="0"/>
    <s v="STEEL GRATER -ST-4 (TOTAL 1142.04KGS) (MILD STEEL) -"/>
    <s v="STEEL GRATER -ST-4 (TOTAL 1142.04KGS) (MILD STEEL) -"/>
    <m/>
    <m/>
    <m/>
    <m/>
    <m/>
    <m/>
    <m/>
    <m/>
    <n v="7368"/>
    <s v="PCS"/>
    <n v="52.127924810000003"/>
    <n v="384078.55"/>
    <n v="0.79706307050000003"/>
    <n v="5872.7607029999999"/>
    <n v="90396.800000000003"/>
    <s v="STEEL"/>
    <s v=""/>
    <e v="#VALUE!"/>
    <n v="474475.35"/>
    <n v="2017"/>
    <s v="Steel"/>
    <s v="Other"/>
    <m/>
  </r>
  <r>
    <s v="INNSA1"/>
    <d v="2017-11-07T00:00:00"/>
    <n v="301049751"/>
    <x v="0"/>
    <s v="STEEL BBQ SKEWER 12 PCS-NP-007 (TOTAL NET WT.4032 KGS) (MILD - STEEL)"/>
    <s v="STEEL BBQ SKEWER 12 PCS-NP-007 (TOTAL NET WT.4032 KGS) (MILD - STEEL)"/>
    <m/>
    <m/>
    <m/>
    <m/>
    <m/>
    <m/>
    <m/>
    <m/>
    <n v="25200"/>
    <s v="SET"/>
    <n v="30.119898020000001"/>
    <n v="759021.43"/>
    <n v="0.46054889929999998"/>
    <n v="11605.832259999999"/>
    <n v="178643.20000000001"/>
    <s v="STEEL"/>
    <s v=""/>
    <e v="#VALUE!"/>
    <n v="937664.63000000012"/>
    <n v="2017"/>
    <s v="Steel"/>
    <s v="Other"/>
    <m/>
  </r>
  <r>
    <s v="INNSA1"/>
    <d v="2017-11-07T00:00:00"/>
    <n v="301049751"/>
    <x v="0"/>
    <s v="STEEL TEA STRAINER -NP-55 (TOTAL 1854.72 KGS) (MILD STEEL) -"/>
    <s v="STEEL TEA STRAINER -NP-55 (TOTAL 1854.72 KGS) (MILD STEEL) -"/>
    <m/>
    <m/>
    <m/>
    <m/>
    <m/>
    <m/>
    <m/>
    <m/>
    <n v="40320"/>
    <s v="PCS"/>
    <n v="22.570133930000001"/>
    <n v="910027.8"/>
    <n v="0.34510908150000003"/>
    <n v="13914.79817"/>
    <n v="214184.2"/>
    <s v="STEEL"/>
    <s v=""/>
    <e v="#VALUE!"/>
    <n v="1124212"/>
    <n v="2017"/>
    <s v="Steel"/>
    <s v="Tea Strainer"/>
    <m/>
  </r>
  <r>
    <s v="INNSA1"/>
    <d v="2017-11-03T00:00:00"/>
    <n v="301049751"/>
    <x v="0"/>
    <s v="STEEL HOOK 3PCS-RJ-409 (TOTAL NET WT.1008 KGS)(MILD STEEL) -"/>
    <s v="STEEL HOOK 3PCS-RJ-409 (TOTAL NET WT.1008 KGS)(MILD STEEL) -"/>
    <m/>
    <m/>
    <m/>
    <m/>
    <m/>
    <m/>
    <m/>
    <m/>
    <n v="25200"/>
    <s v="SET"/>
    <n v="38.738588890000003"/>
    <n v="976212.44"/>
    <n v="0.59233316339999997"/>
    <n v="14926.79572"/>
    <n v="229761.3"/>
    <s v="STEEL"/>
    <s v=""/>
    <e v="#VALUE!"/>
    <n v="1205973.74"/>
    <n v="2017"/>
    <s v="Steel"/>
    <s v="Hook"/>
    <m/>
  </r>
  <r>
    <s v="INNSA1"/>
    <d v="2017-11-03T00:00:00"/>
    <n v="301049751"/>
    <x v="0"/>
    <s v="KWB-600F STAINLESS STEEL SPORTS BOTTLE (QTY 50400 PCS/USD1.1 - 5PER PCS)"/>
    <s v="KWB-600F STAINLESS STEEL SPORTS BOTTLE (QTY 50400 PCS/USD1.1 - 5PER PCS)"/>
    <m/>
    <m/>
    <m/>
    <m/>
    <m/>
    <m/>
    <m/>
    <m/>
    <n v="7350"/>
    <s v="KGS"/>
    <n v="520.97970880000003"/>
    <n v="3829200.86"/>
    <n v="7.9660505940000004"/>
    <n v="58550.471870000001"/>
    <n v="901240.7"/>
    <s v="KWB-600F"/>
    <n v="50400"/>
    <n v="55"/>
    <n v="4730441.5599999996"/>
    <n v="2017"/>
    <s v="Steel"/>
    <s v="Other"/>
    <m/>
  </r>
  <r>
    <s v="INNSA1"/>
    <d v="2017-11-03T00:00:00"/>
    <n v="301049751"/>
    <x v="0"/>
    <s v="STEEL GRATER-ST-4 (TOTAL 1647.96 KGS)(MILD STEEL) -"/>
    <s v="STEEL GRATER-ST-4 (TOTAL 1647.96 KGS)(MILD STEEL) -"/>
    <m/>
    <m/>
    <m/>
    <m/>
    <m/>
    <m/>
    <m/>
    <m/>
    <n v="10632"/>
    <s v="KGS"/>
    <n v="51.605334839999998"/>
    <n v="548667.92000000004"/>
    <n v="0.78907239809999996"/>
    <n v="8389.4177369999998"/>
    <n v="129134.5"/>
    <s v="STEEL"/>
    <s v=""/>
    <e v="#VALUE!"/>
    <n v="677802.42"/>
    <n v="2017"/>
    <s v="Steel"/>
    <s v="Other"/>
    <m/>
  </r>
  <r>
    <s v="INNSA1"/>
    <d v="2017-10-26T00:00:00"/>
    <n v="301049751"/>
    <x v="1"/>
    <s v="STEEL SCRUBBER 3PCS SET-ANGW11 (TOTAL NET WT.7146KGS)(MILD STEEL) (DPD CLIENT)"/>
    <s v="STEEL SCRUBBER 3PCS SET-ANGW11 (TOTAL NET WT.7146KGS)(MILD STEEL) (DPD CLIENT)"/>
    <m/>
    <m/>
    <m/>
    <m/>
    <m/>
    <m/>
    <m/>
    <m/>
    <n v="114336"/>
    <s v="SET"/>
    <n v="11.15"/>
    <n v="1274903.21"/>
    <n v="0.17"/>
    <n v="19360.72"/>
    <n v="384434.3"/>
    <s v="STEEL"/>
    <s v=""/>
    <e v="#VALUE!"/>
    <n v="1659337.51"/>
    <n v="2017"/>
    <s v="Steel"/>
    <s v="Scrubber"/>
    <m/>
  </r>
  <r>
    <s v="INNSA1"/>
    <d v="2017-10-14T00:00:00"/>
    <n v="301049751"/>
    <x v="0"/>
    <s v="STEEL WALL HANGER HOOK-SL-89 (TOTAL NET WT.86.76 KGS) (MILDSTEEL)"/>
    <s v="STEEL WALL HANGER HOOK-SL-89 (TOTAL NET WT.86.76 KGS) (MILDSTEEL)"/>
    <m/>
    <m/>
    <m/>
    <m/>
    <m/>
    <m/>
    <m/>
    <m/>
    <n v="360"/>
    <s v="PCS"/>
    <n v="90.89"/>
    <n v="32719.98"/>
    <n v="1.38"/>
    <n v="496.13"/>
    <n v="7700.9"/>
    <s v="STEEL"/>
    <s v=""/>
    <e v="#VALUE!"/>
    <n v="40420.879999999997"/>
    <n v="2017"/>
    <s v="Steel"/>
    <s v="Hanger"/>
    <m/>
  </r>
  <r>
    <s v="INNSA1"/>
    <d v="2017-10-14T00:00:00"/>
    <n v="301049751"/>
    <x v="0"/>
    <s v="STEEL WALL HANGER HOOK-SL-89 (TOTAL NET WT.86.76 KGS) (MILDSTEEL)"/>
    <s v="STEEL WALL HANGER HOOK-SL-89 (TOTAL NET WT.86.76 KGS) (MILDSTEEL)"/>
    <m/>
    <m/>
    <m/>
    <m/>
    <m/>
    <m/>
    <m/>
    <m/>
    <n v="360"/>
    <s v="PCS"/>
    <n v="90.89"/>
    <n v="32719.98"/>
    <n v="1.38"/>
    <n v="496.13"/>
    <n v="7700.9"/>
    <s v="STEEL"/>
    <s v=""/>
    <e v="#VALUE!"/>
    <n v="40420.879999999997"/>
    <n v="2017"/>
    <s v="Steel"/>
    <s v="Hanger"/>
    <m/>
  </r>
  <r>
    <s v="INNSA1"/>
    <d v="2017-10-10T00:00:00"/>
    <n v="301049751"/>
    <x v="0"/>
    <s v="STEEL ZHARA -NP-03 (TOTAL NET WT.2256 KGS) (MILD STEEL)"/>
    <s v="STEEL ZHARA -NP-03 (TOTAL NET WT.2256 KGS) (MILD STEEL)"/>
    <m/>
    <m/>
    <m/>
    <m/>
    <m/>
    <m/>
    <m/>
    <m/>
    <n v="24000"/>
    <s v="PCS"/>
    <n v="31.82"/>
    <n v="763664.97"/>
    <n v="0.48"/>
    <n v="11579.45"/>
    <n v="179736.2"/>
    <s v="STEEL"/>
    <s v=""/>
    <e v="#VALUE!"/>
    <n v="943401.16999999993"/>
    <n v="2017"/>
    <s v="Steel"/>
    <s v="Other"/>
    <m/>
  </r>
  <r>
    <s v="INNSA1"/>
    <d v="2017-10-10T00:00:00"/>
    <n v="301049751"/>
    <x v="1"/>
    <s v="STEEL SCRUBBER -ANG537 (TOTAL NET WT.8696.60 KGS)(MILD STEEL) (DPD CLIENT)"/>
    <s v="STEEL SCRUBBER -ANG537 (TOTAL NET WT.8696.60 KGS)(MILD STEEL) (DPD CLIENT)"/>
    <m/>
    <m/>
    <m/>
    <m/>
    <m/>
    <m/>
    <m/>
    <m/>
    <n v="318384"/>
    <s v="PCS"/>
    <n v="4.76"/>
    <n v="1514229.21"/>
    <n v="7.0000000000000007E-2"/>
    <n v="22960.26"/>
    <n v="456600.7"/>
    <s v="STEEL"/>
    <s v=""/>
    <e v="#VALUE!"/>
    <n v="1970829.91"/>
    <n v="2017"/>
    <s v="Steel"/>
    <s v="Scrubber"/>
    <m/>
  </r>
  <r>
    <s v="INNSA1"/>
    <d v="2017-10-10T00:00:00"/>
    <n v="301049751"/>
    <x v="0"/>
    <s v="STEEL ZHARA -NP-03 (TOTAL NET WT.2256 KGS) (MILD STEEL)"/>
    <s v="STEEL ZHARA -NP-03 (TOTAL NET WT.2256 KGS) (MILD STEEL)"/>
    <m/>
    <m/>
    <m/>
    <m/>
    <m/>
    <m/>
    <m/>
    <m/>
    <n v="24000"/>
    <s v="PCS"/>
    <n v="31.82"/>
    <n v="763664.97"/>
    <n v="0.48"/>
    <n v="11579.45"/>
    <n v="179736.2"/>
    <s v="STEEL"/>
    <s v=""/>
    <e v="#VALUE!"/>
    <n v="943401.16999999993"/>
    <n v="2017"/>
    <s v="Steel"/>
    <s v="Other"/>
    <m/>
  </r>
  <r>
    <s v="INNSA1"/>
    <d v="2017-10-10T00:00:00"/>
    <n v="301049751"/>
    <x v="1"/>
    <s v="STEEL SCRUBBER -ANG537 (TOTAL NET WT.8696.60 KGS)(MILD STEEL) (DPD CLIENT)"/>
    <s v="STEEL SCRUBBER -ANG537 (TOTAL NET WT.8696.60 KGS)(MILD STEEL) (DPD CLIENT)"/>
    <m/>
    <m/>
    <m/>
    <m/>
    <m/>
    <m/>
    <m/>
    <m/>
    <n v="318384"/>
    <s v="PCS"/>
    <n v="4.76"/>
    <n v="1514229.21"/>
    <n v="7.0000000000000007E-2"/>
    <n v="22960.26"/>
    <n v="456600.7"/>
    <s v="STEEL"/>
    <s v=""/>
    <e v="#VALUE!"/>
    <n v="1970829.91"/>
    <n v="2017"/>
    <s v="Steel"/>
    <s v="Scrubber"/>
    <m/>
  </r>
  <r>
    <s v="INNSA1"/>
    <d v="2017-10-05T00:00:00"/>
    <n v="301049751"/>
    <x v="0"/>
    <s v="STAINLESS STEEL COLA BOTTLE 750ML SK750-SL-01 (TOTAL NET WT.1298.70 KGS)(MILD STEEL)"/>
    <s v="STAINLESS STEEL COLA BOTTLE 750ML SK750-SL-01 (TOTAL NET WT.1298.70 KGS)(MILD STEEL)"/>
    <m/>
    <m/>
    <m/>
    <m/>
    <m/>
    <m/>
    <m/>
    <m/>
    <n v="6660"/>
    <s v="PCS"/>
    <n v="93.62"/>
    <n v="623511.88"/>
    <n v="1.43"/>
    <n v="9533.82"/>
    <n v="146749.70000000001"/>
    <s v="STAINLESS"/>
    <s v=""/>
    <e v="#VALUE!"/>
    <n v="770261.58000000007"/>
    <n v="2017"/>
    <s v="Steel"/>
    <s v="Other"/>
    <m/>
  </r>
  <r>
    <s v="INNSA1"/>
    <d v="2017-10-05T00:00:00"/>
    <n v="301049751"/>
    <x v="0"/>
    <s v="STAINLESS STEEL SPORTS BOTTLE 750ML S-308-C6- NP-21 (TOTAL NET WT.857.844 KGS) (MILD STEEL)"/>
    <s v="STAINLESS STEEL SPORTS BOTTLE 750ML S-308-C6- NP-21 (TOTAL NET WT.857.844 KGS) (MILD STEEL)"/>
    <m/>
    <m/>
    <m/>
    <m/>
    <m/>
    <m/>
    <m/>
    <m/>
    <n v="5076"/>
    <s v="PCS"/>
    <n v="82.63"/>
    <n v="419430.8"/>
    <n v="1.26"/>
    <n v="6413.31"/>
    <n v="98717.3"/>
    <s v="STAINLESS"/>
    <s v=""/>
    <e v="#VALUE!"/>
    <n v="518148.1"/>
    <n v="2017"/>
    <s v="Steel"/>
    <s v="Other"/>
    <m/>
  </r>
  <r>
    <s v="INNSA1"/>
    <d v="2017-09-22T00:00:00"/>
    <n v="301049751"/>
    <x v="0"/>
    <s v="KWP-600B -SS OIL POT 600ML"/>
    <s v="KWP-600B -SS OIL POT 600ML"/>
    <m/>
    <m/>
    <m/>
    <m/>
    <m/>
    <m/>
    <m/>
    <m/>
    <n v="12000"/>
    <s v="PCS"/>
    <n v="91.751784999999998"/>
    <n v="1101021.42"/>
    <n v="1.4029324919999999"/>
    <n v="16835.189910000001"/>
    <n v="259136.3"/>
    <s v="KWP-600B"/>
    <s v=""/>
    <e v="#VALUE!"/>
    <n v="1360157.72"/>
    <n v="2017"/>
    <s v="Other"/>
    <s v="Other"/>
    <m/>
  </r>
  <r>
    <s v="INNSA1"/>
    <d v="2017-09-22T00:00:00"/>
    <n v="301049751"/>
    <x v="0"/>
    <s v="KWP-1000B -SS OIL POT 1000ML"/>
    <s v="KWP-1000B -SS OIL POT 1000ML"/>
    <m/>
    <m/>
    <m/>
    <m/>
    <m/>
    <m/>
    <m/>
    <m/>
    <n v="30000"/>
    <s v="PCS"/>
    <n v="111.9911493"/>
    <n v="3359734.48"/>
    <n v="1.7124028950000001"/>
    <n v="51372.08685"/>
    <n v="790747.1"/>
    <s v="KWP-1000B"/>
    <s v=""/>
    <e v="#VALUE!"/>
    <n v="4150481.58"/>
    <n v="2017"/>
    <s v="Other"/>
    <s v="Other"/>
    <m/>
  </r>
  <r>
    <s v="INNSA1"/>
    <d v="2017-09-21T00:00:00"/>
    <n v="301049751"/>
    <x v="0"/>
    <s v="STAINLESS STEEL SPORTS BOTTLE 750ML S-308-C6-NP-AB39 (TOTAL NET WT.4536 KGS) (MILD STEEL)(DPD CLIENT)"/>
    <s v="STAINLESS STEEL SPORTS BOTTLE 750ML S-308-C6-NP-AB39 (TOTAL NET WT.4536 KGS) (MILD STEEL)(DPD CLIENT)"/>
    <m/>
    <m/>
    <m/>
    <m/>
    <m/>
    <m/>
    <m/>
    <m/>
    <n v="27000"/>
    <s v="PCS"/>
    <n v="94.925451109999997"/>
    <n v="2562987.1800000002"/>
    <n v="1.462641774"/>
    <n v="39491.32789"/>
    <n v="603224.69999999995"/>
    <s v="STAINLESS"/>
    <s v=""/>
    <e v="#VALUE!"/>
    <n v="3166211.88"/>
    <n v="2017"/>
    <s v="Steel"/>
    <s v="Other"/>
    <m/>
  </r>
  <r>
    <s v="INNSA1"/>
    <d v="2017-09-21T00:00:00"/>
    <n v="301049751"/>
    <x v="0"/>
    <s v="STAINLESS STEEL SPORTS BOTTLE 600ML S115 -NP-21(TO TAL NET WT. 2518.78 KGS)(MILD STEEL)"/>
    <s v="STAINLESS STEEL SPORTS BOTTLE 600ML S115 -NP-21(TO TAL NET WT. 2518.78 KGS)(MILD STEEL)"/>
    <m/>
    <m/>
    <m/>
    <m/>
    <m/>
    <m/>
    <m/>
    <m/>
    <n v="14904"/>
    <s v="PCS"/>
    <n v="80.212006169999995"/>
    <n v="1195479.74"/>
    <n v="1.2359322989999999"/>
    <n v="18420.33498"/>
    <n v="281368.2"/>
    <s v="STAINLESS"/>
    <s v=""/>
    <e v="#VALUE!"/>
    <n v="1476847.94"/>
    <n v="2017"/>
    <s v="Steel"/>
    <s v="Other"/>
    <m/>
  </r>
  <r>
    <s v="INNSA1"/>
    <d v="2017-09-21T00:00:00"/>
    <n v="301049751"/>
    <x v="0"/>
    <s v="STEEL JAR - SALT &amp; PEPPER -MP-009 (TOTAL NET WT.1296 KGS) (M ILD STEEL)"/>
    <s v="STEEL JAR - SALT &amp; PEPPER -MP-009 (TOTAL NET WT.1296 KGS) (M ILD STEEL)"/>
    <m/>
    <m/>
    <m/>
    <m/>
    <m/>
    <m/>
    <m/>
    <m/>
    <n v="36000"/>
    <s v="PCS"/>
    <n v="16.870242780000002"/>
    <n v="607328.74"/>
    <n v="0.25994210750000002"/>
    <n v="9357.9158709999992"/>
    <n v="142940.9"/>
    <s v="STEEL"/>
    <s v=""/>
    <e v="#VALUE!"/>
    <n v="750269.64"/>
    <n v="2017"/>
    <s v="Steel"/>
    <s v="Other"/>
    <m/>
  </r>
  <r>
    <s v="INNSA1"/>
    <d v="2017-09-20T00:00:00"/>
    <n v="301049751"/>
    <x v="0"/>
    <s v="STEEL ZHARA-NP-03(TOTAL NET WT.5640 KGS) (MILD STEEL)"/>
    <s v="STEEL ZHARA-NP-03(TOTAL NET WT.5640 KGS) (MILD STEEL)"/>
    <m/>
    <m/>
    <m/>
    <m/>
    <m/>
    <m/>
    <m/>
    <m/>
    <n v="60000"/>
    <s v="PCS"/>
    <n v="30.993957170000002"/>
    <n v="1859637.43"/>
    <n v="0.4775648254"/>
    <n v="28653.889520000001"/>
    <n v="437684.2"/>
    <s v="STEEL"/>
    <s v=""/>
    <e v="#VALUE!"/>
    <n v="2297321.63"/>
    <n v="2017"/>
    <s v="Steel"/>
    <s v="Other"/>
    <m/>
  </r>
  <r>
    <s v="INNSA1"/>
    <d v="2017-09-14T00:00:00"/>
    <n v="301049751"/>
    <x v="0"/>
    <s v="STEEL GRATER -ST-4 (TOTAL NET WT.372 KGS) (MILD STEEL)"/>
    <s v="STEEL GRATER -ST-4 (TOTAL NET WT.372 KGS) (MILD STEEL)"/>
    <m/>
    <m/>
    <m/>
    <m/>
    <m/>
    <m/>
    <m/>
    <m/>
    <n v="2400"/>
    <s v="PCS"/>
    <n v="51.473762499999999"/>
    <n v="123537.03"/>
    <n v="0.79312422959999995"/>
    <n v="1903.498151"/>
    <n v="29075.7"/>
    <s v="STEEL"/>
    <s v=""/>
    <e v="#VALUE!"/>
    <n v="152612.73000000001"/>
    <n v="2017"/>
    <s v="Steel"/>
    <s v="Other"/>
    <m/>
  </r>
  <r>
    <s v="INNSA1"/>
    <d v="2017-09-14T00:00:00"/>
    <n v="301049751"/>
    <x v="0"/>
    <s v="STEEL SCRUBBER -SL-55 (TOTAL NET WT.61.20 KGS) (MILD STEEL)"/>
    <s v="STEEL SCRUBBER -SL-55 (TOTAL NET WT.61.20 KGS) (MILD STEEL)"/>
    <m/>
    <m/>
    <m/>
    <m/>
    <m/>
    <m/>
    <m/>
    <m/>
    <n v="3600"/>
    <s v="PCS"/>
    <n v="12.45108611"/>
    <n v="44823.91"/>
    <n v="0.19185032530000001"/>
    <n v="690.66117099999997"/>
    <n v="13516.1"/>
    <s v="STEEL"/>
    <s v=""/>
    <e v="#VALUE!"/>
    <n v="58340.01"/>
    <n v="2017"/>
    <s v="Steel"/>
    <s v="Scrubber"/>
    <m/>
  </r>
  <r>
    <s v="INNSA1"/>
    <d v="2017-09-14T00:00:00"/>
    <n v="301049751"/>
    <x v="0"/>
    <s v="TEA LIGHT CANDLE HOLDER ROUND-SL-51 (MADE OF IRON)(TOTAL NET WT. 185.86 KGS)"/>
    <s v="TEA LIGHT CANDLE HOLDER ROUND-SL-51 (MADE OF IRON)(TOTAL NET WT. 185.86 KGS)"/>
    <m/>
    <m/>
    <m/>
    <m/>
    <m/>
    <m/>
    <m/>
    <m/>
    <n v="768"/>
    <s v="PCS"/>
    <n v="82.079778649999994"/>
    <n v="63037.27"/>
    <n v="1.264711535"/>
    <n v="971.29845920000002"/>
    <n v="14836.4"/>
    <s v="TEA"/>
    <s v=""/>
    <e v="#VALUE!"/>
    <n v="77873.67"/>
    <n v="2017"/>
    <s v="Other"/>
    <s v="Other"/>
    <m/>
  </r>
  <r>
    <s v="INNSA1"/>
    <d v="2017-09-14T00:00:00"/>
    <n v="301049751"/>
    <x v="0"/>
    <s v="TEA LIGHT CANDLE HOLDER -MP-289 (MADE OF IRON) (TOTAL NET WT .1918.80KGS)"/>
    <s v="TEA LIGHT CANDLE HOLDER -MP-289 (MADE OF IRON) (TOTAL NET WT .1918.80KGS)"/>
    <m/>
    <m/>
    <m/>
    <m/>
    <m/>
    <m/>
    <m/>
    <m/>
    <n v="15600"/>
    <s v="PCS"/>
    <n v="45.213440380000002"/>
    <n v="705329.67"/>
    <n v="0.69666318000000005"/>
    <n v="10867.945610000001"/>
    <n v="166006.39999999999"/>
    <s v="TEA"/>
    <s v=""/>
    <e v="#VALUE!"/>
    <n v="871336.07000000007"/>
    <n v="2017"/>
    <s v="Other"/>
    <s v="Other"/>
    <m/>
  </r>
  <r>
    <s v="INNSA1"/>
    <d v="2017-09-08T00:00:00"/>
    <n v="301049751"/>
    <x v="0"/>
    <s v="MULTI FUNCTION CLOTH STAND-RYX-02-021A(MADE OF MI LD STEEL) (DPD CLIENT)"/>
    <s v="MULTI FUNCTION CLOTH STAND-RYX-02-021A(MADE OF MI LD STEEL) (DPD CLIENT)"/>
    <m/>
    <m/>
    <m/>
    <m/>
    <m/>
    <m/>
    <m/>
    <m/>
    <n v="2592"/>
    <s v="PCS"/>
    <n v="593.81814429999997"/>
    <n v="1539176.63"/>
    <n v="9.1497402819999998"/>
    <n v="23716.126810000002"/>
    <n v="362260.7"/>
    <s v="MULTI"/>
    <s v=""/>
    <e v="#VALUE!"/>
    <n v="1901437.3299999998"/>
    <n v="2017"/>
    <s v="Steel"/>
    <s v="Other"/>
    <m/>
  </r>
  <r>
    <s v="INNSA1"/>
    <d v="2017-08-31T00:00:00"/>
    <n v="301049751"/>
    <x v="0"/>
    <s v="STEEL ZHARA-NP-03 (TOTAL NET WT.3269.88 KGS) (MILD STEEL)"/>
    <s v="STEEL ZHARA-NP-03 (TOTAL NET WT.3269.88 KGS) (MILD STEEL)"/>
    <m/>
    <m/>
    <m/>
    <m/>
    <m/>
    <m/>
    <m/>
    <m/>
    <n v="35160"/>
    <s v="PCS"/>
    <n v="31.372668659999999"/>
    <n v="1103063.03"/>
    <n v="0.48154518299999999"/>
    <n v="16931.128629999999"/>
    <n v="0"/>
    <s v="STEEL"/>
    <s v=""/>
    <e v="#VALUE!"/>
    <n v="1103063.03"/>
    <n v="2017"/>
    <s v="Steel"/>
    <s v="Other"/>
    <m/>
  </r>
  <r>
    <s v="INNSA1"/>
    <d v="2017-08-31T00:00:00"/>
    <n v="301049751"/>
    <x v="0"/>
    <s v="STAINLESS STEEL COLA BOTTLE 750ML SK750-SL-01(TOTAL NET WT. 905.58 KGS)(MILD STEEL)"/>
    <s v="STAINLESS STEEL COLA BOTTLE 750ML SK750-SL-01(TOTAL NET WT. 905.58 KGS)(MILD STEEL)"/>
    <m/>
    <m/>
    <m/>
    <m/>
    <m/>
    <m/>
    <m/>
    <m/>
    <n v="4644"/>
    <s v="PCS"/>
    <n v="92.973318259999999"/>
    <n v="431768.09"/>
    <n v="1.4270655139999999"/>
    <n v="6627.2922490000001"/>
    <n v="0"/>
    <s v="STAINLESS"/>
    <s v=""/>
    <e v="#VALUE!"/>
    <n v="431768.09"/>
    <n v="2017"/>
    <s v="Steel"/>
    <s v="Other"/>
    <m/>
  </r>
  <r>
    <s v="INNSA1"/>
    <d v="2017-08-31T00:00:00"/>
    <n v="301049751"/>
    <x v="0"/>
    <s v="STAINLESS STEEL SPORTS BOTTLE 750ML S-308-C6-NP-20(TOTAL NET WT.72.14 KGS) (MILD STEEL)"/>
    <s v="STAINLESS STEEL SPORTS BOTTLE 750ML S-308-C6-NP-20(TOTAL NET WT.72.14 KGS) (MILD STEEL)"/>
    <m/>
    <m/>
    <m/>
    <m/>
    <m/>
    <m/>
    <m/>
    <m/>
    <n v="432"/>
    <s v="PCS"/>
    <n v="73.35321759"/>
    <n v="31688.59"/>
    <n v="1.1259127799999999"/>
    <n v="486.3943208"/>
    <n v="0"/>
    <s v="STAINLESS"/>
    <s v=""/>
    <e v="#VALUE!"/>
    <n v="31688.59"/>
    <n v="2017"/>
    <s v="Steel"/>
    <s v="Other"/>
    <m/>
  </r>
  <r>
    <s v="INNSA1"/>
    <d v="2017-08-31T00:00:00"/>
    <n v="301049751"/>
    <x v="0"/>
    <s v="STAINLESS STEEL SPORTS BOTTLE 600ML S115 -NP-21(TOTAL NET WT. 4782.02 KGS)(MILD STEEL)"/>
    <s v="STAINLESS STEEL SPORTS BOTTLE 600ML S115 -NP-21(TOTAL NET WT. 4782.02 KGS)(MILD STEEL)"/>
    <m/>
    <m/>
    <m/>
    <m/>
    <m/>
    <m/>
    <m/>
    <m/>
    <n v="28296"/>
    <s v="PCS"/>
    <n v="80.873114220000005"/>
    <n v="2288385.64"/>
    <n v="1.241337133"/>
    <n v="35124.875520000001"/>
    <n v="0"/>
    <s v="STAINLESS"/>
    <s v=""/>
    <e v="#VALUE!"/>
    <n v="2288385.64"/>
    <n v="2017"/>
    <s v="Steel"/>
    <s v="Other"/>
    <m/>
  </r>
  <r>
    <s v="INNSA1"/>
    <d v="2017-08-25T00:00:00"/>
    <n v="301049751"/>
    <x v="0"/>
    <s v="STEEL HOOK 3PCS-RJ-409 (TOTAL NET WT.619.92KGS) (MILD STEEL)"/>
    <s v="STEEL HOOK 3PCS-RJ-409 (TOTAL NET WT.619.92KGS) (MILD STEEL)"/>
    <m/>
    <m/>
    <m/>
    <m/>
    <m/>
    <m/>
    <m/>
    <m/>
    <n v="15120"/>
    <s v="SET"/>
    <n v="38.275032410000001"/>
    <n v="578718.49"/>
    <n v="0.58749090400000004"/>
    <n v="8882.8624710000004"/>
    <n v="136207.1"/>
    <s v="STEEL"/>
    <s v=""/>
    <e v="#VALUE!"/>
    <n v="714925.59"/>
    <n v="2017"/>
    <s v="Steel"/>
    <s v="Hook"/>
    <m/>
  </r>
  <r>
    <s v="INNSA1"/>
    <d v="2017-08-22T00:00:00"/>
    <n v="301049751"/>
    <x v="0"/>
    <s v="STEEL JAR - SALT &amp; PEPPER -MP-009 (TOTAL NET WT.1296 KGS) (MILD STEEL)"/>
    <s v="STEEL JAR - SALT &amp; PEPPER -MP-009 (TOTAL NET WT.1296 KGS) (MILD STEEL)"/>
    <m/>
    <m/>
    <m/>
    <m/>
    <m/>
    <m/>
    <m/>
    <m/>
    <n v="36000"/>
    <s v="PCS"/>
    <n v="16.37458694"/>
    <n v="589485.13"/>
    <n v="0.25133671400000002"/>
    <n v="9048.1217190000007"/>
    <n v="138741.29999999999"/>
    <s v="STEEL"/>
    <s v=""/>
    <e v="#VALUE!"/>
    <n v="728226.42999999993"/>
    <n v="2017"/>
    <s v="Steel"/>
    <s v="Other"/>
    <m/>
  </r>
  <r>
    <s v="INNSA1"/>
    <d v="2017-08-21T00:00:00"/>
    <n v="301049751"/>
    <x v="1"/>
    <s v="STEEL SCRUBBER 3PCS SET-ANGW11 (TOTAL NET WT.7152 KGS)(MILDSTEEL) (DPD CLIENT)"/>
    <s v="STEEL SCRUBBER 3PCS SET-ANGW11 (TOTAL NET WT.7152 KGS)(MILDSTEEL) (DPD CLIENT)"/>
    <m/>
    <m/>
    <m/>
    <m/>
    <m/>
    <m/>
    <m/>
    <m/>
    <n v="114432"/>
    <s v="SET"/>
    <n v="11.24517451"/>
    <n v="1286807.81"/>
    <n v="0.17260436700000001"/>
    <n v="19751.462930000002"/>
    <n v="388024"/>
    <s v="STEEL"/>
    <s v=""/>
    <e v="#VALUE!"/>
    <n v="1674831.81"/>
    <n v="2017"/>
    <s v="Steel"/>
    <s v="Scrubber"/>
    <m/>
  </r>
  <r>
    <s v="INNSA1"/>
    <d v="2017-08-19T00:00:00"/>
    <n v="301049751"/>
    <x v="0"/>
    <s v="KWB-600F STAINLESS STEEL SPORTS BOTTLE"/>
    <s v="KWB-600F STAINLESS STEEL SPORTS BOTTLE"/>
    <m/>
    <m/>
    <m/>
    <m/>
    <m/>
    <m/>
    <m/>
    <m/>
    <n v="49776"/>
    <s v="PCS"/>
    <n v="76.941316700000002"/>
    <n v="3829830.98"/>
    <n v="1.180987209"/>
    <n v="58784.819340000002"/>
    <n v="901389"/>
    <s v="KWB-600F"/>
    <s v=""/>
    <e v="#VALUE!"/>
    <n v="4731219.9800000004"/>
    <n v="2017"/>
    <s v="Steel"/>
    <s v="Other"/>
    <m/>
  </r>
  <r>
    <s v="INNSA1"/>
    <d v="2017-08-14T00:00:00"/>
    <n v="301049751"/>
    <x v="0"/>
    <s v="STEEL CORNER STAND -MP-103 (TOTAL NET WT.2764.20 KGS) (MILD - STEEL)"/>
    <s v="STEEL CORNER STAND -MP-103 (TOTAL NET WT.2764.20 KGS) (MILD - STEEL)"/>
    <m/>
    <m/>
    <m/>
    <m/>
    <m/>
    <m/>
    <m/>
    <m/>
    <n v="10200"/>
    <s v="PCS"/>
    <n v="48.841818629999999"/>
    <n v="498186.55"/>
    <n v="0.75665094700000002"/>
    <n v="7717.8396590000002"/>
    <n v="117253.3"/>
    <s v="STEEL"/>
    <s v=""/>
    <e v="#VALUE!"/>
    <n v="615439.85"/>
    <n v="2017"/>
    <s v="Steel"/>
    <s v="Other"/>
    <m/>
  </r>
  <r>
    <s v="INNSA1"/>
    <d v="2017-08-03T00:00:00"/>
    <n v="301049751"/>
    <x v="0"/>
    <s v="STAINLESS STEEL SPORTS BOTTLE 750ML S-308-C6 -NP-20 (TOTAL 3150.29 KGS)(MILD STEEL) (DPD CLIENT)"/>
    <s v="STAINLESS STEEL SPORTS BOTTLE 750ML S-308-C6 -NP-20 (TOTAL 3150.29 KGS)(MILD STEEL) (DPD CLIENT)"/>
    <m/>
    <m/>
    <m/>
    <m/>
    <m/>
    <m/>
    <m/>
    <m/>
    <n v="18864"/>
    <s v="PCS"/>
    <n v="74.114113660000001"/>
    <n v="1398088.64"/>
    <n v="1.1367195349999999"/>
    <n v="21443.077300000001"/>
    <n v="329054.2"/>
    <s v="STAINLESS"/>
    <s v=""/>
    <e v="#VALUE!"/>
    <n v="1727142.8399999999"/>
    <n v="2017"/>
    <s v="Steel"/>
    <s v="Other"/>
    <m/>
  </r>
  <r>
    <s v="INNSA1"/>
    <d v="2017-08-03T00:00:00"/>
    <n v="301049751"/>
    <x v="0"/>
    <s v="STAINLESS STEEL SPORTS BOTTLE 600ML S115-NP-21 (TOTAL 3985.92 KGS)(MILD STEEL)"/>
    <s v="STAINLESS STEEL SPORTS BOTTLE 600ML S115-NP-21 (TOTAL 3985.92 KGS)(MILD STEEL)"/>
    <m/>
    <m/>
    <m/>
    <m/>
    <m/>
    <m/>
    <m/>
    <m/>
    <n v="23040"/>
    <s v="PCS"/>
    <n v="81.712019100000006"/>
    <n v="1882644.92"/>
    <n v="1.2532518269999999"/>
    <n v="28874.92209"/>
    <n v="443099.3"/>
    <s v="STAINLESS"/>
    <s v=""/>
    <e v="#VALUE!"/>
    <n v="2325744.2199999997"/>
    <n v="2017"/>
    <s v="Steel"/>
    <s v="Other"/>
    <m/>
  </r>
  <r>
    <s v="INNSA1"/>
    <d v="2017-08-02T00:00:00"/>
    <n v="301049751"/>
    <x v="0"/>
    <s v="MULTI FUNCTION CLOTH STAND-RYX-02-021A(MADE OF MI LD STEEL)(DPD CLIENT)"/>
    <s v="MULTI FUNCTION CLOTH STAND-RYX-02-021A(MADE OF MI LD STEEL)(DPD CLIENT)"/>
    <m/>
    <m/>
    <m/>
    <m/>
    <m/>
    <m/>
    <m/>
    <m/>
    <n v="2592"/>
    <s v="PCS"/>
    <n v="618.78448300000002"/>
    <n v="1603889.38"/>
    <n v="9.4905595559999991"/>
    <n v="24599.53037"/>
    <n v="377491.4"/>
    <s v="MULTI"/>
    <s v=""/>
    <e v="#VALUE!"/>
    <n v="1981380.7799999998"/>
    <n v="2017"/>
    <s v="Steel"/>
    <s v="Other"/>
    <m/>
  </r>
  <r>
    <s v="INNSA1"/>
    <d v="2017-08-02T00:00:00"/>
    <n v="301049751"/>
    <x v="0"/>
    <s v="STEEL ZHARA -NP-03 (TOTAL NET WT.5022 KGS) (MILD STEEL)"/>
    <s v="STEEL ZHARA -NP-03 (TOTAL NET WT.5022 KGS) (MILD STEEL)"/>
    <m/>
    <m/>
    <m/>
    <m/>
    <m/>
    <m/>
    <m/>
    <m/>
    <n v="54000"/>
    <s v="PCS"/>
    <n v="31.03236278"/>
    <n v="1675747.59"/>
    <n v="0.47595648400000001"/>
    <n v="25701.650150000001"/>
    <n v="394404"/>
    <s v="STEEL"/>
    <s v=""/>
    <e v="#VALUE!"/>
    <n v="2070151.59"/>
    <n v="2017"/>
    <s v="Steel"/>
    <s v="Other"/>
    <m/>
  </r>
  <r>
    <s v="INNSA1"/>
    <d v="2017-08-02T00:00:00"/>
    <n v="301049751"/>
    <x v="0"/>
    <s v="STEEL HOOK 3PCS-RJ-409 (TOTAL NET WT.628.99 KGS) (MILD STEEL)"/>
    <s v="STEEL HOOK 3PCS-RJ-409 (TOTAL NET WT.628.99 KGS) (MILD STEEL)"/>
    <m/>
    <m/>
    <m/>
    <m/>
    <m/>
    <m/>
    <m/>
    <m/>
    <n v="14976"/>
    <s v="SET"/>
    <n v="38.68251068"/>
    <n v="579309.28"/>
    <n v="0.59329004100000005"/>
    <n v="8885.1116559999991"/>
    <n v="136346.20000000001"/>
    <s v="STEEL"/>
    <s v=""/>
    <e v="#VALUE!"/>
    <n v="715655.48"/>
    <n v="2017"/>
    <s v="Steel"/>
    <s v="Hook"/>
    <m/>
  </r>
  <r>
    <s v="INNSA1"/>
    <d v="2017-08-02T00:00:00"/>
    <n v="301049751"/>
    <x v="0"/>
    <s v="STAINLESS STEEL SPORTS BOTTLE 750ML S-308-C6-NP-20(TOTAL NET WT.2146.28 KGS) (MILD STEEL)"/>
    <s v="STAINLESS STEEL SPORTS BOTTLE 750ML S-308-C6-NP-20(TOTAL NET WT.2146.28 KGS) (MILD STEEL)"/>
    <m/>
    <m/>
    <m/>
    <m/>
    <m/>
    <m/>
    <m/>
    <m/>
    <n v="12852"/>
    <s v="PCS"/>
    <n v="73.89808979"/>
    <n v="949738.25"/>
    <n v="1.133406285"/>
    <n v="14566.53758"/>
    <n v="223530.4"/>
    <s v="STAINLESS"/>
    <s v=""/>
    <e v="#VALUE!"/>
    <n v="1173268.6499999999"/>
    <n v="2017"/>
    <s v="Steel"/>
    <s v="Other"/>
    <m/>
  </r>
  <r>
    <s v="INNSA1"/>
    <d v="2017-08-02T00:00:00"/>
    <n v="301049751"/>
    <x v="0"/>
    <s v="STAINLESS STEEL SPORTS BOTTLE 600ML S115 -NP-21(TOTAL NET WT. 311.40 KGS)(MILD STEEL)"/>
    <s v="STAINLESS STEEL SPORTS BOTTLE 600ML S115 -NP-21(TOTAL NET WT. 311.40 KGS)(MILD STEEL)"/>
    <m/>
    <m/>
    <m/>
    <m/>
    <m/>
    <m/>
    <m/>
    <m/>
    <n v="18000"/>
    <s v="PCS"/>
    <n v="81.473848889999999"/>
    <n v="1466529.28"/>
    <n v="1.2495989089999999"/>
    <n v="22492.78037"/>
    <n v="345162.3"/>
    <s v="STAINLESS"/>
    <s v=""/>
    <e v="#VALUE!"/>
    <n v="1811691.58"/>
    <n v="2017"/>
    <s v="Steel"/>
    <s v="Other"/>
    <m/>
  </r>
  <r>
    <s v="INNSA1"/>
    <d v="2017-07-29T00:00:00"/>
    <n v="301049751"/>
    <x v="1"/>
    <s v="STEEL WOOL SCRUBBER -PR-12 (TOTAL NET WT.153 KGS) (MILD STEEL)"/>
    <s v="STEEL WOOL SCRUBBER -PR-12 (TOTAL NET WT.153 KGS) (MILD STEEL)"/>
    <m/>
    <m/>
    <m/>
    <m/>
    <m/>
    <m/>
    <m/>
    <m/>
    <n v="3000"/>
    <s v="PCS"/>
    <n v="13.43324333"/>
    <n v="40299.730000000003"/>
    <n v="0.20603133900000001"/>
    <n v="618.09401839999998"/>
    <n v="12152"/>
    <s v="STEEL"/>
    <s v=""/>
    <e v="#VALUE!"/>
    <n v="52451.73"/>
    <n v="2017"/>
    <s v="Steel"/>
    <s v="Scrubber"/>
    <m/>
  </r>
  <r>
    <s v="INNSA1"/>
    <d v="2017-07-28T00:00:00"/>
    <n v="301049751"/>
    <x v="0"/>
    <s v="STEEL JAR - SALT &amp; PEPPER -MP-009 (TOTAL NET WT.1296 KGS) (MILD STEEL)"/>
    <s v="STEEL JAR - SALT &amp; PEPPER -MP-009 (TOTAL NET WT.1296 KGS) (MILD STEEL)"/>
    <m/>
    <m/>
    <m/>
    <m/>
    <m/>
    <m/>
    <m/>
    <m/>
    <n v="36000"/>
    <s v="PCS"/>
    <n v="16.274913059999999"/>
    <n v="585896.87"/>
    <n v="0.24961523099999999"/>
    <n v="8986.1483129999997"/>
    <n v="137896.70000000001"/>
    <s v="STEEL"/>
    <s v=""/>
    <e v="#VALUE!"/>
    <n v="723793.57000000007"/>
    <n v="2017"/>
    <s v="Steel"/>
    <s v="Other"/>
    <m/>
  </r>
  <r>
    <s v="INNSA1"/>
    <d v="2017-07-27T00:00:00"/>
    <n v="301049751"/>
    <x v="0"/>
    <s v="FAMILY CLOTH RACK-HW 03-026 (STANDING CLOTH RACK ) (MADE UPOF MILD STEEL) (TOTAL NET WT.121 KGS )"/>
    <s v="FAMILY CLOTH RACK-HW 03-026 (STANDING CLOTH RACK ) (MADE UPOF MILD STEEL) (TOTAL NET WT.121 KGS )"/>
    <m/>
    <m/>
    <m/>
    <m/>
    <m/>
    <m/>
    <m/>
    <m/>
    <n v="12"/>
    <s v="PCS"/>
    <n v="1728.281667"/>
    <n v="20739.38"/>
    <n v="26.507387529999999"/>
    <n v="318.08865029999998"/>
    <n v="4881.2"/>
    <s v="FAMILY"/>
    <s v=""/>
    <e v="#VALUE!"/>
    <n v="25620.58"/>
    <n v="2017"/>
    <s v="Steel"/>
    <s v="Other"/>
    <m/>
  </r>
  <r>
    <s v="INNSA1"/>
    <d v="2017-07-27T00:00:00"/>
    <n v="301049751"/>
    <x v="0"/>
    <s v="FAMILY CLOTH RACK 3LAYERS -03-027I (STANDING CLOTHRACK ) (MADE UP OF MILD STEEL) (TOTAL NET WT.10170 KGS ) (DPD CLIENT)"/>
    <s v="FAMILY CLOTH RACK 3LAYERS -03-027I (STANDING CLOTHRACK ) (MADE UP OF MILD STEEL) (TOTAL NET WT.10170 KGS ) (DPD CLIENT)"/>
    <m/>
    <m/>
    <m/>
    <m/>
    <m/>
    <m/>
    <m/>
    <m/>
    <n v="1800"/>
    <s v="PCS"/>
    <n v="819.89699440000004"/>
    <n v="1475814.59"/>
    <n v="12.575107279999999"/>
    <n v="22635.1931"/>
    <n v="347347.7"/>
    <s v="FAMILY"/>
    <s v=""/>
    <e v="#VALUE!"/>
    <n v="1823162.29"/>
    <n v="2017"/>
    <s v="Steel"/>
    <s v="Other"/>
    <m/>
  </r>
  <r>
    <s v="INNSA1"/>
    <d v="2017-07-20T00:00:00"/>
    <n v="301049751"/>
    <x v="0"/>
    <s v="MULTI FUNCTION CLOTH STAND-RYX-02-021A(MADE OF MI LD STEEL)(DPD CLIENT)"/>
    <s v="MULTI FUNCTION CLOTH STAND-RYX-02-021A(MADE OF MI LD STEEL)(DPD CLIENT)"/>
    <m/>
    <m/>
    <m/>
    <m/>
    <m/>
    <m/>
    <m/>
    <m/>
    <n v="3888"/>
    <s v="PCS"/>
    <n v="641.29038319999995"/>
    <n v="2493337.0099999998"/>
    <n v="9.7683226689999998"/>
    <n v="37979.238539999998"/>
    <n v="586831.80000000005"/>
    <s v="MULTI"/>
    <s v=""/>
    <e v="#VALUE!"/>
    <n v="3080168.8099999996"/>
    <n v="2017"/>
    <s v="Steel"/>
    <s v="Other"/>
    <m/>
  </r>
  <r>
    <s v="INNSA1"/>
    <d v="2017-07-20T00:00:00"/>
    <n v="301049751"/>
    <x v="0"/>
    <s v="STAINLESS STEEL SPORTS BOTTLE 600ML S115 -NP-21(TOTAL NET WT. 2354.18 KGS)(MILD STEEL)"/>
    <s v="STAINLESS STEEL SPORTS BOTTLE 600ML S115 -NP-21(TOTAL NET WT. 2354.18 KGS)(MILD STEEL)"/>
    <m/>
    <m/>
    <m/>
    <m/>
    <m/>
    <m/>
    <m/>
    <m/>
    <n v="13608"/>
    <s v="PCS"/>
    <n v="82.383692679999996"/>
    <n v="1121077.29"/>
    <n v="1.254892501"/>
    <n v="17076.577150000001"/>
    <n v="263856.8"/>
    <s v="STAINLESS"/>
    <s v=""/>
    <e v="#VALUE!"/>
    <n v="1384934.09"/>
    <n v="2017"/>
    <s v="Steel"/>
    <s v="Other"/>
    <m/>
  </r>
  <r>
    <s v="INNSA1"/>
    <d v="2017-07-20T00:00:00"/>
    <n v="301049751"/>
    <x v="0"/>
    <s v="STAINESS STEEL COLA BOTTLE 750ML SK750-SL-01 (TOTAL NET WT.1284.19 KGS)(MILD STEEL)"/>
    <s v="STAINESS STEEL COLA BOTTLE 750ML SK750-SL-01 (TOTAL NET WT.1284.19 KGS)(MILD STEEL)"/>
    <m/>
    <m/>
    <m/>
    <m/>
    <m/>
    <m/>
    <m/>
    <m/>
    <n v="7056"/>
    <s v="PCS"/>
    <n v="94.709909300000007"/>
    <n v="668273.12"/>
    <n v="1.442649037"/>
    <n v="10179.331609999999"/>
    <n v="157284.70000000001"/>
    <s v="STAINESS"/>
    <s v=""/>
    <e v="#VALUE!"/>
    <n v="825557.82000000007"/>
    <n v="2017"/>
    <s v="Steel"/>
    <s v="Other"/>
    <m/>
  </r>
  <r>
    <s v="INNSA1"/>
    <d v="2017-07-20T00:00:00"/>
    <n v="301049751"/>
    <x v="0"/>
    <s v="STAINLESS STEEL SPORTS BOTTLE 750ML S-308-C6-NP-20(TOTAL NET WT.1875.74 KGS) (MILD STEEL)"/>
    <s v="STAINLESS STEEL SPORTS BOTTLE 750ML S-308-C6-NP-20(TOTAL NET WT.1875.74 KGS) (MILD STEEL)"/>
    <m/>
    <m/>
    <m/>
    <m/>
    <m/>
    <m/>
    <m/>
    <m/>
    <n v="11232"/>
    <s v="PCS"/>
    <n v="74.723332439999993"/>
    <n v="839292.47"/>
    <n v="1.138207653"/>
    <n v="12784.34836"/>
    <n v="197535.9"/>
    <s v="STAINLESS"/>
    <s v=""/>
    <e v="#VALUE!"/>
    <n v="1036828.37"/>
    <n v="2017"/>
    <s v="Steel"/>
    <s v="Other"/>
    <m/>
  </r>
  <r>
    <s v="INNSA1"/>
    <d v="2017-07-20T00:00:00"/>
    <n v="301049751"/>
    <x v="0"/>
    <s v="STEEL PEELER-MP-196 (TOTAL NET WT.2979.84KGS) (MILD STEEL)"/>
    <s v="STEEL PEELER-MP-196 (TOTAL NET WT.2979.84KGS) (MILD STEEL)"/>
    <m/>
    <m/>
    <m/>
    <m/>
    <m/>
    <m/>
    <m/>
    <m/>
    <n v="37248"/>
    <s v="PCS"/>
    <n v="35.54962656"/>
    <n v="1324152.49"/>
    <n v="0.54150230899999996"/>
    <n v="20169.877990000001"/>
    <n v="311652.5"/>
    <s v="STEEL"/>
    <s v=""/>
    <e v="#VALUE!"/>
    <n v="1635804.99"/>
    <n v="2017"/>
    <s v="Steel"/>
    <s v="Other"/>
    <m/>
  </r>
  <r>
    <s v="INNSA1"/>
    <d v="2017-07-20T00:00:00"/>
    <n v="301049751"/>
    <x v="0"/>
    <s v="STEEL HOOK 3PCS-RJ-409 (TOTAL NET WT.635.04 KGS) (MILD STEEL)"/>
    <s v="STEEL HOOK 3PCS-RJ-409 (TOTAL NET WT.635.04 KGS) (MILD STEEL)"/>
    <m/>
    <m/>
    <m/>
    <m/>
    <m/>
    <m/>
    <m/>
    <m/>
    <n v="15120"/>
    <s v="SET"/>
    <n v="38.791417989999999"/>
    <n v="586526.24"/>
    <n v="0.59088222400000001"/>
    <n v="8934.1392230000001"/>
    <n v="138044.79999999999"/>
    <s v="STEEL"/>
    <s v=""/>
    <e v="#VALUE!"/>
    <n v="724571.04"/>
    <n v="2017"/>
    <s v="Steel"/>
    <s v="Hook"/>
    <m/>
  </r>
  <r>
    <s v="INNSA1"/>
    <d v="2017-07-20T00:00:00"/>
    <n v="301049751"/>
    <x v="0"/>
    <s v="STAINLESS STEEL GRATER WITH HANDLE -DS-25(TOTAL NET WT.1887KGS)(MILD STEEL)"/>
    <s v="STAINLESS STEEL GRATER WITH HANDLE -DS-25(TOTAL NET WT.1887KGS)(MILD STEEL)"/>
    <m/>
    <m/>
    <m/>
    <m/>
    <m/>
    <m/>
    <m/>
    <m/>
    <n v="51000"/>
    <s v="PCS"/>
    <n v="15.11724373"/>
    <n v="770979.43"/>
    <n v="0.23027027799999999"/>
    <n v="11743.784159999999"/>
    <n v="181457.7"/>
    <s v="STAINLESS"/>
    <s v=""/>
    <e v="#VALUE!"/>
    <n v="952437.13000000012"/>
    <n v="2017"/>
    <s v="Steel"/>
    <s v="Other"/>
    <m/>
  </r>
  <r>
    <s v="INNSA1"/>
    <d v="2017-07-13T00:00:00"/>
    <n v="301049751"/>
    <x v="0"/>
    <s v="STEEL LUNCH BOX 2 LAYER-6504(TOTAL NET WT.6227.90 KGS)(MILD STEEL)"/>
    <s v="STEEL LUNCH BOX 2 LAYER-6504(TOTAL NET WT.6227.90 KGS)(MILD STEEL)"/>
    <m/>
    <m/>
    <m/>
    <m/>
    <m/>
    <m/>
    <m/>
    <m/>
    <n v="13020"/>
    <s v="PCS"/>
    <n v="174.86491710000001"/>
    <n v="2276741.2200000002"/>
    <n v="2.6635935580000001"/>
    <n v="34679.988120000002"/>
    <n v="535853.80000000005"/>
    <s v="STEEL"/>
    <s v=""/>
    <e v="#VALUE!"/>
    <n v="2812595.0200000005"/>
    <n v="2017"/>
    <s v="Steel"/>
    <s v="Lunch Box"/>
    <m/>
  </r>
  <r>
    <s v="INNSA1"/>
    <d v="2017-07-13T00:00:00"/>
    <n v="301049751"/>
    <x v="0"/>
    <s v="STEEL LUNCH BOX (TOTAL NET WT.2346.35 KGS)(MILD STEEL)"/>
    <s v="STEEL LUNCH BOX (TOTAL NET WT.2346.35 KGS)(MILD STEEL)"/>
    <m/>
    <m/>
    <m/>
    <m/>
    <m/>
    <m/>
    <m/>
    <m/>
    <n v="20040"/>
    <s v="PCS"/>
    <n v="54.376644210000002"/>
    <n v="1089707.95"/>
    <n v="0.82828094799999996"/>
    <n v="16598.750189999999"/>
    <n v="256473.60000000001"/>
    <s v="STEEL"/>
    <s v=""/>
    <e v="#VALUE!"/>
    <n v="1346181.55"/>
    <n v="2017"/>
    <s v="Steel"/>
    <s v="Lunch Box"/>
    <m/>
  </r>
  <r>
    <s v="INNSA1"/>
    <d v="2017-07-13T00:00:00"/>
    <n v="301049751"/>
    <x v="0"/>
    <s v="STEEL LUNCH BOX 3 LAYER-6505 (TOTAL NET WT.2271.76 KGS)(MILD STEEL)"/>
    <s v="STEEL LUNCH BOX 3 LAYER-6505 (TOTAL NET WT.2271.76 KGS)(MILD STEEL)"/>
    <m/>
    <m/>
    <m/>
    <m/>
    <m/>
    <m/>
    <m/>
    <m/>
    <n v="3504"/>
    <s v="PCS"/>
    <n v="241.65888129999999"/>
    <n v="846772.72"/>
    <n v="3.6810187550000002"/>
    <n v="12898.289720000001"/>
    <n v="199296.4"/>
    <s v="STEEL"/>
    <s v=""/>
    <e v="#VALUE!"/>
    <n v="1046069.12"/>
    <n v="2017"/>
    <s v="Steel"/>
    <s v="Lunch Box"/>
    <m/>
  </r>
  <r>
    <s v="INNSA1"/>
    <d v="2017-07-12T00:00:00"/>
    <n v="301049751"/>
    <x v="0"/>
    <s v="STEEL PILLER-MP-196 (TOTAL NET WT.1052.16 KGS)(MILD STEEL)"/>
    <s v="STEEL PILLER-MP-196 (TOTAL NET WT.1052.16 KGS)(MILD STEEL)"/>
    <m/>
    <m/>
    <m/>
    <m/>
    <m/>
    <m/>
    <m/>
    <m/>
    <n v="13152"/>
    <s v="PCS"/>
    <n v="35.354967309999999"/>
    <n v="464988.53"/>
    <n v="0.53853720199999999"/>
    <n v="7082.8412799999996"/>
    <n v="109439.8"/>
    <s v="STEEL"/>
    <s v=""/>
    <e v="#VALUE!"/>
    <n v="574428.33000000007"/>
    <n v="2017"/>
    <s v="Steel"/>
    <s v="Other"/>
    <m/>
  </r>
  <r>
    <s v="INNSA1"/>
    <d v="2017-07-06T00:00:00"/>
    <n v="301049751"/>
    <x v="0"/>
    <s v="STAINLESS STEEL SPORTS BOTTLE 750ML S-308-C6-NP-20(TOTAL NET WT.6883.74 KGS)"/>
    <s v="STAINLESS STEEL SPORTS BOTTLE 750ML S-308-C6-NP-20(TOTAL NET WT.6883.74 KGS)"/>
    <m/>
    <m/>
    <m/>
    <m/>
    <m/>
    <m/>
    <m/>
    <m/>
    <n v="41220"/>
    <s v="PCS"/>
    <n v="74.016881369999993"/>
    <n v="3050975.85"/>
    <n v="1.136099484"/>
    <n v="46830.02072"/>
    <n v="718077.8"/>
    <s v="STAINLESS"/>
    <s v=""/>
    <e v="#VALUE!"/>
    <n v="3769053.6500000004"/>
    <n v="2017"/>
    <s v="Steel"/>
    <s v="Other"/>
    <m/>
  </r>
  <r>
    <s v="INNSA1"/>
    <d v="2017-07-06T00:00:00"/>
    <n v="301049751"/>
    <x v="0"/>
    <s v="STAINLESS STEEL SPORTS BOTTLE 600ML S115 -NP-21(TOTAL NET WT.7448.68 KGS)(DPD CLIENT)"/>
    <s v="STAINLESS STEEL SPORTS BOTTLE 600ML S115 -NP-21(TOTAL NET WT.7448.68 KGS)(DPD CLIENT)"/>
    <m/>
    <m/>
    <m/>
    <m/>
    <m/>
    <m/>
    <m/>
    <m/>
    <n v="43056"/>
    <s v="PCS"/>
    <n v="81.604818839999993"/>
    <n v="3513577.08"/>
    <n v="1.2525682090000001"/>
    <n v="53930.576820000002"/>
    <n v="826955.6"/>
    <s v="STAINLESS"/>
    <s v=""/>
    <e v="#VALUE!"/>
    <n v="4340532.68"/>
    <n v="2017"/>
    <s v="Steel"/>
    <s v="Other"/>
    <m/>
  </r>
  <r>
    <s v="INNSA1"/>
    <d v="2017-07-05T00:00:00"/>
    <n v="301049751"/>
    <x v="1"/>
    <s v="STEEL SCRUBBER 3PCS SET-ANGW11 (TOTAL NET WT.7152 KGS)(MILD STEEL) (DPD CLIENT)"/>
    <s v="STEEL SCRUBBER 3PCS SET-ANGW11 (TOTAL NET WT.7152 KGS)(MILD STEEL) (DPD CLIENT)"/>
    <m/>
    <m/>
    <m/>
    <m/>
    <m/>
    <m/>
    <m/>
    <m/>
    <n v="114432"/>
    <s v="SET"/>
    <n v="10.59074953"/>
    <n v="1211920.6499999999"/>
    <n v="0.16255947100000001"/>
    <n v="18602.005369999999"/>
    <n v="365442.5"/>
    <s v="STEEL"/>
    <s v=""/>
    <e v="#VALUE!"/>
    <n v="1577363.15"/>
    <n v="2017"/>
    <s v="Steel"/>
    <s v="Scrubber"/>
    <m/>
  </r>
  <r>
    <s v="INNSA1"/>
    <d v="2017-07-03T00:00:00"/>
    <n v="301049751"/>
    <x v="0"/>
    <s v="STAINESS STEEL COLA BOTTLE -SL-07 (TOTAL NET WT.104 KGS)(MILD STEEL)"/>
    <s v="STAINESS STEEL COLA BOTTLE -SL-07 (TOTAL NET WT.104 KGS)(MILD STEEL)"/>
    <m/>
    <m/>
    <m/>
    <m/>
    <m/>
    <m/>
    <m/>
    <m/>
    <n v="500"/>
    <s v="PCS"/>
    <n v="119.48090000000001"/>
    <n v="59740.45"/>
    <n v="1.833935533"/>
    <n v="916.96776669999997"/>
    <n v="14060.5"/>
    <s v="STAINESS"/>
    <s v=""/>
    <e v="#VALUE!"/>
    <n v="73800.95"/>
    <n v="2017"/>
    <s v="Steel"/>
    <s v="Other"/>
    <m/>
  </r>
  <r>
    <s v="INNSA1"/>
    <d v="2017-07-03T00:00:00"/>
    <n v="301049751"/>
    <x v="0"/>
    <s v="STEEL HOOK 3PCS-RJ-409 (TOTAL NET WT.429.41 KGS)(MILD STEEL)"/>
    <s v="STEEL HOOK 3PCS-RJ-409 (TOTAL NET WT.429.41 KGS)(MILD STEEL)"/>
    <m/>
    <m/>
    <m/>
    <m/>
    <m/>
    <m/>
    <m/>
    <m/>
    <n v="10224"/>
    <s v="SET"/>
    <n v="37.952755279999998"/>
    <n v="388028.97"/>
    <n v="0.58254421000000001"/>
    <n v="5955.9320029999999"/>
    <n v="91326.5"/>
    <s v="STEEL"/>
    <s v=""/>
    <e v="#VALUE!"/>
    <n v="479355.47"/>
    <n v="2017"/>
    <s v="Steel"/>
    <s v="Hook"/>
    <m/>
  </r>
  <r>
    <s v="INNSA1"/>
    <d v="2017-07-03T00:00:00"/>
    <n v="301049751"/>
    <x v="0"/>
    <s v="STEEL JAR - SALT &amp; PEPPER-MP-009 (TOTAL NET WT.1260 KGS)(MILD STEEL)"/>
    <s v="STEEL JAR - SALT &amp; PEPPER-MP-009 (TOTAL NET WT.1260 KGS)(MILD STEEL)"/>
    <m/>
    <m/>
    <m/>
    <m/>
    <m/>
    <m/>
    <m/>
    <m/>
    <n v="36000"/>
    <s v="PCS"/>
    <n v="16.305628330000001"/>
    <n v="587002.62"/>
    <n v="0.25027825500000001"/>
    <n v="9010.0171910000008"/>
    <n v="138157"/>
    <s v="STEEL"/>
    <s v=""/>
    <e v="#VALUE!"/>
    <n v="725159.62"/>
    <n v="2017"/>
    <s v="Steel"/>
    <s v="Other"/>
    <m/>
  </r>
  <r>
    <s v="INNSA1"/>
    <d v="2017-07-03T00:00:00"/>
    <n v="301049751"/>
    <x v="0"/>
    <s v="STEEL ZHARA-NP-003 (TOTAL NET WT.4752 KGS)(MILD STEEL)"/>
    <s v="STEEL ZHARA-NP-003 (TOTAL NET WT.4752 KGS)(MILD STEEL)"/>
    <m/>
    <m/>
    <m/>
    <m/>
    <m/>
    <m/>
    <m/>
    <m/>
    <n v="48000"/>
    <s v="PCS"/>
    <n v="31.627296040000001"/>
    <n v="1518110.21"/>
    <n v="0.48545350799999998"/>
    <n v="23301.768380000001"/>
    <n v="357302.4"/>
    <s v="STEEL"/>
    <s v=""/>
    <e v="#VALUE!"/>
    <n v="1875412.6099999999"/>
    <n v="2017"/>
    <s v="Steel"/>
    <s v="Other"/>
    <m/>
  </r>
  <r>
    <s v="INNSA1"/>
    <d v="2017-06-23T00:00:00"/>
    <n v="301049751"/>
    <x v="1"/>
    <s v="STEEL SCRUBBER -ANG-537(TOTAL NET WT.8720KGS)(MILD STEEL) (D - PD CLIENT)"/>
    <s v="STEEL SCRUBBER -ANG-537(TOTAL NET WT.8720KGS)(MILD STEEL) (D - PD CLIENT)"/>
    <m/>
    <m/>
    <m/>
    <m/>
    <m/>
    <m/>
    <m/>
    <m/>
    <n v="319248"/>
    <s v="PCS"/>
    <n v="4.7575711050000002"/>
    <n v="1518845.06"/>
    <n v="7.3024882649999998E-2"/>
    <n v="23313.047740000002"/>
    <n v="259692.2"/>
    <s v="STEEL"/>
    <s v=""/>
    <e v="#VALUE!"/>
    <n v="1778537.26"/>
    <n v="2017"/>
    <s v="Steel"/>
    <s v="Scrubber"/>
    <m/>
  </r>
  <r>
    <s v="INNSA1"/>
    <d v="2017-06-15T00:00:00"/>
    <n v="301049751"/>
    <x v="0"/>
    <s v="STEEL TEA STAINER-NP-54 (TOTAL NET WT.1438.20 KGS) (MILD STE EL)"/>
    <s v="STEEL TEA STAINER-NP-54 (TOTAL NET WT.1438.20 KGS) (MILD STE EL)"/>
    <m/>
    <m/>
    <m/>
    <m/>
    <m/>
    <m/>
    <m/>
    <m/>
    <n v="30600"/>
    <s v="PCS"/>
    <n v="21.868582679999999"/>
    <n v="669178.63"/>
    <n v="0.33463783699999999"/>
    <n v="10239.91783"/>
    <n v="114416.2"/>
    <s v="STEEL"/>
    <s v=""/>
    <e v="#VALUE!"/>
    <n v="783594.83"/>
    <n v="2017"/>
    <s v="Steel"/>
    <s v="Other"/>
    <m/>
  </r>
  <r>
    <s v="INNSA1"/>
    <d v="2017-06-14T00:00:00"/>
    <n v="301049751"/>
    <x v="0"/>
    <s v="STAINLESS STEEL SPORTS BOTTLE 600ML S115 -NP-21(TOTAL NET WT . 7311.67 KGS)"/>
    <s v="STAINLESS STEEL SPORTS BOTTLE 600ML S115 -NP-21(TOTAL NET WT . 7311.67 KGS)"/>
    <m/>
    <m/>
    <m/>
    <m/>
    <m/>
    <m/>
    <m/>
    <m/>
    <n v="42264"/>
    <s v="PCS"/>
    <n v="81.239738070000001"/>
    <n v="3433516.29"/>
    <n v="1.2431482490000001"/>
    <n v="52540.417600000001"/>
    <n v="587062.6"/>
    <s v="STAINLESS"/>
    <s v=""/>
    <e v="#VALUE!"/>
    <n v="4020578.89"/>
    <n v="2017"/>
    <s v="Steel"/>
    <s v="Other"/>
    <m/>
  </r>
  <r>
    <s v="INNSA1"/>
    <d v="2017-06-12T00:00:00"/>
    <n v="301049751"/>
    <x v="0"/>
    <s v="STEEL TEA STAINER 304 -MP-290(TOTAL NET WT.987.84 KGS) (MILD STEEL)"/>
    <s v="STEEL TEA STAINER 304 -MP-290(TOTAL NET WT.987.84 KGS) (MILD STEEL)"/>
    <m/>
    <m/>
    <m/>
    <m/>
    <m/>
    <m/>
    <m/>
    <m/>
    <n v="20160"/>
    <s v="PCS"/>
    <n v="32.426964290000001"/>
    <n v="653727.6"/>
    <n v="0.49620450300000002"/>
    <n v="10003.48279"/>
    <n v="111774.39999999999"/>
    <s v="STEEL"/>
    <s v=""/>
    <e v="#VALUE!"/>
    <n v="765502"/>
    <n v="2017"/>
    <s v="Steel"/>
    <s v="Other"/>
    <m/>
  </r>
  <r>
    <s v="INNSA1"/>
    <d v="2017-06-12T00:00:00"/>
    <n v="301049751"/>
    <x v="0"/>
    <s v="STEEL TEA STAINER -NP-55 (TOTAL NET WT.3836.16 KGS) (MILD ST EEL)"/>
    <s v="STEEL TEA STAINER -NP-55 (TOTAL NET WT.3836.16 KGS) (MILD ST EEL)"/>
    <m/>
    <m/>
    <m/>
    <m/>
    <m/>
    <m/>
    <m/>
    <m/>
    <n v="79920"/>
    <s v="PCS"/>
    <n v="21.59483058"/>
    <n v="1725858.86"/>
    <n v="0.330448823"/>
    <n v="26409.469929999999"/>
    <n v="295087.40000000002"/>
    <s v="STEEL"/>
    <s v=""/>
    <e v="#VALUE!"/>
    <n v="2020946.2600000002"/>
    <n v="2017"/>
    <s v="Steel"/>
    <s v="Other"/>
    <m/>
  </r>
  <r>
    <s v="INNSA1"/>
    <d v="2017-06-06T00:00:00"/>
    <n v="301049751"/>
    <x v="0"/>
    <s v="STEEL ZHARA-NP-003 (TOTAL NET WT.407.40 PCS) (MILD STEEL)"/>
    <s v="STEEL ZHARA-NP-003 (TOTAL NET WT.407.40 PCS) (MILD STEEL)"/>
    <m/>
    <m/>
    <m/>
    <m/>
    <m/>
    <m/>
    <m/>
    <m/>
    <n v="4200"/>
    <s v="PCS"/>
    <n v="28.756083329999999"/>
    <n v="120775.55"/>
    <n v="0.44003187999999999"/>
    <n v="1848.1338940000001"/>
    <n v="20650.3"/>
    <s v="STEEL"/>
    <s v=""/>
    <e v="#VALUE!"/>
    <n v="141425.85"/>
    <n v="2017"/>
    <s v="Steel"/>
    <s v="Other"/>
    <m/>
  </r>
  <r>
    <s v="INNSA1"/>
    <d v="2017-06-06T00:00:00"/>
    <n v="301049751"/>
    <x v="0"/>
    <s v="STEEL ZHARA -NP-003 (TOTAL NET WT.3148.20 KGS) (MILD STEEL)"/>
    <s v="STEEL ZHARA -NP-003 (TOTAL NET WT.3148.20 KGS) (MILD STEEL)"/>
    <m/>
    <m/>
    <m/>
    <m/>
    <m/>
    <m/>
    <m/>
    <m/>
    <n v="31800"/>
    <s v="PCS"/>
    <n v="27.58596447"/>
    <n v="877233.67"/>
    <n v="0.42212646500000001"/>
    <n v="13423.621580000001"/>
    <n v="149989.4"/>
    <s v="STEEL"/>
    <s v=""/>
    <e v="#VALUE!"/>
    <n v="1027223.0700000001"/>
    <n v="2017"/>
    <s v="Steel"/>
    <s v="Other"/>
    <m/>
  </r>
  <r>
    <s v="INNSA1"/>
    <d v="2017-06-06T00:00:00"/>
    <n v="301049751"/>
    <x v="0"/>
    <s v="STAINLESS STEEL GRATER WITH HANDLE -DS-25 (TOTAL NET WT.1344KGS) (MILD STEEL)"/>
    <s v="STAINLESS STEEL GRATER WITH HANDLE -DS-25 (TOTAL NET WT.1344KGS) (MILD STEEL)"/>
    <m/>
    <m/>
    <m/>
    <m/>
    <m/>
    <m/>
    <m/>
    <m/>
    <n v="38400"/>
    <s v="PCS"/>
    <n v="14.59611797"/>
    <n v="560490.93000000005"/>
    <n v="0.223352991"/>
    <n v="8576.7548580000002"/>
    <n v="95832.7"/>
    <s v="STAINLESS"/>
    <s v=""/>
    <e v="#VALUE!"/>
    <n v="656323.63"/>
    <n v="2017"/>
    <s v="Steel"/>
    <s v="Other"/>
    <m/>
  </r>
  <r>
    <s v="INNSA1"/>
    <d v="2017-06-06T00:00:00"/>
    <n v="301049751"/>
    <x v="0"/>
    <s v="STEEL ZHARA WAN-MP-263 (TOTAL NET WT.2970 KGS) (MILD STEEL)"/>
    <s v="STEEL ZHARA WAN-MP-263 (TOTAL NET WT.2970 KGS) (MILD STEEL)"/>
    <m/>
    <m/>
    <m/>
    <m/>
    <m/>
    <m/>
    <m/>
    <m/>
    <n v="30000"/>
    <s v="PCS"/>
    <n v="30.588993670000001"/>
    <n v="917669.81"/>
    <n v="0.46807947500000002"/>
    <n v="14042.384239999999"/>
    <n v="156903.20000000001"/>
    <s v="STEEL"/>
    <s v=""/>
    <e v="#VALUE!"/>
    <n v="1074573.01"/>
    <n v="2017"/>
    <s v="Steel"/>
    <s v="Other"/>
    <m/>
  </r>
  <r>
    <s v="INNSA1"/>
    <d v="2017-06-06T00:00:00"/>
    <n v="301049751"/>
    <x v="0"/>
    <s v="STEEL GRATER 4 SIDE-GR40275 (TOTAL NET WT.5953.30 KGS) (MILD STEEL) (DPD CLIENT)"/>
    <s v="STEEL GRATER 4 SIDE-GR40275 (TOTAL NET WT.5953.30 KGS) (MILD STEEL) (DPD CLIENT)"/>
    <m/>
    <m/>
    <m/>
    <m/>
    <m/>
    <m/>
    <m/>
    <m/>
    <n v="115848"/>
    <s v="PCS"/>
    <n v="24.255824180000001"/>
    <n v="2809988.72"/>
    <n v="0.37116792900000001"/>
    <n v="42999.062279999998"/>
    <n v="480452"/>
    <s v="STEEL"/>
    <s v=""/>
    <e v="#VALUE!"/>
    <n v="3290440.72"/>
    <n v="2017"/>
    <s v="Steel"/>
    <s v="Other"/>
    <m/>
  </r>
  <r>
    <s v="INNSA1"/>
    <d v="2017-05-30T00:00:00"/>
    <n v="301049751"/>
    <x v="0"/>
    <s v="STEEL CAKE MOULD CH302322-MP-10 (TOTAL NET WT.2475 KGS) (MILD STEEL)"/>
    <s v="STEEL CAKE MOULD CH302322-MP-10 (TOTAL NET WT.2475 KGS) (MILD STEEL)"/>
    <m/>
    <m/>
    <m/>
    <m/>
    <m/>
    <m/>
    <m/>
    <m/>
    <n v="9900"/>
    <s v="PCS"/>
    <n v="39.047874749999998"/>
    <n v="386573.96"/>
    <n v="0.597976642"/>
    <n v="5919.9687599999997"/>
    <n v="66096.399999999994"/>
    <s v="STEEL"/>
    <s v=""/>
    <e v="#VALUE!"/>
    <n v="452670.36"/>
    <n v="2017"/>
    <s v="Steel"/>
    <s v="Other"/>
    <m/>
  </r>
  <r>
    <s v="INNSA1"/>
    <d v="2017-05-30T00:00:00"/>
    <n v="301049751"/>
    <x v="0"/>
    <s v="STAINLESS STEEL CAKE MOULD -MK-145 (TOTAL NET WT.68.16 KGS) (MILD STEEL)"/>
    <s v="STAINLESS STEEL CAKE MOULD -MK-145 (TOTAL NET WT.68.16 KGS) (MILD STEEL)"/>
    <m/>
    <m/>
    <m/>
    <m/>
    <m/>
    <m/>
    <m/>
    <m/>
    <n v="480"/>
    <s v="PCS"/>
    <n v="112.36797919999999"/>
    <n v="53936.63"/>
    <n v="1.720796006"/>
    <n v="825.98208269999998"/>
    <n v="9222.1"/>
    <s v="STAINLESS"/>
    <s v=""/>
    <e v="#VALUE!"/>
    <n v="63158.729999999996"/>
    <n v="2017"/>
    <s v="Steel"/>
    <s v="Other"/>
    <m/>
  </r>
  <r>
    <s v="INNSA1"/>
    <d v="2017-05-30T00:00:00"/>
    <n v="301049751"/>
    <x v="0"/>
    <s v="STAINLESS STEEL GRATER WITH HANDLE -DS-25 (TOTAL NET WT.1470 KGS) (MILD STEEL)"/>
    <s v="STAINLESS STEEL GRATER WITH HANDLE -DS-25 (TOTAL NET WT.1470 KGS) (MILD STEEL)"/>
    <m/>
    <m/>
    <m/>
    <m/>
    <m/>
    <m/>
    <m/>
    <m/>
    <n v="42000"/>
    <s v="PCS"/>
    <n v="14.6078381"/>
    <n v="613529.19999999995"/>
    <n v="0.223703493"/>
    <n v="9395.5467079999999"/>
    <n v="104901.2"/>
    <s v="STAINLESS"/>
    <s v=""/>
    <e v="#VALUE!"/>
    <n v="718430.39999999991"/>
    <n v="2017"/>
    <s v="Steel"/>
    <s v="Other"/>
    <m/>
  </r>
  <r>
    <s v="INNSA1"/>
    <d v="2017-05-30T00:00:00"/>
    <n v="301049751"/>
    <x v="0"/>
    <s v="STEEL HOOK 3PCS -RJ-409 (TOTAL NET 429.41 KGS) (MILD STEEL)"/>
    <s v="STEEL HOOK 3PCS -RJ-409 (TOTAL NET 429.41 KGS) (MILD STEEL)"/>
    <m/>
    <m/>
    <m/>
    <m/>
    <m/>
    <m/>
    <m/>
    <m/>
    <n v="10224"/>
    <s v="SET"/>
    <n v="37.573044799999998"/>
    <n v="384146.81"/>
    <n v="0.57539119100000002"/>
    <n v="5882.7995410000003"/>
    <n v="65681.5"/>
    <s v="STEEL"/>
    <s v=""/>
    <e v="#VALUE!"/>
    <n v="449828.31"/>
    <n v="2017"/>
    <s v="Steel"/>
    <s v="Hook"/>
    <m/>
  </r>
  <r>
    <s v="INNSA1"/>
    <d v="2017-05-29T00:00:00"/>
    <n v="301049751"/>
    <x v="0"/>
    <s v="STAINLESS STEEL SPORTS BOTTLE 750ML S-308-C6-NP-20(TOTAL NET WT.2945.88KGS) (DPD CLIENT)"/>
    <s v="STAINLESS STEEL SPORTS BOTTLE 750ML S-308-C6-NP-20(TOTAL NET WT.2945.88KGS) (DPD CLIENT)"/>
    <m/>
    <m/>
    <m/>
    <m/>
    <m/>
    <m/>
    <m/>
    <m/>
    <n v="17640"/>
    <s v="PCS"/>
    <n v="73.678521540000006"/>
    <n v="1299689.1200000001"/>
    <n v="1.1283081399999999"/>
    <n v="19903.355589999999"/>
    <n v="222220.9"/>
    <s v="STAINLESS"/>
    <s v=""/>
    <e v="#VALUE!"/>
    <n v="1521910.02"/>
    <n v="2017"/>
    <s v="Steel"/>
    <s v="Other"/>
    <m/>
  </r>
  <r>
    <s v="INNSA1"/>
    <d v="2017-05-29T00:00:00"/>
    <n v="301049751"/>
    <x v="0"/>
    <s v="STAINLESS STEEL SPORTS BOTTLE 600ML S115 -NP-21(TOTAL NET WT. 2883.56KGS)"/>
    <s v="STAINLESS STEEL SPORTS BOTTLE 600ML S115 -NP-21(TOTAL NET WT. 2883.56KGS)"/>
    <m/>
    <m/>
    <m/>
    <m/>
    <m/>
    <m/>
    <m/>
    <m/>
    <n v="16668"/>
    <s v="PCS"/>
    <n v="81.231771660000007"/>
    <n v="1353971.17"/>
    <n v="1.243978126"/>
    <n v="20734.627410000001"/>
    <n v="231502"/>
    <s v="STAINLESS"/>
    <s v=""/>
    <e v="#VALUE!"/>
    <n v="1585473.17"/>
    <n v="2017"/>
    <s v="Steel"/>
    <s v="Other"/>
    <m/>
  </r>
  <r>
    <s v="INNSA1"/>
    <d v="2017-05-29T00:00:00"/>
    <n v="301049751"/>
    <x v="0"/>
    <s v="STAINLESS STEEL SPORTS BOTTLE 750ML S308-C6 -AB39 (TOTAL NET WT. 1180.30 KGS)"/>
    <s v="STAINLESS STEEL SPORTS BOTTLE 750ML S308-C6 -AB39 (TOTAL NET WT. 1180.30 KGS)"/>
    <m/>
    <m/>
    <m/>
    <m/>
    <m/>
    <m/>
    <m/>
    <m/>
    <n v="6984"/>
    <s v="PCS"/>
    <n v="97.505592780000001"/>
    <n v="680979.06"/>
    <n v="1.4931943759999999"/>
    <n v="10428.46953"/>
    <n v="116433.8"/>
    <s v="STAINLESS"/>
    <s v=""/>
    <e v="#VALUE!"/>
    <n v="797412.8600000001"/>
    <n v="2017"/>
    <s v="Steel"/>
    <s v="Other"/>
    <m/>
  </r>
  <r>
    <s v="INNSA1"/>
    <d v="2017-05-24T00:00:00"/>
    <n v="301049751"/>
    <x v="1"/>
    <s v="AISI430 STEEL SCRUBBER 2 PCS SET"/>
    <s v="AISI430 STEEL SCRUBBER 2 PCS SET"/>
    <m/>
    <m/>
    <m/>
    <m/>
    <m/>
    <m/>
    <m/>
    <m/>
    <n v="100080"/>
    <s v="PCS"/>
    <n v="10.52077888"/>
    <n v="1052919.55"/>
    <n v="0.16111453100000001"/>
    <n v="16124.342269999999"/>
    <n v="180028.2"/>
    <s v="AISI430"/>
    <s v=""/>
    <e v="#VALUE!"/>
    <n v="1232947.75"/>
    <n v="2017"/>
    <s v="Steel"/>
    <s v="Scrubber"/>
    <m/>
  </r>
  <r>
    <s v="INNSA1"/>
    <d v="2017-05-24T00:00:00"/>
    <n v="301049751"/>
    <x v="0"/>
    <s v="STEEL ZHARA -NP-003(TOTAL NET WT.2328 KGS) (MILD STEEL)"/>
    <s v="STEEL ZHARA -NP-003(TOTAL NET WT.2328 KGS) (MILD STEEL)"/>
    <m/>
    <m/>
    <m/>
    <m/>
    <m/>
    <m/>
    <m/>
    <m/>
    <n v="24000"/>
    <s v="PCS"/>
    <n v="27.740379170000001"/>
    <n v="665769.1"/>
    <n v="0.42481438199999999"/>
    <n v="10195.545179999999"/>
    <n v="113833.3"/>
    <s v="STEEL"/>
    <s v=""/>
    <e v="#VALUE!"/>
    <n v="779602.4"/>
    <n v="2017"/>
    <s v="Steel"/>
    <s v="Other"/>
    <m/>
  </r>
  <r>
    <s v="INNSA1"/>
    <d v="2017-05-24T00:00:00"/>
    <n v="301049751"/>
    <x v="1"/>
    <s v="STEEL SCRUBBER -ANG-537(TOTAL NET WT.8720KGS)(MILD STEEL) (DPD CLIENT)"/>
    <s v="STEEL SCRUBBER -ANG-537(TOTAL NET WT.8720KGS)(MILD STEEL) (DPD CLIENT)"/>
    <m/>
    <m/>
    <m/>
    <m/>
    <m/>
    <m/>
    <m/>
    <m/>
    <n v="319248"/>
    <s v="PCS"/>
    <n v="4.7275640880000003"/>
    <n v="1509265.38"/>
    <n v="7.2397612E-2"/>
    <n v="23112.792959999999"/>
    <n v="258054.2"/>
    <s v="STEEL"/>
    <s v=""/>
    <e v="#VALUE!"/>
    <n v="1767319.5799999998"/>
    <n v="2017"/>
    <s v="Steel"/>
    <s v="Scrubber"/>
    <m/>
  </r>
  <r>
    <s v="INNSA1"/>
    <d v="2017-05-20T00:00:00"/>
    <n v="301049751"/>
    <x v="0"/>
    <s v="STAINLESS STEEL SPORTS BOTTLE 600ML S115 -NP-21(TOTAL NET WT - . 1494.72 KGS)"/>
    <s v="STAINLESS STEEL SPORTS BOTTLE 600ML S115 -NP-21(TOTAL NET WT - . 1494.72 KGS)"/>
    <m/>
    <m/>
    <m/>
    <m/>
    <m/>
    <m/>
    <m/>
    <m/>
    <n v="8640"/>
    <s v="PCS"/>
    <n v="81.442568289999997"/>
    <n v="703663.79"/>
    <n v="1.247206252"/>
    <n v="10775.86202"/>
    <n v="120312.5"/>
    <s v="STAINLESS"/>
    <s v=""/>
    <e v="#VALUE!"/>
    <n v="823976.29"/>
    <n v="2017"/>
    <s v="Steel"/>
    <s v="Other"/>
    <m/>
  </r>
  <r>
    <s v="INNSA1"/>
    <d v="2017-05-20T00:00:00"/>
    <n v="301049751"/>
    <x v="0"/>
    <s v="STAINLESS STEEL SPORTS BOTTLE 750ML S308-C6 -AB39 (TOTAL NET - WT. 1831.28 KGS)"/>
    <s v="STAINLESS STEEL SPORTS BOTTLE 750ML S308-C6 -AB39 (TOTAL NET - WT. 1831.28 KGS)"/>
    <m/>
    <m/>
    <m/>
    <m/>
    <m/>
    <m/>
    <m/>
    <m/>
    <n v="10836"/>
    <s v="PCS"/>
    <n v="97.758619420000002"/>
    <n v="1059312.3999999999"/>
    <n v="1.49706921"/>
    <n v="16222.241959999999"/>
    <n v="181121.2"/>
    <s v="STAINLESS"/>
    <s v=""/>
    <e v="#VALUE!"/>
    <n v="1240433.5999999999"/>
    <n v="2017"/>
    <s v="Steel"/>
    <s v="Other"/>
    <m/>
  </r>
  <r>
    <s v="INNSA1"/>
    <d v="2017-05-20T00:00:00"/>
    <n v="301049751"/>
    <x v="0"/>
    <s v="STAINLESS STEEL SPORTS BOTTLE 750ML S-308-C6-NP-20(TOTAL NET - WT.1442.88 KGS)"/>
    <s v="STAINLESS STEEL SPORTS BOTTLE 750ML S-308-C6-NP-20(TOTAL NET - WT.1442.88 KGS)"/>
    <m/>
    <m/>
    <m/>
    <m/>
    <m/>
    <m/>
    <m/>
    <m/>
    <n v="8640"/>
    <s v="PCS"/>
    <n v="73.869717589999993"/>
    <n v="638234.36"/>
    <n v="1.1312361040000001"/>
    <n v="9773.8799390000004"/>
    <n v="109125.3"/>
    <s v="STAINLESS"/>
    <s v=""/>
    <e v="#VALUE!"/>
    <n v="747359.66"/>
    <n v="2017"/>
    <s v="Steel"/>
    <s v="Other"/>
    <m/>
  </r>
  <r>
    <s v="INNSA1"/>
    <d v="2017-05-19T00:00:00"/>
    <n v="301049751"/>
    <x v="1"/>
    <s v="STEEL SCRUBBER 3PCS SET-ANGW11 (TOTAL NET WT.7320 KGS)(MILD - STEEL) (DPD CLIENT)"/>
    <s v="STEEL SCRUBBER 3PCS SET-ANGW11 (TOTAL NET WT.7320 KGS)(MILD - STEEL) (DPD CLIENT)"/>
    <m/>
    <m/>
    <m/>
    <m/>
    <m/>
    <m/>
    <m/>
    <m/>
    <n v="117120"/>
    <s v="SET"/>
    <n v="10.47982975"/>
    <n v="1227397.6599999999"/>
    <n v="0.16048743870000001"/>
    <n v="18796.288820000002"/>
    <n v="209860.5"/>
    <s v="STEEL"/>
    <s v=""/>
    <e v="#VALUE!"/>
    <n v="1437258.16"/>
    <n v="2017"/>
    <s v="Steel"/>
    <s v="Scrubber"/>
    <m/>
  </r>
  <r>
    <s v="INNSA1"/>
    <d v="2017-05-17T00:00:00"/>
    <n v="301049751"/>
    <x v="2"/>
    <s v="KWB-600F STAINLESS STEEL SPORTS BOTTLE"/>
    <s v="KWB-600F STAINLESS STEEL SPORTS BOTTLE"/>
    <m/>
    <m/>
    <m/>
    <m/>
    <m/>
    <m/>
    <m/>
    <m/>
    <n v="45600"/>
    <s v="PCS"/>
    <n v="77.004670390000001"/>
    <n v="3511412.97"/>
    <n v="1.182867441"/>
    <n v="53938.755299999997"/>
    <n v="600381.4"/>
    <s v="KWB-600F"/>
    <s v=""/>
    <e v="#VALUE!"/>
    <n v="4111794.37"/>
    <n v="2017"/>
    <s v="Steel"/>
    <s v="Other"/>
    <m/>
  </r>
  <r>
    <s v="INNSA1"/>
    <d v="2017-05-12T00:00:00"/>
    <n v="301049751"/>
    <x v="0"/>
    <s v="STEEL BBQ SKEWER 12PCS-NP- 007 (TOTAL NET WT.3662.18 KGS) (MILD STEEL)"/>
    <s v="STEEL BBQ SKEWER 12PCS-NP- 007 (TOTAL NET WT.3662.18 KGS) (MILD STEEL)"/>
    <m/>
    <m/>
    <m/>
    <m/>
    <m/>
    <m/>
    <m/>
    <m/>
    <n v="22195"/>
    <s v="SET"/>
    <n v="29.20170083"/>
    <n v="648131.75"/>
    <n v="0.448566833"/>
    <n v="9955.9408600000006"/>
    <n v="110817.60000000001"/>
    <s v="STEEL"/>
    <s v=""/>
    <e v="#VALUE!"/>
    <n v="758949.35"/>
    <n v="2017"/>
    <s v="Steel"/>
    <s v="Other"/>
    <m/>
  </r>
  <r>
    <s v="INNSA1"/>
    <d v="2017-05-08T00:00:00"/>
    <n v="301049751"/>
    <x v="0"/>
    <s v="STEEL LUNCH BOX 3 LAYER-6505(TOTAL NET WT.3165.75 KGS)(MILD STEEL)"/>
    <s v="STEEL LUNCH BOX 3 LAYER-6505(TOTAL NET WT.3165.75 KGS)(MILD STEEL)"/>
    <m/>
    <m/>
    <m/>
    <m/>
    <m/>
    <m/>
    <m/>
    <m/>
    <n v="4020"/>
    <s v="PCS"/>
    <n v="239.30477110000001"/>
    <n v="962005.18"/>
    <n v="3.6759565460000001"/>
    <n v="14777.345310000001"/>
    <n v="164483.6"/>
    <s v="STEEL"/>
    <s v=""/>
    <e v="#VALUE!"/>
    <n v="1126488.78"/>
    <n v="2017"/>
    <s v="Steel"/>
    <s v="Lunch Box"/>
    <m/>
  </r>
  <r>
    <s v="INNSA1"/>
    <d v="2017-05-04T00:00:00"/>
    <n v="301049751"/>
    <x v="0"/>
    <s v="STAINLESS STEEL SPORTS BOTTLE 750ML S-308-C6-AB-39(TOTAL NET WT. 1877.58 KGS)"/>
    <s v="STAINLESS STEEL SPORTS BOTTLE 750ML S-308-C6-AB-39(TOTAL NET WT. 1877.58 KGS)"/>
    <m/>
    <m/>
    <m/>
    <m/>
    <m/>
    <m/>
    <m/>
    <m/>
    <n v="10980"/>
    <s v="PCS"/>
    <n v="97.63753552"/>
    <n v="1072060.1399999999"/>
    <n v="1.4895123649999999"/>
    <n v="16354.84577"/>
    <n v="183300.8"/>
    <s v="STAINLESS"/>
    <s v=""/>
    <e v="#VALUE!"/>
    <n v="1255360.94"/>
    <n v="2017"/>
    <s v="Steel"/>
    <s v="Other"/>
    <m/>
  </r>
  <r>
    <s v="INNSA1"/>
    <d v="2017-05-04T00:00:00"/>
    <n v="301049751"/>
    <x v="0"/>
    <s v="STAINLESS STEEL SPORTS BOTTLE 750ML S-308-C6-NP-20(TOTAL NET WT. 786.24 KGS)"/>
    <s v="STAINLESS STEEL SPORTS BOTTLE 750ML S-308-C6-NP-20(TOTAL NET WT. 786.24 KGS)"/>
    <m/>
    <m/>
    <m/>
    <m/>
    <m/>
    <m/>
    <m/>
    <m/>
    <n v="4680"/>
    <s v="PCS"/>
    <n v="73.778222220000004"/>
    <n v="345282.08"/>
    <n v="1.125525892"/>
    <n v="5267.4611750000004"/>
    <n v="59036.3"/>
    <s v="STAINLESS"/>
    <s v=""/>
    <e v="#VALUE!"/>
    <n v="404318.38"/>
    <n v="2017"/>
    <s v="Steel"/>
    <s v="Other"/>
    <m/>
  </r>
  <r>
    <s v="INNSA1"/>
    <d v="2017-04-29T00:00:00"/>
    <n v="301049751"/>
    <x v="0"/>
    <s v="STEEL JAR - SALT &amp; PEPPER-MP-009 (TOTAL NET WT.547.20 KGS ) (MILD STEEL)"/>
    <s v="STEEL JAR - SALT &amp; PEPPER-MP-009 (TOTAL NET WT.547.20 KGS ) (MILD STEEL)"/>
    <m/>
    <m/>
    <m/>
    <m/>
    <m/>
    <m/>
    <m/>
    <m/>
    <n v="13680"/>
    <s v="PCS"/>
    <n v="15.76768787"/>
    <n v="215701.97"/>
    <n v="0.240544437"/>
    <n v="3290.6479020000002"/>
    <n v="36880.699999999997"/>
    <s v="STEEL"/>
    <s v=""/>
    <e v="#VALUE!"/>
    <n v="252582.66999999998"/>
    <n v="2017"/>
    <s v="Steel"/>
    <s v="Other"/>
    <m/>
  </r>
  <r>
    <s v="INNSA1"/>
    <d v="2017-04-29T00:00:00"/>
    <n v="301049751"/>
    <x v="0"/>
    <s v="STEEL JAR - SALT &amp; PEPPER -MP-009 (TOTAL NET WT.388.80 KGS)( MILD STEEL)"/>
    <s v="STEEL JAR - SALT &amp; PEPPER -MP-009 (TOTAL NET WT.388.80 KGS)( MILD STEEL)"/>
    <m/>
    <m/>
    <m/>
    <m/>
    <m/>
    <m/>
    <m/>
    <m/>
    <n v="9720"/>
    <s v="PCS"/>
    <n v="15.446222219999999"/>
    <n v="150137.28"/>
    <n v="0.23564030899999999"/>
    <n v="2290.4237990000001"/>
    <n v="25670.5"/>
    <s v="STEEL"/>
    <s v=""/>
    <e v="#VALUE!"/>
    <n v="175807.78"/>
    <n v="2017"/>
    <s v="Steel"/>
    <s v="Other"/>
    <m/>
  </r>
  <r>
    <s v="INNSA1"/>
    <d v="2017-04-29T00:00:00"/>
    <n v="301049751"/>
    <x v="0"/>
    <s v="STEEL PIZZA CUTTER-RJ-388 (TOTAL NET WT.987.84 KGS) (MILD ST EEL)"/>
    <s v="STEEL PIZZA CUTTER-RJ-388 (TOTAL NET WT.987.84 KGS) (MILD ST EEL)"/>
    <m/>
    <m/>
    <m/>
    <m/>
    <m/>
    <m/>
    <m/>
    <m/>
    <n v="10080"/>
    <s v="PCS"/>
    <n v="32.208491070000001"/>
    <n v="324661.59000000003"/>
    <n v="0.491357606"/>
    <n v="4952.8846679999997"/>
    <n v="79420.399999999994"/>
    <s v="STEEL"/>
    <s v=""/>
    <e v="#VALUE!"/>
    <n v="404081.99"/>
    <n v="2017"/>
    <s v="Steel"/>
    <s v="Other"/>
    <m/>
  </r>
  <r>
    <s v="INNSA1"/>
    <d v="2017-04-26T00:00:00"/>
    <n v="301049751"/>
    <x v="0"/>
    <s v="STEEL PEELER-MP-196(TOTAL NET WT.2340 KGS) (MILD STEEL)"/>
    <s v="STEEL PEELER-MP-196(TOTAL NET WT.2340 KGS) (MILD STEEL)"/>
    <m/>
    <m/>
    <m/>
    <m/>
    <m/>
    <m/>
    <m/>
    <m/>
    <n v="30000"/>
    <s v="PCS"/>
    <n v="35.529775999999998"/>
    <n v="1065893.28"/>
    <n v="0.54202556800000001"/>
    <n v="16260.76705"/>
    <n v="182246.5"/>
    <s v="STEEL"/>
    <s v=""/>
    <e v="#VALUE!"/>
    <n v="1248139.78"/>
    <n v="2017"/>
    <s v="Steel"/>
    <s v="Other"/>
    <m/>
  </r>
  <r>
    <s v="INNSA1"/>
    <d v="2017-04-26T00:00:00"/>
    <n v="301049751"/>
    <x v="2"/>
    <s v="KWP-600B-SS OIL POT 600ML"/>
    <s v="KWP-600B-SS OIL POT 600ML"/>
    <m/>
    <m/>
    <m/>
    <m/>
    <m/>
    <m/>
    <m/>
    <m/>
    <n v="2000"/>
    <s v="PCS"/>
    <n v="91.169439999999994"/>
    <n v="182338.88"/>
    <n v="1.390838139"/>
    <n v="2781.6762779999999"/>
    <n v="31176.400000000001"/>
    <s v="KWP-600B-SS"/>
    <s v=""/>
    <e v="#VALUE!"/>
    <n v="213515.28"/>
    <n v="2017"/>
    <s v="Other"/>
    <s v="Other"/>
    <m/>
  </r>
  <r>
    <s v="INNSA1"/>
    <d v="2017-04-26T00:00:00"/>
    <n v="301049751"/>
    <x v="0"/>
    <s v="STAINLESS STEEL SPORTS BOTTLE 750ML S-308-C6-NP-20(TOTAL NET WT.1825 KGS)"/>
    <s v="STAINLESS STEEL SPORTS BOTTLE 750ML S-308-C6-NP-20(TOTAL NET WT.1825 KGS)"/>
    <m/>
    <m/>
    <m/>
    <m/>
    <m/>
    <m/>
    <m/>
    <m/>
    <n v="10800"/>
    <s v="PCS"/>
    <n v="73.750582410000007"/>
    <n v="796506.29"/>
    <n v="1.125104232"/>
    <n v="12151.12571"/>
    <n v="136186.6"/>
    <s v="STAINLESS"/>
    <s v=""/>
    <e v="#VALUE!"/>
    <n v="932692.89"/>
    <n v="2017"/>
    <s v="Steel"/>
    <s v="Other"/>
    <m/>
  </r>
  <r>
    <s v="INNSA1"/>
    <d v="2017-04-26T00:00:00"/>
    <n v="301049751"/>
    <x v="2"/>
    <s v="KWP-1000B-SS OIL POT 1000ML"/>
    <s v="KWP-1000B-SS OIL POT 1000ML"/>
    <m/>
    <m/>
    <m/>
    <m/>
    <m/>
    <m/>
    <m/>
    <m/>
    <n v="6000"/>
    <s v="PCS"/>
    <n v="111.2803433"/>
    <n v="667682.06000000006"/>
    <n v="1.6976406310000001"/>
    <n v="10185.843779999999"/>
    <n v="114160.3"/>
    <s v="KWP-1000B-SS"/>
    <s v=""/>
    <e v="#VALUE!"/>
    <n v="781842.3600000001"/>
    <n v="2017"/>
    <s v="Other"/>
    <s v="Other"/>
    <m/>
  </r>
  <r>
    <s v="INNSA1"/>
    <d v="2017-04-26T00:00:00"/>
    <n v="301049751"/>
    <x v="0"/>
    <s v="STAINLESS STEEL SPORTS BOTTLE 600ML S115 -NP-21(TOTAL NET WT . 1933.2KGS)"/>
    <s v="STAINLESS STEEL SPORTS BOTTLE 600ML S115 -NP-21(TOTAL NET WT . 1933.2KGS)"/>
    <m/>
    <m/>
    <m/>
    <m/>
    <m/>
    <m/>
    <m/>
    <m/>
    <n v="10800"/>
    <s v="PCS"/>
    <n v="81.311220370000001"/>
    <n v="878161.18"/>
    <n v="1.2404457719999999"/>
    <n v="13396.814340000001"/>
    <n v="150147.9"/>
    <s v="STAINLESS"/>
    <s v=""/>
    <e v="#VALUE!"/>
    <n v="1028309.0800000001"/>
    <n v="2017"/>
    <s v="Steel"/>
    <s v="Other"/>
    <m/>
  </r>
  <r>
    <s v="INNSA1"/>
    <d v="2017-04-20T00:00:00"/>
    <n v="301049751"/>
    <x v="0"/>
    <s v="STAINLESS STEEL SPORTS BOTTLE 750ML S-308-C6-NP-20(TOTAL NET WT.1857.60 KGS)"/>
    <s v="STAINLESS STEEL SPORTS BOTTLE 750ML S-308-C6-NP-20(TOTAL NET WT.1857.60 KGS)"/>
    <m/>
    <m/>
    <m/>
    <m/>
    <m/>
    <m/>
    <m/>
    <m/>
    <n v="10800"/>
    <s v="PCS"/>
    <n v="73.907169440000004"/>
    <n v="798197.43"/>
    <n v="1.121504847"/>
    <n v="12112.252350000001"/>
    <n v="136475.70000000001"/>
    <s v="STAINLESS"/>
    <s v=""/>
    <e v="#VALUE!"/>
    <n v="934673.13000000012"/>
    <n v="2017"/>
    <s v="Steel"/>
    <s v="Other"/>
    <m/>
  </r>
  <r>
    <s v="INNSA1"/>
    <d v="2017-04-20T00:00:00"/>
    <n v="301049751"/>
    <x v="0"/>
    <s v="STAINLESS STEEL SPORTS BOTTLE 750ML S308-C6-AB-39(TOTAL NET WT.1846.80 KGS)"/>
    <s v="STAINLESS STEEL SPORTS BOTTLE 750ML S308-C6-AB-39(TOTAL NET WT.1846.80 KGS)"/>
    <m/>
    <m/>
    <m/>
    <m/>
    <m/>
    <m/>
    <m/>
    <m/>
    <n v="10800"/>
    <s v="PCS"/>
    <n v="97.808183330000006"/>
    <n v="1056328.3799999999"/>
    <n v="1.484190946"/>
    <n v="16029.262220000001"/>
    <n v="180611"/>
    <s v="STAINLESS"/>
    <s v=""/>
    <e v="#VALUE!"/>
    <n v="1236939.3799999999"/>
    <n v="2017"/>
    <s v="Steel"/>
    <s v="Other"/>
    <m/>
  </r>
  <r>
    <s v="INNSA1"/>
    <d v="2017-04-20T00:00:00"/>
    <n v="301049751"/>
    <x v="0"/>
    <s v="STAINLESS STEEL SPORTS BOTTLE 600ML S115 -NP-21(TOTAL NET WT .1772.71 KGS)"/>
    <s v="STAINLESS STEEL SPORTS BOTTLE 600ML S115 -NP-21(TOTAL NET WT .1772.71 KGS)"/>
    <m/>
    <m/>
    <m/>
    <m/>
    <m/>
    <m/>
    <m/>
    <m/>
    <n v="10188"/>
    <s v="PCS"/>
    <n v="81.483859440000003"/>
    <n v="830157.56"/>
    <n v="1.2364773819999999"/>
    <n v="12597.23156"/>
    <n v="141940.4"/>
    <s v="STAINLESS"/>
    <s v=""/>
    <e v="#VALUE!"/>
    <n v="972097.96000000008"/>
    <n v="2017"/>
    <s v="Steel"/>
    <s v="Other"/>
    <m/>
  </r>
  <r>
    <s v="INNSA1"/>
    <d v="2017-04-07T00:00:00"/>
    <n v="301049751"/>
    <x v="0"/>
    <s v="STEEL EGG BEATER -MP-217 (TOTAL NET WT.530.35 KGS) (MILD STE EL)"/>
    <s v="STEEL EGG BEATER -MP-217 (TOTAL NET WT.530.35 KGS) (MILD STE EL)"/>
    <m/>
    <m/>
    <m/>
    <m/>
    <m/>
    <m/>
    <m/>
    <m/>
    <n v="10199"/>
    <s v="PCS"/>
    <n v="18.208921459999999"/>
    <n v="185712.79"/>
    <n v="0.27631140300000001"/>
    <n v="2818.1"/>
    <n v="31753.200000000001"/>
    <s v="STEEL"/>
    <s v=""/>
    <e v="#VALUE!"/>
    <n v="217465.99000000002"/>
    <n v="2017"/>
    <s v="Steel"/>
    <s v="Other"/>
    <m/>
  </r>
  <r>
    <s v="INNSA1"/>
    <d v="2017-04-07T00:00:00"/>
    <n v="301049751"/>
    <x v="0"/>
    <s v="STEEL CORNER STAND-MP-103 (TOTAL 1634.52 KGS) (MILD STEEL)"/>
    <s v="STEEL CORNER STAND-MP-103 (TOTAL 1634.52 KGS) (MILD STEEL)"/>
    <m/>
    <m/>
    <m/>
    <m/>
    <m/>
    <m/>
    <m/>
    <m/>
    <n v="6168"/>
    <s v="PCS"/>
    <n v="50.351536959999997"/>
    <n v="310568.28000000003"/>
    <n v="0.76405974200000004"/>
    <n v="4712.7204860000002"/>
    <n v="53100.9"/>
    <s v="STEEL"/>
    <s v=""/>
    <e v="#VALUE!"/>
    <n v="363669.18000000005"/>
    <n v="2017"/>
    <s v="Steel"/>
    <s v="Other"/>
    <m/>
  </r>
  <r>
    <s v="INNSA1"/>
    <d v="2017-04-07T00:00:00"/>
    <n v="301049751"/>
    <x v="0"/>
    <s v="STEEL CORNER STAND- MP-103 (TOTAL NET WT.1545.48 KGS) (MILD STEEL)"/>
    <s v="STEEL CORNER STAND- MP-103 (TOTAL NET WT.1545.48 KGS) (MILD STEEL)"/>
    <m/>
    <m/>
    <m/>
    <m/>
    <m/>
    <m/>
    <m/>
    <m/>
    <n v="5832"/>
    <s v="PCS"/>
    <n v="50.704988"/>
    <n v="295711.49"/>
    <n v="0.76942318700000001"/>
    <n v="4487.2760239999998"/>
    <n v="50560.800000000003"/>
    <s v="STEEL"/>
    <s v=""/>
    <e v="#VALUE!"/>
    <n v="346272.29"/>
    <n v="2017"/>
    <s v="Steel"/>
    <s v="Other"/>
    <m/>
  </r>
  <r>
    <s v="INNSA1"/>
    <d v="2017-04-07T00:00:00"/>
    <n v="301049751"/>
    <x v="0"/>
    <s v="STEEL SPOON HOLDER ROUND-MP-96 (TOTAL 3426.98 KGS) (MILD STE EL)"/>
    <s v="STEEL SPOON HOLDER ROUND-MP-96 (TOTAL 3426.98 KGS) (MILD STE EL)"/>
    <m/>
    <m/>
    <m/>
    <m/>
    <m/>
    <m/>
    <m/>
    <m/>
    <n v="15299"/>
    <s v="PCS"/>
    <n v="45.382234130000001"/>
    <n v="694302.8"/>
    <n v="0.688653022"/>
    <n v="10535.702579999999"/>
    <n v="118711.9"/>
    <s v="STEEL"/>
    <s v=""/>
    <e v="#VALUE!"/>
    <n v="813014.70000000007"/>
    <n v="2017"/>
    <s v="Steel"/>
    <s v="Other"/>
    <m/>
  </r>
  <r>
    <s v="INNSA1"/>
    <d v="2017-03-24T00:00:00"/>
    <n v="301049751"/>
    <x v="0"/>
    <s v="STAINLESS STEEL SPORTS BOTTLE 600ML S115 -NP-21(TOTAL NET WT . 1922.40KGS)"/>
    <s v="STAINLESS STEEL SPORTS BOTTLE 600ML S115 -NP-21(TOTAL NET WT . 1922.40KGS)"/>
    <m/>
    <m/>
    <m/>
    <m/>
    <m/>
    <m/>
    <m/>
    <m/>
    <n v="10800"/>
    <s v="PCS"/>
    <n v="81.690548149999998"/>
    <n v="882257.92000000004"/>
    <n v="1.2339961960000001"/>
    <n v="13327.15891"/>
    <n v="150848.4"/>
    <s v="STAINLESS"/>
    <s v=""/>
    <e v="#VALUE!"/>
    <n v="1033106.3200000001"/>
    <n v="2017"/>
    <s v="Steel"/>
    <s v="Other"/>
    <m/>
  </r>
  <r>
    <s v="INNSA1"/>
    <d v="2017-03-24T00:00:00"/>
    <n v="301049751"/>
    <x v="0"/>
    <s v="STAINLESS STEEL SPORTS BOTTLE 750ML S-308-C6-NP-20(TOTAL NET WT. 1245.60KGS)"/>
    <s v="STAINLESS STEEL SPORTS BOTTLE 750ML S-308-C6-NP-20(TOTAL NET WT. 1245.60KGS)"/>
    <m/>
    <m/>
    <m/>
    <m/>
    <m/>
    <m/>
    <m/>
    <m/>
    <n v="7200"/>
    <s v="PCS"/>
    <n v="74.094638889999999"/>
    <n v="533481.4"/>
    <n v="1.1192543639999999"/>
    <n v="8058.6314199999997"/>
    <n v="91214.7"/>
    <s v="STAINLESS"/>
    <s v=""/>
    <e v="#VALUE!"/>
    <n v="624696.1"/>
    <n v="2017"/>
    <s v="Steel"/>
    <s v="Other"/>
    <m/>
  </r>
  <r>
    <s v="INNSA1"/>
    <d v="2017-03-15T00:00:00"/>
    <n v="301049751"/>
    <x v="1"/>
    <s v="STEEL SCRUBBER 3PCS SET-ANGW11 (TOTAL NET WT.7344 KGS)(MILD STEEL)"/>
    <s v="STEEL SCRUBBER 3PCS SET-ANGW11 (TOTAL NET WT.7344 KGS)(MILD STEEL)"/>
    <m/>
    <m/>
    <m/>
    <m/>
    <m/>
    <m/>
    <m/>
    <m/>
    <n v="117504"/>
    <s v="SET"/>
    <n v="10.685008849999999"/>
    <n v="1255531.28"/>
    <n v="0.15794543799999999"/>
    <n v="18559.220689999998"/>
    <n v="214670.8"/>
    <s v="STEEL"/>
    <s v=""/>
    <e v="#VALUE!"/>
    <n v="1470202.08"/>
    <n v="2017"/>
    <s v="Steel"/>
    <s v="Scrubber"/>
    <m/>
  </r>
  <r>
    <s v="INNSA1"/>
    <d v="2017-02-10T00:00:00"/>
    <n v="301049751"/>
    <x v="2"/>
    <s v="SS OIL POT 1000ML-KWP-1000B (TOTAL NET WT.2080 KGS)"/>
    <s v="SS OIL POT 1000ML-KWP-1000B (TOTAL NET WT.2080 KGS)"/>
    <m/>
    <m/>
    <m/>
    <m/>
    <m/>
    <m/>
    <m/>
    <m/>
    <n v="8952"/>
    <s v="PCS"/>
    <n v="115.4871146"/>
    <n v="1033840.65"/>
    <n v="1.688408108"/>
    <n v="15114.62939"/>
    <n v="176766.2"/>
    <s v="SS"/>
    <s v=""/>
    <e v="#VALUE!"/>
    <n v="1210606.8500000001"/>
    <n v="2017"/>
    <s v="Other"/>
    <s v="Other"/>
    <m/>
  </r>
  <r>
    <s v="INNSA1"/>
    <d v="2017-02-10T00:00:00"/>
    <n v="301049751"/>
    <x v="2"/>
    <s v="SS OIL POT 600ML-KWP-600B (TOTAL NET WT.927.60 KGS)"/>
    <s v="SS OIL POT 600ML-KWP-600B (TOTAL NET WT.927.60 KGS)"/>
    <m/>
    <m/>
    <m/>
    <m/>
    <m/>
    <m/>
    <m/>
    <m/>
    <n v="5000"/>
    <s v="PCS"/>
    <n v="94.615397999999999"/>
    <n v="473076.99"/>
    <n v="1.3832660530000001"/>
    <n v="6916.3302629999998"/>
    <n v="80886.7"/>
    <s v="SS"/>
    <s v=""/>
    <e v="#VALUE!"/>
    <n v="553963.68999999994"/>
    <n v="2017"/>
    <s v="Other"/>
    <s v="Other"/>
    <m/>
  </r>
  <r>
    <s v="INNSA1"/>
    <d v="2017-02-10T00:00:00"/>
    <n v="301049751"/>
    <x v="2"/>
    <s v="SS OIL POT 1000ML-KWP-1000B (TOTAL NET WT.2105 KGS)"/>
    <s v="SS OIL POT 1000ML-KWP-1000B (TOTAL NET WT.2105 KGS)"/>
    <m/>
    <m/>
    <m/>
    <m/>
    <m/>
    <m/>
    <m/>
    <m/>
    <n v="9000"/>
    <s v="PCS"/>
    <n v="115.4864422"/>
    <n v="1039377.98"/>
    <n v="1.688398278"/>
    <n v="15195.584500000001"/>
    <n v="177712.8"/>
    <s v="SS"/>
    <s v=""/>
    <e v="#VALUE!"/>
    <n v="1217090.78"/>
    <n v="2017"/>
    <s v="Other"/>
    <s v="Other"/>
    <m/>
  </r>
  <r>
    <s v="INNSA1"/>
    <d v="2017-02-10T00:00:00"/>
    <n v="301049751"/>
    <x v="2"/>
    <s v="SS OIL POT 600ML-KWP-600B (TOTAL NET WT.930.50 KGS)"/>
    <s v="SS OIL POT 600ML-KWP-600B (TOTAL NET WT.930.50 KGS)"/>
    <m/>
    <m/>
    <m/>
    <m/>
    <m/>
    <m/>
    <m/>
    <m/>
    <n v="5020"/>
    <s v="PCS"/>
    <n v="94.6159502"/>
    <n v="474972.07"/>
    <n v="1.3832741260000001"/>
    <n v="6944.0361110000003"/>
    <n v="81210.8"/>
    <s v="SS"/>
    <s v=""/>
    <e v="#VALUE!"/>
    <n v="556182.87"/>
    <n v="2017"/>
    <s v="Other"/>
    <s v="Other"/>
    <m/>
  </r>
  <r>
    <s v="INNSA1"/>
    <d v="2017-02-04T00:00:00"/>
    <n v="301049751"/>
    <x v="0"/>
    <s v="STEEL LUNCH BOX 2 LAYER-6504(TOTAL NET WT.5740 KGS)(MILD ST EEL)"/>
    <s v="STEEL LUNCH BOX 2 LAYER-6504(TOTAL NET WT.5740 KGS)(MILD ST EEL)"/>
    <m/>
    <m/>
    <m/>
    <m/>
    <m/>
    <m/>
    <m/>
    <m/>
    <n v="12000"/>
    <s v="PCS"/>
    <n v="180.00056670000001"/>
    <n v="2160006.7999999998"/>
    <n v="2.6315872320000002"/>
    <n v="31579.046780000001"/>
    <n v="369317.9"/>
    <s v="STEEL"/>
    <s v=""/>
    <e v="#VALUE!"/>
    <n v="2529324.6999999997"/>
    <n v="2017"/>
    <s v="Steel"/>
    <s v="Lunch Box"/>
    <m/>
  </r>
  <r>
    <s v="INNSA1"/>
    <d v="2017-02-04T00:00:00"/>
    <n v="301049751"/>
    <x v="0"/>
    <s v="STAINLESS STEEL GRATER WITH HANDLE -DS-25 (TOTAL NET WT. 17 51.40 KGS) (MILD STEEL)"/>
    <s v="STAINLESS STEEL GRATER WITH HANDLE -DS-25 (TOTAL NET WT. 17 51.40 KGS) (MILD STEEL)"/>
    <m/>
    <m/>
    <m/>
    <m/>
    <m/>
    <m/>
    <m/>
    <m/>
    <n v="50040"/>
    <s v="PCS"/>
    <n v="15.18215008"/>
    <n v="759714.79"/>
    <n v="0.22196125799999999"/>
    <n v="11106.94137"/>
    <n v="129896.1"/>
    <s v="STAINLESS"/>
    <s v=""/>
    <e v="#VALUE!"/>
    <n v="889610.89"/>
    <n v="2017"/>
    <s v="Steel"/>
    <s v="Other"/>
    <m/>
  </r>
  <r>
    <s v="INNSA1"/>
    <d v="2017-02-04T00:00:00"/>
    <n v="301049751"/>
    <x v="0"/>
    <s v="STEEL LUNCH BOX-6531(TOTAL NET WT.596.40KGS)(MILD STEEL)"/>
    <s v="STEEL LUNCH BOX-6531(TOTAL NET WT.596.40KGS)(MILD STEEL)"/>
    <m/>
    <m/>
    <m/>
    <m/>
    <m/>
    <m/>
    <m/>
    <m/>
    <n v="2016"/>
    <s v="PCS"/>
    <n v="112.5794345"/>
    <n v="226960.14"/>
    <n v="1.6458981660000001"/>
    <n v="3318.1307019999999"/>
    <n v="38805.699999999997"/>
    <s v="STEEL"/>
    <s v=""/>
    <e v="#VALUE!"/>
    <n v="265765.84000000003"/>
    <n v="2017"/>
    <s v="Steel"/>
    <s v="Lunch Box"/>
    <m/>
  </r>
  <r>
    <s v="INNSA1"/>
    <d v="2017-02-04T00:00:00"/>
    <n v="301049751"/>
    <x v="0"/>
    <s v="STEEL JAR - SALT &amp; PEPPER-MP-009 (TOTAL NET WT.302.40 KGS ) (MILD STEEL)"/>
    <s v="STEEL JAR - SALT &amp; PEPPER-MP-009 (TOTAL NET WT.302.40 KGS ) (MILD STEEL)"/>
    <m/>
    <m/>
    <m/>
    <m/>
    <m/>
    <m/>
    <m/>
    <m/>
    <n v="7200"/>
    <s v="PCS"/>
    <n v="16.277016669999998"/>
    <n v="117194.52"/>
    <n v="0.23796808"/>
    <n v="1713.370175"/>
    <n v="20037.900000000001"/>
    <s v="STEEL"/>
    <s v=""/>
    <e v="#VALUE!"/>
    <n v="137232.42000000001"/>
    <n v="2017"/>
    <s v="Steel"/>
    <s v="Other"/>
    <m/>
  </r>
  <r>
    <s v="INNSA1"/>
    <d v="2017-02-04T00:00:00"/>
    <n v="301049751"/>
    <x v="0"/>
    <s v="STEEL LUNCH BOX 3 LAYER-6505(TOTAL NET WT.2271.76 KGS)(MILD STEEL)"/>
    <s v="STEEL LUNCH BOX 3 LAYER-6505(TOTAL NET WT.2271.76 KGS)(MILD STEEL)"/>
    <m/>
    <m/>
    <m/>
    <m/>
    <m/>
    <m/>
    <m/>
    <m/>
    <n v="3504"/>
    <s v="PCS"/>
    <n v="248.82630710000001"/>
    <n v="871887.38"/>
    <n v="3.6378115069999999"/>
    <n v="12746.891519999999"/>
    <n v="149075.29999999999"/>
    <s v="STEEL"/>
    <s v=""/>
    <e v="#VALUE!"/>
    <n v="1020962.6799999999"/>
    <n v="2017"/>
    <s v="Steel"/>
    <s v="Lunch Box"/>
    <m/>
  </r>
  <r>
    <s v="INNSA1"/>
    <d v="2017-02-04T00:00:00"/>
    <n v="301049751"/>
    <x v="0"/>
    <s v="STEEL LUNCH BOX -6900(TOTAL NET WT.1756.25 KGS)(MILD STEEL)"/>
    <s v="STEEL LUNCH BOX -6900(TOTAL NET WT.1756.25 KGS)(MILD STEEL)"/>
    <m/>
    <m/>
    <m/>
    <m/>
    <m/>
    <m/>
    <m/>
    <m/>
    <n v="15000"/>
    <s v="PCS"/>
    <n v="55.973644669999999"/>
    <n v="839604.67"/>
    <n v="0.81832813800000004"/>
    <n v="12274.92208"/>
    <n v="143555.6"/>
    <s v="STEEL"/>
    <s v=""/>
    <e v="#VALUE!"/>
    <n v="983160.27"/>
    <n v="2017"/>
    <s v="Steel"/>
    <s v="Lunch Box"/>
    <m/>
  </r>
  <r>
    <s v="INNSA1"/>
    <d v="2017-02-03T00:00:00"/>
    <n v="301049751"/>
    <x v="0"/>
    <s v="STAINLESS STEEL SPORTS BOTTLE 750ML S-308-C6-NP-20(TOTAL NET WT.3568.32 KGS)"/>
    <s v="STAINLESS STEEL SPORTS BOTTLE 750ML S-308-C6-NP-20(TOTAL NET WT.3568.32 KGS)"/>
    <m/>
    <m/>
    <m/>
    <m/>
    <m/>
    <m/>
    <m/>
    <m/>
    <n v="21240"/>
    <s v="PCS"/>
    <n v="76.297635589999999"/>
    <n v="1620561.78"/>
    <n v="1.1154625090000001"/>
    <n v="23692.42368"/>
    <n v="277083.7"/>
    <s v="STAINLESS"/>
    <s v=""/>
    <e v="#VALUE!"/>
    <n v="1897645.48"/>
    <n v="2017"/>
    <s v="Steel"/>
    <s v="Other"/>
    <m/>
  </r>
  <r>
    <s v="INNSA1"/>
    <d v="2017-02-03T00:00:00"/>
    <n v="301049751"/>
    <x v="0"/>
    <s v="STAINLESS STEEL SPORTS BOTTLE 600ML S115 -NP-21(TOTAL NET WT . 3653.28 KGS)"/>
    <s v="STAINLESS STEEL SPORTS BOTTLE 600ML S115 -NP-21(TOTAL NET WT . 3653.28 KGS)"/>
    <m/>
    <m/>
    <m/>
    <m/>
    <m/>
    <m/>
    <m/>
    <m/>
    <n v="21240"/>
    <s v="PCS"/>
    <n v="84.119387950000004"/>
    <n v="1786695.8"/>
    <n v="1.229815613"/>
    <n v="26121.283630000002"/>
    <n v="305489.2"/>
    <s v="STAINLESS"/>
    <s v=""/>
    <e v="#VALUE!"/>
    <n v="2092185"/>
    <n v="2017"/>
    <s v="Steel"/>
    <s v="Other"/>
    <m/>
  </r>
  <r>
    <s v="INNSA1"/>
    <d v="2017-01-27T00:00:00"/>
    <n v="301049751"/>
    <x v="0"/>
    <s v="STEEL HOOK 3PCS-RJ-409 (TOTAL NET WT985.97. KGS) (MILD STEEL)"/>
    <s v="STEEL HOOK 3PCS-RJ-409 (TOTAL NET WT985.97. KGS) (MILD STEEL)"/>
    <m/>
    <m/>
    <m/>
    <m/>
    <m/>
    <m/>
    <m/>
    <m/>
    <n v="24048"/>
    <s v="SET"/>
    <n v="37.031334409999999"/>
    <n v="890529.53"/>
    <n v="0.53590932599999996"/>
    <n v="12887.54747"/>
    <n v="152262.79999999999"/>
    <s v="STEEL"/>
    <s v=""/>
    <e v="#VALUE!"/>
    <n v="1042792.3300000001"/>
    <n v="2017"/>
    <s v="Steel"/>
    <s v="Hook"/>
    <m/>
  </r>
  <r>
    <s v="INNSA1"/>
    <d v="2017-01-27T00:00:00"/>
    <n v="301049751"/>
    <x v="1"/>
    <s v="STEEL SCRUBBER 3 PCS SET-ANGW11 (TOTAL NET WT.7392 KGS)(MILD STEEL)"/>
    <s v="STEEL SCRUBBER 3 PCS SET-ANGW11 (TOTAL NET WT.7392 KGS)(MILD STEEL)"/>
    <m/>
    <m/>
    <m/>
    <m/>
    <m/>
    <m/>
    <m/>
    <m/>
    <n v="118272"/>
    <s v="SET"/>
    <n v="10.88972064"/>
    <n v="1287949.04"/>
    <n v="0.15759364200000001"/>
    <n v="18638.915199999999"/>
    <n v="220213.5"/>
    <s v="STEEL"/>
    <s v=""/>
    <e v="#VALUE!"/>
    <n v="1508162.54"/>
    <n v="2017"/>
    <s v="Steel"/>
    <s v="Scrubber"/>
    <m/>
  </r>
  <r>
    <s v="INNSA1"/>
    <d v="2017-01-27T00:00:00"/>
    <n v="301049751"/>
    <x v="0"/>
    <s v="STEEL PEELER -MP-196 (TOTAL NET WT.34.128 KGS) (MILD STEEL)"/>
    <s v="STEEL PEELER -MP-196 (TOTAL NET WT.34.128 KGS) (MILD STEEL)"/>
    <m/>
    <m/>
    <m/>
    <m/>
    <m/>
    <m/>
    <m/>
    <m/>
    <n v="432"/>
    <s v="PCS"/>
    <n v="36.920856479999998"/>
    <n v="15949.81"/>
    <n v="0.53431051299999999"/>
    <n v="230.8221418"/>
    <n v="2727.2"/>
    <s v="STEEL"/>
    <s v=""/>
    <e v="#VALUE!"/>
    <n v="18677.009999999998"/>
    <n v="2017"/>
    <s v="Steel"/>
    <s v="Other"/>
    <m/>
  </r>
  <r>
    <s v="INNSA1"/>
    <d v="2017-01-25T00:00:00"/>
    <n v="301049751"/>
    <x v="0"/>
    <s v="STEEL PEELER-MP-196 (TOTAL NET WT.1672.27 KGS) (MILD STEEL)"/>
    <s v="STEEL PEELER-MP-196 (TOTAL NET WT.1672.27 KGS) (MILD STEEL)"/>
    <m/>
    <m/>
    <m/>
    <m/>
    <m/>
    <m/>
    <m/>
    <m/>
    <n v="21168"/>
    <s v="PCS"/>
    <n v="36.834676399999999"/>
    <n v="779716.43"/>
    <n v="0.53306333400000006"/>
    <n v="11283.88466"/>
    <n v="133315.9"/>
    <s v="STEEL"/>
    <s v=""/>
    <e v="#VALUE!"/>
    <n v="913032.33000000007"/>
    <n v="2017"/>
    <s v="Steel"/>
    <s v="Other"/>
    <m/>
  </r>
  <r>
    <s v="INNSA1"/>
    <d v="2017-01-21T00:00:00"/>
    <n v="301049751"/>
    <x v="1"/>
    <s v="STEEL SCRUBBER-AISI430 (TOTAL NET WT.5472 KGS)(MILD STEEL)"/>
    <s v="STEEL SCRUBBER-AISI430 (TOTAL NET WT.5472 KGS)(MILD STEEL)"/>
    <m/>
    <m/>
    <m/>
    <m/>
    <m/>
    <m/>
    <m/>
    <m/>
    <n v="273600"/>
    <s v="PCS"/>
    <n v="4.7127486479999998"/>
    <n v="1289408.03"/>
    <n v="6.8201862000000002E-2"/>
    <n v="18660.02938"/>
    <n v="220462.9"/>
    <s v="STEEL"/>
    <s v=""/>
    <e v="#VALUE!"/>
    <n v="1509870.93"/>
    <n v="2017"/>
    <s v="Steel"/>
    <s v="Scrubber"/>
    <m/>
  </r>
  <r>
    <s v="INNSA1"/>
    <d v="2017-01-14T00:00:00"/>
    <n v="301049751"/>
    <x v="0"/>
    <s v="STEEL GRATER-ST-4 (TOTAL NET WT.3223.20KGS) (MILD STEEL)"/>
    <s v="STEEL GRATER-ST-4 (TOTAL NET WT.3223.20KGS) (MILD STEEL)"/>
    <m/>
    <m/>
    <m/>
    <m/>
    <m/>
    <m/>
    <m/>
    <m/>
    <n v="20400"/>
    <s v="PCS"/>
    <n v="51.854725979999998"/>
    <n v="1057836.4099999999"/>
    <n v="0.75370241299999996"/>
    <n v="15375.52922"/>
    <n v="180868.8"/>
    <s v="STEEL"/>
    <s v=""/>
    <e v="#VALUE!"/>
    <n v="1238705.21"/>
    <n v="2017"/>
    <s v="Steel"/>
    <s v="Other"/>
    <m/>
  </r>
  <r>
    <s v="INNSA1"/>
    <d v="2017-01-14T00:00:00"/>
    <n v="301049751"/>
    <x v="0"/>
    <s v="STEEL PIZZA CUTTER- RJ-388 (TOTAL 1015.2 KGS) (MILD STEEL)"/>
    <s v="STEEL PIZZA CUTTER- RJ-388 (TOTAL 1015.2 KGS) (MILD STEEL)"/>
    <m/>
    <m/>
    <m/>
    <m/>
    <m/>
    <m/>
    <m/>
    <m/>
    <n v="10800"/>
    <s v="PCS"/>
    <n v="33.751993519999999"/>
    <n v="364521.53"/>
    <n v="0.49058130100000003"/>
    <n v="5298.2780519999997"/>
    <n v="62325.9"/>
    <s v="STEEL"/>
    <s v=""/>
    <e v="#VALUE!"/>
    <n v="426847.43000000005"/>
    <n v="2017"/>
    <s v="Steel"/>
    <s v="Other"/>
    <m/>
  </r>
  <r>
    <s v="INNSA1"/>
    <d v="2017-01-14T00:00:00"/>
    <n v="301049751"/>
    <x v="0"/>
    <s v="STEEL TEA STAINER-NP-55 (TOTAL NET WT.1861.20 KGS) (MILD STEEL)"/>
    <s v="STEEL TEA STAINER-NP-55 (TOTAL NET WT.1861.20 KGS) (MILD STEEL)"/>
    <m/>
    <m/>
    <m/>
    <m/>
    <m/>
    <m/>
    <m/>
    <m/>
    <n v="39600"/>
    <s v="PCS"/>
    <n v="20.351402019999998"/>
    <n v="805915.52"/>
    <n v="0.29580526200000001"/>
    <n v="11713.888370000001"/>
    <n v="137795.4"/>
    <s v="STEEL"/>
    <s v=""/>
    <e v="#VALUE!"/>
    <n v="943710.92"/>
    <n v="2017"/>
    <s v="Steel"/>
    <s v="Other"/>
    <m/>
  </r>
  <r>
    <s v="INNSA1"/>
    <d v="2017-01-14T00:00:00"/>
    <n v="301049751"/>
    <x v="0"/>
    <s v="STEEL TEA STAINER-NP-54 (TOTAL NET WT.1468.80 KGS) (MILD STEEL)"/>
    <s v="STEEL TEA STAINER-NP-54 (TOTAL NET WT.1468.80 KGS) (MILD STEEL)"/>
    <m/>
    <m/>
    <m/>
    <m/>
    <m/>
    <m/>
    <m/>
    <m/>
    <n v="30600"/>
    <s v="PCS"/>
    <n v="20.35140196"/>
    <n v="622752.9"/>
    <n v="0.29580526099999999"/>
    <n v="9051.6409879999992"/>
    <n v="106478.3"/>
    <s v="STEEL"/>
    <s v=""/>
    <e v="#VALUE!"/>
    <n v="729231.20000000007"/>
    <n v="2017"/>
    <s v="Steel"/>
    <s v="Other"/>
    <m/>
  </r>
  <r>
    <s v="INNSA1"/>
    <d v="2017-01-13T00:00:00"/>
    <n v="301049751"/>
    <x v="0"/>
    <s v="STAINLESS STEEL SPORTS BOTTLE 600ML S-115 -NP-21(TOTAL NET WT. 3909.06KGS)"/>
    <s v="STAINLESS STEEL SPORTS BOTTLE 600ML S-115 -NP-21(TOTAL NET WT. 3909.06KGS)"/>
    <m/>
    <m/>
    <m/>
    <m/>
    <m/>
    <m/>
    <m/>
    <m/>
    <n v="22860"/>
    <s v="PCS"/>
    <n v="84.736239280000007"/>
    <n v="1937070.43"/>
    <n v="1.231631385"/>
    <n v="28155.09346"/>
    <n v="331200.2"/>
    <s v="STAINLESS"/>
    <s v=""/>
    <e v="#VALUE!"/>
    <n v="2268270.63"/>
    <n v="2017"/>
    <s v="Steel"/>
    <s v="Other"/>
    <m/>
  </r>
  <r>
    <s v="INNSA1"/>
    <d v="2017-01-13T00:00:00"/>
    <n v="301049751"/>
    <x v="0"/>
    <s v="STAINLESS STEEL SPORTS BOTTLE 750ML S-308-C6-NP-20(TOTAL NET WT.284.83 KGS)"/>
    <s v="STAINLESS STEEL SPORTS BOTTLE 750ML S-308-C6-NP-20(TOTAL NET WT.284.83 KGS)"/>
    <m/>
    <m/>
    <m/>
    <m/>
    <m/>
    <m/>
    <m/>
    <m/>
    <n v="1656"/>
    <s v="PCS"/>
    <n v="79.149233089999996"/>
    <n v="131071.13"/>
    <n v="1.1504249"/>
    <n v="1905.1036340000001"/>
    <n v="22410.6"/>
    <s v="STAINLESS"/>
    <s v=""/>
    <e v="#VALUE!"/>
    <n v="153481.73000000001"/>
    <n v="2017"/>
    <s v="Steel"/>
    <s v="Other"/>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79">
  <r>
    <s v="INNSA1"/>
    <d v="2025-10-28T00:00:00"/>
    <n v="301049751"/>
    <n v="73239990"/>
    <s v="TH5170 STEEL CUTLERY HOLDER (QTY:600 PCS/USD 2.03 PER PCS) TH5170 STEEL CUTLERY HOLDER (QTY:600 PCS/USD 2.03 PER PCS)"/>
    <s v="TH5170 STEEL CUTLERY HOLDER (QTY:600 PCS/USD 2.03 PER PCS)"/>
    <n v="0"/>
    <x v="0"/>
    <n v="0"/>
    <n v="0"/>
    <n v="0"/>
    <n v="0"/>
    <n v="0"/>
    <n v="0"/>
    <n v="290"/>
    <s v="KGS"/>
    <n v="401.72531029999999"/>
    <n v="116500.34"/>
    <n v="4.5290339380000004"/>
    <n v="1313.419842"/>
    <n v="32736.6"/>
    <s v="TH5170"/>
    <n v="600"/>
    <n v="42"/>
    <n v="149236.94"/>
    <x v="0"/>
    <s v="Steel"/>
    <s v="Cutlery Holder"/>
    <m/>
    <n v="4.5290339380000004"/>
    <n v="54.561"/>
    <n v="0.28100003828315007"/>
  </r>
  <r>
    <s v="INNSA1"/>
    <d v="2025-10-28T00:00:00"/>
    <n v="301049751"/>
    <n v="73231000"/>
    <s v="8001-2 STEEL SCRUBBER 2PCS SET (QTY: 336000 SETS/USD 0.139 PER SETS)8001-2 STEEL SCRUBBER 2PCS SET (QTY: 336000 SETS/USD 0.139 P"/>
    <s v="8001-2 STEEL SCRUBBER 2PCS SET (QTY: 336000 SETS/USD 0.139 PER SETS)"/>
    <m/>
    <x v="1"/>
    <m/>
    <m/>
    <m/>
    <m/>
    <m/>
    <m/>
    <n v="9800"/>
    <s v="KGS"/>
    <n v="440.60221840000003"/>
    <n v="4317901.74"/>
    <n v="4.9673305340000002"/>
    <n v="48679.839229999998"/>
    <n v="1898149.5"/>
    <s v="8001-2"/>
    <n v="336000"/>
    <n v="50"/>
    <n v="6216051.2400000002"/>
    <x v="0"/>
    <s v="Steel"/>
    <s v="Scrubber"/>
    <m/>
    <n v="4.9673305340000002"/>
    <n v="5.6492544642857139"/>
    <n v="0.43959997570486631"/>
  </r>
  <r>
    <s v="INNSA1"/>
    <d v="2025-10-23T00:00:00"/>
    <n v="301049751"/>
    <n v="73239990"/>
    <s v="MILD STEEL MULTI FUNCTION CLOTH STAND (RYX-02-020) (QTY: 1,232 PCS/CNY:101 PER PCS)MILD STEEL MULTI FUNCTION CLOTH STAND (RYX-02-020) (QTY: 1,2"/>
    <s v="MILD STEEL MULTI FUNCTION CLOTH STAND (RYX-02-020) (QTY: 1,232 PCS/CNY:101 PER PCS)"/>
    <m/>
    <x v="1"/>
    <m/>
    <m/>
    <m/>
    <m/>
    <m/>
    <m/>
    <n v="4004"/>
    <s v="KGS"/>
    <n v="408.89366380000001"/>
    <n v="1637210.23"/>
    <n v="4.609849649"/>
    <n v="18457.83799"/>
    <n v="460056"/>
    <s v="MILD"/>
    <n v="1232"/>
    <e v="#VALUE!"/>
    <n v="2097266.23"/>
    <x v="0"/>
    <s v="Steel"/>
    <s v="Other"/>
    <m/>
    <n v="4.609849649"/>
    <n v="373.4220779220779"/>
    <n v="0.28099995441636105"/>
  </r>
  <r>
    <s v="INNSA1"/>
    <d v="2025-10-13T00:00:00"/>
    <n v="301049751"/>
    <n v="73239990"/>
    <s v="SB-12 STEEL TEA STRAINER BIG (QTY 6336 PCS/USD 0.973 PER PCS)SB-12 STEEL TEA STRAINER BIG (QTY 6336 PCS/USD 0.973 PER PCS"/>
    <s v="SB-12 STEEL TEA STRAINER BIG (QTY 6336 PCS/USD 0.973 PER PCS)"/>
    <m/>
    <x v="1"/>
    <m/>
    <m/>
    <m/>
    <m/>
    <m/>
    <m/>
    <n v="1548.8"/>
    <s v="KGS"/>
    <n v="378.45784479999998"/>
    <n v="586155.51"/>
    <n v="4.2191510010000002"/>
    <n v="6534.6210700000001"/>
    <n v="164709.70000000001"/>
    <s v="SB-12"/>
    <n v="6336"/>
    <n v="44"/>
    <n v="750865.21"/>
    <x v="0"/>
    <s v="Steel"/>
    <s v="Tea Strainer"/>
    <m/>
    <n v="4.2191510010000002"/>
    <n v="25.995849116161619"/>
    <n v="0.28100000288319393"/>
  </r>
  <r>
    <s v="INNSA1"/>
    <d v="2025-10-13T00:00:00"/>
    <n v="301049751"/>
    <n v="73239990"/>
    <s v="SB-12 STEEL TEA STRAINER BIG (QTY 43038 PCS/USD 0.9718 PER PCS)SB-12 STEEL TEA STRAINER BIG (QTY 43038 PCS/USD 0.9718 PER P"/>
    <s v="SB-12 STEEL TEA STRAINER BIG (QTY 43038 PCS/USD 0.9718 PER PCS)"/>
    <m/>
    <x v="1"/>
    <m/>
    <m/>
    <m/>
    <m/>
    <m/>
    <m/>
    <n v="10042.200000000001"/>
    <s v="KGS"/>
    <n v="399.7396746"/>
    <n v="4014265.76"/>
    <n v="4.4564066279999999"/>
    <n v="44752.126640000002"/>
    <n v="1128008.7"/>
    <s v="SB-12"/>
    <n v="43038"/>
    <n v="45"/>
    <n v="5142274.46"/>
    <x v="0"/>
    <s v="Steel"/>
    <s v="Tea Strainer"/>
    <m/>
    <n v="4.4564066279999999"/>
    <n v="26.209598494353827"/>
    <n v="0.28100000534095182"/>
  </r>
  <r>
    <s v="INNSA1"/>
    <d v="2025-10-08T00:00:00"/>
    <n v="301049751"/>
    <n v="73239990"/>
    <s v="STEEL HANGER WITH HOOK (SL-89) (QTY:70056 PCS/CNY:7.45 PER PCS)STEEL HANGER WITH HOOK (SL-89) (QTY:70056 PCS/:7.45"/>
    <s v="STEEL HANGER WITH HOOK (SL-89) (QTY:70056 PCS/CNY:7.45 PER PCS)"/>
    <m/>
    <x v="1"/>
    <m/>
    <m/>
    <m/>
    <m/>
    <m/>
    <m/>
    <n v="15568"/>
    <s v="KGS"/>
    <n v="432.1581764"/>
    <n v="6727838.4900000002"/>
    <n v="4.8178169049999999"/>
    <n v="75003.773579999994"/>
    <n v="1890522.7"/>
    <s v="STEEL"/>
    <n v="70056"/>
    <e v="#VALUE!"/>
    <n v="8618361.1899999995"/>
    <x v="0"/>
    <s v="Steel"/>
    <s v="Hanger"/>
    <m/>
    <n v="4.8178169049999999"/>
    <n v="26.985878440105058"/>
    <n v="0.28100001253151363"/>
  </r>
  <r>
    <s v="INNSA1"/>
    <d v="2025-10-06T00:00:00"/>
    <n v="301049751"/>
    <n v="73239990"/>
    <s v="STEEL HANGER 10PCS SET (AM-969) (QTY: 480 SET/USD 0.819 PERSET)STEEL HANGER 10PCS SET (AM-969) (QTY: 480 SET/USD 0.819 PER"/>
    <s v="STEEL HANGER 10PCS SET (AM-969) (QTY: 480 SET/USD 0.819 PERSET)"/>
    <m/>
    <x v="1"/>
    <m/>
    <m/>
    <m/>
    <m/>
    <m/>
    <m/>
    <n v="380"/>
    <s v="KGS"/>
    <n v="100.4420789"/>
    <n v="38167.99"/>
    <n v="1.1197556179999999"/>
    <n v="425.50713489999998"/>
    <n v="10725.3"/>
    <s v="STEEL"/>
    <n v="480"/>
    <n v="47"/>
    <n v="48893.289999999994"/>
    <x v="0"/>
    <s v="Steel"/>
    <s v="Hanger"/>
    <m/>
    <n v="1.1197556179999999"/>
    <n v="22.344374999999999"/>
    <n v="0.28100248401867639"/>
  </r>
  <r>
    <s v="INNSA1"/>
    <d v="2025-10-01T00:00:00"/>
    <n v="301049751"/>
    <n v="73239990"/>
    <s v="AM-967 STEEL FRUIT BASKET (QTY 400 PCS/USD 1.031 PER PCS) AM-967 STEEL FRUIT BASKET (QTY 400 PCS/USD 1.031 PER PCS)"/>
    <s v="AM-967 STEEL FRUIT BASKET (QTY 400 PCS/USD 1.031 PER PCS)"/>
    <m/>
    <x v="1"/>
    <m/>
    <m/>
    <m/>
    <m/>
    <m/>
    <m/>
    <n v="460"/>
    <s v="KGS"/>
    <n v="85.377826089999999"/>
    <n v="39273.800000000003"/>
    <n v="0.96092094640000003"/>
    <n v="442.02363530000002"/>
    <n v="11036"/>
    <s v="AM-967"/>
    <n v="400"/>
    <n v="40"/>
    <n v="50309.8"/>
    <x v="0"/>
    <s v="Steel"/>
    <s v="Fruit Basket"/>
    <m/>
    <n v="0.96092094640000003"/>
    <n v="27.59"/>
    <n v="0.28100158375303635"/>
  </r>
  <r>
    <s v="INNSA1"/>
    <d v="2025-10-01T00:00:00"/>
    <n v="301049751"/>
    <n v="73239990"/>
    <s v="AM-966 STEEL FRUIT BASKET (QTY 400 PCS/USD 1.017 PER PCS) AM-966 STEEL FRUIT BASKET (QTY 400 PCS/USD 1.017 PER PCS)"/>
    <s v="AM-966 STEEL FRUIT BASKET (QTY 400 PCS/USD 1.017 PER PCS)"/>
    <m/>
    <x v="1"/>
    <m/>
    <m/>
    <m/>
    <m/>
    <m/>
    <m/>
    <n v="310"/>
    <s v="KGS"/>
    <n v="124.9693226"/>
    <n v="38740.49"/>
    <n v="1.4065202320000001"/>
    <n v="436.02127180000002"/>
    <n v="10886.1"/>
    <s v="AM-966"/>
    <n v="400"/>
    <n v="40"/>
    <n v="49626.59"/>
    <x v="0"/>
    <s v="Steel"/>
    <s v="Fruit Basket"/>
    <m/>
    <n v="1.4065202320000001"/>
    <n v="27.215250000000001"/>
    <n v="0.28100057588326843"/>
  </r>
  <r>
    <s v="INNSA1"/>
    <d v="2025-10-01T00:00:00"/>
    <n v="301049751"/>
    <n v="73239990"/>
    <s v="AM-965 STEEL SPOON &amp; FORK HOLDER (QTY 480 PCS/USD 0.734 PERPCS)AM-965 STEEL SPOON &amp; FORK HOLDER (QTY 480 PCS/USD 0.734 PER"/>
    <s v="AM-965 STEEL SPOON &amp; FORK HOLDER (QTY 480 PCS/USD 0.734 PERPCS)"/>
    <m/>
    <x v="1"/>
    <m/>
    <m/>
    <m/>
    <m/>
    <m/>
    <m/>
    <n v="168"/>
    <s v="KGS"/>
    <n v="199.7157143"/>
    <n v="33552.239999999998"/>
    <n v="2.2477851919999998"/>
    <n v="377.62791220000003"/>
    <n v="9428.1"/>
    <s v="AM-965"/>
    <n v="480"/>
    <n v="47"/>
    <n v="42980.34"/>
    <x v="0"/>
    <s v="Steel"/>
    <s v="Other"/>
    <m/>
    <n v="2.2477851919999998"/>
    <n v="19.641875000000002"/>
    <n v="0.28099763234883873"/>
  </r>
  <r>
    <s v="INNSA1"/>
    <d v="2025-10-01T00:00:00"/>
    <n v="301049751"/>
    <n v="73231000"/>
    <s v="8001-2 STEEL SCRUBBER 2 PCS SET (QTY 336000 SETS/USD 0.139 PER SETS)8001-2 STEEL SCRUBBER 2 PCS SET (QTY 336000 SETS/USD 0.139 P"/>
    <s v="8001-2 STEEL SCRUBBER 2 PCS SET (QTY 336000 SETS/USD 0.139 PER SETS)"/>
    <m/>
    <x v="1"/>
    <m/>
    <m/>
    <m/>
    <m/>
    <m/>
    <m/>
    <n v="9800"/>
    <s v="KGS"/>
    <n v="456.12538979999999"/>
    <n v="4470028.82"/>
    <n v="5.1336566100000001"/>
    <n v="50309.834779999997"/>
    <n v="1965024.7"/>
    <s v="8001-2"/>
    <n v="336000"/>
    <n v="50"/>
    <n v="6435053.5200000005"/>
    <x v="0"/>
    <s v="Steel"/>
    <s v="Scrubber"/>
    <m/>
    <n v="5.1336566100000001"/>
    <n v="5.8482877976190473"/>
    <n v="0.43960000687422857"/>
  </r>
  <r>
    <s v="INNSA1"/>
    <d v="2025-09-27T00:00:00"/>
    <n v="301049751"/>
    <n v="73231000"/>
    <s v="OKS-4156 STEEL SCRUBBER 6PCS SET (QTY: 93360 PCS /USD 0.228PER PCS)OKS-4156 STEEL SCRUBBER 6PCS SET (QTY: 93360 PCS /USD 0.228"/>
    <s v="OKS-4156 STEEL SCRUBBER 6PCS SET (QTY: 93360 PCS /USD 0.228PER PCS)"/>
    <m/>
    <x v="1"/>
    <m/>
    <m/>
    <m/>
    <m/>
    <m/>
    <m/>
    <n v="7496.03"/>
    <s v="KGS"/>
    <n v="263.57137840000001"/>
    <n v="1975738.96"/>
    <n v="2.9664758409999998"/>
    <n v="22236.7919"/>
    <n v="868534.9"/>
    <s v="OKS-4156"/>
    <n v="93360"/>
    <n v="51"/>
    <n v="2844273.86"/>
    <x v="0"/>
    <s v="Steel"/>
    <s v="Scrubber"/>
    <m/>
    <n v="2.9664758409999998"/>
    <n v="9.3030730505569839"/>
    <n v="0.43960002691853584"/>
  </r>
  <r>
    <s v="INNSA1"/>
    <d v="2025-09-27T00:00:00"/>
    <n v="301049751"/>
    <n v="73231000"/>
    <s v="8001-2 STEEL SCRUBBER 2PCS SET (QTY: 168000 SETS/USD 0.139 PER SETS)8001-2 STEEL SCRUBBER 2PCS SET (QTY: 168000 SETS/USD 0.139 P"/>
    <s v="8001-2 STEEL SCRUBBER 2PCS SET (QTY: 168000 SETS/USD 0.139 PER SETS)"/>
    <m/>
    <x v="1"/>
    <m/>
    <m/>
    <m/>
    <m/>
    <m/>
    <m/>
    <n v="4900"/>
    <s v="KGS"/>
    <n v="442.07293670000001"/>
    <n v="2166157.39"/>
    <n v="4.9754973180000004"/>
    <n v="24379.936860000002"/>
    <n v="952242.8"/>
    <s v="8001-2"/>
    <n v="168000"/>
    <n v="50"/>
    <n v="3118400.1900000004"/>
    <x v="0"/>
    <s v="Steel"/>
    <s v="Scrubber"/>
    <m/>
    <n v="4.9754973180000004"/>
    <n v="5.6681119047619051"/>
    <n v="0.43960000524246301"/>
  </r>
  <r>
    <s v="INNSA1"/>
    <d v="2025-09-24T00:00:00"/>
    <n v="301049751"/>
    <n v="73239990"/>
    <s v="AM-321 STEEL DRAINER (QTY:28752 PCS/USD 0.7050 PER PCS) AM-321 STEEL DRAINER (QTY:28752 PCS/USD 0.7050 PER PCS)"/>
    <s v="AM-321 STEEL DRAINER (QTY:28752 PCS/USD 0.7050 PER PCS)"/>
    <m/>
    <x v="1"/>
    <m/>
    <m/>
    <m/>
    <m/>
    <m/>
    <m/>
    <n v="3953.4"/>
    <s v="KGS"/>
    <n v="492.73196990000002"/>
    <n v="1947966.57"/>
    <n v="5.5456608889999996"/>
    <n v="21924.215759999999"/>
    <n v="547378.6"/>
    <s v="AM-321"/>
    <n v="28752"/>
    <n v="37"/>
    <n v="2495345.17"/>
    <x v="0"/>
    <s v="Steel"/>
    <s v="Other"/>
    <m/>
    <n v="5.5456608889999996"/>
    <n v="19.037931274346132"/>
    <n v="0.28099999683259447"/>
  </r>
  <r>
    <s v="INNSA1"/>
    <d v="2025-09-24T00:00:00"/>
    <n v="301049751"/>
    <n v="73239990"/>
    <s v="HOUSEHOLD STEEL HOOK 3PCS SET (2628) (QTY: 166608 SET/USD 0.36 PER SET)HOUSEHOLD STEEL HOOK 3PCS SET (2628) (QTY: 166608 SET/USD 0."/>
    <s v="HOUSEHOLD STEEL HOOK 3PCS SET (2628) (QTY: 166608 SET/USD 0.36 PER SET)"/>
    <m/>
    <x v="1"/>
    <m/>
    <m/>
    <m/>
    <m/>
    <m/>
    <m/>
    <n v="5646.16"/>
    <s v="KGS"/>
    <n v="971.5058004"/>
    <n v="5485277.1900000004"/>
    <n v="10.934223980000001"/>
    <n v="61736.378049999999"/>
    <n v="1541362.8"/>
    <s v="HOUSEHOLD"/>
    <n v="166608"/>
    <n v="55"/>
    <n v="7026639.9900000002"/>
    <x v="0"/>
    <s v="Steel"/>
    <s v="Hook"/>
    <m/>
    <n v="10.934223980000001"/>
    <n v="9.2514333045231929"/>
    <n v="0.28099998352134326"/>
  </r>
  <r>
    <s v="INNSA1"/>
    <d v="2025-09-24T00:00:00"/>
    <n v="301049751"/>
    <n v="73239990"/>
    <s v="NP-55 STEEL TEA STRAINER (QTY:50400 PCS/USD 0.2710 PER PCS) NP-55 STEEL TEA STRAINER (QTY:50400 PCS/USD 0.2710 PER PCS)"/>
    <s v="NP-55 STEEL TEA STRAINER (QTY:50400 PCS/USD 0.2710 PER PCS)"/>
    <m/>
    <x v="1"/>
    <m/>
    <m/>
    <m/>
    <m/>
    <m/>
    <m/>
    <n v="2310"/>
    <s v="KGS"/>
    <n v="568.21425539999996"/>
    <n v="1312574.93"/>
    <n v="6.3952082770000001"/>
    <n v="14772.931119999999"/>
    <n v="368833.6"/>
    <s v="NP-55"/>
    <n v="50400"/>
    <n v="41"/>
    <n v="1681408.5299999998"/>
    <x v="0"/>
    <s v="Steel"/>
    <s v="Tea Strainer"/>
    <m/>
    <n v="6.3952082770000001"/>
    <n v="7.3181269841269838"/>
    <n v="0.2810000340323428"/>
  </r>
  <r>
    <s v="INNSA1"/>
    <d v="2025-09-24T00:00:00"/>
    <n v="301049751"/>
    <n v="73239990"/>
    <s v="HOUSEHOLD STEEL HOOK 3PCS SET (3888) (QTY:55,296 SET/USD:0.24 PER SET)HOUSEHOLD STEEL HOOK 3PCS SET (3888) (QTY:55,296 SET/USD:0.2"/>
    <s v="HOUSEHOLD STEEL HOOK 3PCS SET (3888) (QTY:55,296 SET/USD:0.24 PER SET)"/>
    <m/>
    <x v="1"/>
    <m/>
    <m/>
    <m/>
    <m/>
    <m/>
    <m/>
    <n v="1843.2"/>
    <s v="KGS"/>
    <n v="689.90430230000004"/>
    <n v="1271631.6100000001"/>
    <n v="7.7648205099999998"/>
    <n v="14312.11716"/>
    <n v="357328.4"/>
    <s v="HOUSEHOLD"/>
    <n v="55296"/>
    <n v="54"/>
    <n v="1628960.0100000002"/>
    <x v="0"/>
    <s v="Steel"/>
    <s v="Hook"/>
    <m/>
    <n v="7.7648205099999998"/>
    <n v="6.4621021412037045"/>
    <n v="0.2809999351934952"/>
  </r>
  <r>
    <s v="INNSA1"/>
    <d v="2025-09-24T00:00:00"/>
    <n v="301049751"/>
    <n v="73239990"/>
    <s v="SB-12 STEEL TEA STRAINER BIG (QTY:1026 PCS/USD 0.9770 PER PCS)SB-12 STEEL TEA STRAINER BIG (QTY:1026 PCS/USD 0.9770 PER PC"/>
    <s v="SB-12 STEEL TEA STRAINER BIG (QTY:1026 PCS/USD 0.9770 PER PCS)"/>
    <m/>
    <x v="1"/>
    <m/>
    <m/>
    <m/>
    <m/>
    <m/>
    <m/>
    <n v="250.8"/>
    <s v="KGS"/>
    <n v="384.0942584"/>
    <n v="96330.84"/>
    <n v="4.3229516979999998"/>
    <n v="1084.1962860000001"/>
    <n v="27069"/>
    <s v="SB-12"/>
    <n v="1026"/>
    <n v="44"/>
    <n v="123399.84"/>
    <x v="0"/>
    <s v="Steel"/>
    <s v="Tea Strainer"/>
    <m/>
    <n v="4.3229516979999998"/>
    <n v="26.383040935672515"/>
    <n v="0.28100035253507599"/>
  </r>
  <r>
    <s v="INNSA1"/>
    <d v="2025-09-24T00:00:00"/>
    <n v="301049751"/>
    <n v="73239990"/>
    <s v="HOUSEHOLD STEEL HOOK 3 PCS SET (2628) (QTY:432 SET/USD:0.360PER SET)HOUSEHOLD STEEL HOOK 3 PCS SET (2628) (QTY:432 SET/USD:0.360"/>
    <s v="HOUSEHOLD STEEL HOOK 3 PCS SET (2628) (QTY:432 SET/USD:0.360PER SET)"/>
    <m/>
    <x v="1"/>
    <m/>
    <m/>
    <m/>
    <m/>
    <m/>
    <m/>
    <n v="14.64"/>
    <s v="KGS"/>
    <n v="987.67759560000002"/>
    <n v="14459.6"/>
    <n v="11.116236300000001"/>
    <n v="162.74169950000001"/>
    <n v="4063.1"/>
    <s v="HOUSEHOLD"/>
    <n v="432"/>
    <n v="52"/>
    <n v="18522.7"/>
    <x v="0"/>
    <s v="Steel"/>
    <s v="Hook"/>
    <m/>
    <n v="11.116236300000001"/>
    <n v="9.4053240740740733"/>
    <n v="0.28099670806937949"/>
  </r>
  <r>
    <s v="INNSA1"/>
    <d v="2025-09-23T00:00:00"/>
    <n v="301049751"/>
    <n v="73239990"/>
    <s v="MILD STEEL MULTI FUNCTION CLOTH STAND (RYX-02-020) (QTY: 1232 PCS/CNY 101 PER PCS)MILD STEEL MULTI FUNCTION CLOTH STAND (RYX-02-020) (QTY: 123"/>
    <s v="MILD STEEL MULTI FUNCTION CLOTH STAND (RYX-02-020) (QTY: 1232 PCS/CNY 101 PER PCS)"/>
    <m/>
    <x v="1"/>
    <m/>
    <m/>
    <m/>
    <m/>
    <m/>
    <m/>
    <n v="4004"/>
    <s v="KGS"/>
    <n v="434.33413339999998"/>
    <n v="1739073.87"/>
    <n v="4.8883976740000001"/>
    <n v="19573.14429"/>
    <n v="488679.8"/>
    <s v="MILD"/>
    <n v="1232"/>
    <e v="#VALUE!"/>
    <n v="2227753.67"/>
    <x v="0"/>
    <s v="Steel"/>
    <s v="Other"/>
    <m/>
    <n v="4.8883976740000001"/>
    <n v="396.65568181818179"/>
    <n v="0.28100002445554539"/>
  </r>
  <r>
    <s v="INNSA1"/>
    <d v="2025-09-23T00:00:00"/>
    <n v="301049751"/>
    <n v="73239990"/>
    <s v="H2740 STEEL CUTLERY HOLDER (QTY:24960 PCS/ USD 1.46 PER PCS) H2740 STEEL CUTLERY HOLDER (QTY:24960 PCS/ USD 1.46 PER PCS)"/>
    <s v="H2740 STEEL CUTLERY HOLDER (QTY:24960 PCS/ USD 1.46 PER PCS)"/>
    <m/>
    <x v="1"/>
    <m/>
    <m/>
    <m/>
    <m/>
    <m/>
    <m/>
    <n v="9776"/>
    <s v="KGS"/>
    <n v="347.60346670000001"/>
    <n v="3398171.49"/>
    <n v="3.912250609"/>
    <n v="38246.161959999998"/>
    <n v="954886.2"/>
    <s v="H2740"/>
    <n v="24960"/>
    <n v="44"/>
    <n v="4353057.6900000004"/>
    <x v="0"/>
    <s v="Steel"/>
    <s v="Cutlery Holder"/>
    <m/>
    <n v="3.912250609"/>
    <n v="38.256658653846152"/>
    <n v="0.28100000332826047"/>
  </r>
  <r>
    <s v="INNSA1"/>
    <d v="2025-09-23T00:00:00"/>
    <n v="301049751"/>
    <n v="73239990"/>
    <s v="H2740 STEEL CUTLERY HOLDER (QTY:24960 PCS/ USD 1.46 PER PCS)H2740 STEEL CUTLERY HOLDER (QTY:24960 PCS/ USD 1.46 PER PCS"/>
    <s v="H2740 STEEL CUTLERY HOLDER (QTY:24960 PCS/ USD 1.46 PER PCS)"/>
    <m/>
    <x v="1"/>
    <m/>
    <m/>
    <m/>
    <m/>
    <m/>
    <m/>
    <n v="9776"/>
    <s v="KGS"/>
    <n v="347.6034186"/>
    <n v="3398171.02"/>
    <n v="3.9122500680000001"/>
    <n v="38246.156669999997"/>
    <n v="954886"/>
    <s v="H2740"/>
    <n v="24960"/>
    <n v="44"/>
    <n v="4353057.0199999996"/>
    <x v="0"/>
    <s v="Steel"/>
    <s v="Cutlery Holder"/>
    <m/>
    <n v="3.9122500680000001"/>
    <n v="38.256650641025644"/>
    <n v="0.28099998333809578"/>
  </r>
  <r>
    <s v="INNSA1"/>
    <d v="2025-09-20T00:00:00"/>
    <n v="301049751"/>
    <n v="73239990"/>
    <s v="HOUSEHOLD STEEL HOOK 3PCS SET (3888) (QTY:153600 SET/USD:0.24 PER SET)HOUSEHOLD STEEL HOOK 3PCS SET (3888) (QTY:153600 SET/USD:0.2"/>
    <s v="HOUSEHOLD STEEL HOOK 3PCS SET (3888) (QTY:153600 SET/USD:0.24 PER SET)"/>
    <m/>
    <x v="1"/>
    <m/>
    <m/>
    <m/>
    <m/>
    <m/>
    <m/>
    <n v="5120"/>
    <s v="KGS"/>
    <n v="660.84275390000005"/>
    <n v="3383514.9"/>
    <n v="7.4377349910000001"/>
    <n v="38081.203150000001"/>
    <n v="1239719.8999999999"/>
    <s v="HOUSEHOLD"/>
    <n v="153600"/>
    <n v="54"/>
    <n v="4623234.8"/>
    <x v="0"/>
    <s v="Steel"/>
    <s v="Hook"/>
    <m/>
    <n v="7.4377349910000001"/>
    <n v="8.0710930989583325"/>
    <n v="0.36640001201117806"/>
  </r>
  <r>
    <s v="INNSA1"/>
    <d v="2025-09-10T00:00:00"/>
    <n v="301049751"/>
    <n v="73239990"/>
    <s v="MILD STEEL MULTI FUNCTION CLOTH STAND (RYX-02-020) (QTY:1,232 PCS/CNY:101.00 PER PCS)MILD STEEL MULTI FUNCTION CLOTH STAND (RYX-02-020) (QTY:1,23"/>
    <s v="MILD STEEL MULTI FUNCTION CLOTH STAND (RYX-02-020) (QTY:1,232 PCS/CNY:101.00 PER PCS)"/>
    <m/>
    <x v="1"/>
    <m/>
    <m/>
    <m/>
    <m/>
    <m/>
    <m/>
    <n v="4004"/>
    <s v="KGS"/>
    <n v="427.85099650000001"/>
    <n v="1713115.39"/>
    <n v="4.8073145669999997"/>
    <n v="19248.487529999999"/>
    <n v="627685.5"/>
    <s v="MILD"/>
    <n v="1232"/>
    <e v="#VALUE!"/>
    <n v="2340800.8899999997"/>
    <x v="0"/>
    <s v="Steel"/>
    <s v="Other"/>
    <m/>
    <n v="4.8073145669999997"/>
    <n v="509.48498376623377"/>
    <n v="0.36640001231907676"/>
  </r>
  <r>
    <s v="INNSA1"/>
    <d v="2025-09-09T00:00:00"/>
    <n v="301049751"/>
    <n v="73239990"/>
    <s v="STEEL BASKET BIG (SY-845-4) (QTY:800 PCS/USD:0.9710 PER PCS) STEEL BASKET BIG (SY-845-4) (QTY:800 PCS/USD:0.9710 PER PCS)"/>
    <s v="STEEL BASKET BIG (SY-845-4) (QTY:800 PCS/USD:0.9710 PER PCS)"/>
    <m/>
    <x v="1"/>
    <m/>
    <m/>
    <m/>
    <m/>
    <m/>
    <m/>
    <n v="150"/>
    <s v="KGS"/>
    <n v="499.2998"/>
    <n v="74894.97"/>
    <n v="5.6101101120000001"/>
    <n v="841.51651690000006"/>
    <n v="27441.5"/>
    <s v="STEEL"/>
    <n v="800"/>
    <n v="42"/>
    <n v="102336.47"/>
    <x v="0"/>
    <s v="Steel"/>
    <s v="Basket"/>
    <m/>
    <n v="5.6101101120000001"/>
    <n v="34.301875000000003"/>
    <n v="0.36639977290864795"/>
  </r>
  <r>
    <s v="INNSA1"/>
    <d v="2025-09-05T00:00:00"/>
    <n v="301049751"/>
    <n v="73239990"/>
    <s v="MILD STEEL MULTI FUNCTION CLOTH STAND (RYX-02-026-3S) (QTY:1696 PCS/CNY: 81.50 PER PCS)MILD STEEL MULTI FUNCTION CLOTH STAND (RYX-02-026-3S) (QTY"/>
    <s v="MILD STEEL MULTI FUNCTION CLOTH STAND (RYX-02-026-3S) (QTY:1696 PCS/CNY: 81.50 PER PCS)"/>
    <m/>
    <x v="1"/>
    <m/>
    <m/>
    <m/>
    <m/>
    <m/>
    <m/>
    <n v="6614.4"/>
    <s v="KGS"/>
    <n v="308.04406299999999"/>
    <n v="2037526.65"/>
    <n v="3.4611692469999999"/>
    <n v="22893.557870000001"/>
    <n v="746549.7"/>
    <s v="MILD"/>
    <n v="1696"/>
    <e v="#VALUE!"/>
    <n v="2784076.3499999996"/>
    <x v="0"/>
    <s v="Steel"/>
    <s v="Other"/>
    <m/>
    <n v="3.4611692469999999"/>
    <n v="440.18260613207542"/>
    <n v="0.36639996831452487"/>
  </r>
  <r>
    <s v="INNSA1"/>
    <d v="2025-09-02T00:00:00"/>
    <n v="301049751"/>
    <n v="73239990"/>
    <s v="SB-12 STEEL TEA STRAINER BIG (QTY:4842 PCS/USD 0.977 PER PCS)SB-12 STEEL TEA STRAINER BIG (QTY:4842 PCS/USD 0.977 PER PCS"/>
    <s v="SB-12 STEEL TEA STRAINER BIG (QTY:4842 PCS/USD 0.977 PER PCS)"/>
    <m/>
    <x v="1"/>
    <m/>
    <m/>
    <m/>
    <m/>
    <m/>
    <m/>
    <n v="1183.5999999999999"/>
    <s v="KGS"/>
    <n v="381.68436969999999"/>
    <n v="451761.62"/>
    <n v="4.3422567660000002"/>
    <n v="5139.4951080000001"/>
    <n v="165525.4"/>
    <s v="SB-12"/>
    <n v="4842"/>
    <n v="44"/>
    <n v="617287.02"/>
    <x v="0"/>
    <s v="Steel"/>
    <s v="Tea Strainer"/>
    <m/>
    <n v="4.3422567660000002"/>
    <n v="34.185336637752997"/>
    <n v="0.36639987256996287"/>
  </r>
  <r>
    <s v="INNSA1"/>
    <d v="2025-09-02T00:00:00"/>
    <n v="301049751"/>
    <n v="73239990"/>
    <s v="SY-845-4 STEEL BASKET BIG (QTY 37200 PCS/USD 0.9691 PER PCS) SY-845-4 STEEL BASKET BIG (QTY 37200 PCS/USD 0.9691 PER PCS)"/>
    <s v="SY-845-4 STEEL BASKET BIG (QTY 37200 PCS/USD 0.9691 PER PCS)"/>
    <m/>
    <x v="1"/>
    <m/>
    <m/>
    <m/>
    <m/>
    <m/>
    <m/>
    <n v="6975"/>
    <s v="KGS"/>
    <n v="506.1900172"/>
    <n v="3530675.37"/>
    <n v="5.7587032669999996"/>
    <n v="40166.955289999998"/>
    <n v="1293639.5"/>
    <s v="SY-845-4"/>
    <n v="37200"/>
    <n v="42"/>
    <n v="4824314.87"/>
    <x v="0"/>
    <s v="Steel"/>
    <s v="Basket"/>
    <m/>
    <n v="5.7587032669999996"/>
    <n v="34.775255376344084"/>
    <n v="0.36640001258456112"/>
  </r>
  <r>
    <s v="INNSA1"/>
    <d v="2025-09-02T00:00:00"/>
    <n v="301049751"/>
    <n v="73239990"/>
    <s v="NP-55 STEEL TEA STRAINER (QTY:50400 PCS/USD 0.270 PER PCS) NP-55 STEEL TEA STRAINER (QTY:50400 PCS/USD 0.270 PER PCS)"/>
    <s v="NP-55 STEEL TEA STRAINER (QTY:50400 PCS/USD 0.270 PER PCS)"/>
    <m/>
    <x v="1"/>
    <m/>
    <m/>
    <m/>
    <m/>
    <m/>
    <m/>
    <n v="2310"/>
    <s v="KGS"/>
    <n v="562.56491340000002"/>
    <n v="1299524.95"/>
    <n v="6.4000558979999997"/>
    <n v="14784.12912"/>
    <n v="476146"/>
    <s v="NP-55"/>
    <n v="50400"/>
    <n v="41"/>
    <n v="1775670.95"/>
    <x v="0"/>
    <s v="Steel"/>
    <s v="Tea Strainer"/>
    <m/>
    <n v="6.4000558979999997"/>
    <n v="9.4473412698412691"/>
    <n v="0.36640004487793792"/>
  </r>
  <r>
    <s v="INNSA1"/>
    <d v="2025-09-02T00:00:00"/>
    <n v="301049751"/>
    <n v="73239990"/>
    <s v="AM-321 STEEL DRAINER (QTY:21648 PCS/USD 0.702 PER PCS) AM-321 STEEL DRAINER (QTY:21648 PCS/USD 0.702 PER PCS)"/>
    <s v="AM-321 STEEL DRAINER (QTY:21648 PCS/USD 0.702 PER PCS)"/>
    <m/>
    <x v="1"/>
    <m/>
    <m/>
    <m/>
    <m/>
    <m/>
    <m/>
    <n v="2976.6"/>
    <s v="KGS"/>
    <n v="487.5564066"/>
    <n v="1451260.4"/>
    <n v="5.5467167990000004"/>
    <n v="16510.357220000002"/>
    <n v="531741.80000000005"/>
    <s v="AM-321"/>
    <n v="21648"/>
    <n v="37"/>
    <n v="1983002.2"/>
    <x v="0"/>
    <s v="Steel"/>
    <s v="Other"/>
    <m/>
    <n v="5.5467167990000004"/>
    <n v="24.563091278640062"/>
    <n v="0.36639999272356644"/>
  </r>
  <r>
    <s v="INNSA1"/>
    <d v="2025-08-30T00:00:00"/>
    <n v="301049751"/>
    <n v="73239990"/>
    <s v="STEEL SALT BOTTLE (NP-19) (QTY: 36180 PC/USD 0.446 PER PC) STEEL SALT BOTTLE (NP-19) (QTY: 36180 PC/USD 0.446 PER PC)"/>
    <s v="STEEL SALT BOTTLE (NP-19) (QTY: 36180 PC/USD 0.446 PER PC)"/>
    <m/>
    <x v="1"/>
    <m/>
    <m/>
    <m/>
    <m/>
    <m/>
    <m/>
    <n v="5628"/>
    <s v="KGS"/>
    <n v="271.19431059999999"/>
    <n v="1526281.58"/>
    <n v="3.0852595059999999"/>
    <n v="17363.840499999998"/>
    <n v="559229.5"/>
    <s v="STEEL"/>
    <n v="36180"/>
    <n v="42"/>
    <n v="2085511.08"/>
    <x v="0"/>
    <s v="Steel"/>
    <s v="Other"/>
    <m/>
    <n v="3.0852595059999999"/>
    <n v="15.456868435599779"/>
    <n v="0.36639995353937244"/>
  </r>
  <r>
    <s v="INNSA1"/>
    <d v="2025-08-29T00:00:00"/>
    <n v="301049751"/>
    <n v="73231000"/>
    <s v="STEEL SCRUBBER 6PCS SET (OKS-4156) (QTY:98,400 SET/USD:0.228PER SET)STEEL SCRUBBER 6PCS SET (OKS-4156) (QTY:98,400 SET/USD:0.228"/>
    <s v="STEEL SCRUBBER 6PCS SET (OKS-4156) (QTY:98,400 SET/USD:0.228PER SET)"/>
    <m/>
    <x v="1"/>
    <m/>
    <m/>
    <m/>
    <m/>
    <m/>
    <m/>
    <n v="8856"/>
    <s v="KGS"/>
    <n v="242.06264569999999"/>
    <n v="2143706.79"/>
    <n v="2.7538412480000001"/>
    <n v="24388.018090000001"/>
    <n v="942373.5"/>
    <s v="STEEL"/>
    <n v="98400"/>
    <n v="52"/>
    <n v="3086080.29"/>
    <x v="0"/>
    <s v="Steel"/>
    <s v="Scrubber"/>
    <m/>
    <n v="2.7538412480000001"/>
    <n v="9.5769664634146334"/>
    <n v="0.43959999772170333"/>
  </r>
  <r>
    <s v="INNSA1"/>
    <d v="2025-08-23T00:00:00"/>
    <n v="301049751"/>
    <n v="73231000"/>
    <s v="STEEL SCRUBBER (8001-12) (QTY:263520 PCS/USD:0.078 PER PCS) STEEL SCRUBBER (8001-12) (QTY:263520 PCS/USD:0.078 PER PCS)"/>
    <s v="STEEL SCRUBBER (8001-12) (QTY:263520 PCS/USD:0.078 PER PCS)"/>
    <m/>
    <x v="1"/>
    <m/>
    <m/>
    <m/>
    <m/>
    <m/>
    <m/>
    <n v="4758"/>
    <s v="KGS"/>
    <n v="399.76610970000002"/>
    <n v="1902087.15"/>
    <n v="4.5479648429999999"/>
    <n v="21639.21672"/>
    <n v="836157.4"/>
    <s v="STEEL"/>
    <n v="263520"/>
    <n v="42"/>
    <n v="2738244.55"/>
    <x v="0"/>
    <s v="Steel"/>
    <s v="Scrubber"/>
    <m/>
    <n v="4.5479648429999999"/>
    <n v="3.173032027929569"/>
    <n v="0.43959994156944915"/>
  </r>
  <r>
    <s v="INNSA1"/>
    <d v="2025-08-23T00:00:00"/>
    <n v="301049751"/>
    <n v="73231000"/>
    <s v="STEEL SCRUBBER 6 PCS SET (GT001) (QTY:1260 PCS/USD:0.238 PERPCS)STEEL SCRUBBER 6 PCS SET (GT001) (QTY:1260 PCS/USD:0.238 PER"/>
    <s v="STEEL SCRUBBER 6 PCS SET (GT001) (QTY:1260 PCS/USD:0.238 PERPCS)"/>
    <m/>
    <x v="1"/>
    <m/>
    <m/>
    <m/>
    <m/>
    <m/>
    <m/>
    <n v="180"/>
    <s v="KGS"/>
    <n v="154.16905560000001"/>
    <n v="27750.43"/>
    <n v="1.7539141700000001"/>
    <n v="315.7045506"/>
    <n v="12199.1"/>
    <s v="STEEL"/>
    <n v="1260"/>
    <n v="48"/>
    <n v="39949.53"/>
    <x v="0"/>
    <s v="Steel"/>
    <s v="Scrubber"/>
    <m/>
    <n v="1.7539141700000001"/>
    <n v="9.6818253968253973"/>
    <n v="0.43960039538126078"/>
  </r>
  <r>
    <s v="INNSA1"/>
    <d v="2025-08-20T00:00:00"/>
    <n v="301049751"/>
    <n v="73239990"/>
    <s v="STEEL SPRINKLER (AM-430) (QTY: 30072 PCS/USD 0.578 PER PCS) STEEL SPRINKLER (AM-430) (QTY: 30072 PCS/USD 0.578 PER PCS)"/>
    <s v="STEEL SPRINKLER (AM-430) (QTY: 30072 PCS/USD 0.578 PER PCS)"/>
    <m/>
    <x v="1"/>
    <m/>
    <m/>
    <m/>
    <m/>
    <m/>
    <m/>
    <n v="5012"/>
    <s v="KGS"/>
    <n v="326.07507379999998"/>
    <n v="1634288.27"/>
    <n v="3.6803055740000001"/>
    <n v="18445.69153"/>
    <n v="598803.30000000005"/>
    <s v="STEEL"/>
    <n v="30072"/>
    <n v="42"/>
    <n v="2233091.5700000003"/>
    <x v="0"/>
    <s v="Steel"/>
    <s v="Other"/>
    <m/>
    <n v="3.6803055740000001"/>
    <n v="19.912320430965686"/>
    <n v="0.36640004764887657"/>
  </r>
  <r>
    <s v="INNSA1"/>
    <d v="2025-08-20T00:00:00"/>
    <n v="301049751"/>
    <n v="73239990"/>
    <s v="STEEL SALT BOTTLE (NP-19) (QTY: 36000 PCS/USD 0.445 PER PCS) STEEL SALT BOTTLE (NP-19) (QTY: 36000 PCS/USD 0.445 PER PCS)"/>
    <s v="STEEL SALT BOTTLE (NP-19) (QTY: 36000 PCS/USD 0.445 PER PCS)"/>
    <m/>
    <x v="1"/>
    <m/>
    <m/>
    <m/>
    <m/>
    <m/>
    <m/>
    <n v="5600"/>
    <s v="KGS"/>
    <n v="268.97564290000003"/>
    <n v="1506263.6"/>
    <n v="3.03584247"/>
    <n v="17000.717830000001"/>
    <n v="551895"/>
    <s v="STEEL"/>
    <n v="36000"/>
    <n v="43"/>
    <n v="2058158.6"/>
    <x v="0"/>
    <s v="Steel"/>
    <s v="Other"/>
    <m/>
    <n v="3.03584247"/>
    <n v="15.330416666666666"/>
    <n v="0.36640001125964933"/>
  </r>
  <r>
    <s v="INNSA1"/>
    <d v="2025-08-16T00:00:00"/>
    <n v="301049751"/>
    <n v="73231000"/>
    <s v="STEEL SCRUBBER 6PCS SET (OKS-4156) (QTY:98,400 SET/USD:0.228PER SET)STEEL SCRUBBER 6PCS SET (OKS-4156) (QTY:98,400 SET/USD:0.228"/>
    <s v="STEEL SCRUBBER 6PCS SET (OKS-4156) (QTY:98,400 SET/USD:0.228PER SET)"/>
    <m/>
    <x v="1"/>
    <m/>
    <m/>
    <m/>
    <m/>
    <m/>
    <m/>
    <n v="8856"/>
    <s v="KGS"/>
    <n v="235.98643630000001"/>
    <n v="2089895.88"/>
    <n v="2.6635037960000001"/>
    <n v="23587.98962"/>
    <n v="918718.2"/>
    <s v="STEEL"/>
    <n v="98400"/>
    <n v="52"/>
    <n v="3008614.08"/>
    <x v="0"/>
    <s v="Steel"/>
    <s v="Scrubber"/>
    <m/>
    <n v="2.6635037960000001"/>
    <n v="9.3365670731707304"/>
    <n v="0.43959998619644153"/>
  </r>
  <r>
    <s v="INNSA1"/>
    <d v="2025-08-07T00:00:00"/>
    <n v="301049751"/>
    <n v="73239990"/>
    <s v="STEEL BASKET SQUARE (SY-845-6) (QTY: 4400 PCS/USD 0.702 PERPCS)STEEL BASKET SQUARE (SY-845-6) (QTY: 4400 PCS/USD 0.702 PER"/>
    <s v="STEEL BASKET SQUARE (SY-845-6) (QTY: 4400 PCS/USD 0.702 PERPCS)"/>
    <m/>
    <x v="1"/>
    <m/>
    <m/>
    <m/>
    <m/>
    <m/>
    <m/>
    <n v="660"/>
    <s v="KGS"/>
    <n v="436.13304549999998"/>
    <n v="287847.81"/>
    <n v="5.0245742560000002"/>
    <n v="3316.2190089999999"/>
    <n v="105467.5"/>
    <s v="STEEL"/>
    <n v="4400"/>
    <n v="47"/>
    <n v="393315.31"/>
    <x v="0"/>
    <s v="Steel"/>
    <s v="Basket"/>
    <m/>
    <n v="5.0245742560000002"/>
    <n v="23.969886363636363"/>
    <n v="0.3664002168368069"/>
  </r>
  <r>
    <s v="INNSA1"/>
    <d v="2025-08-01T00:00:00"/>
    <n v="301049751"/>
    <n v="73231000"/>
    <s v="STEEL SCRUBBER 2 PCS SET (8001-2) (QTY:336000 SET/USD:0.139PER SET)STEEL SCRUBBER 2 PCS SET (8001-2) (QTY:336000 SET/USD:0.139"/>
    <s v="STEEL SCRUBBER 2 PCS SET (8001-2) (QTY:336000 SET/USD:0.139PER SET)"/>
    <m/>
    <x v="1"/>
    <m/>
    <m/>
    <m/>
    <m/>
    <m/>
    <m/>
    <n v="9800"/>
    <s v="KGS"/>
    <n v="438.0730643"/>
    <n v="4293116.03"/>
    <n v="5.0469247040000003"/>
    <n v="49459.862099999998"/>
    <n v="1887253.8"/>
    <s v="STEEL"/>
    <n v="336000"/>
    <n v="51"/>
    <n v="6180369.8300000001"/>
    <x v="0"/>
    <s v="Steel"/>
    <s v="Scrubber"/>
    <m/>
    <n v="5.0469247040000003"/>
    <n v="5.6168267857142862"/>
    <n v="0.43959999841886405"/>
  </r>
  <r>
    <s v="INNSA1"/>
    <d v="2025-07-29T00:00:00"/>
    <n v="301049751"/>
    <n v="73239990"/>
    <s v="STEEL TEA STRAINER BIG (SB-12) (QTY:1,332 PCS/USD:0.973 PERPCS)STEEL TEA STRAINER BIG (SB-12) (QTY:1,332 PCS/USD:0.973 PER"/>
    <s v="STEEL TEA STRAINER BIG (SB-12) (QTY:1,332 PCS/USD:0.973 PERPCS)"/>
    <m/>
    <x v="1"/>
    <m/>
    <m/>
    <m/>
    <m/>
    <m/>
    <m/>
    <n v="325.60000000000002"/>
    <s v="KGS"/>
    <n v="371.7940418"/>
    <n v="121056.14"/>
    <n v="4.2833414950000002"/>
    <n v="1394.6559910000001"/>
    <n v="44354.9"/>
    <s v="STEEL"/>
    <n v="1332"/>
    <n v="47"/>
    <n v="165411.04"/>
    <x v="0"/>
    <s v="Steel"/>
    <s v="Tea Strainer"/>
    <m/>
    <n v="4.2833414950000002"/>
    <n v="33.299474474474472"/>
    <n v="0.36639942426712102"/>
  </r>
  <r>
    <s v="INNSA1"/>
    <d v="2025-07-29T00:00:00"/>
    <n v="301049751"/>
    <n v="73239990"/>
    <s v="STEEL TEA STRAINER (NP-55) (QTY:1,00,800 PCS/USD:0.269 PER PCS)STEEL TEA STRAINER (NP-55) (QTY:1,00,800 PCS/USD:0.269 PER P"/>
    <s v="STEEL TEA STRAINER (NP-55) (QTY:1,00,800 PCS/USD:0.269 PER PCS)"/>
    <m/>
    <x v="1"/>
    <m/>
    <m/>
    <m/>
    <m/>
    <m/>
    <m/>
    <n v="4620"/>
    <s v="KGS"/>
    <n v="548.20028569999999"/>
    <n v="2532685.3199999998"/>
    <n v="6.3156714940000001"/>
    <n v="29178.402300000002"/>
    <n v="927975.9"/>
    <s v="STEEL"/>
    <n v="100800"/>
    <n v="46"/>
    <n v="3460661.2199999997"/>
    <x v="0"/>
    <s v="Steel"/>
    <s v="Tea Strainer"/>
    <m/>
    <n v="6.3156714940000001"/>
    <n v="9.2061101190476187"/>
    <n v="0.36639999950724239"/>
  </r>
  <r>
    <s v="INNSA1"/>
    <d v="2025-07-28T00:00:00"/>
    <n v="301049751"/>
    <n v="73239990"/>
    <s v="STEEL BASKET SQUARE (SY-845-6) (QTY: 82,800 PCS/USD:0.7012 PCS)STEEL BASKET SQUARE (SY-845-6) (QTY: 82,800 PCS/USD:0.7012 P"/>
    <s v="STEEL BASKET SQUARE (SY-845-6) (QTY: 82,800 PCS/USD:0.7012 PCS)"/>
    <m/>
    <x v="1"/>
    <m/>
    <m/>
    <m/>
    <m/>
    <m/>
    <m/>
    <n v="12006"/>
    <s v="KGS"/>
    <n v="448.12217889999999"/>
    <n v="5380154.8799999999"/>
    <n v="5.1626979139999998"/>
    <n v="61983.351150000002"/>
    <n v="1971288.8"/>
    <s v="STEEL"/>
    <n v="82800"/>
    <n v="49"/>
    <n v="7351443.6799999997"/>
    <x v="0"/>
    <s v="Steel"/>
    <s v="Basket"/>
    <m/>
    <n v="5.1626979139999998"/>
    <n v="23.807835748792272"/>
    <n v="0.3664000096592015"/>
  </r>
  <r>
    <s v="INNSA1"/>
    <d v="2025-07-23T00:00:00"/>
    <n v="301049751"/>
    <n v="73239990"/>
    <s v="STEEL CUTLERY HOLDER (H2740) (QTY: 24960 NOS/USD 1.55 PER NOS)STEEL CUTLERY HOLDER (H2740) (QTY: 24960 NOS/USD 1.55 PER NO"/>
    <s v="STEEL CUTLERY HOLDER (H2740) (QTY: 24960 NOS/USD 1.55 PER NOS)"/>
    <m/>
    <x v="1"/>
    <m/>
    <m/>
    <m/>
    <m/>
    <m/>
    <m/>
    <n v="9776"/>
    <s v="KGS"/>
    <n v="361.08517999999998"/>
    <n v="3529968.72"/>
    <n v="4.1599675119999997"/>
    <n v="40667.842400000001"/>
    <n v="1293380.5"/>
    <s v="STEEL"/>
    <n v="24960"/>
    <n v="46"/>
    <n v="4823349.2200000007"/>
    <x v="0"/>
    <s v="Steel"/>
    <s v="Cutlery Holder"/>
    <m/>
    <n v="4.1599675119999997"/>
    <n v="51.81812900641026"/>
    <n v="0.36639998894947712"/>
  </r>
  <r>
    <s v="INNSA1"/>
    <d v="2025-07-22T00:00:00"/>
    <n v="301049751"/>
    <n v="73231000"/>
    <s v="STEEL SCRUBBER 2 PCS SET (8001-2) (QTY:168000 SETS/USD:0.139PER PCS)STEEL SCRUBBER 2 PCS SET (8001-2) (QTY:168000 SETS/USD:0.139"/>
    <s v="STEEL SCRUBBER 2 PCS SET (8001-2) (QTY:168000 SETS/USD:0.139PER PCS)"/>
    <m/>
    <x v="1"/>
    <m/>
    <m/>
    <m/>
    <m/>
    <m/>
    <m/>
    <n v="4900"/>
    <s v="KGS"/>
    <n v="448.69948779999999"/>
    <n v="2198627.4900000002"/>
    <n v="5.1693489369999996"/>
    <n v="25329.809789999999"/>
    <n v="966516.6"/>
    <s v="STEEL"/>
    <n v="168000"/>
    <n v="52"/>
    <n v="3165144.0900000003"/>
    <x v="0"/>
    <s v="Steel"/>
    <s v="Scrubber"/>
    <m/>
    <n v="5.1693489369999996"/>
    <n v="5.7530749999999999"/>
    <n v="0.43959997971279796"/>
  </r>
  <r>
    <s v="INNSA1"/>
    <d v="2025-07-17T00:00:00"/>
    <n v="301049751"/>
    <n v="73239990"/>
    <s v="STEEL SPRINKLER (AM-430) (QTY: 2880 PCS/USD 0.579 PER PCS) STEEL SPRINKLER (AM-430) (QTY: 2880 PCS/USD 0.579 PER PCS)"/>
    <s v="STEEL SPRINKLER (AM-430) (QTY: 2880 PCS/USD 0.579 PER PCS)"/>
    <m/>
    <x v="1"/>
    <m/>
    <m/>
    <m/>
    <m/>
    <m/>
    <m/>
    <n v="528"/>
    <s v="KGS"/>
    <n v="297.14039769999999"/>
    <n v="156890.13"/>
    <n v="3.447104382"/>
    <n v="1820.0711140000001"/>
    <n v="57484.5"/>
    <s v="STEEL"/>
    <n v="2880"/>
    <n v="41"/>
    <n v="214374.63"/>
    <x v="0"/>
    <s v="Steel"/>
    <s v="Other"/>
    <m/>
    <n v="3.447104382"/>
    <n v="19.959895833333334"/>
    <n v="0.36639972189455128"/>
  </r>
  <r>
    <s v="INNSA1"/>
    <d v="2025-07-17T00:00:00"/>
    <n v="301049751"/>
    <n v="73239990"/>
    <s v="STEEL HAND BLENDER (SR-13) (QTY: 540 PCS/USD 0.337 PER PCS) STEEL HAND BLENDER (SR-13) (QTY: 540 PCS/USD 0.337 PER PCS)"/>
    <s v="STEEL HAND BLENDER (SR-13) (QTY: 540 PCS/USD 0.337 PER PCS)"/>
    <m/>
    <x v="1"/>
    <m/>
    <m/>
    <m/>
    <m/>
    <m/>
    <m/>
    <n v="33"/>
    <s v="KGS"/>
    <n v="518.84090909999998"/>
    <n v="17121.75"/>
    <n v="6.0190360680000001"/>
    <n v="198.6281903"/>
    <n v="6273.4"/>
    <s v="STEEL"/>
    <n v="540"/>
    <n v="42"/>
    <n v="23395.15"/>
    <x v="0"/>
    <s v="Steel"/>
    <s v="Other"/>
    <m/>
    <n v="6.0190360680000001"/>
    <n v="11.617407407407407"/>
    <n v="0.36639946267174789"/>
  </r>
  <r>
    <s v="INNSA1"/>
    <d v="2025-07-17T00:00:00"/>
    <n v="301049751"/>
    <n v="73239990"/>
    <s v="STEEL SALT BOTTLE (NP-19) (QTY: 6624 PCS/USD 0.446 PER PCS) STEEL SALT BOTTLE (NP-19) (QTY: 6624 PCS/USD 0.446 PER PCS)"/>
    <s v="STEEL SALT BOTTLE (NP-19) (QTY: 6624 PCS/USD 0.446 PER PCS)"/>
    <m/>
    <x v="1"/>
    <m/>
    <m/>
    <m/>
    <m/>
    <m/>
    <m/>
    <n v="1030.4000000000001"/>
    <s v="KGS"/>
    <n v="269.75735639999999"/>
    <n v="277957.98"/>
    <n v="3.1294356890000001"/>
    <n v="3224.570534"/>
    <n v="101843.9"/>
    <s v="STEEL"/>
    <n v="6624"/>
    <n v="42"/>
    <n v="379801.88"/>
    <x v="0"/>
    <s v="Steel"/>
    <s v="Other"/>
    <m/>
    <n v="3.1294356890000001"/>
    <n v="15.374984903381641"/>
    <n v="0.36640034583644621"/>
  </r>
  <r>
    <s v="INNSA1"/>
    <d v="2025-07-17T00:00:00"/>
    <n v="301049751"/>
    <n v="73239390"/>
    <s v="STEEL FILTER BALL WITH CHAIN (SR-10) (QTY: 540 PCS/USD 0.258PER PCS)STEEL FILTER BALL WITH CHAIN (SR-10) (QTY: 540 PCS/USD 0.25"/>
    <s v="STEEL FILTER BALL WITH CHAIN (SR-10) (QTY: 540 PCS/USD 0.258PER PCS)"/>
    <m/>
    <x v="1"/>
    <m/>
    <m/>
    <m/>
    <m/>
    <m/>
    <m/>
    <n v="12"/>
    <s v="KGS"/>
    <n v="1087.7441670000001"/>
    <n v="13052.93"/>
    <n v="12.61884184"/>
    <n v="151.42610210000001"/>
    <n v="4782.7"/>
    <s v="STEEL"/>
    <n v="540"/>
    <n v="52"/>
    <n v="17835.63"/>
    <x v="0"/>
    <s v="Steel"/>
    <s v="Other"/>
    <m/>
    <n v="12.61884184"/>
    <n v="8.856851851851852"/>
    <n v="0.3664081551038732"/>
  </r>
  <r>
    <s v="INNSA1"/>
    <d v="2025-07-16T00:00:00"/>
    <n v="301049751"/>
    <n v="73239990"/>
    <s v="STEEL HANGER WITH HOOK (SL-89) (QTY: 70056 PCS/CNY 7.45 PERPCS)STEEL HANGER WITH HOOK (SL-89) (QTY: 70056 PCS/CNY 7.45 PER"/>
    <s v="STEEL HANGER WITH HOOK (SL-89) (QTY: 70056 PCS/CNY 7.45 PERPCS)"/>
    <m/>
    <x v="1"/>
    <m/>
    <m/>
    <m/>
    <m/>
    <m/>
    <m/>
    <n v="15568"/>
    <s v="KGS"/>
    <n v="416.91548560000001"/>
    <n v="6490540.2800000003"/>
    <n v="4.8366065620000001"/>
    <n v="75296.290949999995"/>
    <n v="2378134"/>
    <s v="STEEL"/>
    <n v="70056"/>
    <e v="#VALUE!"/>
    <n v="8868674.2800000012"/>
    <x v="0"/>
    <s v="Steel"/>
    <s v="Hanger"/>
    <m/>
    <n v="4.8366065620000001"/>
    <n v="33.946185908416126"/>
    <n v="0.36640000637974623"/>
  </r>
  <r>
    <s v="INNSA1"/>
    <d v="2025-07-15T00:00:00"/>
    <n v="301049751"/>
    <n v="73239390"/>
    <s v="STEEL INFUSER (SR-20) (QTY: 360 PCS/USD 0.743 PER PCS) STEEL INFUSER (SR-20) (QTY: 360 PCS/USD 0.743 PER PCS)"/>
    <s v="STEEL INFUSER (SR-20) (QTY: 360 PCS/USD 0.743 PER PCS)"/>
    <m/>
    <x v="1"/>
    <m/>
    <m/>
    <m/>
    <m/>
    <m/>
    <m/>
    <n v="15"/>
    <s v="KGS"/>
    <n v="1678.8246670000001"/>
    <n v="25182.37"/>
    <n v="19.475924209999999"/>
    <n v="292.13886309999998"/>
    <n v="9226.7999999999993"/>
    <s v="STEEL"/>
    <n v="360"/>
    <n v="37"/>
    <n v="34409.17"/>
    <x v="0"/>
    <s v="Steel"/>
    <s v="Other"/>
    <m/>
    <n v="19.475924209999999"/>
    <n v="25.63"/>
    <n v="0.36639919118017883"/>
  </r>
  <r>
    <s v="INNSA1"/>
    <d v="2025-07-15T00:00:00"/>
    <n v="301049751"/>
    <n v="73239990"/>
    <s v="MILD STEEL MULTI FUNCTION CLOTH STAND (RYX-02-020) (QTY:1,232 PCS/ CNY:101 PER PCS)MILD STEEL MULTI FUNCTION CLOTH STAND (RYX-02-020) (QTY:1,23"/>
    <s v="MILD STEEL MULTI FUNCTION CLOTH STAND (RYX-02-020) (QTY:1,232 PCS/ CNY:101 PER PCS)"/>
    <m/>
    <x v="1"/>
    <m/>
    <m/>
    <m/>
    <m/>
    <m/>
    <m/>
    <n v="4004"/>
    <s v="KGS"/>
    <n v="424.51678070000003"/>
    <n v="1699765.19"/>
    <n v="4.924788639"/>
    <n v="19718.853709999999"/>
    <n v="622793.9"/>
    <s v="MILD"/>
    <n v="1232"/>
    <e v="#VALUE!"/>
    <n v="2322559.09"/>
    <x v="0"/>
    <s v="Steel"/>
    <s v="Other"/>
    <m/>
    <n v="4.924788639"/>
    <n v="505.51452922077925"/>
    <n v="0.36639996139702097"/>
  </r>
  <r>
    <s v="INNSA1"/>
    <d v="2025-07-10T00:00:00"/>
    <n v="301049751"/>
    <n v="73239990"/>
    <s v="SB-12 STEEL TEA STRAINER BIG (QTY:44226 PCS/USD 0.975 PER PCS)SB-12 STEEL TEA STRAINER BIG (QTY:44226 PCS/USD 0.975 PER PC"/>
    <s v="SB-12 STEEL TEA STRAINER BIG (QTY:44226 PCS/USD 0.975 PER PCS)"/>
    <m/>
    <x v="1"/>
    <m/>
    <m/>
    <m/>
    <m/>
    <m/>
    <m/>
    <n v="10810.8"/>
    <s v="KGS"/>
    <n v="394.95271209999999"/>
    <n v="4269754.78"/>
    <n v="4.5818180059999998"/>
    <n v="49533.1181"/>
    <n v="1564438.2"/>
    <s v="SB-12"/>
    <n v="44226"/>
    <n v="45"/>
    <n v="5834192.9800000004"/>
    <x v="0"/>
    <s v="Steel"/>
    <s v="Tea Strainer"/>
    <m/>
    <n v="4.5818180059999998"/>
    <n v="35.373721340388009"/>
    <n v="0.36640001138426032"/>
  </r>
  <r>
    <s v="INNSA1"/>
    <d v="2025-07-02T00:00:00"/>
    <n v="301049751"/>
    <n v="73231000"/>
    <s v="STEEL SCRUBBER 6PCS SET (OKS-4156) (QTY:98,400 PCS/USD:0.228PER PCS)STEEL SCRUBBER 6PCS SET (OKS-4156) (QTY:98,400 PCS/USD:0.228"/>
    <s v="STEEL SCRUBBER 6PCS SET (OKS-4156) (QTY:98,400 PCS/USD:0.228PER PCS)"/>
    <m/>
    <x v="1"/>
    <m/>
    <m/>
    <m/>
    <m/>
    <m/>
    <m/>
    <n v="9151"/>
    <s v="KGS"/>
    <n v="237.42367830000001"/>
    <n v="2172664.08"/>
    <n v="2.7087698609999999"/>
    <n v="24787.952990000002"/>
    <n v="955103.1"/>
    <s v="STEEL"/>
    <n v="98400"/>
    <n v="52"/>
    <n v="3127767.18"/>
    <x v="0"/>
    <s v="Steel"/>
    <s v="Scrubber"/>
    <m/>
    <n v="2.7087698609999999"/>
    <n v="9.706332317073171"/>
    <n v="0.43959998639090125"/>
  </r>
  <r>
    <s v="INNSA1"/>
    <d v="2025-06-28T00:00:00"/>
    <n v="301049751"/>
    <n v="73231000"/>
    <s v="STEEL SCRUBBER 2PCS SET (8001-2) (QTY: 168000 SET/USD 0.142PER SET)STEEL SCRUBBER 2PCS SET (8001-2) (QTY: 168000 SET/USD 0.142"/>
    <s v="STEEL SCRUBBER 2PCS SET (8001-2) (QTY: 168000 SET/USD 0.142PER SET)"/>
    <m/>
    <x v="1"/>
    <m/>
    <m/>
    <m/>
    <m/>
    <m/>
    <m/>
    <n v="4900"/>
    <s v="KGS"/>
    <n v="468.81910199999999"/>
    <n v="2297213.6"/>
    <n v="5.3487632859999996"/>
    <n v="26208.9401"/>
    <n v="1009855.1"/>
    <s v="STEEL"/>
    <n v="168000"/>
    <n v="51"/>
    <n v="3307068.7"/>
    <x v="0"/>
    <s v="Steel"/>
    <s v="Scrubber"/>
    <m/>
    <n v="5.3487632859999996"/>
    <n v="6.0110422619047617"/>
    <n v="0.43960000062684634"/>
  </r>
  <r>
    <s v="INNSA1"/>
    <d v="2025-06-27T00:00:00"/>
    <n v="301049751"/>
    <n v="73239990"/>
    <s v="MILD STEEL MULTI FUNCTION CLOTH STAND (RYX-02-020) (QTY: 1232 PCS/CNY 101 PER PCS)MILD STEEL MULTI FUNCTION CLOTH STAND (RYX-02-020) (QTY: 123"/>
    <s v="MILD STEEL MULTI FUNCTION CLOTH STAND (RYX-02-020) (QTY: 1232 PCS/CNY 101 PER PCS)"/>
    <m/>
    <x v="1"/>
    <m/>
    <m/>
    <m/>
    <m/>
    <m/>
    <m/>
    <n v="4004"/>
    <s v="KGS"/>
    <n v="431.54728519999998"/>
    <n v="1727915.33"/>
    <n v="4.9235286389999997"/>
    <n v="19713.808669999999"/>
    <n v="633108.19999999995"/>
    <s v="MILD"/>
    <n v="1232"/>
    <e v="#VALUE!"/>
    <n v="2361023.5300000003"/>
    <x v="0"/>
    <s v="Steel"/>
    <s v="Other"/>
    <m/>
    <n v="4.9235286389999997"/>
    <n v="513.88652597402597"/>
    <n v="0.36640001336176575"/>
  </r>
  <r>
    <s v="INNSA1"/>
    <d v="2025-06-25T00:00:00"/>
    <n v="301049751"/>
    <n v="73239990"/>
    <s v="STEEL SPRINKLER (AM-430) (QTY:528 PCS/USD:0.5776 PER PCS) STEEL SPRINKLER (AM-430) (QTY:528 PCS/USD:0.5776 PER PCS)"/>
    <s v="STEEL SPRINKLER (AM-430) (QTY:528 PCS/USD:0.5776 PER PCS)"/>
    <m/>
    <x v="1"/>
    <m/>
    <m/>
    <m/>
    <m/>
    <m/>
    <m/>
    <n v="96.8"/>
    <s v="KGS"/>
    <n v="317.7392562"/>
    <n v="30757.16"/>
    <n v="3.6250913429999998"/>
    <n v="350.90884199999999"/>
    <n v="11269.4"/>
    <s v="STEEL"/>
    <n v="528"/>
    <n v="39"/>
    <n v="42026.559999999998"/>
    <x v="0"/>
    <s v="Steel"/>
    <s v="Other"/>
    <m/>
    <n v="3.6250913429999998"/>
    <n v="21.343560606060606"/>
    <n v="0.36639923842123262"/>
  </r>
  <r>
    <s v="INNSA1"/>
    <d v="2025-06-25T00:00:00"/>
    <n v="301049751"/>
    <n v="73239990"/>
    <s v="STEEL CUTLERY HOLDER (H2740) (QTY:24960 NOS/USD:1.55 PER PCS)STEEL CUTLERY HOLDER (H2740) (QTY:24960 NOS/USD:1.55 PER PCS"/>
    <s v="STEEL CUTLERY HOLDER (H2740) (QTY:24960 NOS/USD:1.55 PER PCS)"/>
    <m/>
    <x v="1"/>
    <m/>
    <m/>
    <m/>
    <m/>
    <m/>
    <m/>
    <n v="9776"/>
    <s v="KGS"/>
    <n v="367.98287440000001"/>
    <n v="3597400.58"/>
    <n v="4.1983214420000001"/>
    <n v="41042.790419999998"/>
    <n v="1318087.6000000001"/>
    <s v="STEEL"/>
    <n v="24960"/>
    <n v="45"/>
    <n v="4915488.18"/>
    <x v="0"/>
    <s v="Steel"/>
    <s v="Cutlery Holder"/>
    <m/>
    <n v="4.1983214420000001"/>
    <n v="52.807996794871798"/>
    <n v="0.36640000764107289"/>
  </r>
  <r>
    <s v="INNSA1"/>
    <d v="2025-06-23T00:00:00"/>
    <n v="301049751"/>
    <n v="73239990"/>
    <s v="STEEL SPRINKLER (AM-430) (QTY: 76968 PCS/USD 0.578 PER PCS) STEEL SPRINKLER (AM-430) (QTY: 76968 PCS/USD 0.578 PER PCS)"/>
    <s v="STEEL SPRINKLER (AM-430) (QTY: 76968 PCS/USD 0.578 PER PCS)"/>
    <m/>
    <x v="1"/>
    <m/>
    <m/>
    <m/>
    <m/>
    <m/>
    <m/>
    <n v="14110.8"/>
    <s v="KGS"/>
    <n v="297.68057800000003"/>
    <n v="4200511.0999999996"/>
    <n v="3.3962416200000001"/>
    <n v="47923.686249999999"/>
    <n v="1539067.2"/>
    <s v="STEEL"/>
    <n v="76968"/>
    <n v="42"/>
    <n v="5739578.2999999998"/>
    <x v="0"/>
    <s v="Steel"/>
    <s v="Other"/>
    <m/>
    <n v="3.3962416200000001"/>
    <n v="19.996195821640161"/>
    <n v="0.36639998404003743"/>
  </r>
  <r>
    <s v="INNSA1"/>
    <d v="2025-06-23T00:00:00"/>
    <n v="301049751"/>
    <n v="73239990"/>
    <s v="STEEL SALT BOTTLE (NP-19) (QTY: 44100 PCS/USD 0.445 PER PCS) STEEL SALT BOTTLE (NP-19) (QTY: 44100 PCS/USD 0.445 PER PCS)"/>
    <s v="STEEL SALT BOTTLE (NP-19) (QTY: 44100 PCS/USD 0.445 PER PCS)"/>
    <m/>
    <x v="1"/>
    <m/>
    <m/>
    <m/>
    <m/>
    <m/>
    <m/>
    <n v="6860"/>
    <s v="KGS"/>
    <n v="270.10870260000002"/>
    <n v="1852945.7"/>
    <n v="3.0816737320000001"/>
    <n v="21140.281800000001"/>
    <n v="678919.3"/>
    <s v="STEEL"/>
    <n v="44100"/>
    <n v="43"/>
    <n v="2531865"/>
    <x v="0"/>
    <s v="Steel"/>
    <s v="Other"/>
    <m/>
    <n v="3.0816737320000001"/>
    <n v="15.39499546485261"/>
    <n v="0.36639999758222813"/>
  </r>
  <r>
    <s v="INNSA1"/>
    <d v="2025-06-10T00:00:00"/>
    <n v="301049751"/>
    <n v="73231000"/>
    <s v="STEEL SCRUBBER 2PCS SET (8001-2) (QTY: 168000 SET/USD 0.142PER SET)STEEL SCRUBBER 2PCS SET (8001-2) (QTY: 168000 SET/USD 0.142"/>
    <s v="STEEL SCRUBBER 2PCS SET (8001-2) (QTY: 168000 SET/USD 0.142PER SET)"/>
    <m/>
    <x v="1"/>
    <m/>
    <m/>
    <m/>
    <m/>
    <m/>
    <m/>
    <n v="4900"/>
    <s v="KGS"/>
    <n v="459.5766673"/>
    <n v="2251925.67"/>
    <n v="5.2977137450000003"/>
    <n v="25958.797350000001"/>
    <n v="989946.5"/>
    <s v="STEEL"/>
    <n v="168000"/>
    <n v="51"/>
    <n v="3241872.17"/>
    <x v="0"/>
    <s v="Steel"/>
    <s v="Scrubber"/>
    <m/>
    <n v="5.2977137450000003"/>
    <n v="5.8925386904761901"/>
    <n v="0.4395999891062124"/>
  </r>
  <r>
    <s v="INNSA1"/>
    <d v="2025-06-05T00:00:00"/>
    <n v="301049751"/>
    <n v="73239990"/>
    <s v="STEEL TEA STRAINER BIG (SB-12) (QTY:12600 PCS/USD:0.986 PERPCS)STEEL TEA STRAINER BIG (SB-12) (QTY:12600 PCS/USD:0.986 PER"/>
    <s v="STEEL TEA STRAINER BIG (SB-12) (QTY:12600 PCS/USD:0.986 PERPCS)"/>
    <m/>
    <x v="1"/>
    <m/>
    <m/>
    <m/>
    <m/>
    <m/>
    <m/>
    <n v="3080"/>
    <s v="KGS"/>
    <n v="372.73600320000003"/>
    <n v="1148026.8899999999"/>
    <n v="4.3140741120000001"/>
    <n v="13287.348260000001"/>
    <n v="420637"/>
    <s v="STEEL"/>
    <n v="12600"/>
    <n v="47"/>
    <n v="1568663.89"/>
    <x v="0"/>
    <s v="Steel"/>
    <s v="Tea Strainer"/>
    <m/>
    <n v="4.3140741120000001"/>
    <n v="33.38388888888889"/>
    <n v="0.36639995427284811"/>
  </r>
  <r>
    <s v="INNSA1"/>
    <d v="2025-06-05T00:00:00"/>
    <n v="301049751"/>
    <n v="73239990"/>
    <s v="STEEL DRAINER (AM-321) (QTY:50,856 PCS/USD:0.712 PER PCS) STEEL DRAINER (AM-321) (QTY:50,856 PCS/USD:0.712 PER PCS)"/>
    <s v="STEEL DRAINER (AM-321) (QTY:50,856 PCS/USD:0.712 PER PCS)"/>
    <m/>
    <x v="1"/>
    <m/>
    <m/>
    <m/>
    <m/>
    <m/>
    <m/>
    <n v="6357"/>
    <s v="KGS"/>
    <n v="526.34999059999996"/>
    <n v="3346006.89"/>
    <n v="6.0920137800000003"/>
    <n v="38726.931600000004"/>
    <n v="1225976.8999999999"/>
    <s v="STEEL"/>
    <n v="50856"/>
    <n v="40"/>
    <n v="4571983.79"/>
    <x v="0"/>
    <s v="Steel"/>
    <s v="Other"/>
    <m/>
    <n v="6.0920137800000003"/>
    <n v="24.106829086046876"/>
    <n v="0.36639999267903478"/>
  </r>
  <r>
    <s v="INNSA1"/>
    <d v="2025-06-05T00:00:00"/>
    <n v="301049751"/>
    <n v="73239990"/>
    <s v="HOUSEHOLD STEEL HOOK 3PCS SET (2628) (QTY:1332 PKT/USD:0.370PER PKT)HOUSEHOLD STEEL HOOK 3PCS SET (2628) (QTY:1332 PKT/USD:0.370"/>
    <s v="HOUSEHOLD STEEL HOOK 3PCS SET (2628) (QTY:1332 PKT/USD:0.370PER PKT)"/>
    <m/>
    <x v="1"/>
    <m/>
    <m/>
    <m/>
    <m/>
    <m/>
    <m/>
    <n v="45.14"/>
    <s v="KGS"/>
    <n v="985.65950380000004"/>
    <n v="44492.67"/>
    <n v="11.408096110000001"/>
    <n v="514.9614583"/>
    <n v="16302.1"/>
    <s v="HOUSEHOLD"/>
    <n v="1332"/>
    <n v="52"/>
    <n v="60794.77"/>
    <x v="0"/>
    <s v="Steel"/>
    <s v="Hook"/>
    <m/>
    <n v="11.408096110000001"/>
    <n v="12.238813813813815"/>
    <n v="0.36639967886845182"/>
  </r>
  <r>
    <s v="INNSA1"/>
    <d v="2025-06-05T00:00:00"/>
    <n v="301049751"/>
    <n v="73239990"/>
    <s v="STEEL TEA STRAINER (NP-55) (QTY:50400 PCS/USD:0.277 PER PCS) STEEL TEA STRAINER (NP-55) (QTY:50400 PCS/USD:0.277 PER PCS)"/>
    <s v="STEEL TEA STRAINER (NP-55) (QTY:50400 PCS/USD:0.277 PER PCS)"/>
    <m/>
    <x v="1"/>
    <m/>
    <m/>
    <m/>
    <m/>
    <m/>
    <m/>
    <n v="2310"/>
    <s v="KGS"/>
    <n v="558.473974"/>
    <n v="1290074.8799999999"/>
    <n v="6.4638191440000003"/>
    <n v="14931.42222"/>
    <n v="472683.5"/>
    <s v="STEEL"/>
    <n v="50400"/>
    <n v="43"/>
    <n v="1762758.38"/>
    <x v="0"/>
    <s v="Steel"/>
    <s v="Tea Strainer"/>
    <m/>
    <n v="6.4638191440000003"/>
    <n v="9.3786408730158737"/>
    <n v="0.36640004958471872"/>
  </r>
  <r>
    <s v="INNSA1"/>
    <d v="2025-06-03T00:00:00"/>
    <n v="301049751"/>
    <n v="73231000"/>
    <s v="STEEL SCRUBBER 6PCS SET (OKS-4156) (QTY:98400 PCS/USD:0.238PER PCS)STEEL SCRUBBER 6PCS SET (OKS-4156) (QTY:98400 PCS/USD:0.238"/>
    <s v="STEEL SCRUBBER 6PCS SET (OKS-4156) (QTY:98400 PCS/USD:0.238PER PCS)"/>
    <m/>
    <x v="1"/>
    <m/>
    <m/>
    <m/>
    <m/>
    <m/>
    <m/>
    <n v="8856"/>
    <s v="KGS"/>
    <n v="238.0206278"/>
    <n v="2107910.6800000002"/>
    <n v="2.7548683779999998"/>
    <n v="24397.11435"/>
    <n v="926637.5"/>
    <s v="STEEL"/>
    <n v="98400"/>
    <n v="51"/>
    <n v="3034548.18"/>
    <x v="0"/>
    <s v="Steel"/>
    <s v="Scrubber"/>
    <m/>
    <n v="2.7548683779999998"/>
    <n v="9.4170477642276431"/>
    <n v="0.43959998343003792"/>
  </r>
  <r>
    <s v="INNSA1"/>
    <d v="2025-05-27T00:00:00"/>
    <n v="301049751"/>
    <n v="73239990"/>
    <s v="MILD STEEL MULTI FUNCTION CLOTH STAND (RYX-02-020) (QTY: 2464 NOS/USD 101 PER CNY)MILD STEEL MULTI FUNCTION CLOTH STAND (RYX-02-020) (QTY: 246"/>
    <s v="MILD STEEL MULTI FUNCTION CLOTH STAND (RYX-02-020) (QTY: 2464 NOS/USD 101 PER CNY)"/>
    <m/>
    <x v="1"/>
    <m/>
    <m/>
    <m/>
    <m/>
    <m/>
    <m/>
    <n v="8008"/>
    <s v="KGS"/>
    <n v="401.97127499999999"/>
    <n v="3218985.97"/>
    <n v="4.6524453120000002"/>
    <n v="37256.782059999998"/>
    <n v="1179436.5"/>
    <s v="MILD"/>
    <n v="2464"/>
    <n v="67"/>
    <n v="4398422.4700000007"/>
    <x v="0"/>
    <s v="Steel"/>
    <s v="Other"/>
    <m/>
    <n v="4.6524453120000002"/>
    <n v="478.66741071428572"/>
    <n v="0.36640001261018229"/>
  </r>
  <r>
    <s v="INNSA1"/>
    <d v="2025-05-26T00:00:00"/>
    <n v="301049751"/>
    <n v="73239990"/>
    <s v="MILD STEEL MULTI FUNCTION CLOTH STAND (RYX-02-026-3S) (QTY:848 NOS/CNY 81.50 PER NOS)MILD STEEL MULTI FUNCTION CLOTH STAND (RYX-02-026-3S) (QTY:"/>
    <s v="MILD STEEL MULTI FUNCTION CLOTH STAND (RYX-02-026-3S) (QTY:848 NOS/CNY 81.50 PER NOS)"/>
    <m/>
    <x v="1"/>
    <m/>
    <m/>
    <m/>
    <m/>
    <m/>
    <m/>
    <n v="3307.2"/>
    <s v="KGS"/>
    <n v="284.2399552"/>
    <n v="940038.38"/>
    <n v="3.2898142969999999"/>
    <n v="10880.073839999999"/>
    <n v="344430.1"/>
    <s v="MILD"/>
    <n v="848"/>
    <e v="#VALUE!"/>
    <n v="1284468.48"/>
    <x v="0"/>
    <s v="Steel"/>
    <s v="Other"/>
    <m/>
    <n v="3.2898142969999999"/>
    <n v="406.16757075471696"/>
    <n v="0.36640003996432569"/>
  </r>
  <r>
    <s v="INNSA1"/>
    <d v="2025-05-23T00:00:00"/>
    <n v="301049751"/>
    <n v="73239990"/>
    <s v="STEEL SALT BOTTLE (NP-19) (QTY: 21924 PCS/USD 0.442 PER PCS) STEEL SALT BOTTLE (NP-19) (QTY: 21924 PCS/USD 0.442 PER PCS)"/>
    <s v="STEEL SALT BOTTLE (NP-19) (QTY: 21924 PCS/USD 0.442 PER PCS)"/>
    <m/>
    <x v="1"/>
    <m/>
    <m/>
    <m/>
    <m/>
    <m/>
    <m/>
    <n v="3349.5"/>
    <s v="KGS"/>
    <n v="265.27494250000001"/>
    <n v="888538.42"/>
    <n v="3.070311835"/>
    <n v="10284.00949"/>
    <n v="325560.5"/>
    <s v="STEEL"/>
    <n v="21924"/>
    <n v="43"/>
    <n v="1214098.92"/>
    <x v="0"/>
    <s v="Steel"/>
    <s v="Other"/>
    <m/>
    <n v="3.070311835"/>
    <n v="14.849502827951104"/>
    <n v="0.36640002578616687"/>
  </r>
  <r>
    <s v="INNSA1"/>
    <d v="2025-05-23T00:00:00"/>
    <n v="301049751"/>
    <n v="73239990"/>
    <s v="STEEL TEA STRAINER BIG (SB-12) (QTY:12,600 PCS/USD:0.980 PERPCS)STEEL TEA STRAINER BIG (SB-12) (QTY:12,600 PCS/USD:0.980 PER"/>
    <s v="STEEL TEA STRAINER BIG (SB-12) (QTY:12,600 PCS/USD:0.980 PERPCS)"/>
    <m/>
    <x v="1"/>
    <m/>
    <m/>
    <m/>
    <m/>
    <m/>
    <m/>
    <n v="3080"/>
    <s v="KGS"/>
    <n v="362.21344479999999"/>
    <n v="1115617.4099999999"/>
    <n v="4.1922852410000004"/>
    <n v="12912.23854"/>
    <n v="408762.2"/>
    <s v="STEEL"/>
    <n v="12600"/>
    <n v="48"/>
    <n v="1524379.6099999999"/>
    <x v="0"/>
    <s v="Steel"/>
    <s v="Tea Strainer"/>
    <m/>
    <n v="4.1922852410000004"/>
    <n v="32.441444444444443"/>
    <n v="0.3663999829475591"/>
  </r>
  <r>
    <s v="INNSA1"/>
    <d v="2025-05-23T00:00:00"/>
    <n v="301049751"/>
    <n v="73239990"/>
    <s v="STEEL DRAINER (AM-321) (QTY:49,944 PCS/USD:0.708 PER PCS) STEEL DRAINER (AM-321) (QTY:49,944 PCS/USD:0.708 PER PCS)"/>
    <s v="STEEL DRAINER (AM-321) (QTY:49,944 PCS/USD:0.708 PER PCS)"/>
    <m/>
    <x v="1"/>
    <m/>
    <m/>
    <m/>
    <m/>
    <m/>
    <m/>
    <n v="6243"/>
    <s v="KGS"/>
    <n v="511.73119969999999"/>
    <n v="3194737.88"/>
    <n v="5.9228148120000004"/>
    <n v="36976.132870000001"/>
    <n v="1170552"/>
    <s v="STEEL"/>
    <n v="49944"/>
    <n v="40"/>
    <n v="4365289.88"/>
    <x v="0"/>
    <s v="Steel"/>
    <s v="Other"/>
    <m/>
    <n v="5.9228148120000004"/>
    <n v="23.437289764536281"/>
    <n v="0.36640001276098433"/>
  </r>
  <r>
    <s v="INNSA1"/>
    <d v="2025-05-23T00:00:00"/>
    <n v="301049751"/>
    <n v="73239990"/>
    <s v="STEEL TEA STRAINER (NP-55) (QTY:50,400 PCS/USD:0.275 PER PCS)STEEL TEA STRAINER (NP-55) (QTY:50,400 PCS/USD:0.275 PER PCS"/>
    <s v="STEEL TEA STRAINER (NP-55) (QTY:50,400 PCS/USD:0.275 PER PCS)"/>
    <m/>
    <x v="1"/>
    <m/>
    <m/>
    <m/>
    <m/>
    <m/>
    <m/>
    <n v="2310"/>
    <s v="KGS"/>
    <n v="542.08813420000001"/>
    <n v="1252223.5900000001"/>
    <n v="6.27416822"/>
    <n v="14493.328589999999"/>
    <n v="458814.7"/>
    <s v="STEEL"/>
    <n v="50400"/>
    <n v="44"/>
    <n v="1711038.29"/>
    <x v="0"/>
    <s v="Steel"/>
    <s v="Tea Strainer"/>
    <m/>
    <n v="6.27416822"/>
    <n v="9.1034662698412703"/>
    <n v="0.36639998133240725"/>
  </r>
  <r>
    <s v="INNSA1"/>
    <d v="2025-05-20T00:00:00"/>
    <n v="301049751"/>
    <n v="73231000"/>
    <s v="STEEL SCRUBBER (8001-12) (QTY:276048 PCS/USD:0.08 PER PCS) STEEL SCRUBBER (8001-12) (QTY:276048 PCS/USD:0.08 PER PCS)"/>
    <s v="STEEL SCRUBBER (8001-12) (QTY:276048 PCS/USD:0.08 PER PCS)"/>
    <m/>
    <x v="1"/>
    <m/>
    <m/>
    <m/>
    <m/>
    <m/>
    <m/>
    <n v="4795"/>
    <s v="KGS"/>
    <n v="412.83817729999998"/>
    <n v="1979559.06"/>
    <n v="4.778219644"/>
    <n v="22911.563190000001"/>
    <n v="870214.2"/>
    <s v="STEEL"/>
    <n v="276048"/>
    <n v="42"/>
    <n v="2849773.26"/>
    <x v="0"/>
    <s v="Steel"/>
    <s v="Scrubber"/>
    <m/>
    <n v="4.778219644"/>
    <n v="3.1524017562163102"/>
    <n v="0.43960001880418759"/>
  </r>
  <r>
    <s v="INNSA1"/>
    <d v="2025-05-20T00:00:00"/>
    <n v="301049751"/>
    <n v="73231000"/>
    <s v="STEEL SCRUBBER 2PCS SET (8001-2) (QTY: 168000 SET/USD 0.142PER SET)STEEL SCRUBBER 2PCS SET (8001-2) (QTY: 168000 SET/USD 0.142"/>
    <s v="STEEL SCRUBBER 2PCS SET (8001-2) (QTY: 168000 SET/USD 0.142PER SET)"/>
    <m/>
    <x v="1"/>
    <m/>
    <m/>
    <m/>
    <m/>
    <m/>
    <m/>
    <n v="4900"/>
    <s v="KGS"/>
    <n v="435.24338569999998"/>
    <n v="2132692.59"/>
    <n v="5.0375391870000001"/>
    <n v="24683.942009999999"/>
    <n v="937531.7"/>
    <s v="STEEL"/>
    <n v="168000"/>
    <n v="51"/>
    <n v="3070224.29"/>
    <x v="0"/>
    <s v="Steel"/>
    <s v="Scrubber"/>
    <m/>
    <n v="5.0375391870000001"/>
    <n v="5.5805458333333329"/>
    <n v="0.43960001755339717"/>
  </r>
  <r>
    <s v="INNSA1"/>
    <d v="2025-05-12T00:00:00"/>
    <n v="301049751"/>
    <n v="73239990"/>
    <s v="STEEL SPRINKLER (AM-430) (QTY: 21600 PC/USD 0.571 PER PC ) STEEL SPRINKLER (AM-430) (QTY: 21600 PC/USD 0.571 PER PC )"/>
    <s v="STEEL SPRINKLER (AM-430) (QTY: 21600 PC/USD 0.571 PER PC )"/>
    <m/>
    <x v="1"/>
    <m/>
    <m/>
    <m/>
    <m/>
    <m/>
    <m/>
    <n v="3960"/>
    <s v="KGS"/>
    <n v="285.98875509999999"/>
    <n v="1132515.47"/>
    <n v="3.3429427829999998"/>
    <n v="13238.05342"/>
    <n v="414953.7"/>
    <s v="STEEL"/>
    <n v="21600"/>
    <n v="41"/>
    <n v="1547469.17"/>
    <x v="0"/>
    <s v="Steel"/>
    <s v="Other"/>
    <m/>
    <n v="3.3429427829999998"/>
    <n v="19.210819444444446"/>
    <n v="0.36640002807202271"/>
  </r>
  <r>
    <s v="INNSA1"/>
    <d v="2025-05-12T00:00:00"/>
    <n v="301049751"/>
    <n v="73231000"/>
    <s v="STEEL SCRUBBER 6PCS SET (OKS-4156) (QTY: 94800 SET/USD 0.23PER SET)STEEL SCRUBBER 6PCS SET (OKS-4156) (QTY: 94800 SET/USD 0.23"/>
    <s v="STEEL SCRUBBER 6PCS SET (OKS-4156) (QTY: 94800 SET/USD 0.23PER SET)"/>
    <m/>
    <x v="1"/>
    <m/>
    <m/>
    <m/>
    <m/>
    <m/>
    <m/>
    <n v="7708.8"/>
    <s v="KGS"/>
    <n v="251.86330430000001"/>
    <n v="1941563.84"/>
    <n v="2.9440479750000002"/>
    <n v="22695.07703"/>
    <n v="853511.5"/>
    <s v="STEEL"/>
    <n v="94800"/>
    <n v="52"/>
    <n v="2795075.34"/>
    <x v="0"/>
    <s v="Steel"/>
    <s v="Scrubber"/>
    <m/>
    <n v="2.9440479750000002"/>
    <n v="9.0032858649789027"/>
    <n v="0.43960001850879132"/>
  </r>
  <r>
    <s v="INNSA1"/>
    <d v="2025-05-09T00:00:00"/>
    <n v="301049751"/>
    <n v="73231000"/>
    <s v="SS SCRUBBER 3PCS SET (SS410) (QTY:120720 SETS/USD:0.16 PER SET)SS SCRUBBER 3PCS SET (SS410) (QTY:120720 SETS/USD:0.16 PER S"/>
    <s v="SS SCRUBBER 3PCS SET (SS410) (QTY:120720 SETS/USD:0.16 PER SET)"/>
    <m/>
    <x v="1"/>
    <m/>
    <m/>
    <m/>
    <m/>
    <m/>
    <m/>
    <n v="7545"/>
    <s v="KGS"/>
    <n v="235.7600013"/>
    <n v="1778809.21"/>
    <n v="2.7558153280000002"/>
    <n v="20792.626649999998"/>
    <n v="781964.5"/>
    <s v="SS"/>
    <n v="120720"/>
    <n v="47"/>
    <n v="2560773.71"/>
    <x v="0"/>
    <s v="Cleaning"/>
    <s v="Scrubber"/>
    <m/>
    <n v="2.7558153280000002"/>
    <n v="6.4775057985420812"/>
    <n v="0.43959998385661608"/>
  </r>
  <r>
    <s v="INNSA1"/>
    <d v="2025-05-06T00:00:00"/>
    <n v="301049751"/>
    <n v="73239990"/>
    <s v="STEEL SPRINKLER (AM-430) (QTY: 19200 PCS/USD 0.5680 PER PCS) STEEL SPRINKLER (AM-430) (QTY: 19200 PCS/USD 0.5680 PER PCS)"/>
    <s v="STEEL SPRINKLER (AM-430) (QTY: 19200 PCS/USD 0.5680 PER PCS)"/>
    <m/>
    <x v="1"/>
    <m/>
    <m/>
    <m/>
    <m/>
    <m/>
    <m/>
    <n v="3200"/>
    <s v="KGS"/>
    <n v="311.8705344"/>
    <n v="997985.71"/>
    <n v="3.645476731"/>
    <n v="11665.525540000001"/>
    <n v="365661.9"/>
    <s v="STEEL"/>
    <n v="19200"/>
    <n v="42"/>
    <n v="1363647.6099999999"/>
    <x v="0"/>
    <s v="Steel"/>
    <s v="Other"/>
    <m/>
    <n v="3.645476731"/>
    <n v="19.044890625000001"/>
    <n v="0.36639993572653462"/>
  </r>
  <r>
    <s v="INNSA1"/>
    <d v="2025-05-06T00:00:00"/>
    <n v="301049751"/>
    <n v="73231000"/>
    <s v="STEEL SCRUBBER 2PCS SET (8001-2) (QTY: 168000 SET/USD 0.142PER SET)STEEL SCRUBBER 2PCS SET (8001-2) (QTY: 168000 SET/USD 0.142"/>
    <s v="STEEL SCRUBBER 2PCS SET (8001-2) (QTY: 168000 SET/USD 0.142PER SET)"/>
    <m/>
    <x v="1"/>
    <m/>
    <m/>
    <m/>
    <m/>
    <m/>
    <m/>
    <n v="4900"/>
    <s v="KGS"/>
    <n v="432.70831629999998"/>
    <n v="2120270.75"/>
    <n v="5.0579581100000004"/>
    <n v="24783.994739999998"/>
    <n v="932071.1"/>
    <s v="STEEL"/>
    <n v="168000"/>
    <n v="51"/>
    <n v="3052341.85"/>
    <x v="0"/>
    <s v="Steel"/>
    <s v="Scrubber"/>
    <m/>
    <n v="5.0579581100000004"/>
    <n v="5.5480422619047616"/>
    <n v="0.43960003692924593"/>
  </r>
  <r>
    <s v="INNSA1"/>
    <d v="2025-05-06T00:00:00"/>
    <n v="301049751"/>
    <n v="73239990"/>
    <s v="STEEL SALT BOTTLE (NP-19) (QTY:28152 PCS/USD 0.4370 PER PCS) STEEL SALT BOTTLE (NP-19) (QTY:28152 PCS/USD 0.4370 PER PCS)"/>
    <s v="STEEL SALT BOTTLE (NP-19) (QTY:28152 PCS/USD 0.4370 PER PCS)"/>
    <m/>
    <x v="1"/>
    <m/>
    <m/>
    <m/>
    <m/>
    <m/>
    <m/>
    <n v="4379.2"/>
    <s v="KGS"/>
    <n v="257.08125000000001"/>
    <n v="1125810.21"/>
    <n v="3.0050409120000001"/>
    <n v="13159.675160000001"/>
    <n v="412496.8"/>
    <s v="STEEL"/>
    <n v="28152"/>
    <n v="42"/>
    <n v="1538307.01"/>
    <x v="0"/>
    <s v="Steel"/>
    <s v="Other"/>
    <m/>
    <n v="3.0050409120000001"/>
    <n v="14.652486501847115"/>
    <n v="0.36639994586654173"/>
  </r>
  <r>
    <s v="INNSA1"/>
    <d v="2025-05-05T00:00:00"/>
    <n v="301049751"/>
    <n v="73239990"/>
    <s v="HOUSEHOLD STEEL HOOK 3PCS SET (2628) (QTY: 167940 SET/USD 0.37 PER SET)HOUSEHOLD STEEL HOOK 3PCS SET (2628) (QTY: 167940 SET/USD 0."/>
    <s v="HOUSEHOLD STEEL HOOK 3PCS SET (2628) (QTY: 167940 SET/USD 0.37 PER SET)"/>
    <m/>
    <x v="1"/>
    <m/>
    <m/>
    <m/>
    <m/>
    <m/>
    <m/>
    <n v="5691.3"/>
    <s v="KGS"/>
    <n v="947.90805790000002"/>
    <n v="5394829.1299999999"/>
    <n v="11.08016432"/>
    <n v="63060.539219999999"/>
    <n v="1976665.4"/>
    <s v="HOUSEHOLD"/>
    <n v="167940"/>
    <n v="55"/>
    <n v="7371494.5299999993"/>
    <x v="0"/>
    <s v="Steel"/>
    <s v="Hook"/>
    <m/>
    <n v="11.08016432"/>
    <n v="11.770069072287722"/>
    <n v="0.36640000125453465"/>
  </r>
  <r>
    <s v="INNSA1"/>
    <d v="2025-05-04T00:00:00"/>
    <n v="301049751"/>
    <n v="73239990"/>
    <s v="STEEL BASKET BIG (SY-845-4) (QTY: 5232 PC/USD 1.004 PER PC) STEEL BASKET BIG (SY-845-4) (QTY: 5232 PC/USD 1.004 PER PC)"/>
    <s v="STEEL BASKET BIG (SY-845-4) (QTY: 5232 PC/USD 1.004 PER PC)"/>
    <m/>
    <x v="1"/>
    <m/>
    <m/>
    <m/>
    <m/>
    <m/>
    <m/>
    <n v="981"/>
    <s v="KGS"/>
    <n v="485.03127419999998"/>
    <n v="475815.67999999999"/>
    <n v="5.6695648649999999"/>
    <n v="5561.8431330000003"/>
    <n v="174338.8"/>
    <s v="STEEL"/>
    <n v="5232"/>
    <n v="43"/>
    <n v="650154.48"/>
    <x v="0"/>
    <s v="Steel"/>
    <s v="Basket"/>
    <m/>
    <n v="5.6695648649999999"/>
    <n v="33.321636085626906"/>
    <n v="0.36639986307302858"/>
  </r>
  <r>
    <s v="INNSA1"/>
    <d v="2025-05-01T00:00:00"/>
    <n v="301049751"/>
    <n v="73239990"/>
    <s v="SY-845-7 STEEL BASKET ROUND (QTY 50400 PCS/USD 0.5371 PER PCS)SY-845-7 STEEL BASKET ROUND (QTY 50400 PCS/USD 0.5371 PER PC"/>
    <s v="SY-845-7 STEEL BASKET ROUND (QTY 50400 PCS/USD 0.5371 PER PCS)"/>
    <m/>
    <x v="1"/>
    <m/>
    <m/>
    <m/>
    <m/>
    <m/>
    <m/>
    <n v="5880"/>
    <s v="KGS"/>
    <n v="426.13333160000002"/>
    <n v="2505663.9900000002"/>
    <n v="4.9320987460000003"/>
    <n v="29000.74063"/>
    <n v="918075.3"/>
    <s v="SY-845-7"/>
    <n v="50400"/>
    <n v="44"/>
    <n v="3423739.29"/>
    <x v="0"/>
    <s v="Steel"/>
    <s v="Basket"/>
    <m/>
    <n v="4.9320987460000003"/>
    <n v="18.215779761904763"/>
    <n v="0.36640000561288344"/>
  </r>
  <r>
    <s v="INNSA1"/>
    <d v="2025-05-01T00:00:00"/>
    <n v="301049751"/>
    <n v="73239990"/>
    <s v="SY-845-4 STEEL BASKET BIG (QTY 14768 PCS/USD 1.0055 PER PCS) SY-845-4 STEEL BASKET BIG (QTY 14768 PCS/USD 1.0055 PER PCS)"/>
    <s v="SY-845-4 STEEL BASKET BIG (QTY 14768 PCS/USD 1.0055 PER PCS)"/>
    <m/>
    <x v="1"/>
    <m/>
    <m/>
    <m/>
    <m/>
    <m/>
    <m/>
    <n v="2769"/>
    <s v="KGS"/>
    <n v="496.38407369999999"/>
    <n v="1374487.5"/>
    <n v="5.7451860379999999"/>
    <n v="15908.42014"/>
    <n v="503612.2"/>
    <s v="SY-845-4"/>
    <n v="14768"/>
    <n v="42"/>
    <n v="1878099.7"/>
    <x v="0"/>
    <s v="Steel"/>
    <s v="Basket"/>
    <m/>
    <n v="5.7451860379999999"/>
    <n v="34.101584507042254"/>
    <n v="0.36639998544912195"/>
  </r>
  <r>
    <s v="INNSA1"/>
    <d v="2025-04-26T00:00:00"/>
    <n v="301049751"/>
    <n v="73239990"/>
    <s v="RYX-02-026-3S MILD STEEL MULTI FUNCTION CLOTH STAND (QTY :848 NUM/CNY 81.50 PER NUM)RYX-02-026-3S MILD STEEL MULTI FUNCTION CLOTH STAND (QTY :84"/>
    <s v="RYX-02-026-3S MILD STEEL MULTI FUNCTION CLOTH STAND (QTY :848 NUM/CNY 81.50 PER NUM)"/>
    <m/>
    <x v="1"/>
    <m/>
    <m/>
    <m/>
    <m/>
    <m/>
    <m/>
    <n v="3307.2"/>
    <s v="KGS"/>
    <n v="272.32767899999999"/>
    <n v="900642.1"/>
    <n v="3.1519407290000001"/>
    <n v="10424.098379999999"/>
    <n v="329995.2"/>
    <s v="RYX-02-026-3S"/>
    <n v="848"/>
    <e v="#VALUE!"/>
    <n v="1230637.3"/>
    <x v="0"/>
    <s v="Steel"/>
    <s v="Other"/>
    <m/>
    <n v="3.1519407290000001"/>
    <n v="389.14528301886793"/>
    <n v="0.36639992734072724"/>
  </r>
  <r>
    <s v="INNSA1"/>
    <d v="2025-04-22T00:00:00"/>
    <n v="301049751"/>
    <n v="73239990"/>
    <s v="MILD STEEL MULTI FUNCTION CLOTH STAND (RYX-02-020) (QTY: 2464 PCS/CNY 101 PER PCS)MILD STEEL MULTI FUNCTION CLOTH STAND (RYX-02-020) (QTY: 246"/>
    <s v="MILD STEEL MULTI FUNCTION CLOTH STAND (RYX-02-020) (QTY: 2464 PCS/CNY 101 PER PCS)"/>
    <m/>
    <x v="1"/>
    <m/>
    <m/>
    <m/>
    <m/>
    <m/>
    <m/>
    <n v="8008"/>
    <s v="KGS"/>
    <n v="401.15030089999999"/>
    <n v="3212411.61"/>
    <n v="4.6429432979999996"/>
    <n v="37180.68993"/>
    <n v="1177027.6000000001"/>
    <s v="MILD"/>
    <n v="2464"/>
    <e v="#VALUE!"/>
    <n v="4389439.21"/>
    <x v="0"/>
    <s v="Steel"/>
    <s v="Other"/>
    <m/>
    <n v="4.6429432979999996"/>
    <n v="477.68977272727278"/>
    <n v="0.36639999567178755"/>
  </r>
  <r>
    <s v="INNSA1"/>
    <d v="2025-04-22T00:00:00"/>
    <n v="301049751"/>
    <n v="73239990"/>
    <s v="HOUSEHOLD STEEL HOOK 3PCS SET (3888) (QTY:6240 PCS/USD:0.255PER PCS)HOUSEHOLD STEEL HOOK 3PCS SET (3888) (QTY:6240 PCS/USD:0.255"/>
    <s v="HOUSEHOLD STEEL HOOK 3PCS SET (3888) (QTY:6240 PCS/USD:0.255PER PCS)"/>
    <m/>
    <x v="1"/>
    <m/>
    <m/>
    <m/>
    <m/>
    <m/>
    <m/>
    <n v="214.5"/>
    <s v="KGS"/>
    <n v="694.29669000000001"/>
    <n v="148926.64000000001"/>
    <n v="8.0358413189999993"/>
    <n v="1723.6879630000001"/>
    <n v="54566.7"/>
    <s v="HOUSEHOLD"/>
    <n v="6240"/>
    <n v="52"/>
    <n v="203493.34000000003"/>
    <x v="0"/>
    <s v="Steel"/>
    <s v="Hook"/>
    <m/>
    <n v="8.0358413189999993"/>
    <n v="8.7446634615384617"/>
    <n v="0.36639985968930738"/>
  </r>
  <r>
    <s v="INNSA1"/>
    <d v="2025-04-21T00:00:00"/>
    <n v="301049751"/>
    <n v="73231000"/>
    <s v="STEEL SCRUBBER 2PCS SET (8001-2) (QTY:168000 SETS/USD:0.142PER PCS)STEEL SCRUBBER 2PCS SET (8001-2) (QTY:168000 SETS/USD:0.142"/>
    <s v="STEEL SCRUBBER 2PCS SET (8001-2) (QTY:168000 SETS/USD:0.142PER PCS)"/>
    <m/>
    <x v="1"/>
    <m/>
    <m/>
    <m/>
    <m/>
    <m/>
    <m/>
    <n v="4900"/>
    <s v="KGS"/>
    <n v="437.00727760000001"/>
    <n v="2141335.66"/>
    <n v="5.0579546009999996"/>
    <n v="24783.97755"/>
    <n v="941331.1"/>
    <s v="STEEL"/>
    <n v="168000"/>
    <n v="51"/>
    <n v="3082666.7600000002"/>
    <x v="0"/>
    <s v="Steel"/>
    <s v="Scrubber"/>
    <m/>
    <n v="5.0579546009999996"/>
    <n v="5.6031613095238093"/>
    <n v="0.43959997378458637"/>
  </r>
  <r>
    <s v="INNSA1"/>
    <d v="2025-04-18T00:00:00"/>
    <n v="301049751"/>
    <n v="73239990"/>
    <s v="STEEL BASKET SMALL (SY-845-3) (QTY:8,260 PCS/USD:0.905 PER PCS)STEEL BASKET SMALL (SY-845-3) (QTY:8,260 PCS/USD:0.905 PER P"/>
    <s v="STEEL BASKET SMALL (SY-845-3) (QTY:8,260 PCS/USD:0.905 PER PCS)"/>
    <m/>
    <x v="1"/>
    <m/>
    <m/>
    <m/>
    <m/>
    <m/>
    <m/>
    <n v="1239"/>
    <s v="KGS"/>
    <n v="551.81941080000001"/>
    <n v="683704.25"/>
    <n v="6.3867987360000003"/>
    <n v="7913.2436340000004"/>
    <n v="250509.2"/>
    <s v="STEEL"/>
    <n v="8260"/>
    <n v="46"/>
    <n v="934213.45"/>
    <x v="0"/>
    <s v="Steel"/>
    <s v="Basket"/>
    <m/>
    <n v="6.3867987360000003"/>
    <n v="30.327990314769977"/>
    <n v="0.36639994559050937"/>
  </r>
  <r>
    <s v="INNSA1"/>
    <d v="2025-04-18T00:00:00"/>
    <n v="301049751"/>
    <n v="73239990"/>
    <s v="STEEL FRUIT BASKET (SD1078-B) (QTY:20400 PCS/USD:0.844 PER PCS)STEEL FRUIT BASKET (SD1078-B) (QTY:20400 PCS/USD:0.844 PER P"/>
    <s v="STEEL FRUIT BASKET (SD1078-B) (QTY:20400 PCS/USD:0.844 PER PCS)"/>
    <m/>
    <x v="1"/>
    <m/>
    <m/>
    <m/>
    <m/>
    <m/>
    <m/>
    <n v="3910"/>
    <s v="KGS"/>
    <n v="402.74996160000001"/>
    <n v="1574752.35"/>
    <n v="4.6614578890000002"/>
    <n v="18226.300350000001"/>
    <n v="576989.19999999995"/>
    <s v="STEEL"/>
    <n v="20400"/>
    <n v="46"/>
    <n v="2151741.5499999998"/>
    <x v="0"/>
    <s v="Steel"/>
    <s v="Fruit Basket"/>
    <m/>
    <n v="4.6614578890000002"/>
    <n v="28.283784313725487"/>
    <n v="0.36639996123834956"/>
  </r>
  <r>
    <s v="INNSA1"/>
    <d v="2025-04-15T00:00:00"/>
    <n v="301049751"/>
    <n v="73239990"/>
    <s v="STEEL BASKET BIG (SY845-4) (QTY: 20000 PCS/USD 1.036 PER PCS)STEEL BASKET BIG (SY845-4) (QTY: 20000 PCS/USD 1.036 PER PCS"/>
    <s v="STEEL BASKET BIG (SY845-4) (QTY: 20000 PCS/USD 1.036 PER PCS)"/>
    <m/>
    <x v="1"/>
    <m/>
    <m/>
    <m/>
    <m/>
    <m/>
    <m/>
    <n v="3750"/>
    <s v="KGS"/>
    <n v="510.65971730000001"/>
    <n v="1914973.94"/>
    <n v="5.8967634799999997"/>
    <n v="22112.86305"/>
    <n v="701646.5"/>
    <s v="STEEL"/>
    <n v="20000"/>
    <n v="44"/>
    <n v="2616620.44"/>
    <x v="0"/>
    <s v="Steel"/>
    <s v="Basket"/>
    <m/>
    <n v="5.8967634799999997"/>
    <n v="35.082324999999997"/>
    <n v="0.36640002526614018"/>
  </r>
  <r>
    <s v="INNSA1"/>
    <d v="2025-04-15T00:00:00"/>
    <n v="301049751"/>
    <n v="73239990"/>
    <s v="STEEL BASKET SMALL (SY-845-3) (QTY: 11740 PCS/USD 0.905 PERPCS)STEEL BASKET SMALL (SY-845-3) (QTY: 11740 PCS/USD 0.905 PER"/>
    <s v="STEEL BASKET SMALL (SY-845-3) (QTY: 11740 PCS/USD 0.905 PERPCS)"/>
    <m/>
    <x v="1"/>
    <m/>
    <m/>
    <m/>
    <m/>
    <m/>
    <m/>
    <n v="1761"/>
    <s v="KGS"/>
    <n v="557.60985240000002"/>
    <n v="981950.95"/>
    <n v="6.4389128449999999"/>
    <n v="11338.925520000001"/>
    <n v="359786.8"/>
    <s v="STEEL"/>
    <n v="11740"/>
    <n v="47"/>
    <n v="1341737.75"/>
    <x v="0"/>
    <s v="Steel"/>
    <s v="Basket"/>
    <m/>
    <n v="6.4389128449999999"/>
    <n v="30.646235093696763"/>
    <n v="0.36639997140386699"/>
  </r>
  <r>
    <s v="INNSA1"/>
    <d v="2025-04-15T00:00:00"/>
    <n v="301049751"/>
    <n v="73239990"/>
    <s v="STEEL BASKET SQUARE (SY-845-6) (QTY: 20000 PCS/USD 0.741 PERPCS)STEEL BASKET SQUARE (SY-845-6) (QTY: 20000 PCS/USD 0.741 PER"/>
    <s v="STEEL BASKET SQUARE (SY-845-6) (QTY: 20000 PCS/USD 0.741 PERPCS)"/>
    <m/>
    <x v="1"/>
    <m/>
    <m/>
    <m/>
    <m/>
    <m/>
    <m/>
    <n v="3200"/>
    <s v="KGS"/>
    <n v="428.02719999999999"/>
    <n v="1369687.04"/>
    <n v="4.9425773670000002"/>
    <n v="15816.247579999999"/>
    <n v="501853.3"/>
    <s v="STEEL"/>
    <n v="20000"/>
    <n v="48"/>
    <n v="1871540.34"/>
    <x v="0"/>
    <s v="Steel"/>
    <s v="Basket"/>
    <m/>
    <n v="4.9425773670000002"/>
    <n v="25.092665"/>
    <n v="0.36639997703416977"/>
  </r>
  <r>
    <s v="INNSA1"/>
    <d v="2025-04-05T00:00:00"/>
    <n v="301049751"/>
    <n v="73239990"/>
    <s v="STEEL HANGER WITH HOOK (SL-89) (QTY:70056 PCS/CNY:7.45 PER PCS)STEEL HANGER WITH HOOK (SL-89) (QTY:70056 PCS/CNY:7.45 PER P"/>
    <s v="STEEL HANGER WITH HOOK (SL-89) (QTY:70056 PCS/CNY:7.45 PER PCS)"/>
    <m/>
    <x v="1"/>
    <m/>
    <m/>
    <m/>
    <m/>
    <m/>
    <m/>
    <n v="15568"/>
    <s v="KGS"/>
    <n v="407.21682040000002"/>
    <n v="6339551.46"/>
    <n v="4.7022727529999999"/>
    <n v="73204.982220000005"/>
    <n v="2322811.6"/>
    <s v="STEEL"/>
    <n v="70056"/>
    <e v="#VALUE!"/>
    <n v="8662363.0600000005"/>
    <x v="0"/>
    <s v="Steel"/>
    <s v="Hanger"/>
    <m/>
    <n v="4.7022727529999999"/>
    <n v="33.156497659015649"/>
    <n v="0.36639999133314077"/>
  </r>
  <r>
    <s v="INNSA1"/>
    <d v="2025-04-04T00:00:00"/>
    <n v="301049751"/>
    <n v="73231000"/>
    <s v="STEEL SCRUBBER 6PCS SET (OKS-4156) (QTY: 98400 SET/USD 0.238PER SET)STEEL SCRUBBER 6PCS SET (OKS-4156) (QTY: 98400 SET/USD 0.238"/>
    <s v="STEEL SCRUBBER 6PCS SET (OKS-4156) (QTY: 98400 SET/USD 0.238PER SET)"/>
    <m/>
    <x v="1"/>
    <m/>
    <m/>
    <m/>
    <m/>
    <m/>
    <m/>
    <n v="9151"/>
    <s v="KGS"/>
    <n v="229.4612851"/>
    <n v="2099800.2200000002"/>
    <n v="2.6496684190000002"/>
    <n v="24247.115699999998"/>
    <n v="923072.1"/>
    <s v="STEEL"/>
    <n v="98400"/>
    <n v="52"/>
    <n v="3022872.3200000003"/>
    <x v="0"/>
    <s v="Steel"/>
    <s v="Scrubber"/>
    <m/>
    <n v="2.6496684190000002"/>
    <n v="9.3808140243902436"/>
    <n v="0.43959996346700064"/>
  </r>
  <r>
    <s v="INNSA1"/>
    <d v="2025-03-29T00:00:00"/>
    <n v="301049751"/>
    <n v="73239990"/>
    <s v="RYX-02-026-3S MILD STEEL MULTI FUNCTION CLOTH STAND (QTY :1696 NUM/CNY 81.50 PER NUM)RYX-02-026-3S MILD STEEL MULTI FUNCTION CLOTH STAND (QTY :16"/>
    <s v="RYX-02-026-3S MILD STEEL MULTI FUNCTION CLOTH STAND (QTY :1696 NUM/CNY 81.50 PER NUM)"/>
    <m/>
    <x v="1"/>
    <m/>
    <m/>
    <m/>
    <m/>
    <m/>
    <m/>
    <n v="6614.4"/>
    <s v="KGS"/>
    <n v="265.47043869999999"/>
    <n v="1755927.67"/>
    <n v="3.0408984960000001"/>
    <n v="20113.719010000001"/>
    <n v="643371.9"/>
    <s v="RYX-02-026-3S"/>
    <n v="1696"/>
    <e v="#VALUE!"/>
    <n v="2399299.5699999998"/>
    <x v="0"/>
    <s v="Steel"/>
    <s v="Other"/>
    <m/>
    <n v="3.0408984960000001"/>
    <n v="379.34663915094342"/>
    <n v="0.36640000097498326"/>
  </r>
  <r>
    <s v="INNSA1"/>
    <d v="2025-03-28T00:00:00"/>
    <n v="301049751"/>
    <n v="73239990"/>
    <s v="STEEL SPRINKLER (AM-430) (QTY: 24000 PCS/USD 0.574 PER PCS) STEEL SPRINKLER (AM-430) (QTY: 24000 PCS/USD 0.574 PER PCS)"/>
    <s v="STEEL SPRINKLER (AM-430) (QTY: 24000 PCS/USD 0.574 PER PCS)"/>
    <m/>
    <x v="1"/>
    <m/>
    <m/>
    <m/>
    <m/>
    <m/>
    <m/>
    <n v="4400"/>
    <s v="KGS"/>
    <n v="289.60729090000001"/>
    <n v="1274272.08"/>
    <n v="3.3173801940000001"/>
    <n v="14596.47285"/>
    <n v="466893.2"/>
    <s v="STEEL"/>
    <n v="24000"/>
    <n v="42"/>
    <n v="1741165.28"/>
    <x v="0"/>
    <s v="Steel"/>
    <s v="Other"/>
    <m/>
    <n v="3.3173801940000001"/>
    <n v="19.453883333333334"/>
    <n v="0.36639992928354831"/>
  </r>
  <r>
    <s v="INNSA1"/>
    <d v="2025-03-28T00:00:00"/>
    <n v="301049751"/>
    <n v="73239990"/>
    <s v="STEEL SPRINKLER (AM-430) (QTY: 26400 PC/USD 0.573 PER PCS) STEEL SPRINKLER (AM-430) (QTY: 26400 PC/USD 0.573 PER PCS)"/>
    <s v="STEEL SPRINKLER (AM-430) (QTY: 26400 PC/USD 0.573 PER PCS)"/>
    <m/>
    <x v="1"/>
    <m/>
    <m/>
    <m/>
    <m/>
    <m/>
    <m/>
    <n v="4180"/>
    <s v="KGS"/>
    <n v="337.4974593"/>
    <n v="1410739.38"/>
    <n v="3.8659502790000002"/>
    <n v="16159.67216"/>
    <n v="516894.9"/>
    <s v="STEEL"/>
    <n v="26400"/>
    <n v="41"/>
    <n v="1927634.2799999998"/>
    <x v="0"/>
    <s v="Steel"/>
    <s v="Other"/>
    <m/>
    <n v="3.8659502790000002"/>
    <n v="19.579352272727274"/>
    <n v="0.3663999937394532"/>
  </r>
  <r>
    <s v="INNSA1"/>
    <d v="2025-03-27T00:00:00"/>
    <n v="301049751"/>
    <n v="73239990"/>
    <s v="RYX-02-020 MILD STEEL MULTI FUNCTION CLOTH STAND (QTY :4928NUM/CNY 101.00 PER NUM)RYX-02-020 MILD STEEL MULTI FUNCTION CLOTH STAND (QTY :4928"/>
    <s v="RYX-02-020 MILD STEEL MULTI FUNCTION CLOTH STAND (QTY :4928NUM/CNY 101.00 PER NUM)"/>
    <m/>
    <x v="1"/>
    <m/>
    <m/>
    <m/>
    <m/>
    <m/>
    <m/>
    <n v="16016"/>
    <s v="KGS"/>
    <n v="387.15956039999998"/>
    <n v="6200747.5199999996"/>
    <n v="4.4348174159999996"/>
    <n v="71028.035740000007"/>
    <n v="2271953.9"/>
    <s v="RYX-02-020"/>
    <n v="4928"/>
    <e v="#VALUE!"/>
    <n v="8472701.4199999999"/>
    <x v="0"/>
    <s v="Steel"/>
    <s v="Other"/>
    <m/>
    <n v="4.4348174159999996"/>
    <n v="461.02960633116879"/>
    <n v="0.36640000139854106"/>
  </r>
  <r>
    <s v="INNSA1"/>
    <d v="2025-03-27T00:00:00"/>
    <n v="301049751"/>
    <n v="73231000"/>
    <s v="STEEL SCRUBBER 2PCS SET (8001-2) (QTY:168000 SETS/USD:0.142PER SET)STEEL SCRUBBER 2PCS SET (8001-2) (QTY:168000 SETS/USD:0.142"/>
    <s v="STEEL SCRUBBER 2PCS SET (8001-2) (QTY:168000 SETS/USD:0.142PER SET)"/>
    <m/>
    <x v="1"/>
    <m/>
    <m/>
    <m/>
    <m/>
    <m/>
    <m/>
    <n v="4900"/>
    <s v="KGS"/>
    <n v="440.22269590000002"/>
    <n v="2157091.21"/>
    <n v="5.0426425650000004"/>
    <n v="24708.94857"/>
    <n v="948257.2"/>
    <s v="STEEL"/>
    <n v="168000"/>
    <n v="51"/>
    <n v="3105348.41"/>
    <x v="0"/>
    <s v="Steel"/>
    <s v="Scrubber"/>
    <m/>
    <n v="5.0426425650000004"/>
    <n v="5.6443880952380949"/>
    <n v="0.43959995553456449"/>
  </r>
  <r>
    <s v="INNSA1"/>
    <d v="2025-03-27T00:00:00"/>
    <n v="301049751"/>
    <n v="73239990"/>
    <s v="STEEL CUTLERY HOLDER (H2740) (QTY: 10008 PCS/USD 1.72 PER PCS)STEEL CUTLERY HOLDER (H2740) (QTY: 10008 PCS/USD 1.72 PER P"/>
    <s v="STEEL CUTLERY HOLDER (H2740) (QTY: 10008 PCS/USD 1.72 PER PCS)"/>
    <m/>
    <x v="1"/>
    <m/>
    <m/>
    <m/>
    <m/>
    <m/>
    <m/>
    <n v="3919.8"/>
    <s v="KGS"/>
    <n v="395.5428058"/>
    <n v="1550448.69"/>
    <n v="4.530845427"/>
    <n v="17760.007900000001"/>
    <n v="568084.4"/>
    <s v="STEEL"/>
    <n v="10008"/>
    <n v="46"/>
    <n v="2118533.09"/>
    <x v="0"/>
    <s v="Steel"/>
    <s v="Cutlery Holder"/>
    <m/>
    <n v="4.530845427"/>
    <n v="56.76302957633893"/>
    <n v="0.36639999998968042"/>
  </r>
  <r>
    <s v="INNSA1"/>
    <d v="2025-03-12T00:00:00"/>
    <n v="301049751"/>
    <n v="73231000"/>
    <s v="STEEL SCRUBBER 2 PCS SET (8001-2) (QTY:168000 SETS/USD:0.142PER SETS)STEEL SCRUBBER 2 PCS SET (8001-2) (QTY:168000 SETS/USD:0.142"/>
    <s v="STEEL SCRUBBER 2 PCS SET (8001-2) (QTY:168000 SETS/USD:0.142PER SETS)"/>
    <m/>
    <x v="1"/>
    <m/>
    <m/>
    <m/>
    <m/>
    <m/>
    <m/>
    <n v="4900"/>
    <s v="KGS"/>
    <n v="443.2040796"/>
    <n v="2171699.9900000002"/>
    <n v="5.0478824549999999"/>
    <n v="24734.624029999999"/>
    <n v="954679.3"/>
    <s v="STEEL"/>
    <n v="168000"/>
    <n v="52"/>
    <n v="3126379.29"/>
    <x v="0"/>
    <s v="Steel"/>
    <s v="Scrubber"/>
    <m/>
    <n v="5.0478824549999999"/>
    <n v="5.6826148809523813"/>
    <n v="0.43959999281484546"/>
  </r>
  <r>
    <s v="INNSA1"/>
    <d v="2025-03-10T00:00:00"/>
    <n v="301049751"/>
    <n v="73239990"/>
    <s v="STEEL ROUND CONTAINER (6856) (QTY: 51768 PCS/USD 0.55 PER SET)STEEL ROUND CONTAINER (6856) (QTY: 51768 PCS/USD 0.55 PER SE"/>
    <s v="STEEL ROUND CONTAINER (6856) (QTY: 51768 PCS/USD 0.55 PER SET)"/>
    <m/>
    <x v="1"/>
    <m/>
    <m/>
    <m/>
    <m/>
    <m/>
    <m/>
    <n v="4314"/>
    <s v="KGS"/>
    <n v="592.61176399999999"/>
    <n v="2556527.15"/>
    <n v="6.749564511"/>
    <n v="29117.621299999999"/>
    <n v="936711.5"/>
    <s v="STEEL"/>
    <n v="51768"/>
    <n v="46"/>
    <n v="3493238.65"/>
    <x v="0"/>
    <s v="Steel"/>
    <s v="Other"/>
    <m/>
    <n v="6.749564511"/>
    <n v="18.094411605625098"/>
    <n v="0.3663999813184069"/>
  </r>
  <r>
    <s v="INNSA1"/>
    <d v="2025-03-07T00:00:00"/>
    <n v="301049751"/>
    <n v="73231000"/>
    <s v="SS SCRUBBER 3PCS SET (SS410) (QTY: 120240 SET/USD 0.16 PER SET)SS SCRUBBER 3PCS SET (SS410) (QTY: 120240 SET/USD 0.16 PER S"/>
    <s v="SS SCRUBBER 3PCS SET (SS410) (QTY: 120240 SET/USD 0.16 PER SET)"/>
    <m/>
    <x v="1"/>
    <m/>
    <m/>
    <m/>
    <m/>
    <m/>
    <m/>
    <n v="7515"/>
    <s v="KGS"/>
    <n v="242.32116569999999"/>
    <n v="1821043.56"/>
    <n v="2.7599221599999999"/>
    <n v="20740.815030000002"/>
    <n v="800530.8"/>
    <s v="SS"/>
    <n v="120240"/>
    <n v="47"/>
    <n v="2621574.3600000003"/>
    <x v="0"/>
    <s v="Cleaning"/>
    <s v="Scrubber"/>
    <m/>
    <n v="2.7599221599999999"/>
    <n v="6.6577744510978052"/>
    <n v="0.43960002801909914"/>
  </r>
  <r>
    <s v="INNSA1"/>
    <d v="2025-02-12T00:00:00"/>
    <n v="301049751"/>
    <n v="73239990"/>
    <s v="STEEL LUNCH BOX SMALL (6587) (QTY: 43560 PCS/USD 1.37 PER PCS)STEEL LUNCH BOX SMALL (6587) (QTY: 43560 PCS/USD 1.37 PER P"/>
    <s v="STEEL LUNCH BOX SMALL (6587) (QTY: 43560 PCS/USD 1.37 PER PCS)"/>
    <m/>
    <x v="1"/>
    <m/>
    <m/>
    <m/>
    <m/>
    <m/>
    <m/>
    <n v="8839.0499999999993"/>
    <s v="KGS"/>
    <n v="614.64977009999996"/>
    <n v="5432920.0499999998"/>
    <n v="6.9530516970000003"/>
    <n v="61458.371610000002"/>
    <n v="1990621.9"/>
    <s v="STEEL"/>
    <n v="43560"/>
    <n v="46"/>
    <n v="7423541.9499999993"/>
    <x v="0"/>
    <s v="Steel"/>
    <s v="Lunch Box"/>
    <m/>
    <n v="6.9530516970000003"/>
    <n v="45.698390725436177"/>
    <n v="0.36639999883672131"/>
  </r>
  <r>
    <s v="INNSA1"/>
    <d v="2025-02-12T00:00:00"/>
    <n v="301049751"/>
    <n v="73239990"/>
    <s v="STEEL ROUND CONTAINER (6856) (QTY: 62820 PCS/USD 0.55 PER PCS)STEEL ROUND CONTAINER (6856) (QTY: 62820 PCS/USD 0.55 PER P"/>
    <s v="STEEL ROUND CONTAINER (6856) (QTY: 62820 PCS/USD 0.55 PER PCS)"/>
    <m/>
    <x v="1"/>
    <m/>
    <m/>
    <m/>
    <m/>
    <m/>
    <m/>
    <n v="5235"/>
    <s v="KGS"/>
    <n v="600.85380129999999"/>
    <n v="3145469.65"/>
    <n v="6.7969887030000002"/>
    <n v="35582.235860000001"/>
    <n v="1152500.1000000001"/>
    <s v="STEEL"/>
    <n v="62820"/>
    <n v="46"/>
    <n v="4297969.75"/>
    <x v="0"/>
    <s v="Steel"/>
    <s v="Other"/>
    <m/>
    <n v="6.7969887030000002"/>
    <n v="18.34606972301815"/>
    <n v="0.3664000064346512"/>
  </r>
  <r>
    <s v="INNSA1"/>
    <d v="2025-02-12T00:00:00"/>
    <n v="301049751"/>
    <n v="73239990"/>
    <s v="STEEL LUNCH BOX (6561) (QTY: 41580 PCS/USD 2.15 PER PCS) STEEL LUNCH BOX (6561) (QTY: 41580 PCS/USD 2.15 PER PCS)"/>
    <s v="STEEL LUNCH BOX (6561) (QTY: 41580 PCS/USD 2.15 PER PCS)"/>
    <m/>
    <x v="1"/>
    <m/>
    <m/>
    <m/>
    <m/>
    <m/>
    <m/>
    <n v="16285.5"/>
    <s v="KGS"/>
    <n v="499.74294370000001"/>
    <n v="8138563.71"/>
    <n v="5.6532007210000002"/>
    <n v="92065.200339999996"/>
    <n v="2981969.7"/>
    <s v="STEEL"/>
    <n v="41580"/>
    <n v="40"/>
    <n v="11120533.41"/>
    <x v="0"/>
    <s v="Steel"/>
    <s v="Lunch Box"/>
    <m/>
    <n v="5.6532007210000002"/>
    <n v="71.716443001443011"/>
    <n v="0.36639999467424456"/>
  </r>
  <r>
    <s v="INNSA1"/>
    <d v="2025-02-12T00:00:00"/>
    <n v="301049751"/>
    <n v="73239990"/>
    <s v="STEEL ROUND CONTAINER (6857) (QTY: 137280 PCS/USD 0.69 PERPCS)STEEL ROUND CONTAINER (6857) (QTY: 137280 PCS/USD 0.69 PER"/>
    <s v="STEEL ROUND CONTAINER (6857) (QTY: 137280 PCS/USD 0.69 PERPCS)"/>
    <m/>
    <x v="1"/>
    <m/>
    <m/>
    <m/>
    <m/>
    <m/>
    <m/>
    <n v="17503.2"/>
    <s v="KGS"/>
    <n v="492.67863249999999"/>
    <n v="8623452.6400000006"/>
    <n v="5.5732876979999997"/>
    <n v="97550.369229999997"/>
    <n v="3159633.1"/>
    <s v="STEEL"/>
    <n v="137280"/>
    <n v="47"/>
    <n v="11783085.74"/>
    <x v="0"/>
    <s v="Steel"/>
    <s v="Other"/>
    <m/>
    <n v="5.5732876979999997"/>
    <n v="23.015975378787878"/>
    <n v="0.36640000611170515"/>
  </r>
  <r>
    <s v="INNSA1"/>
    <d v="2025-02-12T00:00:00"/>
    <n v="301049751"/>
    <n v="73239990"/>
    <s v="STEEL LUNCH BOX 3LAYER (8505) (QTY: 33300 PCS/USD 3.07 PERPCS)STEEL LUNCH BOX 3LAYER (8505) (QTY: 33300 PCS/USD 3.07 PER"/>
    <s v="STEEL LUNCH BOX 3LAYER (8505) (QTY: 33300 PCS/USD 3.07 PERPCS)"/>
    <m/>
    <x v="1"/>
    <m/>
    <m/>
    <m/>
    <m/>
    <m/>
    <m/>
    <n v="21645"/>
    <s v="KGS"/>
    <n v="429.98154119999998"/>
    <n v="9306950.4600000009"/>
    <n v="4.8640445840000002"/>
    <n v="105282.245"/>
    <n v="3410066.7"/>
    <s v="STEEL"/>
    <n v="33300"/>
    <n v="47"/>
    <n v="12717017.16"/>
    <x v="0"/>
    <s v="Steel"/>
    <s v="Lunch Box"/>
    <m/>
    <n v="4.8640445840000002"/>
    <n v="102.40440540540541"/>
    <n v="0.36640000552877122"/>
  </r>
  <r>
    <s v="INNSA1"/>
    <d v="2025-02-12T00:00:00"/>
    <n v="301049751"/>
    <n v="73239990"/>
    <s v="STEEL RECTANGLE CONTAINER BIG (6578) (QTY: 12852 PCS/USD 1.53 PER PCS)STEEL RECTANGLE CONTAINER BIG (6578) (QTY: 12852 PCS/USD 1."/>
    <s v="STEEL RECTANGLE CONTAINER BIG (6578) (QTY: 12852 PCS/USD 1.53 PER PCS)"/>
    <m/>
    <x v="1"/>
    <m/>
    <m/>
    <m/>
    <m/>
    <m/>
    <m/>
    <n v="3802.05"/>
    <s v="KGS"/>
    <n v="470.83541250000002"/>
    <n v="1790139.78"/>
    <n v="5.3261924489999997"/>
    <n v="20250.45"/>
    <n v="655907.30000000005"/>
    <s v="STEEL"/>
    <n v="12852"/>
    <n v="54"/>
    <n v="2446047.08"/>
    <x v="0"/>
    <s v="Steel"/>
    <s v="Other"/>
    <m/>
    <n v="5.3261924489999997"/>
    <n v="51.035426392779335"/>
    <n v="0.36640004726334835"/>
  </r>
  <r>
    <s v="INNSA1"/>
    <d v="2025-02-12T00:00:00"/>
    <n v="301049751"/>
    <n v="73239990"/>
    <s v="HOUSEHOLD STEEL HOOK 3 PCS SET (3888) (QTY:206928 SET/USD:0.255 PER SET)HOUSEHOLD STEEL HOOK 3 PCS SET (3888) (QTY:206928 SET/USD:0."/>
    <s v="HOUSEHOLD STEEL HOOK 3 PCS SET (3888) (QTY:206928 SET/USD:0.255 PER SET)"/>
    <m/>
    <x v="1"/>
    <m/>
    <m/>
    <m/>
    <m/>
    <m/>
    <m/>
    <n v="7072"/>
    <s v="KGS"/>
    <n v="694.15848840000001"/>
    <n v="4909088.83"/>
    <n v="7.8524715880000002"/>
    <n v="55532.679069999998"/>
    <n v="1798690.2"/>
    <s v="HOUSEHOLD"/>
    <n v="206928"/>
    <n v="55"/>
    <n v="6707779.0300000003"/>
    <x v="0"/>
    <s v="Steel"/>
    <s v="Hook"/>
    <m/>
    <n v="7.8524715880000002"/>
    <n v="8.6923480630944088"/>
    <n v="0.36640001073274525"/>
  </r>
  <r>
    <s v="INNSA1"/>
    <d v="2025-02-12T00:00:00"/>
    <n v="301049751"/>
    <n v="73239990"/>
    <s v="STEEL LUNCH BOX (6527) (QTY: 25044 PCS/USD 1.73 PER PCS) STEEL LUNCH BOX (6527) (QTY: 25044 PCS/USD 1.73 PER PCS)"/>
    <s v="STEEL LUNCH BOX (6527) (QTY: 25044 PCS/USD 1.73 PER PCS)"/>
    <m/>
    <x v="1"/>
    <m/>
    <m/>
    <m/>
    <m/>
    <m/>
    <m/>
    <n v="8723.66"/>
    <s v="KGS"/>
    <n v="452.14312339999998"/>
    <n v="3944342.88"/>
    <n v="5.1147412149999996"/>
    <n v="44619.263350000001"/>
    <n v="1445207.3"/>
    <s v="STEEL"/>
    <n v="25044"/>
    <n v="40"/>
    <n v="5389550.1799999997"/>
    <x v="0"/>
    <s v="Steel"/>
    <s v="Lunch Box"/>
    <m/>
    <n v="5.1147412149999996"/>
    <n v="57.706728158441145"/>
    <n v="0.36640001743458978"/>
  </r>
  <r>
    <s v="INNSA1"/>
    <d v="2025-02-12T00:00:00"/>
    <n v="301049751"/>
    <n v="73239990"/>
    <s v="STEEL RECTANGLE CONTAINER LARGE (6862) (QTY: 43644 PCS/USD1.29 PER PCS)STEEL RECTANGLE CONTAINER LARGE (6862) (QTY: 43644 PCS/USD"/>
    <s v="STEEL RECTANGLE CONTAINER LARGE (6862) (QTY: 43644 PCS/USD1.29 PER PCS)"/>
    <m/>
    <x v="1"/>
    <m/>
    <m/>
    <m/>
    <m/>
    <m/>
    <m/>
    <n v="10911"/>
    <s v="KGS"/>
    <n v="469.75842729999999"/>
    <n v="5125534.2"/>
    <n v="5.3140093579999998"/>
    <n v="57981.156110000004"/>
    <n v="1877995.7"/>
    <s v="STEEL"/>
    <n v="43644"/>
    <n v="56"/>
    <n v="7003529.9000000004"/>
    <x v="0"/>
    <s v="Steel"/>
    <s v="Other"/>
    <m/>
    <n v="5.3140093579999998"/>
    <n v="43.029871230867933"/>
    <n v="0.36639999397526213"/>
  </r>
  <r>
    <s v="INNSA1"/>
    <d v="2025-02-10T00:00:00"/>
    <n v="301049751"/>
    <n v="73231000"/>
    <s v="STEEL SCRUBBER 6PCS SET (OKS-4156) (QTY: 98400 SET/USD 0.238PER SET)STEEL SCRUBBER 6PCS SET (OKS-4156) (QTY: 98400 SET/USD 0.238"/>
    <s v="STEEL SCRUBBER 6PCS SET (OKS-4156) (QTY: 98400 SET/USD 0.238PER SET)"/>
    <m/>
    <x v="1"/>
    <m/>
    <m/>
    <m/>
    <m/>
    <m/>
    <m/>
    <n v="9151"/>
    <s v="KGS"/>
    <n v="240.26836739999999"/>
    <n v="2198695.83"/>
    <n v="2.7179679569999999"/>
    <n v="24872.124769999999"/>
    <n v="966546.7"/>
    <s v="STEEL"/>
    <n v="98400"/>
    <n v="52"/>
    <n v="3165242.5300000003"/>
    <x v="0"/>
    <s v="Steel"/>
    <s v="Scrubber"/>
    <m/>
    <n v="2.7179679569999999"/>
    <n v="9.8226290650406494"/>
    <n v="0.43960000597263149"/>
  </r>
  <r>
    <s v="INNSA1"/>
    <d v="2025-02-06T00:00:00"/>
    <n v="301049751"/>
    <n v="73239990"/>
    <s v="HOUSEHOLD STEEL HOOK 3PCS SET (2628) (QTY: 164808 SET/USD 0.370 PER SET)HOUSEHOLD STEEL HOOK 3PCS SET (2628) (QTY: 164808 SET/USD 0."/>
    <s v="HOUSEHOLD STEEL HOOK 3PCS SET (2628) (QTY: 164808 SET/USD 0.370 PER SET)"/>
    <m/>
    <x v="1"/>
    <m/>
    <m/>
    <m/>
    <m/>
    <m/>
    <m/>
    <n v="5585.16"/>
    <s v="KGS"/>
    <n v="974.13156470000001"/>
    <n v="5440680.6500000004"/>
    <n v="11.184059299999999"/>
    <n v="62464.760620000001"/>
    <n v="1993465.4"/>
    <s v="HOUSEHOLD"/>
    <n v="164808"/>
    <n v="55"/>
    <n v="7434146.0500000007"/>
    <x v="0"/>
    <s v="Steel"/>
    <s v="Hook"/>
    <m/>
    <n v="11.184059299999999"/>
    <n v="12.095683461967866"/>
    <n v="0.36640000180859722"/>
  </r>
  <r>
    <s v="INNSA1"/>
    <d v="2025-02-03T00:00:00"/>
    <n v="301049751"/>
    <n v="73239990"/>
    <s v="SB-12 STEEL TEA STRAINER BIG (QTY: 23130 PCS/ USD 0.9890 PERPCS)SB-12 STEEL TEA STRAINER BIG (QTY: 23130 PCS/ USD 0.9890 PER"/>
    <s v="SB-12 STEEL TEA STRAINER BIG (QTY: 23130 PCS/ USD 0.9890 PERPCS)"/>
    <m/>
    <x v="1"/>
    <m/>
    <m/>
    <m/>
    <m/>
    <m/>
    <m/>
    <n v="5140"/>
    <s v="KGS"/>
    <n v="441.00950390000003"/>
    <n v="2266788.85"/>
    <n v="5.0632549239999998"/>
    <n v="26025.13031"/>
    <n v="830551.5"/>
    <s v="SB-12"/>
    <n v="23130"/>
    <n v="47"/>
    <n v="3097340.35"/>
    <x v="0"/>
    <s v="Steel"/>
    <s v="Tea Strainer"/>
    <m/>
    <n v="5.0632549239999998"/>
    <n v="35.907976653696501"/>
    <n v="0.36640002883373984"/>
  </r>
  <r>
    <s v="INNSA1"/>
    <d v="2025-02-03T00:00:00"/>
    <n v="301049751"/>
    <n v="73239990"/>
    <s v="STEEL HANGER WITH HOOK (SM1168) (QTY: 57792 NOS/USD 1.23 PERNOS)STEEL HANGER WITH HOOK (SM1168) (QTY: 57792 NOS/USD 1.23 PER"/>
    <s v="STEEL HANGER WITH HOOK (SM1168) (QTY: 57792 NOS/USD 1.23 PERNOS)"/>
    <m/>
    <x v="1"/>
    <m/>
    <m/>
    <m/>
    <m/>
    <m/>
    <m/>
    <n v="10836"/>
    <s v="KGS"/>
    <n v="587.26129289999994"/>
    <n v="6363563.3700000001"/>
    <n v="6.7423799420000003"/>
    <n v="73060.429050000006"/>
    <n v="2331609.7000000002"/>
    <s v="STEEL"/>
    <n v="57792"/>
    <n v="49"/>
    <n v="8695173.0700000003"/>
    <x v="0"/>
    <s v="Steel"/>
    <s v="Hanger"/>
    <m/>
    <n v="6.7423799420000003"/>
    <n v="40.344852228682171"/>
    <n v="0.36640001276517503"/>
  </r>
  <r>
    <s v="INNSA1"/>
    <d v="2025-02-03T00:00:00"/>
    <n v="301049751"/>
    <n v="73239990"/>
    <s v="AM-321 STEEL DRAINER(QTY:16560 PCS/USD 0.7142 PER PCS) AM-321 STEEL DRAINER(QTY:16560 PCS/USD 0.7142 PER PCS)"/>
    <s v="AM-321 STEEL DRAINER(QTY:16560 PCS/USD 0.7142 PER PCS)"/>
    <m/>
    <x v="1"/>
    <m/>
    <m/>
    <m/>
    <m/>
    <m/>
    <m/>
    <n v="2277"/>
    <s v="KGS"/>
    <n v="514.70243300000004"/>
    <n v="1171977.44"/>
    <n v="5.9093275890000001"/>
    <n v="13455.538920000001"/>
    <n v="429412.5"/>
    <s v="AM-321"/>
    <n v="16560"/>
    <n v="36"/>
    <n v="1601389.94"/>
    <x v="0"/>
    <s v="Steel"/>
    <s v="Other"/>
    <m/>
    <n v="5.9093275890000001"/>
    <n v="25.930706521739129"/>
    <n v="0.36639997097555055"/>
  </r>
  <r>
    <s v="INNSA1"/>
    <d v="2025-01-29T00:00:00"/>
    <n v="301049751"/>
    <n v="73239990"/>
    <s v="RYX-02-026-3S MILD STEEL MULTI FUNCTION CLOTH STAND (QTY :848 NUM/CNY 81.50 PER NUM)RYX-02-026-3S MILD STEEL MULTI FUNCTION CLOTH STAND (QTY :84"/>
    <s v="RYX-02-026-3S MILD STEEL MULTI FUNCTION CLOTH STAND (QTY :848 NUM/CNY 81.50 PER NUM)"/>
    <m/>
    <x v="1"/>
    <m/>
    <m/>
    <m/>
    <m/>
    <m/>
    <m/>
    <n v="3307.2"/>
    <s v="KGS"/>
    <n v="300.7694515"/>
    <n v="994704.73"/>
    <n v="3.4531509929999999"/>
    <n v="11420.26096"/>
    <n v="364459.8"/>
    <s v="RYX-02-026-3S"/>
    <n v="848"/>
    <e v="#VALUE!"/>
    <n v="1359164.53"/>
    <x v="0"/>
    <s v="Steel"/>
    <s v="Other"/>
    <m/>
    <n v="3.4531509929999999"/>
    <n v="429.78749999999997"/>
    <n v="0.36639998685841174"/>
  </r>
  <r>
    <s v="INNSA1"/>
    <d v="2025-01-28T00:00:00"/>
    <n v="301049751"/>
    <n v="73231000"/>
    <s v="STEEL SCRUBBER 2PCS SET (8001-2) (QTY: 168000 SET/USD 0.142PER SET)STEEL SCRUBBER 2PCS SET (8001-2) (QTY: 168000 SET/USD 0.142"/>
    <s v="STEEL SCRUBBER 2PCS SET (8001-2) (QTY: 168000 SET/USD 0.142PER SET)"/>
    <m/>
    <x v="1"/>
    <m/>
    <m/>
    <m/>
    <m/>
    <m/>
    <m/>
    <n v="4900"/>
    <s v="KGS"/>
    <n v="463.21174079999997"/>
    <n v="2269737.5299999998"/>
    <n v="5.3181600549999999"/>
    <n v="26058.984270000001"/>
    <n v="997776.7"/>
    <s v="STEEL"/>
    <n v="168000"/>
    <n v="51"/>
    <n v="3267514.2299999995"/>
    <x v="0"/>
    <s v="Steel"/>
    <s v="Scrubber"/>
    <m/>
    <n v="5.3181600549999999"/>
    <n v="5.9391470238095234"/>
    <n v="0.43960003604469633"/>
  </r>
  <r>
    <s v="INNSA1"/>
    <d v="2025-01-27T00:00:00"/>
    <n v="301049751"/>
    <n v="73239990"/>
    <s v="STEEL LUNCH BOX 2 LAYER (8504) (QTY: 21660 PCS /USD 2.12 PERPCS)STEEL LUNCH BOX 2 LAYER (8504) (QTY: 21660 PCS /USD 2.12 PER"/>
    <s v="STEEL LUNCH BOX 2 LAYER (8504) (QTY: 21660 PCS /USD 2.12 PERPCS)"/>
    <m/>
    <x v="1"/>
    <m/>
    <m/>
    <m/>
    <m/>
    <m/>
    <m/>
    <n v="10360.700000000001"/>
    <s v="KGS"/>
    <n v="401.28087970000001"/>
    <n v="4157550.81"/>
    <n v="4.6071283540000003"/>
    <n v="47733.074739999996"/>
    <n v="1523326.6"/>
    <s v="STEEL"/>
    <n v="21660"/>
    <n v="49"/>
    <n v="5680877.4100000001"/>
    <x v="0"/>
    <s v="Steel"/>
    <s v="Lunch Box"/>
    <m/>
    <n v="4.6071283540000003"/>
    <n v="70.329021237303792"/>
    <n v="0.36639999596300787"/>
  </r>
  <r>
    <s v="INNSA1"/>
    <d v="2025-01-27T00:00:00"/>
    <n v="301049751"/>
    <n v="73239990"/>
    <s v="STEEL LUNCH BOX (6561) (QTY: 21780 PCS /USD 2.15 PER PCS) STEEL LUNCH BOX (6561) (QTY: 21780 PCS /USD 2.15 PER PCS)"/>
    <s v="STEEL LUNCH BOX (6561) (QTY: 21780 PCS /USD 2.15 PER PCS)"/>
    <m/>
    <x v="1"/>
    <m/>
    <m/>
    <m/>
    <m/>
    <m/>
    <m/>
    <n v="8530.5"/>
    <s v="KGS"/>
    <n v="497.00996780000003"/>
    <n v="4239743.53"/>
    <n v="5.7061994"/>
    <n v="48676.733979999997"/>
    <n v="1553442.1"/>
    <s v="STEEL"/>
    <n v="21780"/>
    <n v="41"/>
    <n v="5793185.6300000008"/>
    <x v="0"/>
    <s v="Steel"/>
    <s v="Lunch Box"/>
    <m/>
    <n v="5.7061994"/>
    <n v="71.324247015610652"/>
    <n v="0.36640001665383753"/>
  </r>
  <r>
    <s v="INNSA1"/>
    <d v="2025-01-27T00:00:00"/>
    <n v="301049751"/>
    <n v="73239990"/>
    <s v="STEEL LUNCH BOX SMALL (6587) (QTY: 54648 PCS /USD 1.37 PER PCS)STEEL LUNCH BOX SMALL (6587) (QTY: 54648 PCS /USD 1.37 PER P"/>
    <s v="STEEL LUNCH BOX SMALL (6587) (QTY: 54648 PCS /USD 1.37 PER PCS)"/>
    <m/>
    <x v="1"/>
    <m/>
    <m/>
    <m/>
    <m/>
    <m/>
    <m/>
    <n v="11088.99"/>
    <s v="KGS"/>
    <n v="611.28828410000006"/>
    <n v="6778569.6699999999"/>
    <n v="7.0182351799999996"/>
    <n v="77825.139720000006"/>
    <n v="2483667.9"/>
    <s v="STEEL"/>
    <n v="54648"/>
    <n v="47"/>
    <n v="9262237.5700000003"/>
    <x v="0"/>
    <s v="Steel"/>
    <s v="Lunch Box"/>
    <m/>
    <n v="7.0182351799999996"/>
    <n v="45.448468379446638"/>
    <n v="0.36639999600387674"/>
  </r>
  <r>
    <s v="INNSA1"/>
    <d v="2025-01-25T00:00:00"/>
    <n v="301049751"/>
    <n v="73231000"/>
    <s v="STEEL SCRUBBER (8001-12) (QTY: 269568 NOS/USD: 0.078 PER NOS)STEEL SCRUBBER (8001-12) (QTY: 269568 NOS/USD: 0.078 PER NOS"/>
    <s v="STEEL SCRUBBER (8001-12) (QTY: 269568 NOS/USD: 0.078 PER NOS)"/>
    <m/>
    <x v="1"/>
    <m/>
    <m/>
    <m/>
    <m/>
    <m/>
    <m/>
    <n v="4838"/>
    <s v="KGS"/>
    <n v="418.1975486"/>
    <n v="2023239.74"/>
    <n v="4.8013495820000003"/>
    <n v="23228.92928"/>
    <n v="889416.2"/>
    <s v="STEEL"/>
    <n v="269568"/>
    <n v="43"/>
    <n v="2912655.94"/>
    <x v="0"/>
    <s v="Steel"/>
    <s v="Scrubber"/>
    <m/>
    <n v="4.8013495820000003"/>
    <n v="3.2994131350902181"/>
    <n v="0.43960000508886798"/>
  </r>
  <r>
    <s v="INNSA1"/>
    <d v="2025-01-18T00:00:00"/>
    <n v="301049751"/>
    <n v="73239990"/>
    <s v="STEEL LUNCH BOX 2 LAYER (8504) (QTY : 22500 PCS / USD : 2.12PER PCS)STEEL LUNCH BOX 2 LAYER (8504) (QTY : 22500 PCS / USD : 2.12"/>
    <s v="STEEL LUNCH BOX 2 LAYER (8504) (QTY : 22500 PCS / USD : 2.12PER PCS)"/>
    <m/>
    <x v="1"/>
    <m/>
    <m/>
    <m/>
    <m/>
    <m/>
    <m/>
    <n v="10762.5"/>
    <s v="KGS"/>
    <n v="403.33209849999997"/>
    <n v="4340861.71"/>
    <n v="4.6306785130000003"/>
    <n v="49837.677499999998"/>
    <n v="1590491.7"/>
    <s v="STEEL"/>
    <n v="22500"/>
    <n v="51"/>
    <n v="5931353.4100000001"/>
    <x v="0"/>
    <s v="Steel"/>
    <s v="Lunch Box"/>
    <m/>
    <n v="4.6306785130000003"/>
    <n v="70.688519999999997"/>
    <n v="0.36639999296360903"/>
  </r>
  <r>
    <s v="INNSA1"/>
    <d v="2025-01-18T00:00:00"/>
    <n v="301049751"/>
    <n v="73239990"/>
    <s v="STEEL RECTANGLE CONTAINER LARGE (6862) (QTY : 42552 PCS / USD : 1.29 PER PCS)STEEL RECTANGLE CONTAINER LARGE (6862) (QTY : 42552 PCS / U"/>
    <s v="STEEL RECTANGLE CONTAINER LARGE (6862) (QTY : 42552 PCS / USD : 1.29 PER PCS)"/>
    <m/>
    <x v="1"/>
    <m/>
    <m/>
    <m/>
    <m/>
    <m/>
    <m/>
    <n v="10638"/>
    <s v="KGS"/>
    <n v="469.57757290000001"/>
    <n v="4995366.22"/>
    <n v="5.3912465310000002"/>
    <n v="57352.080600000001"/>
    <n v="1830302.1"/>
    <s v="STEEL"/>
    <n v="42552"/>
    <n v="59"/>
    <n v="6825668.3200000003"/>
    <x v="0"/>
    <s v="Steel"/>
    <s v="Other"/>
    <m/>
    <n v="5.3912465310000002"/>
    <n v="43.013303722504233"/>
    <n v="0.36639998338300012"/>
  </r>
  <r>
    <s v="INNSA1"/>
    <d v="2025-01-18T00:00:00"/>
    <n v="301049751"/>
    <n v="73239990"/>
    <s v="STEEL LUNCH BOX (6527) (QTY : 26316 PCS / USD : 1.73 PER PCS)STEEL LUNCH BOX (6527) (QTY : 26316 PCS / USD : 1.73 PER PC"/>
    <s v="STEEL LUNCH BOX (6527) (QTY : 26316 PCS / USD : 1.73 PER PCS)"/>
    <m/>
    <x v="1"/>
    <m/>
    <m/>
    <m/>
    <m/>
    <m/>
    <m/>
    <n v="9166.74"/>
    <s v="KGS"/>
    <n v="451.96905120000002"/>
    <n v="4143082.78"/>
    <n v="5.1890821029999996"/>
    <n v="47566.966480000003"/>
    <n v="1518025.6"/>
    <s v="STEEL"/>
    <n v="26316"/>
    <n v="43"/>
    <n v="5661108.3799999999"/>
    <x v="0"/>
    <s v="Steel"/>
    <s v="Lunch Box"/>
    <m/>
    <n v="5.1890821029999996"/>
    <n v="57.684511323909412"/>
    <n v="0.36640001675274281"/>
  </r>
  <r>
    <s v="INNSA1"/>
    <d v="2025-01-18T00:00:00"/>
    <n v="301049751"/>
    <n v="73239990"/>
    <s v="STEEL LUNCH BOX (6561) (QTY : 21216 PCS / USD : 2.15 PER PCS)STEEL LUNCH BOX (6561) (QTY : 21216 PCS / USD : 2.15 PER PC"/>
    <s v="STEEL LUNCH BOX (6561) (QTY : 21216 PCS / USD : 2.15 PER PCS)"/>
    <m/>
    <x v="1"/>
    <m/>
    <m/>
    <m/>
    <m/>
    <m/>
    <m/>
    <n v="8309.6"/>
    <s v="KGS"/>
    <n v="499.55054519999999"/>
    <n v="4151065.21"/>
    <n v="5.7353679120000001"/>
    <n v="47658.6132"/>
    <n v="1520950.3"/>
    <s v="STEEL"/>
    <n v="21216"/>
    <n v="43"/>
    <n v="5672015.5099999998"/>
    <x v="0"/>
    <s v="Steel"/>
    <s v="Lunch Box"/>
    <m/>
    <n v="5.7353679120000001"/>
    <n v="71.688833898944196"/>
    <n v="0.36640000169980469"/>
  </r>
  <r>
    <s v="INNSA1"/>
    <d v="2025-01-18T00:00:00"/>
    <n v="301049751"/>
    <n v="73239990"/>
    <s v="STEEL RECTANGLE CONTAINER (6901) (QTY : 55200 PCS / USD : 0.86 PER PCS)STEEL RECTANGLE CONTAINER (6901) (QTY : 55200 PCS / USD : 0."/>
    <s v="STEEL RECTANGLE CONTAINER (6901) (QTY : 55200 PCS / USD : 0.86 PER PCS)"/>
    <m/>
    <x v="1"/>
    <m/>
    <m/>
    <m/>
    <m/>
    <m/>
    <m/>
    <n v="8970"/>
    <s v="KGS"/>
    <n v="481.61796099999998"/>
    <n v="4320113.1100000003"/>
    <n v="5.529482904"/>
    <n v="49599.461649999997"/>
    <n v="1582889.5"/>
    <s v="STEEL"/>
    <n v="55200"/>
    <n v="53"/>
    <n v="5903002.6100000003"/>
    <x v="0"/>
    <s v="Steel"/>
    <s v="Other"/>
    <m/>
    <n v="5.529482904"/>
    <n v="28.675534420289853"/>
    <n v="0.36640001307743536"/>
  </r>
  <r>
    <s v="INNSA1"/>
    <d v="2025-01-18T00:00:00"/>
    <n v="301049751"/>
    <n v="73239990"/>
    <s v="STEEL RECTANGLE CONTAINER BIG (6578) (QTY : 35400 PCS / USD: 1.53 PER PCS)STEEL RECTANGLE CONTAINER BIG (6578) (QTY : 35400 PCS / USD"/>
    <s v="STEEL RECTANGLE CONTAINER BIG (6578) (QTY : 35400 PCS / USD: 1.53 PER PCS)"/>
    <m/>
    <x v="1"/>
    <m/>
    <m/>
    <m/>
    <m/>
    <m/>
    <m/>
    <n v="10472.5"/>
    <s v="KGS"/>
    <n v="470.65414370000002"/>
    <n v="4928925.5199999996"/>
    <n v="5.4036067020000003"/>
    <n v="56589.271180000003"/>
    <n v="1805958.3"/>
    <s v="STEEL"/>
    <n v="35400"/>
    <n v="57"/>
    <n v="6734883.8199999994"/>
    <x v="0"/>
    <s v="Steel"/>
    <s v="Other"/>
    <m/>
    <n v="5.4036067020000003"/>
    <n v="51.015771186440681"/>
    <n v="0.36639999786403754"/>
  </r>
  <r>
    <s v="INNSA1"/>
    <d v="2025-01-17T00:00:00"/>
    <n v="301049751"/>
    <n v="73239990"/>
    <s v="STEEL DRAINER (AM-321) (QTY: 43416 PCS /USD 0.7133 PER PCS) STEEL DRAINER (AM-321) (QTY: 43416 PCS /USD 0.7133 PER PCS)"/>
    <s v="STEEL DRAINER (AM-321) (QTY: 43416 PCS /USD 0.7133 PER PCS)"/>
    <m/>
    <x v="1"/>
    <m/>
    <m/>
    <m/>
    <m/>
    <m/>
    <m/>
    <n v="5969.7"/>
    <s v="KGS"/>
    <n v="492.7873846"/>
    <n v="2941792.85"/>
    <n v="5.6577196860000001"/>
    <n v="33774.889210000001"/>
    <n v="1077873"/>
    <s v="STEEL"/>
    <n v="43416"/>
    <n v="41"/>
    <n v="4019665.85"/>
    <x v="0"/>
    <s v="Steel"/>
    <s v="Other"/>
    <m/>
    <n v="5.6577196860000001"/>
    <n v="24.826630735212824"/>
    <n v="0.36640003391129322"/>
  </r>
  <r>
    <s v="INNSA1"/>
    <d v="2025-01-17T00:00:00"/>
    <n v="301049751"/>
    <n v="73239990"/>
    <s v="STEEL TEA STRAINER BIG (SB-12) (QTY : 50400 PCS /USD 0.9876PER PCS)STEEL TEA STRAINER BIG (SB-12) (QTY : 50400 PCS /USD 0.9876"/>
    <s v="STEEL TEA STRAINER BIG (SB-12) (QTY : 50400 PCS /USD 0.9876PER PCS)"/>
    <m/>
    <x v="1"/>
    <m/>
    <m/>
    <m/>
    <m/>
    <m/>
    <m/>
    <n v="12320"/>
    <s v="KGS"/>
    <n v="383.787668"/>
    <n v="4728264.07"/>
    <n v="4.406287807"/>
    <n v="54285.465790000002"/>
    <n v="1732436"/>
    <s v="STEEL"/>
    <n v="50400"/>
    <n v="50"/>
    <n v="6460700.0700000003"/>
    <x v="0"/>
    <s v="Steel"/>
    <s v="Tea Strainer"/>
    <m/>
    <n v="4.406287807"/>
    <n v="34.373730158730162"/>
    <n v="0.36640000946478435"/>
  </r>
  <r>
    <s v="INNSA1"/>
    <d v="2025-01-15T00:00:00"/>
    <n v="301049751"/>
    <n v="73239990"/>
    <s v="RYX-02-026-3S MILD STEEL MULTI FUNCTION CLOTH STAND (QTY :848 NUM/CNY 81.50 PER NUM)RYX-02-026-3S MILD STEEL MULTI FUNCTION CLOTH STAND (QTY :84"/>
    <s v="RYX-02-026-3S MILD STEEL MULTI FUNCTION CLOTH STAND (QTY :848 NUM/CNY 81.50 PER NUM)"/>
    <m/>
    <x v="1"/>
    <m/>
    <m/>
    <m/>
    <m/>
    <m/>
    <m/>
    <n v="3307.2"/>
    <s v="KGS"/>
    <n v="301.47114479999999"/>
    <n v="997025.37"/>
    <n v="3.4811910479999999"/>
    <n v="11512.99503"/>
    <n v="365310.1"/>
    <s v="RYX-02-026-3S"/>
    <n v="848"/>
    <e v="#VALUE!"/>
    <n v="1362335.47"/>
    <x v="0"/>
    <s v="Steel"/>
    <s v="Other"/>
    <m/>
    <n v="3.4811910479999999"/>
    <n v="430.79021226415091"/>
    <n v="0.36640000444522286"/>
  </r>
  <r>
    <s v="INNSA1"/>
    <d v="2025-01-14T00:00:00"/>
    <n v="301049751"/>
    <n v="73239990"/>
    <s v="STEEL SALT BOTTLE (NP-19) (QTY:612 PCS/USD:0.445 PER PCS) STEEL SALT BOTTLE (NP-19) (QTY:612 PCS/USD:0.445 PER PCS)"/>
    <s v="STEEL SALT BOTTLE (NP-19) (QTY:612 PCS/USD:0.445 PER PCS)"/>
    <m/>
    <x v="1"/>
    <m/>
    <m/>
    <m/>
    <m/>
    <m/>
    <m/>
    <n v="95.2"/>
    <s v="KGS"/>
    <n v="269.46008399999999"/>
    <n v="25652.6"/>
    <n v="3.1115483140000002"/>
    <n v="296.21939950000001"/>
    <n v="9399.1"/>
    <s v="STEEL"/>
    <n v="612"/>
    <n v="40"/>
    <n v="35051.699999999997"/>
    <x v="0"/>
    <s v="Steel"/>
    <s v="Other"/>
    <m/>
    <n v="3.1115483140000002"/>
    <n v="15.358006535947712"/>
    <n v="0.36639950726242176"/>
  </r>
  <r>
    <s v="INNSA1"/>
    <d v="2025-01-14T00:00:00"/>
    <n v="301049751"/>
    <n v="73239990"/>
    <s v="STEEL SPRINKLER (AM-430) (QTY:50664 PCS/USD:0.566 PER PCS) STEEL SPRINKLER (AM-430) (QTY:50664 PCS/USD:0.566 PER PCS)"/>
    <s v="STEEL SPRINKLER (AM-430) (QTY:50664 PCS/USD:0.566 PER PCS)"/>
    <m/>
    <x v="1"/>
    <m/>
    <m/>
    <m/>
    <m/>
    <m/>
    <m/>
    <n v="8021.8"/>
    <s v="KGS"/>
    <n v="336.71621210000001"/>
    <n v="2701070.11"/>
    <n v="3.888177969"/>
    <n v="31190.186030000001"/>
    <n v="989672.1"/>
    <s v="STEEL"/>
    <n v="50664"/>
    <n v="41"/>
    <n v="3690742.21"/>
    <x v="0"/>
    <s v="Steel"/>
    <s v="Other"/>
    <m/>
    <n v="3.888177969"/>
    <n v="19.534030080530552"/>
    <n v="0.36640000433013564"/>
  </r>
  <r>
    <s v="INNSA1"/>
    <d v="2025-01-14T00:00:00"/>
    <n v="301049751"/>
    <n v="73239990"/>
    <s v="STEEL TEA STRAINER BIG (SB-12) (QTY: 25200 PCS/USD 0.988 PERPCS)STEEL TEA STRAINER BIG (SB-12) (QTY: 25200 PCS/USD 0.988 PER"/>
    <s v="STEEL TEA STRAINER BIG (SB-12) (QTY: 25200 PCS/USD 0.988 PERPCS)"/>
    <m/>
    <x v="1"/>
    <m/>
    <m/>
    <m/>
    <m/>
    <m/>
    <m/>
    <n v="6160"/>
    <s v="KGS"/>
    <n v="391.6578864"/>
    <n v="2412612.58"/>
    <n v="4.5226083880000001"/>
    <n v="27859.267670000001"/>
    <n v="883981.3"/>
    <s v="STEEL"/>
    <n v="25200"/>
    <n v="48"/>
    <n v="3296593.88"/>
    <x v="0"/>
    <s v="Steel"/>
    <s v="Tea Strainer"/>
    <m/>
    <n v="4.5226083880000001"/>
    <n v="35.078623015873021"/>
    <n v="0.36640002100958952"/>
  </r>
  <r>
    <s v="INNSA1"/>
    <d v="2025-01-14T00:00:00"/>
    <n v="301049751"/>
    <n v="73239990"/>
    <s v="STEEL DRAINER (AM-321) (QTY: 20784 PCS/USD 0.713 PER PCS) STEEL DRAINER (AM-321) (QTY: 20784 PCS/USD 0.713 PER PCS)"/>
    <s v="STEEL DRAINER (AM-321) (QTY: 20784 PCS/USD 0.713 PER PCS)"/>
    <m/>
    <x v="1"/>
    <m/>
    <m/>
    <m/>
    <m/>
    <m/>
    <m/>
    <n v="2857.8"/>
    <s v="KGS"/>
    <n v="502.4778326"/>
    <n v="1435981.15"/>
    <n v="5.8022844410000003"/>
    <n v="16581.768479999999"/>
    <n v="526143.4"/>
    <s v="STEEL"/>
    <n v="20784"/>
    <n v="40"/>
    <n v="1962124.5499999998"/>
    <x v="0"/>
    <s v="Steel"/>
    <s v="Other"/>
    <m/>
    <n v="5.8022844410000003"/>
    <n v="25.314828714395691"/>
    <n v="0.36639993498521906"/>
  </r>
  <r>
    <s v="INNSA1"/>
    <d v="2025-01-13T00:00:00"/>
    <n v="301049751"/>
    <n v="73239990"/>
    <s v="STEEL HANGER WITH HOOK (SL-89) (QTY:70056 PCS/ CNY:7.45 PERPCS)STEEL HANGER WITH HOOK (SL-89) (QTY:70056 PCS/ CNY:7.45 PER"/>
    <s v="STEEL HANGER WITH HOOK (SL-89) (QTY:70056 PCS/ CNY:7.45 PERPCS)"/>
    <m/>
    <x v="1"/>
    <m/>
    <m/>
    <m/>
    <m/>
    <m/>
    <m/>
    <n v="15568"/>
    <s v="KGS"/>
    <n v="411.7987693"/>
    <n v="6410883.2400000002"/>
    <n v="4.7551820930000002"/>
    <n v="74028.674830000004"/>
    <n v="2348947.6"/>
    <s v="STEEL"/>
    <n v="70056"/>
    <e v="#VALUE!"/>
    <n v="8759830.8399999999"/>
    <x v="0"/>
    <s v="Steel"/>
    <s v="Hanger"/>
    <m/>
    <n v="4.7551820930000002"/>
    <n v="33.529570629210916"/>
    <n v="0.36639999701507586"/>
  </r>
  <r>
    <s v="INNSA1"/>
    <d v="2025-01-09T00:00:00"/>
    <n v="301049751"/>
    <n v="73239990"/>
    <s v="STEEL SALT BOTTLE (NP-19) (QTY: 2916 PCS/USD 0.438 PER PCS) STEEL SALT BOTTLE (NP-19) (QTY: 2916 PCS/USD 0.438 PER PCS)"/>
    <s v="STEEL SALT BOTTLE (NP-19) (QTY: 2916 PCS/USD 0.438 PER PCS)"/>
    <m/>
    <x v="1"/>
    <m/>
    <m/>
    <m/>
    <m/>
    <m/>
    <m/>
    <n v="453.6"/>
    <s v="KGS"/>
    <n v="265.99021160000001"/>
    <n v="120653.16"/>
    <n v="3.0714805040000002"/>
    <n v="1393.223557"/>
    <n v="44207.3"/>
    <s v="STEEL"/>
    <n v="2916"/>
    <n v="42"/>
    <n v="164860.46000000002"/>
    <x v="0"/>
    <s v="Steel"/>
    <s v="Other"/>
    <m/>
    <n v="3.0714805040000002"/>
    <n v="15.16025377229081"/>
    <n v="0.36639985227075694"/>
  </r>
  <r>
    <s v="INNSA1"/>
    <d v="2025-01-08T00:00:00"/>
    <n v="301049751"/>
    <n v="73231000"/>
    <s v="STEEL SCRUBBER 2PCS SET (8001-2) (QTY: 168000 SET/USD 0.142PER SET)STEEL SCRUBBER 2PCS SET (8001-2) (QTY: 168000 SET/USD 0.142"/>
    <s v="STEEL SCRUBBER 2PCS SET (8001-2) (QTY: 168000 SET/USD 0.142PER SET)"/>
    <m/>
    <x v="1"/>
    <m/>
    <m/>
    <m/>
    <m/>
    <m/>
    <m/>
    <n v="4900"/>
    <s v="KGS"/>
    <n v="460.55252239999999"/>
    <n v="2256707.36"/>
    <n v="5.3181584580000001"/>
    <n v="26058.976439999999"/>
    <n v="992048.5"/>
    <s v="STEEL"/>
    <n v="168000"/>
    <n v="51"/>
    <n v="3248755.86"/>
    <x v="0"/>
    <s v="Steel"/>
    <s v="Scrubber"/>
    <m/>
    <n v="5.3181584580000001"/>
    <n v="5.9050505952380954"/>
    <n v="0.43959997542614476"/>
  </r>
  <r>
    <s v="INNSA1"/>
    <d v="2025-01-04T00:00:00"/>
    <n v="301049751"/>
    <n v="73231000"/>
    <s v="STEEL SCRUBBER 6 PCS SET (OKS-4156) (QTY: 98400 SET/USD: 0.238 PER SET)STEEL SCRUBBER 6 PCS SET (OKS-4156) (QTY: 98400 SET/USD: 0.2"/>
    <s v="STEEL SCRUBBER 6 PCS SET (OKS-4156) (QTY: 98400 SET/USD: 0.238 PER SET)"/>
    <m/>
    <x v="1"/>
    <m/>
    <m/>
    <m/>
    <m/>
    <m/>
    <m/>
    <n v="9151"/>
    <s v="KGS"/>
    <n v="241.52720690000001"/>
    <n v="2210215.4700000002"/>
    <n v="2.7889977699999999"/>
    <n v="25522.118589999998"/>
    <n v="971610.7"/>
    <s v="STEEL"/>
    <n v="98400"/>
    <n v="53"/>
    <n v="3181826.17"/>
    <x v="0"/>
    <s v="Steel"/>
    <s v="Scrubber"/>
    <m/>
    <n v="2.7889977699999999"/>
    <n v="9.8740924796747969"/>
    <n v="0.43959999067421235"/>
  </r>
  <r>
    <s v="INNSA1"/>
    <d v="2025-01-03T00:00:00"/>
    <n v="301049751"/>
    <n v="73239990"/>
    <s v="STEEL ROUND CONTAINER (6856) (QTY : 122400 PCS / USD 0.55 PER PCS)STEEL ROUND CONTAINER (6856) (QTY : 122400 PCS / USD 0.55 P"/>
    <s v="STEEL ROUND CONTAINER (6856) (QTY : 122400 PCS / USD 0.55 PER PCS)"/>
    <m/>
    <x v="1"/>
    <m/>
    <m/>
    <m/>
    <m/>
    <m/>
    <m/>
    <n v="10200"/>
    <s v="KGS"/>
    <n v="591.45826369999997"/>
    <n v="6032874.29"/>
    <n v="6.8297720980000003"/>
    <n v="69663.675399999993"/>
    <n v="2210445.2000000002"/>
    <s v="STEEL"/>
    <n v="122400"/>
    <n v="50"/>
    <n v="8243319.4900000002"/>
    <x v="0"/>
    <s v="Steel"/>
    <s v="Other"/>
    <m/>
    <n v="6.8297720980000003"/>
    <n v="18.059192810457517"/>
    <n v="0.36640000996937733"/>
  </r>
  <r>
    <s v="INNSA1"/>
    <d v="2025-01-03T00:00:00"/>
    <n v="301049751"/>
    <n v="73239990"/>
    <s v="STEEL RECTANGLE CONTAINER LARGE (6862) (QTY : 42684 PCS / USD 1.29 PER PCS)STEEL RECTANGLE CONTAINER LARGE (6862) (QTY : 42684 PCS / U"/>
    <s v="STEEL RECTANGLE CONTAINER LARGE (6862) (QTY : 42684 PCS / USD 1.29 PER PCS)"/>
    <m/>
    <x v="1"/>
    <m/>
    <m/>
    <m/>
    <m/>
    <m/>
    <m/>
    <n v="10671"/>
    <s v="KGS"/>
    <n v="462.4128245"/>
    <n v="4934407.25"/>
    <n v="5.3396400059999998"/>
    <n v="56979.298499999997"/>
    <n v="1807966.7"/>
    <s v="STEEL"/>
    <n v="42684"/>
    <n v="59"/>
    <n v="6742373.9500000002"/>
    <x v="0"/>
    <s v="Steel"/>
    <s v="Other"/>
    <m/>
    <n v="5.3396400059999998"/>
    <n v="42.357011995126982"/>
    <n v="0.36639997641054051"/>
  </r>
  <r>
    <s v="INNSA1"/>
    <d v="2025-01-03T00:00:00"/>
    <n v="301049751"/>
    <n v="73239990"/>
    <s v="STEEL ROUND CONTAINER MEDIUM (6581) (QTY : 87792 PCS / USD0.83 PER PCS)STEEL ROUND CONTAINER MEDIUM (6581) (QTY : 87792 PCS / USD"/>
    <s v="STEEL ROUND CONTAINER MEDIUM (6581) (QTY : 87792 PCS / USD0.83 PER PCS)"/>
    <m/>
    <x v="1"/>
    <m/>
    <m/>
    <m/>
    <m/>
    <m/>
    <m/>
    <n v="10608.2"/>
    <s v="KGS"/>
    <n v="615.56162119999999"/>
    <n v="6530000.79"/>
    <n v="7.1081018609999997"/>
    <n v="75404.166169999997"/>
    <n v="2392592.2999999998"/>
    <s v="STEEL"/>
    <n v="87792"/>
    <n v="56"/>
    <n v="8922593.0899999999"/>
    <x v="0"/>
    <s v="Steel"/>
    <s v="Other"/>
    <m/>
    <n v="7.1081018609999997"/>
    <n v="27.252964962638963"/>
    <n v="0.36640000161470115"/>
  </r>
  <r>
    <s v="INNSA1"/>
    <d v="2025-01-03T00:00:00"/>
    <n v="301049751"/>
    <n v="73239990"/>
    <s v="STEEL RECTANGLE CONTAINER BIG (6578) (QTY : 26364 PCS / USD1.53 PER PCS)STEEL RECTANGLE CONTAINER BIG (6578) (QTY : 26364 PCS / USD"/>
    <s v="STEEL RECTANGLE CONTAINER BIG (6578) (QTY : 26364 PCS / USD1.53 PER PCS)"/>
    <m/>
    <x v="1"/>
    <m/>
    <m/>
    <m/>
    <m/>
    <m/>
    <m/>
    <n v="7799.35"/>
    <s v="KGS"/>
    <n v="463.47305740000002"/>
    <n v="3614788.59"/>
    <n v="5.3518828799999998"/>
    <n v="41741.207739999998"/>
    <n v="1324458.6000000001"/>
    <s v="STEEL"/>
    <n v="26364"/>
    <n v="57"/>
    <n v="4939247.1899999995"/>
    <x v="0"/>
    <s v="Steel"/>
    <s v="Other"/>
    <m/>
    <n v="5.3518828799999998"/>
    <n v="50.237391898042787"/>
    <n v="0.36640001677110534"/>
  </r>
  <r>
    <s v="INNSA1"/>
    <d v="2025-01-03T00:00:00"/>
    <n v="301049751"/>
    <n v="73239990"/>
    <s v="STEEL ROUND CONTAINER (6857) (QTY : 66840 PCS / USD 0.69 PER PCS)STEEL ROUND CONTAINER (6857) (QTY : 66840 PCS / USD 0.69 PE"/>
    <s v="STEEL ROUND CONTAINER (6857) (QTY : 66840 PCS / USD 0.69 PER PCS)"/>
    <m/>
    <x v="1"/>
    <m/>
    <m/>
    <m/>
    <m/>
    <m/>
    <m/>
    <n v="8522.1"/>
    <s v="KGS"/>
    <n v="484.97471630000001"/>
    <n v="4133003.03"/>
    <n v="5.6001699340000002"/>
    <n v="47725.208200000001"/>
    <n v="1514332.3"/>
    <s v="STEEL"/>
    <n v="66840"/>
    <n v="49"/>
    <n v="5647335.3300000001"/>
    <x v="0"/>
    <s v="Steel"/>
    <s v="Other"/>
    <m/>
    <n v="5.6001699340000002"/>
    <n v="22.656078695391983"/>
    <n v="0.36639999753399649"/>
  </r>
  <r>
    <s v="INNSA1"/>
    <d v="2025-01-03T00:00:00"/>
    <n v="301049751"/>
    <n v="73239990"/>
    <s v="STEEL LUNCH BOX 2 LAYER (8504) (QTY : 22080 PCS / USD 2.12PER PCS)STEEL LUNCH BOX 2 LAYER (8504) (QTY : 22080 PCS / USD 2.12"/>
    <s v="STEEL LUNCH BOX 2 LAYER (8504) (QTY : 22080 PCS / USD 2.12PER PCS)"/>
    <m/>
    <x v="1"/>
    <m/>
    <m/>
    <m/>
    <m/>
    <m/>
    <m/>
    <n v="10561.6"/>
    <s v="KGS"/>
    <n v="397.17820410000002"/>
    <n v="4194837.32"/>
    <n v="4.5863533959999998"/>
    <n v="48439.230020000003"/>
    <n v="1536988.4"/>
    <s v="STEEL"/>
    <n v="22080"/>
    <n v="51"/>
    <n v="5731825.7200000007"/>
    <x v="0"/>
    <s v="Steel"/>
    <s v="Lunch Box"/>
    <m/>
    <n v="4.5863533959999998"/>
    <n v="69.609981884057973"/>
    <n v="0.3664000014188869"/>
  </r>
  <r>
    <s v="INNSA1"/>
    <d v="2025-01-03T00:00:00"/>
    <n v="301049751"/>
    <n v="73239990"/>
    <s v="STEEL LUNCH BOX SMALL (6587) (QTY : 54792 PCS / USD 1.37 PER PCS)STEEL LUNCH BOX SMALL (6587) (QTY : 54792 PCS / USD 1.37 PE"/>
    <s v="STEEL LUNCH BOX SMALL (6587) (QTY : 54792 PCS / USD 1.37 PER PCS)"/>
    <m/>
    <x v="1"/>
    <m/>
    <m/>
    <m/>
    <m/>
    <m/>
    <m/>
    <n v="11118.21"/>
    <s v="KGS"/>
    <n v="605.03850350000005"/>
    <n v="6726945.1399999997"/>
    <n v="6.9865877999999997"/>
    <n v="77678.350349999993"/>
    <n v="2464752.7000000002"/>
    <s v="STEEL"/>
    <n v="54792"/>
    <n v="49"/>
    <n v="9191697.8399999999"/>
    <x v="0"/>
    <s v="Steel"/>
    <s v="Lunch Box"/>
    <m/>
    <n v="6.9865877999999997"/>
    <n v="44.983806030077389"/>
    <n v="0.36640000010465379"/>
  </r>
  <r>
    <s v="INNSA1"/>
    <d v="2025-01-02T00:00:00"/>
    <n v="301049751"/>
    <n v="73239990"/>
    <s v="STEEL SALT BOTTLE (NP-19) (QTY : 112896 PCS/USD 0.438 PER PCS)STEEL SALT BOTTLE (NP-19) (QTY : 112896 PCS/USD 0.438 PER P"/>
    <s v="STEEL SALT BOTTLE (NP-19) (QTY : 112896 PCS/USD 0.438 PER PCS)"/>
    <m/>
    <x v="1"/>
    <m/>
    <m/>
    <m/>
    <m/>
    <m/>
    <m/>
    <n v="17561.599999999999"/>
    <s v="KGS"/>
    <n v="257.97936979999997"/>
    <n v="4530530.5"/>
    <n v="3.0015051750000001"/>
    <n v="52711.23328"/>
    <n v="1659986.4"/>
    <s v="STEEL"/>
    <n v="112896"/>
    <n v="45"/>
    <n v="6190516.9000000004"/>
    <x v="0"/>
    <s v="Steel"/>
    <s v="Other"/>
    <m/>
    <n v="3.0015051750000001"/>
    <n v="14.703677721088434"/>
    <n v="0.36640000547397261"/>
  </r>
  <r>
    <s v="INNSA1"/>
    <d v="2025-01-02T00:00:00"/>
    <n v="301049751"/>
    <n v="73239990"/>
    <s v="STEEL TEA STRAINER BIG (SB-12) (QTY : 2070 PCS / USD 0.994 PER PCS)STEEL TEA STRAINER BIG (SB-12) (QTY : 2070 PCS / USD 0.994 P"/>
    <s v="STEEL TEA STRAINER BIG (SB-12) (QTY : 2070 PCS / USD 0.994 PER PCS)"/>
    <m/>
    <x v="1"/>
    <m/>
    <m/>
    <m/>
    <m/>
    <m/>
    <m/>
    <n v="506"/>
    <s v="KGS"/>
    <n v="372.56545449999999"/>
    <n v="188518.12"/>
    <n v="4.3346766089999997"/>
    <n v="2193.346364"/>
    <n v="69073.100000000006"/>
    <s v="STEEL"/>
    <n v="2070"/>
    <n v="50"/>
    <n v="257591.22"/>
    <x v="0"/>
    <s v="Steel"/>
    <s v="Tea Strainer"/>
    <m/>
    <n v="4.3346766089999997"/>
    <n v="33.368647342995175"/>
    <n v="0.36640032268516154"/>
  </r>
  <r>
    <s v="INNSA1"/>
    <d v="2025-01-02T00:00:00"/>
    <n v="301049751"/>
    <n v="73239990"/>
    <s v="STEEL TEA STRAINER (NP-55) (QTY : 201600 PCS / USD 0.274 PERPCS)STEEL TEA STRAINER (NP-55) (QTY : 201600 PCS / USD 0.274 PER"/>
    <s v="STEEL TEA STRAINER (NP-55) (QTY : 201600 PCS / USD 0.274 PERPCS)"/>
    <m/>
    <x v="1"/>
    <m/>
    <m/>
    <m/>
    <m/>
    <m/>
    <m/>
    <n v="8400"/>
    <s v="KGS"/>
    <n v="602.50165119999997"/>
    <n v="5061013.87"/>
    <n v="7.0099086819999998"/>
    <n v="58883.232929999998"/>
    <n v="1854355.5"/>
    <s v="STEEL"/>
    <n v="201600"/>
    <n v="48"/>
    <n v="6915369.3700000001"/>
    <x v="0"/>
    <s v="Steel"/>
    <s v="Tea Strainer"/>
    <m/>
    <n v="7.0099086819999998"/>
    <n v="9.198191964285714"/>
    <n v="0.36640000356292246"/>
  </r>
  <r>
    <s v="INNSA1"/>
    <d v="2025-01-02T00:00:00"/>
    <n v="301049751"/>
    <n v="73239990"/>
    <s v="STEEL KITCHEN BASKET (AM-322) (QTY:15000 PCS / USD 1.186 PER PCS)STEEL KITCHEN BASKET (AM-322) (QTY:15000 PCS / USD 1.186 PE"/>
    <s v="STEEL KITCHEN BASKET (AM-322) (QTY:15000 PCS / USD 1.186 PER PCS)"/>
    <m/>
    <x v="1"/>
    <m/>
    <m/>
    <m/>
    <m/>
    <m/>
    <m/>
    <n v="4125"/>
    <s v="KGS"/>
    <n v="395.13764359999999"/>
    <n v="1629942.78"/>
    <n v="4.5972966099999999"/>
    <n v="18963.84852"/>
    <n v="597211.1"/>
    <s v="STEEL"/>
    <n v="15000"/>
    <n v="48"/>
    <n v="2227153.88"/>
    <x v="0"/>
    <s v="Steel"/>
    <s v="Basket"/>
    <m/>
    <n v="4.5972966099999999"/>
    <n v="39.814073333333333"/>
    <n v="0.36640004012901606"/>
  </r>
  <r>
    <s v="INNSA1"/>
    <d v="2025-01-02T00:00:00"/>
    <n v="301049751"/>
    <n v="73239990"/>
    <s v="STEEL DRAINER (AM-321) (QTY : 20040 PCS / USD 0.716 PER PCS) STEEL DRAINER (AM-321) (QTY : 20040 PCS / USD 0.716 PER PCS)"/>
    <s v="STEEL DRAINER (AM-321) (QTY : 20040 PCS / USD 0.716 PER PCS)"/>
    <m/>
    <x v="1"/>
    <m/>
    <m/>
    <m/>
    <m/>
    <m/>
    <m/>
    <n v="2755.5"/>
    <s v="KGS"/>
    <n v="477.09710760000002"/>
    <n v="1314641.08"/>
    <n v="5.5508680349999997"/>
    <n v="15295.416869999999"/>
    <n v="481684.5"/>
    <s v="STEEL"/>
    <n v="20040"/>
    <n v="43"/>
    <n v="1796325.58"/>
    <x v="0"/>
    <s v="Steel"/>
    <s v="Other"/>
    <m/>
    <n v="5.5508680349999997"/>
    <n v="24.036152694610777"/>
    <n v="0.3664000063043823"/>
  </r>
  <r>
    <s v="INNSA1"/>
    <d v="2024-12-20T00:00:00"/>
    <n v="301049751"/>
    <n v="73239990"/>
    <s v="STEEL SALT BOTTLE (NP-19) (QTY: 28800 PCS/USD 0.441 PER PCS) STEEL SALT BOTTLE (NP-19) (QTY: 28800 PCS/USD 0.441 PER PCS)"/>
    <s v="STEEL SALT BOTTLE (NP-19) (QTY: 28800 PCS/USD 0.441 PER PCS)"/>
    <m/>
    <x v="1"/>
    <m/>
    <m/>
    <m/>
    <m/>
    <m/>
    <m/>
    <n v="4480"/>
    <s v="KGS"/>
    <n v="268.15863619999999"/>
    <n v="1201350.69"/>
    <n v="3.119937593"/>
    <n v="13977.32042"/>
    <n v="440174.8"/>
    <s v="STEEL"/>
    <n v="28800"/>
    <n v="43"/>
    <n v="1641525.49"/>
    <x v="1"/>
    <s v="Steel"/>
    <s v="Other"/>
    <m/>
    <n v="3.119937593"/>
    <n v="15.283847222222223"/>
    <n v="0.36639992274029493"/>
  </r>
  <r>
    <s v="INNSA1"/>
    <d v="2024-12-20T00:00:00"/>
    <n v="301049751"/>
    <n v="73239990"/>
    <s v="STEEL SALT BOTTLE (NP-19) (QTY: 7200 PC/USD 0.441 PER PC) STEEL SALT BOTTLE (NP-19) (QTY: 7200 PC/USD 0.441 PER PC)"/>
    <s v="STEEL SALT BOTTLE (NP-19) (QTY: 7200 PC/USD 0.441 PER PC)"/>
    <m/>
    <x v="1"/>
    <m/>
    <m/>
    <m/>
    <m/>
    <m/>
    <m/>
    <n v="1120"/>
    <s v="KGS"/>
    <n v="262.0184375"/>
    <n v="293460.65000000002"/>
    <n v="3.0484984000000002"/>
    <n v="3414.3182080000001"/>
    <n v="107523.9"/>
    <s v="STEEL"/>
    <n v="7200"/>
    <n v="41"/>
    <n v="400984.55000000005"/>
    <x v="1"/>
    <s v="Steel"/>
    <s v="Other"/>
    <m/>
    <n v="3.0484984000000002"/>
    <n v="14.933874999999999"/>
    <n v="0.36639972003060711"/>
  </r>
  <r>
    <s v="INNSA1"/>
    <d v="2024-12-04T00:00:00"/>
    <n v="301049751"/>
    <n v="73239990"/>
    <s v="RYX-02-020 MILD STEEL MULTI FUNCTION CLOTH STAND (QTY :1232NUM/CNY 101.00 PER NUM)"/>
    <s v="RYX-02-020 MILD STEEL MULTI FUNCTION CLOTH STAND (QTY :1232NUM/CNY 101.00 PER NUM)"/>
    <m/>
    <x v="1"/>
    <m/>
    <m/>
    <m/>
    <m/>
    <m/>
    <m/>
    <n v="4004"/>
    <s v="KGS"/>
    <n v="412.00533469999999"/>
    <n v="1649669.36"/>
    <n v="4.827244694"/>
    <n v="19328.287759999999"/>
    <n v="604438.9"/>
    <s v="RYX-02-020"/>
    <n v="1232"/>
    <e v="#VALUE!"/>
    <n v="2254108.2600000002"/>
    <x v="1"/>
    <s v="Steel"/>
    <s v="Other"/>
    <m/>
    <n v="4.827244694"/>
    <n v="490.61599025974027"/>
    <n v="0.36640002818504186"/>
  </r>
  <r>
    <s v="INNSA1"/>
    <d v="2024-11-30T00:00:00"/>
    <n v="301049751"/>
    <n v="73239990"/>
    <s v="RYX-02-020 MILD STEEL MULTI FUNCTION CLOTH STAND (QTY :1232NUM/CNY 101.00 PER NUM)"/>
    <s v="RYX-02-020 MILD STEEL MULTI FUNCTION CLOTH STAND (QTY :1232NUM/CNY 101.00 PER NUM)"/>
    <m/>
    <x v="1"/>
    <m/>
    <m/>
    <m/>
    <m/>
    <m/>
    <m/>
    <n v="4004"/>
    <s v="KGS"/>
    <n v="412.00533469999999"/>
    <n v="1649669.36"/>
    <n v="4.827244694"/>
    <n v="19328.287759999999"/>
    <n v="604438.9"/>
    <s v="RYX-02-020"/>
    <n v="1232"/>
    <e v="#VALUE!"/>
    <n v="2254108.2600000002"/>
    <x v="1"/>
    <s v="Steel"/>
    <s v="Other"/>
    <m/>
    <n v="4.827244694"/>
    <n v="490.61599025974027"/>
    <n v="0.36640002818504186"/>
  </r>
  <r>
    <s v="INNSA1"/>
    <d v="2024-11-27T00:00:00"/>
    <n v="301049751"/>
    <n v="73239990"/>
    <s v="GS-47 STEEL GIFT BOX HEART SHAPE (QTY:44280 PCS/USD 0.212 PER PCS)"/>
    <s v="GS-47 STEEL GIFT BOX HEART SHAPE (QTY:44280 PCS/USD 0.212 PER PCS)"/>
    <m/>
    <x v="1"/>
    <m/>
    <m/>
    <m/>
    <m/>
    <m/>
    <m/>
    <n v="3075"/>
    <s v="KGS"/>
    <n v="292.79337559999999"/>
    <n v="900339.63"/>
    <n v="3.4305023499999998"/>
    <n v="10548.79473"/>
    <n v="329884.40000000002"/>
    <s v="GS-47"/>
    <n v="44280"/>
    <n v="49"/>
    <n v="1230224.03"/>
    <x v="1"/>
    <s v="Steel"/>
    <s v="Other"/>
    <m/>
    <n v="3.4305023499999998"/>
    <n v="7.44996386630533"/>
    <n v="0.36639995509250217"/>
  </r>
  <r>
    <s v="INNSA1"/>
    <d v="2024-11-27T00:00:00"/>
    <n v="301049751"/>
    <n v="73239990"/>
    <s v="GS-47 STEEL GIFT BOX HEART SHAPE (QTY:6120 PCS/UDS 0.211 PERPCS)"/>
    <s v="GS-47 STEEL GIFT BOX HEART SHAPE (QTY:6120 PCS/UDS 0.211 PERPCS)"/>
    <m/>
    <x v="1"/>
    <m/>
    <m/>
    <m/>
    <m/>
    <m/>
    <m/>
    <n v="425"/>
    <s v="KGS"/>
    <n v="282.37454120000001"/>
    <n v="120009.18"/>
    <n v="3.3084304769999999"/>
    <n v="1406.0829530000001"/>
    <n v="43971.3"/>
    <s v="GS-47"/>
    <n v="6120"/>
    <e v="#VALUE!"/>
    <n v="163980.47999999998"/>
    <x v="1"/>
    <s v="Steel"/>
    <s v="Other"/>
    <m/>
    <n v="3.3084304769999999"/>
    <n v="7.1848529411764712"/>
    <n v="0.36639947044051135"/>
  </r>
  <r>
    <s v="INNSA1"/>
    <d v="2024-11-19T00:00:00"/>
    <n v="301049751"/>
    <n v="73231000"/>
    <s v="SS SCRUBBER 3PCS SET (SS410) (QTY: 119160 SET/USD 0.16 PER SET)"/>
    <s v="SS SCRUBBER 3PCS SET (SS410) (QTY: 119160 SET/USD 0.16 PER SET)"/>
    <m/>
    <x v="1"/>
    <m/>
    <m/>
    <m/>
    <m/>
    <m/>
    <m/>
    <n v="7447.5"/>
    <s v="KGS"/>
    <n v="247.02898690000001"/>
    <n v="1839748.38"/>
    <n v="2.896002191"/>
    <n v="21567.976320000002"/>
    <n v="808753.4"/>
    <s v="SS"/>
    <n v="119160"/>
    <n v="47"/>
    <n v="2648501.7799999998"/>
    <x v="1"/>
    <s v="Cleaning"/>
    <s v="Scrubber"/>
    <m/>
    <n v="2.896002191"/>
    <n v="6.7871215172876802"/>
    <n v="0.43960000660525111"/>
  </r>
  <r>
    <s v="INNSA1"/>
    <d v="2024-11-12T00:00:00"/>
    <n v="301049751"/>
    <n v="73231000"/>
    <s v="STEEL SCRUBBER (8001-12) (QTY: 278640 NOS/USD 0.084 PER NOS)"/>
    <s v="STEEL SCRUBBER (8001-12) (QTY: 278640 NOS/USD 0.084 PER NOS)"/>
    <m/>
    <x v="1"/>
    <m/>
    <m/>
    <m/>
    <m/>
    <m/>
    <m/>
    <n v="4838"/>
    <s v="KGS"/>
    <n v="446.58114510000001"/>
    <n v="2160559.58"/>
    <n v="5.2415627359999997"/>
    <n v="25358.680520000002"/>
    <n v="949782"/>
    <s v="STEEL"/>
    <n v="278640"/>
    <n v="43"/>
    <n v="3110341.58"/>
    <x v="1"/>
    <s v="Steel"/>
    <s v="Scrubber"/>
    <m/>
    <n v="5.2415627359999997"/>
    <n v="3.4086347975882858"/>
    <n v="0.43960000399526122"/>
  </r>
  <r>
    <s v="INNSA1"/>
    <d v="2024-11-12T00:00:00"/>
    <n v="301049751"/>
    <n v="73231000"/>
    <s v="STEEL SCRUBBER 2 PCS SET (8001-2) (QTY:168000 SETS/USD:0.148PER SET)"/>
    <s v="STEEL SCRUBBER 2 PCS SET (8001-2) (QTY:168000 SETS/USD:0.148PER SET)"/>
    <m/>
    <x v="1"/>
    <m/>
    <m/>
    <m/>
    <m/>
    <m/>
    <m/>
    <n v="4900"/>
    <s v="KGS"/>
    <n v="466.28923470000001"/>
    <n v="2284817.25"/>
    <n v="5.4728783410000004"/>
    <n v="26817.103869999999"/>
    <n v="1004405.6"/>
    <s v="STEEL"/>
    <n v="168000"/>
    <n v="52"/>
    <n v="3289222.85"/>
    <x v="1"/>
    <s v="Steel"/>
    <s v="Scrubber"/>
    <m/>
    <n v="5.4728783410000004"/>
    <n v="5.9786047619047622"/>
    <n v="0.4395999723829116"/>
  </r>
  <r>
    <s v="INNSA1"/>
    <d v="2024-11-05T00:00:00"/>
    <n v="301049751"/>
    <n v="73239990"/>
    <s v="HOUSEHOLD STEEL HOOK 3PCS SET (3888) (QTY: 181872 PCS / USD0.260 PER PCS)"/>
    <s v="HOUSEHOLD STEEL HOOK 3PCS SET (3888) (QTY: 181872 PCS / USD0.260 PER PCS)"/>
    <m/>
    <x v="1"/>
    <m/>
    <m/>
    <m/>
    <m/>
    <m/>
    <m/>
    <n v="6062.4"/>
    <s v="KGS"/>
    <n v="680.64344149999999"/>
    <n v="4126332.8"/>
    <n v="8.0122830080000007"/>
    <n v="48573.664510000002"/>
    <n v="1511888.4"/>
    <s v="HOUSEHOLD"/>
    <n v="181872"/>
    <n v="57"/>
    <n v="5638221.1999999993"/>
    <x v="1"/>
    <s v="Steel"/>
    <s v="Hook"/>
    <m/>
    <n v="8.0122830080000007"/>
    <n v="8.3129255740300874"/>
    <n v="0.36640001504483594"/>
  </r>
  <r>
    <s v="INNSA1"/>
    <d v="2024-11-05T00:00:00"/>
    <n v="301049751"/>
    <n v="73231000"/>
    <s v="STEEL SCRUBBER 6PCS SET (OKS-4156) (QTY: 98400 NOS /USD 0.238 PER NOS)"/>
    <s v="STEEL SCRUBBER 6PCS SET (OKS-4156) (QTY: 98400 NOS /USD 0.238 PER NOS)"/>
    <m/>
    <x v="1"/>
    <m/>
    <m/>
    <m/>
    <m/>
    <m/>
    <m/>
    <n v="9151"/>
    <s v="KGS"/>
    <n v="229.7309726"/>
    <n v="2102268.13"/>
    <n v="2.7043080939999999"/>
    <n v="24747.123370000001"/>
    <n v="924157.1"/>
    <s v="STEEL"/>
    <n v="98400"/>
    <n v="53"/>
    <n v="3026425.23"/>
    <x v="1"/>
    <s v="Steel"/>
    <s v="Scrubber"/>
    <m/>
    <n v="2.7043080939999999"/>
    <n v="9.3918404471544719"/>
    <n v="0.4396000142950367"/>
  </r>
  <r>
    <s v="INNSA1"/>
    <d v="2024-10-30T00:00:00"/>
    <n v="301049751"/>
    <n v="73239990"/>
    <s v="MILD STEEL MULTI FUNCTION CLOTH STAND (RYX-02-020) (QTY: 1232 NOS/CNY 101 PER NOS)"/>
    <s v="MILD STEEL MULTI FUNCTION CLOTH STAND (RYX-02-020) (QTY: 1232 NOS/CNY 101 PER NOS)"/>
    <m/>
    <x v="1"/>
    <m/>
    <m/>
    <m/>
    <m/>
    <m/>
    <m/>
    <n v="4004"/>
    <s v="KGS"/>
    <n v="413.81070679999999"/>
    <n v="1656898.07"/>
    <n v="4.8712266839999998"/>
    <n v="19504.391640000002"/>
    <n v="607087.5"/>
    <s v="MILD"/>
    <n v="1232"/>
    <e v="#VALUE!"/>
    <n v="2263985.5700000003"/>
    <x v="1"/>
    <s v="Steel"/>
    <s v="Other"/>
    <m/>
    <n v="4.8712266839999998"/>
    <n v="492.7658279220779"/>
    <n v="0.3664000284579968"/>
  </r>
  <r>
    <s v="INNSA1"/>
    <d v="2024-10-22T00:00:00"/>
    <n v="301049751"/>
    <n v="73239990"/>
    <s v="MILD STEEL MULTI FUNCTION CLOTH STAND (RYX-02-021A) (QTY: 3888 NOS/CNY 61.50 PER NOS)"/>
    <s v="MILD STEEL MULTI FUNCTION CLOTH STAND (RYX-02-021A) (QTY: 3888 NOS/CNY 61.50 PER NOS)"/>
    <m/>
    <x v="1"/>
    <m/>
    <m/>
    <m/>
    <m/>
    <m/>
    <m/>
    <n v="14256"/>
    <s v="KGS"/>
    <n v="214.70521600000001"/>
    <n v="3060837.56"/>
    <n v="2.527430442"/>
    <n v="36031.04838"/>
    <n v="1121490.8999999999"/>
    <s v="MILD"/>
    <n v="3888"/>
    <e v="#VALUE!"/>
    <n v="4182328.46"/>
    <x v="1"/>
    <s v="Steel"/>
    <s v="Other"/>
    <m/>
    <n v="2.527430442"/>
    <n v="288.44930555555555"/>
    <n v="0.3664000058859706"/>
  </r>
  <r>
    <s v="INNSA1"/>
    <d v="2024-10-18T00:00:00"/>
    <n v="301049751"/>
    <n v="73239990"/>
    <s v="HOUSEHOLD STEEL HOOK 3PCS SET (3888) (QTY: 30288 SET/USD 0.26PER SET)"/>
    <s v="HOUSEHOLD STEEL HOOK 3PCS SET (3888) (QTY: 30288 SET/USD 0.26PER SET)"/>
    <m/>
    <x v="1"/>
    <m/>
    <m/>
    <m/>
    <m/>
    <m/>
    <m/>
    <n v="1009.6"/>
    <s v="KGS"/>
    <n v="672.82163230000003"/>
    <n v="679280.72"/>
    <n v="7.9202075609999998"/>
    <n v="7996.2415540000002"/>
    <n v="248888.4"/>
    <s v="HOUSEHOLD"/>
    <n v="30288"/>
    <n v="54"/>
    <n v="928169.12"/>
    <x v="1"/>
    <s v="Steel"/>
    <s v="Hook"/>
    <m/>
    <n v="7.9202075609999998"/>
    <n v="8.2173930269413624"/>
    <n v="0.36639991784250847"/>
  </r>
  <r>
    <s v="INNSA1"/>
    <d v="2024-10-16T00:00:00"/>
    <n v="301049751"/>
    <n v="73231000"/>
    <s v="STEEL SCRUBBER 2PCS SET (8001-2) (QTY: 168000 NOS /USD 0.148PER NOS)"/>
    <s v="STEEL SCRUBBER 2PCS SET (8001-2) (QTY: 168000 NOS /USD 0.148PER NOS)"/>
    <m/>
    <x v="1"/>
    <m/>
    <m/>
    <m/>
    <m/>
    <m/>
    <m/>
    <n v="4914"/>
    <s v="KGS"/>
    <n v="439.30859579999998"/>
    <n v="2158762.44"/>
    <n v="5.1744239790000002"/>
    <n v="25427.119429999999"/>
    <n v="948991.9"/>
    <s v="STEEL"/>
    <n v="168000"/>
    <n v="52"/>
    <n v="3107754.34"/>
    <x v="1"/>
    <s v="Steel"/>
    <s v="Scrubber"/>
    <m/>
    <n v="5.1744239790000002"/>
    <n v="5.6487613095238096"/>
    <n v="0.43959996821141656"/>
  </r>
  <r>
    <s v="INNSA1"/>
    <d v="2024-10-14T00:00:00"/>
    <n v="301049751"/>
    <n v="73231000"/>
    <s v="STEEL SCRUBBER 6PCS SET (OKS-4156) (QTY: 98400 SET/USD 0.238PER SET)"/>
    <s v="STEEL SCRUBBER 6PCS SET (OKS-4156) (QTY: 98400 SET/USD 0.238PER SET)"/>
    <m/>
    <x v="1"/>
    <m/>
    <m/>
    <m/>
    <m/>
    <m/>
    <m/>
    <n v="9151"/>
    <s v="KGS"/>
    <n v="222.50637850000001"/>
    <n v="2036155.87"/>
    <n v="2.6208054010000001"/>
    <n v="23982.99022"/>
    <n v="895094.1"/>
    <s v="STEEL"/>
    <n v="98400"/>
    <n v="52"/>
    <n v="2931249.97"/>
    <x v="1"/>
    <s v="Steel"/>
    <s v="Scrubber"/>
    <m/>
    <n v="2.6208054010000001"/>
    <n v="9.0964847560975599"/>
    <n v="0.4395999899555823"/>
  </r>
  <r>
    <s v="INNSA1"/>
    <d v="2024-10-13T00:00:00"/>
    <n v="301049751"/>
    <n v="73239990"/>
    <s v="MILD STEEL MULTI FUNCTION CLOTH STAND (RYX-02-020) (QTY:1232NOS / CNY 101.00 PER NOS)"/>
    <s v="MILD STEEL MULTI FUNCTION CLOTH STAND (RYX-02-020) (QTY:1232NOS / CNY 101.00 PER NOS)"/>
    <m/>
    <x v="1"/>
    <m/>
    <m/>
    <m/>
    <m/>
    <m/>
    <m/>
    <n v="4004"/>
    <s v="KGS"/>
    <n v="399.88232269999997"/>
    <n v="1601128.82"/>
    <n v="4.7100391359999998"/>
    <n v="18858.9967"/>
    <n v="586653.69999999995"/>
    <s v="MILD"/>
    <n v="1232"/>
    <e v="#VALUE!"/>
    <n v="2187782.52"/>
    <x v="1"/>
    <s v="Steel"/>
    <s v="Other"/>
    <m/>
    <n v="4.7100391359999998"/>
    <n v="476.17995129870127"/>
    <n v="0.3664000626757814"/>
  </r>
  <r>
    <s v="INNSA1"/>
    <d v="2024-10-08T00:00:00"/>
    <n v="301049751"/>
    <n v="73239990"/>
    <s v="HOUSEHOLD STEEL HOOK 2PCS SET (2758) (QTY: 2400 SET/USD 0.265 PER SET)"/>
    <s v="HOUSEHOLD STEEL HOOK 2PCS SET (2758) (QTY: 2400 SET/USD 0.265 PER SET)"/>
    <m/>
    <x v="1"/>
    <m/>
    <m/>
    <m/>
    <m/>
    <m/>
    <m/>
    <n v="64"/>
    <s v="KGS"/>
    <n v="854.61203130000001"/>
    <n v="54695.17"/>
    <n v="10.066101659999999"/>
    <n v="644.23050650000005"/>
    <n v="20040.3"/>
    <s v="HOUSEHOLD"/>
    <n v="2400"/>
    <n v="53"/>
    <n v="74735.47"/>
    <x v="1"/>
    <s v="Steel"/>
    <s v="Hook"/>
    <m/>
    <n v="10.066101659999999"/>
    <n v="8.3501250000000002"/>
    <n v="0.36639981190295229"/>
  </r>
  <r>
    <s v="INNSA1"/>
    <d v="2024-10-05T00:00:00"/>
    <n v="301049751"/>
    <n v="73239990"/>
    <s v="RYX-02-020 MILD STEEL MULTI FUNCTION CLOTH STAND (QTY :1232NUM/CNY 101.00 PER NUM)"/>
    <s v="RYX-02-020 MILD STEEL MULTI FUNCTION CLOTH STAND (QTY :1232NUM/CNY 101.00 PER NUM)"/>
    <m/>
    <x v="1"/>
    <m/>
    <m/>
    <m/>
    <m/>
    <m/>
    <m/>
    <n v="4004"/>
    <s v="KGS"/>
    <n v="393.9698277"/>
    <n v="1577455.19"/>
    <n v="4.6403984410000003"/>
    <n v="18580.155360000001"/>
    <n v="577979.5"/>
    <s v="RYX-02-020"/>
    <n v="1232"/>
    <e v="#VALUE!"/>
    <n v="2155434.69"/>
    <x v="1"/>
    <s v="Steel"/>
    <s v="Other"/>
    <m/>
    <n v="4.6403984410000003"/>
    <n v="469.13920454545456"/>
    <n v="0.36639994826097089"/>
  </r>
  <r>
    <s v="INNSA1"/>
    <d v="2024-10-01T00:00:00"/>
    <n v="301049751"/>
    <n v="73231000"/>
    <s v="STEEL SCRUBBER 6PCS SET (OKS-4156) (QTY: 89160 SET/USD 0.238PER SET)"/>
    <s v="STEEL SCRUBBER 6PCS SET (OKS-4156) (QTY: 89160 SET/USD 0.238PER SET)"/>
    <m/>
    <x v="1"/>
    <m/>
    <m/>
    <m/>
    <m/>
    <m/>
    <m/>
    <n v="7250"/>
    <s v="KGS"/>
    <n v="257.40367450000002"/>
    <n v="1866176.64"/>
    <n v="3.0425966249999998"/>
    <n v="22058.825529999998"/>
    <n v="820371.2"/>
    <s v="STEEL"/>
    <n v="89160"/>
    <n v="52"/>
    <n v="2686547.84"/>
    <x v="1"/>
    <s v="Steel"/>
    <s v="Scrubber"/>
    <m/>
    <n v="3.0425966249999998"/>
    <n v="9.2011126065500211"/>
    <n v="0.43959997270140516"/>
  </r>
  <r>
    <s v="INNSA1"/>
    <d v="2024-09-28T00:00:00"/>
    <n v="301049751"/>
    <n v="73239990"/>
    <s v="RYX-02-026-3S MILD STEEL MULTI FUNCTION CLOTH STAND (QTY :848 NUM/CNY 82.00 PER NUM)"/>
    <s v="RYX-02-026-3S MILD STEEL MULTI FUNCTION CLOTH STAND (QTY :848 NUM/CNY 82.00 PER NUM)"/>
    <m/>
    <x v="1"/>
    <m/>
    <m/>
    <m/>
    <m/>
    <m/>
    <m/>
    <n v="3307.2"/>
    <s v="KGS"/>
    <n v="283.34516810000002"/>
    <n v="937079.14"/>
    <n v="3.3492336659999999"/>
    <n v="11076.585580000001"/>
    <n v="343345.8"/>
    <s v="RYX-02-026-3S"/>
    <n v="848"/>
    <e v="#VALUE!"/>
    <n v="1280424.94"/>
    <x v="1"/>
    <s v="Steel"/>
    <s v="Other"/>
    <m/>
    <n v="3.3492336659999999"/>
    <n v="404.88891509433961"/>
    <n v="0.36640000331242034"/>
  </r>
  <r>
    <s v="INNSA1"/>
    <d v="2024-09-28T00:00:00"/>
    <n v="301049751"/>
    <n v="73239990"/>
    <s v="RYX-02-021A MILD STEEL MULTI FUNCTION CLOTH STAND (QTY :3888NUM/CNY 61.50 PER NUM)"/>
    <s v="RYX-02-021A MILD STEEL MULTI FUNCTION CLOTH STAND (QTY :3888NUM/CNY 61.50 PER NUM)"/>
    <m/>
    <x v="1"/>
    <m/>
    <m/>
    <m/>
    <m/>
    <m/>
    <m/>
    <n v="14256"/>
    <s v="KGS"/>
    <n v="222.98373040000001"/>
    <n v="3178856.06"/>
    <n v="2.6357414939999999"/>
    <n v="37575.130729999997"/>
    <n v="1164732.8"/>
    <s v="RYX-02-021A"/>
    <n v="3888"/>
    <e v="#VALUE!"/>
    <n v="4343588.8600000003"/>
    <x v="1"/>
    <s v="Steel"/>
    <s v="Other"/>
    <m/>
    <n v="2.6357414939999999"/>
    <n v="299.57119341563788"/>
    <n v="0.36639998100448751"/>
  </r>
  <r>
    <s v="INNSA1"/>
    <d v="2024-09-25T00:00:00"/>
    <n v="301049751"/>
    <n v="73239990"/>
    <s v="RYX-02-020 MILD STEEL MULTI FUNCTION CLOTH STAND (QTY :1232NUM/CNY 101.00 PER NUM)"/>
    <s v="RYX-02-020 MILD STEEL MULTI FUNCTION CLOTH STAND (QTY :1232NUM/CNY 101.00 PER NUM)"/>
    <m/>
    <x v="1"/>
    <m/>
    <m/>
    <m/>
    <m/>
    <m/>
    <m/>
    <n v="4004"/>
    <s v="KGS"/>
    <n v="399.26519230000002"/>
    <n v="1598657.83"/>
    <n v="4.7194467180000004"/>
    <n v="18896.664659999999"/>
    <n v="585748.30000000005"/>
    <s v="RYX-02-020"/>
    <n v="1232"/>
    <e v="#VALUE!"/>
    <n v="2184406.13"/>
    <x v="1"/>
    <s v="Steel"/>
    <s v="Other"/>
    <m/>
    <n v="4.7194467180000004"/>
    <n v="475.44504870129873"/>
    <n v="0.36640004446730168"/>
  </r>
  <r>
    <s v="INNSA1"/>
    <d v="2024-09-11T00:00:00"/>
    <n v="301049751"/>
    <n v="73231000"/>
    <s v="STEEL WIRE CLEANING CLOTH 3PCS SET (AM-793) (QTY: 1250 SET /USD 0.184 PER SET)"/>
    <s v="STEEL WIRE CLEANING CLOTH 3PCS SET (AM-793) (QTY: 1250 SET /USD 0.184 PER SET)"/>
    <m/>
    <x v="1"/>
    <m/>
    <m/>
    <m/>
    <m/>
    <m/>
    <m/>
    <n v="50"/>
    <s v="KGS"/>
    <n v="420.5412"/>
    <n v="21027.06"/>
    <n v="4.953371025"/>
    <n v="247.6685512"/>
    <n v="9243.4"/>
    <s v="STEEL"/>
    <n v="1250"/>
    <n v="61"/>
    <n v="30270.46"/>
    <x v="1"/>
    <s v="Steel"/>
    <s v="Other"/>
    <m/>
    <n v="4.953371025"/>
    <n v="7.3947199999999995"/>
    <n v="0.43959545461895289"/>
  </r>
  <r>
    <s v="INNSA1"/>
    <d v="2024-09-06T00:00:00"/>
    <n v="301049751"/>
    <n v="73239990"/>
    <s v="RYX-02-020 MILD STEEL MULTI FUNCTION CLOTH STAND (QTY :2464NUM/CNY 101.00 PER NUM)"/>
    <s v="RYX-02-020 MILD STEEL MULTI FUNCTION CLOTH STAND (QTY :2464NUM/CNY 101.00 PER NUM)"/>
    <m/>
    <x v="1"/>
    <m/>
    <m/>
    <m/>
    <m/>
    <m/>
    <m/>
    <n v="8008"/>
    <s v="KGS"/>
    <n v="406.77410209999999"/>
    <n v="3257447.01"/>
    <n v="4.7912143949999999"/>
    <n v="38368.044880000001"/>
    <n v="1193528.5"/>
    <s v="RYX-02-020"/>
    <n v="2464"/>
    <e v="#VALUE!"/>
    <n v="4450975.51"/>
    <x v="1"/>
    <s v="Steel"/>
    <s v="Other"/>
    <m/>
    <n v="4.7912143949999999"/>
    <n v="484.38656655844159"/>
    <n v="0.36639997407049152"/>
  </r>
  <r>
    <s v="INNSA1"/>
    <d v="2024-09-05T00:00:00"/>
    <n v="301049751"/>
    <n v="73231000"/>
    <s v="SS SCRUBBER 3PCS SET (SS410) (QTY: 118680 SET/USD 0.16 PER SET)"/>
    <s v="SS SCRUBBER 3PCS SET (SS410) (QTY: 118680 SET/USD 0.16 PER SET)"/>
    <m/>
    <x v="1"/>
    <m/>
    <m/>
    <m/>
    <m/>
    <m/>
    <m/>
    <n v="7417.5"/>
    <s v="KGS"/>
    <n v="234.11583279999999"/>
    <n v="1736554.19"/>
    <n v="2.7591730449999998"/>
    <n v="20466.16606"/>
    <n v="763389.2"/>
    <s v="SS"/>
    <n v="118680"/>
    <n v="47"/>
    <n v="2499943.3899999997"/>
    <x v="1"/>
    <s v="Cleaning"/>
    <s v="Scrubber"/>
    <m/>
    <n v="2.7591730449999998"/>
    <n v="6.4323323222109874"/>
    <n v="0.43959998737499806"/>
  </r>
  <r>
    <s v="INNSA1"/>
    <d v="2024-09-03T00:00:00"/>
    <n v="301049751"/>
    <n v="73231000"/>
    <s v="STEEL SCRUBBER 6PCS SET (OKS-4156) (QTY: 98400 SET/USD 0.238 PER SET)"/>
    <s v="STEEL SCRUBBER 6PCS SET (OKS-4156) (QTY: 98400 SET/USD 0.238 PER SET)"/>
    <m/>
    <x v="1"/>
    <m/>
    <m/>
    <m/>
    <m/>
    <m/>
    <m/>
    <n v="9151"/>
    <s v="KGS"/>
    <n v="230.38772589999999"/>
    <n v="2108278.08"/>
    <n v="2.715235426"/>
    <n v="24847.11939"/>
    <n v="926799.1"/>
    <s v="STEEL"/>
    <n v="98400"/>
    <n v="52"/>
    <n v="3035077.18"/>
    <x v="1"/>
    <s v="Steel"/>
    <s v="Scrubber"/>
    <m/>
    <n v="2.715235426"/>
    <n v="9.4186900406504055"/>
    <n v="0.43960002657713915"/>
  </r>
  <r>
    <s v="INNSA1"/>
    <d v="2024-08-29T00:00:00"/>
    <n v="301049751"/>
    <n v="73239990"/>
    <s v="AM-625 STEEL HANGER (QTY:10500 PCS/USD 0.5610 PER PCS)"/>
    <s v="AM-625 STEEL HANGER (QTY:10500 PCS/USD 0.5610 PER PCS)"/>
    <m/>
    <x v="1"/>
    <m/>
    <m/>
    <m/>
    <m/>
    <m/>
    <m/>
    <n v="1750"/>
    <s v="KGS"/>
    <n v="307.56428"/>
    <n v="538237.49"/>
    <n v="3.6248"/>
    <n v="6343.4"/>
    <n v="197210.2"/>
    <s v="AM-625"/>
    <n v="10500"/>
    <n v="36"/>
    <n v="735447.69"/>
    <x v="1"/>
    <s v="Steel"/>
    <s v="Hanger"/>
    <m/>
    <n v="3.6248"/>
    <n v="18.781923809523811"/>
    <n v="0.36639996964908561"/>
  </r>
  <r>
    <s v="INNSA1"/>
    <d v="2024-08-26T00:00:00"/>
    <n v="301049751"/>
    <n v="73239990"/>
    <s v="RYX-02-020 MILD STEEL MULTI FUNCTION CLOTH STAND (QTY :1232NUM/CNY 101.00 PER NUM)"/>
    <s v="RYX-02-020 MILD STEEL MULTI FUNCTION CLOTH STAND (QTY :1232NUM/CNY 101.00 PER NUM)"/>
    <m/>
    <x v="1"/>
    <m/>
    <m/>
    <m/>
    <m/>
    <m/>
    <m/>
    <n v="4004"/>
    <s v="KGS"/>
    <n v="419.54066180000001"/>
    <n v="1679840.81"/>
    <n v="4.9444980770000004"/>
    <n v="19797.7703"/>
    <n v="615493.69999999995"/>
    <s v="RYX-02-020"/>
    <n v="1232"/>
    <e v="#VALUE!"/>
    <n v="2295334.5099999998"/>
    <x v="1"/>
    <s v="Steel"/>
    <s v="Other"/>
    <m/>
    <n v="4.9444980770000004"/>
    <n v="499.58904220779215"/>
    <n v="0.36640001620153517"/>
  </r>
  <r>
    <s v="INNSA1"/>
    <d v="2024-08-26T00:00:00"/>
    <n v="301049751"/>
    <n v="73239990"/>
    <s v="RYX-02-021A MILD STEEL MULTI FUNCTION CLOTH STAND (QTY :3888NUM/CNY 61.50 PER NUM)"/>
    <s v="RYX-02-021A MILD STEEL MULTI FUNCTION CLOTH STAND (QTY :3888NUM/CNY 61.50 PER NUM)"/>
    <m/>
    <x v="1"/>
    <m/>
    <m/>
    <m/>
    <m/>
    <m/>
    <m/>
    <n v="14256"/>
    <s v="KGS"/>
    <n v="241.00905510000001"/>
    <n v="3435825.09"/>
    <n v="2.8404131420000001"/>
    <n v="40492.929759999999"/>
    <n v="1258886.3"/>
    <s v="RYX-02-021A"/>
    <n v="3888"/>
    <e v="#VALUE!"/>
    <n v="4694711.3899999997"/>
    <x v="1"/>
    <s v="Steel"/>
    <s v="Other"/>
    <m/>
    <n v="2.8404131420000001"/>
    <n v="323.78762860082304"/>
    <n v="0.36639999622332348"/>
  </r>
  <r>
    <s v="INNSA1"/>
    <d v="2024-08-24T00:00:00"/>
    <n v="301049751"/>
    <n v="73239990"/>
    <s v="HOUSEHOLD STEEL HOOK 3PCS SET (2628) (QTY: 167040 NOS/USD 0.375 PER NOS)"/>
    <s v="HOUSEHOLD STEEL HOOK 3PCS SET (2628) (QTY: 167040 NOS/USD 0.375 PER NOS)"/>
    <m/>
    <x v="1"/>
    <m/>
    <m/>
    <m/>
    <m/>
    <m/>
    <m/>
    <n v="5660.8"/>
    <s v="KGS"/>
    <n v="969.75853770000003"/>
    <n v="5489609.1299999999"/>
    <n v="11.42909296"/>
    <n v="64697.809430000001"/>
    <n v="2011392.8"/>
    <s v="HOUSEHOLD"/>
    <n v="167040"/>
    <n v="55"/>
    <n v="7501001.9299999997"/>
    <x v="1"/>
    <s v="Steel"/>
    <s v="Hook"/>
    <m/>
    <n v="11.42909296"/>
    <n v="12.041384099616858"/>
    <n v="0.36640000269017331"/>
  </r>
  <r>
    <s v="INNSA1"/>
    <d v="2024-08-20T00:00:00"/>
    <n v="301049751"/>
    <n v="73231000"/>
    <s v="STEEL SCRUBBER 2PCS SET (8001-2) (QTY: 168000 SET/USD 0.148PER SET)"/>
    <s v="STEEL SCRUBBER 2PCS SET (8001-2) (QTY: 168000 SET/USD 0.148PER SET)"/>
    <m/>
    <x v="1"/>
    <m/>
    <m/>
    <m/>
    <m/>
    <m/>
    <m/>
    <n v="4914"/>
    <s v="KGS"/>
    <n v="461.75560849999999"/>
    <n v="2269067.06"/>
    <n v="5.4420224920000004"/>
    <n v="26742.098529999999"/>
    <n v="997481.8"/>
    <s v="STEEL"/>
    <n v="168000"/>
    <n v="51"/>
    <n v="3266548.8600000003"/>
    <x v="1"/>
    <s v="Steel"/>
    <s v="Scrubber"/>
    <m/>
    <n v="5.4420224920000004"/>
    <n v="5.9373916666666666"/>
    <n v="0.43959996493008013"/>
  </r>
  <r>
    <s v="INNSA1"/>
    <d v="2024-08-16T00:00:00"/>
    <n v="301049751"/>
    <n v="73239990"/>
    <s v="STEEL SPRINKLER (AM-430) (QTY: 38496 PC/ USD 0.572 PER PC)"/>
    <s v="STEEL SPRINKLER (AM-430) (QTY: 38496 PC/ USD 0.572 PER PC)"/>
    <m/>
    <x v="1"/>
    <m/>
    <m/>
    <m/>
    <m/>
    <m/>
    <m/>
    <n v="7057.6"/>
    <s v="KGS"/>
    <n v="293.66195169999997"/>
    <n v="2072548.59"/>
    <n v="3.4609540559999998"/>
    <n v="24426.029350000001"/>
    <n v="759381.8"/>
    <s v="STEEL"/>
    <n v="38496"/>
    <n v="42"/>
    <n v="2831930.39"/>
    <x v="1"/>
    <s v="Steel"/>
    <s v="Other"/>
    <m/>
    <n v="3.4609540559999998"/>
    <n v="19.726252078137989"/>
    <n v="0.36639999837108767"/>
  </r>
  <r>
    <s v="INNSA1"/>
    <d v="2024-08-16T00:00:00"/>
    <n v="301049751"/>
    <n v="73239990"/>
    <s v="RYX-02-020 MILD STEEL MULTI FUNCTION CLOTH STAND (QTY :1232NUM/CNY 101.00 PER NUM)"/>
    <s v="RYX-02-020 MILD STEEL MULTI FUNCTION CLOTH STAND (QTY :1232NUM/CNY 101.00 PER NUM)"/>
    <m/>
    <x v="1"/>
    <m/>
    <m/>
    <m/>
    <m/>
    <m/>
    <m/>
    <n v="4004"/>
    <s v="KGS"/>
    <n v="419.53068930000001"/>
    <n v="1679800.88"/>
    <n v="4.9443805459999997"/>
    <n v="19797.299709999999"/>
    <n v="615479.1"/>
    <s v="RYX-02-020"/>
    <n v="1232"/>
    <e v="#VALUE!"/>
    <n v="2295279.98"/>
    <x v="1"/>
    <s v="Steel"/>
    <s v="Other"/>
    <m/>
    <n v="4.9443805459999997"/>
    <n v="499.57719155844154"/>
    <n v="0.36640003427072859"/>
  </r>
  <r>
    <s v="INNSA1"/>
    <d v="2024-08-13T00:00:00"/>
    <n v="301049751"/>
    <n v="73239990"/>
    <s v="RYX-02-021A MILD STEEL MULTI FUNCTION CLOTH STAND (QTY :3888NUM/CNY 61.50 PER NUM)"/>
    <s v="RYX-02-021A MILD STEEL MULTI FUNCTION CLOTH STAND (QTY :3888NUM/CNY 61.50 PER NUM)"/>
    <m/>
    <x v="1"/>
    <m/>
    <m/>
    <m/>
    <m/>
    <m/>
    <m/>
    <n v="14256"/>
    <s v="KGS"/>
    <n v="238.3682877"/>
    <n v="3398178.31"/>
    <n v="2.8175920539999999"/>
    <n v="40167.592320000003"/>
    <n v="1245092.6000000001"/>
    <s v="RYX-02-021A"/>
    <n v="3888"/>
    <e v="#VALUE!"/>
    <n v="4643270.91"/>
    <x v="1"/>
    <s v="Steel"/>
    <s v="Other"/>
    <m/>
    <n v="2.8175920539999999"/>
    <n v="320.23986625514408"/>
    <n v="0.36640001978000974"/>
  </r>
  <r>
    <s v="INNSA1"/>
    <d v="2024-08-12T00:00:00"/>
    <n v="301049751"/>
    <n v="73231000"/>
    <s v="STEEL SCRUBBER 6PCS SET (OKS-4156) (QTY:98400 PCS/USD:0.238PER PCS)"/>
    <s v="STEEL SCRUBBER 6PCS SET (OKS-4156) (QTY:98400 PCS/USD:0.238PER PCS)"/>
    <m/>
    <x v="1"/>
    <m/>
    <m/>
    <m/>
    <m/>
    <m/>
    <m/>
    <n v="8856"/>
    <s v="KGS"/>
    <n v="247.6240402"/>
    <n v="2192958.5"/>
    <n v="2.9269981110000001"/>
    <n v="25921.495269999999"/>
    <n v="964024.6"/>
    <s v="STEEL"/>
    <n v="98400"/>
    <n v="51"/>
    <n v="3156983.1"/>
    <x v="1"/>
    <s v="Steel"/>
    <s v="Scrubber"/>
    <m/>
    <n v="2.9269981110000001"/>
    <n v="9.7969979674796743"/>
    <n v="0.43960001979061619"/>
  </r>
  <r>
    <s v="INNSA1"/>
    <d v="2024-08-10T00:00:00"/>
    <n v="301049751"/>
    <n v="73239990"/>
    <s v="HOUSEHOLD STEEL HOOK 3PCS SET (3888) (QTY:3168 SET/USD 0.265PER SET)"/>
    <s v="HOUSEHOLD STEEL HOOK 3PCS SET (3888) (QTY:3168 SET/USD 0.265PER SET)"/>
    <m/>
    <x v="1"/>
    <m/>
    <m/>
    <m/>
    <m/>
    <m/>
    <m/>
    <n v="146.5"/>
    <s v="KGS"/>
    <n v="533.29720139999995"/>
    <n v="78128.039999999994"/>
    <n v="6.3037494250000004"/>
    <n v="923.49929080000004"/>
    <n v="28626.2"/>
    <s v="HOUSEHOLD"/>
    <n v="3168"/>
    <n v="52"/>
    <n v="106754.23999999999"/>
    <x v="1"/>
    <s v="Steel"/>
    <s v="Hook"/>
    <m/>
    <n v="6.3037494250000004"/>
    <n v="9.0360479797979796"/>
    <n v="0.36640110260029568"/>
  </r>
  <r>
    <s v="INNSA1"/>
    <d v="2024-08-05T00:00:00"/>
    <n v="301049751"/>
    <n v="73239990"/>
    <s v="STEEL CUTLERY HOLDER (H2740) (QTY: 960 NOS/USD 1.95 PER NOS)"/>
    <s v="STEEL CUTLERY HOLDER (H2740) (QTY: 960 NOS/USD 1.95 PER NOS)"/>
    <m/>
    <x v="1"/>
    <m/>
    <m/>
    <m/>
    <m/>
    <m/>
    <m/>
    <n v="460"/>
    <s v="KGS"/>
    <n v="390.55113039999998"/>
    <n v="179653.52"/>
    <n v="4.6164436220000002"/>
    <n v="2123.5640659999999"/>
    <n v="65825.100000000006"/>
    <s v="STEEL"/>
    <n v="960"/>
    <n v="44"/>
    <n v="245478.62"/>
    <x v="1"/>
    <s v="Steel"/>
    <s v="Cutlery Holder"/>
    <m/>
    <n v="4.6164436220000002"/>
    <n v="68.567812500000002"/>
    <n v="0.36640027982752582"/>
  </r>
  <r>
    <s v="INNSA1"/>
    <d v="2024-08-02T00:00:00"/>
    <n v="301049751"/>
    <n v="73239990"/>
    <s v="AM-430 STEEL SPRINKLER (QTY: 62400 PCS/USD 0.5712 PER PCS)"/>
    <s v="AM-430 STEEL SPRINKLER (QTY: 62400 PCS/USD 0.5712 PER PCS)"/>
    <m/>
    <x v="1"/>
    <m/>
    <m/>
    <m/>
    <m/>
    <m/>
    <m/>
    <n v="11440"/>
    <s v="KGS"/>
    <n v="290.51598949999999"/>
    <n v="3323502.92"/>
    <n v="3.4339951480000002"/>
    <n v="39284.904490000001"/>
    <n v="1217731.5"/>
    <s v="AM-430"/>
    <n v="62400"/>
    <n v="40"/>
    <n v="4541234.42"/>
    <x v="1"/>
    <s v="Steel"/>
    <s v="Other"/>
    <m/>
    <n v="3.4339951480000002"/>
    <n v="19.514927884615386"/>
    <n v="0.36640000906032"/>
  </r>
  <r>
    <s v="INNSA1"/>
    <d v="2024-08-02T00:00:00"/>
    <n v="301049751"/>
    <n v="73231000"/>
    <s v="STEEL SCRUBBER 2PCS SET (8001-2) (QTY: 168480 SET/USD 0.148PER SET)"/>
    <s v="STEEL SCRUBBER 2PCS SET (8001-2) (QTY: 168480 SET/USD 0.148PER SET)"/>
    <m/>
    <x v="1"/>
    <m/>
    <m/>
    <m/>
    <m/>
    <m/>
    <m/>
    <n v="4914"/>
    <s v="KGS"/>
    <n v="472.38436510000002"/>
    <n v="2321296.77"/>
    <n v="5.5837395399999998"/>
    <n v="27438.4961"/>
    <n v="1020442.1"/>
    <s v="STEEL"/>
    <n v="168480"/>
    <n v="51"/>
    <n v="3341738.87"/>
    <x v="1"/>
    <s v="Steel"/>
    <s v="Scrubber"/>
    <m/>
    <n v="5.5837395399999998"/>
    <n v="6.0567551044634378"/>
    <n v="0.43960001719211456"/>
  </r>
  <r>
    <s v="INNSA1"/>
    <d v="2024-08-02T00:00:00"/>
    <n v="301049751"/>
    <n v="73239990"/>
    <s v="STEEL HANGER WITH HOOK (SM1168) (QTY: 57792 NOS/USD 1.23 PERNOS)"/>
    <s v="STEEL HANGER WITH HOOK (SM1168) (QTY: 57792 NOS/USD 1.23 PERNOS)"/>
    <m/>
    <x v="1"/>
    <m/>
    <m/>
    <m/>
    <m/>
    <m/>
    <m/>
    <n v="10836"/>
    <s v="KGS"/>
    <n v="574.5712532"/>
    <n v="6226054.0999999996"/>
    <n v="6.7916223789999997"/>
    <n v="73594.020090000005"/>
    <n v="2281226.2000000002"/>
    <s v="STEEL"/>
    <n v="57792"/>
    <n v="49"/>
    <n v="8507280.3000000007"/>
    <x v="1"/>
    <s v="Steel"/>
    <s v="Hanger"/>
    <m/>
    <n v="6.7916223789999997"/>
    <n v="39.47304471207088"/>
    <n v="0.36639999642791415"/>
  </r>
  <r>
    <s v="INNSA1"/>
    <d v="2024-07-30T00:00:00"/>
    <n v="301049751"/>
    <n v="73239990"/>
    <s v="RYX-02-020 MILD STEEL MULTI FUNCTION CLOTH STAND (QTY :1232NUM/CNY 101.00 PER NUM)"/>
    <s v="RYX-02-020 MILD STEEL MULTI FUNCTION CLOTH STAND (QTY :1232NUM/CNY 101.00 PER NUM)"/>
    <m/>
    <x v="1"/>
    <m/>
    <m/>
    <m/>
    <m/>
    <m/>
    <m/>
    <n v="4004"/>
    <s v="KGS"/>
    <n v="411.60567680000003"/>
    <n v="1648069.13"/>
    <n v="4.8826296180000002"/>
    <n v="19550.048989999999"/>
    <n v="603852.5"/>
    <s v="RYX-02-020"/>
    <n v="1232"/>
    <e v="#VALUE!"/>
    <n v="2251921.63"/>
    <x v="1"/>
    <s v="Steel"/>
    <s v="Other"/>
    <m/>
    <n v="4.8826296180000002"/>
    <n v="490.14001623376623"/>
    <n v="0.36639998226287995"/>
  </r>
  <r>
    <s v="INNSA1"/>
    <d v="2024-07-30T00:00:00"/>
    <n v="301049751"/>
    <n v="73239990"/>
    <s v="SY604A-4 STEEL HOOK 4PCS SET(QTY :25200 SET/USD 0.5207 PERSET)"/>
    <s v="SY604A-4 STEEL HOOK 4PCS SET(QTY :25200 SET/USD 0.5207 PERSET)"/>
    <m/>
    <x v="1"/>
    <m/>
    <m/>
    <m/>
    <m/>
    <m/>
    <m/>
    <n v="2940"/>
    <s v="KGS"/>
    <n v="414.11704079999998"/>
    <n v="1217504.1000000001"/>
    <n v="4.9124204130000004"/>
    <n v="14442.516009999999"/>
    <n v="446093.5"/>
    <s v="SY604A-4"/>
    <n v="25200"/>
    <n v="45"/>
    <n v="1663597.6"/>
    <x v="1"/>
    <s v="Steel"/>
    <s v="Hook"/>
    <m/>
    <n v="4.9124204130000004"/>
    <n v="17.702123015873017"/>
    <n v="0.36639999816017044"/>
  </r>
  <r>
    <s v="INNSA1"/>
    <d v="2024-07-26T00:00:00"/>
    <n v="301049751"/>
    <n v="73239990"/>
    <s v="MILD STEEL MULTI FUNCTION CLOTH STAND (RYX-02-020) (QTY: 1232 NOS/CNY 101 PER NOS)"/>
    <s v="MILD STEEL MULTI FUNCTION CLOTH STAND (RYX-02-020) (QTY: 1232 NOS/CNY 101 PER NOS)"/>
    <m/>
    <x v="1"/>
    <m/>
    <m/>
    <m/>
    <m/>
    <m/>
    <m/>
    <n v="4004"/>
    <s v="KGS"/>
    <n v="444.9483616"/>
    <n v="1781573.24"/>
    <n v="5.278153756"/>
    <n v="21133.727640000001"/>
    <n v="652768.4"/>
    <s v="MILD"/>
    <n v="1232"/>
    <e v="#VALUE!"/>
    <n v="2434341.64"/>
    <x v="1"/>
    <s v="Steel"/>
    <s v="Other"/>
    <m/>
    <n v="5.278153756"/>
    <n v="529.8444805194805"/>
    <n v="0.36639998027810522"/>
  </r>
  <r>
    <s v="INNSA1"/>
    <d v="2024-07-26T00:00:00"/>
    <n v="301049751"/>
    <n v="73239990"/>
    <s v="HOUSEHOLD STEEL HOOK 3PCS SET (2628) (QTY: 167040 SET/USD 0.375 PER SET)"/>
    <s v="HOUSEHOLD STEEL HOOK 3PCS SET (2628) (QTY: 167040 SET/USD 0.375 PER SET)"/>
    <m/>
    <x v="1"/>
    <m/>
    <m/>
    <m/>
    <m/>
    <m/>
    <m/>
    <n v="5660.8"/>
    <s v="KGS"/>
    <n v="982.0263549"/>
    <n v="5559054.79"/>
    <n v="11.649185709999999"/>
    <n v="65943.710439999995"/>
    <n v="2036837.7"/>
    <s v="HOUSEHOLD"/>
    <n v="167040"/>
    <n v="55"/>
    <n v="7595892.4900000002"/>
    <x v="1"/>
    <s v="Steel"/>
    <s v="Hook"/>
    <m/>
    <n v="11.649185709999999"/>
    <n v="12.193712284482759"/>
    <n v="0.36640000448709376"/>
  </r>
  <r>
    <s v="INNSA1"/>
    <d v="2024-07-19T00:00:00"/>
    <n v="301049751"/>
    <n v="73231000"/>
    <s v="STEEL SCRUBBER 6PCS SET (OKS-4156) (QTY: 98400 SET/USD 0.238PER SET)"/>
    <s v="STEEL SCRUBBER 6PCS SET (OKS-4156) (QTY: 98400 SET/USD 0.238PER SET)"/>
    <m/>
    <x v="1"/>
    <m/>
    <m/>
    <m/>
    <m/>
    <m/>
    <m/>
    <n v="8856"/>
    <s v="KGS"/>
    <n v="255.77630310000001"/>
    <n v="2265154.94"/>
    <n v="3.0341198469999999"/>
    <n v="26870.165359999999"/>
    <n v="995762.1"/>
    <s v="STEEL"/>
    <n v="98400"/>
    <n v="52"/>
    <n v="3260917.04"/>
    <x v="1"/>
    <s v="Steel"/>
    <s v="Scrubber"/>
    <m/>
    <n v="3.0341198469999999"/>
    <n v="10.119533536585365"/>
    <n v="0.43959999486834223"/>
  </r>
  <r>
    <s v="INNSA1"/>
    <d v="2024-07-18T00:00:00"/>
    <n v="301049751"/>
    <n v="73231000"/>
    <s v="STEEL SCRUBBER 2PCS SET (8001-2) (QTY: 166320 SET/USD 0.151PER SET)"/>
    <s v="STEEL SCRUBBER 2PCS SET (8001-2) (QTY: 166320 SET/USD 0.151PER SET)"/>
    <m/>
    <x v="1"/>
    <m/>
    <m/>
    <m/>
    <m/>
    <m/>
    <m/>
    <n v="4851"/>
    <s v="KGS"/>
    <n v="509.08170890000002"/>
    <n v="2469555.37"/>
    <n v="6.0389289320000001"/>
    <n v="29294.844249999998"/>
    <n v="1085616.6000000001"/>
    <s v="STEEL"/>
    <n v="166320"/>
    <n v="51"/>
    <n v="3555171.97"/>
    <x v="1"/>
    <s v="Steel"/>
    <s v="Scrubber"/>
    <m/>
    <n v="6.0389289320000001"/>
    <n v="6.5272763347763352"/>
    <n v="0.43960002403185638"/>
  </r>
  <r>
    <s v="INNSA1"/>
    <d v="2024-07-18T00:00:00"/>
    <n v="301049751"/>
    <n v="73231000"/>
    <s v="STEEL SCRUBBER 2PCS SET (8001-2) (QTY: 166920 SET/USD 0.151PER SET)"/>
    <s v="STEEL SCRUBBER 2PCS SET (8001-2) (QTY: 166920 SET/USD 0.151PER SET)"/>
    <m/>
    <x v="1"/>
    <m/>
    <m/>
    <m/>
    <m/>
    <m/>
    <m/>
    <n v="4869"/>
    <s v="KGS"/>
    <n v="508.77128570000002"/>
    <n v="2477207.39"/>
    <n v="6.0352465679999998"/>
    <n v="29385.615539999999"/>
    <n v="1088980.3"/>
    <s v="STEEL"/>
    <n v="166920"/>
    <n v="51"/>
    <n v="3566187.6900000004"/>
    <x v="1"/>
    <s v="Steel"/>
    <s v="Scrubber"/>
    <m/>
    <n v="6.0352465679999998"/>
    <n v="6.5239653726335973"/>
    <n v="0.43959997228976455"/>
  </r>
  <r>
    <s v="INNSA1"/>
    <d v="2024-07-15T00:00:00"/>
    <n v="301049751"/>
    <n v="73239990"/>
    <s v="STEEL HANGER WITH HOOK (SL-89) (QTY: 70056 PCS/CNY 7.45 PERPCS)"/>
    <s v="STEEL HANGER WITH HOOK (SL-89) (QTY: 70056 PCS/CNY 7.45 PERPCS)"/>
    <m/>
    <x v="1"/>
    <m/>
    <m/>
    <m/>
    <m/>
    <m/>
    <m/>
    <n v="15568"/>
    <s v="KGS"/>
    <n v="409.11271840000001"/>
    <n v="6369066.7999999998"/>
    <n v="4.8530571580000004"/>
    <n v="75552.393830000001"/>
    <n v="2333626.1"/>
    <s v="STEEL"/>
    <n v="70056"/>
    <e v="#VALUE!"/>
    <n v="8702692.9000000004"/>
    <x v="1"/>
    <s v="Steel"/>
    <s v="Hanger"/>
    <m/>
    <n v="4.8530571580000004"/>
    <n v="33.310867020669178"/>
    <n v="0.36640000384357724"/>
  </r>
  <r>
    <s v="INNSA1"/>
    <d v="2024-07-07T00:00:00"/>
    <n v="301049751"/>
    <n v="73239990"/>
    <s v="MILD STEEL MULTI FUNCTION CLOTH STAND (RYX-02-021A) (QTY: 3888 NOS/CNY 61.50 PER NOS)"/>
    <s v="MILD STEEL MULTI FUNCTION CLOTH STAND (RYX-02-021A) (QTY: 3888 NOS/CNY 61.50 PER NOS)"/>
    <m/>
    <x v="1"/>
    <m/>
    <m/>
    <m/>
    <m/>
    <m/>
    <m/>
    <n v="14256"/>
    <s v="KGS"/>
    <n v="280.68241160000002"/>
    <n v="4001408.46"/>
    <n v="3.3295659739999999"/>
    <n v="47466.292529999999"/>
    <n v="1466116.1"/>
    <s v="MILD"/>
    <n v="3888"/>
    <e v="#VALUE!"/>
    <n v="5467524.5600000005"/>
    <x v="1"/>
    <s v="Steel"/>
    <s v="Other"/>
    <m/>
    <n v="3.3295659739999999"/>
    <n v="377.08747427983542"/>
    <n v="0.36640001006045758"/>
  </r>
  <r>
    <s v="INNSA1"/>
    <d v="2024-07-02T00:00:00"/>
    <n v="301049751"/>
    <n v="73239990"/>
    <s v="STEEL HANGER 10PCS SET (SY772-42) (QTY: 10080 SET/USD 1.2326PER SET)"/>
    <s v="STEEL HANGER 10PCS SET (SY772-42) (QTY: 10080 SET/USD 1.2326PER SET)"/>
    <m/>
    <x v="1"/>
    <m/>
    <m/>
    <m/>
    <m/>
    <m/>
    <m/>
    <n v="5264"/>
    <s v="KGS"/>
    <n v="224.32924009999999"/>
    <n v="1180869.1200000001"/>
    <n v="2.6610823259999998"/>
    <n v="14007.93737"/>
    <n v="432670.4"/>
    <s v="STEEL"/>
    <n v="10080"/>
    <n v="51"/>
    <n v="1613539.52"/>
    <x v="1"/>
    <s v="Steel"/>
    <s v="Hanger"/>
    <m/>
    <n v="2.6610823259999998"/>
    <n v="42.923650793650793"/>
    <n v="0.36639996141147291"/>
  </r>
  <r>
    <s v="INNSA1"/>
    <d v="2024-06-29T00:00:00"/>
    <n v="301049751"/>
    <n v="73239990"/>
    <s v="MILD STEEL MULTI FUNCTION CLOTH STAND (RYX-02-020) (QTY: 1232 NOS / CNY 101.00 PER NOS)"/>
    <s v="MILD STEEL MULTI FUNCTION CLOTH STAND (RYX-02-020) (QTY: 1232 NOS / CNY 101.00 PER NOS)"/>
    <m/>
    <x v="1"/>
    <m/>
    <m/>
    <m/>
    <m/>
    <m/>
    <m/>
    <n v="4004"/>
    <s v="KGS"/>
    <n v="463.65652849999998"/>
    <n v="1856480.74"/>
    <n v="5.5000774430000003"/>
    <n v="22022.310079999999"/>
    <n v="680214.5"/>
    <s v="MILD"/>
    <n v="1232"/>
    <e v="#VALUE!"/>
    <n v="2536695.2400000002"/>
    <x v="1"/>
    <s v="Steel"/>
    <s v="Other"/>
    <m/>
    <n v="5.5000774430000003"/>
    <n v="552.12215909090912"/>
    <n v="0.36639997676463909"/>
  </r>
  <r>
    <s v="INNSA1"/>
    <d v="2024-06-27T00:00:00"/>
    <n v="301049751"/>
    <n v="73239990"/>
    <s v="RYX-02-020 MILD STEEL MULTI FUNCTION CLOTH STAND (QTY :1232NUM/CNY 101.00 PER NUM)"/>
    <s v="RYX-02-020 MILD STEEL MULTI FUNCTION CLOTH STAND (QTY :1232NUM/CNY 101.00 PER NUM)"/>
    <m/>
    <x v="1"/>
    <m/>
    <m/>
    <m/>
    <m/>
    <m/>
    <m/>
    <n v="4004"/>
    <s v="KGS"/>
    <n v="395.23124630000001"/>
    <n v="1582505.91"/>
    <n v="4.6883896350000001"/>
    <n v="18772.312099999999"/>
    <n v="579830.19999999995"/>
    <s v="RYX-02-020"/>
    <n v="1232"/>
    <e v="#VALUE!"/>
    <n v="2162336.11"/>
    <x v="1"/>
    <s v="Steel"/>
    <s v="Other"/>
    <m/>
    <n v="4.6883896350000001"/>
    <n v="470.64139610389606"/>
    <n v="0.36640002184889153"/>
  </r>
  <r>
    <s v="INNSA1"/>
    <d v="2024-06-27T00:00:00"/>
    <n v="301049751"/>
    <n v="73231000"/>
    <s v="STEEL SCRUBBER 2PCS SET (8001-2) (QTY: 167880 SET/USD 0.151PER SET)"/>
    <s v="STEEL SCRUBBER 2PCS SET (8001-2) (QTY: 167880 SET/USD 0.151PER SET)"/>
    <m/>
    <x v="1"/>
    <m/>
    <m/>
    <m/>
    <m/>
    <m/>
    <m/>
    <n v="4896"/>
    <s v="KGS"/>
    <n v="507.56353760000002"/>
    <n v="2485031.08"/>
    <n v="6.020919782"/>
    <n v="29478.42325"/>
    <n v="1092419.6000000001"/>
    <s v="STEEL"/>
    <n v="167880"/>
    <n v="51"/>
    <n v="3577450.68"/>
    <x v="1"/>
    <s v="Steel"/>
    <s v="Scrubber"/>
    <m/>
    <n v="6.020919782"/>
    <n v="6.5071455801763172"/>
    <n v="0.43959997474156343"/>
  </r>
  <r>
    <s v="INNSA1"/>
    <d v="2024-06-24T00:00:00"/>
    <n v="301049751"/>
    <n v="73239990"/>
    <s v="STEEL HANGER 10PCS SET (SY772-42) (QTY: 5040 SET/USD 1.2517PER SET)"/>
    <s v="STEEL HANGER 10PCS SET (SY772-42) (QTY: 5040 SET/USD 1.2517PER SET)"/>
    <m/>
    <x v="1"/>
    <m/>
    <m/>
    <m/>
    <m/>
    <m/>
    <m/>
    <n v="2632"/>
    <s v="KGS"/>
    <n v="230.53587390000001"/>
    <n v="606770.42000000004"/>
    <n v="2.7347078749999998"/>
    <n v="7197.7511270000005"/>
    <n v="222320.7"/>
    <s v="STEEL"/>
    <n v="5040"/>
    <n v="50"/>
    <n v="829091.12000000011"/>
    <x v="1"/>
    <s v="Steel"/>
    <s v="Hanger"/>
    <m/>
    <n v="2.7347078749999998"/>
    <n v="44.111250000000005"/>
    <n v="0.36640002984984005"/>
  </r>
  <r>
    <s v="INNSA1"/>
    <d v="2024-06-22T00:00:00"/>
    <n v="301049751"/>
    <n v="73239990"/>
    <s v="STEEL GIFT BOX HEART SHAPE (GS-47) (QTY: 1008 PCS/USD 0.222PER PCS)"/>
    <s v="STEEL GIFT BOX HEART SHAPE (GS-47) (QTY: 1008 PCS/USD 0.222PER PCS)"/>
    <m/>
    <x v="1"/>
    <m/>
    <m/>
    <m/>
    <m/>
    <m/>
    <m/>
    <n v="60.9"/>
    <s v="KGS"/>
    <n v="366.3"/>
    <n v="22307.67"/>
    <n v="4.3451957300000004"/>
    <n v="264.62241990000001"/>
    <n v="8173.5"/>
    <s v="STEEL"/>
    <n v="1008"/>
    <n v="51"/>
    <n v="30481.17"/>
    <x v="1"/>
    <s v="Steel"/>
    <s v="Other"/>
    <m/>
    <n v="4.3451957300000004"/>
    <n v="8.1086309523809526"/>
    <n v="0.36639864226071128"/>
  </r>
  <r>
    <s v="INNSA1"/>
    <d v="2024-06-22T00:00:00"/>
    <n v="301049751"/>
    <n v="73239990"/>
    <s v="STEEL GIFT BOX SQUARE SHAPE (GS-48) (QTY: 480 PCS/USD 0.776PER PCS)"/>
    <s v="STEEL GIFT BOX SQUARE SHAPE (GS-48) (QTY: 480 PCS/USD 0.776PER PCS)"/>
    <m/>
    <x v="1"/>
    <m/>
    <m/>
    <m/>
    <m/>
    <m/>
    <m/>
    <n v="108"/>
    <s v="KGS"/>
    <n v="343.80490739999999"/>
    <n v="37130.93"/>
    <n v="4.0783500290000001"/>
    <n v="440.4618031"/>
    <n v="13604.8"/>
    <s v="STEEL"/>
    <n v="480"/>
    <n v="51"/>
    <n v="50735.729999999996"/>
    <x v="1"/>
    <s v="Steel"/>
    <s v="Other"/>
    <m/>
    <n v="4.0783500290000001"/>
    <n v="28.34333333333333"/>
    <n v="0.36640073383564592"/>
  </r>
  <r>
    <s v="INNSA1"/>
    <d v="2024-06-21T00:00:00"/>
    <n v="301049751"/>
    <n v="73239990"/>
    <s v="STEEL LUNCH BOX (6717) (QTY: 336 NOS/USD 2.960 PER NOS)"/>
    <s v="STEEL LUNCH BOX (6717) (QTY: 336 NOS/USD 2.960 PER NOS)"/>
    <m/>
    <x v="1"/>
    <m/>
    <m/>
    <m/>
    <m/>
    <m/>
    <m/>
    <n v="128.80000000000001"/>
    <s v="KGS"/>
    <n v="724.98121119999996"/>
    <n v="93377.58"/>
    <n v="8.600014367"/>
    <n v="1107.6818510000001"/>
    <n v="34213.599999999999"/>
    <s v="STEEL"/>
    <n v="336"/>
    <n v="38"/>
    <n v="127591.18"/>
    <x v="1"/>
    <s v="Steel"/>
    <s v="Lunch Box"/>
    <m/>
    <n v="8.600014367"/>
    <n v="101.82619047619048"/>
    <n v="0.36640058566521"/>
  </r>
  <r>
    <s v="INNSA1"/>
    <d v="2024-06-21T00:00:00"/>
    <n v="301049751"/>
    <n v="73239990"/>
    <s v="STEEL ROUND CONTAINER (6856) (QTY: 16056 NOS/USD 0.568 PER NOS)"/>
    <s v="STEEL ROUND CONTAINER (6856) (QTY: 16056 NOS/USD 0.568 PER NOS)"/>
    <m/>
    <x v="1"/>
    <m/>
    <m/>
    <m/>
    <m/>
    <m/>
    <m/>
    <n v="1338"/>
    <s v="KGS"/>
    <n v="639.94296710000003"/>
    <n v="856243.69"/>
    <n v="7.5912570239999999"/>
    <n v="10157.1019"/>
    <n v="313727.7"/>
    <s v="STEEL"/>
    <n v="16056"/>
    <n v="46"/>
    <n v="1169971.3899999999"/>
    <x v="1"/>
    <s v="Steel"/>
    <s v="Other"/>
    <m/>
    <n v="7.5912570239999999"/>
    <n v="19.539592675635276"/>
    <n v="0.36640001399601557"/>
  </r>
  <r>
    <s v="INNSA1"/>
    <d v="2024-06-21T00:00:00"/>
    <n v="301049751"/>
    <n v="73239990"/>
    <s v="STEEL ROUND CONTAINER (6857) (QTY: 27984 NOS/USD 0.718 PER NOS)"/>
    <s v="STEEL ROUND CONTAINER (6857) (QTY: 27984 NOS/USD 0.718 PER NOS)"/>
    <m/>
    <x v="1"/>
    <m/>
    <m/>
    <m/>
    <m/>
    <m/>
    <m/>
    <n v="3567.96"/>
    <s v="KGS"/>
    <n v="528.72012299999994"/>
    <n v="1886452.25"/>
    <n v="6.2718875799999996"/>
    <n v="22377.844010000001"/>
    <n v="691196.1"/>
    <s v="STEEL"/>
    <n v="27984"/>
    <n v="46"/>
    <n v="2577648.35"/>
    <x v="1"/>
    <s v="Steel"/>
    <s v="Other"/>
    <m/>
    <n v="6.2718875799999996"/>
    <n v="24.699689108061747"/>
    <n v="0.36639999766757941"/>
  </r>
  <r>
    <s v="INNSA1"/>
    <d v="2024-06-20T00:00:00"/>
    <n v="301049751"/>
    <n v="73231000"/>
    <s v="SS SCRUBBER 3PCS SET (SS410) (QTY: 120360 SET/USD 0.16 PER SET)"/>
    <s v="SS SCRUBBER 3PCS SET (SS410) (QTY: 120360 SET/USD 0.16 PER SET)"/>
    <m/>
    <x v="1"/>
    <m/>
    <m/>
    <m/>
    <m/>
    <m/>
    <m/>
    <n v="7522.5"/>
    <s v="KGS"/>
    <n v="258.41884349999998"/>
    <n v="1943955.75"/>
    <n v="3.0654667080000002"/>
    <n v="23059.973310000001"/>
    <n v="854563"/>
    <s v="SS"/>
    <n v="120360"/>
    <n v="47"/>
    <n v="2798518.75"/>
    <x v="1"/>
    <s v="Cleaning"/>
    <s v="Scrubber"/>
    <m/>
    <n v="3.0654667080000002"/>
    <n v="7.1000581588567631"/>
    <n v="0.43960002690390459"/>
  </r>
  <r>
    <s v="INNSA1"/>
    <d v="2024-06-20T00:00:00"/>
    <n v="301049751"/>
    <n v="73239990"/>
    <s v="MILD STEEL MULTI FUNCTION CLOTH STAND (RYX-02-020) (QTY: 1232 NOS/CNY 101 PER NOS)"/>
    <s v="MILD STEEL MULTI FUNCTION CLOTH STAND (RYX-02-020) (QTY: 1232 NOS/CNY 101 PER NOS)"/>
    <m/>
    <x v="1"/>
    <m/>
    <m/>
    <m/>
    <m/>
    <m/>
    <m/>
    <n v="4004"/>
    <s v="KGS"/>
    <n v="443.6553222"/>
    <n v="1776395.91"/>
    <n v="5.2628152100000003"/>
    <n v="21072.312099999999"/>
    <n v="650871.5"/>
    <s v="MILD"/>
    <n v="1232"/>
    <e v="#VALUE!"/>
    <n v="2427267.41"/>
    <x v="1"/>
    <s v="Steel"/>
    <s v="Other"/>
    <m/>
    <n v="5.2628152100000003"/>
    <n v="528.30478896103898"/>
    <n v="0.36640002171587976"/>
  </r>
  <r>
    <s v="INNSA1"/>
    <d v="2024-06-17T00:00:00"/>
    <n v="301049751"/>
    <n v="73231000"/>
    <s v="STEEL SCRUBBER 6PCS SET (OKS-4156) (QTY: 98400 SET/USD 0.239PER SET)"/>
    <s v="STEEL SCRUBBER 6PCS SET (OKS-4156) (QTY: 98400 SET/USD 0.239PER SET)"/>
    <m/>
    <x v="1"/>
    <m/>
    <m/>
    <m/>
    <m/>
    <m/>
    <m/>
    <n v="8782"/>
    <s v="KGS"/>
    <n v="246.8992781"/>
    <n v="2168269.46"/>
    <n v="2.928817059"/>
    <n v="25720.87141"/>
    <n v="953171.3"/>
    <s v="STEEL"/>
    <n v="98400"/>
    <n v="52"/>
    <n v="3121440.76"/>
    <x v="1"/>
    <s v="Steel"/>
    <s v="Scrubber"/>
    <m/>
    <n v="2.928817059"/>
    <n v="9.6867002032520322"/>
    <n v="0.43960002093097789"/>
  </r>
  <r>
    <s v="INNSA1"/>
    <d v="2024-06-15T00:00:00"/>
    <n v="301049751"/>
    <n v="73231000"/>
    <s v="STEEL SCRUBBER (8001-2) (QTY: 168000 SET/0.151 PER SET)"/>
    <s v="STEEL SCRUBBER (8001-2) (QTY: 168000 SET/0.151 PER SET)"/>
    <m/>
    <x v="1"/>
    <m/>
    <m/>
    <m/>
    <m/>
    <m/>
    <m/>
    <n v="4900"/>
    <s v="KGS"/>
    <n v="474.34239389999999"/>
    <n v="2324277.73"/>
    <n v="5.6268374129999996"/>
    <n v="27571.50332"/>
    <n v="1021752.5"/>
    <s v="STEEL"/>
    <n v="168000"/>
    <e v="#VALUE!"/>
    <n v="3346030.23"/>
    <x v="1"/>
    <s v="Steel"/>
    <s v="Scrubber"/>
    <m/>
    <n v="5.6268374129999996"/>
    <n v="6.0818601190476187"/>
    <n v="0.43960000425594581"/>
  </r>
  <r>
    <s v="INNSA1"/>
    <d v="2024-06-11T00:00:00"/>
    <n v="301049751"/>
    <n v="73239990"/>
    <s v="STEEL HOOK 4PCS SET (SY604A-4) (QTY: 10200 SET/USD 0.5285 PER SET)"/>
    <s v="STEEL HOOK 4PCS SET (SY604A-4) (QTY: 10200 SET/USD 0.5285 PER SET)"/>
    <m/>
    <x v="1"/>
    <m/>
    <m/>
    <m/>
    <m/>
    <m/>
    <m/>
    <n v="1164.5"/>
    <s v="KGS"/>
    <n v="419.78333190000001"/>
    <n v="488837.69"/>
    <n v="4.9796362030000001"/>
    <n v="5798.7863580000003"/>
    <n v="179110.1"/>
    <s v="STEEL"/>
    <n v="10200"/>
    <n v="48"/>
    <n v="667947.79"/>
    <x v="1"/>
    <s v="Steel"/>
    <s v="Hook"/>
    <m/>
    <n v="4.9796362030000001"/>
    <n v="17.559813725490198"/>
    <n v="0.3663999394154735"/>
  </r>
  <r>
    <s v="INNSA1"/>
    <d v="2024-06-06T00:00:00"/>
    <n v="301049751"/>
    <n v="73239990"/>
    <s v="STEEL SPRINKLER (AM-430) (QTY: 30120 PCS/ USD 0.5744 PER PCS)"/>
    <s v="STEEL SPRINKLER (AM-430) (QTY: 30120 PCS/ USD 0.5744 PER PCS)"/>
    <m/>
    <x v="1"/>
    <m/>
    <m/>
    <m/>
    <m/>
    <m/>
    <m/>
    <n v="5522"/>
    <s v="KGS"/>
    <n v="283.30594170000001"/>
    <n v="1564415.41"/>
    <n v="3.3586952189999999"/>
    <n v="18546.715"/>
    <n v="573201.80000000005"/>
    <s v="STEEL"/>
    <n v="30120"/>
    <n v="43"/>
    <n v="2137617.21"/>
    <x v="1"/>
    <s v="Steel"/>
    <s v="Other"/>
    <m/>
    <n v="3.3586952189999999"/>
    <n v="19.030604249667995"/>
    <n v="0.36639999602151713"/>
  </r>
  <r>
    <s v="INNSA1"/>
    <d v="2024-06-04T00:00:00"/>
    <n v="301049751"/>
    <n v="73239990"/>
    <s v="STEEL ROUND CONTAINER (6857) (QTY: 30936 NOS/USD 0.718 PER NOS)"/>
    <s v="STEEL ROUND CONTAINER (6857) (QTY: 30936 NOS/USD 0.718 PER NOS)"/>
    <m/>
    <x v="1"/>
    <m/>
    <m/>
    <m/>
    <m/>
    <m/>
    <m/>
    <n v="3944.34"/>
    <s v="KGS"/>
    <n v="504.62477369999999"/>
    <n v="1990411.68"/>
    <n v="5.9825106549999996"/>
    <n v="23597.056079999998"/>
    <n v="729286.8"/>
    <s v="STEEL"/>
    <n v="30936"/>
    <n v="46"/>
    <n v="2719698.48"/>
    <x v="1"/>
    <s v="Steel"/>
    <s v="Other"/>
    <m/>
    <n v="5.9825106549999996"/>
    <n v="23.574049650892167"/>
    <n v="0.36639998012873398"/>
  </r>
  <r>
    <s v="INNSA1"/>
    <d v="2024-06-04T00:00:00"/>
    <n v="301049751"/>
    <n v="73239990"/>
    <s v="STEEL ROUND CONTAINER MEDIUM (6581) (QTY: 79752 NOS/USD 0.875 PER NOS)"/>
    <s v="STEEL ROUND CONTAINER MEDIUM (6581) (QTY: 79752 NOS/USD 0.875 PER NOS)"/>
    <m/>
    <x v="1"/>
    <m/>
    <m/>
    <m/>
    <m/>
    <m/>
    <m/>
    <n v="9636.7000000000007"/>
    <s v="KGS"/>
    <n v="648.89667940000004"/>
    <n v="6253222.6299999999"/>
    <n v="7.6929066910000001"/>
    <n v="74134.233909999995"/>
    <n v="2291180.7999999998"/>
    <s v="STEEL"/>
    <n v="79752"/>
    <n v="53"/>
    <n v="8544403.4299999997"/>
    <x v="1"/>
    <s v="Steel"/>
    <s v="Other"/>
    <m/>
    <n v="7.6929066910000001"/>
    <n v="28.728819339953855"/>
    <n v="0.36640000453654087"/>
  </r>
  <r>
    <s v="INNSA1"/>
    <d v="2024-06-01T00:00:00"/>
    <n v="301049751"/>
    <n v="73239990"/>
    <s v="STAINLESS STEEL GRATER WITH HANDLE (KL324H-9S) (QTY: 59040 NOS/USD 0.62 PER NOS)"/>
    <s v="STAINLESS STEEL GRATER WITH HANDLE (KL324H-9S) (QTY: 59040 NOS/USD 0.62 PER NOS)"/>
    <m/>
    <x v="1"/>
    <m/>
    <m/>
    <m/>
    <m/>
    <m/>
    <m/>
    <n v="9676"/>
    <s v="KGS"/>
    <n v="333.0922592"/>
    <n v="3223000.7"/>
    <n v="3.9489301619999999"/>
    <n v="38209.848250000003"/>
    <n v="1180907.3999999999"/>
    <s v="STAINLESS"/>
    <n v="59040"/>
    <n v="64"/>
    <n v="4403908.0999999996"/>
    <x v="1"/>
    <s v="Steel"/>
    <s v="Other"/>
    <m/>
    <n v="3.9489301619999999"/>
    <n v="20.001819105691055"/>
    <n v="0.36639998247595784"/>
  </r>
  <r>
    <s v="INNSA1"/>
    <d v="2024-05-31T00:00:00"/>
    <n v="301049751"/>
    <n v="73231000"/>
    <s v="SS SCRUBBER 3PCS SET (SS410) (QTY: 118560 SET/USD 0.16 PER SET)"/>
    <s v="SS SCRUBBER 3PCS SET (SS410) (QTY: 118560 SET/USD 0.16 PER SET)"/>
    <m/>
    <x v="1"/>
    <m/>
    <m/>
    <m/>
    <m/>
    <m/>
    <m/>
    <n v="7410"/>
    <s v="KGS"/>
    <n v="237.0249852"/>
    <n v="1756355.14"/>
    <n v="2.8100176069999998"/>
    <n v="20822.230469999999"/>
    <n v="772093.7"/>
    <s v="SS"/>
    <n v="118560"/>
    <n v="47"/>
    <n v="2528448.84"/>
    <x v="1"/>
    <s v="Cleaning"/>
    <s v="Scrubber"/>
    <m/>
    <n v="2.8100176069999998"/>
    <n v="6.5122613022941964"/>
    <n v="0.43959998887240992"/>
  </r>
  <r>
    <s v="INNSA1"/>
    <d v="2024-05-28T00:00:00"/>
    <n v="301049751"/>
    <n v="73239990"/>
    <s v="MILD STEEL MULTI FUNCTION CLOTH STAND (RYX-02-021A) (QTY: 6480 NOS/CNY 61.50 PER NOS)"/>
    <s v="MILD STEEL MULTI FUNCTION CLOTH STAND (RYX-02-021A) (QTY: 6480 NOS/CNY 61.50 PER NOS)"/>
    <m/>
    <x v="1"/>
    <m/>
    <m/>
    <m/>
    <m/>
    <m/>
    <m/>
    <n v="23760"/>
    <s v="KGS"/>
    <n v="228.04570659999999"/>
    <n v="5418365.9900000002"/>
    <n v="2.703564987"/>
    <n v="64236.704089999999"/>
    <n v="1985289.3"/>
    <s v="MILD"/>
    <n v="6480"/>
    <e v="#VALUE!"/>
    <n v="7403655.29"/>
    <x v="1"/>
    <s v="Steel"/>
    <s v="Other"/>
    <m/>
    <n v="2.703564987"/>
    <n v="306.37180555555557"/>
    <n v="0.36640000023328068"/>
  </r>
  <r>
    <s v="INNSA1"/>
    <d v="2024-05-28T00:00:00"/>
    <n v="301049751"/>
    <n v="73239990"/>
    <s v="MILD STEEL MULTI FUNCTION CLOTH STAND (RYX-02-020) (QTY: 1232 NOS/CNY 100 PER CNY)"/>
    <s v="MILD STEEL MULTI FUNCTION CLOTH STAND (RYX-02-020) (QTY: 1232 NOS/CNY 100 PER CNY)"/>
    <m/>
    <x v="1"/>
    <m/>
    <m/>
    <m/>
    <m/>
    <m/>
    <m/>
    <n v="4004"/>
    <s v="KGS"/>
    <n v="418.34526970000002"/>
    <n v="1675054.46"/>
    <n v="4.959635681"/>
    <n v="19858.381270000002"/>
    <n v="613740"/>
    <s v="MILD"/>
    <n v="1232"/>
    <e v="#VALUE!"/>
    <n v="2288794.46"/>
    <x v="1"/>
    <s v="Steel"/>
    <s v="Other"/>
    <m/>
    <n v="4.959635681"/>
    <n v="498.16558441558442"/>
    <n v="0.36640002737582633"/>
  </r>
  <r>
    <s v="INNSA1"/>
    <d v="2024-05-24T00:00:00"/>
    <n v="301049751"/>
    <n v="73239990"/>
    <s v="HOUSEHOLD STEEL HOOK 3PCS SET (3888) (QTY: 208992 SET/USD 0.265 PER SET)"/>
    <s v="HOUSEHOLD STEEL HOOK 3PCS SET (3888) (QTY: 208992 SET/USD 0.265 PER SET)"/>
    <m/>
    <x v="1"/>
    <m/>
    <m/>
    <m/>
    <m/>
    <m/>
    <m/>
    <n v="6966.4"/>
    <s v="KGS"/>
    <n v="692.17814799999996"/>
    <n v="4821989.8499999996"/>
    <n v="8.2060242789999993"/>
    <n v="57166.447540000001"/>
    <n v="1766777.1"/>
    <s v="HOUSEHOLD"/>
    <n v="208992"/>
    <n v="55"/>
    <n v="6588766.9499999993"/>
    <x v="1"/>
    <s v="Steel"/>
    <s v="Hook"/>
    <m/>
    <n v="8.2060242789999993"/>
    <n v="8.4538025378961876"/>
    <n v="0.36640000393198674"/>
  </r>
  <r>
    <s v="INNSA1"/>
    <d v="2024-05-23T00:00:00"/>
    <n v="301049751"/>
    <n v="73239990"/>
    <s v="STEEL TEA STRAINER (AM-603) (QTY: 10080 PCS/USD 0.5547 PER PCS)"/>
    <s v="STEEL TEA STRAINER (AM-603) (QTY: 10080 PCS/USD 0.5547 PER PCS)"/>
    <m/>
    <x v="1"/>
    <m/>
    <m/>
    <m/>
    <m/>
    <m/>
    <m/>
    <n v="560"/>
    <s v="KGS"/>
    <n v="887.02607139999998"/>
    <n v="496734.6"/>
    <n v="10.516017440000001"/>
    <n v="5888.9697690000003"/>
    <n v="182003.6"/>
    <s v="STEEL"/>
    <n v="10080"/>
    <n v="45"/>
    <n v="678738.2"/>
    <x v="1"/>
    <s v="Steel"/>
    <s v="Tea Strainer"/>
    <m/>
    <n v="10.516017440000001"/>
    <n v="18.055912698412698"/>
    <n v="0.36640008567955606"/>
  </r>
  <r>
    <s v="INNSA1"/>
    <d v="2024-05-23T00:00:00"/>
    <n v="301049751"/>
    <n v="73239990"/>
    <s v="STEEL HAND BLENDER (AM-474) (QTY: 15000 PCS/USD 0.6518 PER PCS)"/>
    <s v="STEEL HAND BLENDER (AM-474) (QTY: 15000 PCS/USD 0.6518 PER PCS)"/>
    <m/>
    <x v="1"/>
    <m/>
    <m/>
    <m/>
    <m/>
    <m/>
    <m/>
    <n v="1500"/>
    <s v="KGS"/>
    <n v="579.05492670000001"/>
    <n v="868582.39"/>
    <n v="6.8649072520000001"/>
    <n v="10297.36088"/>
    <n v="318248.59999999998"/>
    <s v="STEEL"/>
    <n v="15000"/>
    <n v="45"/>
    <n v="1186830.99"/>
    <x v="1"/>
    <s v="Steel"/>
    <s v="Other"/>
    <m/>
    <n v="6.8649072520000001"/>
    <n v="21.216573333333333"/>
    <n v="0.36640001416561069"/>
  </r>
  <r>
    <s v="INNSA1"/>
    <d v="2024-05-23T00:00:00"/>
    <n v="301049751"/>
    <n v="73239990"/>
    <s v="STEEK HANGER WITH HOOK (AM-624) (QTY: 1440 PCS/USD 0.3190 PER PCS)"/>
    <s v="STEEK HANGER WITH HOOK (AM-624) (QTY: 1440 PCS/USD 0.3190 PER PCS)"/>
    <m/>
    <x v="1"/>
    <m/>
    <m/>
    <m/>
    <m/>
    <m/>
    <m/>
    <n v="195"/>
    <s v="KGS"/>
    <n v="209.27815380000001"/>
    <n v="40809.24"/>
    <n v="2.4810688070000002"/>
    <n v="483.80841729999997"/>
    <n v="14952.5"/>
    <s v="STEEK"/>
    <n v="1440"/>
    <n v="48"/>
    <n v="55761.74"/>
    <x v="1"/>
    <s v="Hanger"/>
    <s v="Hanger"/>
    <m/>
    <n v="2.4810688070000002"/>
    <n v="10.383680555555555"/>
    <n v="0.36639986434444749"/>
  </r>
  <r>
    <s v="INNSA1"/>
    <d v="2024-05-23T00:00:00"/>
    <n v="301049751"/>
    <n v="73231000"/>
    <s v="STEEL SCRUBBER 2PCS SET (8001-2) (QTY: 168000 SET/USD 0.151PER SET)"/>
    <s v="STEEL SCRUBBER 2PCS SET (8001-2) (QTY: 168000 SET/USD 0.151PER SET)"/>
    <m/>
    <x v="1"/>
    <m/>
    <m/>
    <m/>
    <m/>
    <m/>
    <m/>
    <n v="4900"/>
    <s v="KGS"/>
    <n v="463.8649102"/>
    <n v="2272938.06"/>
    <n v="5.499287614"/>
    <n v="26946.509310000001"/>
    <n v="999183.6"/>
    <s v="STEEL"/>
    <n v="168000"/>
    <n v="51"/>
    <n v="3272121.66"/>
    <x v="1"/>
    <s v="Steel"/>
    <s v="Scrubber"/>
    <m/>
    <n v="5.499287614"/>
    <n v="5.9475214285714282"/>
    <n v="0.43960001268138382"/>
  </r>
  <r>
    <s v="INNSA1"/>
    <d v="2024-05-23T00:00:00"/>
    <n v="301049751"/>
    <n v="73239990"/>
    <s v="STEEL TEA STRAINER (NP-55) (QTY: 50400 PCS/USD 0.2787 PER PCS)"/>
    <s v="STEEL TEA STRAINER (NP-55) (QTY: 50400 PCS/USD 0.2787 PER PCS)"/>
    <m/>
    <x v="1"/>
    <m/>
    <m/>
    <m/>
    <m/>
    <m/>
    <m/>
    <n v="2310"/>
    <s v="KGS"/>
    <n v="540.2078745"/>
    <n v="1247880.19"/>
    <n v="6.4043612860000003"/>
    <n v="14794.074570000001"/>
    <n v="457223.3"/>
    <s v="STEEL"/>
    <n v="50400"/>
    <n v="44"/>
    <n v="1705103.49"/>
    <x v="1"/>
    <s v="Steel"/>
    <s v="Tea Strainer"/>
    <m/>
    <n v="6.4043612860000003"/>
    <n v="9.0718908730158727"/>
    <n v="0.36639999870500389"/>
  </r>
  <r>
    <s v="INNSA1"/>
    <d v="2024-05-23T00:00:00"/>
    <n v="301049751"/>
    <n v="73239990"/>
    <s v="STEEL HANGER (AM-625) (QTY: 750 PCS/USD 0.5825 PER PCS)"/>
    <s v="STEEL HANGER (AM-625) (QTY: 750 PCS/USD 0.5825 PER PCS)"/>
    <m/>
    <x v="1"/>
    <m/>
    <m/>
    <m/>
    <m/>
    <m/>
    <m/>
    <n v="125"/>
    <s v="KGS"/>
    <n v="310.49712"/>
    <n v="38812.14"/>
    <n v="3.6810565500000001"/>
    <n v="460.13206880000001"/>
    <n v="14220.7"/>
    <s v="STEEL"/>
    <n v="750"/>
    <n v="37"/>
    <n v="53032.84"/>
    <x v="1"/>
    <s v="Steel"/>
    <s v="Hanger"/>
    <m/>
    <n v="3.6810565500000001"/>
    <n v="18.960933333333333"/>
    <n v="0.36639824549741395"/>
  </r>
  <r>
    <s v="INNSA1"/>
    <d v="2024-05-23T00:00:00"/>
    <n v="301049751"/>
    <n v="73239990"/>
    <s v="STEEL FOLDABLE HANGER (AM-623) (QTY: 360 PCS/USD 1.0540 PERPCS)"/>
    <s v="STEEL FOLDABLE HANGER (AM-623) (QTY: 360 PCS/USD 1.0540 PERPCS)"/>
    <m/>
    <x v="1"/>
    <m/>
    <m/>
    <m/>
    <m/>
    <m/>
    <m/>
    <n v="120"/>
    <s v="KGS"/>
    <n v="280.9100833"/>
    <n v="33709.21"/>
    <n v="3.3302914440000002"/>
    <n v="399.63497330000001"/>
    <n v="12351"/>
    <s v="STEEL"/>
    <n v="360"/>
    <n v="46"/>
    <n v="46060.21"/>
    <x v="1"/>
    <s v="Steel"/>
    <s v="Hanger"/>
    <m/>
    <n v="3.3302914440000002"/>
    <n v="34.30833333333333"/>
    <n v="0.36639838192588908"/>
  </r>
  <r>
    <s v="INNSA1"/>
    <d v="2024-05-22T00:00:00"/>
    <n v="301049751"/>
    <n v="73239990"/>
    <s v="STEEL SALT BOTTLE (NP-19) (QTY: 18000 PCS / USD : 0.4450 PER PCS)"/>
    <s v="STEEL SALT BOTTLE (NP-19) (QTY: 18000 PCS / USD : 0.4450 PER PCS)"/>
    <m/>
    <x v="1"/>
    <m/>
    <m/>
    <m/>
    <m/>
    <m/>
    <m/>
    <n v="3730"/>
    <s v="KGS"/>
    <n v="195.98942360000001"/>
    <n v="731040.55"/>
    <n v="2.3235260649999998"/>
    <n v="8666.7522229999995"/>
    <n v="267853.2"/>
    <s v="STEEL"/>
    <n v="18000"/>
    <n v="45"/>
    <n v="998893.75"/>
    <x v="1"/>
    <s v="Steel"/>
    <s v="Other"/>
    <m/>
    <n v="2.3235260649999998"/>
    <n v="14.880733333333334"/>
    <n v="0.36639992131763416"/>
  </r>
  <r>
    <s v="INNSA1"/>
    <d v="2024-05-22T00:00:00"/>
    <n v="301049751"/>
    <n v="73239990"/>
    <s v="STEEL BASKET SMALL (SY-845-3) (QTY: 7600 PCS / USD : 0.9666PER PCS)"/>
    <s v="STEEL BASKET SMALL (SY-845-3) (QTY: 7600 PCS / USD : 0.9666PER PCS)"/>
    <m/>
    <x v="1"/>
    <m/>
    <m/>
    <m/>
    <m/>
    <m/>
    <m/>
    <n v="1330"/>
    <s v="KGS"/>
    <n v="504.10112779999997"/>
    <n v="670454.5"/>
    <n v="5.9763026420000003"/>
    <n v="7948.4825129999999"/>
    <n v="245654.5"/>
    <s v="STEEL"/>
    <n v="7600"/>
    <n v="48"/>
    <n v="916109"/>
    <x v="1"/>
    <s v="Steel"/>
    <s v="Basket"/>
    <m/>
    <n v="5.9763026420000003"/>
    <n v="32.322960526315789"/>
    <n v="0.36639995704406486"/>
  </r>
  <r>
    <s v="INNSA1"/>
    <d v="2024-05-22T00:00:00"/>
    <n v="301049751"/>
    <n v="73239990"/>
    <s v="SLEEL GRATER (SY320F) (QTY: 25200 PCS/USD 0.3755 PER PCS)"/>
    <s v="SLEEL GRATER (SY320F) (QTY: 25200 PCS/USD 0.3755 PER PCS)"/>
    <m/>
    <x v="1"/>
    <m/>
    <m/>
    <m/>
    <m/>
    <m/>
    <m/>
    <n v="2520"/>
    <s v="KGS"/>
    <n v="341.89514680000002"/>
    <n v="861575.77"/>
    <n v="4.053291604"/>
    <n v="10214.29484"/>
    <n v="315681.40000000002"/>
    <s v="SLEEL"/>
    <n v="25200"/>
    <n v="39"/>
    <n v="1177257.17"/>
    <x v="1"/>
    <s v="Other"/>
    <s v="Other"/>
    <m/>
    <n v="4.053291604"/>
    <n v="12.527039682539684"/>
    <n v="0.36640004395666792"/>
  </r>
  <r>
    <s v="INNSA1"/>
    <d v="2024-05-22T00:00:00"/>
    <n v="301049751"/>
    <n v="73239390"/>
    <s v="NON STICK SAUCE PAN 16CM (AN-02) (QTY: 18210 PCS/USD 0.5674PER PCS)"/>
    <s v="NON STICK SAUCE PAN 16CM (AN-02) (QTY: 18210 PCS/USD 0.5674PER PCS)"/>
    <m/>
    <x v="1"/>
    <m/>
    <m/>
    <m/>
    <m/>
    <m/>
    <m/>
    <n v="4673.8999999999996"/>
    <s v="KGS"/>
    <n v="199.29513040000001"/>
    <n v="931485.51"/>
    <n v="2.3627164239999998"/>
    <n v="11043.1003"/>
    <n v="341296.3"/>
    <s v="NON"/>
    <n v="18210"/>
    <n v="50"/>
    <n v="1272781.81"/>
    <x v="1"/>
    <s v="Other"/>
    <s v="Other"/>
    <m/>
    <n v="2.3627164239999998"/>
    <n v="18.742246018671061"/>
    <n v="0.36640000980798937"/>
  </r>
  <r>
    <s v="INNSA1"/>
    <d v="2024-05-22T00:00:00"/>
    <n v="301049751"/>
    <n v="73239990"/>
    <s v="STEEL BASKET SMALL (SY-845-3) (QTY: 840 PCS/USD 0.9666 PER PCS)"/>
    <s v="STEEL BASKET SMALL (SY-845-3) (QTY: 840 PCS/USD 0.9666 PER PCS)"/>
    <m/>
    <x v="1"/>
    <m/>
    <m/>
    <m/>
    <m/>
    <m/>
    <m/>
    <n v="147"/>
    <s v="KGS"/>
    <n v="502.90918370000003"/>
    <n v="73927.649999999994"/>
    <n v="5.9621717089999997"/>
    <n v="876.43924130000005"/>
    <n v="27087.1"/>
    <s v="STEEL"/>
    <n v="840"/>
    <n v="45"/>
    <n v="101014.75"/>
    <x v="1"/>
    <s v="Steel"/>
    <s v="Basket"/>
    <m/>
    <n v="5.9621717089999997"/>
    <n v="32.246547619047618"/>
    <n v="0.36640012228171731"/>
  </r>
  <r>
    <s v="INNSA1"/>
    <d v="2024-05-22T00:00:00"/>
    <n v="301049751"/>
    <n v="73239990"/>
    <s v="STEEL HAND BLENDER (AM-474) (QTY: 15000 PCS/USD 0.6536 PER PCS)"/>
    <s v="STEEL HAND BLENDER (AM-474) (QTY: 15000 PCS/USD 0.6536 PER PCS)"/>
    <m/>
    <x v="1"/>
    <m/>
    <m/>
    <m/>
    <m/>
    <m/>
    <m/>
    <n v="1500"/>
    <s v="KGS"/>
    <n v="589.23581330000002"/>
    <n v="883853.72"/>
    <n v="6.9856053740000004"/>
    <n v="10478.40806"/>
    <n v="323844"/>
    <s v="STEEL"/>
    <n v="15000"/>
    <n v="45"/>
    <n v="1207697.72"/>
    <x v="1"/>
    <s v="Steel"/>
    <s v="Other"/>
    <m/>
    <n v="6.9856053740000004"/>
    <n v="21.589600000000001"/>
    <n v="0.3663999965967219"/>
  </r>
  <r>
    <s v="INNSA1"/>
    <d v="2024-05-22T00:00:00"/>
    <n v="301049751"/>
    <n v="73239990"/>
    <s v="STEEL SOAP DISPENSER (SY-XL8168) (QTY: 2040 PCS / USD : 2.3504 PER PCS)"/>
    <s v="STEEL SOAP DISPENSER (SY-XL8168) (QTY: 2040 PCS / USD : 2.3504 PER PCS)"/>
    <m/>
    <x v="1"/>
    <m/>
    <m/>
    <m/>
    <m/>
    <m/>
    <m/>
    <n v="357"/>
    <s v="KGS"/>
    <n v="1225.781457"/>
    <n v="437603.98"/>
    <n v="14.53208603"/>
    <n v="5187.9547130000001"/>
    <n v="160338.1"/>
    <s v="STEEL"/>
    <n v="2040"/>
    <n v="51"/>
    <n v="597942.07999999996"/>
    <x v="1"/>
    <s v="Steel"/>
    <s v="Other"/>
    <m/>
    <n v="14.53208603"/>
    <n v="78.597107843137252"/>
    <n v="0.36640000394877581"/>
  </r>
  <r>
    <s v="INNSA1"/>
    <d v="2024-05-22T00:00:00"/>
    <n v="301049751"/>
    <n v="73239990"/>
    <s v="STEEL FRUIT BASKET (SD1078-B) (QTY: 20160 PCS/USD 0.8762 PERPCS)"/>
    <s v="STEEL FRUIT BASKET (SD1078-B) (QTY: 20160 PCS/USD 0.8762 PERPCS)"/>
    <m/>
    <x v="1"/>
    <m/>
    <m/>
    <m/>
    <m/>
    <m/>
    <m/>
    <n v="3864"/>
    <s v="KGS"/>
    <n v="412.12952380000002"/>
    <n v="1592468.48"/>
    <n v="4.8859457480000001"/>
    <n v="18879.29437"/>
    <n v="583480.5"/>
    <s v="STEEL"/>
    <n v="20160"/>
    <n v="47"/>
    <n v="2175948.98"/>
    <x v="1"/>
    <s v="Steel"/>
    <s v="Fruit Basket"/>
    <m/>
    <n v="4.8859457480000001"/>
    <n v="28.942485119047618"/>
    <n v="0.36640003072462696"/>
  </r>
  <r>
    <s v="INNSA1"/>
    <d v="2024-05-22T00:00:00"/>
    <n v="301049751"/>
    <n v="73239990"/>
    <s v="STEEL LEMON SQUEEZER (AM-217) (QTY: 6000 PCS/USD 1.8080 PERPCS)"/>
    <s v="STEEL LEMON SQUEEZER (AM-217) (QTY: 6000 PCS/USD 1.8080 PERPCS)"/>
    <m/>
    <x v="1"/>
    <m/>
    <m/>
    <m/>
    <m/>
    <m/>
    <m/>
    <n v="1750"/>
    <s v="KGS"/>
    <n v="558.84157709999999"/>
    <n v="977972.76"/>
    <n v="6.6252706239999997"/>
    <n v="11594.22359"/>
    <n v="358329.3"/>
    <s v="STEEL"/>
    <n v="6000"/>
    <n v="46"/>
    <n v="1336302.06"/>
    <x v="1"/>
    <s v="Steel"/>
    <s v="Other"/>
    <m/>
    <n v="6.6252706239999997"/>
    <n v="59.721550000000001"/>
    <n v="0.36640008255444662"/>
  </r>
  <r>
    <s v="INNSA1"/>
    <d v="2024-05-22T00:00:00"/>
    <n v="301049751"/>
    <n v="73239390"/>
    <s v="NON STICK FRY PAN 16CM (AN-01) (QTY: 14100 PCS/USD 0.5048 PER PCS)"/>
    <s v="NON STICK FRY PAN 16CM (AN-01) (QTY: 14100 PCS/USD 0.5048 PER PCS)"/>
    <m/>
    <x v="1"/>
    <m/>
    <m/>
    <m/>
    <m/>
    <m/>
    <m/>
    <n v="3196"/>
    <s v="KGS"/>
    <n v="200.7746214"/>
    <n v="641675.68999999994"/>
    <n v="2.3802563299999999"/>
    <n v="7607.2992290000002"/>
    <n v="235109.9"/>
    <s v="NON"/>
    <n v="14100"/>
    <n v="48"/>
    <n v="876785.59"/>
    <x v="1"/>
    <s v="Other"/>
    <s v="Other"/>
    <m/>
    <n v="2.3802563299999999"/>
    <n v="16.6744609929078"/>
    <n v="0.36639988652211525"/>
  </r>
  <r>
    <s v="INNSA1"/>
    <d v="2024-05-19T00:00:00"/>
    <n v="301049751"/>
    <n v="73239990"/>
    <s v="STEEL SALT BOTTLE (NP-19) (QTY: 23976 PCS/USD 0.4450 PER PCS"/>
    <s v="STEEL SALT BOTTLE (NP-19) (QTY: 23976 PCS/USD 0.4450 PER PCS"/>
    <m/>
    <x v="1"/>
    <m/>
    <m/>
    <m/>
    <m/>
    <m/>
    <m/>
    <n v="3729.6"/>
    <s v="KGS"/>
    <n v="262.8018715"/>
    <n v="980145.86"/>
    <n v="3.1156119919999998"/>
    <n v="11619.98648"/>
    <n v="359125.5"/>
    <s v="STEEL"/>
    <n v="23976"/>
    <n v="43"/>
    <n v="1339271.3599999999"/>
    <x v="1"/>
    <s v="Steel"/>
    <s v="Other"/>
    <m/>
    <n v="3.1156119919999998"/>
    <n v="14.978541041041041"/>
    <n v="0.36640005804850312"/>
  </r>
  <r>
    <s v="INNSA1"/>
    <d v="2024-05-19T00:00:00"/>
    <n v="301049751"/>
    <n v="73239990"/>
    <s v="STEEL SPRINKLER (AM-430) (QTY: 71592PCS/USD 0.5744 PER PCS)"/>
    <s v="STEEL SPRINKLER (AM-430) (QTY: 71592PCS/USD 0.5744 PER PCS)"/>
    <m/>
    <x v="1"/>
    <m/>
    <m/>
    <m/>
    <m/>
    <m/>
    <m/>
    <n v="13125.2"/>
    <s v="KGS"/>
    <n v="287.82401179999999"/>
    <n v="3777747.72"/>
    <n v="3.4122585870000002"/>
    <n v="44786.576410000001"/>
    <n v="1384166.8"/>
    <s v="STEEL"/>
    <n v="71592"/>
    <n v="41"/>
    <n v="5161914.5200000005"/>
    <x v="1"/>
    <s v="Steel"/>
    <s v="Other"/>
    <m/>
    <n v="3.4122585870000002"/>
    <n v="19.334098781986814"/>
    <n v="0.36640000936854511"/>
  </r>
  <r>
    <s v="INNSA1"/>
    <d v="2024-05-17T00:00:00"/>
    <n v="301049751"/>
    <n v="73239990"/>
    <s v="STEEL BASKET SQUARE (SY-845-6) (QTY: 20000 PCS/USD 0.7975 PER PCS)"/>
    <s v="STEEL BASKET SQUARE (SY-845-6) (QTY: 20000 PCS/USD 0.7975 PER PCS)"/>
    <m/>
    <x v="1"/>
    <m/>
    <m/>
    <m/>
    <m/>
    <m/>
    <m/>
    <n v="3500"/>
    <s v="KGS"/>
    <n v="413.43933429999998"/>
    <n v="1447037.67"/>
    <n v="4.901474028"/>
    <n v="17155.159100000001"/>
    <n v="530194.6"/>
    <s v="STEEL"/>
    <n v="20000"/>
    <n v="48"/>
    <n v="1977232.27"/>
    <x v="1"/>
    <s v="Steel"/>
    <s v="Basket"/>
    <m/>
    <n v="4.901474028"/>
    <n v="26.509729999999998"/>
    <n v="0.36639999841883869"/>
  </r>
  <r>
    <s v="INNSA1"/>
    <d v="2024-05-17T00:00:00"/>
    <n v="301049751"/>
    <n v="73239990"/>
    <s v="STEEL BASKET ROUND (SY-845-7) (QTY: 20400 PCS/USD 0.5686 PERPCS)"/>
    <s v="STEEL BASKET ROUND (SY-845-7) (QTY: 20400 PCS/USD 0.5686 PERPCS)"/>
    <m/>
    <x v="1"/>
    <m/>
    <m/>
    <m/>
    <m/>
    <m/>
    <m/>
    <n v="2635"/>
    <s v="KGS"/>
    <n v="399.37013660000002"/>
    <n v="1052340.31"/>
    <n v="4.734678561"/>
    <n v="12475.87801"/>
    <n v="385577.5"/>
    <s v="STEEL"/>
    <n v="20400"/>
    <n v="47"/>
    <n v="1437917.81"/>
    <x v="1"/>
    <s v="Steel"/>
    <s v="Basket"/>
    <m/>
    <n v="4.734678561"/>
    <n v="18.900857843137256"/>
    <n v="0.36640000989793881"/>
  </r>
  <r>
    <s v="INNSA1"/>
    <d v="2024-05-17T00:00:00"/>
    <n v="301049751"/>
    <n v="73239990"/>
    <s v="STEEL CUTLERY HOLDER (SY-845-2) (QTY: 20000 PCS/USD 0.8321 PER PCS)"/>
    <s v="STEEL CUTLERY HOLDER (SY-845-2) (QTY: 20000 PCS/USD 0.8321 PER PCS)"/>
    <m/>
    <x v="1"/>
    <m/>
    <m/>
    <m/>
    <m/>
    <m/>
    <m/>
    <n v="2800"/>
    <s v="KGS"/>
    <n v="539.2207429"/>
    <n v="1509818.08"/>
    <n v="6.3926584809999998"/>
    <n v="17899.443749999999"/>
    <n v="553197.4"/>
    <s v="STEEL"/>
    <n v="20000"/>
    <n v="49"/>
    <n v="2063015.48"/>
    <x v="1"/>
    <s v="Steel"/>
    <s v="Cutlery Holder"/>
    <m/>
    <n v="6.3926584809999998"/>
    <n v="27.659870000000002"/>
    <n v="0.36640003675144756"/>
  </r>
  <r>
    <s v="INNSA1"/>
    <d v="2024-05-17T00:00:00"/>
    <n v="301049751"/>
    <n v="73239390"/>
    <s v="NON STICK FRY PAN 16CM (AN-01) (QTY: 26400 PCS/USD 0.5034 PER PCS)"/>
    <s v="NON STICK FRY PAN 16CM (AN-01) (QTY: 26400 PCS/USD 0.5034 PER PCS)"/>
    <m/>
    <x v="1"/>
    <m/>
    <m/>
    <m/>
    <m/>
    <m/>
    <m/>
    <n v="5984"/>
    <s v="KGS"/>
    <n v="211.80110629999999"/>
    <n v="1267417.82"/>
    <n v="2.5109793279999999"/>
    <n v="15025.7003"/>
    <n v="464382"/>
    <s v="NON"/>
    <n v="26400"/>
    <n v="48"/>
    <n v="1731799.82"/>
    <x v="1"/>
    <s v="Other"/>
    <s v="Other"/>
    <m/>
    <n v="2.5109793279999999"/>
    <n v="17.590227272727272"/>
    <n v="0.3664000873839694"/>
  </r>
  <r>
    <s v="INNSA1"/>
    <d v="2024-05-17T00:00:00"/>
    <n v="301049751"/>
    <n v="73239390"/>
    <s v="NON STICK SAUCE PAN 16CM (AN-02) (QTY: 41790 PCS/USD 0.5658PER PCS)"/>
    <s v="NON STICK SAUCE PAN 16CM (AN-02) (QTY: 41790 PCS/USD 0.5658PER PCS)"/>
    <m/>
    <x v="1"/>
    <m/>
    <m/>
    <m/>
    <m/>
    <m/>
    <m/>
    <n v="10726.1"/>
    <s v="KGS"/>
    <n v="210.23068119999999"/>
    <n v="2254955.31"/>
    <n v="2.4923613659999999"/>
    <n v="26733.31725"/>
    <n v="826215.7"/>
    <s v="NON"/>
    <n v="41790"/>
    <n v="50"/>
    <n v="3081171.01"/>
    <x v="1"/>
    <s v="Other"/>
    <s v="Other"/>
    <m/>
    <n v="2.4923613659999999"/>
    <n v="19.770655659248622"/>
    <n v="0.36640003300109747"/>
  </r>
  <r>
    <s v="INNSA1"/>
    <d v="2024-05-17T00:00:00"/>
    <n v="301049751"/>
    <n v="73239990"/>
    <s v="STEEL BASKET BIG (SY-845-4) (QTY: 10000 PCS/USD 1.1026 PER PCS)"/>
    <s v="STEEL BASKET BIG (SY-845-4) (QTY: 10000 PCS/USD 1.1026 PER PCS)"/>
    <m/>
    <x v="1"/>
    <m/>
    <m/>
    <m/>
    <m/>
    <m/>
    <m/>
    <n v="2250"/>
    <s v="KGS"/>
    <n v="444.58475559999999"/>
    <n v="1000315.7"/>
    <n v="5.2707143519999997"/>
    <n v="11859.10729"/>
    <n v="366515.6"/>
    <s v="STEEL"/>
    <n v="10000"/>
    <n v="45"/>
    <n v="1366831.2999999998"/>
    <x v="1"/>
    <s v="Steel"/>
    <s v="Basket"/>
    <m/>
    <n v="5.2707143519999997"/>
    <n v="36.651559999999996"/>
    <n v="0.3663999275428747"/>
  </r>
  <r>
    <s v="INNSA1"/>
    <d v="2024-05-17T00:00:00"/>
    <n v="301049751"/>
    <n v="73239990"/>
    <s v="STEEL BASKET SMALL (SY-845-3) (QTY: 2700 PCS/USD 0.9639 PERPCS)"/>
    <s v="STEEL BASKET SMALL (SY-845-3) (QTY: 2700 PCS/USD 0.9639 PERPCS)"/>
    <m/>
    <x v="1"/>
    <m/>
    <m/>
    <m/>
    <m/>
    <m/>
    <m/>
    <n v="612.5"/>
    <s v="KGS"/>
    <n v="385.48620410000001"/>
    <n v="236110.3"/>
    <n v="4.5700794790000003"/>
    <n v="2799.1736810000002"/>
    <n v="86510.9"/>
    <s v="STEEL"/>
    <n v="2700"/>
    <n v="46"/>
    <n v="322621.19999999995"/>
    <x v="1"/>
    <s v="Steel"/>
    <s v="Basket"/>
    <m/>
    <n v="4.5700794790000003"/>
    <n v="32.041074074074075"/>
    <n v="0.36640036457537006"/>
  </r>
  <r>
    <s v="INNSA1"/>
    <d v="2024-05-15T00:00:00"/>
    <n v="301049751"/>
    <n v="73231000"/>
    <s v="STEEL SCRUBBER 2PCS SET (8001-2) (QTY: 168960 SET/USD 0.151PER SET)"/>
    <s v="STEEL SCRUBBER 2PCS SET (8001-2) (QTY: 168960 SET/USD 0.151PER SET)"/>
    <m/>
    <x v="1"/>
    <m/>
    <m/>
    <m/>
    <m/>
    <m/>
    <m/>
    <n v="4928"/>
    <s v="KGS"/>
    <n v="463.72189329999998"/>
    <n v="2285221.4900000002"/>
    <n v="5.497592096"/>
    <n v="27092.133849999998"/>
    <n v="1004583.3"/>
    <s v="STEEL"/>
    <n v="168960"/>
    <n v="51"/>
    <n v="3289804.79"/>
    <x v="1"/>
    <s v="Steel"/>
    <s v="Scrubber"/>
    <m/>
    <n v="5.497592096"/>
    <n v="5.9456871448863637"/>
    <n v="0.43959997067942852"/>
  </r>
  <r>
    <s v="INNSA1"/>
    <d v="2024-05-07T00:00:00"/>
    <n v="301049751"/>
    <n v="73239990"/>
    <s v="STEEL RECTANGLE CONTAINER BIG (6578) (QTY:9132 PCS/USD 1.598 PER PCS)"/>
    <s v="STEEL RECTANGLE CONTAINER BIG (6578) (QTY:9132 PCS/USD 1.598 PER PCS)"/>
    <m/>
    <x v="1"/>
    <m/>
    <m/>
    <m/>
    <m/>
    <m/>
    <m/>
    <n v="2701.55"/>
    <s v="KGS"/>
    <n v="469.05634909999998"/>
    <n v="1267179.18"/>
    <n v="5.5608340150000002"/>
    <n v="15022.87113"/>
    <n v="464294.40000000002"/>
    <s v="STEEL"/>
    <n v="9132"/>
    <n v="52"/>
    <n v="1731473.58"/>
    <x v="1"/>
    <s v="Steel"/>
    <s v="Other"/>
    <m/>
    <n v="5.5608340150000002"/>
    <n v="50.842575558475694"/>
    <n v="0.36639995931751346"/>
  </r>
  <r>
    <s v="INNSA1"/>
    <d v="2024-05-07T00:00:00"/>
    <n v="301049751"/>
    <n v="73239990"/>
    <s v="STEEL ROUND CONTAINER (6857) (QTY:46296 PCS/USD 0.718 PER PCS)"/>
    <s v="STEEL ROUND CONTAINER (6857) (QTY:46296 PCS/USD 0.718 PER PCS)"/>
    <m/>
    <x v="1"/>
    <m/>
    <m/>
    <m/>
    <m/>
    <m/>
    <m/>
    <n v="5902.74"/>
    <s v="KGS"/>
    <n v="489.00080980000001"/>
    <n v="2886444.64"/>
    <n v="5.7972828669999998"/>
    <n v="34219.853470000002"/>
    <n v="1057593.3"/>
    <s v="STEEL"/>
    <n v="46296"/>
    <n v="45"/>
    <n v="3944037.9400000004"/>
    <x v="1"/>
    <s v="Steel"/>
    <s v="Other"/>
    <m/>
    <n v="5.7972828669999998"/>
    <n v="22.844161482633488"/>
    <n v="0.36639999442358956"/>
  </r>
  <r>
    <s v="INNSA1"/>
    <d v="2024-05-07T00:00:00"/>
    <n v="301049751"/>
    <n v="73239990"/>
    <s v="STEEL LUNCH BOX SMALL (6587) (QTY:51000 PCS/USD 1.470 PER PCS)"/>
    <s v="STEEL LUNCH BOX SMALL (6587) (QTY:51000 PCS/USD 1.470 PER PCS)"/>
    <m/>
    <x v="1"/>
    <m/>
    <m/>
    <m/>
    <m/>
    <m/>
    <m/>
    <n v="10348.75"/>
    <s v="KGS"/>
    <n v="629.06408020000003"/>
    <n v="6510026.9000000004"/>
    <n v="7.457783998"/>
    <n v="77178.742150000005"/>
    <n v="2385273.7999999998"/>
    <s v="STEEL"/>
    <n v="51000"/>
    <n v="45"/>
    <n v="8895300.6999999993"/>
    <x v="1"/>
    <s v="Steel"/>
    <s v="Lunch Box"/>
    <m/>
    <n v="7.457783998"/>
    <n v="46.770074509803919"/>
    <n v="0.36639999137330748"/>
  </r>
  <r>
    <s v="INNSA1"/>
    <d v="2024-05-07T00:00:00"/>
    <n v="301049751"/>
    <n v="73239990"/>
    <s v="STEEL RECTANGLE CONTAINER LARGE (6862) (QTY:43200 PCS/USD 1.380 PER PCS)"/>
    <s v="STEEL RECTANGLE CONTAINER LARGE (6862) (QTY:43200 PCS/USD 1.380 PER PCS)"/>
    <m/>
    <x v="1"/>
    <m/>
    <m/>
    <m/>
    <m/>
    <m/>
    <m/>
    <n v="10800"/>
    <s v="KGS"/>
    <n v="479.32972410000002"/>
    <n v="5176761.0199999996"/>
    <n v="5.68262862"/>
    <n v="61372.389089999997"/>
    <n v="1896765.2"/>
    <s v="STEEL"/>
    <n v="43200"/>
    <n v="55"/>
    <n v="7073526.2199999997"/>
    <x v="1"/>
    <s v="Steel"/>
    <s v="Other"/>
    <m/>
    <n v="5.68262862"/>
    <n v="43.906601851851853"/>
    <n v="0.36639999271204526"/>
  </r>
  <r>
    <s v="INNSA1"/>
    <d v="2024-05-07T00:00:00"/>
    <n v="301049751"/>
    <n v="73239990"/>
    <s v="STEEL ROUND CONTAINER MEDIUM (6581) (QTY:8040 PCS/USD 0.875PER PCS)"/>
    <s v="STEEL ROUND CONTAINER MEDIUM (6581) (QTY:8040 PCS/USD 0.875PER PCS)"/>
    <m/>
    <x v="1"/>
    <m/>
    <m/>
    <m/>
    <m/>
    <m/>
    <m/>
    <n v="971.5"/>
    <s v="KGS"/>
    <n v="628.80583630000001"/>
    <n v="610884.87"/>
    <n v="7.4547224219999997"/>
    <n v="7242.2628329999998"/>
    <n v="223828.2"/>
    <s v="STEEL"/>
    <n v="8040"/>
    <n v="51"/>
    <n v="834713.07000000007"/>
    <x v="1"/>
    <s v="Steel"/>
    <s v="Other"/>
    <m/>
    <n v="7.4547224219999997"/>
    <n v="27.839328358208956"/>
    <n v="0.36639997320608059"/>
  </r>
  <r>
    <s v="INNSA1"/>
    <d v="2024-05-06T00:00:00"/>
    <n v="301049751"/>
    <n v="73239990"/>
    <s v="HOUSEHOLD STEEL HOOK 3PCS SET (3888) (QTY:215808 PCS/USD 0.265 PER PCS)"/>
    <s v="HOUSEHOLD STEEL HOOK 3PCS SET (3888) (QTY:215808 PCS/USD 0.265 PER PCS)"/>
    <m/>
    <x v="1"/>
    <m/>
    <m/>
    <m/>
    <m/>
    <m/>
    <m/>
    <n v="7193.6"/>
    <s v="KGS"/>
    <n v="687.96345640000004"/>
    <n v="4948933.92"/>
    <n v="8.1560575740000001"/>
    <n v="58671.41577"/>
    <n v="1813289.4"/>
    <s v="HOUSEHOLD"/>
    <n v="215808"/>
    <n v="54"/>
    <n v="6762223.3200000003"/>
    <x v="1"/>
    <s v="Steel"/>
    <s v="Hook"/>
    <m/>
    <n v="8.1560575740000001"/>
    <n v="8.4023270685053379"/>
    <n v="0.36640000236657028"/>
  </r>
  <r>
    <s v="INNSA1"/>
    <d v="2024-05-04T00:00:00"/>
    <n v="301049751"/>
    <n v="73239990"/>
    <s v="STEEL TEA STRAINER BIG (SB-12) (QTY: 24372 PCS/USD 1.0347 PER PCS)"/>
    <s v="STEEL TEA STRAINER BIG (SB-12) (QTY: 24372 PCS/USD 1.0347 PER PCS)"/>
    <m/>
    <x v="1"/>
    <m/>
    <m/>
    <m/>
    <m/>
    <m/>
    <m/>
    <n v="5957.6"/>
    <s v="KGS"/>
    <n v="379.32966299999998"/>
    <n v="2259894.4"/>
    <n v="4.4970914400000002"/>
    <n v="26791.87196"/>
    <n v="828025.3"/>
    <s v="STEEL"/>
    <n v="24372"/>
    <n v="48"/>
    <n v="3087919.7"/>
    <x v="1"/>
    <s v="Steel"/>
    <s v="Tea Strainer"/>
    <m/>
    <n v="4.4970914400000002"/>
    <n v="33.97445018874118"/>
    <n v="0.36639999638921184"/>
  </r>
  <r>
    <s v="INNSA1"/>
    <d v="2024-05-04T00:00:00"/>
    <n v="301049751"/>
    <n v="73239990"/>
    <s v="STEEL DRAINER (AM-321) (QTY: 25200 PCS/USD 0.7277 PER PCS)"/>
    <s v="STEEL DRAINER (AM-321) (QTY: 25200 PCS/USD 0.7277 PER PCS)"/>
    <m/>
    <x v="1"/>
    <m/>
    <m/>
    <m/>
    <m/>
    <m/>
    <m/>
    <n v="3465"/>
    <s v="KGS"/>
    <n v="474.2771429"/>
    <n v="1643370.3"/>
    <n v="5.6227284270000002"/>
    <n v="19482.754000000001"/>
    <n v="602130.9"/>
    <s v="STEEL"/>
    <n v="25200"/>
    <n v="40"/>
    <n v="2245501.2000000002"/>
    <x v="1"/>
    <s v="Steel"/>
    <s v="Other"/>
    <m/>
    <n v="5.6227284270000002"/>
    <n v="23.894083333333334"/>
    <n v="0.36640001343580325"/>
  </r>
  <r>
    <s v="INNSA1"/>
    <d v="2024-05-04T00:00:00"/>
    <n v="301049751"/>
    <n v="73239990"/>
    <s v="STEEL HAND BLENDER (AM-474) (QTY: 15000 PCS/USD 0.6527 PER PCS)"/>
    <s v="STEEL HAND BLENDER (AM-474) (QTY: 15000 PCS/USD 0.6527 PER PCS)"/>
    <m/>
    <x v="1"/>
    <m/>
    <m/>
    <m/>
    <m/>
    <m/>
    <m/>
    <n v="1500"/>
    <s v="KGS"/>
    <n v="584.91949999999997"/>
    <n v="877379.25"/>
    <n v="6.9344339059999998"/>
    <n v="10401.65086"/>
    <n v="321471.8"/>
    <s v="STEEL"/>
    <n v="15000"/>
    <n v="45"/>
    <n v="1198851.05"/>
    <x v="1"/>
    <s v="Steel"/>
    <s v="Other"/>
    <m/>
    <n v="6.9344339059999998"/>
    <n v="21.431453333333334"/>
    <n v="0.36640004878164145"/>
  </r>
  <r>
    <s v="INNSA1"/>
    <d v="2024-04-30T00:00:00"/>
    <n v="301049751"/>
    <n v="73239990"/>
    <s v="MILD STEEL MULTI FUNCTION CLOTH STAND (RYX-02-020) (QTY:1232NOS/ CNY 100.00 PER NOS)"/>
    <s v="MILD STEEL MULTI FUNCTION CLOTH STAND (RYX-02-020) (QTY:1232NOS/ CNY 100.00 PER NOS)"/>
    <m/>
    <x v="1"/>
    <m/>
    <m/>
    <m/>
    <m/>
    <m/>
    <m/>
    <n v="4004"/>
    <s v="KGS"/>
    <n v="387.94605639999997"/>
    <n v="1553336.01"/>
    <n v="4.5965172560000003"/>
    <n v="18404.455089999999"/>
    <n v="569142.30000000005"/>
    <s v="MILD"/>
    <n v="1232"/>
    <e v="#VALUE!"/>
    <n v="2122478.31"/>
    <x v="1"/>
    <s v="Steel"/>
    <s v="Other"/>
    <m/>
    <n v="4.5965172560000003"/>
    <n v="461.96615259740264"/>
    <n v="0.36639999094593839"/>
  </r>
  <r>
    <s v="INNSA1"/>
    <d v="2024-04-30T00:00:00"/>
    <n v="301049751"/>
    <n v="73239990"/>
    <s v="STEEL SALT BOTTLE (NP-19) (QTY: 36720 PCS/USD 0.4444 PER PCS)"/>
    <s v="STEEL SALT BOTTLE (NP-19) (QTY: 36720 PCS/USD 0.4444 PER PCS)"/>
    <m/>
    <x v="1"/>
    <m/>
    <m/>
    <m/>
    <m/>
    <m/>
    <m/>
    <n v="5712"/>
    <s v="KGS"/>
    <n v="265.39416319999998"/>
    <n v="1515931.46"/>
    <n v="3.1444806060000001"/>
    <n v="17961.273219999999"/>
    <n v="555437.30000000005"/>
    <s v="STEEL"/>
    <n v="36720"/>
    <n v="43"/>
    <n v="2071368.76"/>
    <x v="1"/>
    <s v="Steel"/>
    <s v="Other"/>
    <m/>
    <n v="3.1444806060000001"/>
    <n v="15.126288126361658"/>
    <n v="0.36640000861252664"/>
  </r>
  <r>
    <s v="INNSA1"/>
    <d v="2024-04-27T00:00:00"/>
    <n v="301049751"/>
    <n v="73239990"/>
    <s v="MILD STEEL MULTI FUNCTION CLOTH STAND (RYX-02-021A) (QTY: 6480 NOS/ CNY 61.50 PER NOS)"/>
    <s v="MILD STEEL MULTI FUNCTION CLOTH STAND (RYX-02-021A) (QTY: 6480 NOS/ CNY 61.50 PER NOS)"/>
    <m/>
    <x v="1"/>
    <m/>
    <m/>
    <m/>
    <m/>
    <m/>
    <m/>
    <n v="23760"/>
    <s v="KGS"/>
    <n v="217.97827989999999"/>
    <n v="5179163.93"/>
    <n v="2.5826810409999998"/>
    <n v="61364.501539999997"/>
    <n v="1897645.7"/>
    <s v="MILD"/>
    <n v="6480"/>
    <e v="#VALUE!"/>
    <n v="7076809.6299999999"/>
    <x v="1"/>
    <s v="Steel"/>
    <s v="Other"/>
    <m/>
    <n v="2.5826810409999998"/>
    <n v="292.84655864197532"/>
    <n v="0.36640000696019676"/>
  </r>
  <r>
    <s v="INNSA1"/>
    <d v="2024-04-20T00:00:00"/>
    <n v="301049751"/>
    <n v="73231000"/>
    <s v="STEEL SCRUBBER 2PCS SET (8001-2) (QTY: 168000 NOS / USD 0.151 PER NOS)"/>
    <s v="STEEL SCRUBBER 2PCS SET (8001-2) (QTY: 168000 NOS / USD 0.151 PER NOS)"/>
    <m/>
    <x v="1"/>
    <m/>
    <m/>
    <m/>
    <m/>
    <m/>
    <m/>
    <n v="4900"/>
    <s v="KGS"/>
    <n v="451.83556329999999"/>
    <n v="2213994.2599999998"/>
    <n v="5.3535019339999996"/>
    <n v="26232.159479999998"/>
    <n v="973271.9"/>
    <s v="STEEL"/>
    <n v="168000"/>
    <n v="53"/>
    <n v="3187266.1599999997"/>
    <x v="1"/>
    <s v="Steel"/>
    <s v="Scrubber"/>
    <m/>
    <n v="5.3535019339999996"/>
    <n v="5.7932851190476189"/>
    <n v="0.43960001052577258"/>
  </r>
  <r>
    <s v="INNSA1"/>
    <d v="2024-04-17T00:00:00"/>
    <n v="301049751"/>
    <n v="73231000"/>
    <s v="STEEL SCRUBBER 6PCS SET (OKS-4156) (QTY: 98400 NOS /USD: 0.239 PER NOS)"/>
    <s v="STEEL SCRUBBER 6PCS SET (OKS-4156) (QTY: 98400 NOS /USD: 0.239 PER NOS)"/>
    <m/>
    <x v="1"/>
    <m/>
    <m/>
    <m/>
    <m/>
    <m/>
    <m/>
    <n v="8782"/>
    <s v="KGS"/>
    <n v="234.18087679999999"/>
    <n v="2056576.46"/>
    <n v="2.7762996659999999"/>
    <n v="24381.463660000001"/>
    <n v="904071"/>
    <s v="STEEL"/>
    <n v="98400"/>
    <n v="53"/>
    <n v="2960647.46"/>
    <x v="1"/>
    <s v="Steel"/>
    <s v="Scrubber"/>
    <m/>
    <n v="2.7762996659999999"/>
    <n v="9.1877134146341461"/>
    <n v="0.43959999425452922"/>
  </r>
  <r>
    <s v="INNSA1"/>
    <d v="2024-04-17T00:00:00"/>
    <n v="301049751"/>
    <n v="73239990"/>
    <s v="STEEL TEA STRAINER BIG (SB-12) (QTY: 12006 NOS/ USD 1.0347 PER NOS)"/>
    <s v="STEEL TEA STRAINER BIG (SB-12) (QTY: 12006 NOS/ USD 1.0347 PER NOS)"/>
    <m/>
    <x v="1"/>
    <m/>
    <m/>
    <m/>
    <m/>
    <m/>
    <m/>
    <n v="2934.8"/>
    <s v="KGS"/>
    <n v="376.05165940000001"/>
    <n v="1103636.4099999999"/>
    <n v="4.458229513"/>
    <n v="13084.01197"/>
    <n v="404372.4"/>
    <s v="STEEL"/>
    <n v="12006"/>
    <n v="49"/>
    <n v="1508008.81"/>
    <x v="1"/>
    <s v="Steel"/>
    <s v="Tea Strainer"/>
    <m/>
    <n v="4.458229513"/>
    <n v="33.680859570214892"/>
    <n v="0.36640001755650675"/>
  </r>
  <r>
    <s v="INNSA1"/>
    <d v="2024-04-17T00:00:00"/>
    <n v="301049751"/>
    <n v="73239990"/>
    <s v="STEEL DRAINER (AM-321) (QTY: 50400 PCS/CNY 0.7277 PER PCS)"/>
    <s v="STEEL DRAINER (AM-321) (QTY: 50400 PCS/CNY 0.7277 PER PCS)"/>
    <m/>
    <x v="1"/>
    <m/>
    <m/>
    <m/>
    <m/>
    <m/>
    <m/>
    <n v="6930"/>
    <s v="KGS"/>
    <n v="470.17864650000001"/>
    <n v="3258338.02"/>
    <n v="5.5741392589999998"/>
    <n v="38628.785060000002"/>
    <n v="1193855.1000000001"/>
    <s v="STEEL"/>
    <n v="50400"/>
    <e v="#VALUE!"/>
    <n v="4452193.12"/>
    <x v="1"/>
    <s v="Steel"/>
    <s v="Other"/>
    <m/>
    <n v="5.5741392589999998"/>
    <n v="23.687601190476194"/>
    <n v="0.3664000151832007"/>
  </r>
  <r>
    <s v="INNSA1"/>
    <d v="2024-04-17T00:00:00"/>
    <n v="301049751"/>
    <n v="73239990"/>
    <s v="STEEL TEA STRAINER (NP-55) (QTY: 50400 NOS/ USD 0.2791 PER NOS)"/>
    <s v="STEEL TEA STRAINER (NP-55) (QTY: 50400 NOS/ USD 0.2791 PER NOS)"/>
    <m/>
    <x v="1"/>
    <m/>
    <m/>
    <m/>
    <m/>
    <m/>
    <m/>
    <n v="2310"/>
    <s v="KGS"/>
    <n v="540.9929697"/>
    <n v="1249693.76"/>
    <n v="6.413668876"/>
    <n v="14815.5751"/>
    <n v="457887.9"/>
    <s v="STEEL"/>
    <n v="50400"/>
    <n v="45"/>
    <n v="1707581.6600000001"/>
    <x v="1"/>
    <s v="Steel"/>
    <s v="Tea Strainer"/>
    <m/>
    <n v="6.413668876"/>
    <n v="9.0850773809523808"/>
    <n v="0.36640008508964628"/>
  </r>
  <r>
    <s v="INNSA1"/>
    <d v="2024-04-13T00:00:00"/>
    <n v="301049751"/>
    <n v="73239990"/>
    <s v="STEEL SALT BOTTLE (NP-19) (QTY:13932 PCS/USD 0.4450 PER PCS)"/>
    <s v="STEEL SALT BOTTLE (NP-19) (QTY:13932 PCS/USD 0.4450 PER PCS)"/>
    <m/>
    <x v="1"/>
    <m/>
    <m/>
    <m/>
    <m/>
    <m/>
    <m/>
    <n v="2167.1999999999998"/>
    <s v="KGS"/>
    <n v="263.60852249999999"/>
    <n v="571292.39"/>
    <n v="3.125175134"/>
    <n v="6772.8795490000002"/>
    <n v="209321.5"/>
    <s v="STEEL"/>
    <n v="13932"/>
    <n v="42"/>
    <n v="780613.89"/>
    <x v="1"/>
    <s v="Steel"/>
    <s v="Other"/>
    <m/>
    <n v="3.125175134"/>
    <n v="15.024511915015792"/>
    <n v="0.36639994451877783"/>
  </r>
  <r>
    <s v="INNSA1"/>
    <d v="2024-04-12T00:00:00"/>
    <n v="301049751"/>
    <n v="73239990"/>
    <s v="STEEL LUNCH BOX (6561) (QTY: 19524 PCS/CNY 2.350 PER PCS)"/>
    <s v="STEEL LUNCH BOX (6561) (QTY: 19524 PCS/CNY 2.350 PER PCS)"/>
    <m/>
    <x v="1"/>
    <m/>
    <m/>
    <m/>
    <m/>
    <m/>
    <m/>
    <n v="7646.9"/>
    <s v="KGS"/>
    <n v="524.34236620000001"/>
    <n v="4009593.64"/>
    <n v="6.2162699010000004"/>
    <n v="47535.194309999999"/>
    <n v="1469115.1"/>
    <s v="STEEL"/>
    <n v="19524"/>
    <e v="#VALUE!"/>
    <n v="5478708.7400000002"/>
    <x v="1"/>
    <s v="Steel"/>
    <s v="Lunch Box"/>
    <m/>
    <n v="6.2162699010000004"/>
    <n v="75.246624667076418"/>
    <n v="0.36639999758179986"/>
  </r>
  <r>
    <s v="INNSA1"/>
    <d v="2024-04-12T00:00:00"/>
    <n v="301049751"/>
    <n v="73239990"/>
    <s v="STEEL LUNCH BOX (6717) (QTY: 204 PCS/ USD 2.960 PER PCS)"/>
    <s v="STEEL LUNCH BOX (6717) (QTY: 204 PCS/ USD 2.960 PER PCS)"/>
    <m/>
    <x v="1"/>
    <m/>
    <m/>
    <m/>
    <m/>
    <m/>
    <m/>
    <n v="78.2"/>
    <s v="KGS"/>
    <n v="674.80575450000003"/>
    <n v="52769.81"/>
    <n v="8.0000682209999994"/>
    <n v="625.6053349"/>
    <n v="19334.900000000001"/>
    <s v="STEEL"/>
    <n v="204"/>
    <n v="39"/>
    <n v="72104.709999999992"/>
    <x v="1"/>
    <s v="Steel"/>
    <s v="Lunch Box"/>
    <m/>
    <n v="8.0000682209999994"/>
    <n v="94.778921568627453"/>
    <n v="0.36640078863274289"/>
  </r>
  <r>
    <s v="INNSA1"/>
    <d v="2024-04-12T00:00:00"/>
    <n v="301049751"/>
    <n v="73239990"/>
    <s v="STEEL LUNCH BOX (6728) (QTY: 2268 PCS/ USD 1.930 PER PCS)"/>
    <s v="STEEL LUNCH BOX (6728) (QTY: 2268 PCS/ USD 1.930 PER PCS)"/>
    <m/>
    <x v="1"/>
    <m/>
    <m/>
    <m/>
    <m/>
    <m/>
    <m/>
    <n v="786.24"/>
    <s v="KGS"/>
    <n v="486.52924039999999"/>
    <n v="382528.75"/>
    <n v="5.7679815110000003"/>
    <n v="4535.0177830000002"/>
    <n v="140158.6"/>
    <s v="STEEL"/>
    <n v="2268"/>
    <n v="40"/>
    <n v="522687.35"/>
    <x v="1"/>
    <s v="Steel"/>
    <s v="Lunch Box"/>
    <m/>
    <n v="5.7679815110000003"/>
    <n v="61.798324514991187"/>
    <n v="0.36640017253605123"/>
  </r>
  <r>
    <s v="INNSA1"/>
    <d v="2024-04-11T00:00:00"/>
    <n v="301049751"/>
    <n v="73239990"/>
    <s v="STEEL RECTANGLE CONTAINER BIG (6578) (QTY: 37200 PCS / USD 1.598 PER PCS)"/>
    <s v="STEEL RECTANGLE CONTAINER BIG (6578) (QTY: 37200 PCS / USD 1.598 PER PCS)"/>
    <m/>
    <x v="1"/>
    <m/>
    <m/>
    <m/>
    <m/>
    <m/>
    <m/>
    <n v="11005"/>
    <s v="KGS"/>
    <n v="464.80860519999999"/>
    <n v="5115218.7"/>
    <n v="5.5104754619999996"/>
    <n v="60642.782449999999"/>
    <n v="1874216.1"/>
    <s v="STEEL"/>
    <n v="37200"/>
    <n v="56"/>
    <n v="6989434.8000000007"/>
    <x v="1"/>
    <s v="Steel"/>
    <s v="Other"/>
    <m/>
    <n v="5.5104754619999996"/>
    <n v="50.382153225806455"/>
    <n v="0.3663999938067164"/>
  </r>
  <r>
    <s v="INNSA1"/>
    <d v="2024-04-11T00:00:00"/>
    <n v="301049751"/>
    <n v="73239990"/>
    <s v="STEEL LUNCH BOX (6717) (QTY: 24960 PCS / USD 2.960 PER PCS)"/>
    <s v="STEEL LUNCH BOX (6717) (QTY: 24960 PCS / USD 2.960 PER PCS)"/>
    <m/>
    <x v="1"/>
    <m/>
    <m/>
    <m/>
    <m/>
    <m/>
    <m/>
    <n v="9568"/>
    <s v="KGS"/>
    <n v="664.44589259999998"/>
    <n v="6357418.2999999998"/>
    <n v="7.877248282"/>
    <n v="75369.511559999999"/>
    <n v="2329358.1"/>
    <s v="STEEL"/>
    <n v="24960"/>
    <n v="42"/>
    <n v="8686776.4000000004"/>
    <x v="1"/>
    <s v="Steel"/>
    <s v="Lunch Box"/>
    <m/>
    <n v="7.877248282"/>
    <n v="93.32364182692308"/>
    <n v="0.36640000548650387"/>
  </r>
  <r>
    <s v="INNSA1"/>
    <d v="2024-04-11T00:00:00"/>
    <n v="301049751"/>
    <n v="73239990"/>
    <s v="STEEL LUNCH BOX (6728) (QTY: 31296 PCS / USD 1.930 PER PCS)"/>
    <s v="STEEL LUNCH BOX (6728) (QTY: 31296 PCS / USD 1.930 PER PCS)"/>
    <m/>
    <x v="1"/>
    <m/>
    <m/>
    <m/>
    <m/>
    <m/>
    <m/>
    <n v="10849.28"/>
    <s v="KGS"/>
    <n v="479.05982519999998"/>
    <n v="5197454.18"/>
    <n v="5.6794288699999997"/>
    <n v="61617.714050000002"/>
    <n v="1904347.2"/>
    <s v="STEEL"/>
    <n v="31296"/>
    <n v="42"/>
    <n v="7101801.3799999999"/>
    <x v="1"/>
    <s v="Steel"/>
    <s v="Lunch Box"/>
    <m/>
    <n v="5.6794288699999997"/>
    <n v="60.849539877300614"/>
    <n v="0.36639999777737342"/>
  </r>
  <r>
    <s v="INNSA1"/>
    <d v="2024-04-11T00:00:00"/>
    <n v="301049751"/>
    <n v="73239990"/>
    <s v="STEEL LUNCH BOX (6561) (QTY: 19812 PCS / USD 2.350 PER PCS)"/>
    <s v="STEEL LUNCH BOX (6561) (QTY: 19812 PCS / USD 2.350 PER PCS)"/>
    <m/>
    <x v="1"/>
    <m/>
    <m/>
    <m/>
    <m/>
    <m/>
    <m/>
    <n v="7759.7"/>
    <s v="KGS"/>
    <n v="516.29242499999998"/>
    <n v="4006274.33"/>
    <n v="6.1208349139999996"/>
    <n v="47495.842680000002"/>
    <n v="1467899"/>
    <s v="STEEL"/>
    <n v="19812"/>
    <n v="42"/>
    <n v="5474173.3300000001"/>
    <x v="1"/>
    <s v="Steel"/>
    <s v="Lunch Box"/>
    <m/>
    <n v="6.1208349139999996"/>
    <n v="74.09140924692106"/>
    <n v="0.36640002133852873"/>
  </r>
  <r>
    <s v="INNSA1"/>
    <d v="2024-04-11T00:00:00"/>
    <n v="301049751"/>
    <n v="73239990"/>
    <s v="DS-25 STAINLESS STEEL GRATER WITH HANDLE (QTY:51000 PCS USD0.2067 PER PCS)"/>
    <s v="DS-25 STAINLESS STEEL GRATER WITH HANDLE (QTY:51000 PCS USD0.2067 PER PCS)"/>
    <m/>
    <x v="1"/>
    <m/>
    <m/>
    <m/>
    <m/>
    <m/>
    <m/>
    <n v="1615"/>
    <s v="KGS"/>
    <n v="581.19739939999999"/>
    <n v="938633.8"/>
    <n v="6.8903070470000003"/>
    <n v="11127.845880000001"/>
    <n v="343915.5"/>
    <s v="DS-25"/>
    <n v="51000"/>
    <n v="57"/>
    <n v="1282549.3"/>
    <x v="1"/>
    <s v="Steel"/>
    <s v="Other"/>
    <m/>
    <n v="6.8903070470000003"/>
    <n v="6.7434411764705882"/>
    <n v="0.36640008062782309"/>
  </r>
  <r>
    <s v="INNSA1"/>
    <d v="2024-04-06T00:00:00"/>
    <n v="301049751"/>
    <n v="73239990"/>
    <s v="STEEL SHOWER CADDY (B57894 ) (QTY:400 NOS/ USD 2.71 PER NOS)"/>
    <s v="STEEL SHOWER CADDY (B57894 ) (QTY:400 NOS/ USD 2.71 PER NOS)"/>
    <m/>
    <x v="1"/>
    <m/>
    <m/>
    <m/>
    <m/>
    <m/>
    <m/>
    <n v="338"/>
    <s v="KGS"/>
    <n v="296.9714793"/>
    <n v="100376.36"/>
    <n v="3.5353747530000001"/>
    <n v="1194.9566669999999"/>
    <n v="36777.9"/>
    <s v="STEEL"/>
    <n v="400"/>
    <n v="44"/>
    <n v="137154.26"/>
    <x v="1"/>
    <s v="Steel"/>
    <s v="Other"/>
    <m/>
    <n v="3.5353747530000001"/>
    <n v="91.944749999999999"/>
    <n v="0.36640001689640866"/>
  </r>
  <r>
    <s v="INNSA1"/>
    <d v="2024-04-06T00:00:00"/>
    <n v="301049751"/>
    <n v="73239990"/>
    <s v="STEEL SPOON HOLDER (B51539-DL) (QTY:960 NOS/ USD 1.18 PER NOS)"/>
    <s v="STEEL SPOON HOLDER (B51539-DL) (QTY:960 NOS/ USD 1.18 PER NOS)"/>
    <m/>
    <x v="1"/>
    <m/>
    <m/>
    <m/>
    <m/>
    <m/>
    <m/>
    <n v="279.2"/>
    <s v="KGS"/>
    <n v="375.69896130000001"/>
    <n v="104895.15"/>
    <n v="4.4726066820000003"/>
    <n v="1248.751786"/>
    <n v="38433.599999999999"/>
    <s v="STEEL"/>
    <n v="960"/>
    <n v="46"/>
    <n v="143328.75"/>
    <x v="1"/>
    <s v="Steel"/>
    <s v="Other"/>
    <m/>
    <n v="4.4726066820000003"/>
    <n v="40.034999999999997"/>
    <n v="0.36640016244793017"/>
  </r>
  <r>
    <s v="INNSA1"/>
    <d v="2024-04-06T00:00:00"/>
    <n v="301049751"/>
    <n v="73239990"/>
    <s v="STEEL HOOK (B52693) (QTY:720 NOS/ USD 1.78 PER NOS)"/>
    <s v="STEEL HOOK (B52693) (QTY:720 NOS/ USD 1.78 PER NOS)"/>
    <m/>
    <x v="1"/>
    <m/>
    <m/>
    <m/>
    <m/>
    <m/>
    <m/>
    <n v="435.6"/>
    <s v="KGS"/>
    <n v="272.43741970000002"/>
    <n v="118673.74"/>
    <n v="3.2433026150000002"/>
    <n v="1412.7826190000001"/>
    <n v="43482"/>
    <s v="STEEL"/>
    <n v="720"/>
    <n v="35"/>
    <n v="162155.74"/>
    <x v="1"/>
    <s v="Steel"/>
    <s v="Hook"/>
    <m/>
    <n v="3.2433026150000002"/>
    <n v="60.391666666666666"/>
    <n v="0.36639950843379504"/>
  </r>
  <r>
    <s v="INNSA1"/>
    <d v="2024-04-06T00:00:00"/>
    <n v="301049751"/>
    <n v="73239990"/>
    <s v="STEEL HOOK (B66988-5) (QTY:240 NOS/ USD 1.72 PER NOS)"/>
    <s v="STEEL HOOK (B66988-5) (QTY:240 NOS/ USD 1.72 PER NOS)"/>
    <m/>
    <x v="1"/>
    <m/>
    <m/>
    <m/>
    <m/>
    <m/>
    <m/>
    <n v="99.6"/>
    <s v="KGS"/>
    <n v="383.78022090000002"/>
    <n v="38224.51"/>
    <n v="4.5688121529999997"/>
    <n v="455.05369050000002"/>
    <n v="14005.5"/>
    <s v="STEEL"/>
    <n v="240"/>
    <n v="37"/>
    <n v="52230.01"/>
    <x v="1"/>
    <s v="Steel"/>
    <s v="Hook"/>
    <m/>
    <n v="4.5688121529999997"/>
    <n v="58.356250000000003"/>
    <n v="0.36640103431018473"/>
  </r>
  <r>
    <s v="INNSA1"/>
    <d v="2024-04-06T00:00:00"/>
    <n v="301049751"/>
    <n v="73239990"/>
    <s v="STEEL KITCHEN DISH HOLDER (B52193) (QTY:720 NOS/ USD 1.12 PER NOS)"/>
    <s v="STEEL KITCHEN DISH HOLDER (B52193) (QTY:720 NOS/ USD 1.12 PER NOS)"/>
    <m/>
    <x v="1"/>
    <m/>
    <m/>
    <m/>
    <m/>
    <m/>
    <m/>
    <n v="255.6"/>
    <s v="KGS"/>
    <n v="292.14053209999997"/>
    <n v="74671.12"/>
    <n v="3.4778634770000001"/>
    <n v="888.94190479999997"/>
    <n v="27359.5"/>
    <s v="STEEL"/>
    <n v="720"/>
    <n v="50"/>
    <n v="102030.62"/>
    <x v="1"/>
    <s v="Steel"/>
    <s v="Other"/>
    <m/>
    <n v="3.4778634770000001"/>
    <n v="37.999305555555559"/>
    <n v="0.36640002185583931"/>
  </r>
  <r>
    <s v="INNSA1"/>
    <d v="2024-04-06T00:00:00"/>
    <n v="301049751"/>
    <n v="73239990"/>
    <s v="STEEL CORNER RACK (B68261-2 ) (QTY:600 NOS/ USD 1.45 PER NOS)"/>
    <s v="STEEL CORNER RACK (B68261-2 ) (QTY:600 NOS/ USD 1.45 PER NOS)"/>
    <m/>
    <x v="1"/>
    <m/>
    <m/>
    <m/>
    <m/>
    <m/>
    <m/>
    <n v="198"/>
    <s v="KGS"/>
    <n v="406.87055559999999"/>
    <n v="80560.37"/>
    <n v="4.84369709"/>
    <n v="959.05202380000003"/>
    <n v="29517.3"/>
    <s v="STEEL"/>
    <n v="600"/>
    <n v="45"/>
    <n v="110077.67"/>
    <x v="1"/>
    <s v="Steel"/>
    <s v="Other"/>
    <m/>
    <n v="4.84369709"/>
    <n v="49.195499999999996"/>
    <n v="0.36639975710141354"/>
  </r>
  <r>
    <s v="INNSA1"/>
    <d v="2024-04-06T00:00:00"/>
    <n v="301049751"/>
    <n v="73239990"/>
    <s v="STEEL SPOON HOLDER ROUND (B60157) (QTY:708 NOS/ USD 1.00 PERNOS)"/>
    <s v="STEEL SPOON HOLDER ROUND (B60157) (QTY:708 NOS/ USD 1.00 PERNOS)"/>
    <m/>
    <x v="1"/>
    <m/>
    <m/>
    <m/>
    <m/>
    <m/>
    <m/>
    <n v="179.95"/>
    <s v="KGS"/>
    <n v="364.32053350000001"/>
    <n v="65559.48"/>
    <n v="4.3371492079999996"/>
    <n v="780.47"/>
    <n v="24021"/>
    <s v="STEEL"/>
    <n v="708"/>
    <n v="49"/>
    <n v="89580.479999999996"/>
    <x v="1"/>
    <s v="Steel"/>
    <s v="Other"/>
    <m/>
    <n v="4.3371492079999996"/>
    <n v="33.927966101694913"/>
    <n v="0.36640009957370012"/>
  </r>
  <r>
    <s v="INNSA1"/>
    <d v="2024-04-06T00:00:00"/>
    <n v="301049751"/>
    <n v="73239990"/>
    <s v="STEEL BASKET (B62152 ) (QTY:720 NOS/ USD 1.80 PER NOS)"/>
    <s v="STEEL BASKET (B62152 ) (QTY:720 NOS/ USD 1.80 PER NOS)"/>
    <m/>
    <x v="1"/>
    <m/>
    <m/>
    <m/>
    <m/>
    <m/>
    <m/>
    <n v="360"/>
    <s v="KGS"/>
    <n v="333.3532778"/>
    <n v="120007.18"/>
    <n v="3.9684914020000002"/>
    <n v="1428.6569050000001"/>
    <n v="43970.6"/>
    <s v="STEEL"/>
    <n v="720"/>
    <n v="38"/>
    <n v="163977.78"/>
    <x v="1"/>
    <s v="Steel"/>
    <s v="Basket"/>
    <m/>
    <n v="3.9684914020000002"/>
    <n v="61.070277777777775"/>
    <n v="0.36639974374866574"/>
  </r>
  <r>
    <s v="INNSA1"/>
    <d v="2024-04-06T00:00:00"/>
    <n v="301049751"/>
    <n v="73239990"/>
    <s v="STEEL CUTLERY HOLDER (B53773) (QTY:696 NOS/ USD 1.22 PER NOS)"/>
    <s v="STEEL CUTLERY HOLDER (B53773) (QTY:696 NOS/ USD 1.22 PER NOS)"/>
    <m/>
    <x v="1"/>
    <m/>
    <m/>
    <m/>
    <m/>
    <m/>
    <m/>
    <n v="198.36"/>
    <s v="KGS"/>
    <n v="396.38490619999999"/>
    <n v="78626.91"/>
    <n v="4.7188679310000001"/>
    <n v="936.03464289999999"/>
    <n v="28808.9"/>
    <s v="STEEL"/>
    <n v="696"/>
    <n v="45"/>
    <n v="107435.81"/>
    <x v="1"/>
    <s v="Steel"/>
    <s v="Cutlery Holder"/>
    <m/>
    <n v="4.7188679310000001"/>
    <n v="41.392097701149424"/>
    <n v="0.3664000022384194"/>
  </r>
  <r>
    <s v="INNSA1"/>
    <d v="2024-04-06T00:00:00"/>
    <n v="301049751"/>
    <n v="73239990"/>
    <s v="MILD STEEL MULTI FUNCTION CLOTH STAND (RYX-02-020) (QTY: 1232 NOS/ CNY 100 PER NOS)"/>
    <s v="MILD STEEL MULTI FUNCTION CLOTH STAND (RYX-02-020) (QTY: 1232 NOS/ CNY 100 PER NOS)"/>
    <m/>
    <x v="1"/>
    <m/>
    <m/>
    <m/>
    <m/>
    <m/>
    <m/>
    <n v="4004"/>
    <s v="KGS"/>
    <n v="384.77048200000002"/>
    <n v="1540621.01"/>
    <n v="4.5806009760000004"/>
    <n v="18340.726309999998"/>
    <n v="564483.5"/>
    <s v="MILD"/>
    <n v="1232"/>
    <e v="#VALUE!"/>
    <n v="2105104.5099999998"/>
    <x v="1"/>
    <s v="Steel"/>
    <s v="Other"/>
    <m/>
    <n v="4.5806009760000004"/>
    <n v="458.18465909090907"/>
    <n v="0.36639997529308005"/>
  </r>
  <r>
    <s v="INNSA1"/>
    <d v="2024-04-06T00:00:00"/>
    <n v="301049751"/>
    <n v="73239990"/>
    <s v="STEEL BASKET SMALL (B54091) (QTY:720 NOS/ USD 1.33 PER NOS)"/>
    <s v="STEEL BASKET SMALL (B54091) (QTY:720 NOS/ USD 1.33 PER NOS)"/>
    <m/>
    <x v="1"/>
    <m/>
    <m/>
    <m/>
    <m/>
    <m/>
    <m/>
    <n v="258"/>
    <s v="KGS"/>
    <n v="343.68972869999999"/>
    <n v="88671.95"/>
    <n v="4.0915443890000001"/>
    <n v="1055.6184519999999"/>
    <n v="32489.4"/>
    <s v="STEEL"/>
    <n v="720"/>
    <n v="43"/>
    <n v="121161.35"/>
    <x v="1"/>
    <s v="Steel"/>
    <s v="Basket"/>
    <m/>
    <n v="4.0915443890000001"/>
    <n v="45.124166666666667"/>
    <n v="0.36639997203174174"/>
  </r>
  <r>
    <s v="INNSA1"/>
    <d v="2024-04-06T00:00:00"/>
    <n v="301049751"/>
    <n v="73239990"/>
    <s v="STEEL BASKET (B66053) (QTY:720 NOS/ USD 1.53 PER NOS)"/>
    <s v="STEEL BASKET (B66053) (QTY:720 NOS/ USD 1.53 PER NOS)"/>
    <m/>
    <x v="1"/>
    <m/>
    <m/>
    <m/>
    <m/>
    <m/>
    <m/>
    <n v="273.60000000000002"/>
    <s v="KGS"/>
    <n v="372.82923979999998"/>
    <n v="102006.08"/>
    <n v="4.4384433310000002"/>
    <n v="1214.358095"/>
    <n v="37375"/>
    <s v="STEEL"/>
    <n v="720"/>
    <n v="37"/>
    <n v="139381.08000000002"/>
    <x v="1"/>
    <s v="Steel"/>
    <s v="Basket"/>
    <m/>
    <n v="4.4384433310000002"/>
    <n v="51.909722222222221"/>
    <n v="0.36639972832991913"/>
  </r>
  <r>
    <s v="INNSA1"/>
    <d v="2024-04-03T00:00:00"/>
    <n v="301049751"/>
    <n v="73239990"/>
    <s v="MILD STEEL MULTI FUNCTION CLOTH STAND (RYX-02-021A) (QTY:6480 NOS/ CNY 61.50 PER NOS)"/>
    <s v="MILD STEEL MULTI FUNCTION CLOTH STAND (RYX-02-021A) (QTY:6480 NOS/ CNY 61.50 PER NOS)"/>
    <m/>
    <x v="1"/>
    <m/>
    <m/>
    <m/>
    <m/>
    <m/>
    <m/>
    <n v="23760"/>
    <s v="KGS"/>
    <n v="216.56405430000001"/>
    <n v="5145561.93"/>
    <n v="2.5781435030000002"/>
    <n v="61256.689639999997"/>
    <n v="1885333.9"/>
    <s v="MILD"/>
    <n v="6480"/>
    <e v="#VALUE!"/>
    <n v="7030895.8300000001"/>
    <x v="1"/>
    <s v="Steel"/>
    <s v="Other"/>
    <m/>
    <n v="2.5781435030000002"/>
    <n v="290.94658950617281"/>
    <n v="0.36640000171954007"/>
  </r>
  <r>
    <s v="INNSA1"/>
    <d v="2024-03-23T00:00:00"/>
    <n v="301049751"/>
    <n v="73239990"/>
    <s v="MILD STEEL MULTI FUNCTION CLOTH STAND (RYX-02-026-3S) (QTY:848 NOS/ CNY 82.00 PER NOS)"/>
    <s v="MILD STEEL MULTI FUNCTION CLOTH STAND (RYX-02-026-3S) (QTY:848 NOS/ CNY 82.00 PER NOS)"/>
    <m/>
    <x v="1"/>
    <m/>
    <m/>
    <m/>
    <m/>
    <m/>
    <m/>
    <n v="3307.2"/>
    <s v="KGS"/>
    <n v="273.90608370000001"/>
    <n v="905862.2"/>
    <n v="3.2705204019999998"/>
    <n v="10816.265069999999"/>
    <n v="331907.8"/>
    <s v="MILD"/>
    <n v="848"/>
    <e v="#VALUE!"/>
    <n v="1237770"/>
    <x v="1"/>
    <s v="Steel"/>
    <s v="Other"/>
    <m/>
    <n v="3.2705204019999998"/>
    <n v="391.40070754716982"/>
    <n v="0.3663998784804135"/>
  </r>
  <r>
    <s v="INNSA1"/>
    <d v="2024-03-21T00:00:00"/>
    <n v="301049751"/>
    <n v="73239990"/>
    <s v="STEEL SPRINKLER (AM-430) (QTY: 408 PCS / USD : 0.5776 PER PCS)"/>
    <s v="STEEL SPRINKLER (AM-430) (QTY: 408 PCS / USD : 0.5776 PER PCS)"/>
    <m/>
    <x v="1"/>
    <m/>
    <m/>
    <m/>
    <m/>
    <m/>
    <m/>
    <n v="74.8"/>
    <s v="KGS"/>
    <n v="276.8823529"/>
    <n v="20710.8"/>
    <n v="3.3060579460000001"/>
    <n v="247.29313429999999"/>
    <n v="7588.5"/>
    <s v="STEEL"/>
    <n v="408"/>
    <n v="42"/>
    <n v="28299.3"/>
    <x v="1"/>
    <s v="Steel"/>
    <s v="Other"/>
    <m/>
    <n v="3.3060579460000001"/>
    <n v="18.599264705882351"/>
    <n v="0.36640303609710878"/>
  </r>
  <r>
    <s v="INNSA1"/>
    <d v="2024-03-21T00:00:00"/>
    <n v="301049751"/>
    <n v="73239990"/>
    <s v="MILD STEEL MULTI FUNCTION CLOTH STAND (RYX-02-021A) (QTY:6480 PCS/CNY 61.50 PER PCS)"/>
    <s v="MILD STEEL MULTI FUNCTION CLOTH STAND (RYX-02-021A) (QTY:6480 PCS/CNY 61.50 PER PCS)"/>
    <m/>
    <x v="1"/>
    <m/>
    <m/>
    <m/>
    <m/>
    <m/>
    <m/>
    <n v="23760"/>
    <s v="KGS"/>
    <n v="214.05114270000001"/>
    <n v="5085855.1500000004"/>
    <n v="2.5558345390000001"/>
    <n v="60726.628660000002"/>
    <n v="1863457.3"/>
    <s v="MILD"/>
    <n v="6480"/>
    <e v="#VALUE!"/>
    <n v="6949312.4500000002"/>
    <x v="1"/>
    <s v="Steel"/>
    <s v="Other"/>
    <m/>
    <n v="2.5558345390000001"/>
    <n v="287.57057098765432"/>
    <n v="0.36639999469902323"/>
  </r>
  <r>
    <s v="INNSA1"/>
    <d v="2024-03-21T00:00:00"/>
    <n v="301049751"/>
    <n v="73239990"/>
    <s v="MILD STEEL MULTI FUNCTION CLOTH STAND (RYX-02-020) (QTY:1232PCS/CNY 100 PER PCS)"/>
    <s v="MILD STEEL MULTI FUNCTION CLOTH STAND (RYX-02-020) (QTY:1232PCS/CNY 100 PER PCS)"/>
    <m/>
    <x v="1"/>
    <m/>
    <m/>
    <m/>
    <m/>
    <m/>
    <m/>
    <n v="4004"/>
    <s v="KGS"/>
    <n v="392.67252500000001"/>
    <n v="1572260.79"/>
    <n v="4.6886271639999997"/>
    <n v="18773.263159999999"/>
    <n v="576076.4"/>
    <s v="MILD"/>
    <n v="1232"/>
    <e v="#VALUE!"/>
    <n v="2148337.19"/>
    <x v="1"/>
    <s v="Steel"/>
    <s v="Other"/>
    <m/>
    <n v="4.6886271639999997"/>
    <n v="467.59448051948056"/>
    <n v="0.36640002960323143"/>
  </r>
  <r>
    <s v="INNSA1"/>
    <d v="2024-03-21T00:00:00"/>
    <n v="301049751"/>
    <n v="73239990"/>
    <s v="STEEL SALT BOTTLE (NP-19) (QTY: 4752 PCS / USD : 0.4475 PERPCS)"/>
    <s v="STEEL SALT BOTTLE (NP-19) (QTY: 4752 PCS / USD : 0.4475 PERPCS)"/>
    <m/>
    <x v="1"/>
    <m/>
    <m/>
    <m/>
    <m/>
    <m/>
    <m/>
    <n v="739.2"/>
    <s v="KGS"/>
    <n v="252.82406660000001"/>
    <n v="186887.55"/>
    <n v="3.0187948250000001"/>
    <n v="2231.4931339999998"/>
    <n v="68475.600000000006"/>
    <s v="STEEL"/>
    <n v="4752"/>
    <n v="44"/>
    <n v="255363.15"/>
    <x v="1"/>
    <s v="Steel"/>
    <s v="Other"/>
    <m/>
    <n v="3.0187948250000001"/>
    <n v="14.409848484848487"/>
    <n v="0.36640000898936292"/>
  </r>
  <r>
    <s v="INNSA1"/>
    <d v="2024-03-20T00:00:00"/>
    <n v="301049751"/>
    <n v="73239990"/>
    <s v="STEEL ROUND CONTAINER (6856) (QTY: 116424 NOS/ USD 0.568 PERNOS)"/>
    <s v="STEEL ROUND CONTAINER (6856) (QTY: 116424 NOS/ USD 0.568 PERNOS)"/>
    <m/>
    <x v="1"/>
    <m/>
    <m/>
    <m/>
    <m/>
    <m/>
    <m/>
    <n v="9702"/>
    <s v="KGS"/>
    <n v="585.78821479999999"/>
    <n v="5683317.2599999998"/>
    <n v="6.9944861469999999"/>
    <n v="67860.5046"/>
    <n v="2082367.5"/>
    <s v="STEEL"/>
    <n v="116424"/>
    <n v="48"/>
    <n v="7765684.7599999998"/>
    <x v="1"/>
    <s v="Steel"/>
    <s v="Other"/>
    <m/>
    <n v="6.9944861469999999"/>
    <n v="17.886067305710164"/>
    <n v="0.36640000984213927"/>
  </r>
  <r>
    <s v="INNSA1"/>
    <d v="2024-03-20T00:00:00"/>
    <n v="301049751"/>
    <n v="73239990"/>
    <s v="STEEL LUNCH BOX (6728) (QTY: 31332 NOS/ USD 1.930 PER NOS)"/>
    <s v="STEEL LUNCH BOX (6728) (QTY: 31332 NOS/ USD 1.930 PER NOS)"/>
    <m/>
    <x v="1"/>
    <m/>
    <m/>
    <m/>
    <m/>
    <m/>
    <m/>
    <n v="10861.76"/>
    <s v="KGS"/>
    <n v="478.47174489999998"/>
    <n v="5197045.26"/>
    <n v="5.7130954620000001"/>
    <n v="62054.271760000003"/>
    <n v="1904197.4"/>
    <s v="STEEL"/>
    <n v="31332"/>
    <n v="41"/>
    <n v="7101242.6600000001"/>
    <x v="1"/>
    <s v="Steel"/>
    <s v="Lunch Box"/>
    <m/>
    <n v="5.7130954620000001"/>
    <n v="60.774843610366396"/>
    <n v="0.36640000322029137"/>
  </r>
  <r>
    <s v="INNSA1"/>
    <d v="2024-03-20T00:00:00"/>
    <n v="301049751"/>
    <n v="73239990"/>
    <s v="STEEL RECTANGLE CONTAINER BIG (6578) (QTY: 28068 NOS/ USD 1.598 PER NOS)"/>
    <s v="STEEL RECTANGLE CONTAINER BIG (6578) (QTY: 28068 NOS/ USD 1.598 PER NOS)"/>
    <m/>
    <x v="1"/>
    <m/>
    <m/>
    <m/>
    <m/>
    <m/>
    <m/>
    <n v="8303.4500000000007"/>
    <s v="KGS"/>
    <n v="464.23802030000002"/>
    <n v="3854777.19"/>
    <n v="5.5431405409999996"/>
    <n v="46027.190329999998"/>
    <n v="1412390.3"/>
    <s v="STEEL"/>
    <n v="28068"/>
    <n v="55"/>
    <n v="5267167.49"/>
    <x v="1"/>
    <s v="Steel"/>
    <s v="Other"/>
    <m/>
    <n v="5.5431405409999996"/>
    <n v="50.320304261080238"/>
    <n v="0.36639998380814326"/>
  </r>
  <r>
    <s v="INNSA1"/>
    <d v="2024-03-20T00:00:00"/>
    <n v="301049751"/>
    <n v="73239990"/>
    <s v="RYX-02-026-3S MILD STEEL MULTI FUNCTION CLOTH STAND (QTY :848 NUM/CNY 82.00 PER NUM)"/>
    <s v="RYX-02-026-3S MILD STEEL MULTI FUNCTION CLOTH STAND (QTY :848 NUM/CNY 82.00 PER NUM)"/>
    <m/>
    <x v="1"/>
    <m/>
    <m/>
    <m/>
    <m/>
    <m/>
    <m/>
    <n v="3307.2"/>
    <s v="KGS"/>
    <n v="267.42325829999999"/>
    <n v="884422.2"/>
    <n v="3.1931135319999999"/>
    <n v="10560.265069999999"/>
    <n v="324052.2"/>
    <s v="RYX-02-026-3S"/>
    <n v="848"/>
    <e v="#VALUE!"/>
    <n v="1208474.3999999999"/>
    <x v="1"/>
    <s v="Steel"/>
    <s v="Other"/>
    <m/>
    <n v="3.1931135319999999"/>
    <n v="382.1370283018868"/>
    <n v="0.36639989362546532"/>
  </r>
  <r>
    <s v="INNSA1"/>
    <d v="2024-03-20T00:00:00"/>
    <n v="301049751"/>
    <n v="73239990"/>
    <s v="STEEL LUNCH BOX (6561) (QTY: 4260 NOS/ USD 2.350 PER NOS)"/>
    <s v="STEEL LUNCH BOX (6561) (QTY: 4260 NOS/ USD 2.350 PER NOS)"/>
    <m/>
    <x v="1"/>
    <m/>
    <m/>
    <m/>
    <m/>
    <m/>
    <m/>
    <n v="1668.5"/>
    <s v="KGS"/>
    <n v="515.65863950000005"/>
    <n v="860376.44"/>
    <n v="6.1571180840000004"/>
    <n v="10273.151519999999"/>
    <n v="315241.90000000002"/>
    <s v="STEEL"/>
    <n v="4260"/>
    <n v="40"/>
    <n v="1175618.3399999999"/>
    <x v="1"/>
    <s v="Steel"/>
    <s v="Lunch Box"/>
    <m/>
    <n v="6.1571180840000004"/>
    <n v="74.000446009389677"/>
    <n v="0.36639996790242191"/>
  </r>
  <r>
    <s v="INNSA1"/>
    <d v="2024-02-27T00:00:00"/>
    <n v="301049751"/>
    <n v="73239990"/>
    <s v="NP-19 STEEL SALT BOTTLE (QTY:53424 PCS/ USD 0.4481 PER PCS)"/>
    <s v="NP-19 STEEL SALT BOTTLE (QTY:53424 PCS/ USD 0.4481 PER PCS)"/>
    <m/>
    <x v="1"/>
    <m/>
    <m/>
    <m/>
    <m/>
    <m/>
    <m/>
    <n v="8310.4"/>
    <s v="KGS"/>
    <n v="254.5787531"/>
    <n v="2115651.27"/>
    <n v="3.0343117180000001"/>
    <n v="25216.344099999998"/>
    <n v="775174.7"/>
    <s v="NP-19"/>
    <n v="53424"/>
    <n v="41"/>
    <n v="2890825.9699999997"/>
    <x v="1"/>
    <s v="Steel"/>
    <s v="Other"/>
    <m/>
    <n v="3.0343117180000001"/>
    <n v="14.509858864929619"/>
    <n v="0.36640003529504178"/>
  </r>
  <r>
    <s v="INNSA1"/>
    <d v="2024-02-27T00:00:00"/>
    <n v="301049751"/>
    <n v="73239990"/>
    <s v="AM-430 STEEL SPRINKLER (QTY:57840 PCS/ USD 0.5784 PER PCS)"/>
    <s v="AM-430 STEEL SPRINKLER (QTY:57840 PCS/ USD 0.5784 PER PCS)"/>
    <m/>
    <x v="1"/>
    <m/>
    <m/>
    <m/>
    <m/>
    <m/>
    <m/>
    <n v="10604"/>
    <s v="KGS"/>
    <n v="278.81729159999998"/>
    <n v="2956578.56"/>
    <n v="3.323209673"/>
    <n v="35239.31538"/>
    <n v="1083290.3999999999"/>
    <s v="AM-430"/>
    <n v="57840"/>
    <n v="40"/>
    <n v="4039868.96"/>
    <x v="1"/>
    <s v="Steel"/>
    <s v="Other"/>
    <m/>
    <n v="3.323209673"/>
    <n v="18.729087136929458"/>
    <n v="0.36640000528178079"/>
  </r>
  <r>
    <s v="INNSA1"/>
    <d v="2024-02-27T00:00:00"/>
    <n v="301049751"/>
    <n v="73239990"/>
    <s v="SM1168 STEEL HANGER WITH HOOK (QTY:57792 PCS/ USD 1.23 PER PCS)"/>
    <s v="SM1168 STEEL HANGER WITH HOOK (QTY:57792 PCS/ USD 1.23 PER PCS)"/>
    <m/>
    <x v="1"/>
    <m/>
    <m/>
    <m/>
    <m/>
    <m/>
    <m/>
    <n v="10836"/>
    <s v="KGS"/>
    <n v="557.03143409999996"/>
    <n v="6035992.6200000001"/>
    <n v="6.6392304419999997"/>
    <n v="71942.701069999996"/>
    <n v="2211587.7000000002"/>
    <s v="SM1168"/>
    <n v="57792"/>
    <n v="47"/>
    <n v="8247580.3200000003"/>
    <x v="1"/>
    <s v="Steel"/>
    <s v="Hanger"/>
    <m/>
    <n v="6.6392304419999997"/>
    <n v="38.26805959302326"/>
    <n v="0.36640000066799289"/>
  </r>
  <r>
    <s v="INNSA1"/>
    <d v="2024-02-26T00:00:00"/>
    <n v="301049751"/>
    <n v="73231000"/>
    <s v="SS SCRUBBER 3PCS SET (SS410) (QTY:120000 SETS/USD 0.16 PER SET)"/>
    <s v="SS SCRUBBER 3PCS SET (SS410) (QTY:120000 SETS/USD 0.16 PER SET)"/>
    <m/>
    <x v="1"/>
    <m/>
    <m/>
    <m/>
    <m/>
    <m/>
    <m/>
    <n v="7500"/>
    <s v="KGS"/>
    <n v="227.41300000000001"/>
    <n v="1705597.5"/>
    <n v="2.7105244339999999"/>
    <n v="20328.933249999998"/>
    <n v="749780.7"/>
    <s v="SS"/>
    <n v="120000"/>
    <n v="47"/>
    <n v="2455378.2000000002"/>
    <x v="1"/>
    <s v="Cleaning"/>
    <s v="Scrubber"/>
    <m/>
    <n v="2.7105244339999999"/>
    <n v="6.2481724999999999"/>
    <n v="0.43960002286588717"/>
  </r>
  <r>
    <s v="INNSA1"/>
    <d v="2024-02-26T00:00:00"/>
    <n v="301049751"/>
    <n v="73239990"/>
    <s v="MILD STEEL MULTI FUNCTION CLOTH STAND (RYX-02-021A) (QTY:6480 PCS/CNY 61.50 PER PCS)"/>
    <s v="MILD STEEL MULTI FUNCTION CLOTH STAND (RYX-02-021A) (QTY:6480 PCS/CNY 61.50 PER PCS)"/>
    <m/>
    <x v="1"/>
    <m/>
    <m/>
    <m/>
    <m/>
    <m/>
    <m/>
    <n v="23760"/>
    <s v="KGS"/>
    <n v="216.16496549999999"/>
    <n v="5136079.58"/>
    <n v="2.5764596599999998"/>
    <n v="61216.681530000002"/>
    <n v="1881859.6"/>
    <s v="MILD"/>
    <n v="6480"/>
    <e v="#VALUE!"/>
    <n v="7017939.1799999997"/>
    <x v="1"/>
    <s v="Steel"/>
    <s v="Other"/>
    <m/>
    <n v="2.5764596599999998"/>
    <n v="290.41043209876545"/>
    <n v="0.36640000815563689"/>
  </r>
  <r>
    <s v="INNSA1"/>
    <d v="2024-02-26T00:00:00"/>
    <n v="301049751"/>
    <n v="73239990"/>
    <s v="MILD STEEL MULTI FUNCTION CLOTH STAND (RYX-02-020) (QTY:1232PCS/CNY 100.00 PER PCS)"/>
    <s v="MILD STEEL MULTI FUNCTION CLOTH STAND (RYX-02-020) (QTY:1232PCS/CNY 100.00 PER PCS)"/>
    <m/>
    <x v="1"/>
    <m/>
    <m/>
    <m/>
    <m/>
    <m/>
    <m/>
    <n v="4004"/>
    <s v="KGS"/>
    <n v="396.55028970000001"/>
    <n v="1587787.36"/>
    <n v="4.7264635249999998"/>
    <n v="18924.75995"/>
    <n v="581765.30000000005"/>
    <s v="MILD"/>
    <n v="1232"/>
    <e v="#VALUE!"/>
    <n v="2169552.66"/>
    <x v="1"/>
    <s v="Steel"/>
    <s v="Other"/>
    <m/>
    <n v="4.7264635249999998"/>
    <n v="472.21209415584417"/>
    <n v="0.36640000711430276"/>
  </r>
  <r>
    <s v="INNSA1"/>
    <d v="2024-02-23T00:00:00"/>
    <n v="301049751"/>
    <n v="73239990"/>
    <s v="RYX-02-020 MILD STEEL MULTI FUNCTION CLOTH STAND (QTY :1232NUM/CNY 100.00 PER NUM)"/>
    <s v="RYX-02-020 MILD STEEL MULTI FUNCTION CLOTH STAND (QTY :1232NUM/CNY 100.00 PER NUM)"/>
    <m/>
    <x v="1"/>
    <m/>
    <m/>
    <m/>
    <m/>
    <m/>
    <m/>
    <n v="4004"/>
    <s v="KGS"/>
    <n v="380.83581670000001"/>
    <n v="1524866.61"/>
    <n v="4.5391634879999998"/>
    <n v="18174.81061"/>
    <n v="558711.1"/>
    <s v="RYX-02-020"/>
    <n v="1232"/>
    <e v="#VALUE!"/>
    <n v="2083577.71"/>
    <x v="1"/>
    <s v="Steel"/>
    <s v="Other"/>
    <m/>
    <n v="4.5391634879999998"/>
    <n v="453.49926948051944"/>
    <n v="0.36639998301228455"/>
  </r>
  <r>
    <s v="INNSA1"/>
    <d v="2024-02-20T00:00:00"/>
    <n v="301049751"/>
    <n v="73231000"/>
    <s v="STEEL SCRUBBER (8001-12) (QTY: 290016 NOS / USD 0.073 PER NOS)"/>
    <s v="STEEL SCRUBBER (8001-12) (QTY: 290016 NOS / USD 0.073 PER NOS)"/>
    <m/>
    <x v="1"/>
    <m/>
    <m/>
    <m/>
    <m/>
    <m/>
    <m/>
    <n v="4229"/>
    <s v="KGS"/>
    <n v="439.9442138"/>
    <n v="1860524.08"/>
    <n v="5.2312034929999998"/>
    <n v="22122.759569999998"/>
    <n v="817886.4"/>
    <s v="STEEL"/>
    <n v="290016"/>
    <n v="45"/>
    <n v="2678410.48"/>
    <x v="1"/>
    <s v="Steel"/>
    <s v="Scrubber"/>
    <m/>
    <n v="5.2312034929999998"/>
    <n v="2.820142336974512"/>
    <n v="0.43960000775695418"/>
  </r>
  <r>
    <s v="INNSA1"/>
    <d v="2024-02-17T00:00:00"/>
    <n v="301049751"/>
    <n v="73239990"/>
    <s v="STEEL LUNCH BOX (6561) (QTY: 19836 NOS/ USD 2.350 PER NOS)"/>
    <s v="STEEL LUNCH BOX (6561) (QTY: 19836 NOS/ USD 2.350 PER NOS)"/>
    <m/>
    <x v="1"/>
    <m/>
    <m/>
    <m/>
    <m/>
    <m/>
    <m/>
    <n v="7769.1"/>
    <s v="KGS"/>
    <n v="516.90738439999996"/>
    <n v="4015905.16"/>
    <n v="6.1463422640000003"/>
    <n v="47751.547680000003"/>
    <n v="1471427.6"/>
    <s v="STEEL"/>
    <n v="19836"/>
    <n v="41"/>
    <n v="5487332.7599999998"/>
    <x v="1"/>
    <s v="Steel"/>
    <s v="Lunch Box"/>
    <m/>
    <n v="6.1463422640000003"/>
    <n v="74.179653155878199"/>
    <n v="0.3663999873941246"/>
  </r>
  <r>
    <s v="INNSA1"/>
    <d v="2024-02-17T00:00:00"/>
    <n v="301049751"/>
    <n v="73239990"/>
    <s v="SY604A STEEL HOOK 4PCS SET(QTY :600 SET/USD 0.9090 PER SET)"/>
    <s v="SY604A STEEL HOOK 4PCS SET(QTY :600 SET/USD 0.9090 PER SET)"/>
    <m/>
    <x v="1"/>
    <m/>
    <m/>
    <m/>
    <m/>
    <m/>
    <m/>
    <n v="70"/>
    <s v="KGS"/>
    <n v="702.41985709999994"/>
    <n v="49169.39"/>
    <n v="8.3521980639999995"/>
    <n v="584.65386439999997"/>
    <n v="18015.7"/>
    <s v="SY604A"/>
    <n v="600"/>
    <n v="41"/>
    <n v="67185.09"/>
    <x v="1"/>
    <s v="Steel"/>
    <s v="Hook"/>
    <m/>
    <n v="8.3521980639999995"/>
    <n v="30.026166666666668"/>
    <n v="0.36640072207525864"/>
  </r>
  <r>
    <s v="INNSA1"/>
    <d v="2024-02-17T00:00:00"/>
    <n v="301049751"/>
    <n v="73239990"/>
    <s v="STEEL ROUND CONTAINER (6857) (QTY: 59568 NOS/ USD 0.718 PERNOS)"/>
    <s v="STEEL ROUND CONTAINER (6857) (QTY: 59568 NOS/ USD 0.718 PERNOS)"/>
    <m/>
    <x v="1"/>
    <m/>
    <m/>
    <m/>
    <m/>
    <m/>
    <m/>
    <n v="7594.92"/>
    <s v="KGS"/>
    <n v="485.149629"/>
    <n v="3684672.62"/>
    <n v="5.7687232929999999"/>
    <n v="43812.991909999997"/>
    <n v="1350064.1"/>
    <s v="STEEL"/>
    <n v="59568"/>
    <n v="47"/>
    <n v="5034736.7200000007"/>
    <x v="1"/>
    <s v="Steel"/>
    <s v="Other"/>
    <m/>
    <n v="5.7687232929999999"/>
    <n v="22.664250940102068"/>
    <n v="0.36640001412120027"/>
  </r>
  <r>
    <s v="INNSA1"/>
    <d v="2024-02-17T00:00:00"/>
    <n v="301049751"/>
    <n v="73239990"/>
    <s v="STEEL RECTANGLE CONTAINER (6901 ) (QTY: 2472 NOS/ USD 0.885PER NOS)"/>
    <s v="STEEL RECTANGLE CONTAINER (6901 ) (QTY: 2472 NOS/ USD 0.885PER NOS)"/>
    <m/>
    <x v="1"/>
    <m/>
    <m/>
    <m/>
    <m/>
    <m/>
    <m/>
    <n v="401.7"/>
    <s v="KGS"/>
    <n v="469.19288030000001"/>
    <n v="188474.78"/>
    <n v="5.5789878750000002"/>
    <n v="2241.0794289999999"/>
    <n v="69057.2"/>
    <s v="STEEL"/>
    <n v="2472"/>
    <n v="51"/>
    <n v="257531.97999999998"/>
    <x v="1"/>
    <s v="Steel"/>
    <s v="Other"/>
    <m/>
    <n v="5.5789878750000002"/>
    <n v="27.935760517799352"/>
    <n v="0.36640021545588219"/>
  </r>
  <r>
    <s v="INNSA1"/>
    <d v="2024-02-17T00:00:00"/>
    <n v="301049751"/>
    <n v="73239990"/>
    <s v="STEEL ROUND CONTAINER MEDIUM (6581) (QTY: 87792 NOS/ USD 0.875 PER NOS)"/>
    <s v="STEEL ROUND CONTAINER MEDIUM (6581) (QTY: 87792 NOS/ USD 0.875 PER NOS)"/>
    <m/>
    <x v="1"/>
    <m/>
    <m/>
    <m/>
    <m/>
    <m/>
    <m/>
    <n v="10608.2"/>
    <s v="KGS"/>
    <n v="623.85371410000005"/>
    <n v="6617964.9699999997"/>
    <n v="7.417998979"/>
    <n v="78691.616769999993"/>
    <n v="2424822.4"/>
    <s v="STEEL"/>
    <n v="87792"/>
    <n v="54"/>
    <n v="9042787.3699999992"/>
    <x v="1"/>
    <s v="Steel"/>
    <s v="Other"/>
    <m/>
    <n v="7.417998979"/>
    <n v="27.620083834517949"/>
    <n v="0.366400005287426"/>
  </r>
  <r>
    <s v="INNSA1"/>
    <d v="2024-02-17T00:00:00"/>
    <n v="301049751"/>
    <n v="73239990"/>
    <s v="STEEL ROUND CONTAINER (6856) (QTY: 112320 NOS/ USD 0.568 PERNOS)"/>
    <s v="STEEL ROUND CONTAINER (6856) (QTY: 112320 NOS/ USD 0.568 PERNOS)"/>
    <m/>
    <x v="1"/>
    <m/>
    <m/>
    <m/>
    <m/>
    <m/>
    <m/>
    <n v="12480"/>
    <s v="KGS"/>
    <n v="440.40509209999999"/>
    <n v="5496255.5499999998"/>
    <n v="5.2366836159999997"/>
    <n v="65353.811529999999"/>
    <n v="2013828"/>
    <s v="STEEL"/>
    <n v="112320"/>
    <n v="48"/>
    <n v="7510083.5499999998"/>
    <x v="1"/>
    <s v="Steel"/>
    <s v="Other"/>
    <m/>
    <n v="5.2366836159999997"/>
    <n v="17.929380341880343"/>
    <n v="0.36639999390130251"/>
  </r>
  <r>
    <s v="INNSA1"/>
    <d v="2024-02-17T00:00:00"/>
    <n v="301049751"/>
    <n v="73239990"/>
    <s v="STEEL RECTANGLE CONTAINER LARGE (6862) (QTY: 792 NOS/ USD 1.380 PER NOS)"/>
    <s v="STEEL RECTANGLE CONTAINER LARGE (6862) (QTY: 792 NOS/ USD 1.380 PER NOS)"/>
    <m/>
    <x v="1"/>
    <m/>
    <m/>
    <m/>
    <m/>
    <m/>
    <m/>
    <n v="198"/>
    <s v="KGS"/>
    <n v="475.55479800000001"/>
    <n v="94159.85"/>
    <n v="5.6546349339999997"/>
    <n v="1119.6177170000001"/>
    <n v="34500.199999999997"/>
    <s v="STEEL"/>
    <n v="792"/>
    <n v="55"/>
    <n v="128660.05"/>
    <x v="1"/>
    <s v="Steel"/>
    <s v="Other"/>
    <m/>
    <n v="5.6546349339999997"/>
    <n v="43.560858585858583"/>
    <n v="0.36640032880256285"/>
  </r>
  <r>
    <s v="INNSA1"/>
    <d v="2024-02-17T00:00:00"/>
    <n v="301049751"/>
    <n v="73239990"/>
    <s v="SY772-42 STEEL HANGER 10PCS SET(QTY :540 SET/USD 1.3986 PERSET)"/>
    <s v="SY772-42 STEEL HANGER 10PCS SET(QTY :540 SET/USD 1.3986 PERSET)"/>
    <m/>
    <x v="1"/>
    <m/>
    <m/>
    <m/>
    <m/>
    <m/>
    <m/>
    <n v="273"/>
    <s v="KGS"/>
    <n v="249.40311360000001"/>
    <n v="68087.05"/>
    <n v="2.965554263"/>
    <n v="809.59631390000004"/>
    <n v="24947"/>
    <s v="SY772-42"/>
    <n v="540"/>
    <n v="46"/>
    <n v="93034.05"/>
    <x v="1"/>
    <s v="Steel"/>
    <s v="Hanger"/>
    <m/>
    <n v="2.965554263"/>
    <n v="46.19814814814815"/>
    <n v="0.36639860296488097"/>
  </r>
  <r>
    <s v="INNSA1"/>
    <d v="2024-02-17T00:00:00"/>
    <n v="301049751"/>
    <n v="73239990"/>
    <s v="STEEL RECTANGLE CONTAINER BIG (6578) (QTY: 37200 NOS/ USD 1.598 PER NOS)"/>
    <s v="STEEL RECTANGLE CONTAINER BIG (6578) (QTY: 37200 NOS/ USD 1.598 PER NOS)"/>
    <m/>
    <x v="1"/>
    <m/>
    <m/>
    <m/>
    <m/>
    <m/>
    <m/>
    <n v="11005"/>
    <s v="KGS"/>
    <n v="465.36224170000003"/>
    <n v="5121311.47"/>
    <n v="5.5334392589999997"/>
    <n v="60895.499049999999"/>
    <n v="1876448.5"/>
    <s v="STEEL"/>
    <n v="37200"/>
    <n v="55"/>
    <n v="6997759.9699999997"/>
    <x v="1"/>
    <s v="Steel"/>
    <s v="Other"/>
    <m/>
    <n v="5.5334392589999997"/>
    <n v="50.442163978494627"/>
    <n v="0.36639999558550579"/>
  </r>
  <r>
    <s v="INNSA1"/>
    <d v="2024-02-17T00:00:00"/>
    <n v="301049751"/>
    <n v="73239990"/>
    <s v="SY604A-4 STEEL HOOK 4PCS SET(QTY :960 SET/USD 0.5734 PER SET)"/>
    <s v="SY604A-4 STEEL HOOK 4PCS SET(QTY :960 SET/USD 0.5734 PER SET)"/>
    <m/>
    <x v="1"/>
    <m/>
    <m/>
    <m/>
    <m/>
    <m/>
    <m/>
    <n v="112"/>
    <s v="KGS"/>
    <n v="443.08535710000001"/>
    <n v="49625.56"/>
    <n v="5.268553593"/>
    <n v="590.07800239999995"/>
    <n v="18182.8"/>
    <s v="SY604A-4"/>
    <n v="960"/>
    <n v="43"/>
    <n v="67808.36"/>
    <x v="1"/>
    <s v="Steel"/>
    <s v="Hook"/>
    <m/>
    <n v="5.268553593"/>
    <n v="18.940416666666668"/>
    <n v="0.36639989553770275"/>
  </r>
  <r>
    <s v="INNSA1"/>
    <d v="2024-02-17T00:00:00"/>
    <n v="301049751"/>
    <n v="73239990"/>
    <s v="SD1078-B STEEL FRUIT BASKET(QTY :408 PCS/USD 0.9090 PER PCS)"/>
    <s v="SD1078-B STEEL FRUIT BASKET(QTY :408 PCS/USD 0.9090 PER PCS)"/>
    <m/>
    <x v="1"/>
    <m/>
    <m/>
    <m/>
    <m/>
    <m/>
    <m/>
    <n v="83.3"/>
    <s v="KGS"/>
    <n v="401.38055220000001"/>
    <n v="33435"/>
    <n v="4.7726581709999998"/>
    <n v="397.56242570000001"/>
    <n v="12250.6"/>
    <s v="SD1078-B"/>
    <n v="408"/>
    <n v="42"/>
    <n v="45685.599999999999"/>
    <x v="1"/>
    <s v="Steel"/>
    <s v="Fruit Basket"/>
    <m/>
    <n v="4.7726581709999998"/>
    <n v="30.025980392156864"/>
    <n v="0.36640047854045166"/>
  </r>
  <r>
    <s v="INNSA1"/>
    <d v="2024-02-17T00:00:00"/>
    <n v="301049751"/>
    <n v="73239990"/>
    <s v="SY722-9602 STEEL HOOK 3PCS SET(QTY :2880 SET/USD 0.1538 PERSET)"/>
    <s v="SY722-9602 STEEL HOOK 3PCS SET(QTY :2880 SET/USD 0.1538 PERSET)"/>
    <m/>
    <x v="1"/>
    <m/>
    <m/>
    <m/>
    <m/>
    <m/>
    <m/>
    <n v="78"/>
    <s v="KGS"/>
    <n v="511.95282049999997"/>
    <n v="39932.32"/>
    <n v="6.0874294950000003"/>
    <n v="474.81950060000003"/>
    <n v="14631.2"/>
    <s v="SY722-9602"/>
    <n v="2880"/>
    <n v="46"/>
    <n v="54563.520000000004"/>
    <x v="1"/>
    <s v="Steel"/>
    <s v="Hook"/>
    <m/>
    <n v="6.0874294950000003"/>
    <n v="5.0802777777777779"/>
    <n v="0.36639994871322279"/>
  </r>
  <r>
    <s v="INNSA1"/>
    <d v="2024-02-17T00:00:00"/>
    <n v="301049751"/>
    <n v="73239990"/>
    <s v="SY592A-0085 STEEL CLIP 6PCS SET BIG(QTY :1200 SET/USD 0.3776PER SET)"/>
    <s v="SY592A-0085 STEEL CLIP 6PCS SET BIG(QTY :1200 SET/USD 0.3776PER SET)"/>
    <m/>
    <x v="1"/>
    <m/>
    <m/>
    <m/>
    <m/>
    <m/>
    <m/>
    <n v="95"/>
    <s v="KGS"/>
    <n v="430.0008421"/>
    <n v="40850.080000000002"/>
    <n v="5.1129707739999999"/>
    <n v="485.73222349999998"/>
    <n v="14967.5"/>
    <s v="SY592A-0085"/>
    <n v="1200"/>
    <n v="51"/>
    <n v="55817.58"/>
    <x v="1"/>
    <s v="Steel"/>
    <s v="Other"/>
    <m/>
    <n v="5.1129707739999999"/>
    <n v="12.472916666666666"/>
    <n v="0.3664007512347589"/>
  </r>
  <r>
    <s v="INNSA1"/>
    <d v="2024-02-15T00:00:00"/>
    <n v="301049751"/>
    <n v="73239990"/>
    <s v="HOUSEHOLD STEEL HOOK 3PCS SET (2628) (QTY: 2628 NOS/ USD 0.380 PER NOS)"/>
    <s v="HOUSEHOLD STEEL HOOK 3PCS SET (2628) (QTY: 2628 NOS/ USD 0.380 PER NOS)"/>
    <m/>
    <x v="1"/>
    <m/>
    <m/>
    <m/>
    <m/>
    <m/>
    <m/>
    <n v="89.06"/>
    <s v="KGS"/>
    <n v="960.11812259999999"/>
    <n v="85508.12"/>
    <n v="11.416386709999999"/>
    <n v="1016.7434009999999"/>
    <n v="31330.2"/>
    <s v="HOUSEHOLD"/>
    <n v="2628"/>
    <n v="54"/>
    <n v="116838.31999999999"/>
    <x v="1"/>
    <s v="Steel"/>
    <s v="Hook"/>
    <m/>
    <n v="11.416386709999999"/>
    <n v="11.921689497716896"/>
    <n v="0.36640029040516858"/>
  </r>
  <r>
    <s v="INNSA1"/>
    <d v="2024-02-12T00:00:00"/>
    <n v="301049751"/>
    <n v="73231000"/>
    <s v="STEEL SCRUBBER 6PCS SET (OKS-4156) (QTY: 98400 NOS / USD 0.239 PER NOS)"/>
    <s v="STEEL SCRUBBER 6PCS SET (OKS-4156) (QTY: 98400 NOS / USD 0.239 PER NOS)"/>
    <m/>
    <x v="1"/>
    <m/>
    <m/>
    <m/>
    <m/>
    <m/>
    <m/>
    <n v="8782"/>
    <s v="KGS"/>
    <n v="234.41783419999999"/>
    <n v="2058657.42"/>
    <n v="2.7873702050000002"/>
    <n v="24478.685140000001"/>
    <n v="904985.8"/>
    <s v="STEEL"/>
    <n v="98400"/>
    <n v="54"/>
    <n v="2963643.2199999997"/>
    <x v="1"/>
    <s v="Steel"/>
    <s v="Scrubber"/>
    <m/>
    <n v="2.7873702050000002"/>
    <n v="9.197010162601627"/>
    <n v="0.43959999911009967"/>
  </r>
  <r>
    <s v="INNSA1"/>
    <d v="2024-02-10T00:00:00"/>
    <n v="301049751"/>
    <n v="73239990"/>
    <s v="NP-55 STEEL TEA STRAINER (QTY: 100800 PCS/ USD 0.2815 PER PCS)"/>
    <s v="NP-55 STEEL TEA STRAINER (QTY: 100800 PCS/ USD 0.2815 PER PCS)"/>
    <m/>
    <x v="1"/>
    <m/>
    <m/>
    <m/>
    <m/>
    <m/>
    <m/>
    <n v="4620"/>
    <s v="KGS"/>
    <n v="547.63004760000001"/>
    <n v="2530050.8199999998"/>
    <n v="6.5232882380000001"/>
    <n v="30137.591659999998"/>
    <n v="927010.6"/>
    <s v="NP-55"/>
    <n v="100800"/>
    <n v="44"/>
    <n v="3457061.42"/>
    <x v="1"/>
    <s v="Steel"/>
    <s v="Tea Strainer"/>
    <m/>
    <n v="6.5232882380000001"/>
    <n v="9.1965337301587304"/>
    <n v="0.36639999191794892"/>
  </r>
  <r>
    <s v="INNSA1"/>
    <d v="2024-02-10T00:00:00"/>
    <n v="301049751"/>
    <n v="73239990"/>
    <s v="AM-603 STEEL TEA STRAINER (QTY: 900 PCS/ USD 0.6022 PER PCS)"/>
    <s v="AM-603 STEEL TEA STRAINER (QTY: 900 PCS/ USD 0.6022 PER PCS)"/>
    <m/>
    <x v="1"/>
    <m/>
    <m/>
    <m/>
    <m/>
    <m/>
    <m/>
    <n v="50"/>
    <s v="KGS"/>
    <n v="966.50379999999996"/>
    <n v="48325.19"/>
    <n v="11.51285051"/>
    <n v="575.64252529999999"/>
    <n v="17706.3"/>
    <s v="AM-603"/>
    <n v="900"/>
    <n v="42"/>
    <n v="66031.490000000005"/>
    <x v="1"/>
    <s v="Steel"/>
    <s v="Tea Strainer"/>
    <m/>
    <n v="11.51285051"/>
    <n v="19.673666666666666"/>
    <n v="0.36639897328908583"/>
  </r>
  <r>
    <s v="INNSA1"/>
    <d v="2024-02-10T00:00:00"/>
    <n v="301049751"/>
    <n v="73239990"/>
    <s v="SB-12 STEEL TEA STRAINER BIG (QTY: 14022 PCS/ USD 1.0434 PERPCS)"/>
    <s v="SB-12 STEEL TEA STRAINER BIG (QTY: 14022 PCS/ USD 1.0434 PERPCS)"/>
    <m/>
    <x v="1"/>
    <m/>
    <m/>
    <m/>
    <m/>
    <m/>
    <m/>
    <n v="3427.6"/>
    <s v="KGS"/>
    <n v="380.59303010000002"/>
    <n v="1304520.67"/>
    <n v="4.5335679579999999"/>
    <n v="15539.257530000001"/>
    <n v="477976.3"/>
    <s v="SB-12"/>
    <n v="14022"/>
    <n v="47"/>
    <n v="1782496.97"/>
    <x v="1"/>
    <s v="Steel"/>
    <s v="Tea Strainer"/>
    <m/>
    <n v="4.5335679579999999"/>
    <n v="34.087598060191127"/>
    <n v="0.36639994366666495"/>
  </r>
  <r>
    <s v="INNSA1"/>
    <d v="2024-02-10T00:00:00"/>
    <n v="301049751"/>
    <n v="73239990"/>
    <s v="AM-321 STEEL DRAINER (QTY: 15048 PCS/ USD 0.7338 PER PCS)"/>
    <s v="AM-321 STEEL DRAINER (QTY: 15048 PCS/ USD 0.7338 PER PCS)"/>
    <m/>
    <x v="1"/>
    <m/>
    <m/>
    <m/>
    <m/>
    <m/>
    <m/>
    <n v="2069.1"/>
    <s v="KGS"/>
    <n v="475.84469580000001"/>
    <n v="984570.26"/>
    <n v="5.6681917300000002"/>
    <n v="11728.05551"/>
    <n v="360746.6"/>
    <s v="AM-321"/>
    <n v="15048"/>
    <n v="39"/>
    <n v="1345316.8599999999"/>
    <x v="1"/>
    <s v="Steel"/>
    <s v="Other"/>
    <m/>
    <n v="5.6681917300000002"/>
    <n v="23.973059542796385"/>
    <n v="0.36640005762514094"/>
  </r>
  <r>
    <s v="INNSA1"/>
    <d v="2024-02-10T00:00:00"/>
    <n v="301049751"/>
    <n v="73239990"/>
    <s v="AM-322 STEEL KITCHEN BASKET (QTY: 20400 PCS/ USD 1.2745 PERPCS)"/>
    <s v="AM-322 STEEL KITCHEN BASKET (QTY: 20400 PCS/ USD 1.2745 PERPCS)"/>
    <m/>
    <x v="1"/>
    <m/>
    <m/>
    <m/>
    <m/>
    <m/>
    <m/>
    <n v="5610"/>
    <s v="KGS"/>
    <n v="413.23531550000001"/>
    <n v="2318250.12"/>
    <n v="4.9223980410000001"/>
    <n v="27614.653010000002"/>
    <n v="849406.8"/>
    <s v="AM-322"/>
    <n v="20400"/>
    <n v="46"/>
    <n v="3167656.92"/>
    <x v="1"/>
    <s v="Steel"/>
    <s v="Basket"/>
    <m/>
    <n v="4.9223980410000001"/>
    <n v="41.637588235294118"/>
    <n v="0.36639998103397059"/>
  </r>
  <r>
    <s v="INNSA1"/>
    <d v="2024-02-08T00:00:00"/>
    <n v="301049751"/>
    <n v="73231000"/>
    <s v="8001-2 STEEL SCRUBBER 2 PCS SET (QTY- 167640 SETS/USD 0.151PER SETS)"/>
    <s v="8001-2 STEEL SCRUBBER 2 PCS SET (QTY- 167640 SETS/USD 0.151PER SETS)"/>
    <m/>
    <x v="1"/>
    <m/>
    <m/>
    <m/>
    <m/>
    <m/>
    <m/>
    <n v="4900"/>
    <s v="KGS"/>
    <n v="447.48471219999999"/>
    <n v="2192675.09"/>
    <n v="5.3208645929999996"/>
    <n v="26072.236499999999"/>
    <n v="963900"/>
    <s v="8001-2"/>
    <n v="167640"/>
    <n v="51"/>
    <n v="3156575.09"/>
    <x v="1"/>
    <s v="Steel"/>
    <s v="Scrubber"/>
    <m/>
    <n v="5.3208645929999996"/>
    <n v="5.7498210450966356"/>
    <n v="0.43960001388076153"/>
  </r>
  <r>
    <s v="INNSA1"/>
    <d v="2024-02-08T00:00:00"/>
    <n v="301049751"/>
    <n v="73239990"/>
    <s v="580F STEEL EGG SLICER (QTY:480 PCS/USD 0.7713 PER PCS)"/>
    <s v="580F STEEL EGG SLICER (QTY:480 PCS/USD 0.7713 PER PCS)"/>
    <m/>
    <x v="1"/>
    <m/>
    <m/>
    <m/>
    <m/>
    <m/>
    <m/>
    <n v="40"/>
    <s v="KGS"/>
    <n v="823.68550000000005"/>
    <n v="32947.42"/>
    <n v="9.7941200950000002"/>
    <n v="391.76480379999998"/>
    <n v="12071.9"/>
    <s v="580F"/>
    <n v="480"/>
    <n v="36"/>
    <n v="45019.32"/>
    <x v="1"/>
    <s v="Steel"/>
    <s v="Other"/>
    <m/>
    <n v="9.7941200950000002"/>
    <n v="25.149791666666665"/>
    <n v="0.36639894717097726"/>
  </r>
  <r>
    <s v="INNSA1"/>
    <d v="2024-02-08T00:00:00"/>
    <n v="301049751"/>
    <n v="73231000"/>
    <s v="8001-2 STEEL SCRUBBER 2 PCS SET (QTY- 168000 SETS/USD 0.151PER SETS)"/>
    <s v="8001-2 STEEL SCRUBBER 2 PCS SET (QTY- 168000 SETS/USD 0.151PER SETS)"/>
    <m/>
    <x v="1"/>
    <m/>
    <m/>
    <m/>
    <m/>
    <m/>
    <m/>
    <n v="4900"/>
    <s v="KGS"/>
    <n v="448.4160531"/>
    <n v="2197238.66"/>
    <n v="5.3319387999999996"/>
    <n v="26126.500120000001"/>
    <n v="965906.1"/>
    <s v="8001-2"/>
    <n v="168000"/>
    <n v="51"/>
    <n v="3163144.7600000002"/>
    <x v="1"/>
    <s v="Steel"/>
    <s v="Scrubber"/>
    <m/>
    <n v="5.3319387999999996"/>
    <n v="5.7494410714285715"/>
    <n v="0.43959999320237697"/>
  </r>
  <r>
    <s v="INNSA1"/>
    <d v="2024-02-08T00:00:00"/>
    <n v="301049751"/>
    <n v="73239990"/>
    <s v="DS-25 STAINLESS STEEL GRATER WITH HANDLE-(QTY:51000 PCS USD0.2067 PER PCS)"/>
    <s v="DS-25 STAINLESS STEEL GRATER WITH HANDLE-(QTY:51000 PCS USD0.2067 PER PCS)"/>
    <m/>
    <x v="1"/>
    <m/>
    <m/>
    <m/>
    <m/>
    <m/>
    <m/>
    <n v="1615"/>
    <s v="KGS"/>
    <n v="576.64034670000001"/>
    <n v="931274.16"/>
    <n v="6.85660341"/>
    <n v="11073.414510000001"/>
    <n v="341218.8"/>
    <s v="DS-25"/>
    <n v="51000"/>
    <n v="57"/>
    <n v="1272492.96"/>
    <x v="1"/>
    <s v="Steel"/>
    <s v="Other"/>
    <m/>
    <n v="6.85660341"/>
    <n v="6.6905647058823527"/>
    <n v="0.36639994392199177"/>
  </r>
  <r>
    <s v="INNSA1"/>
    <d v="2024-02-08T00:00:00"/>
    <n v="301049751"/>
    <n v="73239990"/>
    <s v="320F SLEEL GRATER (QTY:480 PCS/USD 0.4207 PER PCS)"/>
    <s v="320F SLEEL GRATER (QTY:480 PCS/USD 0.4207 PER PCS)"/>
    <m/>
    <x v="1"/>
    <m/>
    <m/>
    <m/>
    <m/>
    <m/>
    <m/>
    <n v="50"/>
    <s v="KGS"/>
    <n v="359.42959999999999"/>
    <n v="17971.48"/>
    <n v="4.2738359099999998"/>
    <n v="213.69179550000001"/>
    <n v="6584.7"/>
    <s v="320F"/>
    <n v="480"/>
    <n v="32"/>
    <n v="24556.18"/>
    <x v="1"/>
    <s v="Other"/>
    <s v="Other"/>
    <m/>
    <n v="4.2738359099999998"/>
    <n v="13.718124999999999"/>
    <n v="0.36639720267891124"/>
  </r>
  <r>
    <s v="INNSA1"/>
    <d v="2024-02-08T00:00:00"/>
    <n v="301049751"/>
    <n v="73239990"/>
    <s v="NP-19 STEEL SALT BOTTLE (QTY:30888 PCS/USD 0.4488 PER PCS)"/>
    <s v="NP-19 STEEL SALT BOTTLE (QTY:30888 PCS/USD 0.4488 PER PCS)"/>
    <m/>
    <x v="1"/>
    <m/>
    <m/>
    <m/>
    <m/>
    <m/>
    <m/>
    <n v="4804.8"/>
    <s v="KGS"/>
    <n v="256.76074130000001"/>
    <n v="1233684.01"/>
    <n v="3.0530409199999999"/>
    <n v="14669.25101"/>
    <n v="452021.8"/>
    <s v="NP-19"/>
    <n v="30888"/>
    <n v="40"/>
    <n v="1685705.81"/>
    <x v="1"/>
    <s v="Steel"/>
    <s v="Other"/>
    <m/>
    <n v="3.0530409199999999"/>
    <n v="14.63422040922041"/>
    <n v="0.36639998276381969"/>
  </r>
  <r>
    <s v="INNSA1"/>
    <d v="2024-02-07T00:00:00"/>
    <n v="301049751"/>
    <n v="73239990"/>
    <s v="HOUSEHOLD STEEL HOOK 3PCS SET (2628) (QTY: 160740 NOS/USD 0.38 PER NOS)"/>
    <s v="HOUSEHOLD STEEL HOOK 3PCS SET (2628) (QTY: 160740 NOS/USD 0.38 PER NOS)"/>
    <m/>
    <x v="1"/>
    <m/>
    <m/>
    <m/>
    <m/>
    <m/>
    <m/>
    <n v="5447.3"/>
    <s v="KGS"/>
    <n v="956.2697263"/>
    <n v="5209088.08"/>
    <n v="11.37062695"/>
    <n v="61939.21617"/>
    <n v="1908609.9"/>
    <s v="HOUSEHOLD"/>
    <n v="160740"/>
    <n v="55"/>
    <n v="7117697.9800000004"/>
    <x v="1"/>
    <s v="Steel"/>
    <s v="Hook"/>
    <m/>
    <n v="11.37062695"/>
    <n v="11.873895110115715"/>
    <n v="0.36640000527693128"/>
  </r>
  <r>
    <s v="INNSA1"/>
    <d v="2024-02-06T00:00:00"/>
    <n v="301049751"/>
    <n v="73239990"/>
    <s v="MILD STEEL MULTI FUNCTION CLOTH STAND (RYX-02-021A) (QTY: 6480 NOS/ CNY 61.50 PER NOS)"/>
    <s v="MILD STEEL MULTI FUNCTION CLOTH STAND (RYX-02-021A) (QTY: 6480 NOS/ CNY 61.50 PER NOS)"/>
    <m/>
    <x v="1"/>
    <m/>
    <m/>
    <m/>
    <m/>
    <m/>
    <m/>
    <n v="23760"/>
    <s v="KGS"/>
    <n v="218.67140910000001"/>
    <n v="5195632.68"/>
    <n v="2.6001356609999999"/>
    <n v="61779.223310000001"/>
    <n v="1903679.8"/>
    <s v="MILD"/>
    <n v="6480"/>
    <e v="#VALUE!"/>
    <n v="7099312.4799999995"/>
    <x v="1"/>
    <s v="Steel"/>
    <s v="Other"/>
    <m/>
    <n v="2.6001356609999999"/>
    <n v="293.77774691358024"/>
    <n v="0.36639999731466777"/>
  </r>
  <r>
    <s v="INNSA1"/>
    <d v="2024-02-04T00:00:00"/>
    <n v="301049751"/>
    <n v="73239990"/>
    <s v="STEEL RECTANGLE CONTAINER LARGE (6862) (QTY: 42408 NOS/USD 1.380 PER NOS)"/>
    <s v="STEEL RECTANGLE CONTAINER LARGE (6862) (QTY: 42408 NOS/USD 1.380 PER NOS)"/>
    <m/>
    <x v="1"/>
    <m/>
    <m/>
    <m/>
    <m/>
    <m/>
    <m/>
    <n v="10602"/>
    <s v="KGS"/>
    <n v="474.6632654"/>
    <n v="5032379.9400000004"/>
    <n v="5.6440340720000002"/>
    <n v="59838.049229999997"/>
    <n v="1843864"/>
    <s v="STEEL"/>
    <n v="42408"/>
    <n v="56"/>
    <n v="6876243.9400000004"/>
    <x v="1"/>
    <s v="Steel"/>
    <s v="Other"/>
    <m/>
    <n v="5.6440340720000002"/>
    <n v="43.479154876438407"/>
    <n v="0.3663999980096892"/>
  </r>
  <r>
    <s v="INNSA1"/>
    <d v="2024-02-04T00:00:00"/>
    <n v="301049751"/>
    <n v="73239990"/>
    <s v="STEEL LUNCH BOX (6728) (QTY: 31584 NOS/USD 1.93 PER NOS)"/>
    <s v="STEEL LUNCH BOX (6728) (QTY: 31584 NOS/USD 1.93 PER NOS)"/>
    <m/>
    <x v="1"/>
    <m/>
    <m/>
    <m/>
    <m/>
    <m/>
    <m/>
    <n v="10949.12"/>
    <s v="KGS"/>
    <n v="478.73126789999998"/>
    <n v="5241686.0999999996"/>
    <n v="5.6924050880000001"/>
    <n v="62326.826399999998"/>
    <n v="1920553.7"/>
    <s v="STEEL"/>
    <n v="31584"/>
    <n v="40"/>
    <n v="7162239.7999999998"/>
    <x v="1"/>
    <s v="Steel"/>
    <s v="Lunch Box"/>
    <m/>
    <n v="5.6924050880000001"/>
    <n v="60.807804584599793"/>
    <n v="0.36639998339465618"/>
  </r>
  <r>
    <s v="INNSA1"/>
    <d v="2024-02-04T00:00:00"/>
    <n v="301049751"/>
    <n v="73239990"/>
    <s v="STEEL LUNCH BOX (6561) (QTY: 21144 NOS/USD 2.35 PER NOS)"/>
    <s v="STEEL LUNCH BOX (6561) (QTY: 21144 NOS/USD 2.35 PER NOS)"/>
    <m/>
    <x v="1"/>
    <m/>
    <m/>
    <m/>
    <m/>
    <m/>
    <m/>
    <n v="8281.4"/>
    <s v="KGS"/>
    <n v="515.93833170000005"/>
    <n v="4272691.7"/>
    <n v="6.1348196399999999"/>
    <n v="50804.895360000002"/>
    <n v="1565514.2"/>
    <s v="STEEL"/>
    <n v="21144"/>
    <n v="40"/>
    <n v="5838205.9000000004"/>
    <x v="1"/>
    <s v="Steel"/>
    <s v="Lunch Box"/>
    <m/>
    <n v="6.1348196399999999"/>
    <n v="74.040588346575859"/>
    <n v="0.36639999090034975"/>
  </r>
  <r>
    <s v="INNSA1"/>
    <d v="2024-02-04T00:00:00"/>
    <n v="301049751"/>
    <n v="73239990"/>
    <s v="STEEL RECTANGLE CONTAINER (6901) (QTY: 52728 NOS/USD 0.885 PER NOS)"/>
    <s v="STEEL RECTANGLE CONTAINER (6901) (QTY: 52728 NOS/USD 0.885 PER NOS)"/>
    <m/>
    <x v="1"/>
    <m/>
    <m/>
    <m/>
    <m/>
    <m/>
    <m/>
    <n v="8568.2999999999993"/>
    <s v="KGS"/>
    <n v="468.31326869999998"/>
    <n v="4012648.58"/>
    <n v="5.5685287600000004"/>
    <n v="47712.824970000001"/>
    <n v="1470234.5"/>
    <s v="STEEL"/>
    <n v="52728"/>
    <n v="50"/>
    <n v="5482883.0800000001"/>
    <x v="1"/>
    <s v="Steel"/>
    <s v="Other"/>
    <m/>
    <n v="5.5685287600000004"/>
    <n v="27.883373160370201"/>
    <n v="0.36640001502449038"/>
  </r>
  <r>
    <s v="INNSA1"/>
    <d v="2024-02-03T00:00:00"/>
    <n v="301049751"/>
    <n v="73239990"/>
    <s v="MILD STEEL MULTI FUNCTION CLOTH STAND (RYX-02-026-3S) (QTY:848 NOS/ CNY 82 PER NOS)"/>
    <s v="MILD STEEL MULTI FUNCTION CLOTH STAND (RYX-02-026-3S) (QTY:848 NOS/ CNY 82 PER NOS)"/>
    <m/>
    <x v="1"/>
    <m/>
    <m/>
    <m/>
    <m/>
    <m/>
    <m/>
    <n v="3307.2"/>
    <s v="KGS"/>
    <n v="277.7619588"/>
    <n v="918614.35"/>
    <n v="3.30275813"/>
    <n v="10922.88169"/>
    <n v="336580.3"/>
    <s v="MILD"/>
    <n v="848"/>
    <e v="#VALUE!"/>
    <n v="1255194.6499999999"/>
    <x v="1"/>
    <s v="Steel"/>
    <s v="Other"/>
    <m/>
    <n v="3.30275813"/>
    <n v="396.91073113207545"/>
    <n v="0.36640000235136755"/>
  </r>
  <r>
    <s v="INNSA1"/>
    <d v="2024-02-02T00:00:00"/>
    <n v="301049751"/>
    <n v="73239990"/>
    <s v="RYX-02-020 MILD STEEL MULTI FUNCTION CLOTH STAND (QTY :1232NUM/CNY 100.00 PER NUM)"/>
    <s v="RYX-02-020 MILD STEEL MULTI FUNCTION CLOTH STAND (QTY :1232NUM/CNY 100.00 PER NUM)"/>
    <m/>
    <x v="1"/>
    <m/>
    <m/>
    <m/>
    <m/>
    <m/>
    <m/>
    <n v="4004"/>
    <s v="KGS"/>
    <n v="381.46253999999999"/>
    <n v="1527376.01"/>
    <n v="4.5358209269999996"/>
    <n v="18161.42699"/>
    <n v="559630.6"/>
    <s v="RYX-02-020"/>
    <n v="1232"/>
    <e v="#VALUE!"/>
    <n v="2087006.6099999999"/>
    <x v="1"/>
    <s v="Steel"/>
    <s v="Other"/>
    <m/>
    <n v="4.5358209269999996"/>
    <n v="454.24561688311684"/>
    <n v="0.36640001959962692"/>
  </r>
  <r>
    <s v="INNSA1"/>
    <d v="2024-01-29T00:00:00"/>
    <n v="301049751"/>
    <n v="73239990"/>
    <s v="STEEL SOAP DISPENSER (SY-XL8168) (QTY: 168 PCS / USD 2.5280PER PCS)"/>
    <s v="STEEL SOAP DISPENSER (SY-XL8168) (QTY: 168 PCS / USD 2.5280PER PCS)"/>
    <m/>
    <x v="1"/>
    <m/>
    <m/>
    <m/>
    <m/>
    <m/>
    <m/>
    <n v="29.4"/>
    <s v="KGS"/>
    <n v="1316.9714289999999"/>
    <n v="38718.959999999999"/>
    <n v="15.659588919999999"/>
    <n v="460.39191440000002"/>
    <n v="14186.7"/>
    <s v="STEEL"/>
    <n v="168"/>
    <n v="50"/>
    <n v="52905.66"/>
    <x v="1"/>
    <s v="Steel"/>
    <s v="Other"/>
    <m/>
    <n v="15.659588919999999"/>
    <n v="84.444642857142867"/>
    <n v="0.36640188682753877"/>
  </r>
  <r>
    <s v="INNSA1"/>
    <d v="2024-01-29T00:00:00"/>
    <n v="301049751"/>
    <n v="73239990"/>
    <s v="STEEL SOAP DISPENSER (SY-SH158) (QTY: 168 PCS / USD 2.4578 PER PCS)"/>
    <s v="STEEL SOAP DISPENSER (SY-SH158) (QTY: 168 PCS / USD 2.4578 PER PCS)"/>
    <m/>
    <x v="1"/>
    <m/>
    <m/>
    <m/>
    <m/>
    <m/>
    <m/>
    <n v="21"/>
    <s v="KGS"/>
    <n v="1792.5757140000001"/>
    <n v="37644.089999999997"/>
    <n v="21.3148123"/>
    <n v="447.61105830000002"/>
    <n v="13792.8"/>
    <s v="STEEL"/>
    <n v="168"/>
    <n v="49"/>
    <n v="51436.89"/>
    <x v="1"/>
    <s v="Steel"/>
    <s v="Other"/>
    <m/>
    <n v="21.3148123"/>
    <n v="82.1"/>
    <n v="0.36640014408636257"/>
  </r>
  <r>
    <s v="INNSA1"/>
    <d v="2024-01-29T00:00:00"/>
    <n v="301049751"/>
    <n v="73239990"/>
    <s v="STEEL SPRINKLER (AM-430) (QTY: 13464 PCS / USD : 0.580 PERPCS)"/>
    <s v="STEEL SPRINKLER (AM-430) (QTY: 13464 PCS / USD : 0.580 PERPCS)"/>
    <m/>
    <x v="1"/>
    <m/>
    <m/>
    <m/>
    <m/>
    <m/>
    <m/>
    <n v="2468.4"/>
    <s v="KGS"/>
    <n v="282.39422300000001"/>
    <n v="697061.9"/>
    <n v="3.3578385609999999"/>
    <n v="8288.4887039999994"/>
    <n v="255403.5"/>
    <s v="STEEL"/>
    <n v="13464"/>
    <n v="44"/>
    <n v="952465.4"/>
    <x v="1"/>
    <s v="Steel"/>
    <s v="Other"/>
    <m/>
    <n v="3.3578385609999999"/>
    <n v="18.969362745098039"/>
    <n v="0.36640002846232161"/>
  </r>
  <r>
    <s v="INNSA1"/>
    <d v="2024-01-27T00:00:00"/>
    <n v="301049751"/>
    <n v="73239990"/>
    <s v="AM-430 STEEL SPRINKLER (QTY:55272 PCS /USD 0.5849 PER PCS)"/>
    <s v="AM-430 STEEL SPRINKLER (QTY:55272 PCS /USD 0.5849 PER PCS)"/>
    <m/>
    <x v="1"/>
    <m/>
    <m/>
    <m/>
    <m/>
    <m/>
    <m/>
    <n v="10133.200000000001"/>
    <s v="KGS"/>
    <n v="282.8993615"/>
    <n v="2866675.81"/>
    <n v="3.3638449640000001"/>
    <n v="34086.513789999997"/>
    <n v="1050350"/>
    <s v="AM-430"/>
    <n v="55272"/>
    <n v="40"/>
    <n v="3917025.81"/>
    <x v="1"/>
    <s v="Steel"/>
    <s v="Other"/>
    <m/>
    <n v="3.3638449640000001"/>
    <n v="19.003292806484296"/>
    <n v="0.36639999414513497"/>
  </r>
  <r>
    <s v="INNSA1"/>
    <d v="2024-01-20T00:00:00"/>
    <n v="301049751"/>
    <n v="73239990"/>
    <s v="STEEL TEA STRAINER (NP-55) (QTY: 100800 PCS/USD 0.2823 PERPCS)"/>
    <s v="STEEL TEA STRAINER (NP-55) (QTY: 100800 PCS/USD 0.2823 PERPCS)"/>
    <m/>
    <x v="1"/>
    <m/>
    <m/>
    <m/>
    <m/>
    <m/>
    <m/>
    <n v="4620"/>
    <s v="KGS"/>
    <n v="554.65686149999999"/>
    <n v="2562514.7000000002"/>
    <n v="6.5952064379999999"/>
    <n v="30469.853749999998"/>
    <n v="938905.4"/>
    <s v="STEEL"/>
    <n v="100800"/>
    <n v="45"/>
    <n v="3501420.1"/>
    <x v="1"/>
    <s v="Steel"/>
    <s v="Tea Strainer"/>
    <m/>
    <n v="6.5952064379999999"/>
    <n v="9.314537698412698"/>
    <n v="0.36640000543216394"/>
  </r>
  <r>
    <s v="INNSA1"/>
    <d v="2024-01-20T00:00:00"/>
    <n v="301049751"/>
    <n v="73239990"/>
    <s v="STEEL DRAINER (AM-321) (QTY: 10152 PCS/USD 0.7359 PER PCS)"/>
    <s v="STEEL DRAINER (AM-321) (QTY: 10152 PCS/USD 0.7359 PER PCS)"/>
    <m/>
    <x v="1"/>
    <m/>
    <m/>
    <m/>
    <m/>
    <m/>
    <m/>
    <n v="1395.9"/>
    <s v="KGS"/>
    <n v="481.96030519999999"/>
    <n v="672768.39"/>
    <n v="5.7308002990000002"/>
    <n v="7999.6241380000001"/>
    <n v="246502.39999999999"/>
    <s v="STEEL"/>
    <n v="10152"/>
    <n v="40"/>
    <n v="919270.79"/>
    <x v="1"/>
    <s v="Steel"/>
    <s v="Other"/>
    <m/>
    <n v="5.7308002990000002"/>
    <n v="24.281166272655632"/>
    <n v="0.36640009201383555"/>
  </r>
  <r>
    <s v="INNSA1"/>
    <d v="2024-01-20T00:00:00"/>
    <n v="301049751"/>
    <n v="73239990"/>
    <s v="STEEL TEA STRAINER BIG (SB-12) (QTY: 6012 PCS/USD 1.0463 PERPCS)"/>
    <s v="STEEL TEA STRAINER BIG (SB-12) (QTY: 6012 PCS/USD 1.0463 PERPCS)"/>
    <m/>
    <x v="1"/>
    <m/>
    <m/>
    <m/>
    <m/>
    <m/>
    <m/>
    <n v="1469.6"/>
    <s v="KGS"/>
    <n v="385.45292599999999"/>
    <n v="566461.62"/>
    <n v="4.5832690359999999"/>
    <n v="6735.5721759999997"/>
    <n v="207551.5"/>
    <s v="STEEL"/>
    <n v="6012"/>
    <n v="47"/>
    <n v="774013.12"/>
    <x v="1"/>
    <s v="Steel"/>
    <s v="Tea Strainer"/>
    <m/>
    <n v="4.5832690359999999"/>
    <n v="34.522870924817035"/>
    <n v="0.36639993367953155"/>
  </r>
  <r>
    <s v="INNSA1"/>
    <d v="2024-01-20T00:00:00"/>
    <n v="301049751"/>
    <n v="73239990"/>
    <s v="STEEL HAND BLENDER (AM-474) (QTY: 21000 PCS/USD 0.6601 PERPCS)"/>
    <s v="STEEL HAND BLENDER (AM-474) (QTY: 21000 PCS/USD 0.6601 PERPCS)"/>
    <m/>
    <x v="1"/>
    <m/>
    <m/>
    <m/>
    <m/>
    <m/>
    <m/>
    <n v="2100"/>
    <s v="KGS"/>
    <n v="594.43550479999999"/>
    <n v="1248314.56"/>
    <n v="7.0681986300000004"/>
    <n v="14843.217119999999"/>
    <n v="457382.5"/>
    <s v="STEEL"/>
    <n v="21000"/>
    <n v="45"/>
    <n v="1705697.06"/>
    <x v="1"/>
    <s v="Steel"/>
    <s v="Other"/>
    <m/>
    <n v="7.0681986300000004"/>
    <n v="21.780119047619049"/>
    <n v="0.36640003622163952"/>
  </r>
  <r>
    <s v="INNSA1"/>
    <d v="2024-01-19T00:00:00"/>
    <n v="301049751"/>
    <n v="73239990"/>
    <s v="STEEL TEA STRAINER BIG (SB-12) (QTY: 44388 PCS/ USD 1.0434 PER PCS)"/>
    <s v="STEEL TEA STRAINER BIG (SB-12) (QTY: 44388 PCS/ USD 1.0434 PER PCS)"/>
    <m/>
    <x v="1"/>
    <m/>
    <m/>
    <m/>
    <m/>
    <m/>
    <m/>
    <n v="10850.4"/>
    <s v="KGS"/>
    <n v="383.8975208"/>
    <n v="4165441.66"/>
    <n v="4.5647743260000002"/>
    <n v="49529.627350000002"/>
    <n v="1526217.8"/>
    <s v="STEEL"/>
    <n v="44388"/>
    <n v="49"/>
    <n v="5691659.46"/>
    <x v="1"/>
    <s v="Steel"/>
    <s v="Tea Strainer"/>
    <m/>
    <n v="4.5647743260000002"/>
    <n v="34.383567630891235"/>
    <n v="0.36639999418453023"/>
  </r>
  <r>
    <s v="INNSA1"/>
    <d v="2024-01-18T00:00:00"/>
    <n v="301049751"/>
    <n v="73239990"/>
    <s v="RYX-0237F STEEL HUNGER WITH CLOTH CLIP (QTY :504 NUM/CNY 13.00 PER NUM)"/>
    <s v="RYX-0237F STEEL HUNGER WITH CLOTH CLIP (QTY :504 NUM/CNY 13.00 PER NUM)"/>
    <m/>
    <x v="1"/>
    <m/>
    <m/>
    <m/>
    <m/>
    <m/>
    <m/>
    <n v="176.4"/>
    <s v="KGS"/>
    <n v="464.5975057"/>
    <n v="81955"/>
    <n v="5.5145104529999998"/>
    <n v="972.75964390000001"/>
    <n v="30028.3"/>
    <s v="RYX-0237F"/>
    <n v="504"/>
    <e v="#VALUE!"/>
    <n v="111983.3"/>
    <x v="1"/>
    <s v="Steel"/>
    <s v="Other"/>
    <m/>
    <n v="5.5145104529999998"/>
    <n v="59.579960317460319"/>
    <n v="0.36639985357818317"/>
  </r>
  <r>
    <s v="INNSA1"/>
    <d v="2024-01-18T00:00:00"/>
    <n v="301049751"/>
    <n v="73239990"/>
    <s v="RYX-02-021A MILD STEEL MULTI FUNCTION CLOTH STAND (QTY :1050NUM/CNY 61.50 PER NUM)"/>
    <s v="RYX-02-021A MILD STEEL MULTI FUNCTION CLOTH STAND (QTY :1050NUM/CNY 61.50 PER NUM)"/>
    <m/>
    <x v="1"/>
    <m/>
    <m/>
    <m/>
    <m/>
    <m/>
    <m/>
    <n v="3850"/>
    <s v="KGS"/>
    <n v="209.7998753"/>
    <n v="807729.52"/>
    <n v="2.490206235"/>
    <n v="9587.2940060000001"/>
    <n v="295952.09999999998"/>
    <s v="RYX-02-021A"/>
    <n v="1050"/>
    <e v="#VALUE!"/>
    <n v="1103681.6200000001"/>
    <x v="1"/>
    <s v="Steel"/>
    <s v="Other"/>
    <m/>
    <n v="2.490206235"/>
    <n v="281.85914285714284"/>
    <n v="0.36640000479368384"/>
  </r>
  <r>
    <s v="INNSA1"/>
    <d v="2024-01-18T00:00:00"/>
    <n v="301049751"/>
    <n v="73239990"/>
    <s v="RYX-08010D MILD STEEL MULTI FUNCTION CLOTH STAND (QTY :510 NUM/CNY 62.00 PER NUM)"/>
    <s v="RYX-08010D MILD STEEL MULTI FUNCTION CLOTH STAND (QTY :510 NUM/CNY 62.00 PER NUM)"/>
    <m/>
    <x v="1"/>
    <m/>
    <m/>
    <m/>
    <m/>
    <m/>
    <m/>
    <n v="1479"/>
    <s v="KGS"/>
    <n v="267.42083159999999"/>
    <n v="395515.41"/>
    <n v="3.1741345000000001"/>
    <n v="4694.5449259999996"/>
    <n v="144916.9"/>
    <s v="RYX-08010D"/>
    <n v="510"/>
    <e v="#VALUE!"/>
    <n v="540432.30999999994"/>
    <x v="1"/>
    <s v="Steel"/>
    <s v="Other"/>
    <m/>
    <n v="3.1741345000000001"/>
    <n v="284.15078431372547"/>
    <n v="0.36640013596436105"/>
  </r>
  <r>
    <s v="INNSA1"/>
    <d v="2024-01-17T00:00:00"/>
    <n v="301049751"/>
    <n v="73239990"/>
    <s v="HOUSEHOLD STEEL HOOK 3PCS SET (2628) (QTY: 972 PKT/USD 0.380PER PKT)"/>
    <s v="HOUSEHOLD STEEL HOOK 3PCS SET (2628) (QTY: 972 PKT/USD 0.380PER PKT)"/>
    <m/>
    <x v="1"/>
    <m/>
    <m/>
    <m/>
    <m/>
    <m/>
    <m/>
    <n v="32.94"/>
    <s v="KGS"/>
    <n v="963.2179721"/>
    <n v="31728.400000000001"/>
    <n v="11.43285427"/>
    <n v="376.59821959999999"/>
    <n v="11625.3"/>
    <s v="HOUSEHOLD"/>
    <n v="972"/>
    <n v="52"/>
    <n v="43353.7"/>
    <x v="1"/>
    <s v="Steel"/>
    <s v="Hook"/>
    <m/>
    <n v="11.43285427"/>
    <n v="11.960185185185184"/>
    <n v="0.36640044880926864"/>
  </r>
  <r>
    <s v="INNSA1"/>
    <d v="2024-01-17T00:00:00"/>
    <n v="301049751"/>
    <n v="73239990"/>
    <s v="STEEL LUNCH BOX (M417-680ML) (QTY: 200 PCS / USD: 2.7426 PER PCS)"/>
    <s v="STEEL LUNCH BOX (M417-680ML) (QTY: 200 PCS / USD: 2.7426 PER PCS)"/>
    <m/>
    <x v="1"/>
    <m/>
    <m/>
    <m/>
    <m/>
    <m/>
    <m/>
    <n v="60"/>
    <s v="KGS"/>
    <n v="812.06966669999997"/>
    <n v="48724.18"/>
    <n v="9.6388090999999996"/>
    <n v="578.32854599999996"/>
    <n v="17852.5"/>
    <s v="STEEL"/>
    <n v="200"/>
    <n v="46"/>
    <n v="66576.679999999993"/>
    <x v="1"/>
    <s v="Steel"/>
    <s v="Lunch Box"/>
    <m/>
    <n v="9.6388090999999996"/>
    <n v="89.262500000000003"/>
    <n v="0.36639918824698536"/>
  </r>
  <r>
    <s v="INNSA1"/>
    <d v="2024-01-17T00:00:00"/>
    <n v="301049751"/>
    <n v="73239990"/>
    <s v="STEEL VEGETABLE STRAINER WITH HANDLE (SY-845-5) (QTY: 224 PCS / USD: 0.9563 PER PCS)"/>
    <s v="STEEL VEGETABLE STRAINER WITH HANDLE (SY-845-5) (QTY: 224 PCS / USD: 0.9563 PER PCS)"/>
    <m/>
    <x v="1"/>
    <m/>
    <m/>
    <m/>
    <m/>
    <m/>
    <m/>
    <n v="46.2"/>
    <s v="KGS"/>
    <n v="411.86255410000001"/>
    <n v="19028.05"/>
    <n v="4.8885763100000004"/>
    <n v="225.8522255"/>
    <n v="6971.9"/>
    <s v="STEEL"/>
    <n v="224"/>
    <n v="65"/>
    <n v="25999.949999999997"/>
    <x v="1"/>
    <s v="Steel"/>
    <s v="Other"/>
    <m/>
    <n v="4.8885763100000004"/>
    <n v="31.124553571428571"/>
    <n v="0.36640118141375494"/>
  </r>
  <r>
    <s v="INNSA1"/>
    <d v="2024-01-17T00:00:00"/>
    <n v="301049751"/>
    <n v="73239990"/>
    <s v="RYX-02-021A MILD STEEL MULTI FUNCTION CLOTH STAND (QTY :6480NUM/CNY 61.50 PER NUM)"/>
    <s v="RYX-02-021A MILD STEEL MULTI FUNCTION CLOTH STAND (QTY :6480NUM/CNY 61.50 PER NUM)"/>
    <m/>
    <x v="1"/>
    <m/>
    <m/>
    <m/>
    <m/>
    <m/>
    <m/>
    <n v="23760"/>
    <s v="KGS"/>
    <n v="212.98055220000001"/>
    <n v="5060417.92"/>
    <n v="2.5279590760000001"/>
    <n v="60064.307659999999"/>
    <n v="1854137.2"/>
    <s v="RYX-02-021A"/>
    <n v="6480"/>
    <e v="#VALUE!"/>
    <n v="6914555.1200000001"/>
    <x v="1"/>
    <s v="Steel"/>
    <s v="Other"/>
    <m/>
    <n v="2.5279590760000001"/>
    <n v="286.13228395061725"/>
    <n v="0.3664000146454307"/>
  </r>
  <r>
    <s v="INNSA1"/>
    <d v="2024-01-17T00:00:00"/>
    <n v="301049751"/>
    <n v="73239990"/>
    <s v="STEEL CUTLERY HOLDER (SY-845-2) (QTY: 280 PCS / USD : 0.9142 PER PCS)"/>
    <s v="STEEL CUTLERY HOLDER (SY-845-2) (QTY: 280 PCS / USD : 0.9142 PER PCS)"/>
    <m/>
    <x v="1"/>
    <m/>
    <m/>
    <m/>
    <m/>
    <m/>
    <m/>
    <n v="35"/>
    <s v="KGS"/>
    <n v="649.6557143"/>
    <n v="22737.95"/>
    <n v="7.7110470539999998"/>
    <n v="269.88664690000002"/>
    <n v="8331.2000000000007"/>
    <s v="STEEL"/>
    <n v="280"/>
    <n v="49"/>
    <n v="31069.15"/>
    <x v="1"/>
    <s v="Steel"/>
    <s v="Cutlery Holder"/>
    <m/>
    <n v="7.7110470539999998"/>
    <n v="29.754285714285718"/>
    <n v="0.36640066496759827"/>
  </r>
  <r>
    <s v="INNSA1"/>
    <d v="2024-01-17T00:00:00"/>
    <n v="301049751"/>
    <n v="73239990"/>
    <s v="STEEL BASKET SQUARE (SY-845-6) (QTY: 280 PCS / USD: 0.8720PER PCS)"/>
    <s v="STEEL BASKET SQUARE (SY-845-6) (QTY: 280 PCS / USD: 0.8720PER PCS)"/>
    <m/>
    <x v="1"/>
    <m/>
    <m/>
    <m/>
    <m/>
    <m/>
    <m/>
    <n v="42"/>
    <s v="KGS"/>
    <n v="516.38928569999996"/>
    <n v="21688.35"/>
    <n v="6.1292496820000002"/>
    <n v="257.42848659999999"/>
    <n v="7946.7"/>
    <s v="STEEL"/>
    <n v="280"/>
    <n v="48"/>
    <n v="29635.05"/>
    <x v="1"/>
    <s v="Steel"/>
    <s v="Basket"/>
    <m/>
    <n v="6.1292496820000002"/>
    <n v="28.381071428571428"/>
    <n v="0.36640408329817625"/>
  </r>
  <r>
    <s v="INNSA1"/>
    <d v="2024-01-17T00:00:00"/>
    <n v="301049751"/>
    <n v="73239990"/>
    <s v="STEEL LUNCH BOX (M417-1200ML) (QTY: 200 PCS / USD: 3.0239PER PCS)"/>
    <s v="STEEL LUNCH BOX (M417-1200ML) (QTY: 200 PCS / USD: 3.0239PER PCS)"/>
    <m/>
    <x v="1"/>
    <m/>
    <m/>
    <m/>
    <m/>
    <m/>
    <m/>
    <n v="66"/>
    <s v="KGS"/>
    <n v="813.96454549999999"/>
    <n v="53721.66"/>
    <n v="9.6613002429999995"/>
    <n v="637.64581599999997"/>
    <n v="19683.599999999999"/>
    <s v="STEEL"/>
    <n v="200"/>
    <n v="47"/>
    <n v="73405.260000000009"/>
    <x v="1"/>
    <s v="Steel"/>
    <s v="Lunch Box"/>
    <m/>
    <n v="9.6613002429999995"/>
    <n v="98.417999999999992"/>
    <n v="0.36639969799890765"/>
  </r>
  <r>
    <s v="INNSA1"/>
    <d v="2024-01-17T00:00:00"/>
    <n v="301049751"/>
    <n v="73239990"/>
    <s v="STEEL LUNCH BOX (RY304-1) (QTY: 168 PCS / USD: 2.8129 PERPCS)"/>
    <s v="STEEL LUNCH BOX (RY304-1) (QTY: 168 PCS / USD: 2.8129 PERPCS)"/>
    <m/>
    <x v="1"/>
    <m/>
    <m/>
    <m/>
    <m/>
    <m/>
    <m/>
    <n v="39.200000000000003"/>
    <s v="KGS"/>
    <n v="1070.852296"/>
    <n v="41977.41"/>
    <n v="12.71041301"/>
    <n v="498.2481899"/>
    <n v="15380.5"/>
    <s v="STEEL"/>
    <n v="168"/>
    <n v="43"/>
    <n v="57357.91"/>
    <x v="1"/>
    <s v="Steel"/>
    <s v="Lunch Box"/>
    <m/>
    <n v="12.71041301"/>
    <n v="91.550595238095241"/>
    <n v="0.36639945151451697"/>
  </r>
  <r>
    <s v="INNSA1"/>
    <d v="2024-01-17T00:00:00"/>
    <n v="301049751"/>
    <n v="73239990"/>
    <s v="RYX-02-020 MILD STEEL MULTI FUNCTION CLOTH STAND (QTY :1232NUM/CNY 100.00 PER NUM)"/>
    <s v="RYX-02-020 MILD STEEL MULTI FUNCTION CLOTH STAND (QTY :1232NUM/CNY 100.00 PER NUM)"/>
    <m/>
    <x v="1"/>
    <m/>
    <m/>
    <m/>
    <m/>
    <m/>
    <m/>
    <n v="4004"/>
    <s v="KGS"/>
    <n v="381.52247999999997"/>
    <n v="1527616.01"/>
    <n v="4.5284567359999999"/>
    <n v="18131.940770000001"/>
    <n v="559718.5"/>
    <s v="RYX-02-020"/>
    <n v="1232"/>
    <e v="#VALUE!"/>
    <n v="2087334.51"/>
    <x v="1"/>
    <s v="Steel"/>
    <s v="Other"/>
    <m/>
    <n v="4.5284567359999999"/>
    <n v="454.31696428571428"/>
    <n v="0.36639999603041606"/>
  </r>
  <r>
    <s v="INNSA1"/>
    <d v="2024-01-17T00:00:00"/>
    <n v="301049751"/>
    <n v="73239990"/>
    <s v="STEEL LUNCH BOX (RY304-2) (QTY: 168 PCS / USD: 3.3755 PERPCS)"/>
    <s v="STEEL LUNCH BOX (RY304-2) (QTY: 168 PCS / USD: 3.3755 PERPCS)"/>
    <m/>
    <x v="1"/>
    <m/>
    <m/>
    <m/>
    <m/>
    <m/>
    <m/>
    <n v="50.4"/>
    <s v="KGS"/>
    <n v="999.46805559999996"/>
    <n v="50373.19"/>
    <n v="11.86312232"/>
    <n v="597.90136500000006"/>
    <n v="18456.7"/>
    <s v="STEEL"/>
    <n v="168"/>
    <n v="43"/>
    <n v="68829.89"/>
    <x v="1"/>
    <s v="Steel"/>
    <s v="Lunch Box"/>
    <m/>
    <n v="11.86312232"/>
    <n v="109.86130952380952"/>
    <n v="0.36639926913502996"/>
  </r>
  <r>
    <s v="INNSA1"/>
    <d v="2024-01-17T00:00:00"/>
    <n v="301049751"/>
    <n v="73239990"/>
    <s v="STEEL BASKET SMALL (SY-845-3) (QTY: 280 PCS / USD: 1.0548PER PCS)"/>
    <s v="STEEL BASKET SMALL (SY-845-3) (QTY: 280 PCS / USD: 1.0548PER PCS)"/>
    <m/>
    <x v="1"/>
    <m/>
    <m/>
    <m/>
    <m/>
    <m/>
    <m/>
    <n v="42"/>
    <s v="KGS"/>
    <n v="624.64166669999997"/>
    <n v="26234.95"/>
    <n v="7.4141444109999997"/>
    <n v="311.39406530000002"/>
    <n v="9612.5"/>
    <s v="STEEL"/>
    <n v="280"/>
    <n v="47"/>
    <n v="35847.449999999997"/>
    <x v="1"/>
    <s v="Steel"/>
    <s v="Basket"/>
    <m/>
    <n v="7.4141444109999997"/>
    <n v="34.330357142857146"/>
    <n v="0.36640054583675591"/>
  </r>
  <r>
    <s v="INNSA1"/>
    <d v="2024-01-17T00:00:00"/>
    <n v="301049751"/>
    <n v="73239990"/>
    <s v="STEEL BASKET ROUND (SY-845-7) (QTY: 336 PCS / USD: 0.6329PER PCS)"/>
    <s v="STEEL BASKET ROUND (SY-845-7) (QTY: 336 PCS / USD: 0.6329PER PCS)"/>
    <m/>
    <x v="1"/>
    <m/>
    <m/>
    <m/>
    <m/>
    <m/>
    <m/>
    <n v="36.4"/>
    <s v="KGS"/>
    <n v="518.94945050000001"/>
    <n v="18889.759999999998"/>
    <n v="6.1596373949999998"/>
    <n v="224.21080119999999"/>
    <n v="6921.3"/>
    <s v="STEEL"/>
    <n v="336"/>
    <n v="47"/>
    <n v="25811.059999999998"/>
    <x v="1"/>
    <s v="Steel"/>
    <s v="Basket"/>
    <m/>
    <n v="6.1596373949999998"/>
    <n v="20.599107142857143"/>
    <n v="0.36640486697554658"/>
  </r>
  <r>
    <s v="INNSA1"/>
    <d v="2024-01-17T00:00:00"/>
    <n v="301049751"/>
    <n v="73231000"/>
    <s v="STEEL SCRUBBER 6PCS SET (OKS-4156) (QTY: 98880 NOS/ USD 0.239 PER NOS)"/>
    <s v="STEEL SCRUBBER 6PCS SET (OKS-4156) (QTY: 98880 NOS/ USD 0.239 PER NOS)"/>
    <m/>
    <x v="1"/>
    <m/>
    <m/>
    <m/>
    <m/>
    <m/>
    <m/>
    <n v="8825"/>
    <s v="KGS"/>
    <n v="235.68161359999999"/>
    <n v="2079890.24"/>
    <n v="2.7974078769999999"/>
    <n v="24687.124510000001"/>
    <n v="914319.7"/>
    <s v="STEEL"/>
    <n v="98880"/>
    <n v="53"/>
    <n v="2994209.94"/>
    <x v="1"/>
    <s v="Steel"/>
    <s v="Scrubber"/>
    <m/>
    <n v="2.7974078769999999"/>
    <n v="9.2467607200647244"/>
    <n v="0.43959997619874402"/>
  </r>
  <r>
    <s v="INNSA1"/>
    <d v="2024-01-17T00:00:00"/>
    <n v="301049751"/>
    <n v="73239990"/>
    <s v="STEEL BASKET BIG (SY-845-4) (QTY: 224 PCS / USD: 1.1954 PER PCS)"/>
    <s v="STEEL BASKET BIG (SY-845-4) (QTY: 224 PCS / USD: 1.1954 PER PCS)"/>
    <m/>
    <x v="1"/>
    <m/>
    <m/>
    <m/>
    <m/>
    <m/>
    <m/>
    <n v="40.6"/>
    <s v="KGS"/>
    <n v="585.85123150000004"/>
    <n v="23785.56"/>
    <n v="6.9537238160000001"/>
    <n v="282.32118689999999"/>
    <n v="8715"/>
    <s v="STEEL"/>
    <n v="224"/>
    <n v="45"/>
    <n v="32500.560000000001"/>
    <x v="1"/>
    <s v="Steel"/>
    <s v="Basket"/>
    <m/>
    <n v="6.9537238160000001"/>
    <n v="38.90625"/>
    <n v="0.36639877303708634"/>
  </r>
  <r>
    <s v="INNSA1"/>
    <d v="2024-01-12T00:00:00"/>
    <n v="301049751"/>
    <n v="73239990"/>
    <s v="STEEL HANGER WITH HOOK (SL-89) (QTY: 70056 PCS/ USD 7.45 PERPCS)"/>
    <s v="STEEL HANGER WITH HOOK (SL-89) (QTY: 70056 PCS/ USD 7.45 PERPCS)"/>
    <m/>
    <x v="1"/>
    <m/>
    <m/>
    <m/>
    <m/>
    <m/>
    <m/>
    <n v="15568"/>
    <s v="KGS"/>
    <n v="402.65286609999998"/>
    <n v="6268499.8200000003"/>
    <n v="4.7792625060000002"/>
    <n v="74403.558690000005"/>
    <n v="2296778.4"/>
    <s v="STEEL"/>
    <n v="70056"/>
    <n v="49"/>
    <n v="8565278.2200000007"/>
    <x v="1"/>
    <s v="Steel"/>
    <s v="Hanger"/>
    <m/>
    <n v="4.7792625060000002"/>
    <n v="32.784892086330935"/>
    <n v="0.3664000105211776"/>
  </r>
  <r>
    <s v="INNSA1"/>
    <d v="2024-01-09T00:00:00"/>
    <n v="301049751"/>
    <n v="73239990"/>
    <s v="HOUSEHOLD STEEL HOOK 3PCS SET (2628) (QTY: 167076 PKT/USD 0.38 PER PKT)"/>
    <s v="HOUSEHOLD STEEL HOOK 3PCS SET (2628) (QTY: 167076 PKT/USD 0.38 PER PKT)"/>
    <m/>
    <x v="1"/>
    <m/>
    <m/>
    <m/>
    <m/>
    <m/>
    <m/>
    <n v="5662.02"/>
    <s v="KGS"/>
    <n v="953.80575480000005"/>
    <n v="5400467.2599999998"/>
    <n v="11.321136559999999"/>
    <n v="64100.501600000003"/>
    <n v="1978731.2"/>
    <s v="HOUSEHOLD"/>
    <n v="167076"/>
    <n v="55"/>
    <n v="7379198.46"/>
    <x v="1"/>
    <s v="Steel"/>
    <s v="Hook"/>
    <m/>
    <n v="11.321136559999999"/>
    <n v="11.843300055064761"/>
    <n v="0.36639999924747252"/>
  </r>
  <r>
    <s v="INNSA1"/>
    <d v="2024-01-08T00:00:00"/>
    <n v="301049751"/>
    <n v="73231000"/>
    <s v="8001-2 STEEL SCRUBBER 2 PCS SET (QTY- 168000 SETS/USD 0.151PER SETS)"/>
    <s v="8001-2 STEEL SCRUBBER 2 PCS SET (QTY- 168000 SETS/USD 0.151PER SETS)"/>
    <m/>
    <x v="1"/>
    <m/>
    <m/>
    <m/>
    <m/>
    <m/>
    <m/>
    <n v="4900"/>
    <s v="KGS"/>
    <n v="450.01878779999998"/>
    <n v="2205092.06"/>
    <n v="5.3414692910000001"/>
    <n v="26173.199530000002"/>
    <n v="969358.4"/>
    <s v="8001-2"/>
    <n v="168000"/>
    <n v="51"/>
    <n v="3174450.46"/>
    <x v="1"/>
    <s v="Steel"/>
    <s v="Scrubber"/>
    <m/>
    <n v="5.3414692910000001"/>
    <n v="5.7699904761904763"/>
    <n v="0.43959996844757582"/>
  </r>
  <r>
    <s v="INNSA1"/>
    <d v="2024-01-04T00:00:00"/>
    <n v="301049751"/>
    <n v="73239990"/>
    <s v="AM-430 STEEL SPRINKLER (QTY: 32208 PCS/USD 0.5816 PER PCS)"/>
    <s v="AM-430 STEEL SPRINKLER (QTY: 32208 PCS/USD 0.5816 PER PCS)"/>
    <m/>
    <x v="1"/>
    <m/>
    <m/>
    <m/>
    <m/>
    <m/>
    <m/>
    <n v="5904.8"/>
    <s v="KGS"/>
    <n v="281.31053209999999"/>
    <n v="1661082.43"/>
    <n v="3.3569275909999998"/>
    <n v="19821.98604"/>
    <n v="608620.6"/>
    <s v="AM-430"/>
    <n v="32208"/>
    <n v="40"/>
    <n v="2269703.0299999998"/>
    <x v="1"/>
    <s v="Steel"/>
    <s v="Other"/>
    <m/>
    <n v="3.3569275909999998"/>
    <n v="18.896566070541478"/>
    <n v="0.36639999858405581"/>
  </r>
  <r>
    <s v="INNSA1"/>
    <d v="2024-01-02T00:00:00"/>
    <n v="301049751"/>
    <n v="73239990"/>
    <s v="RYX-02-021A MILD STEEL MULTI FUNCTION CLOTH STAND (QTY :6480NUM/CNY 61.50 PER NUM)"/>
    <s v="RYX-02-021A MILD STEEL MULTI FUNCTION CLOTH STAND (QTY :6480NUM/CNY 61.50 PER NUM)"/>
    <m/>
    <x v="1"/>
    <m/>
    <m/>
    <m/>
    <m/>
    <m/>
    <m/>
    <n v="23760"/>
    <s v="KGS"/>
    <n v="212.06653700000001"/>
    <n v="5038700.92"/>
    <n v="2.5306269339999998"/>
    <n v="60127.695939999998"/>
    <n v="1846180"/>
    <s v="RYX-02-021A"/>
    <n v="6480"/>
    <e v="#VALUE!"/>
    <n v="6884880.9199999999"/>
    <x v="1"/>
    <s v="Steel"/>
    <s v="Other"/>
    <m/>
    <n v="2.5306269339999998"/>
    <n v="284.90432098765433"/>
    <n v="0.36639999660864969"/>
  </r>
  <r>
    <s v="INNSA1"/>
    <d v="2023-12-30T00:00:00"/>
    <n v="301049751"/>
    <n v="73239990"/>
    <s v="MILD STEEL MULTI FUNCTION CLOTH STAND (RYX-02-026-3S) (QTY:848 NOS/ CNY: 82.00 PER NOS)"/>
    <s v="MILD STEEL MULTI FUNCTION CLOTH STAND (RYX-02-026-3S) (QTY:848 NOS/ CNY: 82.00 PER NOS)"/>
    <m/>
    <x v="1"/>
    <m/>
    <m/>
    <m/>
    <m/>
    <m/>
    <m/>
    <n v="3307.2"/>
    <s v="KGS"/>
    <n v="272.85885339999999"/>
    <n v="902398.8"/>
    <n v="3.2560722360000001"/>
    <n v="10768.482099999999"/>
    <n v="330639"/>
    <s v="MILD"/>
    <n v="848"/>
    <e v="#VALUE!"/>
    <n v="1233037.8"/>
    <x v="2"/>
    <s v="Steel"/>
    <s v="Other"/>
    <m/>
    <n v="3.2560722360000001"/>
    <n v="389.90448113207549"/>
    <n v="0.36640008829798976"/>
  </r>
  <r>
    <s v="INNSA1"/>
    <d v="2023-12-27T00:00:00"/>
    <n v="301049751"/>
    <n v="73239390"/>
    <s v="AN-01 NON STICK FRY PAN 16CM (QTY:10140 PCS/ USD 0.4718 PERPCS)"/>
    <s v="AN-01 NON STICK FRY PAN 16CM (QTY:10140 PCS/ USD 0.4718 PERPCS)"/>
    <m/>
    <x v="1"/>
    <m/>
    <m/>
    <m/>
    <m/>
    <m/>
    <m/>
    <n v="2298.4"/>
    <s v="KGS"/>
    <n v="185.02081010000001"/>
    <n v="425251.83"/>
    <n v="2.207885562"/>
    <n v="5074.6041770000002"/>
    <n v="155812.29999999999"/>
    <s v="AN-01"/>
    <n v="10140"/>
    <n v="46"/>
    <n v="581064.13"/>
    <x v="2"/>
    <s v="Other"/>
    <s v="Other"/>
    <m/>
    <n v="2.207885562"/>
    <n v="15.36610453648915"/>
    <n v="0.36640006934244113"/>
  </r>
  <r>
    <s v="INNSA1"/>
    <d v="2023-12-27T00:00:00"/>
    <n v="301049751"/>
    <n v="73239990"/>
    <s v="STAINLESS STEEL GRATER WITH HANDLE (KL324H-9S) (QTY: 59040 NOS /USD 0.624 PER NOS)"/>
    <s v="STAINLESS STEEL GRATER WITH HANDLE (KL324H-9S) (QTY: 59040 NOS /USD 0.624 PER NOS)"/>
    <m/>
    <x v="1"/>
    <m/>
    <m/>
    <m/>
    <m/>
    <m/>
    <m/>
    <n v="9512"/>
    <s v="KGS"/>
    <n v="330.35913479999999"/>
    <n v="3142376.09"/>
    <n v="3.9422331119999998"/>
    <n v="37498.521359999999"/>
    <n v="1151366.6000000001"/>
    <s v="STAINLESS"/>
    <n v="59040"/>
    <n v="65"/>
    <n v="4293742.6899999995"/>
    <x v="2"/>
    <s v="Steel"/>
    <s v="Other"/>
    <m/>
    <n v="3.9422331119999998"/>
    <n v="19.501466802168022"/>
    <n v="0.36640000019857588"/>
  </r>
  <r>
    <s v="INNSA1"/>
    <d v="2023-12-27T00:00:00"/>
    <n v="301049751"/>
    <n v="73239390"/>
    <s v="AN-02 NON STICK SAUCE PAN 16CM (QTY:18630 PCS/ USD 0.5352 PER PCS)"/>
    <s v="AN-02 NON STICK SAUCE PAN 16CM (QTY:18630 PCS/ USD 0.5352 PER PCS)"/>
    <m/>
    <x v="1"/>
    <m/>
    <m/>
    <m/>
    <m/>
    <m/>
    <m/>
    <n v="4781.7"/>
    <s v="KGS"/>
    <n v="185.35201499999999"/>
    <n v="886297.73"/>
    <n v="2.2118378879999998"/>
    <n v="10576.345230000001"/>
    <n v="324739.5"/>
    <s v="AN-02"/>
    <n v="18630"/>
    <n v="48"/>
    <n v="1211037.23"/>
    <x v="2"/>
    <s v="Other"/>
    <s v="Other"/>
    <m/>
    <n v="2.2118378879999998"/>
    <n v="17.430998389694043"/>
    <n v="0.36640001323257365"/>
  </r>
  <r>
    <s v="INNSA1"/>
    <d v="2023-12-23T00:00:00"/>
    <n v="301049751"/>
    <n v="73239990"/>
    <s v="STEEL RECTANGLE CONTAINER (6901) (QTY:27960 NOS/USD 0.90 PERNOS)"/>
    <s v="STEEL RECTANGLE CONTAINER (6901) (QTY:27960 NOS/USD 0.90 PERNOS)"/>
    <m/>
    <x v="1"/>
    <m/>
    <m/>
    <m/>
    <m/>
    <m/>
    <m/>
    <n v="4543.5"/>
    <s v="KGS"/>
    <n v="472.73367230000002"/>
    <n v="2147865.44"/>
    <n v="5.641213273"/>
    <n v="25630.852510000001"/>
    <n v="786977.9"/>
    <s v="STEEL"/>
    <n v="27960"/>
    <n v="49"/>
    <n v="2934843.34"/>
    <x v="2"/>
    <s v="Steel"/>
    <s v="Other"/>
    <m/>
    <n v="5.641213273"/>
    <n v="28.146562947067238"/>
    <n v="0.36640000129617062"/>
  </r>
  <r>
    <s v="INNSA1"/>
    <d v="2023-12-23T00:00:00"/>
    <n v="301049751"/>
    <n v="73239990"/>
    <s v="STEEL LUNCH BOX 3LAYER (8505) (QTY:11100 NOS/USD 3.30 PER NOS)"/>
    <s v="STEEL LUNCH BOX 3LAYER (8505) (QTY:11100 NOS/USD 3.30 PER NOS)"/>
    <m/>
    <x v="1"/>
    <m/>
    <m/>
    <m/>
    <m/>
    <m/>
    <m/>
    <n v="7215"/>
    <s v="KGS"/>
    <n v="433.33915730000001"/>
    <n v="3126542.02"/>
    <n v="5.1711116620000004"/>
    <n v="37309.570639999998"/>
    <n v="1145565"/>
    <s v="STEEL"/>
    <n v="11100"/>
    <n v="46"/>
    <n v="4272107.0199999996"/>
    <x v="2"/>
    <s v="Steel"/>
    <s v="Lunch Box"/>
    <m/>
    <n v="5.1711116620000004"/>
    <n v="103.20405405405405"/>
    <n v="0.36640000123842892"/>
  </r>
  <r>
    <s v="INNSA1"/>
    <d v="2023-12-23T00:00:00"/>
    <n v="301049751"/>
    <n v="73239990"/>
    <s v="STEEL LUNCH BOX SMALL (6587) (QTY:51000 NOS/USD 1.47 PER NOS)"/>
    <s v="STEEL LUNCH BOX SMALL (6587) (QTY:51000 NOS/USD 1.47 PER NOS)"/>
    <m/>
    <x v="1"/>
    <m/>
    <m/>
    <m/>
    <m/>
    <m/>
    <m/>
    <n v="10348.75"/>
    <s v="KGS"/>
    <n v="618.33946030000004"/>
    <n v="6399040.4900000002"/>
    <n v="7.37875251"/>
    <n v="76360.865040000004"/>
    <n v="2344608.4"/>
    <s v="STEEL"/>
    <n v="51000"/>
    <n v="45"/>
    <n v="8743648.8900000006"/>
    <x v="2"/>
    <s v="Steel"/>
    <s v="Lunch Box"/>
    <m/>
    <n v="7.37875251"/>
    <n v="45.972713725490195"/>
    <n v="0.36639999444666738"/>
  </r>
  <r>
    <s v="INNSA1"/>
    <d v="2023-12-21T00:00:00"/>
    <n v="301049751"/>
    <n v="73239390"/>
    <s v="AN-01 NON STICK FRY PAN 16CM(QTY: 10110 PCS /USD 0.4705 PERPCS)"/>
    <s v="AN-01 NON STICK FRY PAN 16CM(QTY: 10110 PCS /USD 0.4705 PERPCS)"/>
    <m/>
    <x v="1"/>
    <m/>
    <m/>
    <m/>
    <m/>
    <m/>
    <m/>
    <n v="2291.6"/>
    <s v="KGS"/>
    <n v="184.38649849999999"/>
    <n v="422540.1"/>
    <n v="2.1872657000000002"/>
    <n v="5012.3380779999998"/>
    <n v="154818.70000000001"/>
    <s v="AN-01"/>
    <n v="10110"/>
    <n v="46"/>
    <n v="577358.80000000005"/>
    <x v="2"/>
    <s v="Other"/>
    <s v="Other"/>
    <m/>
    <n v="2.1872657000000002"/>
    <n v="15.313422354104848"/>
    <n v="0.36640001741846517"/>
  </r>
  <r>
    <s v="INNSA1"/>
    <d v="2023-12-21T00:00:00"/>
    <n v="301049751"/>
    <n v="73239990"/>
    <s v="AM-321 STEEL DRAINER(QTY:25200 PCS/USD 0.7359 PER PCS)"/>
    <s v="AM-321 STEEL DRAINER(QTY:25200 PCS/USD 0.7359 PER PCS)"/>
    <m/>
    <x v="1"/>
    <m/>
    <m/>
    <m/>
    <m/>
    <m/>
    <m/>
    <n v="3465"/>
    <s v="KGS"/>
    <n v="475.41501879999998"/>
    <n v="1647313.04"/>
    <n v="5.6395613139999998"/>
    <n v="19541.079949999999"/>
    <n v="603575.5"/>
    <s v="AM-321"/>
    <n v="25200"/>
    <n v="36"/>
    <n v="2250888.54"/>
    <x v="2"/>
    <s v="Steel"/>
    <s v="Other"/>
    <m/>
    <n v="5.6395613139999998"/>
    <n v="23.951408730158729"/>
    <n v="0.3664000013015134"/>
  </r>
  <r>
    <s v="INNSA1"/>
    <d v="2023-12-21T00:00:00"/>
    <n v="301049751"/>
    <n v="73239390"/>
    <s v="AN-02 NON STICK SAUCE PAN 16CM(QTY: 21870 PCS /USD 0.5337 PER PCS)"/>
    <s v="AN-02 NON STICK SAUCE PAN 16CM(QTY: 21870 PCS /USD 0.5337 PER PCS)"/>
    <m/>
    <x v="1"/>
    <m/>
    <m/>
    <m/>
    <m/>
    <m/>
    <m/>
    <n v="5613.3"/>
    <s v="KGS"/>
    <n v="184.7075285"/>
    <n v="1036818.77"/>
    <n v="2.1910738859999999"/>
    <n v="12299.15504"/>
    <n v="379890.5"/>
    <s v="AN-02"/>
    <n v="21870"/>
    <n v="48"/>
    <n v="1416709.27"/>
    <x v="2"/>
    <s v="Other"/>
    <s v="Other"/>
    <m/>
    <n v="2.1910738859999999"/>
    <n v="17.370393232738913"/>
    <n v="0.36640009902598503"/>
  </r>
  <r>
    <s v="INNSA1"/>
    <d v="2023-12-12T00:00:00"/>
    <n v="301049751"/>
    <n v="73239990"/>
    <s v="STAINLESS STEELSPORTS BOTTLE 1.45L (AM-398) (QTY: 1956 NOS/USD 1.610 PER NOS)"/>
    <s v="STAINLESS STEELSPORTS BOTTLE 1.45L (AM-398) (QTY: 1956 NOS/USD 1.610 PER NOS)"/>
    <m/>
    <x v="1"/>
    <m/>
    <m/>
    <m/>
    <m/>
    <m/>
    <m/>
    <n v="570.5"/>
    <s v="KGS"/>
    <n v="483.2544785"/>
    <n v="275696.68"/>
    <n v="5.7325560920000003"/>
    <n v="3270.4232499999998"/>
    <n v="101015.2"/>
    <s v="STAINLESS"/>
    <n v="1956"/>
    <n v="60"/>
    <n v="376711.88"/>
    <x v="2"/>
    <s v="Steel"/>
    <s v="Other"/>
    <m/>
    <n v="5.7325560920000003"/>
    <n v="51.643762781186091"/>
    <n v="0.36639976948579867"/>
  </r>
  <r>
    <s v="INNSA1"/>
    <d v="2023-12-12T00:00:00"/>
    <n v="301049751"/>
    <n v="73239990"/>
    <s v="STAINLESS STEEL SPORTS BOTTLE 900ML (AM-324) (QTY: 11448 NOS/ USD 1.368 PER NOS)"/>
    <s v="STAINLESS STEEL SPORTS BOTTLE 900ML (AM-324) (QTY: 11448 NOS/ USD 1.368 PER NOS)"/>
    <m/>
    <x v="1"/>
    <m/>
    <m/>
    <m/>
    <m/>
    <m/>
    <m/>
    <n v="2321.4"/>
    <s v="KGS"/>
    <n v="590.61226850000003"/>
    <n v="1371047.32"/>
    <n v="7.0060767310000003"/>
    <n v="16263.90652"/>
    <n v="502351.7"/>
    <s v="STAINLESS"/>
    <n v="11448"/>
    <n v="63"/>
    <n v="1873399.02"/>
    <x v="2"/>
    <s v="Steel"/>
    <s v="Other"/>
    <m/>
    <n v="7.0060767310000003"/>
    <n v="43.881175751222919"/>
    <n v="0.36639997224895199"/>
  </r>
  <r>
    <s v="INNSA1"/>
    <d v="2023-12-12T00:00:00"/>
    <n v="301049751"/>
    <n v="73239990"/>
    <s v="STAINLESS STEEL SPORTS BOTTLE 750ML S-308-C6 (NP-20) (QTY: 35424 NOS/ USD 0.976 PER NOS)"/>
    <s v="STAINLESS STEEL SPORTS BOTTLE 750ML S-308-C6 (NP-20) (QTY: 35424 NOS/ USD 0.976 PER NOS)"/>
    <m/>
    <x v="1"/>
    <m/>
    <m/>
    <m/>
    <m/>
    <m/>
    <m/>
    <n v="6199.2"/>
    <s v="KGS"/>
    <n v="488.25704450000001"/>
    <n v="3026803.07"/>
    <n v="5.7918985110000003"/>
    <n v="35905.13725"/>
    <n v="1109020.7"/>
    <s v="STAINLESS"/>
    <n v="35424"/>
    <n v="71"/>
    <n v="4135823.7699999996"/>
    <x v="2"/>
    <s v="Steel"/>
    <s v="Other"/>
    <m/>
    <n v="5.7918985110000003"/>
    <n v="31.307043247515807"/>
    <n v="0.36640001822120527"/>
  </r>
  <r>
    <s v="INNSA1"/>
    <d v="2023-12-12T00:00:00"/>
    <n v="301049751"/>
    <n v="73239990"/>
    <s v="STAINLESS STEELSPORTS BOTTLE 650ML S115 (NP-21) (QTY: 46320NOS/ USD 0.990 PER NOS)"/>
    <s v="STAINLESS STEELSPORTS BOTTLE 650ML S115 (NP-21) (QTY: 46320NOS/ USD 0.990 PER NOS)"/>
    <m/>
    <x v="1"/>
    <m/>
    <m/>
    <m/>
    <m/>
    <m/>
    <m/>
    <n v="7720"/>
    <s v="KGS"/>
    <n v="520.02384719999998"/>
    <n v="4014584.1"/>
    <n v="6.1687289099999996"/>
    <n v="47622.587189999998"/>
    <n v="1470943.6"/>
    <s v="STAINLESS"/>
    <n v="46320"/>
    <n v="65"/>
    <n v="5485527.7000000002"/>
    <x v="2"/>
    <s v="Steel"/>
    <s v="Other"/>
    <m/>
    <n v="6.1687289099999996"/>
    <n v="31.756122625215891"/>
    <n v="0.3663999964529327"/>
  </r>
  <r>
    <s v="INNSA1"/>
    <d v="2023-12-12T00:00:00"/>
    <n v="301049751"/>
    <n v="73239990"/>
    <s v="STAINLESS STEEL SPORTS BOTTLE 750ML SG-702 (SB-01) (QTY: 27408 NOS/USD 1.045 PER NOS)"/>
    <s v="STAINLESS STEEL SPORTS BOTTLE 750ML SG-702 (SB-01) (QTY: 27408 NOS/USD 1.045 PER NOS)"/>
    <m/>
    <x v="1"/>
    <m/>
    <m/>
    <m/>
    <m/>
    <m/>
    <m/>
    <n v="4796.3999999999996"/>
    <s v="KGS"/>
    <n v="522.77533359999995"/>
    <n v="2507439.61"/>
    <n v="6.2013681329999999"/>
    <n v="29744.242109999999"/>
    <n v="918725.9"/>
    <s v="STAINLESS"/>
    <n v="27408"/>
    <n v="68"/>
    <n v="3426165.51"/>
    <x v="2"/>
    <s v="Steel"/>
    <s v="Other"/>
    <m/>
    <n v="6.2013681329999999"/>
    <n v="33.520355370694688"/>
    <n v="0.36640001072647971"/>
  </r>
  <r>
    <s v="INNSA1"/>
    <d v="2023-12-11T00:00:00"/>
    <n v="301049751"/>
    <n v="73239990"/>
    <s v="STEEL LUNCH BOX 2 LAYER (8504) (QTY: 22080 NOS/ USD 2.32 PERNOS)"/>
    <s v="STEEL LUNCH BOX 2 LAYER (8504) (QTY: 22080 NOS/ USD 2.32 PERNOS)"/>
    <m/>
    <x v="1"/>
    <m/>
    <m/>
    <m/>
    <m/>
    <m/>
    <m/>
    <n v="10561.6"/>
    <s v="KGS"/>
    <n v="418.28790429999998"/>
    <n v="4417789.53"/>
    <n v="4.9618968480000003"/>
    <n v="52405.569750000002"/>
    <n v="1618678.1"/>
    <s v="STEEL"/>
    <n v="22080"/>
    <n v="49"/>
    <n v="6036467.6300000008"/>
    <x v="2"/>
    <s v="Steel"/>
    <s v="Lunch Box"/>
    <m/>
    <n v="4.9618968480000003"/>
    <n v="73.309696557971023"/>
    <n v="0.3664000036688031"/>
  </r>
  <r>
    <s v="INNSA1"/>
    <d v="2023-12-11T00:00:00"/>
    <n v="301049751"/>
    <n v="73239990"/>
    <s v="STEEL LUNCH BOX (6527) (QTY: 25680 NOS/ USD 1.86 PER NOS)"/>
    <s v="STEEL LUNCH BOX (6527) (QTY: 25680 NOS/ USD 1.86 PER NOS)"/>
    <m/>
    <x v="1"/>
    <m/>
    <m/>
    <m/>
    <m/>
    <m/>
    <m/>
    <n v="8945.2000000000007"/>
    <s v="KGS"/>
    <n v="460.50664599999999"/>
    <n v="4119324.05"/>
    <n v="5.4627122899999998"/>
    <n v="48865.053970000001"/>
    <n v="1509320.3"/>
    <s v="STEEL"/>
    <n v="25680"/>
    <n v="41"/>
    <n v="5628644.3499999996"/>
    <x v="2"/>
    <s v="Steel"/>
    <s v="Lunch Box"/>
    <m/>
    <n v="5.4627122899999998"/>
    <n v="58.774154984423674"/>
    <n v="0.36639999225115588"/>
  </r>
  <r>
    <s v="INNSA1"/>
    <d v="2023-12-09T00:00:00"/>
    <n v="301049751"/>
    <n v="73239990"/>
    <s v="STAINLESS STEEL COLA BOTTLE 750ML SK750 (SL-01) (QTY: 7296 NOS/ USD 1.128 PER NOS)"/>
    <s v="STAINLESS STEEL COLA BOTTLE 750ML SK750 (SL-01) (QTY: 7296 NOS/ USD 1.128 PER NOS)"/>
    <m/>
    <x v="1"/>
    <m/>
    <m/>
    <m/>
    <m/>
    <m/>
    <m/>
    <n v="1398.4"/>
    <s v="KGS"/>
    <n v="514.76123429999996"/>
    <n v="719842.11"/>
    <n v="6.1063017110000004"/>
    <n v="8539.0523130000001"/>
    <n v="263750.09999999998"/>
    <s v="STAINLESS"/>
    <n v="7296"/>
    <n v="65"/>
    <n v="983592.21"/>
    <x v="2"/>
    <s v="Steel"/>
    <s v="Other"/>
    <m/>
    <n v="6.1063017110000004"/>
    <n v="36.149958881578947"/>
    <n v="0.36639993178504099"/>
  </r>
  <r>
    <s v="INNSA1"/>
    <d v="2023-12-09T00:00:00"/>
    <n v="301049751"/>
    <n v="73239990"/>
    <s v="STAINLESS STEEL SPORTS BOTTLE 750ML SG-702 (SB-01) (QTY: 17256 NOS/ USD 1.045 PER NOS)"/>
    <s v="STAINLESS STEEL SPORTS BOTTLE 750ML SG-702 (SB-01) (QTY: 17256 NOS/ USD 1.045 PER NOS)"/>
    <m/>
    <x v="1"/>
    <m/>
    <m/>
    <m/>
    <m/>
    <m/>
    <m/>
    <n v="2876"/>
    <s v="KGS"/>
    <n v="548.41679420000003"/>
    <n v="1577246.7"/>
    <n v="6.5055372970000001"/>
    <n v="18709.92527"/>
    <n v="577903.1"/>
    <s v="STAINLESS"/>
    <n v="17256"/>
    <n v="69"/>
    <n v="2155149.7999999998"/>
    <x v="2"/>
    <s v="Steel"/>
    <s v="Other"/>
    <m/>
    <n v="6.5055372970000001"/>
    <n v="33.489980296708389"/>
    <n v="0.36639994238060541"/>
  </r>
  <r>
    <s v="INNSA1"/>
    <d v="2023-12-09T00:00:00"/>
    <n v="301049751"/>
    <n v="73239990"/>
    <s v="STAINLESS STEELSPORTS BOTTLE 650ML S115 (NP-21) (QTY: 18864NOS/ USD 0.990 PER NOS)"/>
    <s v="STAINLESS STEELSPORTS BOTTLE 650ML S115 (NP-21) (QTY: 18864NOS/ USD 0.990 PER NOS)"/>
    <m/>
    <x v="1"/>
    <m/>
    <m/>
    <m/>
    <m/>
    <m/>
    <m/>
    <n v="3144"/>
    <s v="KGS"/>
    <n v="519.55275129999995"/>
    <n v="1633473.85"/>
    <n v="6.1631405839999998"/>
    <n v="19376.914000000001"/>
    <n v="598504.9"/>
    <s v="STAINLESS"/>
    <n v="18864"/>
    <n v="65"/>
    <n v="2231978.75"/>
    <x v="2"/>
    <s v="Steel"/>
    <s v="Other"/>
    <m/>
    <n v="6.1631405839999998"/>
    <n v="31.727358990670062"/>
    <n v="0.36640004980795987"/>
  </r>
  <r>
    <s v="INNSA1"/>
    <d v="2023-12-07T00:00:00"/>
    <n v="301049751"/>
    <n v="73239990"/>
    <s v="STAINLESS STEELSPORTS BOTTLE 650ML S115 (NP-21) (QTY: 14136NOS/ 0.990 NOS)"/>
    <s v="STAINLESS STEELSPORTS BOTTLE 650ML S115 (NP-21) (QTY: 14136NOS/ 0.990 NOS)"/>
    <m/>
    <x v="1"/>
    <m/>
    <m/>
    <m/>
    <m/>
    <m/>
    <m/>
    <n v="2356"/>
    <s v="KGS"/>
    <n v="519.52578519999997"/>
    <n v="1224002.75"/>
    <n v="6.1774766379999999"/>
    <n v="14554.134959999999"/>
    <n v="448474.6"/>
    <s v="STAINLESS"/>
    <n v="14136"/>
    <e v="#VALUE!"/>
    <n v="1672477.35"/>
    <x v="2"/>
    <s v="Steel"/>
    <s v="Other"/>
    <m/>
    <n v="6.1774766379999999"/>
    <n v="31.725707413695527"/>
    <n v="0.36639999379086363"/>
  </r>
  <r>
    <s v="INNSA1"/>
    <d v="2023-12-07T00:00:00"/>
    <n v="301049751"/>
    <n v="73239990"/>
    <s v="STAINLESS STEEL SPORTS BOTTLE 750ML S-308-C6 (NP-20) (QTY: 8808 NOS/ USD 0.976 PER NOS)"/>
    <s v="STAINLESS STEEL SPORTS BOTTLE 750ML S-308-C6 (NP-20) (QTY: 8808 NOS/ USD 0.976 PER NOS)"/>
    <m/>
    <x v="1"/>
    <m/>
    <m/>
    <m/>
    <m/>
    <m/>
    <m/>
    <n v="1468"/>
    <s v="KGS"/>
    <n v="512.17903950000004"/>
    <n v="751878.83"/>
    <n v="6.0901193759999996"/>
    <n v="8940.2952440000008"/>
    <n v="275488.5"/>
    <s v="STAINLESS"/>
    <n v="8808"/>
    <n v="70"/>
    <n v="1027367.33"/>
    <x v="2"/>
    <s v="Steel"/>
    <s v="Other"/>
    <m/>
    <n v="6.0901193759999996"/>
    <n v="31.27707765667575"/>
    <n v="0.36640012859518867"/>
  </r>
  <r>
    <s v="INNSA1"/>
    <d v="2023-12-07T00:00:00"/>
    <n v="301049751"/>
    <n v="73239990"/>
    <s v="SS OIL POT 600ML (KWP-600B) (QTY: 39060 PCS/ USD 1.18 PER PCS)"/>
    <s v="SS OIL POT 600ML (KWP-600B) (QTY: 39060 PCS/ USD 1.18 PER PCS)"/>
    <m/>
    <x v="1"/>
    <m/>
    <m/>
    <m/>
    <m/>
    <m/>
    <m/>
    <n v="6850"/>
    <s v="KGS"/>
    <n v="575.56617659999995"/>
    <n v="3942628.31"/>
    <n v="6.8438308760000002"/>
    <n v="46880.241499999996"/>
    <n v="1444579.1"/>
    <s v="SS"/>
    <n v="39060"/>
    <n v="46"/>
    <n v="5387207.4100000001"/>
    <x v="2"/>
    <s v="Other"/>
    <s v="Other"/>
    <m/>
    <n v="6.8438308760000002"/>
    <n v="36.983591909882236"/>
    <n v="0.36640002212128386"/>
  </r>
  <r>
    <s v="INNSA1"/>
    <d v="2023-12-07T00:00:00"/>
    <n v="301049751"/>
    <n v="73239990"/>
    <s v="3888-HOUSEHOLD STEEL HOOK 3PCS SET (QTY:208512 PCS / USD 0.287 PER PCS)"/>
    <s v="3888-HOUSEHOLD STEEL HOOK 3PCS SET (QTY:208512 PCS / USD 0.287 PER PCS)"/>
    <m/>
    <x v="1"/>
    <m/>
    <m/>
    <m/>
    <m/>
    <m/>
    <m/>
    <n v="6964.8"/>
    <s v="KGS"/>
    <n v="732.11720509999998"/>
    <n v="5099049.91"/>
    <n v="8.7053175399999994"/>
    <n v="60630.795599999998"/>
    <n v="1868291.9"/>
    <s v="3888-HOUSEHOLD"/>
    <n v="208512"/>
    <n v="54"/>
    <n v="6967341.8100000005"/>
    <x v="2"/>
    <s v="Steel"/>
    <s v="Hook"/>
    <m/>
    <n v="8.7053175399999994"/>
    <n v="8.9601169237262113"/>
    <n v="0.36640000254478777"/>
  </r>
  <r>
    <s v="INNSA1"/>
    <d v="2023-12-07T00:00:00"/>
    <n v="301049751"/>
    <n v="73239990"/>
    <s v="STAINLESS STEEL SPORTS BOTTLE 750ML #SG210 (AM-457) (QTY: 486 NOS/ USD 1.0247 PER NOS)"/>
    <s v="STAINLESS STEEL SPORTS BOTTLE 750ML #SG210 (AM-457) (QTY: 486 NOS/ USD 1.0247 PER NOS)"/>
    <m/>
    <x v="1"/>
    <m/>
    <m/>
    <m/>
    <m/>
    <m/>
    <m/>
    <n v="75.599999999999994"/>
    <s v="KGS"/>
    <n v="576.14021160000004"/>
    <n v="43556.2"/>
    <n v="6.8506565000000004"/>
    <n v="517.90963139999997"/>
    <n v="15958.9"/>
    <s v="STAINLESS"/>
    <n v="486"/>
    <n v="68"/>
    <n v="59515.1"/>
    <x v="2"/>
    <s v="Steel"/>
    <s v="Other"/>
    <m/>
    <n v="6.8506565000000004"/>
    <n v="32.837242798353905"/>
    <n v="0.36639789513318427"/>
  </r>
  <r>
    <s v="INNSA1"/>
    <d v="2023-12-07T00:00:00"/>
    <n v="301049751"/>
    <n v="73239990"/>
    <s v="STAINLESS STEELSPORTS BOTTLE 1.45L (AM-398) (QTY: 10164 NOS/USD 1.610 PER NOS)"/>
    <s v="STAINLESS STEELSPORTS BOTTLE 1.45L (AM-398) (QTY: 10164 NOS/USD 1.610 PER NOS)"/>
    <m/>
    <x v="1"/>
    <m/>
    <m/>
    <m/>
    <m/>
    <m/>
    <m/>
    <n v="2879.8"/>
    <s v="KGS"/>
    <n v="496.9913952"/>
    <n v="1431235.82"/>
    <n v="5.909529075"/>
    <n v="17018.261829999999"/>
    <n v="524404.80000000005"/>
    <s v="STAINLESS"/>
    <n v="10164"/>
    <n v="61"/>
    <n v="1955640.62"/>
    <x v="2"/>
    <s v="Steel"/>
    <s v="Other"/>
    <m/>
    <n v="5.909529075"/>
    <n v="51.594332939787492"/>
    <n v="0.36639999689219632"/>
  </r>
  <r>
    <s v="INNSA1"/>
    <d v="2023-12-07T00:00:00"/>
    <n v="301049751"/>
    <n v="73239990"/>
    <s v="NP-55 STEEL TEA STRAINER (QTY:150000 PCS/USD 0.2768 PER PCS)"/>
    <s v="NP-55 STEEL TEA STRAINER (QTY:150000 PCS/USD 0.2768 PER PCS)"/>
    <m/>
    <x v="1"/>
    <m/>
    <m/>
    <m/>
    <m/>
    <m/>
    <m/>
    <n v="6875"/>
    <s v="KGS"/>
    <n v="531.03786179999997"/>
    <n v="3650885.3"/>
    <n v="6.3143622089999996"/>
    <n v="43411.240189999997"/>
    <n v="1337684.3999999999"/>
    <s v="NP-55"/>
    <n v="150000"/>
    <n v="42"/>
    <n v="4988569.6999999993"/>
    <x v="2"/>
    <s v="Steel"/>
    <s v="Tea Strainer"/>
    <m/>
    <n v="6.3143622089999996"/>
    <n v="8.9178959999999989"/>
    <n v="0.36640000714347282"/>
  </r>
  <r>
    <s v="INNSA1"/>
    <d v="2023-12-06T00:00:00"/>
    <n v="301049751"/>
    <n v="73239990"/>
    <s v="STAINLESS STEELSPORTS BOTTLE 1.45L (AM-398) (QTY: 5868 PER NOS/ USD 1.610 PER NOS)"/>
    <s v="STAINLESS STEELSPORTS BOTTLE 1.45L (AM-398) (QTY: 5868 PER NOS/ USD 1.610 PER NOS)"/>
    <m/>
    <x v="1"/>
    <m/>
    <m/>
    <m/>
    <m/>
    <m/>
    <m/>
    <n v="1662.6"/>
    <s v="KGS"/>
    <n v="495.9202995"/>
    <n v="824517.09"/>
    <n v="5.8967930979999998"/>
    <n v="9804.0082050000001"/>
    <n v="302103"/>
    <s v="STAINLESS"/>
    <n v="5868"/>
    <n v="65"/>
    <n v="1126620.0899999999"/>
    <x v="2"/>
    <s v="Steel"/>
    <s v="Other"/>
    <m/>
    <n v="5.8967930979999998"/>
    <n v="51.483128834355831"/>
    <n v="0.36639992507614366"/>
  </r>
  <r>
    <s v="INNSA1"/>
    <d v="2023-12-06T00:00:00"/>
    <n v="301049751"/>
    <n v="73239990"/>
    <s v="STAINLESS STEEL SPORTS BOTTLE 750ML SG-702 (SB-01) (QTY: 46632 NOS/USD 1.045 PER NOS)"/>
    <s v="STAINLESS STEEL SPORTS BOTTLE 750ML SG-702 (SB-01) (QTY: 46632 NOS/USD 1.045 PER NOS)"/>
    <m/>
    <x v="1"/>
    <m/>
    <m/>
    <m/>
    <m/>
    <m/>
    <m/>
    <n v="7772"/>
    <s v="KGS"/>
    <n v="546.40361040000005"/>
    <n v="4246648.8600000003"/>
    <n v="6.4970702779999998"/>
    <n v="50495.230199999998"/>
    <n v="1555972.2"/>
    <s v="STAINLESS"/>
    <n v="46632"/>
    <n v="68"/>
    <n v="5802621.0600000005"/>
    <x v="2"/>
    <s v="Steel"/>
    <s v="Other"/>
    <m/>
    <n v="6.4970702779999998"/>
    <n v="33.367048378795673"/>
    <n v="0.36640001358624219"/>
  </r>
  <r>
    <s v="INNSA1"/>
    <d v="2023-12-06T00:00:00"/>
    <n v="301049751"/>
    <n v="73239990"/>
    <s v="STAINLESS STEEL SPORTS BOTTLE 750ML SG-702 (SB-01) (QTY: 1944 NOS/ USD 1.045 PER NOS)"/>
    <s v="STAINLESS STEEL SPORTS BOTTLE 750ML SG-702 (SB-01) (QTY: 1944 NOS/ USD 1.045 PER NOS)"/>
    <m/>
    <x v="1"/>
    <m/>
    <m/>
    <m/>
    <m/>
    <m/>
    <m/>
    <n v="340.2"/>
    <s v="KGS"/>
    <n v="525.1708701"/>
    <n v="178663.13"/>
    <n v="6.2446001200000003"/>
    <n v="2124.412961"/>
    <n v="65462.2"/>
    <s v="STAINLESS"/>
    <n v="1944"/>
    <n v="68"/>
    <n v="244125.33000000002"/>
    <x v="2"/>
    <s v="Steel"/>
    <s v="Other"/>
    <m/>
    <n v="6.2446001200000003"/>
    <n v="33.673971193415639"/>
    <n v="0.36640016325696295"/>
  </r>
  <r>
    <s v="INNSA1"/>
    <d v="2023-12-06T00:00:00"/>
    <n v="301049751"/>
    <n v="73239990"/>
    <s v="STAINLESS STEEL SPORTS BOTTLE 750ML SG-702 (SB-01) (QTY: 47160 NOS /USD 1.045 PER NOS)"/>
    <s v="STAINLESS STEEL SPORTS BOTTLE 750ML SG-702 (SB-01) (QTY: 47160 NOS /USD 1.045 PER NOS)"/>
    <m/>
    <x v="1"/>
    <m/>
    <m/>
    <m/>
    <m/>
    <m/>
    <m/>
    <n v="7860"/>
    <s v="KGS"/>
    <n v="546.30920360000005"/>
    <n v="4293990.34"/>
    <n v="6.4959477239999996"/>
    <n v="51058.149109999998"/>
    <n v="1573318.1"/>
    <s v="STAINLESS"/>
    <n v="47160"/>
    <n v="69"/>
    <n v="5867308.4399999995"/>
    <x v="2"/>
    <s v="Steel"/>
    <s v="Other"/>
    <m/>
    <n v="6.4959477239999996"/>
    <n v="33.361282866836305"/>
    <n v="0.36640000918120375"/>
  </r>
  <r>
    <s v="INNSA1"/>
    <d v="2023-12-06T00:00:00"/>
    <n v="301049751"/>
    <n v="73239990"/>
    <s v="STAINLESS STEEL SPORTS BOTTLE 750ML #SG707 (AM-459) (QTY: 2250 NOS/ USD 1.066 PER NOS)"/>
    <s v="STAINLESS STEEL SPORTS BOTTLE 750ML #SG707 (AM-459) (QTY: 2250 NOS/ USD 1.066 PER NOS)"/>
    <m/>
    <x v="1"/>
    <m/>
    <m/>
    <m/>
    <m/>
    <m/>
    <m/>
    <n v="375"/>
    <s v="KGS"/>
    <n v="558.20295999999996"/>
    <n v="209326.11"/>
    <n v="6.6373717000000001"/>
    <n v="2489.0143880000001"/>
    <n v="76697"/>
    <s v="STAINLESS"/>
    <n v="2250"/>
    <n v="69"/>
    <n v="286023.11"/>
    <x v="2"/>
    <s v="Steel"/>
    <s v="Other"/>
    <m/>
    <n v="6.6373717000000001"/>
    <n v="34.087555555555554"/>
    <n v="0.3663995857946245"/>
  </r>
  <r>
    <s v="INNSA1"/>
    <d v="2023-12-06T00:00:00"/>
    <n v="301049751"/>
    <n v="73239990"/>
    <s v="STAINLESS STEELSPORTS BOTTLE 650ML S115 (NP-21) (QTY: 43464NOS/USD 0.99 PER NOS)"/>
    <s v="STAINLESS STEELSPORTS BOTTLE 650ML S115 (NP-21) (QTY: 43464NOS/USD 0.99 PER NOS)"/>
    <m/>
    <x v="1"/>
    <m/>
    <m/>
    <m/>
    <m/>
    <m/>
    <m/>
    <n v="7244"/>
    <s v="KGS"/>
    <n v="518.70499029999996"/>
    <n v="3757498.95"/>
    <n v="6.1677168890000003"/>
    <n v="44678.941140000003"/>
    <n v="1376747.7"/>
    <s v="STAINLESS"/>
    <n v="43464"/>
    <n v="64"/>
    <n v="5134246.6500000004"/>
    <x v="2"/>
    <s v="Steel"/>
    <s v="Other"/>
    <m/>
    <n v="6.1677168890000003"/>
    <n v="31.675586692435118"/>
    <n v="0.36640002254691245"/>
  </r>
  <r>
    <s v="INNSA1"/>
    <d v="2023-12-06T00:00:00"/>
    <n v="301049751"/>
    <n v="73239990"/>
    <s v="STAINLESS STEELSPORTS BOTTLE 1.45L (AM-398) (QTY: 22452 NOS/USD 1.610 PER NOS)"/>
    <s v="STAINLESS STEELSPORTS BOTTLE 1.45L (AM-398) (QTY: 22452 NOS/USD 1.610 PER NOS)"/>
    <m/>
    <x v="1"/>
    <m/>
    <m/>
    <m/>
    <m/>
    <m/>
    <m/>
    <n v="6361.4"/>
    <s v="KGS"/>
    <n v="499.74741719999997"/>
    <n v="3179093.22"/>
    <n v="5.9422998480000002"/>
    <n v="37801.346250000002"/>
    <n v="1164819.8"/>
    <s v="STAINLESS"/>
    <n v="22452"/>
    <n v="61"/>
    <n v="4343913.0200000005"/>
    <x v="2"/>
    <s v="Steel"/>
    <s v="Other"/>
    <m/>
    <n v="5.9422998480000002"/>
    <n v="51.880447176198111"/>
    <n v="0.36640001390081917"/>
  </r>
  <r>
    <s v="INNSA1"/>
    <d v="2023-12-06T00:00:00"/>
    <n v="301049751"/>
    <n v="73239990"/>
    <s v="STAINLESS STEEL SPORTS BOTTLE 900ML (AM-324) (QTY: 23868 NOS/ USD 1.368 PER NOS)"/>
    <s v="STAINLESS STEEL SPORTS BOTTLE 900ML (AM-324) (QTY: 23868 NOS/ USD 1.368 PER NOS)"/>
    <m/>
    <x v="1"/>
    <m/>
    <m/>
    <m/>
    <m/>
    <m/>
    <m/>
    <n v="4508.3999999999996"/>
    <s v="KGS"/>
    <n v="632.06727000000001"/>
    <n v="2849612.08"/>
    <n v="7.5156631389999999"/>
    <n v="33883.615700000002"/>
    <n v="1044097.8"/>
    <s v="STAINLESS"/>
    <n v="23868"/>
    <n v="63"/>
    <n v="3893709.88"/>
    <x v="2"/>
    <s v="Steel"/>
    <s v="Other"/>
    <m/>
    <n v="7.5156631389999999"/>
    <n v="43.744670688788339"/>
    <n v="0.3663999767996492"/>
  </r>
  <r>
    <s v="INNSA1"/>
    <d v="2023-12-05T00:00:00"/>
    <n v="301049751"/>
    <n v="73239990"/>
    <s v="STEEL LUNCH BOX (6527) (QTY: 25680 NOS/ USD 1.86 PER NOS)"/>
    <s v="STEEL LUNCH BOX (6527) (QTY: 25680 NOS/ USD 1.86 PER NOS)"/>
    <m/>
    <x v="1"/>
    <m/>
    <m/>
    <m/>
    <m/>
    <m/>
    <m/>
    <n v="8945.2000000000007"/>
    <s v="KGS"/>
    <n v="461.66281579999998"/>
    <n v="4129666.22"/>
    <n v="5.4894508420000001"/>
    <n v="49104.235670000002"/>
    <n v="1513109.6"/>
    <s v="STEEL"/>
    <n v="25680"/>
    <n v="41"/>
    <n v="5642775.8200000003"/>
    <x v="2"/>
    <s v="Steel"/>
    <s v="Lunch Box"/>
    <m/>
    <n v="5.4894508420000001"/>
    <n v="58.921713395638633"/>
    <n v="0.36639997505657979"/>
  </r>
  <r>
    <s v="INNSA1"/>
    <d v="2023-12-05T00:00:00"/>
    <n v="301049751"/>
    <n v="73239990"/>
    <s v="STEEL LUNCH BOX SMALL (6587) (QTY: 51000 NOS/ USD 1.47 PER NOS)"/>
    <s v="STEEL LUNCH BOX SMALL (6587) (QTY: 51000 NOS/ USD 1.47 PER NOS)"/>
    <m/>
    <x v="1"/>
    <m/>
    <m/>
    <m/>
    <m/>
    <m/>
    <m/>
    <n v="10348.75"/>
    <s v="KGS"/>
    <n v="626.33486170000003"/>
    <n v="6481782.9000000004"/>
    <n v="7.4475013280000004"/>
    <n v="77072.329370000007"/>
    <n v="2374925.2999999998"/>
    <s v="STEEL"/>
    <n v="51000"/>
    <n v="47"/>
    <n v="8856708.1999999993"/>
    <x v="2"/>
    <s v="Steel"/>
    <s v="Lunch Box"/>
    <m/>
    <n v="7.4475013280000004"/>
    <n v="46.567162745098038"/>
    <n v="0.36640000701041681"/>
  </r>
  <r>
    <s v="INNSA1"/>
    <d v="2023-12-05T00:00:00"/>
    <n v="301049751"/>
    <n v="73239990"/>
    <s v="STEEL LUNCH BOX 3LAYER (8505) (QTY: 11100 NOS/ USD 3.30 PERNOS)"/>
    <s v="STEEL LUNCH BOX 3LAYER (8505) (QTY: 11100 NOS/ USD 3.30 PERNOS)"/>
    <m/>
    <x v="1"/>
    <m/>
    <m/>
    <m/>
    <m/>
    <m/>
    <m/>
    <n v="7215"/>
    <s v="KGS"/>
    <n v="438.94242409999998"/>
    <n v="3166969.59"/>
    <n v="5.2192916069999997"/>
    <n v="37657.18894"/>
    <n v="1160377.7"/>
    <s v="STEEL"/>
    <n v="11100"/>
    <n v="48"/>
    <n v="4327347.29"/>
    <x v="2"/>
    <s v="Steel"/>
    <s v="Lunch Box"/>
    <m/>
    <n v="5.2192916069999997"/>
    <n v="104.53853153153153"/>
    <n v="0.36640001333261935"/>
  </r>
  <r>
    <s v="INNSA1"/>
    <d v="2023-12-05T00:00:00"/>
    <n v="301049751"/>
    <n v="73239990"/>
    <s v="STEEL RECTANGLE CONTAINER (6901) (QTY: 5760 NOS/ USD 0.90 PER NOS)"/>
    <s v="STEEL RECTANGLE CONTAINER (6901) (QTY: 5760 NOS/ USD 0.90 PER NOS)"/>
    <m/>
    <x v="1"/>
    <m/>
    <m/>
    <m/>
    <m/>
    <m/>
    <m/>
    <n v="936"/>
    <s v="KGS"/>
    <n v="478.84632479999999"/>
    <n v="448200.16"/>
    <n v="5.6937731840000003"/>
    <n v="5329.3716999999997"/>
    <n v="164220.5"/>
    <s v="STEEL"/>
    <n v="5760"/>
    <n v="50"/>
    <n v="612420.65999999992"/>
    <x v="2"/>
    <s v="Steel"/>
    <s v="Other"/>
    <m/>
    <n v="5.6937731840000003"/>
    <n v="28.510503472222222"/>
    <n v="0.36639991382421644"/>
  </r>
  <r>
    <s v="INNSA1"/>
    <d v="2023-12-05T00:00:00"/>
    <n v="301049751"/>
    <n v="73239990"/>
    <s v="STEEL RECTANGLE CONTAINER BIG (6578) (QTY: 8700 NOS/ USD 1.61 PER NOS)"/>
    <s v="STEEL RECTANGLE CONTAINER BIG (6578) (QTY: 8700 NOS/ USD 1.61 PER NOS)"/>
    <m/>
    <x v="1"/>
    <m/>
    <m/>
    <m/>
    <m/>
    <m/>
    <m/>
    <n v="2573.75"/>
    <s v="KGS"/>
    <n v="470.52834189999999"/>
    <n v="1211022.32"/>
    <n v="5.594867324"/>
    <n v="14399.789769999999"/>
    <n v="443718.6"/>
    <s v="STEEL"/>
    <n v="8700"/>
    <n v="54"/>
    <n v="1654740.92"/>
    <x v="2"/>
    <s v="Steel"/>
    <s v="Other"/>
    <m/>
    <n v="5.594867324"/>
    <n v="51.002137931034483"/>
    <n v="0.36640001812683348"/>
  </r>
  <r>
    <s v="INNSA1"/>
    <d v="2023-12-05T00:00:00"/>
    <n v="301049751"/>
    <n v="73239990"/>
    <s v="STAINLESS STEEL SPORTS BOTTLE (KWB-600F) (QTY: 50400 PCS/ USD 0.88 PER PCS)"/>
    <s v="STAINLESS STEEL SPORTS BOTTLE (KWB-600F) (QTY: 50400 PCS/ USD 0.88 PER PCS)"/>
    <m/>
    <x v="1"/>
    <m/>
    <m/>
    <m/>
    <m/>
    <m/>
    <m/>
    <n v="7680"/>
    <s v="KGS"/>
    <n v="494.31838540000001"/>
    <n v="3796365.2"/>
    <n v="5.8777453680000002"/>
    <n v="45141.084419999999"/>
    <n v="1390988.2"/>
    <s v="STAINLESS"/>
    <n v="50400"/>
    <n v="59"/>
    <n v="5187353.4000000004"/>
    <x v="2"/>
    <s v="Steel"/>
    <s v="Other"/>
    <m/>
    <n v="5.8777453680000002"/>
    <n v="27.598972222222223"/>
    <n v="0.36639999755555652"/>
  </r>
  <r>
    <s v="INNSA1"/>
    <d v="2023-12-05T00:00:00"/>
    <n v="301049751"/>
    <n v="73239990"/>
    <s v="STAINLESS STEEL SPORTS BOTTLE (KWB-600F) (QTY: 50148 PCS/ USD 0.88 PER PCS)"/>
    <s v="STAINLESS STEEL SPORTS BOTTLE (KWB-600F) (QTY: 50148 PCS/ USD 0.88 PER PCS)"/>
    <m/>
    <x v="1"/>
    <m/>
    <m/>
    <m/>
    <m/>
    <m/>
    <m/>
    <n v="7600"/>
    <s v="KGS"/>
    <n v="497.0673013"/>
    <n v="3777711.49"/>
    <n v="5.9104316450000001"/>
    <n v="44919.280500000001"/>
    <n v="1384153.5"/>
    <s v="STAINLESS"/>
    <n v="50148"/>
    <n v="59"/>
    <n v="5161864.99"/>
    <x v="2"/>
    <s v="Steel"/>
    <s v="Other"/>
    <m/>
    <n v="5.9104316450000001"/>
    <n v="27.601369944962912"/>
    <n v="0.36640000266404671"/>
  </r>
  <r>
    <s v="INNSA1"/>
    <d v="2023-12-01T00:00:00"/>
    <n v="301049751"/>
    <n v="73239990"/>
    <s v="AM-515 STEEL LUNCH BOX MEDIUM (QTY:360 PCS/USD 2.206 PER PCS)"/>
    <s v="AM-515 STEEL LUNCH BOX MEDIUM (QTY:360 PCS/USD 2.206 PER PCS)"/>
    <m/>
    <x v="1"/>
    <m/>
    <m/>
    <m/>
    <m/>
    <m/>
    <m/>
    <n v="91.4"/>
    <s v="KGS"/>
    <n v="766.76969369999995"/>
    <n v="70082.75"/>
    <n v="9.1173566430000008"/>
    <n v="833.32639710000001"/>
    <n v="25678.400000000001"/>
    <s v="AM-515"/>
    <n v="360"/>
    <n v="44"/>
    <n v="95761.15"/>
    <x v="2"/>
    <s v="Steel"/>
    <s v="Lunch Box"/>
    <m/>
    <n v="9.1173566430000008"/>
    <n v="71.328888888888898"/>
    <n v="0.3664011472152563"/>
  </r>
  <r>
    <s v="INNSA1"/>
    <d v="2023-12-01T00:00:00"/>
    <n v="301049751"/>
    <n v="73239990"/>
    <s v="AM-514 STEEL LUNCH BOX SMALL (QTY:480 PCS/USD 1.698 PER PCS)"/>
    <s v="AM-514 STEEL LUNCH BOX SMALL (QTY:480 PCS/USD 1.698 PER PCS)"/>
    <m/>
    <x v="1"/>
    <m/>
    <m/>
    <m/>
    <m/>
    <m/>
    <m/>
    <n v="93.1"/>
    <s v="KGS"/>
    <n v="772.56036519999998"/>
    <n v="71925.37"/>
    <n v="9.1862112390000004"/>
    <n v="855.23626630000001"/>
    <n v="26353.5"/>
    <s v="AM-514"/>
    <n v="480"/>
    <n v="43"/>
    <n v="98278.87"/>
    <x v="2"/>
    <s v="Steel"/>
    <s v="Lunch Box"/>
    <m/>
    <n v="9.1862112390000004"/>
    <n v="54.903125000000003"/>
    <n v="0.36640061775142763"/>
  </r>
  <r>
    <s v="INNSA1"/>
    <d v="2023-11-30T00:00:00"/>
    <n v="301049751"/>
    <n v="73239990"/>
    <s v="STAINLESS STEEL SPORTS BOTTLE 650ML S115 (NP-21) (QTY: 42648NOS/ USD 0.99 PER NOS)"/>
    <s v="STAINLESS STEEL SPORTS BOTTLE 650ML S115 (NP-21) (QTY: 42648NOS/ USD 0.99 PER NOS)"/>
    <m/>
    <x v="1"/>
    <m/>
    <m/>
    <m/>
    <m/>
    <m/>
    <m/>
    <n v="7108"/>
    <s v="KGS"/>
    <n v="521.1854108"/>
    <n v="3704585.9"/>
    <n v="6.1972105920000002"/>
    <n v="44049.77289"/>
    <n v="1357360.3"/>
    <s v="STAINLESS"/>
    <n v="42648"/>
    <n v="66"/>
    <n v="5061946.2"/>
    <x v="2"/>
    <s v="Steel"/>
    <s v="Other"/>
    <m/>
    <n v="6.1972105920000002"/>
    <n v="31.827056368411181"/>
    <n v="0.36640000708311288"/>
  </r>
  <r>
    <s v="INNSA1"/>
    <d v="2023-11-30T00:00:00"/>
    <n v="301049751"/>
    <n v="73239990"/>
    <s v="STEEL LUNCH BOX (6527) (QTY: 51360 NOS/ USD 1.86 PER NOS)"/>
    <s v="STEEL LUNCH BOX (6527) (QTY: 51360 NOS/ USD 1.86 PER NOS)"/>
    <m/>
    <x v="1"/>
    <m/>
    <m/>
    <m/>
    <m/>
    <m/>
    <m/>
    <n v="17890.400000000001"/>
    <s v="KGS"/>
    <n v="460.86628139999999"/>
    <n v="8245082.1200000001"/>
    <n v="5.4799795639999997"/>
    <n v="98039.026400000002"/>
    <n v="3020998"/>
    <s v="STEEL"/>
    <n v="51360"/>
    <n v="41"/>
    <n v="11266080.120000001"/>
    <x v="2"/>
    <s v="Steel"/>
    <s v="Lunch Box"/>
    <m/>
    <n v="5.4799795639999997"/>
    <n v="58.820054517133954"/>
    <n v="0.36639998923382461"/>
  </r>
  <r>
    <s v="INNSA1"/>
    <d v="2023-11-30T00:00:00"/>
    <n v="301049751"/>
    <n v="73239990"/>
    <s v="STEEL LUNCH BOX 2 LAYER (8504) (QTY: 22080 NOS/ USD 2.320 PER NOS)"/>
    <s v="STEEL LUNCH BOX 2 LAYER (8504) (QTY: 22080 NOS/ USD 2.320 PER NOS)"/>
    <m/>
    <x v="1"/>
    <m/>
    <m/>
    <m/>
    <m/>
    <m/>
    <m/>
    <n v="10561.6"/>
    <s v="KGS"/>
    <n v="418.61456879999997"/>
    <n v="4421239.63"/>
    <n v="4.9775810800000002"/>
    <n v="52571.220329999996"/>
    <n v="1619942.2"/>
    <s v="STEEL"/>
    <n v="22080"/>
    <n v="49"/>
    <n v="6041181.8300000001"/>
    <x v="2"/>
    <s v="Steel"/>
    <s v="Lunch Box"/>
    <m/>
    <n v="4.9775810800000002"/>
    <n v="73.366947463768113"/>
    <n v="0.36639999990228983"/>
  </r>
  <r>
    <s v="INNSA1"/>
    <d v="2023-11-29T00:00:00"/>
    <n v="301049751"/>
    <n v="73239990"/>
    <s v="STAINLESS STEEL SPORTS BOTTLE 750ML SG-702 (SB-01) (QTY: 31848 NOS/ USD 1.045 PER NOS)"/>
    <s v="STAINLESS STEEL SPORTS BOTTLE 750ML SG-702 (SB-01) (QTY: 31848 NOS/ USD 1.045 PER NOS)"/>
    <m/>
    <x v="1"/>
    <m/>
    <m/>
    <m/>
    <m/>
    <m/>
    <m/>
    <n v="5175.3"/>
    <s v="KGS"/>
    <n v="563.55026380000004"/>
    <n v="2916541.68"/>
    <n v="6.7009543850000002"/>
    <n v="34679.449229999998"/>
    <n v="1068620.8"/>
    <s v="STAINLESS"/>
    <n v="31848"/>
    <n v="69"/>
    <n v="3985162.4800000004"/>
    <x v="2"/>
    <s v="Steel"/>
    <s v="Other"/>
    <m/>
    <n v="6.7009543850000002"/>
    <n v="33.55378045717157"/>
    <n v="0.36639997546683439"/>
  </r>
  <r>
    <s v="INNSA1"/>
    <d v="2023-11-29T00:00:00"/>
    <n v="301049751"/>
    <n v="73239990"/>
    <s v="STAINLESS STEEL COLA BOTTLE 750ML SK750 (SL-01) (QTY: 33288NOS/ USD 1.128 PER NOS)"/>
    <s v="STAINLESS STEEL COLA BOTTLE 750ML SK750 (SL-01) (QTY: 33288NOS/ USD 1.128 PER NOS)"/>
    <m/>
    <x v="1"/>
    <m/>
    <m/>
    <m/>
    <m/>
    <m/>
    <m/>
    <n v="6657.6"/>
    <s v="KGS"/>
    <n v="494.69057770000001"/>
    <n v="3293451.99"/>
    <n v="5.8821709589999998"/>
    <n v="39161.141380000001"/>
    <n v="1206720.8"/>
    <s v="STAINLESS"/>
    <n v="33288"/>
    <n v="65"/>
    <n v="4500172.79"/>
    <x v="2"/>
    <s v="Steel"/>
    <s v="Other"/>
    <m/>
    <n v="5.8821709589999998"/>
    <n v="36.250925258351359"/>
    <n v="0.36639999722601085"/>
  </r>
  <r>
    <s v="INNSA1"/>
    <d v="2023-11-29T00:00:00"/>
    <n v="301049751"/>
    <n v="73239990"/>
    <s v="STAINLESS STEEL SPORTS BOTTLE 750ML S-308-C6 (NP-20) (QTY: 6216 NOS/ USD 0.9760 PER NOS)"/>
    <s v="STAINLESS STEEL SPORTS BOTTLE 750ML S-308-C6 (NP-20) (QTY: 6216 NOS/ USD 0.9760 PER NOS)"/>
    <m/>
    <x v="1"/>
    <m/>
    <m/>
    <m/>
    <m/>
    <m/>
    <m/>
    <n v="1036"/>
    <s v="KGS"/>
    <n v="514.06076250000001"/>
    <n v="532566.94999999995"/>
    <n v="6.1124942039999999"/>
    <n v="6332.543995"/>
    <n v="195132.5"/>
    <s v="STAINLESS"/>
    <n v="6216"/>
    <n v="70"/>
    <n v="727699.45"/>
    <x v="2"/>
    <s v="Steel"/>
    <s v="Other"/>
    <m/>
    <n v="6.1124942039999999"/>
    <n v="31.391972329472331"/>
    <n v="0.36639994276775911"/>
  </r>
  <r>
    <s v="INNSA1"/>
    <d v="2023-11-29T00:00:00"/>
    <n v="301049751"/>
    <n v="73239990"/>
    <s v="STAINLESS STEELSPORTS BOTTLE 650ML S115 (NP-21) (QTY: 56712NOS/ USD 0.990 PER NOS)"/>
    <s v="STAINLESS STEELSPORTS BOTTLE 650ML S115 (NP-21) (QTY: 56712NOS/ USD 0.990 PER NOS)"/>
    <m/>
    <x v="1"/>
    <m/>
    <m/>
    <m/>
    <m/>
    <m/>
    <m/>
    <n v="9452"/>
    <s v="KGS"/>
    <n v="520.54250000000002"/>
    <n v="4920167.71"/>
    <n v="6.1895659930000004"/>
    <n v="58503.777759999997"/>
    <n v="1802749.5"/>
    <s v="STAINLESS"/>
    <n v="56712"/>
    <n v="65"/>
    <n v="6722917.21"/>
    <x v="2"/>
    <s v="Steel"/>
    <s v="Other"/>
    <m/>
    <n v="6.1895659930000004"/>
    <n v="31.787796233601355"/>
    <n v="0.36640001037688208"/>
  </r>
  <r>
    <s v="INNSA1"/>
    <d v="2023-11-29T00:00:00"/>
    <n v="301049751"/>
    <n v="73239990"/>
    <s v="STAINLESS STEEL SPORTS BOTTLE 750ML #SG707 (AM-459) (QTY: 26280 NOS/USD 1.066 PER NOS)"/>
    <s v="STAINLESS STEEL SPORTS BOTTLE 750ML #SG707 (AM-459) (QTY: 26280 NOS/USD 1.066 PER NOS)"/>
    <m/>
    <x v="1"/>
    <m/>
    <m/>
    <m/>
    <m/>
    <m/>
    <m/>
    <n v="4380"/>
    <s v="KGS"/>
    <n v="561.00026479999997"/>
    <n v="2457181.16"/>
    <n v="6.6706333510000002"/>
    <n v="29217.374080000001"/>
    <n v="900311.1"/>
    <s v="STAINLESS"/>
    <n v="26280"/>
    <n v="69"/>
    <n v="3357492.2600000002"/>
    <x v="2"/>
    <s v="Steel"/>
    <s v="Other"/>
    <m/>
    <n v="6.6706333510000002"/>
    <n v="34.258413242009134"/>
    <n v="0.36639996865351188"/>
  </r>
  <r>
    <s v="INNSA1"/>
    <d v="2023-11-29T00:00:00"/>
    <n v="301049751"/>
    <n v="73239990"/>
    <s v="STAINLESS STEELSPORTS BOTTLE 1.45L (AM-398) (QTY: 3756 NOS/USD 1.6100 PER NOS)"/>
    <s v="STAINLESS STEELSPORTS BOTTLE 1.45L (AM-398) (QTY: 3756 NOS/USD 1.6100 PER NOS)"/>
    <m/>
    <x v="1"/>
    <m/>
    <m/>
    <m/>
    <m/>
    <m/>
    <m/>
    <n v="1064.2"/>
    <s v="KGS"/>
    <n v="498.81706450000001"/>
    <n v="530841.12"/>
    <n v="5.9312373899999997"/>
    <n v="6312.0228299999999"/>
    <n v="194500.1"/>
    <s v="STAINLESS"/>
    <n v="3756"/>
    <n v="60"/>
    <n v="725341.22"/>
    <x v="2"/>
    <s v="Steel"/>
    <s v="Other"/>
    <m/>
    <n v="5.9312373899999997"/>
    <n v="51.783839190628328"/>
    <n v="0.36639983729971787"/>
  </r>
  <r>
    <s v="INNSA1"/>
    <d v="2023-11-29T00:00:00"/>
    <n v="301049751"/>
    <n v="73239990"/>
    <s v="STAINLESS STEEL SPORTS BOTTLE (KWB-600F) (QTY: 50400 PCS/ USD 0.88 PER PCS)"/>
    <s v="STAINLESS STEEL SPORTS BOTTLE (KWB-600F) (QTY: 50400 PCS/ USD 0.88 PER PCS)"/>
    <m/>
    <x v="1"/>
    <m/>
    <m/>
    <m/>
    <m/>
    <m/>
    <m/>
    <n v="7680"/>
    <s v="KGS"/>
    <n v="496.45373699999999"/>
    <n v="3812764.7"/>
    <n v="5.9031359930000002"/>
    <n v="45336.084419999999"/>
    <n v="1396997"/>
    <s v="STAINLESS"/>
    <n v="50400"/>
    <n v="59"/>
    <n v="5209761.7"/>
    <x v="2"/>
    <s v="Steel"/>
    <s v="Other"/>
    <m/>
    <n v="5.9031359930000002"/>
    <n v="27.718194444444446"/>
    <n v="0.36640000365089404"/>
  </r>
  <r>
    <s v="INNSA1"/>
    <d v="2023-11-29T00:00:00"/>
    <n v="301049751"/>
    <n v="73239990"/>
    <s v="STAINLESS STEEL SPORTS BOTTLE 750ML #SG210 (AM-457) (QTY: 28512 NOS/ USD 1.0247 PER NOS)"/>
    <s v="STAINLESS STEEL SPORTS BOTTLE 750ML #SG210 (AM-457) (QTY: 28512 NOS/ USD 1.0247 PER NOS)"/>
    <m/>
    <x v="1"/>
    <m/>
    <m/>
    <m/>
    <m/>
    <m/>
    <m/>
    <n v="4435.2"/>
    <s v="KGS"/>
    <n v="578.26160489999995"/>
    <n v="2564705.87"/>
    <n v="6.8758811519999998"/>
    <n v="30495.908090000001"/>
    <n v="939708.2"/>
    <s v="STAINLESS"/>
    <n v="28512"/>
    <n v="70"/>
    <n v="3504414.0700000003"/>
    <x v="2"/>
    <s v="Steel"/>
    <s v="Other"/>
    <m/>
    <n v="6.8758811519999998"/>
    <n v="32.958340347923681"/>
    <n v="0.36639998800330265"/>
  </r>
  <r>
    <s v="INNSA1"/>
    <d v="2023-11-29T00:00:00"/>
    <n v="301049751"/>
    <n v="73239990"/>
    <s v="STAINLESS STEEL SPORTS BOTTLE 750ML S-308-C6 (NP-20) (QTY: 15792 NOS/ USD 0.976 PER NOS)"/>
    <s v="STAINLESS STEEL SPORTS BOTTLE 750ML S-308-C6 (NP-20) (QTY: 15792 NOS/ USD 0.976 PER NOS)"/>
    <m/>
    <x v="1"/>
    <m/>
    <m/>
    <m/>
    <m/>
    <m/>
    <m/>
    <n v="2632"/>
    <s v="KGS"/>
    <n v="513.63617780000004"/>
    <n v="1351890.42"/>
    <n v="6.1074456340000003"/>
    <n v="16074.796909999999"/>
    <n v="495332.7"/>
    <s v="STAINLESS"/>
    <n v="15792"/>
    <n v="71"/>
    <n v="1847223.1199999999"/>
    <x v="2"/>
    <s v="Steel"/>
    <s v="Other"/>
    <m/>
    <n v="6.1074456340000003"/>
    <n v="31.366052431610942"/>
    <n v="0.36640003706809315"/>
  </r>
  <r>
    <s v="INNSA1"/>
    <d v="2023-11-29T00:00:00"/>
    <n v="301049751"/>
    <n v="73239990"/>
    <s v="STAINLESS STEEL SPORTS BOTTLE 750ML SG-702 (SB-01) (QTY: 4608 NOS /USD 1.045 PER NOS)"/>
    <s v="STAINLESS STEEL SPORTS BOTTLE 750ML SG-702 (SB-01) (QTY: 4608 NOS /USD 1.045 PER NOS)"/>
    <m/>
    <x v="1"/>
    <m/>
    <m/>
    <m/>
    <m/>
    <m/>
    <m/>
    <n v="806.4"/>
    <s v="KGS"/>
    <n v="523.76066470000001"/>
    <n v="422360.6"/>
    <n v="6.2278319230000001"/>
    <n v="5022.123662"/>
    <n v="154752.9"/>
    <s v="STAINLESS"/>
    <n v="4608"/>
    <n v="68"/>
    <n v="577113.5"/>
    <x v="2"/>
    <s v="Steel"/>
    <s v="Other"/>
    <m/>
    <n v="6.2278319230000001"/>
    <n v="33.583528645833333"/>
    <n v="0.36639994355534111"/>
  </r>
  <r>
    <s v="INNSA1"/>
    <d v="2023-11-23T00:00:00"/>
    <n v="301049751"/>
    <n v="73239990"/>
    <s v="SL-01 STAINLESS STEEL COLA BOTTLE 750ML SK750 (QTY:16992 PCS/USD 1.1280 PER PCS)"/>
    <s v="SL-01 STAINLESS STEEL COLA BOTTLE 750ML SK750 (QTY:16992 PCS/USD 1.1280 PER PCS)"/>
    <m/>
    <x v="1"/>
    <m/>
    <m/>
    <m/>
    <m/>
    <m/>
    <m/>
    <n v="3256.8"/>
    <s v="KGS"/>
    <n v="510.72402970000002"/>
    <n v="1663326.02"/>
    <n v="6.0728184269999996"/>
    <n v="19777.95505"/>
    <n v="609442.6"/>
    <s v="SL-01"/>
    <n v="16992"/>
    <n v="62"/>
    <n v="2272768.62"/>
    <x v="2"/>
    <s v="Steel"/>
    <s v="Other"/>
    <m/>
    <n v="6.0728184269999996"/>
    <n v="35.866443032015063"/>
    <n v="0.36639996769845518"/>
  </r>
  <r>
    <s v="INNSA1"/>
    <d v="2023-11-23T00:00:00"/>
    <n v="301049751"/>
    <n v="73239990"/>
    <s v="SB-01 STAINLESS STEEL SPORTS BOTTLE 750ML SG-702 (QTY :26328PCS/USD 1.0450 PER PCS)"/>
    <s v="SB-01 STAINLESS STEEL SPORTS BOTTLE 750ML SG-702 (QTY :26328PCS/USD 1.0450 PER PCS)"/>
    <m/>
    <x v="1"/>
    <m/>
    <m/>
    <m/>
    <m/>
    <m/>
    <m/>
    <n v="4388"/>
    <s v="KGS"/>
    <n v="544.11563349999994"/>
    <n v="2387579.4"/>
    <n v="6.4698648460000001"/>
    <n v="28389.766940000001"/>
    <n v="874809.1"/>
    <s v="SB-01"/>
    <n v="26328"/>
    <n v="65"/>
    <n v="3262388.5"/>
    <x v="2"/>
    <s v="Steel"/>
    <s v="Other"/>
    <m/>
    <n v="6.4698648460000001"/>
    <n v="33.227328319659676"/>
    <n v="0.36640000328366046"/>
  </r>
  <r>
    <s v="INNSA1"/>
    <d v="2023-11-23T00:00:00"/>
    <n v="301049751"/>
    <n v="73239990"/>
    <s v="AM-395 -STAINLESS STEEL BOTTLE 500ML (QTY: 37440 PCS/USD 1.0520 PER PCS)"/>
    <s v="AM-395 -STAINLESS STEEL BOTTLE 500ML (QTY: 37440 PCS/USD 1.0520 PER PCS)"/>
    <m/>
    <x v="1"/>
    <m/>
    <m/>
    <m/>
    <m/>
    <m/>
    <m/>
    <n v="5200"/>
    <s v="KGS"/>
    <n v="657.31251350000002"/>
    <n v="3418025.07"/>
    <n v="7.8158443929999999"/>
    <n v="40642.39084"/>
    <n v="1252364.3999999999"/>
    <s v="AM-395"/>
    <n v="37440"/>
    <n v="54"/>
    <n v="4670389.47"/>
    <x v="2"/>
    <s v="Steel"/>
    <s v="Other"/>
    <m/>
    <n v="7.8158443929999999"/>
    <n v="33.449903846153845"/>
    <n v="0.36640000419891594"/>
  </r>
  <r>
    <s v="INNSA1"/>
    <d v="2023-11-23T00:00:00"/>
    <n v="301049751"/>
    <n v="73239990"/>
    <s v="AM-06 STAINLESS STEEL BOTTLE 750ML SG805 (QTY:25824 PCS/USD0.9900 PER PCS)"/>
    <s v="AM-06 STAINLESS STEEL BOTTLE 750ML SG805 (QTY:25824 PCS/USD0.9900 PER PCS)"/>
    <m/>
    <x v="1"/>
    <m/>
    <m/>
    <m/>
    <m/>
    <m/>
    <m/>
    <n v="4949.6000000000004"/>
    <s v="KGS"/>
    <n v="448.2416781"/>
    <n v="2218617.0099999998"/>
    <n v="5.3298653759999999"/>
    <n v="26380.701659999999"/>
    <n v="812901.2"/>
    <s v="AM-06"/>
    <n v="25824"/>
    <n v="57"/>
    <n v="3031518.21"/>
    <x v="2"/>
    <s v="Steel"/>
    <s v="Other"/>
    <m/>
    <n v="5.3298653759999999"/>
    <n v="31.478516109045849"/>
    <n v="0.36639996733821129"/>
  </r>
  <r>
    <s v="INNSA1"/>
    <d v="2023-11-23T00:00:00"/>
    <n v="301049751"/>
    <n v="73239990"/>
    <s v="AM-314 STAINLESS STEEL SPORTS BOTTLE 500ML S116-500 (QTY: 10824 PCS/ USD 0.9170 PER PCS)"/>
    <s v="AM-314 STAINLESS STEEL SPORTS BOTTLE 500ML S116-500 (QTY: 10824 PCS/ USD 0.9170 PER PCS)"/>
    <m/>
    <x v="1"/>
    <m/>
    <m/>
    <m/>
    <m/>
    <m/>
    <m/>
    <n v="1307.9000000000001"/>
    <s v="KGS"/>
    <n v="658.5766496"/>
    <n v="861352.4"/>
    <n v="7.8308757379999996"/>
    <n v="10242.00238"/>
    <n v="315599.5"/>
    <s v="AM-314"/>
    <n v="10824"/>
    <n v="70"/>
    <n v="1176951.8999999999"/>
    <x v="2"/>
    <s v="Steel"/>
    <s v="Other"/>
    <m/>
    <n v="7.8308757379999996"/>
    <n v="29.157381744271987"/>
    <n v="0.36639997752371734"/>
  </r>
  <r>
    <s v="INNSA1"/>
    <d v="2023-11-23T00:00:00"/>
    <n v="301049751"/>
    <n v="73239990"/>
    <s v="AM-459 STAINLESS STEEL SPORTS BOTTLE 750ML SG-707 (QTY: 21582 PCS/ USD 1.0660 PER PCS)"/>
    <s v="AM-459 STAINLESS STEEL SPORTS BOTTLE 750ML SG-707 (QTY: 21582 PCS/ USD 1.0660 PER PCS)"/>
    <m/>
    <x v="1"/>
    <m/>
    <m/>
    <m/>
    <m/>
    <m/>
    <m/>
    <n v="3477.1"/>
    <s v="KGS"/>
    <n v="574.18960919999995"/>
    <n v="1996514.69"/>
    <n v="6.8274626530000004"/>
    <n v="23739.770390000001"/>
    <n v="731523"/>
    <s v="AM-459"/>
    <n v="21582"/>
    <n v="68"/>
    <n v="2728037.69"/>
    <x v="2"/>
    <s v="Steel"/>
    <s v="Other"/>
    <m/>
    <n v="6.8274626530000004"/>
    <n v="33.895051431748676"/>
    <n v="0.36640000880734819"/>
  </r>
  <r>
    <s v="INNSA1"/>
    <d v="2023-11-23T00:00:00"/>
    <n v="301049751"/>
    <n v="73239990"/>
    <s v="NP-20 STAINLESS STEEL SPORTS BOTTLE 750ML S-308-C6(QTY:20640PCS/USD 0.9760 PER PCS)"/>
    <s v="NP-20 STAINLESS STEEL SPORTS BOTTLE 750ML S-308-C6(QTY:20640PCS/USD 0.9760 PER PCS)"/>
    <m/>
    <x v="1"/>
    <m/>
    <m/>
    <m/>
    <m/>
    <m/>
    <m/>
    <n v="3440"/>
    <s v="KGS"/>
    <n v="508.1883808"/>
    <n v="1748168.03"/>
    <n v="6.0426680240000001"/>
    <n v="20786.777999999998"/>
    <n v="640528.80000000005"/>
    <s v="NP-20"/>
    <n v="20640"/>
    <n v="65"/>
    <n v="2388696.83"/>
    <x v="2"/>
    <s v="Steel"/>
    <s v="Other"/>
    <m/>
    <n v="6.0426680240000001"/>
    <n v="31.033372093023257"/>
    <n v="0.3664000193391021"/>
  </r>
  <r>
    <s v="INNSA1"/>
    <d v="2023-11-23T00:00:00"/>
    <n v="301049751"/>
    <n v="73239990"/>
    <s v="AM-457 STAINLESS STEEL SPORTS BOTTLE 750ML SG-210 (QTY: 21600 PCS/ USD 1.0247 PER PCS)"/>
    <s v="AM-457 STAINLESS STEEL SPORTS BOTTLE 750ML SG-210 (QTY: 21600 PCS/ USD 1.0247 PER PCS)"/>
    <m/>
    <x v="1"/>
    <m/>
    <m/>
    <m/>
    <m/>
    <m/>
    <m/>
    <n v="3360"/>
    <s v="KGS"/>
    <n v="571.65613099999996"/>
    <n v="1920764.6"/>
    <n v="6.7973380609999996"/>
    <n v="22839.05589"/>
    <n v="703768.1"/>
    <s v="AM-457"/>
    <n v="21600"/>
    <n v="68"/>
    <n v="2624532.7000000002"/>
    <x v="2"/>
    <s v="Steel"/>
    <s v="Other"/>
    <m/>
    <n v="6.7973380609999996"/>
    <n v="32.581856481481481"/>
    <n v="0.36639997426025028"/>
  </r>
  <r>
    <s v="INNSA1"/>
    <d v="2023-11-22T00:00:00"/>
    <n v="301049751"/>
    <n v="73239990"/>
    <s v="NP-20 STAINLESS STEEL SPORTS BOTTLE 750ML S-308-C6 (QTY: 27720 PCS/ USD 0.976 PER PCS)"/>
    <s v="NP-20 STAINLESS STEEL SPORTS BOTTLE 750ML S-308-C6 (QTY: 27720 PCS/ USD 0.976 PER PCS)"/>
    <m/>
    <x v="1"/>
    <m/>
    <m/>
    <m/>
    <m/>
    <m/>
    <m/>
    <n v="4620"/>
    <s v="KGS"/>
    <n v="508.5421212"/>
    <n v="2349464.6"/>
    <n v="6.0468742119999996"/>
    <n v="27936.558860000001"/>
    <n v="860843.8"/>
    <s v="NP-20"/>
    <n v="27720"/>
    <n v="69"/>
    <n v="3210308.4000000004"/>
    <x v="2"/>
    <s v="Steel"/>
    <s v="Other"/>
    <m/>
    <n v="6.0468742119999996"/>
    <n v="31.054971139971141"/>
    <n v="0.3663999874694856"/>
  </r>
  <r>
    <s v="INNSA1"/>
    <d v="2023-11-22T00:00:00"/>
    <n v="301049751"/>
    <n v="73239990"/>
    <s v="AM-06 STAINLESS STEEL SPORTS BOTTLE 750ML SG805 (QTY: 16992PCS/ USD 0.99 PER PCS)"/>
    <s v="AM-06 STAINLESS STEEL SPORTS BOTTLE 750ML SG805 (QTY: 16992PCS/ USD 0.99 PER PCS)"/>
    <m/>
    <x v="1"/>
    <m/>
    <m/>
    <m/>
    <m/>
    <m/>
    <m/>
    <n v="2478"/>
    <s v="KGS"/>
    <n v="588.51677559999996"/>
    <n v="1458344.57"/>
    <n v="6.9978213509999998"/>
    <n v="17340.601309999998"/>
    <n v="534337.4"/>
    <s v="AM-06"/>
    <n v="16992"/>
    <n v="65"/>
    <n v="1992681.9700000002"/>
    <x v="2"/>
    <s v="Steel"/>
    <s v="Other"/>
    <m/>
    <n v="6.9978213509999998"/>
    <n v="31.446410075329567"/>
    <n v="0.36639996540735226"/>
  </r>
  <r>
    <s v="INNSA1"/>
    <d v="2023-11-22T00:00:00"/>
    <n v="301049751"/>
    <n v="73239990"/>
    <s v="NP-21 STAINLESS STEEL SPORTS BOTTLE 650ML S115 (QTY: 7320 PCS/ USD 0.99 PER PCS)"/>
    <s v="NP-21 STAINLESS STEEL SPORTS BOTTLE 650ML S115 (QTY: 7320 PCS/ USD 0.99 PER PCS)"/>
    <m/>
    <x v="1"/>
    <m/>
    <m/>
    <m/>
    <m/>
    <m/>
    <m/>
    <n v="1220"/>
    <s v="KGS"/>
    <n v="515.83678689999999"/>
    <n v="629320.88"/>
    <n v="6.1336122099999999"/>
    <n v="7483.0068970000002"/>
    <n v="230583.2"/>
    <s v="NP-21"/>
    <n v="7320"/>
    <n v="64"/>
    <n v="859904.08000000007"/>
    <x v="2"/>
    <s v="Steel"/>
    <s v="Other"/>
    <m/>
    <n v="6.1336122099999999"/>
    <n v="31.500437158469946"/>
    <n v="0.3664000469839806"/>
  </r>
  <r>
    <s v="INNSA1"/>
    <d v="2023-11-22T00:00:00"/>
    <n v="301049751"/>
    <n v="73239990"/>
    <s v="SL-01 STAINLESS STEEL COLA BOTTLE 750ML SK750 (QTY: 10776 PCS/ USD 1.128 PER PCS)"/>
    <s v="SL-01 STAINLESS STEEL COLA BOTTLE 750ML SK750 (QTY: 10776 PCS/ USD 1.128 PER PCS)"/>
    <m/>
    <x v="1"/>
    <m/>
    <m/>
    <m/>
    <m/>
    <m/>
    <m/>
    <n v="2065.4"/>
    <s v="KGS"/>
    <n v="511.07944709999998"/>
    <n v="1055583.49"/>
    <n v="6.0770445549999996"/>
    <n v="12551.527819999999"/>
    <n v="386765.8"/>
    <s v="SL-01"/>
    <n v="10776"/>
    <n v="64"/>
    <n v="1442349.29"/>
    <x v="2"/>
    <s v="Steel"/>
    <s v="Other"/>
    <m/>
    <n v="6.0770445549999996"/>
    <n v="35.891406829992576"/>
    <n v="0.36640000877618878"/>
  </r>
  <r>
    <s v="INNSA1"/>
    <d v="2023-11-22T00:00:00"/>
    <n v="301049751"/>
    <n v="73239990"/>
    <s v="AM-314 STAINLESS STEEL SPORTS BOTTLE 500ML S116-500 (QTY: 816 PCS/ USD 0.917 PER PCS)"/>
    <s v="AM-314 STAINLESS STEEL SPORTS BOTTLE 500ML S116-500 (QTY: 816 PCS/ USD 0.917 PER PCS)"/>
    <m/>
    <x v="1"/>
    <m/>
    <m/>
    <m/>
    <m/>
    <m/>
    <m/>
    <n v="102"/>
    <s v="KGS"/>
    <n v="636.3357843"/>
    <n v="64906.25"/>
    <n v="7.5664183630000004"/>
    <n v="771.77467300000001"/>
    <n v="23781.7"/>
    <s v="AM-314"/>
    <n v="816"/>
    <n v="68"/>
    <n v="88687.95"/>
    <x v="2"/>
    <s v="Steel"/>
    <s v="Other"/>
    <m/>
    <n v="7.5664183630000004"/>
    <n v="29.144240196078432"/>
    <n v="0.36640077034183921"/>
  </r>
  <r>
    <s v="INNSA1"/>
    <d v="2023-11-22T00:00:00"/>
    <n v="301049751"/>
    <n v="73239990"/>
    <s v="SB-12 STEEL TEA STRAINER BIG - (QTY:25200 PCS/USD 1.0302 PERPCS)"/>
    <s v="SB-12 STEEL TEA STRAINER BIG - (QTY:25200 PCS/USD 1.0302 PERPCS)"/>
    <m/>
    <x v="1"/>
    <m/>
    <m/>
    <m/>
    <m/>
    <m/>
    <m/>
    <n v="6160"/>
    <s v="KGS"/>
    <n v="372.23962990000001"/>
    <n v="2292996.12"/>
    <n v="4.4261549330000003"/>
    <n v="27265.114389999999"/>
    <n v="840153.7"/>
    <s v="SB-12"/>
    <n v="25200"/>
    <n v="47"/>
    <n v="3133149.8200000003"/>
    <x v="2"/>
    <s v="Steel"/>
    <s v="Tea Strainer"/>
    <m/>
    <n v="4.4261549330000003"/>
    <n v="33.339432539682541"/>
    <n v="0.36639996582288153"/>
  </r>
  <r>
    <s v="INNSA1"/>
    <d v="2023-11-22T00:00:00"/>
    <n v="301049751"/>
    <n v="73239990"/>
    <s v="SB-01 STAINLESS STEEL SPORTS BOTTLE 750ML SG-702 (QTY: 47208 PCS/ USD 1.045 PER PCS)"/>
    <s v="SB-01 STAINLESS STEEL SPORTS BOTTLE 750ML SG-702 (QTY: 47208 PCS/ USD 1.045 PER PCS)"/>
    <m/>
    <x v="1"/>
    <m/>
    <m/>
    <m/>
    <m/>
    <m/>
    <m/>
    <n v="7671.3"/>
    <s v="KGS"/>
    <n v="557.81623060000004"/>
    <n v="4279175.6500000004"/>
    <n v="6.632773254"/>
    <n v="50881.993459999998"/>
    <n v="1567889.9"/>
    <s v="SB-01"/>
    <n v="47208"/>
    <n v="67"/>
    <n v="5847065.5500000007"/>
    <x v="2"/>
    <s v="Steel"/>
    <s v="Other"/>
    <m/>
    <n v="6.632773254"/>
    <n v="33.212377139467883"/>
    <n v="0.36639998640859711"/>
  </r>
  <r>
    <s v="INNSA1"/>
    <d v="2023-11-22T00:00:00"/>
    <n v="301049751"/>
    <n v="73239990"/>
    <s v="DS-25 STAINLESS STEEL GRATER WITH HANDLE-(QTY:51000 PCS USD0.2032 PER PCS)"/>
    <s v="DS-25 STAINLESS STEEL GRATER WITH HANDLE-(QTY:51000 PCS USD0.2032 PER PCS)"/>
    <m/>
    <x v="1"/>
    <m/>
    <m/>
    <m/>
    <m/>
    <m/>
    <m/>
    <n v="1700"/>
    <s v="KGS"/>
    <n v="538.42615290000003"/>
    <n v="915324.46"/>
    <n v="6.4022134709999996"/>
    <n v="10883.7629"/>
    <n v="335374.90000000002"/>
    <s v="DS-25"/>
    <n v="51000"/>
    <n v="57"/>
    <n v="1250699.3599999999"/>
    <x v="2"/>
    <s v="Steel"/>
    <s v="Other"/>
    <m/>
    <n v="6.4022134709999996"/>
    <n v="6.5759784313725493"/>
    <n v="0.36640001950783663"/>
  </r>
  <r>
    <s v="INNSA1"/>
    <d v="2023-11-22T00:00:00"/>
    <n v="301049751"/>
    <n v="73239990"/>
    <s v="SL-01 STAINLESS STEEL COLA BOTTLE 750ML SK750 (QTY: 15096 PCS/ USD 1.128 PER PCS)"/>
    <s v="SL-01 STAINLESS STEEL COLA BOTTLE 750ML SK750 (QTY: 15096 PCS/ USD 1.128 PER PCS)"/>
    <m/>
    <x v="1"/>
    <m/>
    <m/>
    <m/>
    <m/>
    <m/>
    <m/>
    <n v="2956.3"/>
    <s v="KGS"/>
    <n v="499.632632"/>
    <n v="1477063.95"/>
    <n v="5.9409349819999999"/>
    <n v="17563.186089999999"/>
    <n v="541196.30000000005"/>
    <s v="SL-01"/>
    <n v="15096"/>
    <n v="64"/>
    <n v="2018260.25"/>
    <x v="2"/>
    <s v="Steel"/>
    <s v="Other"/>
    <m/>
    <n v="5.9409349819999999"/>
    <n v="35.850311340752519"/>
    <n v="0.36640004652472907"/>
  </r>
  <r>
    <s v="INNSA1"/>
    <d v="2023-11-22T00:00:00"/>
    <n v="301049751"/>
    <n v="73239990"/>
    <s v="AM-393 STAINLESS STEEL SPORTS BOTTLE 750ML (QTY: 25152 PCS/USD 1.200 PER PCS)"/>
    <s v="AM-393 STAINLESS STEEL SPORTS BOTTLE 750ML (QTY: 25152 PCS/USD 1.200 PER PCS)"/>
    <m/>
    <x v="1"/>
    <m/>
    <m/>
    <m/>
    <m/>
    <m/>
    <m/>
    <n v="5030.3999999999996"/>
    <s v="KGS"/>
    <n v="520.45056850000003"/>
    <n v="2618074.54"/>
    <n v="6.1884728720000002"/>
    <n v="31130.49394"/>
    <n v="959262.5"/>
    <s v="AM-393"/>
    <n v="25152"/>
    <n v="60"/>
    <n v="3577337.04"/>
    <x v="2"/>
    <s v="Steel"/>
    <s v="Other"/>
    <m/>
    <n v="6.1884728720000002"/>
    <n v="38.138617207379134"/>
    <n v="0.36639999562426517"/>
  </r>
  <r>
    <s v="INNSA1"/>
    <d v="2023-11-22T00:00:00"/>
    <n v="301049751"/>
    <n v="73239990"/>
    <s v="AM-314 STAINLESS STEEL SPORTS BOTTLE 500ML S116-500 (QTY: 24144 PCS/ USD 0.917 PER PCS)"/>
    <s v="AM-314 STAINLESS STEEL SPORTS BOTTLE 500ML S116-500 (QTY: 24144 PCS/ USD 0.917 PER PCS)"/>
    <m/>
    <x v="1"/>
    <m/>
    <m/>
    <m/>
    <m/>
    <m/>
    <m/>
    <n v="2917.4"/>
    <s v="KGS"/>
    <n v="657.90485020000006"/>
    <n v="1919371.61"/>
    <n v="7.8228876359999999"/>
    <n v="22822.492389999999"/>
    <n v="703257.7"/>
    <s v="AM-314"/>
    <n v="24144"/>
    <n v="70"/>
    <n v="2622629.31"/>
    <x v="2"/>
    <s v="Steel"/>
    <s v="Other"/>
    <m/>
    <n v="7.8228876359999999"/>
    <n v="29.127638336646783"/>
    <n v="0.36639996983179296"/>
  </r>
  <r>
    <s v="INNSA1"/>
    <d v="2023-11-22T00:00:00"/>
    <n v="301049751"/>
    <n v="73239990"/>
    <s v="NP-21 STAINLESS STEEL SPORTS BOTTLE 650ML S115 (QTY: 12504PCS/ USD 0.99 PER PCS)"/>
    <s v="NP-21 STAINLESS STEEL SPORTS BOTTLE 650ML S115 (QTY: 12504PCS/ USD 0.99 PER PCS)"/>
    <m/>
    <x v="1"/>
    <m/>
    <m/>
    <m/>
    <m/>
    <m/>
    <m/>
    <n v="2084"/>
    <s v="KGS"/>
    <n v="514.9522121"/>
    <n v="1073160.4099999999"/>
    <n v="6.1230940800000004"/>
    <n v="12760.528060000001"/>
    <n v="393206"/>
    <s v="NP-21"/>
    <n v="12504"/>
    <n v="64"/>
    <n v="1466366.41"/>
    <x v="2"/>
    <s v="Steel"/>
    <s v="Other"/>
    <m/>
    <n v="6.1230940800000004"/>
    <n v="31.446417146513117"/>
    <n v="0.36640002401877647"/>
  </r>
  <r>
    <s v="INNSA1"/>
    <d v="2023-11-22T00:00:00"/>
    <n v="301049751"/>
    <n v="73239990"/>
    <s v="SB-01 STAINLESS STEEL SPORTS BOTTLE 750ML SG-702 (QTY: 19920 PCS/ USD 1.045 PER PCS)"/>
    <s v="SB-01 STAINLESS STEEL SPORTS BOTTLE 750ML SG-702 (QTY: 19920 PCS/ USD 1.045 PER PCS)"/>
    <m/>
    <x v="1"/>
    <m/>
    <m/>
    <m/>
    <m/>
    <m/>
    <m/>
    <n v="3486"/>
    <s v="KGS"/>
    <n v="518.5661159"/>
    <n v="1807721.48"/>
    <n v="6.1660655870000003"/>
    <n v="21494.904640000001"/>
    <n v="662349.1"/>
    <s v="SB-01"/>
    <n v="19920"/>
    <n v="67"/>
    <n v="2470070.58"/>
    <x v="2"/>
    <s v="Steel"/>
    <s v="Other"/>
    <m/>
    <n v="6.1660655870000003"/>
    <n v="33.250456827309236"/>
    <n v="0.36639997219040621"/>
  </r>
  <r>
    <s v="INNSA1"/>
    <d v="2023-11-22T00:00:00"/>
    <n v="301049751"/>
    <n v="73239990"/>
    <s v="BLCR-3 STAINLESS STEEL SPORTS BOTTLE 750ML SG705-1 (QTY: 19704 PCS/ USD 1.052 PER PCS)"/>
    <s v="BLCR-3 STAINLESS STEEL SPORTS BOTTLE 750ML SG705-1 (QTY: 19704 PCS/ USD 1.052 PER PCS)"/>
    <m/>
    <x v="1"/>
    <m/>
    <m/>
    <m/>
    <m/>
    <m/>
    <m/>
    <n v="2791.4"/>
    <s v="KGS"/>
    <n v="644.87265890000003"/>
    <n v="1800097.54"/>
    <n v="7.6679269779999997"/>
    <n v="21404.251370000002"/>
    <n v="659555.80000000005"/>
    <s v="BLCR-3"/>
    <n v="19704"/>
    <n v="69"/>
    <n v="2459653.34"/>
    <x v="2"/>
    <s v="Steel"/>
    <s v="Other"/>
    <m/>
    <n v="7.6679269779999997"/>
    <n v="33.473193260251726"/>
    <n v="0.36640003407815336"/>
  </r>
  <r>
    <s v="INNSA1"/>
    <d v="2023-11-21T00:00:00"/>
    <n v="301049751"/>
    <n v="73239990"/>
    <s v="SS OIL POT 900ML (KWP-1000B) (QTY: 27000 PCS/USD 1.38 PER PCS)"/>
    <s v="SS OIL POT 900ML (KWP-1000B) (QTY: 27000 PCS/USD 1.38 PER PCS)"/>
    <m/>
    <x v="1"/>
    <m/>
    <m/>
    <m/>
    <m/>
    <m/>
    <m/>
    <n v="7315"/>
    <s v="KGS"/>
    <n v="439.67264110000002"/>
    <n v="3216205.37"/>
    <n v="5.2279743300000003"/>
    <n v="38242.63222"/>
    <n v="1178417.7"/>
    <s v="SS"/>
    <n v="27000"/>
    <n v="46"/>
    <n v="4394623.07"/>
    <x v="2"/>
    <s v="Other"/>
    <s v="Other"/>
    <m/>
    <n v="5.2279743300000003"/>
    <n v="43.645099999999999"/>
    <n v="0.36640001630244151"/>
  </r>
  <r>
    <s v="INNSA1"/>
    <d v="2023-11-21T00:00:00"/>
    <n v="301049751"/>
    <n v="73239990"/>
    <s v="STAINLESS STEEL SPORTS BOTTLE (KWB-600F) (QTY: 50400 PCS/USD0.88 PER PCS)"/>
    <s v="STAINLESS STEEL SPORTS BOTTLE (KWB-600F) (QTY: 50400 PCS/USD0.88 PER PCS)"/>
    <m/>
    <x v="1"/>
    <m/>
    <m/>
    <m/>
    <m/>
    <m/>
    <m/>
    <n v="7680"/>
    <s v="KGS"/>
    <n v="496.45373699999999"/>
    <n v="3812764.7"/>
    <n v="5.9031359930000002"/>
    <n v="45336.084419999999"/>
    <n v="1396997"/>
    <s v="STAINLESS"/>
    <n v="50400"/>
    <n v="58"/>
    <n v="5209761.7"/>
    <x v="2"/>
    <s v="Steel"/>
    <s v="Other"/>
    <m/>
    <n v="5.9031359930000002"/>
    <n v="27.718194444444446"/>
    <n v="0.36640000365089404"/>
  </r>
  <r>
    <s v="INNSA1"/>
    <d v="2023-11-17T00:00:00"/>
    <n v="301049751"/>
    <n v="73239990"/>
    <s v="STAINLESS STEEL SPORTS BOTTLE 750ML SG-702 (SB-01) (QTY:34704 NOS/USD 1.045 PER NOS)"/>
    <s v="STAINLESS STEEL SPORTS BOTTLE 750ML SG-702 (SB-01) (QTY:34704 NOS/USD 1.045 PER NOS)"/>
    <m/>
    <x v="1"/>
    <m/>
    <m/>
    <m/>
    <m/>
    <m/>
    <m/>
    <n v="5784"/>
    <s v="KGS"/>
    <n v="548.99404389999995"/>
    <n v="3175381.55"/>
    <n v="6.5278721040000001"/>
    <n v="37757.212249999997"/>
    <n v="1163459.8"/>
    <s v="STAINLESS"/>
    <n v="34704"/>
    <n v="67"/>
    <n v="4338841.3499999996"/>
    <x v="2"/>
    <s v="Steel"/>
    <s v="Other"/>
    <m/>
    <n v="6.5278721040000001"/>
    <n v="33.525236284001842"/>
    <n v="0.36640000002519385"/>
  </r>
  <r>
    <s v="INNSA1"/>
    <d v="2023-11-17T00:00:00"/>
    <n v="301049751"/>
    <n v="73239990"/>
    <s v="STAINLESS STEEL SPORTS BOTTLE 750ML S-308-C6 (NP-20) (QTY:8472 NOS/0.976 PER NOS)"/>
    <s v="STAINLESS STEEL SPORTS BOTTLE 750ML S-308-C6 (NP-20) (QTY:8472 NOS/0.976 PER NOS)"/>
    <m/>
    <x v="1"/>
    <m/>
    <m/>
    <m/>
    <m/>
    <m/>
    <m/>
    <n v="1412"/>
    <s v="KGS"/>
    <n v="512.74458919999995"/>
    <n v="723995.36"/>
    <n v="6.0968441049999997"/>
    <n v="8608.7438760000005"/>
    <n v="265271.90000000002"/>
    <s v="STAINLESS"/>
    <n v="8472"/>
    <e v="#VALUE!"/>
    <n v="989267.26"/>
    <x v="2"/>
    <s v="Steel"/>
    <s v="Other"/>
    <m/>
    <n v="6.0968441049999997"/>
    <n v="31.311602927289901"/>
    <n v="0.36640000013259755"/>
  </r>
  <r>
    <s v="INNSA1"/>
    <d v="2023-11-17T00:00:00"/>
    <n v="301049751"/>
    <n v="73239990"/>
    <s v="STAINLESS STEELSPORTS BOTTLE 750ML (AM-393) (QTY:1728 NOS/USD 1.200 PER NOS)"/>
    <s v="STAINLESS STEELSPORTS BOTTLE 750ML (AM-393) (QTY:1728 NOS/USD 1.200 PER NOS)"/>
    <m/>
    <x v="1"/>
    <m/>
    <m/>
    <m/>
    <m/>
    <m/>
    <m/>
    <n v="345.6"/>
    <s v="KGS"/>
    <n v="525.35315390000005"/>
    <n v="181562.05"/>
    <n v="6.2467675849999997"/>
    <n v="2158.8828779999999"/>
    <n v="66524.3"/>
    <s v="STAINLESS"/>
    <n v="1728"/>
    <n v="59"/>
    <n v="248086.34999999998"/>
    <x v="2"/>
    <s v="Steel"/>
    <s v="Other"/>
    <m/>
    <n v="6.2467675849999997"/>
    <n v="38.497858796296299"/>
    <n v="0.36639980656750687"/>
  </r>
  <r>
    <s v="INNSA1"/>
    <d v="2023-11-13T00:00:00"/>
    <n v="301049751"/>
    <n v="73239990"/>
    <s v="STAINLESS STEEL BOTTLE 500ML (AM-395) (QTY: 15984 NOS/USD 1.052 PER NOS)"/>
    <s v="STAINLESS STEEL BOTTLE 500ML (AM-395) (QTY: 15984 NOS/USD 1.052 PER NOS)"/>
    <m/>
    <x v="1"/>
    <m/>
    <m/>
    <m/>
    <m/>
    <m/>
    <m/>
    <n v="2042.4"/>
    <s v="KGS"/>
    <n v="721.05868099999998"/>
    <n v="1472690.25"/>
    <n v="8.5687306119999995"/>
    <n v="17500.775399999999"/>
    <n v="539593.80000000005"/>
    <s v="STAINLESS"/>
    <n v="15984"/>
    <n v="55"/>
    <n v="2012284.05"/>
    <x v="2"/>
    <s v="Steel"/>
    <s v="Other"/>
    <m/>
    <n v="8.5687306119999995"/>
    <n v="33.758370870870877"/>
    <n v="0.36640006274231807"/>
  </r>
  <r>
    <s v="INNSA1"/>
    <d v="2023-11-13T00:00:00"/>
    <n v="301049751"/>
    <n v="73239990"/>
    <s v="STAINLESS STEEL SPORTS BOTTLE 750ML SG705-1 (BLCR-3) (QTY: 16392 NOS/USD 1.052 PER NOS)"/>
    <s v="STAINLESS STEEL SPORTS BOTTLE 750ML SG705-1 (BLCR-3) (QTY: 16392 NOS/USD 1.052 PER NOS)"/>
    <m/>
    <x v="1"/>
    <m/>
    <m/>
    <m/>
    <m/>
    <m/>
    <m/>
    <n v="2322.1999999999998"/>
    <s v="KGS"/>
    <n v="650.36649299999999"/>
    <n v="1510281.07"/>
    <n v="7.7286570760000002"/>
    <n v="17947.48746"/>
    <n v="553367"/>
    <s v="STAINLESS"/>
    <n v="16392"/>
    <n v="70"/>
    <n v="2063648.07"/>
    <x v="2"/>
    <s v="Steel"/>
    <s v="Other"/>
    <m/>
    <n v="7.7286570760000002"/>
    <n v="33.758357735480722"/>
    <n v="0.36640001056227234"/>
  </r>
  <r>
    <s v="INNSA1"/>
    <d v="2023-11-13T00:00:00"/>
    <n v="301049751"/>
    <n v="73239990"/>
    <s v="STAINLESS STEEL BOTTLE 750ML SG805 (AM-06) (QTY: 3456 NOS/USD 0.990 PER PCS)"/>
    <s v="STAINLESS STEEL BOTTLE 750ML SG805 (AM-06) (QTY: 3456 NOS/USD 0.990 PER PCS)"/>
    <m/>
    <x v="1"/>
    <m/>
    <m/>
    <m/>
    <m/>
    <m/>
    <m/>
    <n v="662.4"/>
    <s v="KGS"/>
    <n v="452.37515100000002"/>
    <n v="299653.3"/>
    <n v="5.375818787"/>
    <n v="3560.9423649999999"/>
    <n v="109793"/>
    <s v="STAINLESS"/>
    <n v="3456"/>
    <n v="59"/>
    <n v="409446.3"/>
    <x v="2"/>
    <s v="Steel"/>
    <s v="Other"/>
    <m/>
    <n v="5.375818787"/>
    <n v="31.76880787037037"/>
    <n v="0.36640010305242759"/>
  </r>
  <r>
    <s v="INNSA1"/>
    <d v="2023-11-13T00:00:00"/>
    <n v="301049751"/>
    <n v="73239990"/>
    <s v="STAINLESS STEELSPORTS BOTTLE 500ML S116-500 (AM-314) (QTY: 67776 NOS/USD 0.917 PER NOS)"/>
    <s v="STAINLESS STEELSPORTS BOTTLE 500ML S116-500 (AM-314) (QTY: 67776 NOS/USD 0.917 PER NOS)"/>
    <m/>
    <x v="1"/>
    <m/>
    <m/>
    <m/>
    <m/>
    <m/>
    <m/>
    <n v="8189.6"/>
    <s v="KGS"/>
    <n v="660.76209459999995"/>
    <n v="5411377.25"/>
    <n v="7.8521936380000001"/>
    <n v="64306.32501"/>
    <n v="1982728.5"/>
    <s v="STAINLESS"/>
    <n v="67776"/>
    <n v="70"/>
    <n v="7394105.75"/>
    <x v="2"/>
    <s v="Steel"/>
    <s v="Other"/>
    <m/>
    <n v="7.8521936380000001"/>
    <n v="29.254138633144475"/>
    <n v="0.36639997701139759"/>
  </r>
  <r>
    <s v="INNSA1"/>
    <d v="2023-11-13T00:00:00"/>
    <n v="301049751"/>
    <n v="73239990"/>
    <s v="STAINLESS STEELSPORTS BOTTLE 650ML S115 (NP-21) (QTY: 10032NOS/USD 0.990 PER NOS)"/>
    <s v="STAINLESS STEELSPORTS BOTTLE 650ML S115 (NP-21) (QTY: 10032NOS/USD 0.990 PER NOS)"/>
    <m/>
    <x v="1"/>
    <m/>
    <m/>
    <m/>
    <m/>
    <m/>
    <m/>
    <n v="1672"/>
    <s v="KGS"/>
    <n v="520.23146529999997"/>
    <n v="869827.01"/>
    <n v="6.1821921010000001"/>
    <n v="10336.625190000001"/>
    <n v="318704.59999999998"/>
    <s v="STAINLESS"/>
    <n v="10032"/>
    <n v="64"/>
    <n v="1188531.6099999999"/>
    <x v="2"/>
    <s v="Steel"/>
    <s v="Other"/>
    <m/>
    <n v="6.1821921010000001"/>
    <n v="31.768799840510365"/>
    <n v="0.36639998107209842"/>
  </r>
  <r>
    <s v="INNSA1"/>
    <d v="2023-11-11T00:00:00"/>
    <n v="301049751"/>
    <n v="73239990"/>
    <s v="SS OIL POT 900ML (KWP-1000B) (QTY: 27000 PCS/USD 1.40 PER PCS)"/>
    <s v="SS OIL POT 900ML (KWP-1000B) (QTY: 27000 PCS/USD 1.40 PER PCS)"/>
    <m/>
    <x v="1"/>
    <m/>
    <m/>
    <m/>
    <m/>
    <m/>
    <m/>
    <n v="7300"/>
    <s v="KGS"/>
    <n v="447.06412740000002"/>
    <n v="3263568.13"/>
    <n v="5.3127050200000001"/>
    <n v="38782.746639999998"/>
    <n v="1195771.3999999999"/>
    <s v="SS"/>
    <n v="27000"/>
    <n v="46"/>
    <n v="4459339.5299999993"/>
    <x v="2"/>
    <s v="Other"/>
    <s v="Other"/>
    <m/>
    <n v="5.3127050200000001"/>
    <n v="44.287829629629627"/>
    <n v="0.36640001138876177"/>
  </r>
  <r>
    <s v="INNSA1"/>
    <d v="2023-11-07T00:00:00"/>
    <n v="301049751"/>
    <n v="73239990"/>
    <s v="STEEL ROUND CONTAINER (6856) (QTY: 122400 NOS/ USD 0.585 PERNOS)"/>
    <s v="STEEL ROUND CONTAINER (6856) (QTY: 122400 NOS/ USD 0.585 PERNOS)"/>
    <m/>
    <x v="1"/>
    <m/>
    <m/>
    <m/>
    <m/>
    <m/>
    <m/>
    <n v="10200"/>
    <s v="KGS"/>
    <n v="603.29936959999998"/>
    <n v="6153653.5700000003"/>
    <n v="7.1693329720000003"/>
    <n v="73127.196320000003"/>
    <n v="2254698.7000000002"/>
    <s v="STEEL"/>
    <n v="122400"/>
    <n v="48"/>
    <n v="8408352.2699999996"/>
    <x v="2"/>
    <s v="Steel"/>
    <s v="Other"/>
    <m/>
    <n v="7.1693329720000003"/>
    <n v="18.420741013071897"/>
    <n v="0.36640000519236249"/>
  </r>
  <r>
    <s v="INNSA1"/>
    <d v="2023-11-07T00:00:00"/>
    <n v="301049751"/>
    <n v="73239990"/>
    <s v="STEEL RECTANGLE CONTAINER (6901) (QTY: 9216 NOS/ USD 0.900 PER NOS)"/>
    <s v="STEEL RECTANGLE CONTAINER (6901) (QTY: 9216 NOS/ USD 0.900 PER NOS)"/>
    <m/>
    <x v="1"/>
    <m/>
    <m/>
    <m/>
    <m/>
    <m/>
    <m/>
    <n v="1497.6"/>
    <s v="KGS"/>
    <n v="475.97587470000002"/>
    <n v="712821.47"/>
    <n v="5.6562789630000001"/>
    <n v="8470.8433750000004"/>
    <n v="261177.8"/>
    <s v="STEEL"/>
    <n v="9216"/>
    <n v="50"/>
    <n v="973999.27"/>
    <x v="2"/>
    <s v="Steel"/>
    <s v="Other"/>
    <m/>
    <n v="5.6562789630000001"/>
    <n v="28.339605034722222"/>
    <n v="0.36640001878731288"/>
  </r>
  <r>
    <s v="INNSA1"/>
    <d v="2023-11-07T00:00:00"/>
    <n v="301049751"/>
    <n v="73239990"/>
    <s v="AM-296 STAINLESS STEEL BOTTLE 750ML SG2318 (QTY:42048 PCS/USD 1.070 PER PCS)"/>
    <s v="AM-296 STAINLESS STEEL BOTTLE 750ML SG2318 (QTY:42048 PCS/USD 1.070 PER PCS)"/>
    <m/>
    <x v="1"/>
    <m/>
    <m/>
    <m/>
    <m/>
    <m/>
    <m/>
    <n v="6657.6"/>
    <s v="KGS"/>
    <n v="587.08103670000003"/>
    <n v="3908550.71"/>
    <n v="6.9766017429999998"/>
    <n v="46447.423770000001"/>
    <n v="1432092.9"/>
    <s v="AM-296"/>
    <n v="42048"/>
    <n v="59"/>
    <n v="5340643.6099999994"/>
    <x v="2"/>
    <s v="Steel"/>
    <s v="Other"/>
    <m/>
    <n v="6.9766017429999998"/>
    <n v="34.058525970319636"/>
    <n v="0.36639997949521291"/>
  </r>
  <r>
    <s v="INNSA1"/>
    <d v="2023-11-07T00:00:00"/>
    <n v="301049751"/>
    <n v="73239990"/>
    <s v="STEEL RECTANGLE CONTAINER BIG (6578) (QTY: 28500 NOS/USD 1.610 PER NOS)"/>
    <s v="STEEL RECTANGLE CONTAINER BIG (6578) (QTY: 28500 NOS/USD 1.610 PER NOS)"/>
    <m/>
    <x v="1"/>
    <m/>
    <m/>
    <m/>
    <m/>
    <m/>
    <m/>
    <n v="8431.25"/>
    <s v="KGS"/>
    <n v="467.70775029999999"/>
    <n v="3943360.97"/>
    <n v="5.5580243649999996"/>
    <n v="46861.092929999999"/>
    <n v="1444847.5"/>
    <s v="STEEL"/>
    <n v="28500"/>
    <n v="54"/>
    <n v="5388208.4700000007"/>
    <x v="2"/>
    <s v="Steel"/>
    <s v="Other"/>
    <m/>
    <n v="5.5580243649999996"/>
    <n v="50.69640350877193"/>
    <n v="0.36640001029375707"/>
  </r>
  <r>
    <s v="INNSA1"/>
    <d v="2023-11-07T00:00:00"/>
    <n v="301049751"/>
    <n v="73239990"/>
    <s v="AM-458 STAINLESS STEEL SPORTS BOTTLE 750ML (QTY:36954 PCS/USD 1.037 PER PCS)"/>
    <s v="AM-458 STAINLESS STEEL SPORTS BOTTLE 750ML (QTY:36954 PCS/USD 1.037 PER PCS)"/>
    <m/>
    <x v="1"/>
    <m/>
    <m/>
    <m/>
    <m/>
    <m/>
    <m/>
    <n v="6159"/>
    <s v="KGS"/>
    <n v="540.52603829999998"/>
    <n v="3329099.87"/>
    <n v="6.4233634979999996"/>
    <n v="39561.495779999997"/>
    <n v="1219782.2"/>
    <s v="AM-458"/>
    <n v="36954"/>
    <n v="59"/>
    <n v="4548882.07"/>
    <x v="2"/>
    <s v="Steel"/>
    <s v="Other"/>
    <m/>
    <n v="6.4233634979999996"/>
    <n v="33.008123613140661"/>
    <n v="0.36640000229251157"/>
  </r>
  <r>
    <s v="INNSA1"/>
    <d v="2023-11-07T00:00:00"/>
    <n v="301049751"/>
    <n v="73239990"/>
    <s v="AM-393 STAINLESS STEEL SPORTS BOTTLE 750ML (QTY:5304 PCS/USD1.200 PER PCS)"/>
    <s v="AM-393 STAINLESS STEEL SPORTS BOTTLE 750ML (QTY:5304 PCS/USD1.200 PER PCS)"/>
    <m/>
    <x v="1"/>
    <m/>
    <m/>
    <m/>
    <m/>
    <m/>
    <m/>
    <n v="1060.8"/>
    <s v="KGS"/>
    <n v="521.24014890000001"/>
    <n v="552931.55000000005"/>
    <n v="6.1941788349999998"/>
    <n v="6570.7849079999996"/>
    <n v="202594.1"/>
    <s v="AM-393"/>
    <n v="5304"/>
    <n v="58"/>
    <n v="755525.65"/>
    <x v="2"/>
    <s v="Steel"/>
    <s v="Other"/>
    <m/>
    <n v="6.1941788349999998"/>
    <n v="38.196474358974363"/>
    <n v="0.36639996397384089"/>
  </r>
  <r>
    <s v="INNSA1"/>
    <d v="2023-10-28T00:00:00"/>
    <n v="301049751"/>
    <n v="73239990"/>
    <s v="STAINLESS STEEL SPORTS BOTTLE 750ML SG705-1 (BLCR-3) (QTY: 6000 NOS/USD 1.052 PER NOS)"/>
    <s v="STAINLESS STEEL SPORTS BOTTLE 750ML SG705-1 (BLCR-3) (QTY: 6000 NOS/USD 1.052 PER NOS)"/>
    <m/>
    <x v="1"/>
    <m/>
    <m/>
    <m/>
    <m/>
    <m/>
    <m/>
    <n v="850"/>
    <s v="KGS"/>
    <n v="648.60479999999995"/>
    <n v="551314.07999999996"/>
    <n v="7.7031448930000002"/>
    <n v="6547.6731589999999"/>
    <n v="202001.5"/>
    <s v="STAINLESS"/>
    <n v="6000"/>
    <n v="69"/>
    <n v="753315.58"/>
    <x v="2"/>
    <s v="Steel"/>
    <s v="Other"/>
    <m/>
    <n v="7.7031448930000002"/>
    <n v="33.666916666666665"/>
    <n v="0.36640003825042888"/>
  </r>
  <r>
    <s v="INNSA1"/>
    <d v="2023-10-28T00:00:00"/>
    <n v="301049751"/>
    <n v="73239990"/>
    <s v="STAINLESS STEELSPORTS BOTTLE 750ML (AM-393) (QTY: 9000 NOS/USD 1.200 PER NOS)"/>
    <s v="STAINLESS STEELSPORTS BOTTLE 750ML (AM-393) (QTY: 9000 NOS/USD 1.200 PER NOS)"/>
    <m/>
    <x v="1"/>
    <m/>
    <m/>
    <m/>
    <m/>
    <m/>
    <m/>
    <n v="1800"/>
    <s v="KGS"/>
    <n v="524.06283889999997"/>
    <n v="943313.11"/>
    <n v="6.224024215"/>
    <n v="11203.24359"/>
    <n v="345629.9"/>
    <s v="STAINLESS"/>
    <n v="9000"/>
    <n v="60"/>
    <n v="1288943.01"/>
    <x v="2"/>
    <s v="Steel"/>
    <s v="Other"/>
    <m/>
    <n v="6.224024215"/>
    <n v="38.403322222222222"/>
    <n v="0.36639997508356481"/>
  </r>
  <r>
    <s v="INNSA1"/>
    <d v="2023-10-28T00:00:00"/>
    <n v="301049751"/>
    <n v="73239990"/>
    <s v="STAINLESS STEELSPORTS BOTTLE 650ML S115 (NP-21) (QTY: 9168 NOS/USD 1.008 PER NOS)"/>
    <s v="STAINLESS STEELSPORTS BOTTLE 650ML S115 (NP-21) (QTY: 9168 NOS/USD 1.008 PER NOS)"/>
    <m/>
    <x v="1"/>
    <m/>
    <m/>
    <m/>
    <m/>
    <m/>
    <m/>
    <n v="1528"/>
    <s v="KGS"/>
    <n v="528.25507849999997"/>
    <n v="807173.76"/>
    <n v="6.273813284"/>
    <n v="9586.3866980000003"/>
    <n v="295748.5"/>
    <s v="STAINLESS"/>
    <n v="9168"/>
    <n v="64"/>
    <n v="1102922.26"/>
    <x v="2"/>
    <s v="Steel"/>
    <s v="Other"/>
    <m/>
    <n v="6.273813284"/>
    <n v="32.258780541012214"/>
    <n v="0.3664000425385483"/>
  </r>
  <r>
    <s v="INNSA1"/>
    <d v="2023-10-28T00:00:00"/>
    <n v="301049751"/>
    <n v="73239990"/>
    <s v="STEEL RECTANGLE CONTAINER (6901) (QTY: 67440 NOS/USD 0.900 PER NOS)"/>
    <s v="STEEL RECTANGLE CONTAINER (6901) (QTY: 67440 NOS/USD 0.900 PER NOS)"/>
    <m/>
    <x v="1"/>
    <m/>
    <m/>
    <m/>
    <m/>
    <m/>
    <m/>
    <n v="10959"/>
    <s v="KGS"/>
    <n v="478.12203390000002"/>
    <n v="5239739.37"/>
    <n v="5.678408954"/>
    <n v="62229.683729999997"/>
    <n v="1919840.5"/>
    <s v="STEEL"/>
    <n v="67440"/>
    <n v="50"/>
    <n v="7159579.8700000001"/>
    <x v="2"/>
    <s v="Steel"/>
    <s v="Other"/>
    <m/>
    <n v="5.678408954"/>
    <n v="28.467385824436537"/>
    <n v="0.36639999901369141"/>
  </r>
  <r>
    <s v="INNSA1"/>
    <d v="2023-10-28T00:00:00"/>
    <n v="301049751"/>
    <n v="73239990"/>
    <s v="STEEL ROUND CONTAINER MEDIUM (6581) (QTY: 1008 NOS/USD 0.900PER NOS)"/>
    <s v="STEEL ROUND CONTAINER MEDIUM (6581) (QTY: 1008 NOS/USD 0.900PER NOS)"/>
    <m/>
    <x v="1"/>
    <m/>
    <m/>
    <m/>
    <m/>
    <m/>
    <m/>
    <n v="121.8"/>
    <s v="KGS"/>
    <n v="642.99162560000002"/>
    <n v="78316.38"/>
    <n v="7.6364801140000003"/>
    <n v="930.12327789999995"/>
    <n v="28695.1"/>
    <s v="STEEL"/>
    <n v="1008"/>
    <n v="52"/>
    <n v="107011.48000000001"/>
    <x v="2"/>
    <s v="Steel"/>
    <s v="Other"/>
    <m/>
    <n v="7.6364801140000003"/>
    <n v="28.46736111111111"/>
    <n v="0.36639972378702895"/>
  </r>
  <r>
    <s v="INNSA1"/>
    <d v="2023-10-28T00:00:00"/>
    <n v="301049751"/>
    <n v="73239990"/>
    <s v="STEEL LUNCH BOX 3LAYER (8505) (QTY: 11100 NOS/USD 3.350 PERNOS)"/>
    <s v="STEEL LUNCH BOX 3LAYER (8505) (QTY: 11100 NOS/USD 3.350 PERNOS)"/>
    <m/>
    <x v="1"/>
    <m/>
    <m/>
    <m/>
    <m/>
    <m/>
    <m/>
    <n v="7215"/>
    <s v="KGS"/>
    <n v="444.91906440000002"/>
    <n v="3210091.05"/>
    <n v="5.2840743999999997"/>
    <n v="38124.596790000003"/>
    <n v="1176177.3"/>
    <s v="STEEL"/>
    <n v="11100"/>
    <n v="47"/>
    <n v="4386268.3499999996"/>
    <x v="2"/>
    <s v="Steel"/>
    <s v="Lunch Box"/>
    <m/>
    <n v="5.2840743999999997"/>
    <n v="105.96191891891893"/>
    <n v="0.36639998108464872"/>
  </r>
  <r>
    <s v="INNSA1"/>
    <d v="2023-10-28T00:00:00"/>
    <n v="301049751"/>
    <n v="73239990"/>
    <s v="STEEL RECTANGLE CONTAINER LARGE (6862) (QTY: 43542 NOS/USD 1.430 PER NOS)"/>
    <s v="STEEL RECTANGLE CONTAINER LARGE (6862) (QTY: 43542 NOS/USD 1.430 PER NOS)"/>
    <m/>
    <x v="1"/>
    <m/>
    <m/>
    <m/>
    <m/>
    <m/>
    <m/>
    <n v="10885.5"/>
    <s v="KGS"/>
    <n v="493.79377060000002"/>
    <n v="5375192.0899999999"/>
    <n v="5.8645340929999996"/>
    <n v="63838.385869999998"/>
    <n v="1969470.3"/>
    <s v="STEEL"/>
    <n v="43542"/>
    <n v="56"/>
    <n v="7344662.3899999997"/>
    <x v="2"/>
    <s v="Steel"/>
    <s v="Other"/>
    <m/>
    <n v="5.8645340929999996"/>
    <n v="45.231507509990358"/>
    <n v="0.36639998478640418"/>
  </r>
  <r>
    <s v="INNSA1"/>
    <d v="2023-10-28T00:00:00"/>
    <n v="301049751"/>
    <n v="73239990"/>
    <s v="MILD STEEL MULTI FUNCTION CLOTH STAND (RYX-02-021A) (QTY: 2592 NOS /CNY: 63.00 PER NOS)"/>
    <s v="MILD STEEL MULTI FUNCTION CLOTH STAND (RYX-02-021A) (QTY: 2592 NOS /CNY: 63.00 PER NOS)"/>
    <m/>
    <x v="1"/>
    <m/>
    <m/>
    <m/>
    <m/>
    <m/>
    <m/>
    <n v="9504"/>
    <s v="KGS"/>
    <n v="217.09572600000001"/>
    <n v="2063277.78"/>
    <n v="2.5783340379999999"/>
    <n v="24504.486700000001"/>
    <n v="755985.1"/>
    <s v="MILD"/>
    <n v="2592"/>
    <e v="#VALUE!"/>
    <n v="2819262.88"/>
    <x v="2"/>
    <s v="Steel"/>
    <s v="Other"/>
    <m/>
    <n v="2.5783340379999999"/>
    <n v="291.66091820987651"/>
    <n v="0.3664000588422951"/>
  </r>
  <r>
    <s v="INNSA1"/>
    <d v="2023-10-28T00:00:00"/>
    <n v="301049751"/>
    <n v="73239990"/>
    <s v="STEEL LUNCH BOX 2 LAYER (8504) (QTY: 22080 NOS/USD 2.400 PERNOS)"/>
    <s v="STEEL LUNCH BOX 2 LAYER (8504) (QTY: 22080 NOS/USD 2.400 PERNOS)"/>
    <m/>
    <x v="1"/>
    <m/>
    <m/>
    <m/>
    <m/>
    <m/>
    <m/>
    <n v="10561.6"/>
    <s v="KGS"/>
    <n v="433.14191030000001"/>
    <n v="4574671.5999999996"/>
    <n v="5.1442032099999997"/>
    <n v="54331.016629999998"/>
    <n v="1676159.6"/>
    <s v="STEEL"/>
    <n v="22080"/>
    <n v="48"/>
    <n v="6250831.1999999993"/>
    <x v="2"/>
    <s v="Steel"/>
    <s v="Lunch Box"/>
    <m/>
    <n v="5.1442032099999997"/>
    <n v="75.913025362318848"/>
    <n v="0.36639998377151273"/>
  </r>
  <r>
    <s v="INNSA1"/>
    <d v="2023-10-28T00:00:00"/>
    <n v="301049751"/>
    <n v="73239990"/>
    <s v="STEEL ROUND CONTAINER (6857) (QTY: 68400 NOS/USD 0.735 PER NOS)"/>
    <s v="STEEL ROUND CONTAINER (6857) (QTY: 68400 NOS/USD 0.735 PER NOS)"/>
    <m/>
    <x v="1"/>
    <m/>
    <m/>
    <m/>
    <m/>
    <m/>
    <m/>
    <n v="8721"/>
    <s v="KGS"/>
    <n v="497.65313149999997"/>
    <n v="4340032.96"/>
    <n v="5.9103697329999996"/>
    <n v="51544.334439999999"/>
    <n v="1590188.1"/>
    <s v="STEEL"/>
    <n v="68400"/>
    <n v="46"/>
    <n v="5930221.0600000005"/>
    <x v="2"/>
    <s v="Steel"/>
    <s v="Other"/>
    <m/>
    <n v="5.9103697329999996"/>
    <n v="23.248364035087722"/>
    <n v="0.3664000054045673"/>
  </r>
  <r>
    <s v="INNSA1"/>
    <d v="2023-10-28T00:00:00"/>
    <n v="301049751"/>
    <n v="73239990"/>
    <s v="STAINLESS STEELSPORTS BOTTLE 500ML S116-500 (AM-314) (QTY: 28560 NOS/USD 0.917 PER NOS)"/>
    <s v="STAINLESS STEELSPORTS BOTTLE 500ML S116-500 (AM-314) (QTY: 28560 NOS/USD 0.917 PER NOS)"/>
    <m/>
    <x v="1"/>
    <m/>
    <m/>
    <m/>
    <m/>
    <m/>
    <m/>
    <n v="3451"/>
    <s v="KGS"/>
    <n v="662.84917419999999"/>
    <n v="2287492.5"/>
    <n v="7.8723179830000003"/>
    <n v="27167.369360000001"/>
    <n v="838137.3"/>
    <s v="STAINLESS"/>
    <n v="28560"/>
    <n v="70"/>
    <n v="3125629.8"/>
    <x v="2"/>
    <s v="Steel"/>
    <s v="Other"/>
    <m/>
    <n v="7.8723179830000003"/>
    <n v="29.34654411764706"/>
    <n v="0.36640002098367536"/>
  </r>
  <r>
    <s v="INNSA1"/>
    <d v="2023-10-26T00:00:00"/>
    <n v="301049751"/>
    <n v="73239990"/>
    <s v="AM-461 STAINLESS STEEL SPORTS BOTTLE 750ML (QTY:10098 PCS/USD 1.167 PER PCS)"/>
    <s v="AM-461 STAINLESS STEEL SPORTS BOTTLE 750ML (QTY:10098 PCS/USD 1.167 PER PCS)"/>
    <m/>
    <x v="1"/>
    <m/>
    <m/>
    <m/>
    <m/>
    <m/>
    <m/>
    <n v="1683"/>
    <s v="KGS"/>
    <n v="608.28382650000003"/>
    <n v="1023741.68"/>
    <n v="7.2242734740000003"/>
    <n v="12158.45226"/>
    <n v="375098.9"/>
    <s v="AM-461"/>
    <n v="10098"/>
    <n v="59"/>
    <n v="1398840.58"/>
    <x v="2"/>
    <s v="Steel"/>
    <s v="Other"/>
    <m/>
    <n v="7.2242734740000003"/>
    <n v="37.145860566448803"/>
    <n v="0.36639994964354683"/>
  </r>
  <r>
    <s v="INNSA1"/>
    <d v="2023-10-26T00:00:00"/>
    <n v="301049751"/>
    <n v="73239990"/>
    <s v="AM-393 STAINLESS STEEL SPORTS BOTTLE 750ML (QTY:816 PCS/USD1.230 PER PCS)"/>
    <s v="AM-393 STAINLESS STEEL SPORTS BOTTLE 750ML (QTY:816 PCS/USD1.230 PER PCS)"/>
    <m/>
    <x v="1"/>
    <m/>
    <m/>
    <m/>
    <m/>
    <m/>
    <m/>
    <n v="163.19999999999999"/>
    <s v="KGS"/>
    <n v="534.26801469999998"/>
    <n v="87192.54"/>
    <n v="6.3452258280000002"/>
    <n v="1035.540855"/>
    <n v="31947.4"/>
    <s v="AM-393"/>
    <n v="816"/>
    <n v="57"/>
    <n v="119139.94"/>
    <x v="2"/>
    <s v="Steel"/>
    <s v="Other"/>
    <m/>
    <n v="6.3452258280000002"/>
    <n v="39.151225490196083"/>
    <n v="0.36640061179545869"/>
  </r>
  <r>
    <s v="INNSA1"/>
    <d v="2023-10-26T00:00:00"/>
    <n v="301049751"/>
    <n v="73239990"/>
    <s v="NP-21 STAINLESS STEEL SPORTS BOTTLE 650ML S115 (QTY:16584 PCS/USD 1.008 PER PCS)"/>
    <s v="NP-21 STAINLESS STEEL SPORTS BOTTLE 650ML S115 (QTY:16584 PCS/USD 1.008 PER PCS)"/>
    <m/>
    <x v="1"/>
    <m/>
    <m/>
    <m/>
    <m/>
    <m/>
    <m/>
    <n v="2764"/>
    <s v="KGS"/>
    <n v="525.40687409999998"/>
    <n v="1452224.6"/>
    <n v="6.2399866279999996"/>
    <n v="17247.323039999999"/>
    <n v="532095.1"/>
    <s v="NP-21"/>
    <n v="16584"/>
    <n v="63"/>
    <n v="1984319.7000000002"/>
    <x v="2"/>
    <s v="Steel"/>
    <s v="Other"/>
    <m/>
    <n v="6.2399866279999996"/>
    <n v="32.084846840328026"/>
    <n v="0.36640000451720756"/>
  </r>
  <r>
    <s v="INNSA1"/>
    <d v="2023-10-26T00:00:00"/>
    <n v="301049751"/>
    <n v="73239990"/>
    <s v="WB-750 STAINLESS STEEL SPORTS BOTTLE 750ML SG902 (QTY:14568PCS/USD 1.180 PER PCS)"/>
    <s v="WB-750 STAINLESS STEEL SPORTS BOTTLE 750ML SG902 (QTY:14568PCS/USD 1.180 PER PCS)"/>
    <m/>
    <x v="1"/>
    <m/>
    <m/>
    <m/>
    <m/>
    <m/>
    <m/>
    <n v="2549.4"/>
    <s v="KGS"/>
    <n v="585.77116179999996"/>
    <n v="1493365"/>
    <n v="6.9569021600000003"/>
    <n v="17735.926370000001"/>
    <n v="547168.9"/>
    <s v="WB-750"/>
    <n v="14568"/>
    <n v="64"/>
    <n v="2040533.9"/>
    <x v="2"/>
    <s v="Steel"/>
    <s v="Other"/>
    <m/>
    <n v="6.9569021600000003"/>
    <n v="37.559644426139485"/>
    <n v="0.36639997589336837"/>
  </r>
  <r>
    <s v="INNSA1"/>
    <d v="2023-10-26T00:00:00"/>
    <n v="301049751"/>
    <n v="73239990"/>
    <s v="AM-394 STAINLESS STEEL SPORTS BOTTLE 800ML (QTY:456 PCS/USD1.210 PER PCS)"/>
    <s v="AM-394 STAINLESS STEEL SPORTS BOTTLE 800ML (QTY:456 PCS/USD1.210 PER PCS)"/>
    <m/>
    <x v="1"/>
    <m/>
    <m/>
    <m/>
    <m/>
    <m/>
    <m/>
    <n v="85.5"/>
    <s v="KGS"/>
    <n v="560.61941520000005"/>
    <n v="47932.959999999999"/>
    <n v="6.6581878290000001"/>
    <n v="569.27505940000003"/>
    <n v="17562.7"/>
    <s v="AM-394"/>
    <n v="456"/>
    <n v="57"/>
    <n v="65495.66"/>
    <x v="2"/>
    <s v="Steel"/>
    <s v="Other"/>
    <m/>
    <n v="6.6581878290000001"/>
    <n v="38.51469298245614"/>
    <n v="0.36640132384897578"/>
  </r>
  <r>
    <s v="INNSA1"/>
    <d v="2023-10-24T00:00:00"/>
    <n v="301049751"/>
    <n v="73239990"/>
    <s v="HOUSEHOLD STEEL HOOK 3PCS SET (2628) (QTY: 167580 NOS/USD 0.407 PER NOS)"/>
    <s v="HOUSEHOLD STEEL HOOK 3PCS SET (2628) (QTY: 167580 NOS/USD 0.407 PER NOS)"/>
    <m/>
    <x v="1"/>
    <m/>
    <m/>
    <m/>
    <m/>
    <m/>
    <m/>
    <n v="5679.1"/>
    <s v="KGS"/>
    <n v="1022.925115"/>
    <n v="5809294.0199999996"/>
    <n v="12.148754329999999"/>
    <n v="68993.990739999994"/>
    <n v="2128525.2999999998"/>
    <s v="HOUSEHOLD"/>
    <n v="167580"/>
    <n v="55"/>
    <n v="7937819.3199999994"/>
    <x v="2"/>
    <s v="Steel"/>
    <s v="Hook"/>
    <m/>
    <n v="12.148754329999999"/>
    <n v="12.701547320682659"/>
    <n v="0.36639999502039322"/>
  </r>
  <r>
    <s v="INNSA1"/>
    <d v="2023-10-17T00:00:00"/>
    <n v="301049751"/>
    <n v="73231000"/>
    <s v="8001-2 STEEL SCRUBBER 2 PCS SET (QTY- 168000 SETS/USD 0.156PER SETS)"/>
    <s v="8001-2 STEEL SCRUBBER 2 PCS SET (QTY- 168000 SETS/USD 0.156PER SETS)"/>
    <m/>
    <x v="1"/>
    <m/>
    <m/>
    <m/>
    <m/>
    <m/>
    <m/>
    <n v="4900"/>
    <s v="KGS"/>
    <n v="459.53403470000001"/>
    <n v="2251716.77"/>
    <n v="5.4608916780000003"/>
    <n v="26758.36922"/>
    <n v="989854.7"/>
    <s v="8001-2"/>
    <n v="168000"/>
    <n v="51"/>
    <n v="3241571.4699999997"/>
    <x v="2"/>
    <s v="Steel"/>
    <s v="Scrubber"/>
    <m/>
    <n v="5.4608916780000003"/>
    <n v="5.891992261904762"/>
    <n v="0.43960000351198697"/>
  </r>
  <r>
    <s v="INNSA1"/>
    <d v="2023-10-16T00:00:00"/>
    <n v="301049751"/>
    <n v="73239990"/>
    <s v="RYX-02-021A MILD STEEL MULTI FUNCTION CLOTH STAND (QTY :3888NUM/CNY 63.00 PER NUM)"/>
    <s v="RYX-02-021A MILD STEEL MULTI FUNCTION CLOTH STAND (QTY :3888NUM/CNY 63.00 PER NUM)"/>
    <m/>
    <x v="1"/>
    <m/>
    <m/>
    <m/>
    <m/>
    <m/>
    <m/>
    <n v="14256"/>
    <s v="KGS"/>
    <n v="208.14193460000001"/>
    <n v="2967271.42"/>
    <n v="2.4734632749999999"/>
    <n v="35261.692450000002"/>
    <n v="1087208.2"/>
    <s v="RYX-02-021A"/>
    <n v="3888"/>
    <e v="#VALUE!"/>
    <n v="4054479.62"/>
    <x v="2"/>
    <s v="Steel"/>
    <s v="Other"/>
    <m/>
    <n v="2.4734632749999999"/>
    <n v="279.63173868312754"/>
    <n v="0.36639998372646343"/>
  </r>
  <r>
    <s v="INNSA1"/>
    <d v="2023-10-16T00:00:00"/>
    <n v="301049751"/>
    <n v="73239990"/>
    <s v="AM-398 STAINLESS STEEL SPORTS BOTTLE 1.45L (QTY:3324 PCS/USD1.63 PER PCS)"/>
    <s v="AM-398 STAINLESS STEEL SPORTS BOTTLE 1.45L (QTY:3324 PCS/USD1.63 PER PCS)"/>
    <m/>
    <x v="1"/>
    <m/>
    <m/>
    <m/>
    <m/>
    <m/>
    <m/>
    <n v="941.8"/>
    <s v="KGS"/>
    <n v="499.75626460000001"/>
    <n v="470670.45"/>
    <n v="5.9388742079999997"/>
    <n v="5593.2317290000001"/>
    <n v="172453.7"/>
    <s v="AM-398"/>
    <n v="3324"/>
    <n v="58"/>
    <n v="643124.15"/>
    <x v="2"/>
    <s v="Steel"/>
    <s v="Other"/>
    <m/>
    <n v="5.9388742079999997"/>
    <n v="51.881377858002409"/>
    <n v="0.36640010011250973"/>
  </r>
  <r>
    <s v="INNSA1"/>
    <d v="2023-10-16T00:00:00"/>
    <n v="301049751"/>
    <n v="73239990"/>
    <s v="RYX-02-020 MILD STEEL MULTI FUNCTION CLOTH STAND (QTY :1232NUM/CNY 102.00 PER NUM)"/>
    <s v="RYX-02-020 MILD STEEL MULTI FUNCTION CLOTH STAND (QTY :1232NUM/CNY 102.00 PER NUM)"/>
    <m/>
    <x v="1"/>
    <m/>
    <m/>
    <m/>
    <m/>
    <m/>
    <m/>
    <n v="4004"/>
    <s v="KGS"/>
    <n v="374.0212113"/>
    <n v="1497580.93"/>
    <n v="4.44469651"/>
    <n v="17796.56482"/>
    <n v="548713.69999999995"/>
    <s v="RYX-02-020"/>
    <n v="1232"/>
    <e v="#VALUE!"/>
    <n v="2046294.63"/>
    <x v="2"/>
    <s v="Steel"/>
    <s v="Other"/>
    <m/>
    <n v="4.44469651"/>
    <n v="445.38449675324671"/>
    <n v="0.36640003154954703"/>
  </r>
  <r>
    <s v="INNSA1"/>
    <d v="2023-10-16T00:00:00"/>
    <n v="301049751"/>
    <n v="73239990"/>
    <s v="WB-750 STAINLESS STEEL SPORTS BOTTLE 750ML SG902 (QTY:9264 PCS/USD 1.18 PER PCS)"/>
    <s v="WB-750 STAINLESS STEEL SPORTS BOTTLE 750ML SG902 (QTY:9264 PCS/USD 1.18 PER PCS)"/>
    <m/>
    <x v="1"/>
    <m/>
    <m/>
    <m/>
    <m/>
    <m/>
    <m/>
    <n v="1621.2"/>
    <s v="KGS"/>
    <n v="585.74997529999996"/>
    <n v="949617.86"/>
    <n v="6.9607840210000003"/>
    <n v="11284.823050000001"/>
    <n v="347940.1"/>
    <s v="WB-750"/>
    <n v="9264"/>
    <n v="64"/>
    <n v="1297557.96"/>
    <x v="2"/>
    <s v="Steel"/>
    <s v="Other"/>
    <m/>
    <n v="6.9607840210000003"/>
    <n v="37.558300949913644"/>
    <n v="0.36640012225549334"/>
  </r>
  <r>
    <s v="INNSA1"/>
    <d v="2023-10-16T00:00:00"/>
    <n v="301049751"/>
    <n v="73239990"/>
    <s v="AM-394 STAINLESS STEEL SPORTS BOTTLE 800ML (QTY:24000 PCS/USD 1.21 PER PCS)"/>
    <s v="AM-394 STAINLESS STEEL SPORTS BOTTLE 800ML (QTY:24000 PCS/USD 1.21 PER PCS)"/>
    <m/>
    <x v="1"/>
    <m/>
    <m/>
    <m/>
    <m/>
    <m/>
    <m/>
    <n v="4500"/>
    <s v="KGS"/>
    <n v="560.59911109999996"/>
    <n v="2522696"/>
    <n v="6.6619026870000004"/>
    <n v="29978.562089999999"/>
    <n v="924315.8"/>
    <s v="AM-394"/>
    <n v="24000"/>
    <n v="59"/>
    <n v="3447011.8"/>
    <x v="2"/>
    <s v="Steel"/>
    <s v="Other"/>
    <m/>
    <n v="6.6619026870000004"/>
    <n v="38.513158333333337"/>
    <n v="0.36639999429182113"/>
  </r>
  <r>
    <s v="INNSA1"/>
    <d v="2023-10-16T00:00:00"/>
    <n v="301049751"/>
    <n v="73231000"/>
    <s v="STEEL SCRUBBER 6PCS SET (OKS-4156) (QTY:100,800 NOS / USD 0.245 PER NOS)"/>
    <s v="STEEL SCRUBBER 6PCS SET (OKS-4156) (QTY:100,800 NOS / USD 0.245 PER NOS)"/>
    <m/>
    <x v="1"/>
    <m/>
    <m/>
    <m/>
    <m/>
    <m/>
    <m/>
    <n v="9273"/>
    <s v="KGS"/>
    <n v="233.0034315"/>
    <n v="2160640.8199999998"/>
    <n v="2.7689059"/>
    <n v="25676.064409999999"/>
    <n v="949817.7"/>
    <s v="STEEL"/>
    <n v="100800"/>
    <n v="55"/>
    <n v="3110458.5199999996"/>
    <x v="2"/>
    <s v="Steel"/>
    <s v="Scrubber"/>
    <m/>
    <n v="2.7689059"/>
    <n v="9.4227946428571432"/>
    <n v="0.43959999793024368"/>
  </r>
  <r>
    <s v="INNSA1"/>
    <d v="2023-10-14T00:00:00"/>
    <n v="301049751"/>
    <n v="73239990"/>
    <s v="STAINLESS STEEL SPORTS BOTTLE 750ML SG902 (WB-750) (QTY: 240NOS/USD 1.180 PER NOS)"/>
    <s v="STAINLESS STEEL SPORTS BOTTLE 750ML SG902 (WB-750) (QTY: 240NOS/USD 1.180 PER NOS)"/>
    <m/>
    <x v="1"/>
    <m/>
    <m/>
    <m/>
    <m/>
    <m/>
    <m/>
    <n v="42"/>
    <s v="KGS"/>
    <n v="592.642381"/>
    <n v="24890.98"/>
    <n v="7.0426902069999997"/>
    <n v="295.79298870000002"/>
    <n v="9120"/>
    <s v="STAINLESS"/>
    <n v="240"/>
    <n v="65"/>
    <n v="34010.979999999996"/>
    <x v="2"/>
    <s v="Steel"/>
    <s v="Other"/>
    <m/>
    <n v="7.0426902069999997"/>
    <n v="38"/>
    <n v="0.36639778747160617"/>
  </r>
  <r>
    <s v="INNSA1"/>
    <d v="2023-10-14T00:00:00"/>
    <n v="301049751"/>
    <n v="73239990"/>
    <s v="STAINLESS STEELSPORTS BOTTLE 800ML (AM-394) (QTY: 11568 NOS/USD 1.210 PER NOS)"/>
    <s v="STAINLESS STEELSPORTS BOTTLE 800ML (AM-394) (QTY: 11568 NOS/USD 1.210 PER NOS)"/>
    <m/>
    <x v="1"/>
    <m/>
    <m/>
    <m/>
    <m/>
    <m/>
    <m/>
    <n v="2169"/>
    <s v="KGS"/>
    <n v="567.19565699999998"/>
    <n v="1230247.3799999999"/>
    <n v="6.7402930120000004"/>
    <n v="14619.695540000001"/>
    <n v="450762.6"/>
    <s v="STAINLESS"/>
    <n v="11568"/>
    <n v="61"/>
    <n v="1681009.98"/>
    <x v="2"/>
    <s v="Steel"/>
    <s v="Other"/>
    <m/>
    <n v="6.7402930120000004"/>
    <n v="38.966338174273858"/>
    <n v="0.36639996746020304"/>
  </r>
  <r>
    <s v="INNSA1"/>
    <d v="2023-10-14T00:00:00"/>
    <n v="301049751"/>
    <n v="73239990"/>
    <s v="STAINLESS STEEL SPORTS BOTTLE 750ML SG-702 (SB-01) (QTY: 552NOS/USD 1.055 PER NOS)"/>
    <s v="STAINLESS STEEL SPORTS BOTTLE 750ML SG-702 (SB-01) (QTY: 552NOS/USD 1.055 PER NOS)"/>
    <m/>
    <x v="1"/>
    <m/>
    <m/>
    <m/>
    <m/>
    <m/>
    <m/>
    <n v="96.6"/>
    <s v="KGS"/>
    <n v="529.86252590000004"/>
    <n v="51184.72"/>
    <n v="6.2966432069999998"/>
    <n v="608.25573380000003"/>
    <n v="18754"/>
    <s v="STAINLESS"/>
    <n v="552"/>
    <n v="65"/>
    <n v="69938.720000000001"/>
    <x v="2"/>
    <s v="Steel"/>
    <s v="Other"/>
    <m/>
    <n v="6.2966432069999998"/>
    <n v="33.974637681159422"/>
    <n v="0.36639840952534269"/>
  </r>
  <r>
    <s v="INNSA1"/>
    <d v="2023-10-14T00:00:00"/>
    <n v="301049751"/>
    <n v="73239990"/>
    <s v="STAINLESS STEELSPORTS BOTTLE 1.45L (AM-398) (QTY: 15540 NOS/USD 1.630 PER NOS)"/>
    <s v="STAINLESS STEELSPORTS BOTTLE 1.45L (AM-398) (QTY: 15540 NOS/USD 1.630 PER NOS)"/>
    <m/>
    <x v="1"/>
    <m/>
    <m/>
    <m/>
    <m/>
    <m/>
    <m/>
    <n v="4403"/>
    <s v="KGS"/>
    <n v="505.63687709999999"/>
    <n v="2226319.17"/>
    <n v="6.0087567100000001"/>
    <n v="26456.555789999999"/>
    <n v="815723.3"/>
    <s v="STAINLESS"/>
    <n v="15540"/>
    <n v="61"/>
    <n v="3042042.4699999997"/>
    <x v="2"/>
    <s v="Steel"/>
    <s v="Other"/>
    <m/>
    <n v="6.0087567100000001"/>
    <n v="52.491846846846848"/>
    <n v="0.36639998028674392"/>
  </r>
  <r>
    <s v="INNSA1"/>
    <d v="2023-10-13T00:00:00"/>
    <n v="301049751"/>
    <n v="73239990"/>
    <s v="STEEL SPRINKLER (AM-430) (QTY: 38688 PCS/USD 0.5673 PER PCS)"/>
    <s v="STEEL SPRINKLER (AM-430) (QTY: 38688 PCS/USD 0.5673 PER PCS)"/>
    <m/>
    <x v="1"/>
    <m/>
    <m/>
    <m/>
    <m/>
    <m/>
    <m/>
    <n v="7092.8"/>
    <s v="KGS"/>
    <n v="272.9822355"/>
    <n v="1936208.4"/>
    <n v="3.2439956689999998"/>
    <n v="23009.012480000001"/>
    <n v="709426.8"/>
    <s v="STEEL"/>
    <n v="38688"/>
    <n v="42"/>
    <n v="2645635.2000000002"/>
    <x v="2"/>
    <s v="Steel"/>
    <s v="Other"/>
    <m/>
    <n v="3.2439956689999998"/>
    <n v="18.337127791563276"/>
    <n v="0.36640002181583348"/>
  </r>
  <r>
    <s v="INNSA1"/>
    <d v="2023-10-08T00:00:00"/>
    <n v="301049751"/>
    <n v="73239990"/>
    <s v="STEEL DRAINER (AM-321) (QTY: 25200 PCS/USD 0.7290 PER PCS)"/>
    <s v="STEEL DRAINER (AM-321) (QTY: 25200 PCS/USD 0.7290 PER PCS)"/>
    <m/>
    <x v="1"/>
    <m/>
    <m/>
    <m/>
    <m/>
    <m/>
    <m/>
    <n v="3465"/>
    <s v="KGS"/>
    <n v="477.16151230000003"/>
    <n v="1653364.64"/>
    <n v="5.6703685359999998"/>
    <n v="19647.826980000002"/>
    <n v="605792.80000000005"/>
    <s v="STEEL"/>
    <n v="25200"/>
    <n v="40"/>
    <n v="2259157.44"/>
    <x v="2"/>
    <s v="Steel"/>
    <s v="Other"/>
    <m/>
    <n v="5.6703685359999998"/>
    <n v="24.039396825396828"/>
    <n v="0.36639999752262759"/>
  </r>
  <r>
    <s v="INNSA1"/>
    <d v="2023-10-08T00:00:00"/>
    <n v="301049751"/>
    <n v="73239990"/>
    <s v="STEEL HAND BLENDER (AM-474) (QTY: 600 PCS/USD 0.6602 PER PCS)"/>
    <s v="STEEL HAND BLENDER (AM-474) (QTY: 600 PCS/USD 0.6602 PER PCS)"/>
    <m/>
    <x v="1"/>
    <m/>
    <m/>
    <m/>
    <m/>
    <m/>
    <m/>
    <n v="60"/>
    <s v="KGS"/>
    <n v="594.17733329999999"/>
    <n v="35650.639999999999"/>
    <n v="7.0609308769999997"/>
    <n v="423.6558526"/>
    <n v="13062.4"/>
    <s v="STEEL"/>
    <n v="600"/>
    <n v="43"/>
    <n v="48713.04"/>
    <x v="2"/>
    <s v="Steel"/>
    <s v="Other"/>
    <m/>
    <n v="7.0609308769999997"/>
    <n v="21.770666666666667"/>
    <n v="0.36640015438713019"/>
  </r>
  <r>
    <s v="INNSA1"/>
    <d v="2023-10-08T00:00:00"/>
    <n v="301049751"/>
    <n v="73239990"/>
    <s v="STEEL TEA STRAINER BIG (SB-12) (QTY: 25200 PCS/USD 1.0316 PER PCS)"/>
    <s v="STEEL TEA STRAINER BIG (SB-12) (QTY: 25200 PCS/USD 1.0316 PER PCS)"/>
    <m/>
    <x v="1"/>
    <m/>
    <m/>
    <m/>
    <m/>
    <m/>
    <m/>
    <n v="6160"/>
    <s v="KGS"/>
    <n v="379.81470289999999"/>
    <n v="2339658.5699999998"/>
    <n v="4.5135437070000002"/>
    <n v="27803.429230000002"/>
    <n v="857250.9"/>
    <s v="STEEL"/>
    <n v="25200"/>
    <n v="48"/>
    <n v="3196909.4699999997"/>
    <x v="2"/>
    <s v="Steel"/>
    <s v="Tea Strainer"/>
    <m/>
    <n v="4.5135437070000002"/>
    <n v="34.017892857142861"/>
    <n v="0.36639999997948425"/>
  </r>
  <r>
    <s v="INNSA1"/>
    <d v="2023-10-08T00:00:00"/>
    <n v="301049751"/>
    <n v="73239990"/>
    <s v="STEEL KITCHEN BASKET (AM-322) (QTY: 6000 PCS/USD 1.2792 PERPCS)"/>
    <s v="STEEL KITCHEN BASKET (AM-322) (QTY: 6000 PCS/USD 1.2792 PERPCS)"/>
    <m/>
    <x v="1"/>
    <m/>
    <m/>
    <m/>
    <m/>
    <m/>
    <m/>
    <n v="1650"/>
    <s v="KGS"/>
    <n v="418.64539389999999"/>
    <n v="690764.9"/>
    <n v="4.9749898269999999"/>
    <n v="8208.7332139999999"/>
    <n v="253096.3"/>
    <s v="STEEL"/>
    <n v="6000"/>
    <n v="46"/>
    <n v="943861.2"/>
    <x v="2"/>
    <s v="Steel"/>
    <s v="Basket"/>
    <m/>
    <n v="4.9749898269999999"/>
    <n v="42.182716666666664"/>
    <n v="0.36640005883333099"/>
  </r>
  <r>
    <s v="INNSA1"/>
    <d v="2023-10-06T00:00:00"/>
    <n v="301049751"/>
    <n v="73239990"/>
    <s v="AM-398 STAINLESS STEEL SPORTS BOTTLE 1.45L (QTY:3648 PCS/USD1.63 PER PCS)"/>
    <s v="AM-398 STAINLESS STEEL SPORTS BOTTLE 1.45L (QTY:3648 PCS/USD1.63 PER PCS)"/>
    <m/>
    <x v="1"/>
    <m/>
    <m/>
    <m/>
    <m/>
    <m/>
    <m/>
    <n v="1033.5999999999999"/>
    <s v="KGS"/>
    <n v="499.473007"/>
    <n v="516255.3"/>
    <n v="5.9355081040000002"/>
    <n v="6134.9411760000003"/>
    <n v="189156"/>
    <s v="AM-398"/>
    <n v="3648"/>
    <n v="58"/>
    <n v="705411.3"/>
    <x v="2"/>
    <s v="Steel"/>
    <s v="Other"/>
    <m/>
    <n v="5.9355081040000002"/>
    <n v="51.851973684210527"/>
    <n v="0.366400112502477"/>
  </r>
  <r>
    <s v="INNSA1"/>
    <d v="2023-10-06T00:00:00"/>
    <n v="301049751"/>
    <n v="73239990"/>
    <s v="AM-460 STAINLESS STEEL SPORTS BOTTLE 750ML (QTY:4584 PCS/USD1.16 PER PCS)"/>
    <s v="AM-460 STAINLESS STEEL SPORTS BOTTLE 750ML (QTY:4584 PCS/USD1.16 PER PCS)"/>
    <m/>
    <x v="1"/>
    <m/>
    <m/>
    <m/>
    <m/>
    <m/>
    <m/>
    <n v="744.9"/>
    <s v="KGS"/>
    <n v="619.76457240000002"/>
    <n v="461662.63"/>
    <n v="7.3649978899999997"/>
    <n v="5486.1869280000001"/>
    <n v="169153.2"/>
    <s v="AM-460"/>
    <n v="4584"/>
    <n v="58"/>
    <n v="630815.83000000007"/>
    <x v="2"/>
    <s v="Steel"/>
    <s v="Other"/>
    <m/>
    <n v="7.3649978899999997"/>
    <n v="36.900785340314137"/>
    <n v="0.36640002679012595"/>
  </r>
  <r>
    <s v="INNSA1"/>
    <d v="2023-10-06T00:00:00"/>
    <n v="301049751"/>
    <n v="73239990"/>
    <s v="AM-393 STAINLESS STEEL SPORTS BOTTLE 750ML (QTY:13440 PCS/USD 1.23 PER PCS)"/>
    <s v="AM-393 STAINLESS STEEL SPORTS BOTTLE 750ML (QTY:13440 PCS/USD 1.23 PER PCS)"/>
    <m/>
    <x v="1"/>
    <m/>
    <m/>
    <m/>
    <m/>
    <m/>
    <m/>
    <n v="2688"/>
    <s v="KGS"/>
    <n v="533.9458482"/>
    <n v="1435246.44"/>
    <n v="6.345167537"/>
    <n v="17055.81034"/>
    <n v="525874.30000000005"/>
    <s v="AM-393"/>
    <n v="13440"/>
    <n v="59"/>
    <n v="1961120.74"/>
    <x v="2"/>
    <s v="Steel"/>
    <s v="Other"/>
    <m/>
    <n v="6.345167537"/>
    <n v="39.127552083333335"/>
    <n v="0.36640000305452775"/>
  </r>
  <r>
    <s v="INNSA1"/>
    <d v="2023-10-06T00:00:00"/>
    <n v="301049751"/>
    <n v="73239990"/>
    <s v="RYX-02-021A MILD STEEL MULTI FUNCTION CLOTH STAND (QTY :3888NUM/CNY 63.00 PER NUM)"/>
    <s v="RYX-02-021A MILD STEEL MULTI FUNCTION CLOTH STAND (QTY :3888NUM/CNY 63.00 PER NUM)"/>
    <m/>
    <x v="1"/>
    <m/>
    <m/>
    <m/>
    <m/>
    <m/>
    <m/>
    <n v="14256"/>
    <s v="KGS"/>
    <n v="206.99565870000001"/>
    <n v="2950930.11"/>
    <n v="2.4598414580000001"/>
    <n v="35067.499819999997"/>
    <n v="1081220.8"/>
    <s v="RYX-02-021A"/>
    <n v="3888"/>
    <e v="#VALUE!"/>
    <n v="4032150.91"/>
    <x v="2"/>
    <s v="Steel"/>
    <s v="Other"/>
    <m/>
    <n v="2.4598414580000001"/>
    <n v="278.0917695473251"/>
    <n v="0.36640000260799133"/>
  </r>
  <r>
    <s v="INNSA1"/>
    <d v="2023-10-06T00:00:00"/>
    <n v="301049751"/>
    <n v="73239990"/>
    <s v="AM-06 STAINLESS STEEL BOTTLE 750ML SG805 (QTY:19488 PCS/USD1.00 PER PCS)"/>
    <s v="AM-06 STAINLESS STEEL BOTTLE 750ML SG805 (QTY:19488 PCS/USD1.00 PER PCS)"/>
    <m/>
    <x v="1"/>
    <m/>
    <m/>
    <m/>
    <m/>
    <m/>
    <m/>
    <n v="2842"/>
    <s v="KGS"/>
    <n v="595.34033079999995"/>
    <n v="1691957.22"/>
    <n v="7.0747514049999998"/>
    <n v="20106.443490000001"/>
    <n v="619933"/>
    <s v="AM-06"/>
    <n v="19488"/>
    <n v="57"/>
    <n v="2311890.2199999997"/>
    <x v="2"/>
    <s v="Steel"/>
    <s v="Other"/>
    <m/>
    <n v="7.0747514049999998"/>
    <n v="31.811011904761905"/>
    <n v="0.36639992587992265"/>
  </r>
  <r>
    <s v="INNSA1"/>
    <d v="2023-10-06T00:00:00"/>
    <n v="301049751"/>
    <n v="73239990"/>
    <s v="RYX-02-020 MILD STEEL MULTI FUNCTION CLOTH STAND (QTY :1232NUM/CNY 102.00 PER NUM)"/>
    <s v="RYX-02-020 MILD STEEL MULTI FUNCTION CLOTH STAND (QTY :1232NUM/CNY 102.00 PER NUM)"/>
    <m/>
    <x v="1"/>
    <m/>
    <m/>
    <m/>
    <m/>
    <m/>
    <m/>
    <n v="4004"/>
    <s v="KGS"/>
    <n v="378.10195800000002"/>
    <n v="1513920.24"/>
    <n v="4.4931902319999999"/>
    <n v="17990.733690000001"/>
    <n v="554700.30000000005"/>
    <s v="RYX-02-020"/>
    <n v="1232"/>
    <e v="#VALUE!"/>
    <n v="2068620.54"/>
    <x v="2"/>
    <s v="Steel"/>
    <s v="Other"/>
    <m/>
    <n v="4.4931902319999999"/>
    <n v="450.24375000000003"/>
    <n v="0.36639994984147911"/>
  </r>
  <r>
    <s v="INNSA1"/>
    <d v="2023-10-05T00:00:00"/>
    <n v="301049751"/>
    <n v="73239990"/>
    <s v="AM-393 STAINLESS STEEL SPORTS BOTTLE 750ML (QTY: 6312 NUM/USD 1.1230 PER NUM)"/>
    <s v="AM-393 STAINLESS STEEL SPORTS BOTTLE 750ML (QTY: 6312 NUM/USD 1.1230 PER NUM)"/>
    <m/>
    <x v="1"/>
    <m/>
    <m/>
    <m/>
    <m/>
    <m/>
    <m/>
    <n v="1262.4000000000001"/>
    <s v="KGS"/>
    <n v="533.59338560000003"/>
    <n v="673608.29"/>
    <n v="6.3485233269999997"/>
    <n v="8014.3758479999997"/>
    <n v="246810.2"/>
    <s v="AM-393"/>
    <n v="6312"/>
    <n v="59"/>
    <n v="920418.49"/>
    <x v="2"/>
    <s v="Steel"/>
    <s v="Other"/>
    <m/>
    <n v="6.3485233269999997"/>
    <n v="39.101742712294048"/>
    <n v="0.36640018192175161"/>
  </r>
  <r>
    <s v="INNSA1"/>
    <d v="2023-10-05T00:00:00"/>
    <n v="301049751"/>
    <n v="73239990"/>
    <s v="BLCR-3 STAINLESS STEEL SPORTS BOTTLE 750ML SG705-1 (QTY: 9480 NUM/USD 1.065 PER NUM)"/>
    <s v="BLCR-3 STAINLESS STEEL SPORTS BOTTLE 750ML SG705-1 (QTY: 9480 NUM/USD 1.065 PER NUM)"/>
    <m/>
    <x v="1"/>
    <m/>
    <m/>
    <m/>
    <m/>
    <m/>
    <m/>
    <n v="1343"/>
    <s v="KGS"/>
    <n v="652.25475800000004"/>
    <n v="875978.14"/>
    <n v="7.7603183580000001"/>
    <n v="10422.10756"/>
    <n v="320958.40000000002"/>
    <s v="BLCR-3"/>
    <n v="9480"/>
    <n v="67"/>
    <n v="1196936.54"/>
    <x v="2"/>
    <s v="Steel"/>
    <s v="Other"/>
    <m/>
    <n v="7.7603183580000001"/>
    <n v="33.856371308016882"/>
    <n v="0.36640001084958584"/>
  </r>
  <r>
    <s v="INNSA1"/>
    <d v="2023-10-05T00:00:00"/>
    <n v="301049751"/>
    <n v="73239990"/>
    <s v="NP-21 STAINLESS STEEL SPORTS BOTTLE 650ML S115 (QTY: 27072 NUM/USD 1.008 PER NUM)"/>
    <s v="NP-21 STAINLESS STEEL SPORTS BOTTLE 650ML S115 (QTY: 27072 NUM/USD 1.008 PER NUM)"/>
    <m/>
    <x v="1"/>
    <m/>
    <m/>
    <m/>
    <m/>
    <m/>
    <m/>
    <n v="4512"/>
    <s v="KGS"/>
    <n v="524.7436348"/>
    <n v="2367643.2799999998"/>
    <n v="6.2432318230000003"/>
    <n v="28169.46199"/>
    <n v="867504.6"/>
    <s v="NP-21"/>
    <n v="27072"/>
    <n v="64"/>
    <n v="3235147.88"/>
    <x v="2"/>
    <s v="Steel"/>
    <s v="Other"/>
    <m/>
    <n v="6.2432318230000003"/>
    <n v="32.044348404255317"/>
    <n v="0.3664000431686652"/>
  </r>
  <r>
    <s v="INNSA1"/>
    <d v="2023-10-03T00:00:00"/>
    <n v="301049751"/>
    <n v="73239990"/>
    <s v="STEEL SPRINKLER (AM-430) (QTY: 36480 PCS/USD 0.5688 PER PCS)"/>
    <s v="STEEL SPRINKLER (AM-430) (QTY: 36480 PCS/USD 0.5688 PER PCS)"/>
    <m/>
    <x v="1"/>
    <m/>
    <m/>
    <m/>
    <m/>
    <m/>
    <m/>
    <n v="6688"/>
    <s v="KGS"/>
    <n v="276.05717399999997"/>
    <n v="1846270.38"/>
    <n v="3.2844399050000002"/>
    <n v="21966.33409"/>
    <n v="676473.5"/>
    <s v="STEEL"/>
    <n v="36480"/>
    <n v="42"/>
    <n v="2522743.88"/>
    <x v="2"/>
    <s v="Steel"/>
    <s v="Other"/>
    <m/>
    <n v="3.2844399050000002"/>
    <n v="18.543681469298246"/>
    <n v="0.36640001774821307"/>
  </r>
  <r>
    <s v="INNSA1"/>
    <d v="2023-10-03T00:00:00"/>
    <n v="301049751"/>
    <n v="73239390"/>
    <s v="NON STICK CAKE MOULD (AN-04) (QTY: 360 SET/USD 1.033 PER SET)"/>
    <s v="NON STICK CAKE MOULD (AN-04) (QTY: 360 SET/USD 1.033 PER SET)"/>
    <m/>
    <x v="1"/>
    <m/>
    <m/>
    <m/>
    <m/>
    <m/>
    <m/>
    <n v="99"/>
    <s v="KGS"/>
    <n v="334.23242420000003"/>
    <n v="33089.01"/>
    <n v="3.9765904129999998"/>
    <n v="393.68245089999999"/>
    <n v="12123.8"/>
    <s v="NON"/>
    <n v="360"/>
    <n v="44"/>
    <n v="45212.81"/>
    <x v="2"/>
    <s v="Other"/>
    <s v="Other"/>
    <m/>
    <n v="3.9765904129999998"/>
    <n v="33.67722222222222"/>
    <n v="0.36639959914182985"/>
  </r>
  <r>
    <s v="INNSA1"/>
    <d v="2023-09-29T00:00:00"/>
    <n v="301049751"/>
    <n v="73231000"/>
    <s v="SS SCRUBBER 3PCS SET (SS410) (QTY: 121680 SETS/USD 0.165 PERSETS)"/>
    <s v="SS SCRUBBER 3PCS SET (SS410) (QTY: 121680 SETS/USD 0.165 PERSETS)"/>
    <m/>
    <x v="1"/>
    <m/>
    <m/>
    <m/>
    <m/>
    <m/>
    <m/>
    <n v="7605"/>
    <s v="KGS"/>
    <n v="234.6472268"/>
    <n v="1784492.16"/>
    <n v="2.791757606"/>
    <n v="21231.316599999998"/>
    <n v="784462.7"/>
    <s v="SS"/>
    <n v="121680"/>
    <n v="48"/>
    <n v="2568954.86"/>
    <x v="2"/>
    <s v="Cleaning"/>
    <s v="Scrubber"/>
    <m/>
    <n v="2.791757606"/>
    <n v="6.4469321170282701"/>
    <n v="0.43959996999930778"/>
  </r>
  <r>
    <s v="INNSA1"/>
    <d v="2023-09-27T00:00:00"/>
    <n v="301049751"/>
    <n v="73239990"/>
    <s v="STAINLESS STEELSPORTS BOTTLE 750ML (AM-460) (QTY: 43416 NOS/USD 1.160 PER NOS)"/>
    <s v="STAINLESS STEELSPORTS BOTTLE 750ML (AM-460) (QTY: 43416 NOS/USD 1.160 PER NOS)"/>
    <m/>
    <x v="1"/>
    <m/>
    <m/>
    <m/>
    <m/>
    <m/>
    <m/>
    <n v="7055.1"/>
    <s v="KGS"/>
    <n v="624.41927539999995"/>
    <n v="4405340.43"/>
    <n v="7.4291406950000001"/>
    <n v="52413.330520000003"/>
    <n v="1614116.7"/>
    <s v="STAINLESS"/>
    <n v="43416"/>
    <n v="61"/>
    <n v="6019457.1299999999"/>
    <x v="2"/>
    <s v="Steel"/>
    <s v="Other"/>
    <m/>
    <n v="7.4291406950000001"/>
    <n v="37.177922885572137"/>
    <n v="0.36639999238378951"/>
  </r>
  <r>
    <s v="INNSA1"/>
    <d v="2023-09-27T00:00:00"/>
    <n v="301049751"/>
    <n v="73239990"/>
    <s v="STAINLESS STEELSPORTS BOTTLE 650ML S115 (NP-21) (QTY: 3240 NOS/USD 1.008 PER NOS)"/>
    <s v="STAINLESS STEELSPORTS BOTTLE 650ML S115 (NP-21) (QTY: 3240 NOS/USD 1.008 PER NOS)"/>
    <m/>
    <x v="1"/>
    <m/>
    <m/>
    <m/>
    <m/>
    <m/>
    <m/>
    <n v="553.5"/>
    <s v="KGS"/>
    <n v="516.1305691"/>
    <n v="285678.27"/>
    <n v="6.1407563249999999"/>
    <n v="3398.9086259999999"/>
    <n v="104672.6"/>
    <s v="STAINLESS"/>
    <n v="3240"/>
    <n v="64"/>
    <n v="390350.87"/>
    <x v="2"/>
    <s v="Steel"/>
    <s v="Other"/>
    <m/>
    <n v="6.1407563249999999"/>
    <n v="32.306358024691363"/>
    <n v="0.36640028658812585"/>
  </r>
  <r>
    <s v="INNSA1"/>
    <d v="2023-09-26T00:00:00"/>
    <n v="301049751"/>
    <n v="73239990"/>
    <s v="RYX-02-021A MILD STEEL MULTI FUNCTION CLOTH STAND (QTY :1296NUM/CNY 63.00 PER NUM)"/>
    <s v="RYX-02-021A MILD STEEL MULTI FUNCTION CLOTH STAND (QTY :1296NUM/CNY 63.00 PER NUM)"/>
    <m/>
    <x v="1"/>
    <m/>
    <m/>
    <m/>
    <m/>
    <m/>
    <m/>
    <n v="4752"/>
    <s v="KGS"/>
    <n v="206.0837774"/>
    <n v="979310.11"/>
    <n v="2.451918826"/>
    <n v="11651.518260000001"/>
    <n v="358819.2"/>
    <s v="RYX-02-021A"/>
    <n v="1296"/>
    <e v="#VALUE!"/>
    <n v="1338129.31"/>
    <x v="2"/>
    <s v="Steel"/>
    <s v="Other"/>
    <m/>
    <n v="2.451918826"/>
    <n v="276.86666666666667"/>
    <n v="0.36639997518252926"/>
  </r>
  <r>
    <s v="INNSA1"/>
    <d v="2023-09-26T00:00:00"/>
    <n v="301049751"/>
    <n v="73239990"/>
    <s v="RYX-02-020 MILD STEEL MULTI FUNCTION CLOTH STAND (QTY :1232NUM/CNY 102.00 PER NUM)"/>
    <s v="RYX-02-020 MILD STEEL MULTI FUNCTION CLOTH STAND (QTY :1232NUM/CNY 102.00 PER NUM)"/>
    <m/>
    <x v="1"/>
    <m/>
    <m/>
    <m/>
    <m/>
    <m/>
    <m/>
    <n v="4004"/>
    <s v="KGS"/>
    <n v="376.4363037"/>
    <n v="1507250.96"/>
    <n v="4.4787186639999996"/>
    <n v="17932.789529999998"/>
    <n v="552256.69999999995"/>
    <s v="RYX-02-020"/>
    <n v="1232"/>
    <e v="#VALUE!"/>
    <n v="2059507.66"/>
    <x v="2"/>
    <s v="Steel"/>
    <s v="Other"/>
    <m/>
    <n v="4.4787186639999996"/>
    <n v="448.26030844155838"/>
    <n v="0.36639996566995053"/>
  </r>
  <r>
    <s v="INNSA1"/>
    <d v="2023-09-25T00:00:00"/>
    <n v="301049751"/>
    <n v="73239990"/>
    <s v="STEEL LUNCH BOX (6717) (QTY: 1200 NOS/USD 3.15 PER NOS)"/>
    <s v="STEEL LUNCH BOX (6717) (QTY: 1200 NOS/USD 3.15 PER NOS)"/>
    <m/>
    <x v="1"/>
    <m/>
    <m/>
    <m/>
    <m/>
    <m/>
    <m/>
    <n v="460"/>
    <s v="KGS"/>
    <n v="722.44682609999995"/>
    <n v="332325.53999999998"/>
    <n v="8.5954411190000002"/>
    <n v="3953.9029150000001"/>
    <n v="121764.1"/>
    <s v="STEEL"/>
    <n v="1200"/>
    <n v="39"/>
    <n v="454089.64"/>
    <x v="2"/>
    <s v="Steel"/>
    <s v="Lunch Box"/>
    <m/>
    <n v="8.5954411190000002"/>
    <n v="101.47008333333333"/>
    <n v="0.36640006663345831"/>
  </r>
  <r>
    <s v="INNSA1"/>
    <d v="2023-09-25T00:00:00"/>
    <n v="301049751"/>
    <n v="73239990"/>
    <s v="STEEL FOOD CONTAINER (6571) (QTY: 192 NOS/USD 3.90 PER NOS)"/>
    <s v="STEEL FOOD CONTAINER (6571) (QTY: 192 NOS/USD 3.90 PER NOS)"/>
    <m/>
    <x v="1"/>
    <m/>
    <m/>
    <m/>
    <m/>
    <m/>
    <m/>
    <n v="77.599999999999994"/>
    <s v="KGS"/>
    <n v="848.35193300000003"/>
    <n v="65832.11"/>
    <n v="10.09341979"/>
    <n v="783.24937539999996"/>
    <n v="24120.799999999999"/>
    <s v="STEEL"/>
    <n v="192"/>
    <n v="43"/>
    <n v="89952.91"/>
    <x v="2"/>
    <s v="Steel"/>
    <s v="Other"/>
    <m/>
    <n v="10.09341979"/>
    <n v="125.62916666666666"/>
    <n v="0.36639870725699053"/>
  </r>
  <r>
    <s v="INNSA1"/>
    <d v="2023-09-23T00:00:00"/>
    <n v="301049751"/>
    <n v="73239990"/>
    <s v="STAINLESS STEELSPORTS BOTTLE 1.45L (AM-398) (QTY: 9936 NOS/USD 1.630 PER NOS)"/>
    <s v="STAINLESS STEELSPORTS BOTTLE 1.45L (AM-398) (QTY: 9936 NOS/USD 1.630 PER NOS)"/>
    <m/>
    <x v="1"/>
    <m/>
    <m/>
    <m/>
    <m/>
    <m/>
    <m/>
    <n v="2815.2"/>
    <s v="KGS"/>
    <n v="506.39843000000002"/>
    <n v="1425612.86"/>
    <n v="6.0249664479999998"/>
    <n v="16961.485540000001"/>
    <n v="522344.6"/>
    <s v="STAINLESS"/>
    <n v="9936"/>
    <n v="60"/>
    <n v="1947957.46"/>
    <x v="2"/>
    <s v="Steel"/>
    <s v="Other"/>
    <m/>
    <n v="6.0249664479999998"/>
    <n v="52.570913848631236"/>
    <n v="0.36640003373706936"/>
  </r>
  <r>
    <s v="INNSA1"/>
    <d v="2023-09-23T00:00:00"/>
    <n v="301049751"/>
    <n v="73239990"/>
    <s v="STAINLESS STEELSPORTS BOTTLE 650ML S115 (NP-21) (QTY: 22848NOS/USD 1.008 PER NOS)"/>
    <s v="STAINLESS STEELSPORTS BOTTLE 650ML S115 (NP-21) (QTY: 22848NOS/USD 1.008 PER NOS)"/>
    <m/>
    <x v="1"/>
    <m/>
    <m/>
    <m/>
    <m/>
    <m/>
    <m/>
    <n v="3998.4"/>
    <s v="KGS"/>
    <n v="507.01970540000002"/>
    <n v="2027267.59"/>
    <n v="6.0323581839999996"/>
    <n v="24119.78096"/>
    <n v="742790.9"/>
    <s v="STAINLESS"/>
    <n v="22848"/>
    <n v="64"/>
    <n v="2770058.49"/>
    <x v="2"/>
    <s v="Steel"/>
    <s v="Other"/>
    <m/>
    <n v="6.0323581839999996"/>
    <n v="32.51010591736695"/>
    <n v="0.36640002714195219"/>
  </r>
  <r>
    <s v="INNSA1"/>
    <d v="2023-09-23T00:00:00"/>
    <n v="301049751"/>
    <n v="73239990"/>
    <s v="STAINLESS STEELSPORTS BOTTLE 750ML (AM-458) (QTY: 1350 NOS/USD 1.037 PER NOS)"/>
    <s v="STAINLESS STEELSPORTS BOTTLE 750ML (AM-458) (QTY: 1350 NOS/USD 1.037 PER NOS)"/>
    <m/>
    <x v="1"/>
    <m/>
    <m/>
    <m/>
    <m/>
    <m/>
    <m/>
    <n v="225"/>
    <s v="KGS"/>
    <n v="547.6870222"/>
    <n v="123229.58"/>
    <n v="6.5162049040000003"/>
    <n v="1466.1461039999999"/>
    <n v="45151.3"/>
    <s v="STAINLESS"/>
    <n v="1350"/>
    <n v="60"/>
    <n v="168380.88"/>
    <x v="2"/>
    <s v="Steel"/>
    <s v="Other"/>
    <m/>
    <n v="6.5162049040000003"/>
    <n v="33.445407407407409"/>
    <n v="0.36639985302230199"/>
  </r>
  <r>
    <s v="INNSA1"/>
    <d v="2023-09-23T00:00:00"/>
    <n v="301049751"/>
    <n v="73239990"/>
    <s v="STAINLESS STEEL GRATER WITH HANDL (DS-25) (QTY: 51000 PCS/USD 0.2035 PER PCS)"/>
    <s v="STAINLESS STEEL GRATER WITH HANDL (DS-25) (QTY: 51000 PCS/USD 0.2035 PER PCS)"/>
    <m/>
    <x v="1"/>
    <m/>
    <m/>
    <m/>
    <m/>
    <m/>
    <m/>
    <n v="1615"/>
    <s v="KGS"/>
    <n v="573.20549849999998"/>
    <n v="925726.88"/>
    <n v="6.8198155680000001"/>
    <n v="11014.002140000001"/>
    <n v="339186.3"/>
    <s v="STAINLESS"/>
    <n v="51000"/>
    <n v="59"/>
    <n v="1264913.18"/>
    <x v="2"/>
    <s v="Steel"/>
    <s v="Other"/>
    <m/>
    <n v="6.8198155680000001"/>
    <n v="6.650711764705882"/>
    <n v="0.36639996885474468"/>
  </r>
  <r>
    <s v="INNSA1"/>
    <d v="2023-09-20T00:00:00"/>
    <n v="301049751"/>
    <n v="73239990"/>
    <s v="HOUSEHOLD STEEL HOOK 3PCS SET (QTY: 720 NOS/USD 0.407 PER NOS)"/>
    <s v="HOUSEHOLD STEEL HOOK 3PCS SET (QTY: 720 NOS/USD 0.407 PER NOS)"/>
    <m/>
    <x v="1"/>
    <m/>
    <m/>
    <m/>
    <m/>
    <m/>
    <m/>
    <n v="24.4"/>
    <s v="KGS"/>
    <n v="1026.464344"/>
    <n v="25045.73"/>
    <n v="12.22709165"/>
    <n v="298.34103629999998"/>
    <n v="9176.7000000000007"/>
    <s v="HOUSEHOLD"/>
    <n v="720"/>
    <n v="45"/>
    <n v="34222.43"/>
    <x v="2"/>
    <s v="Steel"/>
    <s v="Hook"/>
    <m/>
    <n v="12.22709165"/>
    <n v="12.745416666666667"/>
    <n v="0.36639778517136457"/>
  </r>
  <r>
    <s v="INNSA1"/>
    <d v="2023-09-20T00:00:00"/>
    <n v="301049751"/>
    <n v="73239990"/>
    <s v="HOUSEHOLD STEEL HOOK 3PCS SET (2628) (QTY: 167364 NOS/USD 0.407 PER NOS)"/>
    <s v="HOUSEHOLD STEEL HOOK 3PCS SET (2628) (QTY: 167364 NOS/USD 0.407 PER NOS)"/>
    <m/>
    <x v="1"/>
    <m/>
    <m/>
    <m/>
    <m/>
    <m/>
    <m/>
    <n v="5671.78"/>
    <s v="KGS"/>
    <n v="1022.493475"/>
    <n v="5799358.04"/>
    <n v="12.17979124"/>
    <n v="69081.096369999999"/>
    <n v="2124884.7999999998"/>
    <s v="HOUSEHOLD"/>
    <n v="167364"/>
    <n v="55"/>
    <n v="7924242.8399999999"/>
    <x v="2"/>
    <s v="Steel"/>
    <s v="Hook"/>
    <m/>
    <n v="12.17979124"/>
    <n v="12.696187949618794"/>
    <n v="0.36640000243889059"/>
  </r>
  <r>
    <s v="INNSA1"/>
    <d v="2023-09-18T00:00:00"/>
    <n v="301049751"/>
    <n v="73239990"/>
    <s v="STAINLESS STEEL SPORT BOTTLE (KWB-600F) (QTY: 49716 PCS/USD0.94 PER PCS)"/>
    <s v="STAINLESS STEEL SPORT BOTTLE (KWB-600F) (QTY: 49716 PCS/USD0.94 PER PCS)"/>
    <m/>
    <x v="1"/>
    <m/>
    <m/>
    <m/>
    <m/>
    <m/>
    <m/>
    <n v="7600"/>
    <s v="KGS"/>
    <n v="528.47191710000004"/>
    <n v="4016386.57"/>
    <n v="6.2950794180000003"/>
    <n v="47842.603569999999"/>
    <n v="1471604"/>
    <s v="STAINLESS"/>
    <n v="49716"/>
    <n v="57"/>
    <n v="5487990.5700000003"/>
    <x v="2"/>
    <s v="Steel"/>
    <s v="Other"/>
    <m/>
    <n v="6.2950794180000003"/>
    <n v="29.600209188188913"/>
    <n v="0.36639999022803227"/>
  </r>
  <r>
    <s v="INNSA1"/>
    <d v="2023-09-16T00:00:00"/>
    <n v="301049751"/>
    <n v="73239990"/>
    <s v="BCLR-3 STAINLESS STEEL SPORTS BOTTLE 750ML SG705-1 (QTY: 14520 NUM/USD 1.0650 PER NUM)"/>
    <s v="BCLR-3 STAINLESS STEEL SPORTS BOTTLE 750ML SG705-1 (QTY: 14520 NUM/USD 1.0650 PER NUM)"/>
    <m/>
    <x v="1"/>
    <m/>
    <m/>
    <m/>
    <m/>
    <m/>
    <m/>
    <n v="2178"/>
    <s v="KGS"/>
    <n v="615.76356290000001"/>
    <n v="1341133.04"/>
    <n v="7.3348846090000004"/>
    <n v="15975.37868"/>
    <n v="491391.2"/>
    <s v="BCLR-3"/>
    <n v="14520"/>
    <n v="68"/>
    <n v="1832524.24"/>
    <x v="2"/>
    <s v="Steel"/>
    <s v="Other"/>
    <m/>
    <n v="7.3348846090000004"/>
    <n v="33.84236914600551"/>
    <n v="0.36640004037183366"/>
  </r>
  <r>
    <s v="INNSA1"/>
    <d v="2023-09-16T00:00:00"/>
    <n v="301049751"/>
    <n v="73239990"/>
    <s v="NP-20 STAINLESS STEEL SPORTS BOTTLE 750ML S-308-C6 (QTY: 1008 NUM/USD 1.0050 PER NUM)"/>
    <s v="NP-20 STAINLESS STEEL SPORTS BOTTLE 750ML S-308-C6 (QTY: 1008 NUM/USD 1.0050 PER NUM)"/>
    <m/>
    <x v="1"/>
    <m/>
    <m/>
    <m/>
    <m/>
    <m/>
    <m/>
    <n v="168"/>
    <s v="KGS"/>
    <n v="522.96541669999999"/>
    <n v="87858.19"/>
    <n v="6.2294867979999999"/>
    <n v="1046.553782"/>
    <n v="32191.200000000001"/>
    <s v="NP-20"/>
    <n v="1008"/>
    <n v="67"/>
    <n v="120049.39"/>
    <x v="2"/>
    <s v="Steel"/>
    <s v="Other"/>
    <m/>
    <n v="6.2294867979999999"/>
    <n v="31.935714285714287"/>
    <n v="0.36639953543317932"/>
  </r>
  <r>
    <s v="INNSA1"/>
    <d v="2023-09-16T00:00:00"/>
    <n v="301049751"/>
    <n v="73239990"/>
    <s v="NP-21 STAINLESS STEEL SPORTS BOTTLE 650ML S115 (QTY: 9720 NUM/USD 1.0042 PER NUM)"/>
    <s v="NP-21 STAINLESS STEEL SPORTS BOTTLE 650ML S115 (QTY: 9720 NUM/USD 1.0042 PER NUM)"/>
    <m/>
    <x v="1"/>
    <m/>
    <m/>
    <m/>
    <m/>
    <m/>
    <m/>
    <n v="1701"/>
    <s v="KGS"/>
    <n v="497.66557319999998"/>
    <n v="846529.14"/>
    <n v="5.9281187989999999"/>
    <n v="10083.730079999999"/>
    <n v="310168.3"/>
    <s v="NP-21"/>
    <n v="9720"/>
    <n v="63"/>
    <n v="1156697.44"/>
    <x v="2"/>
    <s v="Steel"/>
    <s v="Other"/>
    <m/>
    <n v="5.9281187989999999"/>
    <n v="31.91031893004115"/>
    <n v="0.36640002729262217"/>
  </r>
  <r>
    <s v="INNSA1"/>
    <d v="2023-09-16T00:00:00"/>
    <n v="301049751"/>
    <n v="73239990"/>
    <s v="AM-398 STAINLESS STEELSPORTS BOTTLE 1.45L (QTY: 9876 NUM/USD1.6300 PER NUM)"/>
    <s v="AM-398 STAINLESS STEELSPORTS BOTTLE 1.45L (QTY: 9876 NUM/USD1.6300 PER NUM)"/>
    <m/>
    <x v="1"/>
    <m/>
    <m/>
    <m/>
    <m/>
    <m/>
    <m/>
    <n v="2798.2"/>
    <s v="KGS"/>
    <n v="498.93682369999999"/>
    <n v="1396125.02"/>
    <n v="5.9432617470000002"/>
    <n v="16630.435020000001"/>
    <n v="511540.2"/>
    <s v="AM-398"/>
    <n v="9876"/>
    <n v="58"/>
    <n v="1907665.22"/>
    <x v="2"/>
    <s v="Steel"/>
    <s v="Other"/>
    <m/>
    <n v="5.9432617470000002"/>
    <n v="51.796294046172541"/>
    <n v="0.3663999947511864"/>
  </r>
  <r>
    <s v="INNSA1"/>
    <d v="2023-09-13T00:00:00"/>
    <n v="301049751"/>
    <n v="73239990"/>
    <s v="SS OIL POT 900ML (KWP-1000B) (QTY: 26424 PCS/USD: 1.47 PER PCS)"/>
    <s v="SS OIL POT 900ML (KWP-1000B) (QTY: 26424 PCS/USD: 1.47 PER PCS)"/>
    <m/>
    <x v="1"/>
    <m/>
    <m/>
    <m/>
    <m/>
    <m/>
    <m/>
    <n v="7215"/>
    <s v="KGS"/>
    <n v="464.83303810000001"/>
    <n v="3353770.37"/>
    <n v="5.5370224910000001"/>
    <n v="39949.617270000002"/>
    <n v="1228821.5"/>
    <s v="SS"/>
    <n v="26424"/>
    <n v="46"/>
    <n v="4582591.87"/>
    <x v="2"/>
    <s v="Other"/>
    <s v="Other"/>
    <m/>
    <n v="5.5370224910000001"/>
    <n v="46.503992582500757"/>
    <n v="0.36640001086299773"/>
  </r>
  <r>
    <s v="INNSA1"/>
    <d v="2023-09-13T00:00:00"/>
    <n v="301049751"/>
    <n v="73231000"/>
    <s v="STEEL SCRUBBER 6PCS SET (OKS-4156) (QTY: 99000 NOS/USD: 0.248 PER NOS)"/>
    <s v="STEEL SCRUBBER 6PCS SET (OKS-4156) (QTY: 99000 NOS/USD: 0.248 PER NOS)"/>
    <m/>
    <x v="1"/>
    <m/>
    <m/>
    <m/>
    <m/>
    <m/>
    <m/>
    <n v="9108"/>
    <s v="KGS"/>
    <n v="233.0286572"/>
    <n v="2122425.0099999998"/>
    <n v="2.7758029450000001"/>
    <n v="25282.013220000001"/>
    <n v="933018"/>
    <s v="STEEL"/>
    <n v="99000"/>
    <n v="52"/>
    <n v="3055443.01"/>
    <x v="2"/>
    <s v="Steel"/>
    <s v="Scrubber"/>
    <m/>
    <n v="2.7758029450000001"/>
    <n v="9.4244242424242426"/>
    <n v="0.43959998379400933"/>
  </r>
  <r>
    <s v="INNSA1"/>
    <d v="2023-09-12T00:00:00"/>
    <n v="301049751"/>
    <n v="73239990"/>
    <s v="AM-456 STAINLESS STEEL SPORTS BOTTLE 750ML SP750 (QTY: 1350NUM/USD 1.076 PER NUM)"/>
    <s v="AM-456 STAINLESS STEEL SPORTS BOTTLE 750ML SP750 (QTY: 1350NUM/USD 1.076 PER NUM)"/>
    <m/>
    <x v="1"/>
    <m/>
    <m/>
    <m/>
    <m/>
    <m/>
    <m/>
    <n v="210"/>
    <s v="KGS"/>
    <n v="599.46061899999995"/>
    <n v="125886.73"/>
    <n v="7.1406863500000002"/>
    <n v="1499.5441330000001"/>
    <n v="46124.800000000003"/>
    <s v="AM-456"/>
    <n v="1350"/>
    <n v="64"/>
    <n v="172011.53"/>
    <x v="2"/>
    <s v="Steel"/>
    <s v="Other"/>
    <m/>
    <n v="7.1406863500000002"/>
    <n v="34.166518518518522"/>
    <n v="0.36639922253918267"/>
  </r>
  <r>
    <s v="INNSA1"/>
    <d v="2023-09-12T00:00:00"/>
    <n v="301049751"/>
    <n v="73239990"/>
    <s v="NP-21 STAINLESS STEEL SPORTS BOTTLE 650ML S115 (QTY: 13416 NUM/USD 1.00 PER NUM)"/>
    <s v="NP-21 STAINLESS STEEL SPORTS BOTTLE 650ML S115 (QTY: 13416 NUM/USD 1.00 PER NUM)"/>
    <m/>
    <x v="1"/>
    <m/>
    <m/>
    <m/>
    <m/>
    <m/>
    <m/>
    <n v="2068.3000000000002"/>
    <s v="KGS"/>
    <n v="562.13859690000004"/>
    <n v="1162671.26"/>
    <n v="6.6961119350000002"/>
    <n v="13849.568310000001"/>
    <n v="426002.8"/>
    <s v="NP-21"/>
    <n v="13416"/>
    <n v="64"/>
    <n v="1588674.06"/>
    <x v="2"/>
    <s v="Steel"/>
    <s v="Other"/>
    <m/>
    <n v="6.6961119350000002"/>
    <n v="31.753339296362551"/>
    <n v="0.36640004329340692"/>
  </r>
  <r>
    <s v="INNSA1"/>
    <d v="2023-09-12T00:00:00"/>
    <n v="301049751"/>
    <n v="73239990"/>
    <s v="NP-20 STAINLESS STEEL SPORTS BOTTLE 750ML S-308-C6 (QTY: 7896 NUM/USD 1.005 PER NUM)"/>
    <s v="NP-20 STAINLESS STEEL SPORTS BOTTLE 750ML S-308-C6 (QTY: 7896 NUM/USD 1.005 PER NUM)"/>
    <m/>
    <x v="1"/>
    <m/>
    <m/>
    <m/>
    <m/>
    <m/>
    <m/>
    <n v="1250.2"/>
    <s v="KGS"/>
    <n v="550.08221079999998"/>
    <n v="687712.78"/>
    <n v="6.5524980450000001"/>
    <n v="8191.9330550000004"/>
    <n v="251978.1"/>
    <s v="NP-20"/>
    <n v="7896"/>
    <n v="67"/>
    <n v="939690.88"/>
    <x v="2"/>
    <s v="Steel"/>
    <s v="Other"/>
    <m/>
    <n v="6.5524980450000001"/>
    <n v="31.912120060790276"/>
    <n v="0.36640019980434274"/>
  </r>
  <r>
    <s v="INNSA1"/>
    <d v="2023-09-12T00:00:00"/>
    <n v="301049751"/>
    <n v="73239990"/>
    <s v="BCLR-3 STAINLESS STEEL SPORTS BOTTLE 750ML SG705-1 (QTY: 18168 NUM/USD 1.065 PER NUM)"/>
    <s v="BCLR-3 STAINLESS STEEL SPORTS BOTTLE 750ML SG705-1 (QTY: 18168 NUM/USD 1.065 PER NUM)"/>
    <m/>
    <x v="1"/>
    <m/>
    <m/>
    <m/>
    <m/>
    <m/>
    <m/>
    <n v="2573.8000000000002"/>
    <s v="KGS"/>
    <n v="651.50214080000001"/>
    <n v="1676836.21"/>
    <n v="7.7605972699999999"/>
    <n v="19974.22525"/>
    <n v="614392.69999999995"/>
    <s v="BCLR-3"/>
    <n v="18168"/>
    <n v="68"/>
    <n v="2291228.91"/>
    <x v="2"/>
    <s v="Steel"/>
    <s v="Other"/>
    <m/>
    <n v="7.7605972699999999"/>
    <n v="33.817299647732277"/>
    <n v="0.36639994791143016"/>
  </r>
  <r>
    <s v="INNSA1"/>
    <d v="2023-09-12T00:00:00"/>
    <n v="301049751"/>
    <n v="73239990"/>
    <s v="AM-457 STAINLESS STEEL SPORTS BOTTLE 750ML SG210 (QTY: 1350NUM/USD 1.032 PER NUM)"/>
    <s v="AM-457 STAINLESS STEEL SPORTS BOTTLE 750ML SG210 (QTY: 1350NUM/USD 1.032 PER NUM)"/>
    <m/>
    <x v="1"/>
    <m/>
    <m/>
    <m/>
    <m/>
    <m/>
    <m/>
    <n v="210"/>
    <s v="KGS"/>
    <n v="574.94738099999995"/>
    <n v="120738.95"/>
    <n v="6.848688278"/>
    <n v="1438.2245379999999"/>
    <n v="44238.8"/>
    <s v="AM-457"/>
    <n v="1350"/>
    <n v="64"/>
    <n v="164977.75"/>
    <x v="2"/>
    <s v="Steel"/>
    <s v="Other"/>
    <m/>
    <n v="6.848688278"/>
    <n v="32.769481481481485"/>
    <n v="0.36640040351518716"/>
  </r>
  <r>
    <s v="INNSA1"/>
    <d v="2023-09-12T00:00:00"/>
    <n v="301049751"/>
    <n v="73239390"/>
    <s v="NON STICK SAUCE PAN 16CM (AN-02) (QTY: 720 PCS/USD 0.566 PERPCS)"/>
    <s v="NON STICK SAUCE PAN 16CM (AN-02) (QTY: 720 PCS/USD 0.566 PERPCS)"/>
    <m/>
    <x v="1"/>
    <m/>
    <m/>
    <m/>
    <m/>
    <m/>
    <m/>
    <n v="176"/>
    <s v="KGS"/>
    <n v="203.38551140000001"/>
    <n v="35795.85"/>
    <n v="2.4226981699999999"/>
    <n v="426.39487789999998"/>
    <n v="13115.6"/>
    <s v="NON"/>
    <n v="720"/>
    <n v="48"/>
    <n v="48911.45"/>
    <x v="2"/>
    <s v="Other"/>
    <s v="Other"/>
    <m/>
    <n v="2.4226981699999999"/>
    <n v="18.216111111111111"/>
    <n v="0.36640001564427166"/>
  </r>
  <r>
    <s v="INNSA1"/>
    <d v="2023-09-12T00:00:00"/>
    <n v="301049751"/>
    <n v="73239990"/>
    <s v="AM-459 STAINLESS STEEL SPORTS BOTTLE 750ML SG707 (QTY: 1350NUM/USD 1.083 PER NUM)"/>
    <s v="AM-459 STAINLESS STEEL SPORTS BOTTLE 750ML SG707 (QTY: 1350NUM/USD 1.083 PER NUM)"/>
    <m/>
    <x v="1"/>
    <m/>
    <m/>
    <m/>
    <m/>
    <m/>
    <m/>
    <n v="225"/>
    <s v="KGS"/>
    <n v="563.13644439999996"/>
    <n v="126705.7"/>
    <n v="6.7079981469999996"/>
    <n v="1509.299583"/>
    <n v="46424.9"/>
    <s v="AM-459"/>
    <n v="1350"/>
    <n v="64"/>
    <n v="173130.6"/>
    <x v="2"/>
    <s v="Steel"/>
    <s v="Other"/>
    <m/>
    <n v="6.7079981469999996"/>
    <n v="34.388814814814815"/>
    <n v="0.36639945953496966"/>
  </r>
  <r>
    <s v="INNSA1"/>
    <d v="2023-09-12T00:00:00"/>
    <n v="301049751"/>
    <n v="73239390"/>
    <s v="NON STICK FRY PAN 16CM (AN-01) (QTY: 720 PCS/USD 0.497 PER PCS)"/>
    <s v="NON STICK FRY PAN 16CM (AN-01) (QTY: 720 PCS/USD 0.497 PER PCS)"/>
    <m/>
    <x v="1"/>
    <m/>
    <m/>
    <m/>
    <m/>
    <m/>
    <m/>
    <n v="156"/>
    <s v="KGS"/>
    <n v="201.48743590000001"/>
    <n v="31432.04"/>
    <n v="2.4000885749999998"/>
    <n v="374.41381769999998"/>
    <n v="11516.7"/>
    <s v="NON"/>
    <n v="720"/>
    <n v="46"/>
    <n v="42948.740000000005"/>
    <x v="2"/>
    <s v="Other"/>
    <s v="Other"/>
    <m/>
    <n v="2.4000885749999998"/>
    <n v="15.995416666666667"/>
    <n v="0.36640001730718086"/>
  </r>
  <r>
    <s v="INNSA1"/>
    <d v="2023-09-11T00:00:00"/>
    <n v="301049751"/>
    <n v="73239990"/>
    <s v="STEEL SPRINKLER (AM-430) (QTY: 10824 PCS/USD 0.5724 PER PCS)"/>
    <s v="STEEL SPRINKLER (AM-430) (QTY: 10824 PCS/USD 0.5724 PER PCS)"/>
    <m/>
    <x v="1"/>
    <m/>
    <m/>
    <m/>
    <m/>
    <m/>
    <m/>
    <n v="1758.9"/>
    <s v="KGS"/>
    <n v="314.57218719999997"/>
    <n v="553301.02"/>
    <n v="3.7471374289999999"/>
    <n v="6590.8400240000001"/>
    <n v="202729.5"/>
    <s v="STEEL"/>
    <n v="10824"/>
    <n v="42"/>
    <n v="756030.52"/>
    <x v="2"/>
    <s v="Steel"/>
    <s v="Other"/>
    <m/>
    <n v="3.7471374289999999"/>
    <n v="18.729628603104214"/>
    <n v="0.36640001133560174"/>
  </r>
  <r>
    <s v="INNSA1"/>
    <d v="2023-09-08T00:00:00"/>
    <n v="301049751"/>
    <n v="73239990"/>
    <s v="MILD STEEL MULTI FUNCTION CLOTH STAND (RYX-02-021A) (QTY: 1296 NOS /CNY: 63.00 PER NOS)"/>
    <s v="MILD STEEL MULTI FUNCTION CLOTH STAND (RYX-02-021A) (QTY: 1296 NOS /CNY: 63.00 PER NOS)"/>
    <m/>
    <x v="1"/>
    <m/>
    <m/>
    <m/>
    <m/>
    <m/>
    <m/>
    <n v="4752"/>
    <s v="KGS"/>
    <n v="217.92390359999999"/>
    <n v="1035574.39"/>
    <n v="2.5958773509999999"/>
    <n v="12335.60917"/>
    <n v="379434.5"/>
    <s v="MILD"/>
    <n v="1296"/>
    <e v="#VALUE!"/>
    <n v="1415008.8900000001"/>
    <x v="2"/>
    <s v="Steel"/>
    <s v="Other"/>
    <m/>
    <n v="2.5958773509999999"/>
    <n v="292.77353395061726"/>
    <n v="0.36640004200953635"/>
  </r>
  <r>
    <s v="INNSA1"/>
    <d v="2023-09-07T00:00:00"/>
    <n v="301049751"/>
    <n v="73231000"/>
    <s v="8001-2 STEEL SCRUBBER 2 PCS SET (QTY- 167160 SETS/USD 0.158PER SETS)"/>
    <s v="8001-2 STEEL SCRUBBER 2 PCS SET (QTY- 167160 SETS/USD 0.158PER SETS)"/>
    <m/>
    <x v="1"/>
    <m/>
    <m/>
    <m/>
    <m/>
    <m/>
    <m/>
    <n v="4875"/>
    <s v="KGS"/>
    <n v="464.29405539999999"/>
    <n v="2263433.52"/>
    <n v="5.5306022080000004"/>
    <n v="26961.68577"/>
    <n v="995005.4"/>
    <s v="8001-2"/>
    <n v="167160"/>
    <n v="51"/>
    <n v="3258438.92"/>
    <x v="2"/>
    <s v="Steel"/>
    <s v="Scrubber"/>
    <m/>
    <n v="5.5306022080000004"/>
    <n v="5.952413256759991"/>
    <n v="0.43960001087197825"/>
  </r>
  <r>
    <s v="INNSA1"/>
    <d v="2023-09-07T00:00:00"/>
    <n v="301049751"/>
    <n v="73239990"/>
    <s v="STEEL HANGER WITH HOOK (SL-89) (QTY: 70056 NOS/CNY: 7.48 PERNOS)"/>
    <s v="STEEL HANGER WITH HOOK (SL-89) (QTY: 70056 NOS/CNY: 7.48 PERNOS)"/>
    <m/>
    <x v="1"/>
    <m/>
    <m/>
    <m/>
    <m/>
    <m/>
    <m/>
    <n v="15568"/>
    <s v="KGS"/>
    <n v="392.89738949999997"/>
    <n v="6116626.5599999996"/>
    <n v="4.6801356700000003"/>
    <n v="72860.352110000007"/>
    <n v="2241131.9"/>
    <s v="STEEL"/>
    <n v="70056"/>
    <e v="#VALUE!"/>
    <n v="8357758.459999999"/>
    <x v="2"/>
    <s v="Steel"/>
    <s v="Hanger"/>
    <m/>
    <n v="4.6801356700000003"/>
    <n v="31.990577537969624"/>
    <n v="0.36639998829681703"/>
  </r>
  <r>
    <s v="INNSA1"/>
    <d v="2023-09-04T00:00:00"/>
    <n v="301049751"/>
    <n v="73239990"/>
    <s v="STAINLESS STEEL SPORTS BOTTLE 750ML SG902 (WB-750)(QTY:16728NOS/USD: 1.180 PER NOS)"/>
    <s v="STAINLESS STEEL SPORTS BOTTLE 750ML SG902 (WB-750)(QTY:16728NOS/USD: 1.180 PER NOS)"/>
    <m/>
    <x v="1"/>
    <m/>
    <m/>
    <m/>
    <m/>
    <m/>
    <m/>
    <n v="2927.4"/>
    <s v="KGS"/>
    <n v="585.18336750000003"/>
    <n v="1713065.79"/>
    <n v="6.9747719610000001"/>
    <n v="20417.94744"/>
    <n v="627667.30000000005"/>
    <s v="STAINLESS"/>
    <n v="16728"/>
    <n v="65"/>
    <n v="2340733.09"/>
    <x v="2"/>
    <s v="Steel"/>
    <s v="Other"/>
    <m/>
    <n v="6.9747719610000001"/>
    <n v="37.521957197513153"/>
    <n v="0.36639999681506691"/>
  </r>
  <r>
    <s v="INNSA1"/>
    <d v="2023-09-04T00:00:00"/>
    <n v="301049751"/>
    <n v="73239990"/>
    <s v="SL-01 STAINLESS STEEL COLA BOTTLE 750ML SK750 (QTY:29616 PCS/USD 1.139 PER PCS)"/>
    <s v="SL-01 STAINLESS STEEL COLA BOTTLE 750ML SK750 (QTY:29616 PCS/USD 1.139 PER PCS)"/>
    <m/>
    <x v="1"/>
    <m/>
    <m/>
    <m/>
    <m/>
    <m/>
    <m/>
    <n v="5676.4"/>
    <s v="KGS"/>
    <n v="514.48292049999998"/>
    <n v="2920410.85"/>
    <n v="6.1320967880000001"/>
    <n v="34808.234210000002"/>
    <n v="1070038.6000000001"/>
    <s v="SL-01"/>
    <n v="29616"/>
    <n v="62"/>
    <n v="3990449.45"/>
    <x v="2"/>
    <s v="Steel"/>
    <s v="Other"/>
    <m/>
    <n v="6.1320967880000001"/>
    <n v="36.130422744462457"/>
    <n v="0.36640002210647865"/>
  </r>
  <r>
    <s v="INNSA1"/>
    <d v="2023-09-04T00:00:00"/>
    <n v="301049751"/>
    <n v="73239990"/>
    <s v="SB-01 STAINLESS STEEL SPORTS BOTTLE 750ML SG-702 (QTY: 5712NUM/USD 1.055 PER NUM)"/>
    <s v="SB-01 STAINLESS STEEL SPORTS BOTTLE 750ML SG-702 (QTY: 5712NUM/USD 1.055 PER NUM)"/>
    <m/>
    <x v="1"/>
    <m/>
    <m/>
    <m/>
    <m/>
    <m/>
    <m/>
    <n v="999.6"/>
    <s v="KGS"/>
    <n v="521.92519010000001"/>
    <n v="521716.42"/>
    <n v="6.2208008350000004"/>
    <n v="6218.3125149999996"/>
    <n v="191156.9"/>
    <s v="SB-01"/>
    <n v="5712"/>
    <n v="64"/>
    <n v="712873.32"/>
    <x v="2"/>
    <s v="Steel"/>
    <s v="Other"/>
    <m/>
    <n v="6.2208008350000004"/>
    <n v="33.465843837535012"/>
    <n v="0.36640000711497639"/>
  </r>
  <r>
    <s v="INNSA1"/>
    <d v="2023-09-04T00:00:00"/>
    <n v="301049751"/>
    <n v="73239990"/>
    <s v="STAINLESS STEEL SPORTS BOTTLE 500ML S116-500 (AM-314) (QTY:12216 NOS/USD: 0.943 PER NOS)"/>
    <s v="STAINLESS STEEL SPORTS BOTTLE 500ML S116-500 (AM-314) (QTY:12216 NOS/USD: 0.943 PER NOS)"/>
    <m/>
    <x v="1"/>
    <m/>
    <m/>
    <m/>
    <m/>
    <m/>
    <m/>
    <n v="1476.1"/>
    <s v="KGS"/>
    <n v="677.28743989999998"/>
    <n v="999743.99"/>
    <n v="8.0725558979999992"/>
    <n v="11915.89976"/>
    <n v="366306.2"/>
    <s v="STAINLESS"/>
    <n v="12216"/>
    <n v="70"/>
    <n v="1366050.19"/>
    <x v="2"/>
    <s v="Steel"/>
    <s v="Other"/>
    <m/>
    <n v="8.0725558979999992"/>
    <n v="29.98577275703995"/>
    <n v="0.36640000206452855"/>
  </r>
  <r>
    <s v="INNSA1"/>
    <d v="2023-09-04T00:00:00"/>
    <n v="301049751"/>
    <n v="73239990"/>
    <s v="AM-06 STAINLESS STEEL BOTTLE 750ML SG805 (QTY:6720 PCS/USD 1.028 PER PCS)"/>
    <s v="AM-06 STAINLESS STEEL BOTTLE 750ML SG805 (QTY:6720 PCS/USD 1.028 PER PCS)"/>
    <m/>
    <x v="1"/>
    <m/>
    <m/>
    <m/>
    <m/>
    <m/>
    <m/>
    <n v="980"/>
    <s v="KGS"/>
    <n v="610.28148980000003"/>
    <n v="598075.86"/>
    <n v="7.2739152540000003"/>
    <n v="7128.4369489999999"/>
    <n v="219135"/>
    <s v="AM-06"/>
    <n v="6720"/>
    <n v="56"/>
    <n v="817210.86"/>
    <x v="2"/>
    <s v="Steel"/>
    <s v="Other"/>
    <m/>
    <n v="7.2739152540000003"/>
    <n v="32.609375"/>
    <n v="0.36640000818625251"/>
  </r>
  <r>
    <s v="INNSA1"/>
    <d v="2023-09-04T00:00:00"/>
    <n v="301049751"/>
    <n v="73239990"/>
    <s v="STAINLESS STEEL SPORTS BOTTLE (KWB-600F) (QTY: 49716 PCS/USD0.94 PER PCS)"/>
    <s v="STAINLESS STEEL SPORTS BOTTLE (KWB-600F) (QTY: 49716 PCS/USD0.94 PER PCS)"/>
    <m/>
    <x v="1"/>
    <m/>
    <m/>
    <m/>
    <m/>
    <m/>
    <m/>
    <n v="7600"/>
    <s v="KGS"/>
    <n v="524.01387109999996"/>
    <n v="3982505.42"/>
    <n v="6.2456957219999998"/>
    <n v="47467.287490000002"/>
    <n v="1459190"/>
    <s v="STAINLESS"/>
    <n v="49716"/>
    <n v="58"/>
    <n v="5441695.4199999999"/>
    <x v="2"/>
    <s v="Steel"/>
    <s v="Other"/>
    <m/>
    <n v="6.2456957219999998"/>
    <n v="29.350510901922924"/>
    <n v="0.366400003543498"/>
  </r>
  <r>
    <s v="INNSA1"/>
    <d v="2023-09-04T00:00:00"/>
    <n v="301049751"/>
    <n v="73239990"/>
    <s v="STAINLESS STEEL BOTTLE 750ML SG805 (AM-06) (QTY:19848 NOS /USD: 1.000 PER NOS)"/>
    <s v="STAINLESS STEEL BOTTLE 750ML SG805 (AM-06) (QTY:19848 NOS /USD: 1.000 PER NOS)"/>
    <m/>
    <x v="1"/>
    <m/>
    <m/>
    <m/>
    <m/>
    <m/>
    <m/>
    <n v="3308"/>
    <s v="KGS"/>
    <n v="520.71402660000001"/>
    <n v="1722522"/>
    <n v="6.2063650370000003"/>
    <n v="20530.65554"/>
    <n v="631132"/>
    <s v="STAINLESS"/>
    <n v="19848"/>
    <n v="60"/>
    <n v="2353654"/>
    <x v="2"/>
    <s v="Steel"/>
    <s v="Other"/>
    <m/>
    <n v="6.2063650370000003"/>
    <n v="31.798266827891979"/>
    <n v="0.36639996470291819"/>
  </r>
  <r>
    <s v="INNSA1"/>
    <d v="2023-09-02T00:00:00"/>
    <n v="301049751"/>
    <n v="73239990"/>
    <s v="RYX-02-026-3S MILD STEEL MULTI FUNCTION CLOTH STAND (QTY :848 NUM/CNY 84.00 PER NUM)"/>
    <s v="RYX-02-026-3S MILD STEEL MULTI FUNCTION CLOTH STAND (QTY :848 NUM/CNY 84.00 PER NUM)"/>
    <m/>
    <x v="1"/>
    <m/>
    <m/>
    <m/>
    <m/>
    <m/>
    <m/>
    <n v="3307.2"/>
    <s v="KGS"/>
    <n v="261.81921870000002"/>
    <n v="865888.52"/>
    <n v="3.1206104730000002"/>
    <n v="10320.482959999999"/>
    <n v="317261.59999999998"/>
    <s v="RYX-02-026-3S"/>
    <n v="848"/>
    <e v="#VALUE!"/>
    <n v="1183150.1200000001"/>
    <x v="2"/>
    <s v="Steel"/>
    <s v="Other"/>
    <m/>
    <n v="3.1206104730000002"/>
    <n v="374.12924528301886"/>
    <n v="0.36640005343874982"/>
  </r>
  <r>
    <s v="INNSA1"/>
    <d v="2023-09-02T00:00:00"/>
    <n v="301049751"/>
    <n v="73239990"/>
    <s v="RYX-02-026-3S MILD STEEL MULTI FUNCTION CLOTH STAND (QTY :848 NUM/CNY 84.00 PER NUM)"/>
    <s v="RYX-02-026-3S MILD STEEL MULTI FUNCTION CLOTH STAND (QTY :848 NUM/CNY 84.00 PER NUM)"/>
    <m/>
    <x v="1"/>
    <m/>
    <m/>
    <m/>
    <m/>
    <m/>
    <m/>
    <n v="3307.2"/>
    <s v="KGS"/>
    <n v="261.81921870000002"/>
    <n v="865888.52"/>
    <n v="3.1206104730000002"/>
    <n v="10320.482959999999"/>
    <n v="317261.59999999998"/>
    <s v="RYX-02-026-3S"/>
    <n v="848"/>
    <e v="#VALUE!"/>
    <n v="1183150.1200000001"/>
    <x v="2"/>
    <s v="Steel"/>
    <s v="Other"/>
    <m/>
    <n v="3.1206104730000002"/>
    <n v="374.12924528301886"/>
    <n v="0.36640005343874982"/>
  </r>
  <r>
    <s v="INNSA1"/>
    <d v="2023-09-02T00:00:00"/>
    <n v="301049751"/>
    <n v="73239990"/>
    <s v="RYX-02-026-3S MILD STEEL MULTI FUNCTION CLOTH STAND (QTY :848 NUM/CNY 84.00 PER NUM)"/>
    <s v="RYX-02-026-3S MILD STEEL MULTI FUNCTION CLOTH STAND (QTY :848 NUM/CNY 84.00 PER NUM)"/>
    <m/>
    <x v="1"/>
    <m/>
    <m/>
    <m/>
    <m/>
    <m/>
    <m/>
    <n v="3307.2"/>
    <s v="KGS"/>
    <n v="261.81921870000002"/>
    <n v="865888.52"/>
    <n v="3.1206104730000002"/>
    <n v="10320.482959999999"/>
    <n v="317261.59999999998"/>
    <s v="RYX-02-026-3S"/>
    <n v="848"/>
    <e v="#VALUE!"/>
    <n v="1183150.1200000001"/>
    <x v="2"/>
    <s v="Steel"/>
    <s v="Other"/>
    <m/>
    <n v="3.1206104730000002"/>
    <n v="374.12924528301886"/>
    <n v="0.36640005343874982"/>
  </r>
  <r>
    <s v="INNSA1"/>
    <d v="2023-08-31T00:00:00"/>
    <n v="301049751"/>
    <n v="73239990"/>
    <s v="STEEL SPRINKLER (AM-430) (QTY: 15624 PCS / USD: 0.572 PER PCS)"/>
    <s v="STEEL SPRINKLER (AM-430) (QTY: 15624 PCS / USD: 0.572 PER PCS)"/>
    <m/>
    <x v="1"/>
    <m/>
    <m/>
    <m/>
    <m/>
    <m/>
    <m/>
    <n v="2538.9"/>
    <s v="KGS"/>
    <n v="310.41489230000002"/>
    <n v="788112.37"/>
    <n v="3.699819932"/>
    <n v="9393.4728250000007"/>
    <n v="288764.40000000002"/>
    <s v="STEEL"/>
    <n v="15624"/>
    <n v="44"/>
    <n v="1076876.77"/>
    <x v="2"/>
    <s v="Steel"/>
    <s v="Other"/>
    <m/>
    <n v="3.699819932"/>
    <n v="18.4821044546851"/>
    <n v="0.36640003506099011"/>
  </r>
  <r>
    <s v="INNSA1"/>
    <d v="2023-08-30T00:00:00"/>
    <n v="301049751"/>
    <n v="73239990"/>
    <s v="STEEL RECTANGLE CONTAINER LARGE (6862) (QTY: 45018 NOS/USD 1.47 PER NOS)"/>
    <s v="STEEL RECTANGLE CONTAINER LARGE (6862) (QTY: 45018 NOS/USD 1.47 PER NOS)"/>
    <m/>
    <x v="1"/>
    <m/>
    <m/>
    <m/>
    <m/>
    <m/>
    <m/>
    <n v="11254.5"/>
    <s v="KGS"/>
    <n v="501.27466349999997"/>
    <n v="5641595.7000000002"/>
    <n v="5.9746682179999997"/>
    <n v="67241.903460000001"/>
    <n v="2067080.6"/>
    <s v="STEEL"/>
    <n v="45018"/>
    <n v="56"/>
    <n v="7708676.3000000007"/>
    <x v="2"/>
    <s v="Steel"/>
    <s v="Other"/>
    <m/>
    <n v="5.9746682179999997"/>
    <n v="45.916757741347908"/>
    <n v="0.36639998857060957"/>
  </r>
  <r>
    <s v="INNSA1"/>
    <d v="2023-08-30T00:00:00"/>
    <n v="301049751"/>
    <n v="73239990"/>
    <s v="STEEL FOOD CONTAINER (6571) (QTY: 1008 NOS/USD 3.9 PER NOS)"/>
    <s v="STEEL FOOD CONTAINER (6571) (QTY: 1008 NOS/USD 3.9 PER NOS)"/>
    <m/>
    <x v="1"/>
    <m/>
    <m/>
    <m/>
    <m/>
    <m/>
    <m/>
    <n v="407.4"/>
    <s v="KGS"/>
    <n v="822.62623959999996"/>
    <n v="335137.93"/>
    <n v="9.8048419500000001"/>
    <n v="3994.4926099999998"/>
    <n v="122794.6"/>
    <s v="STEEL"/>
    <n v="1008"/>
    <n v="44"/>
    <n v="457932.53"/>
    <x v="2"/>
    <s v="Steel"/>
    <s v="Other"/>
    <m/>
    <n v="9.8048419500000001"/>
    <n v="121.82003968253969"/>
    <n v="0.36640018633522026"/>
  </r>
  <r>
    <s v="INNSA1"/>
    <d v="2023-08-30T00:00:00"/>
    <n v="301049751"/>
    <n v="73239990"/>
    <s v="STEEL LUNCH BOX (6728) (QTY: 2400 NOS/USD 2.25 PER NOS)"/>
    <s v="STEEL LUNCH BOX (6728) (QTY: 2400 NOS/USD 2.25 PER NOS)"/>
    <m/>
    <x v="1"/>
    <m/>
    <m/>
    <m/>
    <m/>
    <m/>
    <m/>
    <n v="832"/>
    <s v="KGS"/>
    <n v="553.31046879999997"/>
    <n v="460354.31"/>
    <n v="6.5948804379999997"/>
    <n v="5486.9405239999996"/>
    <n v="168673.9"/>
    <s v="STEEL"/>
    <n v="2400"/>
    <n v="39"/>
    <n v="629028.21"/>
    <x v="2"/>
    <s v="Steel"/>
    <s v="Lunch Box"/>
    <m/>
    <n v="6.5948804379999997"/>
    <n v="70.280791666666659"/>
    <n v="0.3664001755517397"/>
  </r>
  <r>
    <s v="INNSA1"/>
    <d v="2023-08-30T00:00:00"/>
    <n v="301049751"/>
    <n v="73239990"/>
    <s v="STEEL FOOD CONTAINER (6713) (QTY: 2400 NOS/USD 1.68 PER NOS)"/>
    <s v="STEEL FOOD CONTAINER (6713) (QTY: 2400 NOS/USD 1.68 PER NOS)"/>
    <m/>
    <x v="1"/>
    <m/>
    <m/>
    <m/>
    <m/>
    <m/>
    <m/>
    <n v="707.33299999999997"/>
    <s v="KGS"/>
    <n v="485.95381520000001"/>
    <n v="343731.17"/>
    <n v="5.7920597760000003"/>
    <n v="4096.9150179999997"/>
    <n v="125943"/>
    <s v="STEEL"/>
    <n v="2400"/>
    <n v="44"/>
    <n v="469674.17"/>
    <x v="2"/>
    <s v="Steel"/>
    <s v="Other"/>
    <m/>
    <n v="5.7920597760000003"/>
    <n v="52.47625"/>
    <n v="0.36639970707340858"/>
  </r>
  <r>
    <s v="INNSA1"/>
    <d v="2023-08-30T00:00:00"/>
    <n v="301049751"/>
    <n v="73239990"/>
    <s v="STEEL LUNCH BOX (6564) (QTY: 1200 NOS/USD 3.7 PER NOS)"/>
    <s v="STEEL LUNCH BOX (6564) (QTY: 1200 NOS/USD 3.7 PER NOS)"/>
    <m/>
    <x v="1"/>
    <m/>
    <m/>
    <m/>
    <m/>
    <m/>
    <m/>
    <n v="678"/>
    <s v="KGS"/>
    <n v="558.27957230000004"/>
    <n v="378513.55"/>
    <n v="6.6541069400000001"/>
    <n v="4511.4845050000004"/>
    <n v="138687.4"/>
    <s v="STEEL"/>
    <n v="1200"/>
    <n v="39"/>
    <n v="517200.94999999995"/>
    <x v="2"/>
    <s v="Steel"/>
    <s v="Lunch Box"/>
    <m/>
    <n v="6.6541069400000001"/>
    <n v="115.57283333333334"/>
    <n v="0.36640009320670291"/>
  </r>
  <r>
    <s v="INNSA1"/>
    <d v="2023-08-30T00:00:00"/>
    <n v="301049751"/>
    <n v="73239990"/>
    <s v="STEEL LUNCH BOX (6720) (QTY: 1200 NOS/USD 2.72 PER NOS)"/>
    <s v="STEEL LUNCH BOX (6720) (QTY: 1200 NOS/USD 2.72 PER NOS)"/>
    <m/>
    <x v="1"/>
    <m/>
    <m/>
    <m/>
    <m/>
    <m/>
    <m/>
    <n v="376.66699999999997"/>
    <s v="KGS"/>
    <n v="738.73896569999999"/>
    <n v="278258.59000000003"/>
    <n v="8.8049936320000004"/>
    <n v="3316.5505360000002"/>
    <n v="101954"/>
    <s v="STEEL"/>
    <n v="1200"/>
    <n v="39"/>
    <n v="380212.59"/>
    <x v="2"/>
    <s v="Steel"/>
    <s v="Lunch Box"/>
    <m/>
    <n v="8.8049936320000004"/>
    <n v="84.961666666666673"/>
    <n v="0.36640018911904926"/>
  </r>
  <r>
    <s v="INNSA1"/>
    <d v="2023-08-30T00:00:00"/>
    <n v="301049751"/>
    <n v="73239990"/>
    <s v="STEEL LUNCH BOX (6588) (QTY: 1200 NOS/USD 2.45 PER NOS)"/>
    <s v="STEEL LUNCH BOX (6588) (QTY: 1200 NOS/USD 2.45 PER NOS)"/>
    <m/>
    <x v="1"/>
    <m/>
    <m/>
    <m/>
    <m/>
    <m/>
    <m/>
    <n v="345"/>
    <s v="KGS"/>
    <n v="726.48501450000003"/>
    <n v="250637.33"/>
    <n v="8.6589393860000001"/>
    <n v="2987.3340880000001"/>
    <n v="91833.5"/>
    <s v="STEEL"/>
    <n v="1200"/>
    <n v="39"/>
    <n v="342470.82999999996"/>
    <x v="2"/>
    <s v="Steel"/>
    <s v="Lunch Box"/>
    <m/>
    <n v="8.6589393860000001"/>
    <n v="76.52791666666667"/>
    <n v="0.36639992933215498"/>
  </r>
  <r>
    <s v="INNSA1"/>
    <d v="2023-08-30T00:00:00"/>
    <n v="301049751"/>
    <n v="73239990"/>
    <s v="STEEL LUNCH BOX (6585) (QTY: 1200 NOS/USD 3.65 PER NOS)"/>
    <s v="STEEL LUNCH BOX (6585) (QTY: 1200 NOS/USD 3.65 PER NOS)"/>
    <m/>
    <x v="1"/>
    <m/>
    <m/>
    <m/>
    <m/>
    <m/>
    <m/>
    <n v="738"/>
    <s v="KGS"/>
    <n v="505.95995929999998"/>
    <n v="373398.45"/>
    <n v="6.0305120299999997"/>
    <n v="4450.5178779999997"/>
    <n v="136813.20000000001"/>
    <s v="STEEL"/>
    <n v="1200"/>
    <n v="39"/>
    <n v="510211.65"/>
    <x v="2"/>
    <s v="Steel"/>
    <s v="Lunch Box"/>
    <m/>
    <n v="6.0305120299999997"/>
    <n v="114.01100000000001"/>
    <n v="0.36640002121058618"/>
  </r>
  <r>
    <s v="INNSA1"/>
    <d v="2023-08-30T00:00:00"/>
    <n v="301049751"/>
    <n v="73239990"/>
    <s v="STEEL LUNCH BOX (6122) (QTY: 2400 NOS/USD 2.02 PER NOS)"/>
    <s v="STEEL LUNCH BOX (6122) (QTY: 2400 NOS/USD 2.02 PER NOS)"/>
    <m/>
    <x v="1"/>
    <m/>
    <m/>
    <m/>
    <m/>
    <m/>
    <m/>
    <n v="748"/>
    <s v="KGS"/>
    <n v="552.53451870000004"/>
    <n v="413295.82"/>
    <n v="6.5856319269999997"/>
    <n v="4926.0526819999995"/>
    <n v="151431.6"/>
    <s v="STEEL"/>
    <n v="2400"/>
    <n v="39"/>
    <n v="564727.42000000004"/>
    <x v="2"/>
    <s v="Steel"/>
    <s v="Lunch Box"/>
    <m/>
    <n v="6.5856319269999997"/>
    <n v="63.096499999999999"/>
    <n v="0.36640002795092386"/>
  </r>
  <r>
    <s v="INNSA1"/>
    <d v="2023-08-29T00:00:00"/>
    <n v="301049751"/>
    <n v="73239990"/>
    <s v="NP-19 STEEL SALT BOTTLE (QTY:15480 PCS /USD 0.4475 PER PCS)"/>
    <s v="NP-19 STEEL SALT BOTTLE (QTY:15480 PCS /USD 0.4475 PER PCS)"/>
    <m/>
    <x v="1"/>
    <m/>
    <m/>
    <m/>
    <m/>
    <m/>
    <m/>
    <n v="2408"/>
    <s v="KGS"/>
    <n v="251.95366279999999"/>
    <n v="606704.42000000004"/>
    <n v="3.003023394"/>
    <n v="7231.280334"/>
    <n v="222296.5"/>
    <s v="NP-19"/>
    <n v="15480"/>
    <n v="41"/>
    <n v="829000.92"/>
    <x v="2"/>
    <s v="Steel"/>
    <s v="Other"/>
    <m/>
    <n v="3.003023394"/>
    <n v="14.360239018087855"/>
    <n v="0.36640000084390351"/>
  </r>
  <r>
    <s v="INNSA1"/>
    <d v="2023-08-29T00:00:00"/>
    <n v="301049751"/>
    <n v="73239990"/>
    <s v="NP-55 STEEL TEA STRAINER (QTY:100800 PCS/USD 0.2839 PER PCS)"/>
    <s v="NP-55 STEEL TEA STRAINER (QTY:100800 PCS/USD 0.2839 PER PCS)"/>
    <m/>
    <x v="1"/>
    <m/>
    <m/>
    <m/>
    <m/>
    <m/>
    <m/>
    <n v="4620"/>
    <s v="KGS"/>
    <n v="542.49667320000003"/>
    <n v="2506334.63"/>
    <n v="6.4659913370000002"/>
    <n v="29872.879980000002"/>
    <n v="918321"/>
    <s v="NP-55"/>
    <n v="100800"/>
    <n v="42"/>
    <n v="3424655.63"/>
    <x v="2"/>
    <s v="Steel"/>
    <s v="Tea Strainer"/>
    <m/>
    <n v="6.4659913370000002"/>
    <n v="9.1103273809523806"/>
    <n v="0.36639999663572459"/>
  </r>
  <r>
    <s v="INNSA1"/>
    <d v="2023-08-29T00:00:00"/>
    <n v="301049751"/>
    <n v="73239990"/>
    <s v="SB-12 STEEL TEA STRAINER BIG - (QTY:15300 PCS/USD 1.0489 PERPCS)"/>
    <s v="SB-12 STEEL TEA STRAINER BIG - (QTY:15300 PCS/USD 1.0489 PERPCS)"/>
    <m/>
    <x v="1"/>
    <m/>
    <m/>
    <m/>
    <m/>
    <m/>
    <m/>
    <n v="3740"/>
    <s v="KGS"/>
    <n v="375.80891439999999"/>
    <n v="1405525.34"/>
    <n v="4.4792480860000001"/>
    <n v="16752.387839999999"/>
    <n v="514984.5"/>
    <s v="SB-12"/>
    <n v="15300"/>
    <n v="47"/>
    <n v="1920509.84"/>
    <x v="2"/>
    <s v="Steel"/>
    <s v="Tea Strainer"/>
    <m/>
    <n v="4.4792480860000001"/>
    <n v="33.659117647058821"/>
    <n v="0.36640001097383273"/>
  </r>
  <r>
    <s v="INNSA1"/>
    <d v="2023-08-29T00:00:00"/>
    <n v="301049751"/>
    <n v="73239990"/>
    <s v="AM-217 STEEL LEMON SQUEEZER (QTY:15000 PCS/USD 1.8461 PER PCS)"/>
    <s v="AM-217 STEEL LEMON SQUEEZER (QTY:15000 PCS/USD 1.8461 PER PCS)"/>
    <m/>
    <x v="1"/>
    <m/>
    <m/>
    <m/>
    <m/>
    <m/>
    <m/>
    <n v="4375"/>
    <s v="KGS"/>
    <n v="554.3468206"/>
    <n v="2425267.34"/>
    <n v="6.6072326649999997"/>
    <n v="28906.642909999999"/>
    <n v="888617.9"/>
    <s v="AM-217"/>
    <n v="15000"/>
    <n v="44"/>
    <n v="3313885.2399999998"/>
    <x v="2"/>
    <s v="Steel"/>
    <s v="Other"/>
    <m/>
    <n v="6.6072326649999997"/>
    <n v="59.241193333333335"/>
    <n v="0.36639997799170465"/>
  </r>
  <r>
    <s v="INNSA1"/>
    <d v="2023-08-29T00:00:00"/>
    <n v="301049751"/>
    <n v="73239990"/>
    <s v="SB-01 STAINLESS STEEL SPORTS BOTTLE 750ML SG-702 (QTY: 34872NUM/USD 1.0582 PER NUM)"/>
    <s v="SB-01 STAINLESS STEEL SPORTS BOTTLE 750ML SG-702 (QTY: 34872NUM/USD 1.0582 PER NUM)"/>
    <m/>
    <x v="1"/>
    <m/>
    <m/>
    <m/>
    <m/>
    <m/>
    <m/>
    <n v="5957.3"/>
    <s v="KGS"/>
    <n v="536.66181159999996"/>
    <n v="3197055.41"/>
    <n v="6.3964459070000004"/>
    <n v="38105.547200000001"/>
    <n v="1171401.1000000001"/>
    <s v="SB-01"/>
    <n v="34872"/>
    <n v="65"/>
    <n v="4368456.51"/>
    <x v="2"/>
    <s v="Steel"/>
    <s v="Other"/>
    <m/>
    <n v="6.3964459070000004"/>
    <n v="33.591451594402386"/>
    <n v="0.3663999993043599"/>
  </r>
  <r>
    <s v="INNSA1"/>
    <d v="2023-08-29T00:00:00"/>
    <n v="301049751"/>
    <n v="73239990"/>
    <s v="NP-20 STAINLESS STEEL SPORTS BOTTLE 750ML S-308-C6 (QTY: 50544 NUM/USD 1.0065 PER NUM)"/>
    <s v="NP-20 STAINLESS STEEL SPORTS BOTTLE 750ML S-308-C6 (QTY: 50544 NUM/USD 1.0065 PER NUM)"/>
    <m/>
    <x v="1"/>
    <m/>
    <m/>
    <m/>
    <m/>
    <m/>
    <m/>
    <n v="8424"/>
    <s v="KGS"/>
    <n v="523.20346510000002"/>
    <n v="4407465.99"/>
    <n v="6.236036533"/>
    <n v="52532.371749999998"/>
    <n v="1614895.5"/>
    <s v="NP-20"/>
    <n v="50544"/>
    <n v="68"/>
    <n v="6022361.4900000002"/>
    <x v="2"/>
    <s v="Steel"/>
    <s v="Other"/>
    <m/>
    <n v="6.236036533"/>
    <n v="31.950290835707502"/>
    <n v="0.36639999121127648"/>
  </r>
  <r>
    <s v="INNSA1"/>
    <d v="2023-08-28T00:00:00"/>
    <n v="301049751"/>
    <n v="73239990"/>
    <s v="STEEL LUNCH BOX (6527) (QTY: 25680 NOS/USD: 1.90 PER NOS)"/>
    <s v="STEEL LUNCH BOX (6527) (QTY: 25680 NOS/USD: 1.90 PER NOS)"/>
    <m/>
    <x v="1"/>
    <m/>
    <m/>
    <m/>
    <m/>
    <m/>
    <m/>
    <n v="8945.2000000000007"/>
    <s v="KGS"/>
    <n v="464.60919259999997"/>
    <n v="4156022.15"/>
    <n v="5.5376542630000003"/>
    <n v="49535.424910000002"/>
    <n v="1522766.4"/>
    <s v="STEEL"/>
    <n v="25680"/>
    <n v="40"/>
    <n v="5678788.5499999998"/>
    <x v="2"/>
    <s v="Steel"/>
    <s v="Lunch Box"/>
    <m/>
    <n v="5.5376542630000003"/>
    <n v="59.297757009345794"/>
    <n v="0.36639997214644293"/>
  </r>
  <r>
    <s v="INNSA1"/>
    <d v="2023-08-28T00:00:00"/>
    <n v="301049751"/>
    <n v="73239990"/>
    <s v="STEEL ROUND CONTAINER MEDIUM (6581) (QTY: 87792 NOS/USD: 0.90 PER NOS)"/>
    <s v="STEEL ROUND CONTAINER MEDIUM (6581) (QTY: 87792 NOS/USD: 0.90 PER NOS)"/>
    <m/>
    <x v="1"/>
    <m/>
    <m/>
    <m/>
    <m/>
    <m/>
    <m/>
    <n v="10608.2"/>
    <s v="KGS"/>
    <n v="634.43192720000002"/>
    <n v="6730180.7699999996"/>
    <n v="7.5617631369999998"/>
    <n v="80216.69571"/>
    <n v="2465938.2999999998"/>
    <s v="STEEL"/>
    <n v="87792"/>
    <n v="53"/>
    <n v="9196119.0700000003"/>
    <x v="2"/>
    <s v="Steel"/>
    <s v="Other"/>
    <m/>
    <n v="7.5617631369999998"/>
    <n v="28.088416940040094"/>
    <n v="0.36640000978755283"/>
  </r>
  <r>
    <s v="INNSA1"/>
    <d v="2023-08-28T00:00:00"/>
    <n v="301049751"/>
    <n v="73239990"/>
    <s v="STEEL LUNCH BOX (6561) (QTY: 21144 NOS/USD: 2.45 PER NOS)"/>
    <s v="STEEL LUNCH BOX (6561) (QTY: 21144 NOS/USD: 2.45 PER NOS)"/>
    <m/>
    <x v="1"/>
    <m/>
    <m/>
    <m/>
    <m/>
    <m/>
    <m/>
    <n v="8281.4"/>
    <s v="KGS"/>
    <n v="532.81780739999999"/>
    <n v="4412477.3899999997"/>
    <n v="6.3506294089999997"/>
    <n v="52592.102379999997"/>
    <n v="1616731.7"/>
    <s v="STEEL"/>
    <n v="21144"/>
    <n v="40"/>
    <n v="6029209.0899999999"/>
    <x v="2"/>
    <s v="Steel"/>
    <s v="Lunch Box"/>
    <m/>
    <n v="6.3506294089999997"/>
    <n v="76.462906734771096"/>
    <n v="0.36639999644281462"/>
  </r>
  <r>
    <s v="INNSA1"/>
    <d v="2023-08-25T00:00:00"/>
    <n v="301049751"/>
    <n v="73239990"/>
    <s v="HOUSEHOLD STEEL HOOK 3PCS SET (2628) (QTY: 166428 NOS/USD 0.416 PER NOS)"/>
    <s v="HOUSEHOLD STEEL HOOK 3PCS SET (2628) (QTY: 166428 NOS/USD 0.416 PER NOS)"/>
    <m/>
    <x v="1"/>
    <m/>
    <m/>
    <m/>
    <m/>
    <m/>
    <m/>
    <n v="5640.06"/>
    <s v="KGS"/>
    <n v="1040.9019069999999"/>
    <n v="5870749.21"/>
    <n v="12.40645896"/>
    <n v="69973.172940000004"/>
    <n v="2151042.5"/>
    <s v="HOUSEHOLD"/>
    <n v="166428"/>
    <n v="55"/>
    <n v="8021791.71"/>
    <x v="2"/>
    <s v="Steel"/>
    <s v="Hook"/>
    <m/>
    <n v="12.40645896"/>
    <n v="12.924763260989737"/>
    <n v="0.36639999820397712"/>
  </r>
  <r>
    <s v="INNSA1"/>
    <d v="2023-08-25T00:00:00"/>
    <n v="301049751"/>
    <n v="73239990"/>
    <s v="STAINLESS STEEL BOTTLE 750ML SG805 (AM-06) (QTY: 7128 NOS/USD: 1.00 PER NOS)"/>
    <s v="STAINLESS STEEL BOTTLE 750ML SG805 (AM-06) (QTY: 7128 NOS/USD: 1.00 PER NOS)"/>
    <m/>
    <x v="1"/>
    <m/>
    <m/>
    <m/>
    <m/>
    <m/>
    <m/>
    <n v="1039.5"/>
    <s v="KGS"/>
    <n v="594.84816739999997"/>
    <n v="618344.67000000004"/>
    <n v="7.0899662379999997"/>
    <n v="7370.0199050000001"/>
    <n v="226561.5"/>
    <s v="STAINLESS"/>
    <n v="7128"/>
    <n v="59"/>
    <n v="844906.17"/>
    <x v="2"/>
    <s v="Steel"/>
    <s v="Other"/>
    <m/>
    <n v="7.0899662379999997"/>
    <n v="31.784722222222221"/>
    <n v="0.36640002088155782"/>
  </r>
  <r>
    <s v="INNSA1"/>
    <d v="2023-08-25T00:00:00"/>
    <n v="301049751"/>
    <n v="73239990"/>
    <s v="STAINLESS STEEL SPORTS BOTTLE 750ML SG-702 (SB-01) (QTY: 11640 NOS/USD: 1.055 PER NOS)"/>
    <s v="STAINLESS STEEL SPORTS BOTTLE 750ML SG-702 (SB-01) (QTY: 11640 NOS/USD: 1.055 PER NOS)"/>
    <m/>
    <x v="1"/>
    <m/>
    <m/>
    <m/>
    <m/>
    <m/>
    <m/>
    <n v="2037"/>
    <s v="KGS"/>
    <n v="522.97062840000001"/>
    <n v="1065291.17"/>
    <n v="6.2332613630000004"/>
    <n v="12697.153399999999"/>
    <n v="390322.6"/>
    <s v="STAINLESS"/>
    <n v="11640"/>
    <n v="68"/>
    <n v="1455613.77"/>
    <x v="2"/>
    <s v="Steel"/>
    <s v="Other"/>
    <m/>
    <n v="6.2332613630000004"/>
    <n v="33.532869415807561"/>
    <n v="0.36639992050248571"/>
  </r>
  <r>
    <s v="INNSA1"/>
    <d v="2023-08-25T00:00:00"/>
    <n v="301049751"/>
    <n v="73239990"/>
    <s v="STAINLESS STEELSPORTS BOTTLE 500ML S116-500 (AM-314) (QTY: 24048 NOS/USD: 0.943 PER NOS)"/>
    <s v="STAINLESS STEELSPORTS BOTTLE 500ML S116-500 (AM-314) (QTY: 24048 NOS/USD: 0.943 PER NOS)"/>
    <m/>
    <x v="1"/>
    <m/>
    <m/>
    <m/>
    <m/>
    <m/>
    <m/>
    <n v="2905.8"/>
    <s v="KGS"/>
    <n v="676.998651"/>
    <n v="1967222.68"/>
    <n v="8.0691138379999998"/>
    <n v="23447.23099"/>
    <n v="720790.4"/>
    <s v="STAINLESS"/>
    <n v="24048"/>
    <n v="70"/>
    <n v="2688013.08"/>
    <x v="2"/>
    <s v="Steel"/>
    <s v="Other"/>
    <m/>
    <n v="8.0691138379999998"/>
    <n v="29.972987358616102"/>
    <n v="0.36640000510770854"/>
  </r>
  <r>
    <s v="INNSA1"/>
    <d v="2023-08-25T00:00:00"/>
    <n v="301049751"/>
    <n v="73239990"/>
    <s v="STAINLESS STEELSPORTS BOTTLE 650ML S115 (NP-21) (QTY: 6696 NOS/USD: 1.00 PER NOS)"/>
    <s v="STAINLESS STEELSPORTS BOTTLE 650ML S115 (NP-21) (QTY: 6696 NOS/USD: 1.00 PER NOS)"/>
    <m/>
    <x v="1"/>
    <m/>
    <m/>
    <m/>
    <m/>
    <m/>
    <m/>
    <n v="1116"/>
    <s v="KGS"/>
    <n v="520.49213259999999"/>
    <n v="580869.22"/>
    <n v="6.2037202929999999"/>
    <n v="6923.3518469999999"/>
    <n v="212830.5"/>
    <s v="STAINLESS"/>
    <n v="6696"/>
    <n v="64"/>
    <n v="793699.72"/>
    <x v="2"/>
    <s v="Steel"/>
    <s v="Other"/>
    <m/>
    <n v="6.2037202929999999"/>
    <n v="31.784722222222221"/>
    <n v="0.36640003062995835"/>
  </r>
  <r>
    <s v="INNSA1"/>
    <d v="2023-08-25T00:00:00"/>
    <n v="301049751"/>
    <n v="73239990"/>
    <s v="STAINLESS STEEL COLA BOTTLE 750ML SK750 (SL-01) (QTY: 3480 NOS/USD: 1.139 PER NOS)"/>
    <s v="STAINLESS STEEL COLA BOTTLE 750ML SK750 (SL-01) (QTY: 3480 NOS/USD: 1.139 PER NOS)"/>
    <m/>
    <x v="1"/>
    <m/>
    <m/>
    <m/>
    <m/>
    <m/>
    <m/>
    <n v="667"/>
    <s v="KGS"/>
    <n v="515.51353819999997"/>
    <n v="343847.53"/>
    <n v="6.1443806700000003"/>
    <n v="4098.301907"/>
    <n v="125985.8"/>
    <s v="STAINLESS"/>
    <n v="3480"/>
    <n v="64"/>
    <n v="469833.33"/>
    <x v="2"/>
    <s v="Steel"/>
    <s v="Other"/>
    <m/>
    <n v="6.1443806700000003"/>
    <n v="36.202816091954027"/>
    <n v="0.36640018906054084"/>
  </r>
  <r>
    <s v="INNSA1"/>
    <d v="2023-08-25T00:00:00"/>
    <n v="301049751"/>
    <n v="73239990"/>
    <s v="HOUSEHOLD STEEL HOOK 3PCS SET (2628) (QTY: 1692 PKT/USD: 0.416 PER PKT)"/>
    <s v="HOUSEHOLD STEEL HOOK 3PCS SET (2628) (QTY: 1692 PKT/USD: 0.416 PER PKT)"/>
    <m/>
    <x v="1"/>
    <m/>
    <m/>
    <m/>
    <m/>
    <m/>
    <m/>
    <n v="57.34"/>
    <s v="KGS"/>
    <n v="1040.1201599999999"/>
    <n v="59640.49"/>
    <n v="12.397141360000001"/>
    <n v="710.85208580000005"/>
    <n v="21852.3"/>
    <s v="HOUSEHOLD"/>
    <n v="1692"/>
    <n v="53"/>
    <n v="81492.789999999994"/>
    <x v="2"/>
    <s v="Steel"/>
    <s v="Hook"/>
    <m/>
    <n v="12.397141360000001"/>
    <n v="12.915070921985816"/>
    <n v="0.36640041019113023"/>
  </r>
  <r>
    <s v="INNSA1"/>
    <d v="2023-08-24T00:00:00"/>
    <n v="301049751"/>
    <n v="73239990"/>
    <s v="NP-19 STEEL SALT BOTTLE (QTY:45720 PCS/USD 0.4507 PER PCS)"/>
    <s v="NP-19 STEEL SALT BOTTLE (QTY:45720 PCS/USD 0.4507 PER PCS)"/>
    <m/>
    <x v="1"/>
    <m/>
    <m/>
    <m/>
    <m/>
    <m/>
    <m/>
    <n v="6985"/>
    <s v="KGS"/>
    <n v="260.3482391"/>
    <n v="1818532.45"/>
    <n v="3.1030779389999998"/>
    <n v="21674.999400000001"/>
    <n v="666310.30000000005"/>
    <s v="NP-19"/>
    <n v="45720"/>
    <n v="40"/>
    <n v="2484842.75"/>
    <x v="2"/>
    <s v="Steel"/>
    <s v="Other"/>
    <m/>
    <n v="3.1030779389999998"/>
    <n v="14.573716097987752"/>
    <n v="0.36640000567490566"/>
  </r>
  <r>
    <s v="INNSA1"/>
    <d v="2023-08-23T00:00:00"/>
    <n v="301049751"/>
    <n v="73239990"/>
    <s v="STAINLESS STEEL COLA BOTTLE 750ML SK750 (SL-01) (QTY: 5928 NOS/USD: 1.139 PER NOS)"/>
    <s v="STAINLESS STEEL COLA BOTTLE 750ML SK750 (SL-01) (QTY: 5928 NOS/USD: 1.139 PER NOS)"/>
    <m/>
    <x v="1"/>
    <m/>
    <m/>
    <m/>
    <m/>
    <m/>
    <m/>
    <n v="1136.2"/>
    <s v="KGS"/>
    <n v="515.33528430000001"/>
    <n v="585523.94999999995"/>
    <n v="6.1422560700000002"/>
    <n v="6978.8313470000003"/>
    <n v="214536"/>
    <s v="STAINLESS"/>
    <n v="5928"/>
    <n v="64"/>
    <n v="800059.95"/>
    <x v="2"/>
    <s v="Steel"/>
    <s v="Other"/>
    <m/>
    <n v="6.1422560700000002"/>
    <n v="36.190283400809719"/>
    <n v="0.36640004221859757"/>
  </r>
  <r>
    <s v="INNSA1"/>
    <d v="2023-08-23T00:00:00"/>
    <n v="301049751"/>
    <n v="73231000"/>
    <s v="STEEL SCRUBBER 6PCS SET (OKS-4156) (QTY: 95280 NOS/USD: 0.248 PER NOS)"/>
    <s v="STEEL SCRUBBER 6PCS SET (OKS-4156) (QTY: 95280 NOS/USD: 0.248 PER NOS)"/>
    <m/>
    <x v="1"/>
    <m/>
    <m/>
    <m/>
    <m/>
    <m/>
    <m/>
    <n v="8765.76"/>
    <s v="KGS"/>
    <n v="233.1507354"/>
    <n v="2043743.39"/>
    <n v="2.7789122210000001"/>
    <n v="24359.277590000002"/>
    <n v="898429.7"/>
    <s v="STEEL"/>
    <n v="95280"/>
    <n v="52"/>
    <n v="2942173.09"/>
    <x v="2"/>
    <s v="Steel"/>
    <s v="Scrubber"/>
    <m/>
    <n v="2.7789122210000001"/>
    <n v="9.4293629303106634"/>
    <n v="0.43960005174622241"/>
  </r>
  <r>
    <s v="INNSA1"/>
    <d v="2023-08-23T00:00:00"/>
    <n v="301049751"/>
    <n v="73231000"/>
    <s v="8001-2 STEEL SCRUBBER 2 PCS SET (QTY- 168000 SETS/USD 0.158PER SETS)"/>
    <s v="8001-2 STEEL SCRUBBER 2 PCS SET (QTY- 168000 SETS/USD 0.158PER SETS)"/>
    <m/>
    <x v="1"/>
    <m/>
    <m/>
    <m/>
    <m/>
    <m/>
    <m/>
    <n v="4900"/>
    <s v="KGS"/>
    <n v="463.92288980000001"/>
    <n v="2273222.16"/>
    <n v="5.5294742530000001"/>
    <n v="27094.423839999999"/>
    <n v="999308.4"/>
    <s v="8001-2"/>
    <n v="168000"/>
    <n v="51"/>
    <n v="3272530.56"/>
    <x v="2"/>
    <s v="Steel"/>
    <s v="Scrubber"/>
    <m/>
    <n v="5.5294742530000001"/>
    <n v="5.948264285714286"/>
    <n v="0.43959997293005448"/>
  </r>
  <r>
    <s v="INNSA1"/>
    <d v="2023-08-23T00:00:00"/>
    <n v="301049751"/>
    <n v="73239990"/>
    <s v="STAINLESS STEELSPORTS BOTTLE 750ML (AM-393) (QTY: 20232 NOS/USD: 1.230 PER NOS)"/>
    <s v="STAINLESS STEELSPORTS BOTTLE 750ML (AM-393) (QTY: 20232 NOS/USD: 1.230 PER NOS)"/>
    <m/>
    <x v="1"/>
    <m/>
    <m/>
    <m/>
    <m/>
    <m/>
    <m/>
    <n v="4046.4"/>
    <s v="KGS"/>
    <n v="533.32014379999998"/>
    <n v="2158026.63"/>
    <n v="6.356616732"/>
    <n v="25721.413949999998"/>
    <n v="790700.9"/>
    <s v="STAINLESS"/>
    <n v="20232"/>
    <n v="61"/>
    <n v="2948727.53"/>
    <x v="2"/>
    <s v="Steel"/>
    <s v="Other"/>
    <m/>
    <n v="6.356616732"/>
    <n v="39.081697311190197"/>
    <n v="0.36639997347947467"/>
  </r>
  <r>
    <s v="INNSA1"/>
    <d v="2023-08-23T00:00:00"/>
    <n v="301049751"/>
    <n v="73239990"/>
    <s v="STAINLESS STEELSPORTS BOTTLE 500ML S116-500 (AM-314) (QTY: 23880 NOS/USD: 0.943 PER NOS)"/>
    <s v="STAINLESS STEELSPORTS BOTTLE 500ML S116-500 (AM-314) (QTY: 23880 NOS/USD: 0.943 PER NOS)"/>
    <m/>
    <x v="1"/>
    <m/>
    <m/>
    <m/>
    <m/>
    <m/>
    <m/>
    <n v="2885.5"/>
    <s v="KGS"/>
    <n v="676.76487610000004"/>
    <n v="1952805.05"/>
    <n v="8.0663274860000005"/>
    <n v="23275.38796"/>
    <n v="715507.8"/>
    <s v="STAINLESS"/>
    <n v="23880"/>
    <n v="70"/>
    <n v="2668312.85"/>
    <x v="2"/>
    <s v="Steel"/>
    <s v="Other"/>
    <m/>
    <n v="8.0663274860000005"/>
    <n v="29.962638190954777"/>
    <n v="0.36640001519864979"/>
  </r>
  <r>
    <s v="INNSA1"/>
    <d v="2023-08-21T00:00:00"/>
    <n v="301049751"/>
    <n v="73239990"/>
    <s v="STEEL LUNCH BOX (6561) (QTY: 20940 NOS/USD: 2.45 PER NOS)"/>
    <s v="STEEL LUNCH BOX (6561) (QTY: 20940 NOS/USD: 2.45 PER NOS)"/>
    <m/>
    <x v="1"/>
    <m/>
    <m/>
    <m/>
    <m/>
    <m/>
    <m/>
    <n v="8201.5"/>
    <s v="KGS"/>
    <n v="537.39418760000001"/>
    <n v="4407438.43"/>
    <n v="6.4051750609999996"/>
    <n v="52532.043270000002"/>
    <n v="1614885.5"/>
    <s v="STEEL"/>
    <n v="20940"/>
    <n v="40"/>
    <n v="6022323.9299999997"/>
    <x v="2"/>
    <s v="Steel"/>
    <s v="Lunch Box"/>
    <m/>
    <n v="6.4051750609999996"/>
    <n v="77.119651384909261"/>
    <n v="0.36640001344272893"/>
  </r>
  <r>
    <s v="INNSA1"/>
    <d v="2023-08-21T00:00:00"/>
    <n v="301049751"/>
    <n v="73239990"/>
    <s v="STEEL LUNCH BOX (6527) (QTY: 25680 NOS/USD: 1.90 PER NOS)"/>
    <s v="STEEL LUNCH BOX (6527) (QTY: 25680 NOS/USD: 1.90 PER NOS)"/>
    <m/>
    <x v="1"/>
    <m/>
    <m/>
    <m/>
    <m/>
    <m/>
    <m/>
    <n v="8945.2000000000007"/>
    <s v="KGS"/>
    <n v="468.59972720000002"/>
    <n v="4191718.28"/>
    <n v="5.5852172490000003"/>
    <n v="49960.885340000001"/>
    <n v="1535845.7"/>
    <s v="STEEL"/>
    <n v="25680"/>
    <n v="40"/>
    <n v="5727563.9799999995"/>
    <x v="2"/>
    <s v="Steel"/>
    <s v="Lunch Box"/>
    <m/>
    <n v="5.5852172490000003"/>
    <n v="59.807075545171337"/>
    <n v="0.3664000291546311"/>
  </r>
  <r>
    <s v="INNSA1"/>
    <d v="2023-08-21T00:00:00"/>
    <n v="301049751"/>
    <n v="73239990"/>
    <s v="STEEL ROUND CONTAINER (6857) (QTY: 70380 NOS/USD: 0.74 PER NOS)"/>
    <s v="STEEL ROUND CONTAINER (6857) (QTY: 70380 NOS/USD: 0.74 PER NOS)"/>
    <m/>
    <x v="1"/>
    <m/>
    <m/>
    <m/>
    <m/>
    <m/>
    <m/>
    <n v="8973.4500000000007"/>
    <s v="KGS"/>
    <n v="498.61469110000002"/>
    <n v="4474294"/>
    <n v="5.9429641369999997"/>
    <n v="53328.891539999997"/>
    <n v="1639381.3"/>
    <s v="STEEL"/>
    <n v="70380"/>
    <n v="46"/>
    <n v="6113675.2999999998"/>
    <x v="2"/>
    <s v="Steel"/>
    <s v="Other"/>
    <m/>
    <n v="5.9429641369999997"/>
    <n v="23.293283603296391"/>
    <n v="0.36639999517242272"/>
  </r>
  <r>
    <s v="INNSA1"/>
    <d v="2023-08-17T00:00:00"/>
    <n v="301049751"/>
    <n v="73239990"/>
    <s v="STAINLESS STEEL SPORT BOTTLE (KWB-600F) (QTY: 49716 PCS/USD0.94 PER PCS)"/>
    <s v="STAINLESS STEEL SPORT BOTTLE (KWB-600F) (QTY: 49716 PCS/USD0.94 PER PCS)"/>
    <m/>
    <x v="1"/>
    <m/>
    <m/>
    <m/>
    <m/>
    <m/>
    <m/>
    <n v="7600"/>
    <s v="KGS"/>
    <n v="522.63868419999994"/>
    <n v="3972054"/>
    <n v="6.251658902"/>
    <n v="47512.607660000001"/>
    <n v="1455360.6"/>
    <s v="STAINLESS"/>
    <n v="49716"/>
    <n v="57"/>
    <n v="5427414.5999999996"/>
    <x v="2"/>
    <s v="Steel"/>
    <s v="Other"/>
    <m/>
    <n v="6.251658902"/>
    <n v="29.273485397055275"/>
    <n v="0.36640000362532837"/>
  </r>
  <r>
    <s v="INNSA1"/>
    <d v="2023-08-16T00:00:00"/>
    <n v="301049751"/>
    <n v="73239990"/>
    <s v="STAINLESS STEEL SPORTS BOTTLE 750ML S-308-C6 (NP-20) (QTY:21216 PCS/1.005 USD PER PCS)"/>
    <s v="STAINLESS STEEL SPORTS BOTTLE 750ML S-308-C6 (NP-20) (QTY:21216 PCS/1.005 USD PER PCS)"/>
    <m/>
    <x v="1"/>
    <m/>
    <m/>
    <m/>
    <m/>
    <m/>
    <m/>
    <n v="3536"/>
    <s v="KGS"/>
    <n v="523.70760459999997"/>
    <n v="1851830.09"/>
    <n v="6.2644450320000002"/>
    <n v="22151.07763"/>
    <n v="678510.5"/>
    <s v="STAINLESS"/>
    <n v="21216"/>
    <n v="75"/>
    <n v="2530340.59"/>
    <x v="2"/>
    <s v="Steel"/>
    <s v="Other"/>
    <m/>
    <n v="6.2644450320000002"/>
    <n v="31.981075603318249"/>
    <n v="0.36639997571267457"/>
  </r>
  <r>
    <s v="INNSA1"/>
    <d v="2023-08-16T00:00:00"/>
    <n v="301049751"/>
    <n v="73239990"/>
    <s v="STAINLESS STEEL SPORTS BOTTLE 750ML SG-702 (SB-01) (QTY:8880PCS/1.080 USD PER PCS)"/>
    <s v="STAINLESS STEEL SPORTS BOTTLE 750ML SG-702 (SB-01) (QTY:8880PCS/1.080 USD PER PCS)"/>
    <m/>
    <x v="1"/>
    <m/>
    <m/>
    <m/>
    <m/>
    <m/>
    <m/>
    <n v="1554"/>
    <s v="KGS"/>
    <n v="535.99076579999996"/>
    <n v="832929.65"/>
    <n v="6.4113727960000002"/>
    <n v="9963.2733250000001"/>
    <n v="305185.40000000002"/>
    <s v="STAINLESS"/>
    <n v="8880"/>
    <n v="71"/>
    <n v="1138115.05"/>
    <x v="2"/>
    <s v="Steel"/>
    <s v="Other"/>
    <m/>
    <n v="6.4113727960000002"/>
    <n v="34.367725225225229"/>
    <n v="0.36639997147418152"/>
  </r>
  <r>
    <s v="INNSA1"/>
    <d v="2023-08-16T00:00:00"/>
    <n v="301049751"/>
    <n v="73239990"/>
    <s v="STAINLESS STEEL BOTTLE 750ML SG805 (AM-06) (QTY:12912 PCS/1.028 USD PER PCS)"/>
    <s v="STAINLESS STEEL BOTTLE 750ML SG805 (AM-06) (QTY:12912 PCS/1.028 USD PER PCS)"/>
    <m/>
    <x v="1"/>
    <m/>
    <m/>
    <m/>
    <m/>
    <m/>
    <m/>
    <n v="1883"/>
    <s v="KGS"/>
    <n v="612.22070629999996"/>
    <n v="1152811.5900000001"/>
    <n v="7.3232141899999998"/>
    <n v="13789.61232"/>
    <n v="422390.1"/>
    <s v="STAINLESS"/>
    <n v="12912"/>
    <n v="65"/>
    <n v="1575201.69"/>
    <x v="2"/>
    <s v="Steel"/>
    <s v="Other"/>
    <m/>
    <n v="7.3232141899999998"/>
    <n v="32.71298791821561"/>
    <n v="0.36639994224901917"/>
  </r>
  <r>
    <s v="INNSA1"/>
    <d v="2023-08-11T00:00:00"/>
    <n v="301049751"/>
    <n v="73239990"/>
    <s v="HOUSEHOLD STEEL HOOK 3PCS SET (3888) (QTY: 2400 NOS/USD 0.3PER NOS)"/>
    <s v="HOUSEHOLD STEEL HOOK 3PCS SET (3888) (QTY: 2400 NOS/USD 0.3PER NOS)"/>
    <m/>
    <x v="1"/>
    <m/>
    <m/>
    <m/>
    <m/>
    <m/>
    <m/>
    <n v="80"/>
    <s v="KGS"/>
    <n v="792.52412500000003"/>
    <n v="63401.93"/>
    <n v="9.4799536480000004"/>
    <n v="758.39629190000005"/>
    <n v="23230.400000000001"/>
    <s v="HOUSEHOLD"/>
    <n v="2400"/>
    <n v="53"/>
    <n v="86632.33"/>
    <x v="2"/>
    <s v="Steel"/>
    <s v="Hook"/>
    <m/>
    <n v="9.4799536480000004"/>
    <n v="9.679333333333334"/>
    <n v="0.36639894085243147"/>
  </r>
  <r>
    <s v="INNSA1"/>
    <d v="2023-08-08T00:00:00"/>
    <n v="301049751"/>
    <n v="73239990"/>
    <s v="SS OIL POT 900ML (KWP-1000B) (QTY: 27000 PCS/USD: 1.47 PER PCS)"/>
    <s v="SS OIL POT 900ML (KWP-1000B) (QTY: 27000 PCS/USD: 1.47 PER PCS)"/>
    <m/>
    <x v="1"/>
    <m/>
    <m/>
    <m/>
    <m/>
    <m/>
    <m/>
    <n v="7315"/>
    <s v="KGS"/>
    <n v="463.12150380000003"/>
    <n v="3387733.8"/>
    <n v="5.539730906"/>
    <n v="40523.131580000001"/>
    <n v="1241265.7"/>
    <s v="SS"/>
    <n v="27000"/>
    <n v="46"/>
    <n v="4628999.5"/>
    <x v="2"/>
    <s v="Other"/>
    <s v="Other"/>
    <m/>
    <n v="5.539730906"/>
    <n v="45.972803703703704"/>
    <n v="0.36640001053211441"/>
  </r>
  <r>
    <s v="INNSA1"/>
    <d v="2023-08-07T00:00:00"/>
    <n v="301049751"/>
    <n v="73239990"/>
    <s v="STEEL HANGER WITH HOOK (SM1168) (QTY:57792 PCS/1.27 USD PERPCS)"/>
    <s v="STEEL HANGER WITH HOOK (SM1168) (QTY:57792 PCS/1.27 USD PERPCS)"/>
    <m/>
    <x v="1"/>
    <m/>
    <m/>
    <m/>
    <m/>
    <m/>
    <m/>
    <n v="10836"/>
    <s v="KGS"/>
    <n v="572.7315347"/>
    <n v="6206118.9100000001"/>
    <n v="6.8508556780000003"/>
    <n v="74235.872130000003"/>
    <n v="2273922"/>
    <s v="STEEL"/>
    <n v="57792"/>
    <n v="53"/>
    <n v="8480040.9100000001"/>
    <x v="2"/>
    <s v="Steel"/>
    <s v="Hanger"/>
    <m/>
    <n v="6.8508556780000003"/>
    <n v="39.346656976744185"/>
    <n v="0.36640000505565562"/>
  </r>
  <r>
    <s v="INNSA1"/>
    <d v="2023-08-05T00:00:00"/>
    <n v="301049751"/>
    <n v="73239990"/>
    <s v="STAINLESS STEEL SPORTS BOTTLE 750ML SG-702 (SB-01) (QTY: 13824 NOS/USD 1.080 PER NOS)"/>
    <s v="STAINLESS STEEL SPORTS BOTTLE 750ML SG-702 (SB-01) (QTY: 13824 NOS/USD 1.080 PER NOS)"/>
    <m/>
    <x v="1"/>
    <m/>
    <m/>
    <m/>
    <m/>
    <m/>
    <m/>
    <n v="2419.1999999999998"/>
    <s v="KGS"/>
    <n v="535.72147399999994"/>
    <n v="1296017.3899999999"/>
    <n v="6.4081516030000003"/>
    <n v="15502.60036"/>
    <n v="474860.79999999999"/>
    <s v="STAINLESS"/>
    <n v="13824"/>
    <n v="68"/>
    <n v="1770878.19"/>
    <x v="2"/>
    <s v="Steel"/>
    <s v="Other"/>
    <m/>
    <n v="6.4081516030000003"/>
    <n v="34.350462962962965"/>
    <n v="0.36640002183921316"/>
  </r>
  <r>
    <s v="INNSA1"/>
    <d v="2023-08-05T00:00:00"/>
    <n v="301049751"/>
    <n v="73239990"/>
    <s v="STAINLESS STEELSPORTS BOTTLE 650ML S115 (NP-21) (QTY: 17328NOS/USD 1.00 PER NOS)"/>
    <s v="STAINLESS STEELSPORTS BOTTLE 650ML S115 (NP-21) (QTY: 17328NOS/USD 1.00 PER NOS)"/>
    <m/>
    <x v="1"/>
    <m/>
    <m/>
    <m/>
    <m/>
    <m/>
    <m/>
    <n v="2888"/>
    <s v="KGS"/>
    <n v="520.84028739999997"/>
    <n v="1504186.75"/>
    <n v="6.2301469779999996"/>
    <n v="17992.66447"/>
    <n v="551133.9"/>
    <s v="STAINLESS"/>
    <n v="17328"/>
    <n v="64"/>
    <n v="2055320.65"/>
    <x v="2"/>
    <s v="Steel"/>
    <s v="Other"/>
    <m/>
    <n v="6.2301469779999996"/>
    <n v="31.805972991689753"/>
    <n v="0.36639991676565425"/>
  </r>
  <r>
    <s v="INNSA1"/>
    <d v="2023-08-05T00:00:00"/>
    <n v="301049751"/>
    <n v="73239990"/>
    <s v="STAINLESS STEEL BOTTLE 750ML SG805 (AM-06) (QTY: 7584 NOS/USD 1.028 PER NOS)"/>
    <s v="STAINLESS STEEL BOTTLE 750ML SG805 (AM-06) (QTY: 7584 NOS/USD 1.028 PER NOS)"/>
    <m/>
    <x v="1"/>
    <m/>
    <m/>
    <m/>
    <m/>
    <m/>
    <m/>
    <n v="1106"/>
    <s v="KGS"/>
    <n v="611.91276670000002"/>
    <n v="676775.52"/>
    <n v="7.3195307019999998"/>
    <n v="8095.4009569999998"/>
    <n v="247970.5"/>
    <s v="STAINLESS"/>
    <n v="7584"/>
    <n v="59"/>
    <n v="924746.02"/>
    <x v="2"/>
    <s v="Steel"/>
    <s v="Other"/>
    <m/>
    <n v="7.3195307019999998"/>
    <n v="32.696532172995781"/>
    <n v="0.36639992534008914"/>
  </r>
  <r>
    <s v="INNSA1"/>
    <d v="2023-08-05T00:00:00"/>
    <n v="301049751"/>
    <n v="73239990"/>
    <s v="STAINLESS STEEL SPORTS BOTTLE 750ML S-308-C6 (NP-20) (QTY: 5376 NOS/USD 1.005 PER NOS)"/>
    <s v="STAINLESS STEEL SPORTS BOTTLE 750ML S-308-C6 (NP-20) (QTY: 5376 NOS/USD 1.005 PER NOS)"/>
    <m/>
    <x v="1"/>
    <m/>
    <m/>
    <m/>
    <m/>
    <m/>
    <m/>
    <n v="896"/>
    <s v="KGS"/>
    <n v="523.4444866"/>
    <n v="469006.26"/>
    <n v="6.2612976869999999"/>
    <n v="5610.1227269999999"/>
    <n v="171843.9"/>
    <s v="STAINLESS"/>
    <n v="5376"/>
    <n v="69"/>
    <n v="640850.16"/>
    <x v="2"/>
    <s v="Steel"/>
    <s v="Other"/>
    <m/>
    <n v="6.2612976869999999"/>
    <n v="31.965011160714283"/>
    <n v="0.36640001350941453"/>
  </r>
  <r>
    <s v="INNSA1"/>
    <d v="2023-08-02T00:00:00"/>
    <n v="301049751"/>
    <n v="73239990"/>
    <s v="STEEL TEA STRAINER BIG (SB-12) (QTY: 35100 PCS/USD: 1.0518 PER PCS)"/>
    <s v="STEEL TEA STRAINER BIG (SB-12) (QTY: 35100 PCS/USD: 1.0518 PER PCS)"/>
    <m/>
    <x v="1"/>
    <m/>
    <m/>
    <m/>
    <m/>
    <m/>
    <m/>
    <n v="8580"/>
    <s v="KGS"/>
    <n v="377.25261189999998"/>
    <n v="3236827.41"/>
    <n v="4.5479519210000001"/>
    <n v="39021.427490000002"/>
    <n v="1185973.5"/>
    <s v="STEEL"/>
    <n v="35100"/>
    <n v="48"/>
    <n v="4422800.91"/>
    <x v="2"/>
    <s v="Steel"/>
    <s v="Tea Strainer"/>
    <m/>
    <n v="4.5479519210000001"/>
    <n v="33.7884188034188"/>
    <n v="0.36639998052908229"/>
  </r>
  <r>
    <s v="INNSA1"/>
    <d v="2023-08-02T00:00:00"/>
    <n v="301049751"/>
    <n v="73239990"/>
    <s v="STEEL TEA STRAINER (NP-55) (QTY: 100800 PCS/USD: 0.2847 PERPCS)"/>
    <s v="STEEL TEA STRAINER (NP-55) (QTY: 100800 PCS/USD: 0.2847 PERPCS)"/>
    <m/>
    <x v="1"/>
    <m/>
    <m/>
    <m/>
    <m/>
    <m/>
    <m/>
    <n v="4620"/>
    <s v="KGS"/>
    <n v="544.60958010000002"/>
    <n v="2516096.2599999998"/>
    <n v="6.565516336"/>
    <n v="30332.68547"/>
    <n v="921897.7"/>
    <s v="STEEL"/>
    <n v="100800"/>
    <n v="45"/>
    <n v="3437993.96"/>
    <x v="2"/>
    <s v="Steel"/>
    <s v="Tea Strainer"/>
    <m/>
    <n v="6.565516336"/>
    <n v="9.1458105158730145"/>
    <n v="0.36640001205677242"/>
  </r>
  <r>
    <s v="INNSA1"/>
    <d v="2023-07-31T00:00:00"/>
    <n v="301049751"/>
    <n v="73239990"/>
    <s v="STAINLESS STEEL GRATER WITH HANDLE (KL324H-9S) (QTY: 59040 NOS /USD 0.64 PER NOS)"/>
    <s v="STAINLESS STEEL GRATER WITH HANDLE (KL324H-9S) (QTY: 59040 NOS /USD 0.64 PER NOS)"/>
    <m/>
    <x v="1"/>
    <m/>
    <m/>
    <m/>
    <m/>
    <m/>
    <m/>
    <n v="9512"/>
    <s v="KGS"/>
    <n v="336.99224029999999"/>
    <n v="3205470.19"/>
    <n v="4.0625948200000002"/>
    <n v="38643.40193"/>
    <n v="1174484.2"/>
    <s v="STAINLESS"/>
    <n v="59040"/>
    <n v="65"/>
    <n v="4379954.3899999997"/>
    <x v="2"/>
    <s v="Steel"/>
    <s v="Other"/>
    <m/>
    <n v="4.0625948200000002"/>
    <n v="19.893025067750678"/>
    <n v="0.36639997578639155"/>
  </r>
  <r>
    <s v="INNSA1"/>
    <d v="2023-07-29T00:00:00"/>
    <n v="301049751"/>
    <n v="73239990"/>
    <s v="STAINLESS STEEL BOTTLE 750ML SG805 (AM-06) (QTY:22416 PCS/USD 1.028 PER PCS)"/>
    <s v="STAINLESS STEEL BOTTLE 750ML SG805 (AM-06) (QTY:22416 PCS/USD 1.028 PER PCS)"/>
    <m/>
    <x v="1"/>
    <m/>
    <m/>
    <m/>
    <m/>
    <m/>
    <m/>
    <n v="3269"/>
    <s v="KGS"/>
    <n v="606.74441730000001"/>
    <n v="1983447.5"/>
    <n v="7.3145800750000003"/>
    <n v="23911.362270000001"/>
    <n v="726735.1"/>
    <s v="STAINLESS"/>
    <n v="22416"/>
    <n v="59"/>
    <n v="2710182.6"/>
    <x v="2"/>
    <s v="Steel"/>
    <s v="Other"/>
    <m/>
    <n v="7.3145800750000003"/>
    <n v="32.420373840114202"/>
    <n v="0.36639996773294981"/>
  </r>
  <r>
    <s v="INNSA1"/>
    <d v="2023-07-29T00:00:00"/>
    <n v="301049751"/>
    <n v="73239990"/>
    <s v="STEEL LUNCH BOX (6561) (QTY: 20736 NOS/USD 2.45 PER NOS)"/>
    <s v="STEEL LUNCH BOX (6561) (QTY: 20736 NOS/USD 2.45 PER NOS)"/>
    <m/>
    <x v="1"/>
    <m/>
    <m/>
    <m/>
    <m/>
    <m/>
    <m/>
    <n v="8121"/>
    <s v="KGS"/>
    <n v="535.75870889999999"/>
    <n v="4351217.93"/>
    <n v="6.4588150559999997"/>
    <n v="52455.912360000002"/>
    <n v="1594286.3"/>
    <s v="STEEL"/>
    <n v="20736"/>
    <n v="40"/>
    <n v="5945504.2299999995"/>
    <x v="2"/>
    <s v="Steel"/>
    <s v="Lunch Box"/>
    <m/>
    <n v="6.4588150559999997"/>
    <n v="76.884948881172846"/>
    <n v="0.36640001159399527"/>
  </r>
  <r>
    <s v="INNSA1"/>
    <d v="2023-07-29T00:00:00"/>
    <n v="301049751"/>
    <n v="73231000"/>
    <s v="SS SCRUBBER 3PCS SET (SS410) (QTY: 113640 SET/USD: 0.173 PERSET)"/>
    <s v="SS SCRUBBER 3PCS SET (SS410) (QTY: 113640 SET/USD: 0.173 PERSET)"/>
    <m/>
    <x v="1"/>
    <m/>
    <m/>
    <m/>
    <m/>
    <m/>
    <m/>
    <n v="7230"/>
    <s v="KGS"/>
    <n v="241.09176350000001"/>
    <n v="1743093.45"/>
    <n v="2.9064709280000001"/>
    <n v="21013.784810000001"/>
    <n v="766263.9"/>
    <s v="SS"/>
    <n v="113640"/>
    <n v="47"/>
    <n v="2509357.35"/>
    <x v="2"/>
    <s v="Cleaning"/>
    <s v="Scrubber"/>
    <m/>
    <n v="2.9064709280000001"/>
    <n v="6.7429065469904961"/>
    <n v="0.43960001111816471"/>
  </r>
  <r>
    <s v="INNSA1"/>
    <d v="2023-07-29T00:00:00"/>
    <n v="301049751"/>
    <n v="73239990"/>
    <s v="STAINLESS STEEL COLA BOTTLE 750ML SK750 (SL-01) (QTY:20,760PCS/USD 1.168 PER PCS)"/>
    <s v="STAINLESS STEEL COLA BOTTLE 750ML SK750 (SL-01) (QTY:20,760PCS/USD 1.168 PER PCS)"/>
    <m/>
    <x v="1"/>
    <m/>
    <m/>
    <m/>
    <m/>
    <m/>
    <m/>
    <n v="3979"/>
    <s v="KGS"/>
    <n v="524.52442570000005"/>
    <n v="2087082.69"/>
    <n v="6.3233806599999998"/>
    <n v="25160.731650000002"/>
    <n v="764707.1"/>
    <s v="STAINLESS"/>
    <n v="20760"/>
    <n v="64"/>
    <n v="2851789.79"/>
    <x v="2"/>
    <s v="Steel"/>
    <s v="Other"/>
    <m/>
    <n v="6.3233806599999998"/>
    <n v="36.835602119460496"/>
    <n v="0.36640000114226429"/>
  </r>
  <r>
    <s v="INNSA1"/>
    <d v="2023-07-29T00:00:00"/>
    <n v="301049751"/>
    <n v="73239990"/>
    <s v="HOUSEHOLD STEEL HOOK 3PCS SET (2628) (QTY: 168480 NOS/USD 0.416 PER NOS)"/>
    <s v="HOUSEHOLD STEEL HOOK 3PCS SET (2628) (QTY: 168480 NOS/USD 0.416 PER NOS)"/>
    <m/>
    <x v="1"/>
    <m/>
    <m/>
    <m/>
    <m/>
    <m/>
    <m/>
    <n v="5709"/>
    <s v="KGS"/>
    <n v="1034.7994409999999"/>
    <n v="5908290.8899999997"/>
    <n v="12.474978200000001"/>
    <n v="71227.135500000004"/>
    <n v="2164797.7999999998"/>
    <s v="HOUSEHOLD"/>
    <n v="168480"/>
    <n v="55"/>
    <n v="8073088.6899999995"/>
    <x v="2"/>
    <s v="Steel"/>
    <s v="Hook"/>
    <m/>
    <n v="12.474978200000001"/>
    <n v="12.848989791073123"/>
    <n v="0.36640000303031794"/>
  </r>
  <r>
    <s v="INNSA1"/>
    <d v="2023-07-24T00:00:00"/>
    <n v="301049751"/>
    <n v="73231000"/>
    <s v="8001-2 STEEL SCRUBBER 2 PCS SET (QTY- 167760 SETS/USD 0.158PER SETS)"/>
    <s v="8001-2 STEEL SCRUBBER 2 PCS SET (QTY- 167760 SETS/USD 0.158PER SETS)"/>
    <m/>
    <x v="1"/>
    <m/>
    <m/>
    <m/>
    <m/>
    <m/>
    <m/>
    <n v="4893"/>
    <s v="KGS"/>
    <n v="458.68406909999999"/>
    <n v="2244341.15"/>
    <n v="5.5296451969999998"/>
    <n v="27056.553950000001"/>
    <n v="986612.3"/>
    <s v="8001-2"/>
    <n v="167760"/>
    <n v="51"/>
    <n v="3230953.45"/>
    <x v="2"/>
    <s v="Steel"/>
    <s v="Scrubber"/>
    <m/>
    <n v="5.5296451969999998"/>
    <n v="5.8810938245112068"/>
    <n v="0.43959996901540577"/>
  </r>
  <r>
    <s v="INNSA1"/>
    <d v="2023-07-24T00:00:00"/>
    <n v="301049751"/>
    <n v="73239990"/>
    <s v="STAINLESS STEEL SPORTS BOTTLE 750ML S-308-C6 (NP-20) (QTY:39600 PCS/USD 1.02 PER PCS)"/>
    <s v="STAINLESS STEEL SPORTS BOTTLE 750ML S-308-C6 (NP-20) (QTY:39600 PCS/USD 1.02 PER PCS)"/>
    <m/>
    <x v="1"/>
    <m/>
    <m/>
    <m/>
    <m/>
    <m/>
    <m/>
    <n v="6600"/>
    <s v="KGS"/>
    <n v="534.25253480000003"/>
    <n v="3526066.73"/>
    <n v="6.440657442"/>
    <n v="42508.339119999997"/>
    <n v="1291950.8"/>
    <s v="STAINLESS"/>
    <n v="39600"/>
    <n v="69"/>
    <n v="4818017.53"/>
    <x v="2"/>
    <s v="Steel"/>
    <s v="Other"/>
    <m/>
    <n v="6.440657442"/>
    <n v="32.625020202020202"/>
    <n v="0.3663999858561951"/>
  </r>
  <r>
    <s v="INNSA1"/>
    <d v="2023-07-20T00:00:00"/>
    <n v="301049751"/>
    <n v="73239990"/>
    <s v="STAINLESS STEEL SPORTS BOTTLE 750ML S-308-C6 (NP-20) (QTY: 8784 NOS /USD 1.020 PER NOS)"/>
    <s v="STAINLESS STEEL SPORTS BOTTLE 750ML S-308-C6 (NP-20) (QTY: 8784 NOS /USD 1.020 PER NOS)"/>
    <m/>
    <x v="1"/>
    <m/>
    <m/>
    <m/>
    <m/>
    <m/>
    <m/>
    <n v="1464"/>
    <s v="KGS"/>
    <n v="534.81742489999999"/>
    <n v="782972.71"/>
    <n v="6.424233332"/>
    <n v="9405.0775979999999"/>
    <n v="286881.2"/>
    <s v="STAINLESS"/>
    <n v="8784"/>
    <n v="70"/>
    <n v="1069853.9099999999"/>
    <x v="2"/>
    <s v="Steel"/>
    <s v="Other"/>
    <m/>
    <n v="6.424233332"/>
    <n v="32.659517304189436"/>
    <n v="0.3663999987943386"/>
  </r>
  <r>
    <s v="INNSA1"/>
    <d v="2023-07-20T00:00:00"/>
    <n v="301049751"/>
    <n v="73239990"/>
    <s v="STAINLESS STEELSPORTS BOTTLE 650ML S115 (NP-21) (QTY: 33984NOS /USD 1.033 PER NOS)"/>
    <s v="STAINLESS STEELSPORTS BOTTLE 650ML S115 (NP-21) (QTY: 33984NOS /USD 1.033 PER NOS)"/>
    <m/>
    <x v="1"/>
    <m/>
    <m/>
    <m/>
    <m/>
    <m/>
    <m/>
    <n v="5522"/>
    <s v="KGS"/>
    <n v="555.52176410000004"/>
    <n v="3067813.39"/>
    <n v="6.6729341030000002"/>
    <n v="36850.611290000001"/>
    <n v="1124046.8999999999"/>
    <s v="STAINLESS"/>
    <n v="33984"/>
    <n v="65"/>
    <n v="4191860.29"/>
    <x v="2"/>
    <s v="Steel"/>
    <s v="Other"/>
    <m/>
    <n v="6.6729341030000002"/>
    <n v="33.075768008474576"/>
    <n v="0.36640002409012234"/>
  </r>
  <r>
    <s v="INNSA1"/>
    <d v="2023-07-19T00:00:00"/>
    <n v="301049751"/>
    <n v="73239990"/>
    <s v="STEEL SALT BOTTLE (NP-19) (QTY:12288 PCS / 0.4438 USD PER PCS)"/>
    <s v="STEEL SALT BOTTLE (NP-19) (QTY:12288 PCS / 0.4438 USD PER PCS)"/>
    <m/>
    <x v="1"/>
    <m/>
    <m/>
    <m/>
    <m/>
    <m/>
    <m/>
    <n v="1920"/>
    <s v="KGS"/>
    <n v="248.90224480000001"/>
    <n v="477892.31"/>
    <n v="2.989816754"/>
    <n v="5740.4481679999999"/>
    <n v="175099.7"/>
    <s v="STEEL"/>
    <n v="12288"/>
    <n v="51"/>
    <n v="652992.01"/>
    <x v="2"/>
    <s v="Steel"/>
    <s v="Other"/>
    <m/>
    <n v="2.989816754"/>
    <n v="14.249650065104168"/>
    <n v="0.36639991131056288"/>
  </r>
  <r>
    <s v="INNSA1"/>
    <d v="2023-07-19T00:00:00"/>
    <n v="301049751"/>
    <n v="73239990"/>
    <s v="STEEL LUNCH BOX (6527) (QTY: 25680 NOS /USD 1.90 PER NOS)"/>
    <s v="STEEL LUNCH BOX (6527) (QTY: 25680 NOS /USD 1.90 PER NOS)"/>
    <m/>
    <x v="1"/>
    <m/>
    <m/>
    <m/>
    <m/>
    <m/>
    <m/>
    <n v="8945"/>
    <s v="KGS"/>
    <n v="467.67877190000002"/>
    <n v="4183480.15"/>
    <n v="5.6177630250000004"/>
    <n v="50252.013809999997"/>
    <n v="1532827.1"/>
    <s v="STEEL"/>
    <n v="25680"/>
    <n v="41"/>
    <n v="5716307.25"/>
    <x v="2"/>
    <s v="Steel"/>
    <s v="Lunch Box"/>
    <m/>
    <n v="5.6177630250000004"/>
    <n v="59.689528816199378"/>
    <n v="0.36639999355560471"/>
  </r>
  <r>
    <s v="INNSA1"/>
    <d v="2023-07-19T00:00:00"/>
    <n v="301049751"/>
    <n v="73239990"/>
    <s v="STEEL LEMON SQUEEZER (AM-217) (QTY:5100 PCS / 1.872 USD PERPCS)"/>
    <s v="STEEL LEMON SQUEEZER (AM-217) (QTY:5100 PCS / 1.872 USD PERPCS)"/>
    <m/>
    <x v="1"/>
    <m/>
    <m/>
    <m/>
    <m/>
    <m/>
    <m/>
    <n v="1487"/>
    <s v="KGS"/>
    <n v="562.44621849999999"/>
    <n v="836638.75"/>
    <n v="6.7561107329999999"/>
    <n v="10049.71471"/>
    <n v="306544.5"/>
    <s v="STEEL"/>
    <n v="5100"/>
    <n v="53"/>
    <n v="1143183.25"/>
    <x v="2"/>
    <s v="Steel"/>
    <s v="Other"/>
    <m/>
    <n v="6.7561107329999999"/>
    <n v="60.106764705882355"/>
    <n v="0.36640007410605829"/>
  </r>
  <r>
    <s v="INNSA1"/>
    <d v="2023-07-19T00:00:00"/>
    <n v="301049751"/>
    <n v="73239990"/>
    <s v="STEEL TEA STRAINER BIG (SB-12) (QTY:15300 PCS / 1.04 USD PERPCS)"/>
    <s v="STEEL TEA STRAINER BIG (SB-12) (QTY:15300 PCS / 1.04 USD PERPCS)"/>
    <m/>
    <x v="1"/>
    <m/>
    <m/>
    <m/>
    <m/>
    <m/>
    <m/>
    <n v="3740"/>
    <s v="KGS"/>
    <n v="372.83366840000002"/>
    <n v="1394397.92"/>
    <n v="4.4784825039999996"/>
    <n v="16749.524560000002"/>
    <n v="510907.5"/>
    <s v="STEEL"/>
    <n v="15300"/>
    <n v="54"/>
    <n v="1905305.42"/>
    <x v="2"/>
    <s v="Steel"/>
    <s v="Tea Strainer"/>
    <m/>
    <n v="4.4784825039999996"/>
    <n v="33.392647058823528"/>
    <n v="0.36640007323017237"/>
  </r>
  <r>
    <s v="INNSA1"/>
    <d v="2023-07-18T00:00:00"/>
    <n v="301049751"/>
    <n v="73239990"/>
    <s v="SB-01 STAINLESS STEEL SPORTS BOTTLE 750ML SG-702 (QTY: 29904NUM/USD 1.090 PER NUM)"/>
    <s v="SB-01 STAINLESS STEEL SPORTS BOTTLE 750ML SG-702 (QTY: 29904NUM/USD 1.090 PER NUM)"/>
    <m/>
    <x v="1"/>
    <m/>
    <m/>
    <m/>
    <m/>
    <m/>
    <m/>
    <n v="4984"/>
    <s v="KGS"/>
    <n v="561.39550759999997"/>
    <n v="2797995.21"/>
    <n v="6.7434895810000004"/>
    <n v="33609.552069999998"/>
    <n v="1025185.4"/>
    <s v="SB-01"/>
    <n v="29904"/>
    <n v="65"/>
    <n v="3823180.61"/>
    <x v="2"/>
    <s v="Steel"/>
    <s v="Other"/>
    <m/>
    <n v="6.7434895810000004"/>
    <n v="34.282550829320492"/>
    <n v="0.36639998393707046"/>
  </r>
  <r>
    <s v="INNSA1"/>
    <d v="2023-07-18T00:00:00"/>
    <n v="301049751"/>
    <n v="73239990"/>
    <s v="NP-20 STAINLESS STEEL SPORTS BOTTLE 750ML S-308-C6 (QTY: 8640 NUM/USD 1.040 PER NUM)"/>
    <s v="NP-20 STAINLESS STEEL SPORTS BOTTLE 750ML S-308-C6 (QTY: 8640 NUM/USD 1.040 PER NUM)"/>
    <m/>
    <x v="1"/>
    <m/>
    <m/>
    <m/>
    <m/>
    <m/>
    <m/>
    <n v="1440"/>
    <s v="KGS"/>
    <n v="535.64342360000001"/>
    <n v="771326.53"/>
    <n v="6.4341552389999999"/>
    <n v="9265.1835439999995"/>
    <n v="282614"/>
    <s v="NP-20"/>
    <n v="8640"/>
    <n v="67"/>
    <n v="1053940.53"/>
    <x v="2"/>
    <s v="Steel"/>
    <s v="Other"/>
    <m/>
    <n v="6.4341552389999999"/>
    <n v="32.709953703703704"/>
    <n v="0.36639994737377957"/>
  </r>
  <r>
    <s v="INNSA1"/>
    <d v="2023-07-18T00:00:00"/>
    <n v="301049751"/>
    <n v="73239990"/>
    <s v="STAINLESS STEEL SPORT BOTTLE (KWB-600F) (QTY:50400 PCS /USD0.94 PER PCS)"/>
    <s v="STAINLESS STEEL SPORT BOTTLE (KWB-600F) (QTY:50400 PCS /USD0.94 PER PCS)"/>
    <m/>
    <x v="1"/>
    <m/>
    <m/>
    <m/>
    <m/>
    <m/>
    <m/>
    <n v="7800"/>
    <s v="KGS"/>
    <n v="519.62665379999999"/>
    <n v="4053087.9"/>
    <n v="6.241761608"/>
    <n v="48685.740539999999"/>
    <n v="1485051.5"/>
    <s v="STAINLESS"/>
    <n v="50400"/>
    <n v="57"/>
    <n v="5538139.4000000004"/>
    <x v="2"/>
    <s v="Steel"/>
    <s v="Other"/>
    <m/>
    <n v="6.241761608"/>
    <n v="29.465307539682538"/>
    <n v="0.36640002305402752"/>
  </r>
  <r>
    <s v="INNSA1"/>
    <d v="2023-07-18T00:00:00"/>
    <n v="301049751"/>
    <n v="73239990"/>
    <s v="NP-21 STAINLESS STEEL SPORTS BOTTLE 650ML S115 (QTY: 7416NUM/USD 1.033 PER NUM)"/>
    <s v="NP-21 STAINLESS STEEL SPORTS BOTTLE 650ML S115 (QTY: 7416NUM/USD 1.033 PER NUM)"/>
    <m/>
    <x v="1"/>
    <m/>
    <m/>
    <m/>
    <m/>
    <m/>
    <m/>
    <n v="1236"/>
    <s v="KGS"/>
    <n v="532.03830100000005"/>
    <n v="657599.34"/>
    <n v="6.3908504620000004"/>
    <n v="7899.091171"/>
    <n v="240944.4"/>
    <s v="NP-21"/>
    <n v="7416"/>
    <n v="62"/>
    <n v="898543.74"/>
    <x v="2"/>
    <s v="Steel"/>
    <s v="Other"/>
    <m/>
    <n v="6.3908504620000004"/>
    <n v="32.489805825242719"/>
    <n v="0.36640000277372542"/>
  </r>
  <r>
    <s v="INNSA1"/>
    <d v="2023-07-17T00:00:00"/>
    <n v="301049751"/>
    <n v="73231000"/>
    <s v="STEEL SCRUBBER 6PCS SET (OKS-4156) (QTY:95520 SET/USD:0.248PER SET)"/>
    <s v="STEEL SCRUBBER 6PCS SET (OKS-4156) (QTY:95520 SET/USD:0.248PER SET)"/>
    <m/>
    <x v="1"/>
    <m/>
    <m/>
    <m/>
    <m/>
    <m/>
    <m/>
    <n v="8735"/>
    <s v="KGS"/>
    <n v="237.91267199999999"/>
    <n v="2078167.19"/>
    <n v="2.857809874"/>
    <n v="24962.969249999998"/>
    <n v="913562.2"/>
    <s v="STEEL"/>
    <n v="95520"/>
    <n v="51"/>
    <n v="2991729.3899999997"/>
    <x v="2"/>
    <s v="Steel"/>
    <s v="Scrubber"/>
    <m/>
    <n v="2.857809874"/>
    <n v="9.5640933835845896"/>
    <n v="0.43959995345706521"/>
  </r>
  <r>
    <s v="INNSA1"/>
    <d v="2023-07-13T00:00:00"/>
    <n v="301049751"/>
    <n v="73239990"/>
    <s v="SY-01-STAINLESS STEEL BOTTLE 650ML (QTY: 360 NUM/USD 1.130 PER NUM)"/>
    <s v="SY-01-STAINLESS STEEL BOTTLE 650ML (QTY: 360 NUM/USD 1.130 PER NUM)"/>
    <m/>
    <x v="1"/>
    <m/>
    <m/>
    <m/>
    <m/>
    <m/>
    <m/>
    <n v="63"/>
    <s v="KGS"/>
    <n v="554.39507939999999"/>
    <n v="34926.89"/>
    <n v="6.6594003529999997"/>
    <n v="419.54222220000003"/>
    <n v="12797.2"/>
    <s v="SY-01-STAINLESS"/>
    <n v="360"/>
    <n v="50"/>
    <n v="47724.09"/>
    <x v="2"/>
    <s v="Steel"/>
    <s v="Other"/>
    <m/>
    <n v="6.6594003529999997"/>
    <n v="35.547777777777782"/>
    <n v="0.36639964222408583"/>
  </r>
  <r>
    <s v="INNSA1"/>
    <d v="2023-07-13T00:00:00"/>
    <n v="301049751"/>
    <n v="73239990"/>
    <s v="SL-01 STAINLESS STEEL COLA BOTTLE 750ML SK750 (QTY: 26208 NUM/USD 1.180 PER NUM)"/>
    <s v="SL-01 STAINLESS STEEL COLA BOTTLE 750ML SK750 (QTY: 26208 NUM/USD 1.180 PER NUM)"/>
    <m/>
    <x v="1"/>
    <m/>
    <m/>
    <m/>
    <m/>
    <m/>
    <m/>
    <n v="4804"/>
    <s v="KGS"/>
    <n v="552.61098070000003"/>
    <n v="2655185.2400000002"/>
    <n v="6.6379697379999998"/>
    <n v="31894.116999999998"/>
    <n v="972859.8"/>
    <s v="SL-01"/>
    <n v="26208"/>
    <n v="63"/>
    <n v="3628045.04"/>
    <x v="2"/>
    <s v="Steel"/>
    <s v="Other"/>
    <m/>
    <n v="6.6379697379999998"/>
    <n v="37.120718864468863"/>
    <n v="0.36639997290735166"/>
  </r>
  <r>
    <s v="INNSA1"/>
    <d v="2023-07-13T00:00:00"/>
    <n v="301049751"/>
    <n v="73239990"/>
    <s v="AM-396-STAINLESS STEEL KIDS BOTTLE 450ML (QTY: 720 NUM/USD 1.250 PER NUM)"/>
    <s v="AM-396-STAINLESS STEEL KIDS BOTTLE 450ML (QTY: 720 NUM/USD 1.250 PER NUM)"/>
    <m/>
    <x v="1"/>
    <m/>
    <m/>
    <m/>
    <m/>
    <m/>
    <m/>
    <n v="108"/>
    <s v="KGS"/>
    <n v="715.48027779999995"/>
    <n v="77271.87"/>
    <n v="8.5943576910000008"/>
    <n v="928.19063059999996"/>
    <n v="28312.400000000001"/>
    <s v="AM-396-STAINLESS"/>
    <n v="720"/>
    <n v="56"/>
    <n v="105584.26999999999"/>
    <x v="2"/>
    <s v="Steel"/>
    <s v="Other"/>
    <m/>
    <n v="8.5943576910000008"/>
    <n v="39.32277777777778"/>
    <n v="0.36639982958869771"/>
  </r>
  <r>
    <s v="INNSA1"/>
    <d v="2023-07-13T00:00:00"/>
    <n v="301049751"/>
    <n v="73239990"/>
    <s v="SY-04-STAINLESS STEEL SPORTS BOTTLE 1000 ML (QTY: 360 NUM/USD 1.275 PER NUM)"/>
    <s v="SY-04-STAINLESS STEEL SPORTS BOTTLE 1000 ML (QTY: 360 NUM/USD 1.275 PER NUM)"/>
    <m/>
    <x v="1"/>
    <m/>
    <m/>
    <m/>
    <m/>
    <m/>
    <m/>
    <n v="69"/>
    <s v="KGS"/>
    <n v="571.13985509999998"/>
    <n v="39408.65"/>
    <n v="6.8605387999999996"/>
    <n v="473.37717720000001"/>
    <n v="14439.3"/>
    <s v="SY-04-STAINLESS"/>
    <n v="360"/>
    <n v="59"/>
    <n v="53847.95"/>
    <x v="2"/>
    <s v="Steel"/>
    <s v="Other"/>
    <m/>
    <n v="6.8605387999999996"/>
    <n v="40.109166666666667"/>
    <n v="0.36639925498589776"/>
  </r>
  <r>
    <s v="INNSA1"/>
    <d v="2023-07-13T00:00:00"/>
    <n v="301049751"/>
    <n v="73239990"/>
    <s v="SY-03-STAINLESS STEEL SPORTS BOTTLE 1000 ML (QTY: 360 NUM/USD 1.230 PER NUM)"/>
    <s v="SY-03-STAINLESS STEEL SPORTS BOTTLE 1000 ML (QTY: 360 NUM/USD 1.230 PER NUM)"/>
    <m/>
    <x v="1"/>
    <m/>
    <m/>
    <m/>
    <m/>
    <m/>
    <m/>
    <n v="60"/>
    <s v="KGS"/>
    <n v="633.62933329999998"/>
    <n v="38017.760000000002"/>
    <n v="7.6111631629999996"/>
    <n v="456.66978979999999"/>
    <n v="13929.8"/>
    <s v="SY-03-STAINLESS"/>
    <n v="360"/>
    <n v="59"/>
    <n v="51947.56"/>
    <x v="2"/>
    <s v="Steel"/>
    <s v="Other"/>
    <m/>
    <n v="7.6111631629999996"/>
    <n v="38.693888888888885"/>
    <n v="0.36640243928100968"/>
  </r>
  <r>
    <s v="INNSA1"/>
    <d v="2023-07-13T00:00:00"/>
    <n v="301049751"/>
    <n v="73239990"/>
    <s v="AM-395 -STAINLESS STEEL BOTTLE 500ML (QTY: 720 NUM/USD 1.125PER NUM)"/>
    <s v="AM-395 -STAINLESS STEEL BOTTLE 500ML (QTY: 720 NUM/USD 1.125PER NUM)"/>
    <m/>
    <x v="1"/>
    <m/>
    <m/>
    <m/>
    <m/>
    <m/>
    <m/>
    <n v="92"/>
    <s v="KGS"/>
    <n v="755.92043479999995"/>
    <n v="69544.679999999993"/>
    <n v="9.0801253430000006"/>
    <n v="835.37153149999995"/>
    <n v="25481.1"/>
    <s v="AM-395"/>
    <n v="720"/>
    <n v="52"/>
    <n v="95025.78"/>
    <x v="2"/>
    <s v="Steel"/>
    <s v="Other"/>
    <m/>
    <n v="9.0801253430000006"/>
    <n v="35.390416666666667"/>
    <n v="0.36639898263964982"/>
  </r>
  <r>
    <s v="INNSA1"/>
    <d v="2023-07-13T00:00:00"/>
    <n v="301049751"/>
    <n v="73239990"/>
    <s v="SB-01 STAINLESS STEEL SPORTS BOTTLE 750ML SG-702 (QTY: 11904NUM/USD 1.090 PER NUM)"/>
    <s v="SB-01 STAINLESS STEEL SPORTS BOTTLE 750ML SG-702 (QTY: 11904NUM/USD 1.090 PER NUM)"/>
    <m/>
    <x v="1"/>
    <m/>
    <m/>
    <m/>
    <m/>
    <m/>
    <m/>
    <n v="2083"/>
    <s v="KGS"/>
    <n v="534.77036290000001"/>
    <n v="1114033.6200000001"/>
    <n v="6.4236680230000003"/>
    <n v="13381.78523"/>
    <n v="408181.9"/>
    <s v="SB-01"/>
    <n v="11904"/>
    <n v="65"/>
    <n v="1522215.52"/>
    <x v="2"/>
    <s v="Steel"/>
    <s v="Other"/>
    <m/>
    <n v="6.4236680230000003"/>
    <n v="34.289474126344089"/>
    <n v="0.36639998351216724"/>
  </r>
  <r>
    <s v="INNSA1"/>
    <d v="2023-07-13T00:00:00"/>
    <n v="301049751"/>
    <n v="73239990"/>
    <s v="SY-02-STAINLESS STEEL BOTTLE 750 ML (QTY: 360 NUM/USD 1.145PER NUM)"/>
    <s v="SY-02-STAINLESS STEEL BOTTLE 750 ML (QTY: 360 NUM/USD 1.145PER NUM)"/>
    <m/>
    <x v="1"/>
    <m/>
    <m/>
    <m/>
    <m/>
    <m/>
    <m/>
    <n v="60"/>
    <s v="KGS"/>
    <n v="589.84199999999998"/>
    <n v="35390.519999999997"/>
    <n v="7.0851891890000003"/>
    <n v="425.11135139999999"/>
    <n v="12967.1"/>
    <s v="SY-02-STAINLESS"/>
    <n v="360"/>
    <n v="51"/>
    <n v="48357.619999999995"/>
    <x v="2"/>
    <s v="Steel"/>
    <s v="Other"/>
    <m/>
    <n v="7.0851891890000003"/>
    <n v="36.019722222222221"/>
    <n v="0.36640038066691311"/>
  </r>
  <r>
    <s v="INNSA1"/>
    <d v="2023-07-13T00:00:00"/>
    <n v="301049751"/>
    <n v="73239990"/>
    <s v="NP-21-STAINLESS STEEL SPORTS BOTTLE 650ML S115 (QTY: 888 NUM/USD 1.033 PER NUM)"/>
    <s v="NP-21-STAINLESS STEEL SPORTS BOTTLE 650ML S115 (QTY: 888 NUM/USD 1.033 PER NUM)"/>
    <m/>
    <x v="1"/>
    <m/>
    <m/>
    <m/>
    <m/>
    <m/>
    <m/>
    <n v="148"/>
    <s v="KGS"/>
    <n v="532.14331079999999"/>
    <n v="78757.210000000006"/>
    <n v="6.3921118420000003"/>
    <n v="946.03255260000003"/>
    <n v="28856.6"/>
    <s v="NP-21-STAINLESS"/>
    <n v="888"/>
    <n v="62"/>
    <n v="107613.81"/>
    <x v="2"/>
    <s v="Steel"/>
    <s v="Other"/>
    <m/>
    <n v="6.3921118420000003"/>
    <n v="32.49617117117117"/>
    <n v="0.36639946996598782"/>
  </r>
  <r>
    <s v="INNSA1"/>
    <d v="2023-07-13T00:00:00"/>
    <n v="301049751"/>
    <n v="73239990"/>
    <s v="AM-397-STAINLESS STEEL BOTTLE 500ML (QTY: 720 NUM/USD 1.100PER NUM)"/>
    <s v="AM-397-STAINLESS STEEL BOTTLE 500ML (QTY: 720 NUM/USD 1.100PER NUM)"/>
    <m/>
    <x v="1"/>
    <m/>
    <m/>
    <m/>
    <m/>
    <m/>
    <m/>
    <n v="106"/>
    <s v="KGS"/>
    <n v="641.50226420000001"/>
    <n v="67999.240000000005"/>
    <n v="7.7057329030000004"/>
    <n v="816.80768769999997"/>
    <n v="24914.9"/>
    <s v="AM-397-STAINLESS"/>
    <n v="720"/>
    <n v="51"/>
    <n v="92914.140000000014"/>
    <x v="2"/>
    <s v="Steel"/>
    <s v="Other"/>
    <m/>
    <n v="7.7057329030000004"/>
    <n v="34.60402777777778"/>
    <n v="0.36639968329057793"/>
  </r>
  <r>
    <s v="INNSA1"/>
    <d v="2023-07-07T00:00:00"/>
    <n v="301049751"/>
    <n v="73239990"/>
    <s v="NP-19 STEEL SALT BOTTLE (QTY:38400 PCS/USD 0.4494 PER PCS)"/>
    <s v="NP-19 STEEL SALT BOTTLE (QTY:38400 PCS/USD 0.4494 PER PCS)"/>
    <m/>
    <x v="1"/>
    <m/>
    <m/>
    <m/>
    <m/>
    <m/>
    <m/>
    <n v="6000"/>
    <s v="KGS"/>
    <n v="253.11295670000001"/>
    <n v="1518677.74"/>
    <n v="3.0403958759999998"/>
    <n v="18242.375260000001"/>
    <n v="556443.5"/>
    <s v="NP-19"/>
    <n v="38400"/>
    <n v="40"/>
    <n v="2075121.24"/>
    <x v="2"/>
    <s v="Steel"/>
    <s v="Other"/>
    <m/>
    <n v="3.0403958759999998"/>
    <n v="14.490716145833334"/>
    <n v="0.36639998423892089"/>
  </r>
  <r>
    <s v="INNSA1"/>
    <d v="2023-07-06T00:00:00"/>
    <n v="301049751"/>
    <n v="73239990"/>
    <s v="AM-06 STAINLESS STEEL BOTTLE 750ML SG805 (QTY:42804 NUM/USD1.039 PER NUM)"/>
    <s v="AM-06 STAINLESS STEEL BOTTLE 750ML SG805 (QTY:42804 NUM/USD1.039 PER NUM)"/>
    <m/>
    <x v="1"/>
    <m/>
    <m/>
    <m/>
    <m/>
    <m/>
    <m/>
    <n v="6420"/>
    <s v="KGS"/>
    <n v="593.50168680000002"/>
    <n v="3810636.93"/>
    <n v="7.146317721"/>
    <n v="45883.647559999998"/>
    <n v="1396217.4"/>
    <s v="AM-06"/>
    <n v="42804"/>
    <n v="57"/>
    <n v="5206854.33"/>
    <x v="2"/>
    <s v="Steel"/>
    <s v="Other"/>
    <m/>
    <n v="7.146317721"/>
    <n v="32.618853378188952"/>
    <n v="0.36640000757038793"/>
  </r>
  <r>
    <s v="INNSA1"/>
    <d v="2023-07-06T00:00:00"/>
    <n v="301049751"/>
    <n v="73239990"/>
    <s v="NP-20 STAINLESS STEEL SPORTS BOTTLE 750ML S-308-C6 (QTY:2844NUM/USD 1.025 PER NUM)"/>
    <s v="NP-20 STAINLESS STEEL SPORTS BOTTLE 750ML S-308-C6 (QTY:2844NUM/USD 1.025 PER NUM)"/>
    <m/>
    <x v="1"/>
    <m/>
    <m/>
    <m/>
    <m/>
    <m/>
    <m/>
    <n v="505"/>
    <s v="KGS"/>
    <n v="494.01944220000001"/>
    <n v="249776.23"/>
    <n v="5.9484580640000004"/>
    <n v="3007.5403970000002"/>
    <n v="91517.9"/>
    <s v="NP-20"/>
    <n v="2844"/>
    <n v="65"/>
    <n v="341294.13"/>
    <x v="2"/>
    <s v="Steel"/>
    <s v="Other"/>
    <m/>
    <n v="5.9484580640000004"/>
    <n v="32.179289732770741"/>
    <n v="0.36639955691540382"/>
  </r>
  <r>
    <s v="INNSA1"/>
    <d v="2023-07-04T00:00:00"/>
    <n v="301049751"/>
    <n v="73239990"/>
    <s v="STAINLESS STEEL COLA BOTTLE 750ML SK750 (SL-01) (QTY:6720 PCS /USD 1.18 PER PCS)"/>
    <s v="STAINLESS STEEL COLA BOTTLE 750ML SK750 (SL-01) (QTY:6720 PCS /USD 1.18 PER PCS)"/>
    <m/>
    <x v="1"/>
    <m/>
    <m/>
    <m/>
    <m/>
    <m/>
    <m/>
    <n v="1288"/>
    <s v="KGS"/>
    <n v="537.42078419999996"/>
    <n v="692197.97"/>
    <n v="6.4710509829999996"/>
    <n v="8334.7136659999996"/>
    <n v="253621.4"/>
    <s v="STAINLESS"/>
    <n v="6720"/>
    <n v="64"/>
    <n v="945819.37"/>
    <x v="2"/>
    <s v="Steel"/>
    <s v="Other"/>
    <m/>
    <n v="6.4710509829999996"/>
    <n v="37.741279761904764"/>
    <n v="0.36640009215860603"/>
  </r>
  <r>
    <s v="INNSA1"/>
    <d v="2023-07-04T00:00:00"/>
    <n v="301049751"/>
    <n v="73239990"/>
    <s v="STAINLESS STEEL SPORTS BOTTLE 750ML S-308-C6 (NP-20) (QTY:32856 PCS /USD 1.04 PER PCS)"/>
    <s v="STAINLESS STEEL SPORTS BOTTLE 750ML S-308-C6 (NP-20) (QTY:32856 PCS /USD 1.04 PER PCS)"/>
    <m/>
    <x v="1"/>
    <m/>
    <m/>
    <m/>
    <m/>
    <m/>
    <m/>
    <n v="5476"/>
    <s v="KGS"/>
    <n v="544.70782320000001"/>
    <n v="2982820.04"/>
    <n v="6.5587937780000001"/>
    <n v="35915.954729999998"/>
    <n v="1092905.3"/>
    <s v="STAINLESS"/>
    <n v="32856"/>
    <n v="70"/>
    <n v="4075725.34"/>
    <x v="2"/>
    <s v="Steel"/>
    <s v="Other"/>
    <m/>
    <n v="6.5587937780000001"/>
    <n v="33.263492208424644"/>
    <n v="0.36640001251969595"/>
  </r>
  <r>
    <s v="INNSA1"/>
    <d v="2023-07-03T00:00:00"/>
    <n v="301049751"/>
    <n v="73239990"/>
    <s v="STEEL TEA STRAINER (NP-55) (QTY: 100800 PCS / USD 0.2881 PERPCS)"/>
    <s v="STEEL TEA STRAINER (NP-55) (QTY: 100800 PCS / USD 0.2881 PERPCS)"/>
    <m/>
    <x v="1"/>
    <m/>
    <m/>
    <m/>
    <m/>
    <m/>
    <m/>
    <n v="4620"/>
    <s v="KGS"/>
    <n v="556.24453900000003"/>
    <n v="2569849.77"/>
    <n v="6.6977066699999996"/>
    <n v="30943.40482"/>
    <n v="941593"/>
    <s v="STEEL"/>
    <n v="100800"/>
    <n v="47"/>
    <n v="3511442.77"/>
    <x v="2"/>
    <s v="Steel"/>
    <s v="Tea Strainer"/>
    <m/>
    <n v="6.6977066699999996"/>
    <n v="9.3412003968253963"/>
    <n v="0.36640001722746618"/>
  </r>
  <r>
    <s v="INNSA1"/>
    <d v="2023-07-03T00:00:00"/>
    <n v="301049751"/>
    <n v="73239990"/>
    <s v="STEEL TEA STRAINER BIG (SB-12) (QTY: 35100 PCS / USD 1.0593PER PCS)"/>
    <s v="STEEL TEA STRAINER BIG (SB-12) (QTY: 35100 PCS / USD 1.0593PER PCS)"/>
    <m/>
    <x v="1"/>
    <m/>
    <m/>
    <m/>
    <m/>
    <m/>
    <m/>
    <n v="8580"/>
    <s v="KGS"/>
    <n v="383.48003610000001"/>
    <n v="3290258.71"/>
    <n v="4.6174597970000004"/>
    <n v="39617.805059999999"/>
    <n v="1205550.8"/>
    <s v="STEEL"/>
    <n v="35100"/>
    <n v="50"/>
    <n v="4495809.51"/>
    <x v="2"/>
    <s v="Steel"/>
    <s v="Tea Strainer"/>
    <m/>
    <n v="4.6174597970000004"/>
    <n v="34.346176638176637"/>
    <n v="0.3664000026307962"/>
  </r>
  <r>
    <s v="INNSA1"/>
    <d v="2023-06-30T00:00:00"/>
    <n v="301049751"/>
    <n v="73239990"/>
    <s v="STAINLESS STEEL BOTTLE 750ML SG805 (AM-06) (QTY:2520 PCS/USD1.0390 PER PCS)"/>
    <s v="STAINLESS STEEL BOTTLE 750ML SG805 (AM-06) (QTY:2520 PCS/USD1.0390 PER PCS)"/>
    <m/>
    <x v="1"/>
    <m/>
    <m/>
    <m/>
    <m/>
    <m/>
    <m/>
    <n v="367"/>
    <s v="KGS"/>
    <n v="620.91548299999999"/>
    <n v="228186.44"/>
    <n v="7.4764055750000002"/>
    <n v="2747.5790489999999"/>
    <n v="83607.5"/>
    <s v="STAINLESS"/>
    <n v="2520"/>
    <n v="58"/>
    <n v="311793.94"/>
    <x v="2"/>
    <s v="Steel"/>
    <s v="Other"/>
    <m/>
    <n v="7.4764055750000002"/>
    <n v="33.177579365079367"/>
    <n v="0.36639994909425816"/>
  </r>
  <r>
    <s v="INNSA1"/>
    <d v="2023-06-30T00:00:00"/>
    <n v="301049751"/>
    <n v="73239990"/>
    <s v="STAINLESS STEEL SPORTS BOTTLE 750ML S-308-C6 (NP-20) (QTY:22356 PCS/USD 1.0250 PER PCS)"/>
    <s v="STAINLESS STEEL SPORTS BOTTLE 750ML S-308-C6 (NP-20) (QTY:22356 PCS/USD 1.0250 PER PCS)"/>
    <m/>
    <x v="1"/>
    <m/>
    <m/>
    <m/>
    <m/>
    <m/>
    <m/>
    <n v="3912"/>
    <s v="KGS"/>
    <n v="510.4575135"/>
    <n v="1997062.93"/>
    <n v="6.1463878809999999"/>
    <n v="24046.513309999998"/>
    <n v="731723.9"/>
    <s v="STAINLESS"/>
    <n v="22356"/>
    <n v="69"/>
    <n v="2728786.83"/>
    <x v="2"/>
    <s v="Steel"/>
    <s v="Other"/>
    <m/>
    <n v="6.1463878809999999"/>
    <n v="32.730537663267135"/>
    <n v="0.36640002125521404"/>
  </r>
  <r>
    <s v="INNSA1"/>
    <d v="2023-06-30T00:00:00"/>
    <n v="301049751"/>
    <n v="73239990"/>
    <s v="STAINLESS STEEL COLA BOTTLE 750ML SK750 (SL-01) (QTY:13368 PCS/USD 1.1888 PER PCS)"/>
    <s v="STAINLESS STEEL COLA BOTTLE 750ML SK750 (SL-01) (QTY:13368 PCS/USD 1.1888 PER PCS)"/>
    <m/>
    <x v="1"/>
    <m/>
    <m/>
    <m/>
    <m/>
    <m/>
    <m/>
    <n v="2562"/>
    <s v="KGS"/>
    <n v="540.55015219999996"/>
    <n v="1384997.6"/>
    <n v="6.5087315139999999"/>
    <n v="16676.671880000002"/>
    <n v="507463.2"/>
    <s v="STAINLESS"/>
    <n v="13368"/>
    <n v="64"/>
    <n v="1892460.8"/>
    <x v="2"/>
    <s v="Steel"/>
    <s v="Other"/>
    <m/>
    <n v="6.5087315139999999"/>
    <n v="37.961041292639138"/>
    <n v="0.36640005729973829"/>
  </r>
  <r>
    <s v="INNSA1"/>
    <d v="2023-06-30T00:00:00"/>
    <n v="301049751"/>
    <n v="73239990"/>
    <s v="STAINLESS STEEL SPORTS BOTTLE 650 ML S115 (NP-21) (QTY:45888PCS/USD 1.0395 PER PCS)"/>
    <s v="STAINLESS STEEL SPORTS BOTTLE 650 ML S115 (NP-21) (QTY:45888PCS/USD 1.0395 PER PCS)"/>
    <m/>
    <x v="1"/>
    <m/>
    <m/>
    <m/>
    <m/>
    <m/>
    <m/>
    <n v="7648"/>
    <s v="KGS"/>
    <n v="543.56262549999997"/>
    <n v="4157166.96"/>
    <n v="6.5450045220000002"/>
    <n v="50056.194580000003"/>
    <n v="1523185.9"/>
    <s v="STAINLESS"/>
    <n v="45888"/>
    <n v="65"/>
    <n v="5680352.8599999994"/>
    <x v="2"/>
    <s v="Steel"/>
    <s v="Other"/>
    <m/>
    <n v="6.5450045220000002"/>
    <n v="33.193556049511855"/>
    <n v="0.36639998216477693"/>
  </r>
  <r>
    <s v="INNSA1"/>
    <d v="2023-06-29T00:00:00"/>
    <n v="301049751"/>
    <n v="73239990"/>
    <s v="STAINLESS STEEL GRATER WITH HANDLE (KL324H-9S) (QTY: 59040 NOS /USD 0.640 PER NOS)"/>
    <s v="STAINLESS STEEL GRATER WITH HANDLE (KL324H-9S) (QTY: 59040 NOS /USD 0.640 PER NOS)"/>
    <m/>
    <x v="1"/>
    <m/>
    <m/>
    <m/>
    <m/>
    <m/>
    <m/>
    <n v="9512"/>
    <s v="KGS"/>
    <n v="339.47993170000001"/>
    <n v="3229133.11"/>
    <n v="4.0876572150000001"/>
    <n v="38881.795420000002"/>
    <n v="1183154.3999999999"/>
    <s v="STAINLESS"/>
    <n v="59040"/>
    <n v="65"/>
    <n v="4412287.51"/>
    <x v="2"/>
    <s v="Steel"/>
    <s v="Other"/>
    <m/>
    <n v="4.0876572150000001"/>
    <n v="20.039878048780487"/>
    <n v="0.36640000882465945"/>
  </r>
  <r>
    <s v="INNSA1"/>
    <d v="2023-06-29T00:00:00"/>
    <n v="301049751"/>
    <n v="73239990"/>
    <s v="STAINLESS STEEL GRATER WITH HANDLE (KL326D-9S) (QTY: 37560 NOS /USD 0.935 PER NOS)"/>
    <s v="STAINLESS STEEL GRATER WITH HANDLE (KL326D-9S) (QTY: 37560 NOS /USD 0.935 PER NOS)"/>
    <m/>
    <x v="1"/>
    <m/>
    <m/>
    <m/>
    <m/>
    <m/>
    <m/>
    <n v="8138"/>
    <s v="KGS"/>
    <n v="368.79001110000002"/>
    <n v="3001213.11"/>
    <n v="4.4405780979999996"/>
    <n v="36137.424559999999"/>
    <n v="1099644.5"/>
    <s v="STAINLESS"/>
    <n v="37560"/>
    <n v="65"/>
    <n v="4100857.61"/>
    <x v="2"/>
    <s v="Steel"/>
    <s v="Other"/>
    <m/>
    <n v="4.4405780979999996"/>
    <n v="29.277010117145899"/>
    <n v="0.36640000549644408"/>
  </r>
  <r>
    <s v="INNSA1"/>
    <d v="2023-06-27T00:00:00"/>
    <n v="301049751"/>
    <n v="73239990"/>
    <s v="SS OIL POT 900ML (KWP-1000B) (QTY: 27000 PCS / USD 1.47 PERPCS)"/>
    <s v="SS OIL POT 900ML (KWP-1000B) (QTY: 27000 PCS / USD 1.47 PERPCS)"/>
    <m/>
    <x v="1"/>
    <m/>
    <m/>
    <m/>
    <m/>
    <m/>
    <m/>
    <n v="7315"/>
    <s v="KGS"/>
    <n v="462.91360900000001"/>
    <n v="3386213.05"/>
    <n v="5.5739146179999999"/>
    <n v="40773.185429999998"/>
    <n v="1240708.5"/>
    <s v="SS"/>
    <n v="27000"/>
    <n v="48"/>
    <n v="4626921.55"/>
    <x v="2"/>
    <s v="Other"/>
    <s v="Other"/>
    <m/>
    <n v="5.5739146179999999"/>
    <n v="45.952166666666663"/>
    <n v="0.3664000113637268"/>
  </r>
  <r>
    <s v="INNSA1"/>
    <d v="2023-06-21T00:00:00"/>
    <n v="301049751"/>
    <n v="73239990"/>
    <s v="RYX-02-020 MILD STEEL MULTI FUNCTION CLOTH STAND (QTY :2464NUM/CNY 103.00 PER NUM)"/>
    <s v="RYX-02-020 MILD STEEL MULTI FUNCTION CLOTH STAND (QTY :2464NUM/CNY 103.00 PER NUM)"/>
    <m/>
    <x v="1"/>
    <m/>
    <m/>
    <m/>
    <m/>
    <m/>
    <m/>
    <n v="8008"/>
    <s v="KGS"/>
    <n v="379.01370250000002"/>
    <n v="3035141.73"/>
    <n v="4.5636809459999998"/>
    <n v="36545.957009999998"/>
    <n v="1112075.8999999999"/>
    <s v="RYX-02-020"/>
    <n v="2464"/>
    <e v="#VALUE!"/>
    <n v="4147217.63"/>
    <x v="2"/>
    <s v="Steel"/>
    <s v="Other"/>
    <m/>
    <n v="4.5636809459999998"/>
    <n v="451.32950487012982"/>
    <n v="0.36639999015795544"/>
  </r>
  <r>
    <s v="INNSA1"/>
    <d v="2023-06-20T00:00:00"/>
    <n v="301049751"/>
    <n v="73239990"/>
    <s v="STEEL DRAINER (AM-321) (QTY: 900 PCS / USD 0.7779 PER PCS)"/>
    <s v="STEEL DRAINER (AM-321) (QTY: 900 PCS / USD 0.7779 PER PCS)"/>
    <m/>
    <x v="1"/>
    <m/>
    <m/>
    <m/>
    <m/>
    <m/>
    <m/>
    <n v="125"/>
    <s v="KGS"/>
    <n v="488.52391999999998"/>
    <n v="61065.49"/>
    <n v="5.8822868149999996"/>
    <n v="735.28585190000001"/>
    <n v="22374.400000000001"/>
    <s v="STEEL"/>
    <n v="900"/>
    <n v="40"/>
    <n v="83439.89"/>
    <x v="2"/>
    <s v="Steel"/>
    <s v="Other"/>
    <m/>
    <n v="5.8822868149999996"/>
    <n v="24.860444444444447"/>
    <n v="0.3664000731018453"/>
  </r>
  <r>
    <s v="INNSA1"/>
    <d v="2023-06-20T00:00:00"/>
    <n v="301049751"/>
    <n v="73239990"/>
    <s v="STEEL TEA STRAINER (NP-55) (QTY: 7848 PCS / USD 0.2885 PER PCS)"/>
    <s v="STEEL TEA STRAINER (NP-55) (QTY: 7848 PCS / USD 0.2885 PER PCS)"/>
    <m/>
    <x v="1"/>
    <m/>
    <m/>
    <m/>
    <m/>
    <m/>
    <m/>
    <n v="359"/>
    <s v="KGS"/>
    <n v="549.02777309999999"/>
    <n v="197485.29"/>
    <n v="6.6108100319999998"/>
    <n v="2377.9083679999999"/>
    <n v="72358.7"/>
    <s v="STEEL"/>
    <n v="7848"/>
    <n v="45"/>
    <n v="269843.99"/>
    <x v="2"/>
    <s v="Steel"/>
    <s v="Tea Strainer"/>
    <m/>
    <n v="6.6108100319999998"/>
    <n v="9.2200178389398566"/>
    <n v="0.36640045443384667"/>
  </r>
  <r>
    <s v="INNSA1"/>
    <d v="2023-06-20T00:00:00"/>
    <n v="301049751"/>
    <n v="73239990"/>
    <s v="STEEL KITCHEN BASKET (AM-322) (QTY: 480 PCS / USD 1.3437 PERPCS)"/>
    <s v="STEEL KITCHEN BASKET (AM-322) (QTY: 480 PCS / USD 1.3437 PERPCS)"/>
    <m/>
    <x v="1"/>
    <m/>
    <m/>
    <m/>
    <m/>
    <m/>
    <m/>
    <n v="132"/>
    <s v="KGS"/>
    <n v="426.18863640000001"/>
    <n v="56256.9"/>
    <n v="5.1317114549999996"/>
    <n v="677.38591210000004"/>
    <n v="20612.5"/>
    <s v="STEEL"/>
    <n v="480"/>
    <n v="47"/>
    <n v="76869.399999999994"/>
    <x v="2"/>
    <s v="Steel"/>
    <s v="Basket"/>
    <m/>
    <n v="5.1317114549999996"/>
    <n v="42.942708333333336"/>
    <n v="0.36639949943917988"/>
  </r>
  <r>
    <s v="INNSA1"/>
    <d v="2023-06-17T00:00:00"/>
    <n v="301049751"/>
    <n v="73239990"/>
    <s v="STAINLESS STEEL SPORTS BOTTLE (KWB-600F) (QTY: 50400 PCS /USD 0.94 PER PCS)"/>
    <s v="STAINLESS STEEL SPORTS BOTTLE (KWB-600F) (QTY: 50400 PCS /USD 0.94 PER PCS)"/>
    <m/>
    <x v="1"/>
    <m/>
    <m/>
    <m/>
    <m/>
    <m/>
    <m/>
    <n v="7800"/>
    <s v="KGS"/>
    <n v="515.98300640000002"/>
    <n v="4024667.45"/>
    <n v="6.212920005"/>
    <n v="48460.776039999997"/>
    <n v="1474638.1"/>
    <s v="STAINLESS"/>
    <n v="50400"/>
    <n v="59"/>
    <n v="5499305.5500000007"/>
    <x v="2"/>
    <s v="Steel"/>
    <s v="Other"/>
    <m/>
    <n v="6.212920005"/>
    <n v="29.258692460317462"/>
    <n v="0.36639998666225204"/>
  </r>
  <r>
    <s v="INNSA1"/>
    <d v="2023-06-17T00:00:00"/>
    <n v="301049751"/>
    <n v="73239990"/>
    <s v="STAINLESS STEEL SPORTS BOTTLE 750ML SG-702 (SB-01) (QTY: 30024 PCS / USD 1.090 PER PCS)"/>
    <s v="STAINLESS STEEL SPORTS BOTTLE 750ML SG-702 (SB-01) (QTY: 30024 PCS / USD 1.090 PER PCS)"/>
    <m/>
    <x v="1"/>
    <m/>
    <m/>
    <m/>
    <m/>
    <m/>
    <m/>
    <n v="5004"/>
    <s v="KGS"/>
    <n v="565.97905679999997"/>
    <n v="2832159.2"/>
    <n v="6.8149194069999997"/>
    <n v="34101.85671"/>
    <n v="1037703.1"/>
    <s v="STAINLESS"/>
    <n v="30024"/>
    <n v="70"/>
    <n v="3869862.3000000003"/>
    <x v="2"/>
    <s v="Steel"/>
    <s v="Other"/>
    <m/>
    <n v="6.8149194069999997"/>
    <n v="34.562453370636824"/>
    <n v="0.36639998909665811"/>
  </r>
  <r>
    <s v="INNSA1"/>
    <d v="2023-06-17T00:00:00"/>
    <n v="301049751"/>
    <n v="73239990"/>
    <s v="STAINLESS STEELSPORTS BOTTLE 650ML S115 (NP-21) (QTY: 11340PCS / USD 1.040 PER PCS)"/>
    <s v="STAINLESS STEELSPORTS BOTTLE 650ML S115 (NP-21) (QTY: 11340PCS / USD 1.040 PER PCS)"/>
    <m/>
    <x v="1"/>
    <m/>
    <m/>
    <m/>
    <m/>
    <m/>
    <m/>
    <n v="1984"/>
    <s v="KGS"/>
    <n v="514.30162259999997"/>
    <n v="1020631.57"/>
    <n v="6.1926745639999998"/>
    <n v="12289.36267"/>
    <n v="373959.4"/>
    <s v="STAINLESS"/>
    <n v="11340"/>
    <n v="66"/>
    <n v="1394590.97"/>
    <x v="2"/>
    <s v="Steel"/>
    <s v="Other"/>
    <m/>
    <n v="6.1926745639999998"/>
    <n v="32.977019400352738"/>
    <n v="0.36639999289851483"/>
  </r>
  <r>
    <s v="INNSA1"/>
    <d v="2023-06-17T00:00:00"/>
    <n v="301049751"/>
    <n v="73239990"/>
    <s v="STAINLESS STEEL COLA BOTTLE 750ML SK750 (SL-01) (QTY: 3960 PCS / USD 1.195 PER PCS)"/>
    <s v="STAINLESS STEEL COLA BOTTLE 750ML SK750 (SL-01) (QTY: 3960 PCS / USD 1.195 PER PCS)"/>
    <m/>
    <x v="1"/>
    <m/>
    <m/>
    <m/>
    <m/>
    <m/>
    <m/>
    <n v="759"/>
    <s v="KGS"/>
    <n v="539.56523059999995"/>
    <n v="409530.01"/>
    <n v="6.496872132"/>
    <n v="4931.1259479999999"/>
    <n v="150051.79999999999"/>
    <s v="STAINLESS"/>
    <n v="3960"/>
    <n v="66"/>
    <n v="559581.81000000006"/>
    <x v="2"/>
    <s v="Steel"/>
    <s v="Other"/>
    <m/>
    <n v="6.496872132"/>
    <n v="37.891868686868683"/>
    <n v="0.36640001058774663"/>
  </r>
  <r>
    <s v="INNSA1"/>
    <d v="2023-06-14T00:00:00"/>
    <n v="301049751"/>
    <n v="73239990"/>
    <s v="STAINLESS STEELSPORTS BOTTLE 650ML S115 (NP-21) (QTY: 20340PCS / USD 1.040 PER PCS)"/>
    <s v="STAINLESS STEELSPORTS BOTTLE 650ML S115 (NP-21) (QTY: 20340PCS / USD 1.040 PER PCS)"/>
    <m/>
    <x v="1"/>
    <m/>
    <m/>
    <m/>
    <m/>
    <m/>
    <m/>
    <n v="3616"/>
    <s v="KGS"/>
    <n v="509.02756640000001"/>
    <n v="1840643.68"/>
    <n v="6.1034480379999998"/>
    <n v="22070.06811"/>
    <n v="674411.8"/>
    <s v="STAINLESS"/>
    <n v="20340"/>
    <n v="66"/>
    <n v="2515055.48"/>
    <x v="2"/>
    <s v="Steel"/>
    <s v="Other"/>
    <m/>
    <n v="6.1034480379999998"/>
    <n v="33.156922320550642"/>
    <n v="0.36639997590408158"/>
  </r>
  <r>
    <s v="INNSA1"/>
    <d v="2023-06-14T00:00:00"/>
    <n v="301049751"/>
    <n v="73239990"/>
    <s v="STAINLESS STEEL COLA BOTTLE 750ML SK750 (SL-01) (QTY: 21216PCS / USD 1.195 PER PCS)"/>
    <s v="STAINLESS STEEL COLA BOTTLE 750ML SK750 (SL-01) (QTY: 21216PCS / USD 1.195 PER PCS)"/>
    <m/>
    <x v="1"/>
    <m/>
    <m/>
    <m/>
    <m/>
    <m/>
    <m/>
    <n v="4066"/>
    <s v="KGS"/>
    <n v="542.50878909999994"/>
    <n v="2206057.7400000002"/>
    <n v="6.5049015480000003"/>
    <n v="26451.531650000001"/>
    <n v="808299.6"/>
    <s v="STAINLESS"/>
    <n v="21216"/>
    <n v="66"/>
    <n v="3014357.3400000003"/>
    <x v="2"/>
    <s v="Steel"/>
    <s v="Other"/>
    <m/>
    <n v="6.5049015480000003"/>
    <n v="38.098585972850678"/>
    <n v="0.36640001997409183"/>
  </r>
  <r>
    <s v="INNSA1"/>
    <d v="2023-06-13T00:00:00"/>
    <n v="301049751"/>
    <n v="73231000"/>
    <s v="STEEL SCRUBBER 2PCS SET (ITEM NO: 8001-2) (QTY: 168120 SETS&amp; 0.16 USD PER SET)"/>
    <s v="STEEL SCRUBBER 2PCS SET (ITEM NO: 8001-2) (QTY: 168120 SETS&amp; 0.16 USD PER SET)"/>
    <m/>
    <x v="1"/>
    <m/>
    <m/>
    <m/>
    <m/>
    <m/>
    <m/>
    <n v="4903"/>
    <s v="KGS"/>
    <n v="466.9197226"/>
    <n v="2289307.4"/>
    <n v="5.5985578250000003"/>
    <n v="27449.729019999999"/>
    <n v="1006379.5"/>
    <s v="STEEL"/>
    <n v="168120"/>
    <n v="67"/>
    <n v="3295686.9"/>
    <x v="2"/>
    <s v="Steel"/>
    <s v="Scrubber"/>
    <m/>
    <n v="5.5985578250000003"/>
    <n v="5.9860783963835358"/>
    <n v="0.43959998556768742"/>
  </r>
  <r>
    <s v="INNSA1"/>
    <d v="2023-06-12T00:00:00"/>
    <n v="301049751"/>
    <n v="73239990"/>
    <s v="NP-20 STAINLESS STEEL SPORTS BOTTLE 750 ML S-308-C6 (QTY:19656 NUM/USD 1.025 PER NUM)"/>
    <s v="NP-20 STAINLESS STEEL SPORTS BOTTLE 750 ML S-308-C6 (QTY:19656 NUM/USD 1.025 PER NUM)"/>
    <m/>
    <x v="1"/>
    <m/>
    <m/>
    <m/>
    <m/>
    <m/>
    <m/>
    <n v="3221"/>
    <s v="KGS"/>
    <n v="541.04561060000003"/>
    <n v="1742924.33"/>
    <n v="6.4873574410000003"/>
    <n v="20898.37326"/>
    <n v="638607.5"/>
    <s v="NP-20"/>
    <n v="19656"/>
    <n v="68"/>
    <n v="2381531.83"/>
    <x v="2"/>
    <s v="Steel"/>
    <s v="Other"/>
    <m/>
    <n v="6.4873574410000003"/>
    <n v="32.489189051689053"/>
    <n v="0.36640001462369853"/>
  </r>
  <r>
    <s v="INNSA1"/>
    <d v="2023-06-12T00:00:00"/>
    <n v="301049751"/>
    <n v="73239990"/>
    <s v="SL-01 STAINLESS STEEL COLA BOTTLE 750ML SK750 (QTY:5376 NUM/USD 1.195 PER NUM)"/>
    <s v="SL-01 STAINLESS STEEL COLA BOTTLE 750ML SK750 (QTY:5376 NUM/USD 1.195 PER NUM)"/>
    <m/>
    <x v="1"/>
    <m/>
    <m/>
    <m/>
    <m/>
    <m/>
    <m/>
    <n v="1030"/>
    <s v="KGS"/>
    <n v="539.36267469999996"/>
    <n v="555759.30000000005"/>
    <n v="6.4671783539999996"/>
    <n v="6663.7805760000001"/>
    <n v="203630.3"/>
    <s v="SL-01"/>
    <n v="5376"/>
    <n v="61"/>
    <n v="759389.60000000009"/>
    <x v="2"/>
    <s v="Steel"/>
    <s v="Other"/>
    <m/>
    <n v="6.4671783539999996"/>
    <n v="37.877659970238092"/>
    <n v="0.36640016640297335"/>
  </r>
  <r>
    <s v="INNSA1"/>
    <d v="2023-06-12T00:00:00"/>
    <n v="301049751"/>
    <n v="73239990"/>
    <s v="NP-21 STAINLESS STEEL SPORTS BOTTLE 650ML S115 (QTY: 16992 NUM USD 1.040 PER NUM)"/>
    <s v="NP-21 STAINLESS STEEL SPORTS BOTTLE 650ML S115 (QTY: 16992 NUM USD 1.040 PER NUM)"/>
    <m/>
    <x v="1"/>
    <m/>
    <m/>
    <m/>
    <m/>
    <m/>
    <m/>
    <n v="2973"/>
    <s v="KGS"/>
    <n v="514.10854519999998"/>
    <n v="1528753.17"/>
    <n v="6.1643710460000003"/>
    <n v="18330.373739999999"/>
    <n v="560135.19999999995"/>
    <s v="NP-21"/>
    <n v="16992"/>
    <n v="64"/>
    <n v="2088888.3699999999"/>
    <x v="2"/>
    <s v="Steel"/>
    <s v="Other"/>
    <m/>
    <n v="6.1643710460000003"/>
    <n v="32.964642184557434"/>
    <n v="0.36640002519177112"/>
  </r>
  <r>
    <s v="INNSA1"/>
    <d v="2023-06-09T00:00:00"/>
    <n v="301049751"/>
    <n v="73239990"/>
    <s v="STAINLESS STEEL SPORTS BOTTLE 750ML S-308-C6 (NP-20) (QTY: 15840 PCS / USD 1.0245 PER PCS)"/>
    <s v="STAINLESS STEEL SPORTS BOTTLE 750ML S-308-C6 (NP-20) (QTY: 15840 PCS / USD 1.0245 PER PCS)"/>
    <m/>
    <x v="1"/>
    <m/>
    <m/>
    <m/>
    <m/>
    <m/>
    <m/>
    <n v="2816"/>
    <s v="KGS"/>
    <n v="498.42113280000001"/>
    <n v="1403553.91"/>
    <n v="5.9762725760000004"/>
    <n v="16829.183570000001"/>
    <n v="514262.2"/>
    <s v="STAINLESS"/>
    <n v="15840"/>
    <n v="72"/>
    <n v="1917816.1099999999"/>
    <x v="2"/>
    <s v="Steel"/>
    <s v="Other"/>
    <m/>
    <n v="5.9762725760000004"/>
    <n v="32.466047979797978"/>
    <n v="0.36640003375431446"/>
  </r>
  <r>
    <s v="INNSA1"/>
    <d v="2023-06-09T00:00:00"/>
    <n v="301049751"/>
    <n v="73239990"/>
    <s v="STAINLESS STEEL BOTTLE 750ML SG805 (AM-06) (QTY: 3276 PCS /USD 1.0390 PER PCS)"/>
    <s v="STAINLESS STEEL BOTTLE 750ML SG805 (AM-06) (QTY: 3276 PCS /USD 1.0390 PER PCS)"/>
    <m/>
    <x v="1"/>
    <m/>
    <m/>
    <m/>
    <m/>
    <m/>
    <m/>
    <n v="491"/>
    <s v="KGS"/>
    <n v="599.0813594"/>
    <n v="294388.58"/>
    <n v="7.1832297289999998"/>
    <n v="3529.8390890000001"/>
    <n v="107864"/>
    <s v="STAINLESS"/>
    <n v="3276"/>
    <n v="60"/>
    <n v="402252.58"/>
    <x v="2"/>
    <s v="Steel"/>
    <s v="Other"/>
    <m/>
    <n v="7.1832297289999998"/>
    <n v="32.925518925518922"/>
    <n v="0.36640008250320033"/>
  </r>
  <r>
    <s v="INNSA1"/>
    <d v="2023-06-09T00:00:00"/>
    <n v="301049751"/>
    <n v="73239990"/>
    <s v="AM-253 STEEL KITCHEN TURNER (QTY:20160 PCS/ USD 0.5305 PER PCS)"/>
    <s v="AM-253 STEEL KITCHEN TURNER (QTY:20160 PCS/ USD 0.5305 PER PCS)"/>
    <m/>
    <x v="1"/>
    <m/>
    <m/>
    <m/>
    <m/>
    <m/>
    <m/>
    <n v="1960"/>
    <s v="KGS"/>
    <n v="474.56112239999999"/>
    <n v="930139.8"/>
    <n v="5.6901813240000001"/>
    <n v="11152.7554"/>
    <n v="340803.3"/>
    <s v="AM-253"/>
    <n v="20160"/>
    <n v="45"/>
    <n v="1270943.1000000001"/>
    <x v="2"/>
    <s v="Steel"/>
    <s v="Other"/>
    <m/>
    <n v="5.6901813240000001"/>
    <n v="16.904925595238094"/>
    <n v="0.36640008308428473"/>
  </r>
  <r>
    <s v="INNSA1"/>
    <d v="2023-06-09T00:00:00"/>
    <n v="301049751"/>
    <n v="73239990"/>
    <s v="STAINLESS STEEL SPORTS BOTTLE 750ML SG-702 (SB-01) (QTY: 3096 PCS / USD 1.1100 PER PCS)"/>
    <s v="STAINLESS STEEL SPORTS BOTTLE 750ML SG-702 (SB-01) (QTY: 3096 PCS / USD 1.1100 PER PCS)"/>
    <m/>
    <x v="1"/>
    <m/>
    <m/>
    <m/>
    <m/>
    <m/>
    <m/>
    <n v="490"/>
    <s v="KGS"/>
    <n v="606.33494489999998"/>
    <n v="297225.39"/>
    <n v="7.270203177"/>
    <n v="3563.8535969999998"/>
    <n v="108903.4"/>
    <s v="STAINLESS"/>
    <n v="3096"/>
    <n v="69"/>
    <n v="406128.79000000004"/>
    <x v="2"/>
    <s v="Steel"/>
    <s v="Other"/>
    <m/>
    <n v="7.270203177"/>
    <n v="35.175516795865633"/>
    <n v="0.36640005754555488"/>
  </r>
  <r>
    <s v="INNSA1"/>
    <d v="2023-06-09T00:00:00"/>
    <n v="301049751"/>
    <n v="73239990"/>
    <s v="STAINLESS STEELSPORTS BOTTLE 650ML S115 (NP-21) (QTY: 20664PCS / USD 1.0400 PER PCS)"/>
    <s v="STAINLESS STEELSPORTS BOTTLE 650ML S115 (NP-21) (QTY: 20664PCS / USD 1.0400 PER PCS)"/>
    <m/>
    <x v="1"/>
    <m/>
    <m/>
    <m/>
    <m/>
    <m/>
    <m/>
    <n v="3673"/>
    <s v="KGS"/>
    <n v="505.96195560000001"/>
    <n v="1858701.84"/>
    <n v="6.0666901150000001"/>
    <n v="22286.592809999998"/>
    <n v="681028.4"/>
    <s v="STAINLESS"/>
    <n v="20664"/>
    <n v="66"/>
    <n v="2539730.2400000002"/>
    <x v="2"/>
    <s v="Steel"/>
    <s v="Other"/>
    <m/>
    <n v="6.0666901150000001"/>
    <n v="32.957239643825012"/>
    <n v="0.36640002465376587"/>
  </r>
  <r>
    <s v="INNSA1"/>
    <d v="2023-06-06T00:00:00"/>
    <n v="301049751"/>
    <n v="73239990"/>
    <s v="STEEL SALT BOTTLE (NP-19) (QTY:60672 PCS /USD 0.4584 PER PCS)"/>
    <s v="STEEL SALT BOTTLE (NP-19) (QTY:60672 PCS /USD 0.4584 PER PCS)"/>
    <m/>
    <x v="1"/>
    <m/>
    <m/>
    <m/>
    <m/>
    <m/>
    <m/>
    <n v="9480"/>
    <s v="KGS"/>
    <n v="257.47406119999999"/>
    <n v="2440854.1"/>
    <n v="3.0872189589999999"/>
    <n v="29266.835729999999"/>
    <n v="894328.9"/>
    <s v="STEEL"/>
    <n v="60672"/>
    <n v="43"/>
    <n v="3335183"/>
    <x v="2"/>
    <s v="Steel"/>
    <s v="Other"/>
    <m/>
    <n v="3.0872189589999999"/>
    <n v="14.740389306434599"/>
    <n v="0.36639998269458218"/>
  </r>
  <r>
    <s v="INNSA1"/>
    <d v="2023-06-06T00:00:00"/>
    <n v="301049751"/>
    <n v="73239990"/>
    <s v="STAINLESS STEEL GRATER WITH HANDLE (DS-25) (QTY:75000 PCS /USD 0.2120 PER PCS)"/>
    <s v="STAINLESS STEEL GRATER WITH HANDLE (DS-25) (QTY:75000 PCS /USD 0.2120 PER PCS)"/>
    <m/>
    <x v="1"/>
    <m/>
    <m/>
    <m/>
    <m/>
    <m/>
    <m/>
    <n v="2500"/>
    <s v="KGS"/>
    <n v="558.16958"/>
    <n v="1395423.95"/>
    <n v="6.6926808150000001"/>
    <n v="16731.70204"/>
    <n v="511283.4"/>
    <s v="STAINLESS"/>
    <n v="75000"/>
    <n v="60"/>
    <n v="1906707.35"/>
    <x v="2"/>
    <s v="Steel"/>
    <s v="Other"/>
    <m/>
    <n v="6.6926808150000001"/>
    <n v="6.8171120000000007"/>
    <n v="0.36640004638016999"/>
  </r>
  <r>
    <s v="INNSA1"/>
    <d v="2023-06-06T00:00:00"/>
    <n v="301049751"/>
    <n v="73239990"/>
    <s v="STEEL SPRINKLER (AM-430) (QTY:960 PCS /USD 0.6160 PER PCS)"/>
    <s v="STEEL SPRINKLER (AM-430) (QTY:960 PCS /USD 0.6160 PER PCS)"/>
    <m/>
    <x v="1"/>
    <m/>
    <m/>
    <m/>
    <m/>
    <m/>
    <m/>
    <n v="180"/>
    <s v="KGS"/>
    <n v="288.3290556"/>
    <n v="51899.23"/>
    <n v="3.4571829200000002"/>
    <n v="622.29292569999996"/>
    <n v="19015.900000000001"/>
    <s v="STEEL"/>
    <n v="960"/>
    <n v="40"/>
    <n v="70915.13"/>
    <x v="2"/>
    <s v="Steel"/>
    <s v="Other"/>
    <m/>
    <n v="3.4571829200000002"/>
    <n v="19.808229166666667"/>
    <n v="0.36640042636470715"/>
  </r>
  <r>
    <s v="INNSA1"/>
    <d v="2023-06-02T00:00:00"/>
    <n v="301049751"/>
    <n v="73231000"/>
    <s v="STEEL SCRUBBER 6PCS SET (OKS-4156) (QTY:99000 SET /USD:0.255PER SET)"/>
    <s v="STEEL SCRUBBER 6PCS SET (OKS-4156) (QTY:99000 SET /USD:0.255PER SET)"/>
    <m/>
    <x v="1"/>
    <m/>
    <m/>
    <m/>
    <m/>
    <m/>
    <m/>
    <n v="8624"/>
    <s v="KGS"/>
    <n v="249.23834529999999"/>
    <n v="2149650.8199999998"/>
    <n v="2.9884693690000002"/>
    <n v="25775.189689999999"/>
    <n v="944986.5"/>
    <s v="STEEL"/>
    <n v="99000"/>
    <n v="52"/>
    <n v="3094637.32"/>
    <x v="2"/>
    <s v="Steel"/>
    <s v="Scrubber"/>
    <m/>
    <n v="2.9884693690000002"/>
    <n v="9.5453181818181818"/>
    <n v="0.43959999978042952"/>
  </r>
  <r>
    <s v="INNSA1"/>
    <d v="2023-06-01T00:00:00"/>
    <n v="301049751"/>
    <n v="73239990"/>
    <s v="STEEL LUNCH BOX SMALL (6587) (QTY:102000 PCS /USD 1.55 PER PCS)"/>
    <s v="STEEL LUNCH BOX SMALL (6587) (QTY:102000 PCS /USD 1.55 PER PCS)"/>
    <m/>
    <x v="1"/>
    <m/>
    <m/>
    <m/>
    <m/>
    <m/>
    <m/>
    <n v="20697"/>
    <s v="KGS"/>
    <n v="642.21124050000003"/>
    <n v="13292167.15"/>
    <n v="7.7096187330000001"/>
    <n v="159569.83369999999"/>
    <n v="4870250"/>
    <s v="STEEL"/>
    <n v="102000"/>
    <n v="47"/>
    <n v="18162417.149999999"/>
    <x v="2"/>
    <s v="Steel"/>
    <s v="Lunch Box"/>
    <m/>
    <n v="7.7096187330000001"/>
    <n v="47.747549019607845"/>
    <n v="0.36639999670783557"/>
  </r>
  <r>
    <s v="INNSA1"/>
    <d v="2023-06-01T00:00:00"/>
    <n v="301049751"/>
    <n v="73239990"/>
    <s v="STEEL RECTANGLE CONTAINER (6901) (QTY:55200 PCS /USD 0.94 PER PCS)"/>
    <s v="STEEL RECTANGLE CONTAINER (6901) (QTY:55200 PCS /USD 0.94 PER PCS)"/>
    <m/>
    <x v="1"/>
    <m/>
    <m/>
    <m/>
    <m/>
    <m/>
    <m/>
    <n v="8970"/>
    <s v="KGS"/>
    <n v="486.3382441"/>
    <n v="4362454.05"/>
    <n v="5.8383942869999998"/>
    <n v="52370.396760000003"/>
    <n v="1598403.2"/>
    <s v="STEEL"/>
    <n v="55200"/>
    <n v="50"/>
    <n v="5960857.25"/>
    <x v="2"/>
    <s v="Steel"/>
    <s v="Other"/>
    <m/>
    <n v="5.8383942869999998"/>
    <n v="28.956579710144926"/>
    <n v="0.36640000827057423"/>
  </r>
  <r>
    <s v="INNSA1"/>
    <d v="2023-06-01T00:00:00"/>
    <n v="301049751"/>
    <n v="73239990"/>
    <s v="STEEL LUNCH BOX (6561) (QTY:21888 PCS /USD 2.50 PER PCS)"/>
    <s v="STEEL LUNCH BOX (6561) (QTY:21888 PCS /USD 2.50 PER PCS)"/>
    <m/>
    <x v="1"/>
    <m/>
    <m/>
    <m/>
    <m/>
    <m/>
    <m/>
    <n v="8341"/>
    <s v="KGS"/>
    <n v="551.50862770000003"/>
    <n v="4600552.6100000003"/>
    <n v="6.6207518329999999"/>
    <n v="55228.722809999999"/>
    <n v="1685642.5"/>
    <s v="STEEL"/>
    <n v="21888"/>
    <n v="40"/>
    <n v="6286195.1100000003"/>
    <x v="2"/>
    <s v="Steel"/>
    <s v="Lunch Box"/>
    <m/>
    <n v="6.6207518329999999"/>
    <n v="77.012175621345023"/>
    <n v="0.36640000515068555"/>
  </r>
  <r>
    <s v="INNSA1"/>
    <d v="2023-06-01T00:00:00"/>
    <n v="301049751"/>
    <n v="73239990"/>
    <s v="STEEL TEA STRAINER BIG (SB-12) (QTY:40800 PCS /USD 1.0838 PER PCS)"/>
    <s v="STEEL TEA STRAINER BIG (SB-12) (QTY:40800 PCS /USD 1.0838 PER PCS)"/>
    <m/>
    <x v="1"/>
    <m/>
    <m/>
    <m/>
    <m/>
    <m/>
    <m/>
    <n v="9690"/>
    <s v="KGS"/>
    <n v="404.37822080000001"/>
    <n v="3918424.96"/>
    <n v="4.8544804419999998"/>
    <n v="47039.915489999999"/>
    <n v="1435710.9"/>
    <s v="STEEL"/>
    <n v="40800"/>
    <n v="48"/>
    <n v="5354135.8599999994"/>
    <x v="2"/>
    <s v="Steel"/>
    <s v="Tea Strainer"/>
    <m/>
    <n v="4.8544804419999998"/>
    <n v="35.188992647058818"/>
    <n v="0.36639999863618672"/>
  </r>
  <r>
    <s v="INNSA1"/>
    <d v="2023-06-01T00:00:00"/>
    <n v="301049751"/>
    <n v="73239990"/>
    <s v="STEEL TEA STRAINER (NP-55) (QTY:92952 PCS /USD 0.2947 PER PCS)"/>
    <s v="STEEL TEA STRAINER (NP-55) (QTY:92952 PCS /USD 0.2947 PER PCS)"/>
    <m/>
    <x v="1"/>
    <m/>
    <m/>
    <m/>
    <m/>
    <m/>
    <m/>
    <n v="4260"/>
    <s v="KGS"/>
    <n v="569.77170390000003"/>
    <n v="2427398.39"/>
    <n v="6.8399964449999997"/>
    <n v="29140.436849999998"/>
    <n v="889398.8"/>
    <s v="STEEL"/>
    <n v="92952"/>
    <n v="44"/>
    <n v="3316797.1900000004"/>
    <x v="2"/>
    <s v="Steel"/>
    <s v="Tea Strainer"/>
    <m/>
    <n v="6.8399964449999997"/>
    <n v="9.5683664687150358"/>
    <n v="0.3664000123193622"/>
  </r>
  <r>
    <s v="INNSA1"/>
    <d v="2023-06-01T00:00:00"/>
    <n v="301049751"/>
    <n v="73239990"/>
    <s v="STEEL RECTANGLE CONTAINER LARGE (6862) (QTY:1032 PCS /USD 1.50 PER PCS)"/>
    <s v="STEEL RECTANGLE CONTAINER LARGE (6862) (QTY:1032 PCS /USD 1.50 PER PCS)"/>
    <m/>
    <x v="1"/>
    <m/>
    <m/>
    <m/>
    <m/>
    <m/>
    <m/>
    <n v="258"/>
    <s v="KGS"/>
    <n v="504.44662790000001"/>
    <n v="130147.23"/>
    <n v="6.0557818479999996"/>
    <n v="1562.391717"/>
    <n v="47685.9"/>
    <s v="STEEL"/>
    <n v="1032"/>
    <n v="55"/>
    <n v="177833.13"/>
    <x v="2"/>
    <s v="Steel"/>
    <s v="Other"/>
    <m/>
    <n v="6.0557818479999996"/>
    <n v="46.207267441860466"/>
    <n v="0.36639965368452332"/>
  </r>
  <r>
    <s v="INNSA1"/>
    <d v="2023-06-01T00:00:00"/>
    <n v="301049751"/>
    <n v="73239990"/>
    <s v="STEEL ROUND CONTAINER (6856) (QTY:51840 PCS /USD 0.60 PER PCS)"/>
    <s v="STEEL ROUND CONTAINER (6856) (QTY:51840 PCS /USD 0.60 PER PCS)"/>
    <m/>
    <x v="1"/>
    <m/>
    <m/>
    <m/>
    <m/>
    <m/>
    <m/>
    <n v="4320"/>
    <s v="KGS"/>
    <n v="605.33593980000001"/>
    <n v="2615051.2599999998"/>
    <n v="7.2669380529999996"/>
    <n v="31393.17239"/>
    <n v="958154.8"/>
    <s v="STEEL"/>
    <n v="51840"/>
    <n v="46"/>
    <n v="3573206.0599999996"/>
    <x v="2"/>
    <s v="Steel"/>
    <s v="Other"/>
    <m/>
    <n v="7.2669380529999996"/>
    <n v="18.48292438271605"/>
    <n v="0.36640000701171727"/>
  </r>
  <r>
    <s v="INNSA1"/>
    <d v="2023-06-01T00:00:00"/>
    <n v="301049751"/>
    <n v="73239990"/>
    <s v="STEEL LUNCH BOX (6527) (QTY:51360 PCS /USD1.90 PER PCS)"/>
    <s v="STEEL LUNCH BOX (6527) (QTY:51360 PCS /USD1.90 PER PCS)"/>
    <m/>
    <x v="1"/>
    <m/>
    <m/>
    <m/>
    <m/>
    <m/>
    <m/>
    <n v="17890"/>
    <s v="KGS"/>
    <n v="458.58779570000002"/>
    <n v="8204319.0999999996"/>
    <n v="5.5052556509999997"/>
    <n v="98491.225690000007"/>
    <n v="3006062.5"/>
    <s v="STEEL"/>
    <n v="51360"/>
    <n v="40"/>
    <n v="11210381.6"/>
    <x v="2"/>
    <s v="Steel"/>
    <s v="Lunch Box"/>
    <m/>
    <n v="5.5052556509999997"/>
    <n v="58.529254283489095"/>
    <n v="0.36639999777678078"/>
  </r>
  <r>
    <s v="INNSA1"/>
    <d v="2023-06-01T00:00:00"/>
    <n v="301049751"/>
    <n v="73239990"/>
    <s v="STEEL ROUND CONTAINER (6857) (QTY:28980 PCS /USD 0.76 PER PCS)"/>
    <s v="STEEL ROUND CONTAINER (6857) (QTY:28980 PCS /USD 0.76 PER PCS)"/>
    <m/>
    <x v="1"/>
    <m/>
    <m/>
    <m/>
    <m/>
    <m/>
    <m/>
    <n v="3694"/>
    <s v="KGS"/>
    <n v="501.14955279999998"/>
    <n v="1851722.54"/>
    <n v="6.0162011140000002"/>
    <n v="22229.562300000001"/>
    <n v="678471.2"/>
    <s v="STEEL"/>
    <n v="28980"/>
    <n v="46"/>
    <n v="2530193.7400000002"/>
    <x v="2"/>
    <s v="Steel"/>
    <s v="Other"/>
    <m/>
    <n v="6.0162011140000002"/>
    <n v="23.411704623878535"/>
    <n v="0.36640003312807323"/>
  </r>
  <r>
    <s v="INNSA1"/>
    <d v="2023-06-01T00:00:00"/>
    <n v="301049751"/>
    <n v="73239990"/>
    <s v="STEEL RECTANGLE CONTAINER BIG (6578) (QTY:76800 PCS /USD 1.66 PER PCS)"/>
    <s v="STEEL RECTANGLE CONTAINER BIG (6578) (QTY:76800 PCS /USD 1.66 PER PCS)"/>
    <m/>
    <x v="1"/>
    <m/>
    <m/>
    <m/>
    <m/>
    <m/>
    <m/>
    <n v="22688"/>
    <s v="KGS"/>
    <n v="472.42947420000002"/>
    <n v="10718479.91"/>
    <n v="5.6714222589999999"/>
    <n v="128673.2282"/>
    <n v="3927251.1"/>
    <s v="STEEL"/>
    <n v="76800"/>
    <n v="54"/>
    <n v="14645731.01"/>
    <x v="2"/>
    <s v="Steel"/>
    <s v="Other"/>
    <m/>
    <n v="5.6714222589999999"/>
    <n v="51.136082031249998"/>
    <n v="0.36640000568886638"/>
  </r>
  <r>
    <s v="INNSA1"/>
    <d v="2023-05-29T00:00:00"/>
    <n v="301049751"/>
    <n v="73239990"/>
    <s v="STAINLESS STEEL SPORTS BOTTLE 750ML SG705-1 (BCLR-3) (QTY:23976 PCS /USD 1.117 PER PCS)"/>
    <s v="STAINLESS STEEL SPORTS BOTTLE 750ML SG705-1 (BCLR-3) (QTY:23976 PCS /USD 1.117 PER PCS)"/>
    <m/>
    <x v="1"/>
    <m/>
    <m/>
    <m/>
    <m/>
    <m/>
    <m/>
    <n v="3596.4"/>
    <s v="KGS"/>
    <n v="639.21940830000005"/>
    <n v="2298888.6800000002"/>
    <n v="7.673702381"/>
    <n v="27597.703239999999"/>
    <n v="842312.8"/>
    <s v="STAINLESS"/>
    <n v="23976"/>
    <n v="70"/>
    <n v="3141201.4800000004"/>
    <x v="2"/>
    <s v="Steel"/>
    <s v="Other"/>
    <m/>
    <n v="7.673702381"/>
    <n v="35.131498164831498"/>
    <n v="0.36639999462696904"/>
  </r>
  <r>
    <s v="INNSA1"/>
    <d v="2023-05-29T00:00:00"/>
    <n v="301049751"/>
    <n v="73239990"/>
    <s v="MILD STEEL MULTI FUNCTION CLOTH STAND (ITEM NO: RYX-02-020)(QTY- 2464 PIECES &amp; 103.00 CNY PER PIECE)"/>
    <s v="MILD STEEL MULTI FUNCTION CLOTH STAND (ITEM NO: RYX-02-020)(QTY- 2464 PIECES &amp; 103.00 CNY PER PIECE)"/>
    <m/>
    <x v="1"/>
    <m/>
    <m/>
    <m/>
    <m/>
    <m/>
    <m/>
    <n v="8008"/>
    <s v="KGS"/>
    <n v="390.14003869999999"/>
    <n v="3124241.43"/>
    <n v="4.6835538860000003"/>
    <n v="37505.899519999999"/>
    <n v="1144722"/>
    <s v="MILD"/>
    <s v=""/>
    <e v="#VALUE!"/>
    <n v="4268963.43"/>
    <x v="2"/>
    <s v="Steel"/>
    <s v="Other"/>
    <m/>
    <n v="4.6835538860000003"/>
    <e v="#VALUE!"/>
    <n v="0.36639998081070191"/>
  </r>
  <r>
    <s v="INNSA1"/>
    <d v="2023-05-29T00:00:00"/>
    <n v="301049751"/>
    <n v="73239990"/>
    <s v="STAINLESS STEEL SPORTS BOTTLE 750ML SG-702 (SB-01) (QTY:21888 PCS /USD 1.110 PER PCS)"/>
    <s v="STAINLESS STEEL SPORTS BOTTLE 750ML SG-702 (SB-01) (QTY:21888 PCS /USD 1.110 PER PCS)"/>
    <m/>
    <x v="1"/>
    <m/>
    <m/>
    <m/>
    <m/>
    <m/>
    <m/>
    <n v="3465.6"/>
    <s v="KGS"/>
    <n v="601.78129039999999"/>
    <n v="2085533.24"/>
    <n v="7.2242651909999998"/>
    <n v="25036.41345"/>
    <n v="764139.4"/>
    <s v="STAINLESS"/>
    <n v="21888"/>
    <n v="68"/>
    <n v="2849672.64"/>
    <x v="2"/>
    <s v="Steel"/>
    <s v="Other"/>
    <m/>
    <n v="7.2242651909999998"/>
    <n v="34.91133954678363"/>
    <n v="0.36640001000415606"/>
  </r>
  <r>
    <s v="INNSA1"/>
    <d v="2023-05-20T00:00:00"/>
    <n v="301049751"/>
    <n v="73239990"/>
    <s v="STEEL LUNCH BOX (6527) (QTY:25680 NOS /USD 1.90 PER NOS)"/>
    <s v="STEEL LUNCH BOX (6527) (QTY:25680 NOS /USD 1.90 PER NOS)"/>
    <m/>
    <x v="1"/>
    <m/>
    <m/>
    <m/>
    <m/>
    <m/>
    <m/>
    <n v="8945.2000000000007"/>
    <s v="KGS"/>
    <n v="458.00336829999998"/>
    <n v="4096931.73"/>
    <n v="5.4982397150000004"/>
    <n v="49182.853900000002"/>
    <n v="1501115.7"/>
    <s v="STEEL"/>
    <n v="25680"/>
    <n v="40"/>
    <n v="5598047.4299999997"/>
    <x v="2"/>
    <s v="Steel"/>
    <s v="Lunch Box"/>
    <m/>
    <n v="5.4982397150000004"/>
    <n v="58.454661214953269"/>
    <n v="0.36639997903992411"/>
  </r>
  <r>
    <s v="INNSA1"/>
    <d v="2023-05-20T00:00:00"/>
    <n v="301049751"/>
    <n v="73239990"/>
    <s v="STEEL RECTANGLE CONTAINER BIG (6578) (QTY:38400 NOS /USD1.66 PER NOS)"/>
    <s v="STEEL RECTANGLE CONTAINER BIG (6578) (QTY:38400 NOS /USD1.66 PER NOS)"/>
    <m/>
    <x v="1"/>
    <m/>
    <m/>
    <m/>
    <m/>
    <m/>
    <m/>
    <n v="11344"/>
    <s v="KGS"/>
    <n v="471.82740660000002"/>
    <n v="5352410.0999999996"/>
    <n v="5.6641945570000001"/>
    <n v="64254.623050000002"/>
    <n v="1961123"/>
    <s v="STEEL"/>
    <n v="38400"/>
    <n v="54"/>
    <n v="7313533.0999999996"/>
    <x v="2"/>
    <s v="Steel"/>
    <s v="Other"/>
    <m/>
    <n v="5.6641945570000001"/>
    <n v="51.070911458333335"/>
    <n v="0.36639998867052437"/>
  </r>
  <r>
    <s v="INNSA1"/>
    <d v="2023-05-20T00:00:00"/>
    <n v="301049751"/>
    <n v="73239990"/>
    <s v="STEEL LUNCH BOX (6561) (QTY:21312 NOS /USD 2.50 PER NOS)"/>
    <s v="STEEL LUNCH BOX (6561) (QTY:21312 NOS /USD 2.50 PER NOS)"/>
    <m/>
    <x v="1"/>
    <m/>
    <m/>
    <m/>
    <m/>
    <m/>
    <m/>
    <n v="8122.24"/>
    <s v="KGS"/>
    <n v="550.8057814"/>
    <n v="4473776.75"/>
    <n v="6.6123143029999998"/>
    <n v="53706.803720000004"/>
    <n v="1639191.8"/>
    <s v="STEEL"/>
    <n v="21312"/>
    <n v="40"/>
    <n v="6112968.5499999998"/>
    <x v="2"/>
    <s v="Steel"/>
    <s v="Lunch Box"/>
    <m/>
    <n v="6.6123143029999998"/>
    <n v="76.914029654654655"/>
    <n v="0.36639999973177029"/>
  </r>
  <r>
    <s v="INNSA1"/>
    <d v="2023-05-20T00:00:00"/>
    <n v="301049751"/>
    <n v="73239990"/>
    <s v="STEEL RECTANGLE CONTAINER (6901) (QTY:55200 NOS /USD 0.94PER NOS)"/>
    <s v="STEEL RECTANGLE CONTAINER (6901) (QTY:55200 NOS /USD 0.94PER NOS)"/>
    <m/>
    <x v="1"/>
    <m/>
    <m/>
    <m/>
    <m/>
    <m/>
    <m/>
    <n v="8970"/>
    <s v="KGS"/>
    <n v="485.71845150000001"/>
    <n v="4356894.51"/>
    <n v="5.8309537999999996"/>
    <n v="52303.655579999999"/>
    <n v="1596366.2"/>
    <s v="STEEL"/>
    <n v="55200"/>
    <n v="50"/>
    <n v="5953260.71"/>
    <x v="2"/>
    <s v="Steel"/>
    <s v="Other"/>
    <m/>
    <n v="5.8309537999999996"/>
    <n v="28.919677536231884"/>
    <n v="0.36640001182860865"/>
  </r>
  <r>
    <s v="INNSA1"/>
    <d v="2023-05-20T00:00:00"/>
    <n v="301049751"/>
    <n v="73239990"/>
    <s v="STEEL RECTANGLE CONTAINER LARGE (6862) (QTY:47040 NOS /USD 1.50 PER NOS)"/>
    <s v="STEEL RECTANGLE CONTAINER LARGE (6862) (QTY:47040 NOS /USD 1.50 PER NOS)"/>
    <m/>
    <x v="1"/>
    <m/>
    <m/>
    <m/>
    <m/>
    <m/>
    <m/>
    <n v="11760"/>
    <s v="KGS"/>
    <n v="503.80374660000001"/>
    <n v="5924732.0599999996"/>
    <n v="6.0480641850000003"/>
    <n v="71125.234809999994"/>
    <n v="2170821.7999999998"/>
    <s v="STEEL"/>
    <n v="47040"/>
    <n v="56"/>
    <n v="8095553.8599999994"/>
    <x v="2"/>
    <s v="Steel"/>
    <s v="Other"/>
    <m/>
    <n v="6.0480641850000003"/>
    <n v="46.148422619047615"/>
    <n v="0.36639999547928925"/>
  </r>
  <r>
    <s v="INNSA1"/>
    <d v="2023-05-19T00:00:00"/>
    <n v="301049751"/>
    <n v="73239990"/>
    <s v="STAINLESS STEEL SPORTS BOTTLE 500ML S116-500 (AM-314) (QTY:720 PCS /USD 0.985 PER PCS)"/>
    <s v="STAINLESS STEEL SPORTS BOTTLE 500ML S116-500 (AM-314) (QTY:720 PCS /USD 0.985 PER PCS)"/>
    <m/>
    <x v="1"/>
    <m/>
    <m/>
    <m/>
    <m/>
    <m/>
    <m/>
    <n v="86"/>
    <s v="KGS"/>
    <n v="708.30779070000006"/>
    <n v="60914.47"/>
    <n v="8.5030947260000005"/>
    <n v="731.26614649999999"/>
    <n v="22319.1"/>
    <s v="STAINLESS"/>
    <n v="720"/>
    <n v="69"/>
    <n v="83233.570000000007"/>
    <x v="2"/>
    <s v="Steel"/>
    <s v="Other"/>
    <m/>
    <n v="8.5030947260000005"/>
    <n v="30.998749999999998"/>
    <n v="0.36640062697746528"/>
  </r>
  <r>
    <s v="INNSA1"/>
    <d v="2023-05-19T00:00:00"/>
    <n v="301049751"/>
    <n v="73239990"/>
    <s v="STAINLESS STEEL SPORTS BOTTLE 800ML (AM-394) (QTY: 600 PCS /USD 1.285 PER PCS)"/>
    <s v="STAINLESS STEEL SPORTS BOTTLE 800ML (AM-394) (QTY: 600 PCS /USD 1.285 PER PCS)"/>
    <m/>
    <x v="1"/>
    <m/>
    <m/>
    <m/>
    <m/>
    <m/>
    <m/>
    <n v="126"/>
    <s v="KGS"/>
    <n v="525.57603170000004"/>
    <n v="66222.58"/>
    <n v="6.3094361550000002"/>
    <n v="794.98895560000005"/>
    <n v="24264"/>
    <s v="STAINLESS"/>
    <n v="600"/>
    <n v="61"/>
    <n v="90486.58"/>
    <x v="2"/>
    <s v="Steel"/>
    <s v="Other"/>
    <m/>
    <n v="6.3094361550000002"/>
    <n v="40.44"/>
    <n v="0.36640070501632521"/>
  </r>
  <r>
    <s v="INNSA1"/>
    <d v="2023-05-19T00:00:00"/>
    <n v="301049751"/>
    <n v="73239990"/>
    <s v="STAINLESS STEEL SPORTS BOTTLE 650ML S115 (NP-21) (QTY:7956 PCS /USD 1.040 PER PCS)"/>
    <s v="STAINLESS STEEL SPORTS BOTTLE 650ML S115 (NP-21) (QTY:7956 PCS /USD 1.040 PER PCS)"/>
    <m/>
    <x v="1"/>
    <m/>
    <m/>
    <m/>
    <m/>
    <m/>
    <m/>
    <n v="1392.3"/>
    <s v="KGS"/>
    <n v="510.4427566"/>
    <n v="710689.45"/>
    <n v="6.1277641850000002"/>
    <n v="8531.6860739999993"/>
    <n v="260396.6"/>
    <s v="STAINLESS"/>
    <n v="7956"/>
    <n v="65"/>
    <n v="971086.04999999993"/>
    <x v="2"/>
    <s v="Steel"/>
    <s v="Other"/>
    <m/>
    <n v="6.1277641850000002"/>
    <n v="32.729587732528913"/>
    <n v="0.3663999796254187"/>
  </r>
  <r>
    <s v="INNSA1"/>
    <d v="2023-05-19T00:00:00"/>
    <n v="301049751"/>
    <n v="73239990"/>
    <s v="STAINLESS STEEL SPORTS BOTTLE 1.5L (AM-398) (QTY:360 PCS /USD 1.760 PER PCS)"/>
    <s v="STAINLESS STEEL SPORTS BOTTLE 1.5L (AM-398) (QTY:360 PCS /USD 1.760 PER PCS)"/>
    <m/>
    <x v="1"/>
    <m/>
    <m/>
    <m/>
    <m/>
    <m/>
    <m/>
    <n v="98"/>
    <s v="KGS"/>
    <n v="555.31683669999995"/>
    <n v="54421.05"/>
    <n v="6.6664686279999996"/>
    <n v="653.31392559999995"/>
    <n v="19939.8"/>
    <s v="STAINLESS"/>
    <n v="360"/>
    <n v="59"/>
    <n v="74360.850000000006"/>
    <x v="2"/>
    <s v="Steel"/>
    <s v="Other"/>
    <m/>
    <n v="6.6664686279999996"/>
    <n v="55.388333333333328"/>
    <n v="0.36639866375235314"/>
  </r>
  <r>
    <s v="INNSA1"/>
    <d v="2023-05-19T00:00:00"/>
    <n v="301049751"/>
    <n v="73239990"/>
    <s v="STAINLESS STEEL SPORTS BOTTLE 750ML (AM-392) (QTY:600 PCS /USD 1.260 PER PCS)"/>
    <s v="STAINLESS STEEL SPORTS BOTTLE 750ML (AM-392) (QTY:600 PCS /USD 1.260 PER PCS)"/>
    <m/>
    <x v="1"/>
    <m/>
    <m/>
    <m/>
    <m/>
    <m/>
    <m/>
    <n v="126"/>
    <s v="KGS"/>
    <n v="515.35087299999998"/>
    <n v="64934.21"/>
    <n v="6.1866851499999997"/>
    <n v="779.52232890000005"/>
    <n v="23791.9"/>
    <s v="STAINLESS"/>
    <n v="600"/>
    <n v="60"/>
    <n v="88726.11"/>
    <x v="2"/>
    <s v="Steel"/>
    <s v="Other"/>
    <m/>
    <n v="6.1866851499999997"/>
    <n v="39.653166666666671"/>
    <n v="0.36640008402350627"/>
  </r>
  <r>
    <s v="INNSA1"/>
    <d v="2023-05-19T00:00:00"/>
    <n v="301049751"/>
    <n v="73239990"/>
    <s v="STAINLESS STEEL SPORTS BOTTLE 700ML S119-136 (AM-315) (QTY:720 PCS /USD 1.275 PER PCS)"/>
    <s v="STAINLESS STEEL SPORTS BOTTLE 700ML S119-136 (AM-315) (QTY:720 PCS /USD 1.275 PER PCS)"/>
    <m/>
    <x v="1"/>
    <m/>
    <m/>
    <m/>
    <m/>
    <m/>
    <m/>
    <n v="130"/>
    <s v="KGS"/>
    <n v="606.52830770000003"/>
    <n v="78848.679999999993"/>
    <n v="7.2812521930000003"/>
    <n v="946.56278510000004"/>
    <n v="28890.2"/>
    <s v="STAINLESS"/>
    <n v="720"/>
    <n v="69"/>
    <n v="107738.87999999999"/>
    <x v="2"/>
    <s v="Steel"/>
    <s v="Other"/>
    <m/>
    <n v="7.2812521930000003"/>
    <n v="40.125277777777782"/>
    <n v="0.36640055356665457"/>
  </r>
  <r>
    <s v="INNSA1"/>
    <d v="2023-05-19T00:00:00"/>
    <n v="301049751"/>
    <n v="73239990"/>
    <s v="STAINLESS STEEL SPORTS BOTTLE 750ML (AM-393) (QTY 600 PCS /USD 1.295 PER PCS)"/>
    <s v="STAINLESS STEEL SPORTS BOTTLE 750ML (AM-393) (QTY 600 PCS /USD 1.295 PER PCS)"/>
    <m/>
    <x v="1"/>
    <m/>
    <m/>
    <m/>
    <m/>
    <m/>
    <m/>
    <n v="120"/>
    <s v="KGS"/>
    <n v="556.14949999999999"/>
    <n v="66737.94"/>
    <n v="6.6764645859999998"/>
    <n v="801.1757503"/>
    <n v="24452.799999999999"/>
    <s v="STAINLESS"/>
    <n v="600"/>
    <n v="60"/>
    <n v="91190.74"/>
    <x v="2"/>
    <s v="Steel"/>
    <s v="Other"/>
    <m/>
    <n v="6.6764645859999998"/>
    <n v="40.754666666666665"/>
    <n v="0.36640028145909204"/>
  </r>
  <r>
    <s v="INNSA1"/>
    <d v="2023-05-19T00:00:00"/>
    <n v="301049751"/>
    <n v="73239990"/>
    <s v="STAINLESS STEEL SPORTS BOTTLE 750ML SG705-1 (BCLR-3) (QTY:18180 PCS /USD 1.117 PER PCS)"/>
    <s v="STAINLESS STEEL SPORTS BOTTLE 750ML SG705-1 (BCLR-3) (QTY:18180 PCS /USD 1.117 PER PCS)"/>
    <m/>
    <x v="1"/>
    <m/>
    <m/>
    <m/>
    <m/>
    <m/>
    <m/>
    <n v="2727"/>
    <s v="KGS"/>
    <n v="639.60763840000004"/>
    <n v="1744210.03"/>
    <n v="7.6783630059999997"/>
    <n v="20938.895919999999"/>
    <n v="639078.6"/>
    <s v="STAINLESS"/>
    <n v="18180"/>
    <n v="70"/>
    <n v="2383288.63"/>
    <x v="2"/>
    <s v="Steel"/>
    <s v="Other"/>
    <m/>
    <n v="7.6783630059999997"/>
    <n v="35.15283828382838"/>
    <n v="0.36640002580423181"/>
  </r>
  <r>
    <s v="INNSA1"/>
    <d v="2023-05-19T00:00:00"/>
    <n v="301049751"/>
    <n v="73239990"/>
    <s v="STAINLESS STEEL BOTTLE 750ML SG805 (AM-06) (QTY:14436 PCS /USD 1.039 PER PCS)"/>
    <s v="STAINLESS STEEL BOTTLE 750ML SG805 (AM-06) (QTY:14436 PCS /USD 1.039 PER PCS)"/>
    <m/>
    <x v="1"/>
    <m/>
    <m/>
    <m/>
    <m/>
    <m/>
    <m/>
    <n v="2165.4"/>
    <s v="KGS"/>
    <n v="594.94372399999997"/>
    <n v="1288291.1399999999"/>
    <n v="7.1421815610000001"/>
    <n v="15465.67995"/>
    <n v="472029.8"/>
    <s v="STAINLESS"/>
    <n v="14436"/>
    <n v="60"/>
    <n v="1760320.94"/>
    <x v="2"/>
    <s v="Steel"/>
    <s v="Other"/>
    <m/>
    <n v="7.1421815610000001"/>
    <n v="32.698101967303963"/>
    <n v="0.36639994279553922"/>
  </r>
  <r>
    <s v="INNSA1"/>
    <d v="2023-05-15T00:00:00"/>
    <n v="301049751"/>
    <n v="73239990"/>
    <s v="STAINLESS STEEL GRATER WITH HANDLE (DS-25) (QTY: 51300 PCS/ USD : 0.215 PER PCS)"/>
    <s v="STAINLESS STEEL GRATER WITH HANDLE (DS-25) (QTY: 51300 PCS/ USD : 0.215 PER PCS)"/>
    <m/>
    <x v="1"/>
    <m/>
    <m/>
    <m/>
    <m/>
    <m/>
    <m/>
    <n v="3420"/>
    <s v="KGS"/>
    <n v="277.28486550000002"/>
    <n v="948314.24"/>
    <n v="3.3569596310000001"/>
    <n v="11480.801939999999"/>
    <n v="347462.3"/>
    <s v="STAINLESS"/>
    <n v="51300"/>
    <n v="61"/>
    <n v="1295776.54"/>
    <x v="2"/>
    <s v="Steel"/>
    <s v="Other"/>
    <m/>
    <n v="3.3569596310000001"/>
    <n v="6.7731442495126704"/>
    <n v="0.36639996041818373"/>
  </r>
  <r>
    <s v="INNSA1"/>
    <d v="2023-05-10T00:00:00"/>
    <n v="301049751"/>
    <n v="73239990"/>
    <s v="STAINLESS STEEL BOTTLE 750ML SG805 (AM-06) (QTY:19116 NOS /USD 1.0390 PER NOS)"/>
    <s v="STAINLESS STEEL BOTTLE 750ML SG805 (AM-06) (QTY:19116 NOS /USD 1.0390 PER NOS)"/>
    <m/>
    <x v="1"/>
    <m/>
    <m/>
    <m/>
    <m/>
    <m/>
    <m/>
    <n v="2867.4"/>
    <s v="KGS"/>
    <n v="589.90517190000003"/>
    <n v="1691494.09"/>
    <n v="7.1417091030000002"/>
    <n v="20478.13668"/>
    <n v="619763.4"/>
    <s v="STAINLESS"/>
    <n v="19116"/>
    <n v="60"/>
    <n v="2311257.4900000002"/>
    <x v="2"/>
    <s v="Steel"/>
    <s v="Other"/>
    <m/>
    <n v="7.1417091030000002"/>
    <n v="32.421186440677964"/>
    <n v="0.36639997955889991"/>
  </r>
  <r>
    <s v="INNSA1"/>
    <d v="2023-05-10T00:00:00"/>
    <n v="301049751"/>
    <n v="73239990"/>
    <s v="STAINLESS STEEL SPORTS BOTTLE 750ML S-308-C6 (NP-20) (QTY:29916 NOS /USD 1.0281 PER NOS)"/>
    <s v="STAINLESS STEEL SPORTS BOTTLE 750ML S-308-C6 (NP-20) (QTY:29916 NOS /USD 1.0281 PER NOS)"/>
    <m/>
    <x v="1"/>
    <m/>
    <m/>
    <m/>
    <m/>
    <m/>
    <m/>
    <n v="4986"/>
    <s v="KGS"/>
    <n v="525.34503210000003"/>
    <n v="2619370.33"/>
    <n v="6.3601093469999999"/>
    <n v="31711.505209999999"/>
    <n v="959737.3"/>
    <s v="STAINLESS"/>
    <n v="29916"/>
    <n v="70"/>
    <n v="3579107.63"/>
    <x v="2"/>
    <s v="Steel"/>
    <s v="Other"/>
    <m/>
    <n v="6.3601093469999999"/>
    <n v="32.081070330258058"/>
    <n v="0.36640000423307845"/>
  </r>
  <r>
    <s v="INNSA1"/>
    <d v="2023-05-10T00:00:00"/>
    <n v="301049751"/>
    <n v="73239990"/>
    <s v="STAINLESS STEEL SPORTS BOTTLE 650ML S115 (NP-21) (QTY:15120NOS /USD 1.0376 PER NOS)"/>
    <s v="STAINLESS STEEL SPORTS BOTTLE 650ML S115 (NP-21) (QTY:15120NOS /USD 1.0376 PER NOS)"/>
    <m/>
    <x v="1"/>
    <m/>
    <m/>
    <m/>
    <m/>
    <m/>
    <m/>
    <n v="2688"/>
    <s v="KGS"/>
    <n v="497.06185640000001"/>
    <n v="1336102.27"/>
    <n v="6.017698019"/>
    <n v="16175.57228"/>
    <n v="489547.9"/>
    <s v="STAINLESS"/>
    <n v="15120"/>
    <n v="65"/>
    <n v="1825650.17"/>
    <x v="2"/>
    <s v="Steel"/>
    <s v="Other"/>
    <m/>
    <n v="6.017698019"/>
    <n v="32.377506613756616"/>
    <n v="0.36640002116005688"/>
  </r>
  <r>
    <s v="INNSA1"/>
    <d v="2023-05-10T00:00:00"/>
    <n v="301049751"/>
    <n v="73239990"/>
    <s v="STAINLESS STEEL SPORTS BOTTLE 750ML SG-702 (SB-01) (QTY:23436 NOS /USD 1.1090 PER NOS)"/>
    <s v="STAINLESS STEEL SPORTS BOTTLE 750ML SG-702 (SB-01) (QTY:23436 NOS /USD 1.1090 PER NOS)"/>
    <m/>
    <x v="1"/>
    <m/>
    <m/>
    <m/>
    <m/>
    <m/>
    <m/>
    <n v="3710.7"/>
    <s v="KGS"/>
    <n v="596.50915999999995"/>
    <n v="2213466.54"/>
    <n v="7.2216605329999997"/>
    <n v="26797.41574"/>
    <n v="811014.1"/>
    <s v="STAINLESS"/>
    <n v="23436"/>
    <n v="68"/>
    <n v="3024480.64"/>
    <x v="2"/>
    <s v="Steel"/>
    <s v="Other"/>
    <m/>
    <n v="7.2216605329999997"/>
    <n v="34.605483017579793"/>
    <n v="0.36639998181314271"/>
  </r>
  <r>
    <s v="INNSA1"/>
    <d v="2023-05-04T00:00:00"/>
    <n v="301049751"/>
    <n v="73239990"/>
    <s v="STEEL SALT BOTTLE (NP-19) (QTY: 13728 PCS / USD : 0.4678 PERPCS)"/>
    <s v="STEEL SALT BOTTLE (NP-19) (QTY: 13728 PCS / USD : 0.4678 PERPCS)"/>
    <m/>
    <x v="1"/>
    <m/>
    <m/>
    <m/>
    <m/>
    <m/>
    <m/>
    <n v="2145"/>
    <s v="KGS"/>
    <n v="260.1741399"/>
    <n v="558073.53"/>
    <n v="3.1289734199999999"/>
    <n v="6711.6479859999999"/>
    <n v="204478.2"/>
    <s v="STEEL"/>
    <n v="13728"/>
    <n v="45"/>
    <n v="762551.73"/>
    <x v="2"/>
    <s v="Steel"/>
    <s v="Other"/>
    <m/>
    <n v="3.1289734199999999"/>
    <n v="14.894973776223777"/>
    <n v="0.36640010501841935"/>
  </r>
  <r>
    <s v="INNSA1"/>
    <d v="2023-04-28T00:00:00"/>
    <n v="301049751"/>
    <n v="73239990"/>
    <s v="STAINLESS STEEL COLA BOTTLE 750ML SK750 (SL-01) (QTY:21240 NOS /USD 1.1800 PER NOS)"/>
    <s v="STAINLESS STEEL COLA BOTTLE 750ML SK750 (SL-01) (QTY:21240 NOS /USD 1.1800 PER NOS)"/>
    <m/>
    <x v="1"/>
    <m/>
    <m/>
    <m/>
    <m/>
    <m/>
    <m/>
    <n v="4248"/>
    <s v="KGS"/>
    <n v="505.49712340000002"/>
    <n v="2147351.7799999998"/>
    <n v="6.0793400279999998"/>
    <n v="25825.03644"/>
    <n v="786789.7"/>
    <s v="STAINLESS"/>
    <n v="21240"/>
    <n v="65"/>
    <n v="2934141.4799999995"/>
    <x v="2"/>
    <s v="Steel"/>
    <s v="Other"/>
    <m/>
    <n v="6.0793400279999998"/>
    <n v="37.042829566854991"/>
    <n v="0.36640000363610664"/>
  </r>
  <r>
    <s v="INNSA1"/>
    <d v="2023-04-28T00:00:00"/>
    <n v="301049751"/>
    <n v="73239990"/>
    <s v="STAINLESS STEEL SPORTS BOTTLE 750ML S-308-C6 (NP-20) (QTY:14328 NOS /USD 1.050 PER NOS)"/>
    <s v="STAINLESS STEEL SPORTS BOTTLE 750ML S-308-C6 (NP-20) (QTY:14328 NOS /USD 1.050 PER NOS)"/>
    <m/>
    <x v="1"/>
    <m/>
    <m/>
    <m/>
    <m/>
    <m/>
    <m/>
    <n v="2547.1999999999998"/>
    <s v="KGS"/>
    <n v="506.53295780000002"/>
    <n v="1290240.75"/>
    <n v="6.0917974470000003"/>
    <n v="15517.026459999999"/>
    <n v="472744.3"/>
    <s v="STAINLESS"/>
    <n v="14328"/>
    <n v="70"/>
    <n v="1762985.05"/>
    <x v="2"/>
    <s v="Steel"/>
    <s v="Other"/>
    <m/>
    <n v="6.0917974470000003"/>
    <n v="32.994437465103296"/>
    <n v="0.36640006913438439"/>
  </r>
  <r>
    <s v="INNSA1"/>
    <d v="2023-04-28T00:00:00"/>
    <n v="301049751"/>
    <n v="73239990"/>
    <s v="STAINLESS STEEL SPORTS BOTTLE 750ML SG902 (WB-750) (QTY:10080 NOS /USD 1.2450 PER NOS)"/>
    <s v="STAINLESS STEEL SPORTS BOTTLE 750ML SG902 (WB-750) (QTY:10080 NOS /USD 1.2450 PER NOS)"/>
    <m/>
    <x v="1"/>
    <m/>
    <m/>
    <m/>
    <m/>
    <m/>
    <m/>
    <n v="1764"/>
    <s v="KGS"/>
    <n v="609.53408730000001"/>
    <n v="1075218.1299999999"/>
    <n v="7.3305362269999996"/>
    <n v="12931.0659"/>
    <n v="393959.9"/>
    <s v="STAINLESS"/>
    <n v="10080"/>
    <n v="68"/>
    <n v="1469178.0299999998"/>
    <x v="2"/>
    <s v="Steel"/>
    <s v="Other"/>
    <m/>
    <n v="7.3305362269999996"/>
    <n v="39.083323412698412"/>
    <n v="0.36639997876523905"/>
  </r>
  <r>
    <s v="INNSA1"/>
    <d v="2023-04-28T00:00:00"/>
    <n v="301049751"/>
    <n v="73239990"/>
    <s v="STAINLESS STEEL COLA BOTTLE 750ML SK750 (SL-01) (QTY:17244 NOS /USD 1.180 PER NOS)"/>
    <s v="STAINLESS STEEL COLA BOTTLE 750ML SK750 (SL-01) (QTY:17244 NOS /USD 1.180 PER NOS)"/>
    <m/>
    <x v="1"/>
    <m/>
    <m/>
    <m/>
    <m/>
    <m/>
    <m/>
    <n v="3448.8"/>
    <s v="KGS"/>
    <n v="505.99694679999999"/>
    <n v="1745082.27"/>
    <n v="6.0853511339999997"/>
    <n v="20987.15899"/>
    <n v="639398.1"/>
    <s v="STAINLESS"/>
    <n v="17244"/>
    <n v="65"/>
    <n v="2384480.37"/>
    <x v="2"/>
    <s v="Steel"/>
    <s v="Other"/>
    <m/>
    <n v="6.0853511339999997"/>
    <n v="37.079453723034099"/>
    <n v="0.36639997494215559"/>
  </r>
  <r>
    <s v="INNSA1"/>
    <d v="2023-04-28T00:00:00"/>
    <n v="301049751"/>
    <n v="73239990"/>
    <s v="STAINLESS STEEL SPORTS BOTTLE 750ML SG-702 (SB-01) (QTY:10476 NOS /USD 1.094 PER NOS)"/>
    <s v="STAINLESS STEEL SPORTS BOTTLE 750ML SG-702 (SB-01) (QTY:10476 NOS /USD 1.094 PER NOS)"/>
    <m/>
    <x v="1"/>
    <m/>
    <m/>
    <m/>
    <m/>
    <m/>
    <m/>
    <n v="1658.7"/>
    <s v="KGS"/>
    <n v="592.57139329999995"/>
    <n v="982898.17"/>
    <n v="7.1265350959999996"/>
    <n v="11820.78376"/>
    <n v="360133.9"/>
    <s v="STAINLESS"/>
    <n v="10476"/>
    <n v="68"/>
    <n v="1343032.07"/>
    <x v="2"/>
    <s v="Steel"/>
    <s v="Other"/>
    <m/>
    <n v="7.1265350959999996"/>
    <n v="34.3770427644139"/>
    <n v="0.36640001069490241"/>
  </r>
  <r>
    <s v="INNSA1"/>
    <d v="2023-04-28T00:00:00"/>
    <n v="301049751"/>
    <n v="73239990"/>
    <s v="STAINLESS STEEL BOTTLE 750ML SG805 (AM-06) (QTY:10980 NOS /USD 1.0448 PER NOS)"/>
    <s v="STAINLESS STEEL BOTTLE 750ML SG805 (AM-06) (QTY:10980 NOS /USD 1.0448 PER NOS)"/>
    <m/>
    <x v="1"/>
    <m/>
    <m/>
    <m/>
    <m/>
    <m/>
    <m/>
    <n v="1647"/>
    <s v="KGS"/>
    <n v="596.77199759999996"/>
    <n v="982883.48"/>
    <n v="7.1770534890000004"/>
    <n v="11820.607099999999"/>
    <n v="360128.5"/>
    <s v="STAINLESS"/>
    <n v="10980"/>
    <n v="60"/>
    <n v="1343011.98"/>
    <x v="2"/>
    <s v="Steel"/>
    <s v="Other"/>
    <m/>
    <n v="7.1770534890000004"/>
    <n v="32.798588342440802"/>
    <n v="0.36639999280484398"/>
  </r>
  <r>
    <s v="INNSA1"/>
    <d v="2023-04-27T00:00:00"/>
    <n v="301049751"/>
    <n v="73239990"/>
    <s v="2628 HOUSEHOLD STEEL HOOK 3 PCS SET (QTY : 648 NUM/USD 0.421PER NUM)"/>
    <s v="2628 HOUSEHOLD STEEL HOOK 3 PCS SET (QTY : 648 NUM/USD 0.421PER NUM)"/>
    <m/>
    <x v="1"/>
    <m/>
    <m/>
    <m/>
    <m/>
    <m/>
    <m/>
    <n v="21.96"/>
    <s v="KGS"/>
    <n v="1045.2117490000001"/>
    <n v="22952.85"/>
    <n v="12.57019541"/>
    <n v="276.04149130000002"/>
    <n v="8410"/>
    <s v="2628"/>
    <n v="648"/>
    <n v="52"/>
    <n v="31362.85"/>
    <x v="2"/>
    <s v="Steel"/>
    <s v="Hook"/>
    <m/>
    <n v="12.57019541"/>
    <n v="12.978395061728396"/>
    <n v="0.36640330067943633"/>
  </r>
  <r>
    <s v="INNSA1"/>
    <d v="2023-04-27T00:00:00"/>
    <n v="301049751"/>
    <n v="73239990"/>
    <s v="2628 HOUSEHOLD STEEL HOOK 3 PCS SET (QTY : 167832 NUM/USD 0.421 PER NUM)"/>
    <s v="2628 HOUSEHOLD STEEL HOOK 3 PCS SET (QTY : 167832 NUM/USD 0.421 PER NUM)"/>
    <m/>
    <x v="1"/>
    <m/>
    <m/>
    <m/>
    <m/>
    <m/>
    <m/>
    <n v="5687.64"/>
    <s v="KGS"/>
    <n v="1043.4142770000001"/>
    <n v="5934564.7800000003"/>
    <n v="12.5485782"/>
    <n v="71371.795310000001"/>
    <n v="2174424.6"/>
    <s v="2628"/>
    <n v="167832"/>
    <n v="55"/>
    <n v="8108989.3800000008"/>
    <x v="2"/>
    <s v="Steel"/>
    <s v="Hook"/>
    <m/>
    <n v="12.5485782"/>
    <n v="12.955959530959532"/>
    <n v="0.36640001088672924"/>
  </r>
  <r>
    <s v="INNSA1"/>
    <d v="2023-04-26T00:00:00"/>
    <n v="301049751"/>
    <n v="73231000"/>
    <s v="STEEL SCRUBBER 2PCS SET ITEM NO: 8001-2) (168360 PCS &amp; 0.16USD PER PIECE)"/>
    <s v="STEEL SCRUBBER 2PCS SET ITEM NO: 8001-2) (168360 PCS &amp; 0.16USD PER PIECE)"/>
    <m/>
    <x v="1"/>
    <m/>
    <m/>
    <m/>
    <m/>
    <m/>
    <m/>
    <n v="4910"/>
    <s v="KGS"/>
    <n v="465.50697150000002"/>
    <n v="2285639.23"/>
    <n v="5.5984001379999997"/>
    <n v="27488.144680000001"/>
    <n v="1004767"/>
    <s v="STEEL"/>
    <s v=""/>
    <n v="60"/>
    <n v="3290406.23"/>
    <x v="2"/>
    <s v="Steel"/>
    <s v="Scrubber"/>
    <m/>
    <n v="5.5984001379999997"/>
    <e v="#VALUE!"/>
    <n v="0.43959999759017088"/>
  </r>
  <r>
    <s v="INNSA1"/>
    <d v="2023-04-24T00:00:00"/>
    <n v="301049751"/>
    <n v="73239990"/>
    <s v="STEEL MUFFIN PAN 6 PCS SET (AM-286) (QTY : 960 SET / USD : 0.526 PER SET )"/>
    <s v="STEEL MUFFIN PAN 6 PCS SET (AM-286) (QTY : 960 SET / USD : 0.526 PER SET )"/>
    <m/>
    <x v="1"/>
    <m/>
    <m/>
    <m/>
    <m/>
    <m/>
    <m/>
    <n v="186"/>
    <s v="KGS"/>
    <n v="236.2205376"/>
    <n v="43937.02"/>
    <n v="2.8408964239999999"/>
    <n v="528.40673479999998"/>
    <n v="16098.5"/>
    <s v="STEEL"/>
    <n v="960"/>
    <n v="54"/>
    <n v="60035.519999999997"/>
    <x v="2"/>
    <s v="Steel"/>
    <s v="Other"/>
    <m/>
    <n v="2.8408964239999999"/>
    <n v="16.769270833333334"/>
    <n v="0.36639945085033082"/>
  </r>
  <r>
    <s v="INNSA1"/>
    <d v="2023-04-24T00:00:00"/>
    <n v="301049751"/>
    <n v="73239990"/>
    <s v="STEEL LEMON SQUEEZER (AM-217) (QTY :5040 PCS /USD:1.976 PERPCS)"/>
    <s v="STEEL LEMON SQUEEZER (AM-217) (QTY :5040 PCS /USD:1.976 PERPCS)"/>
    <m/>
    <x v="1"/>
    <m/>
    <m/>
    <m/>
    <m/>
    <m/>
    <m/>
    <n v="1470"/>
    <s v="KGS"/>
    <n v="589.48649660000001"/>
    <n v="866545.15"/>
    <n v="7.0894347160000004"/>
    <n v="10421.46903"/>
    <n v="317502.09999999998"/>
    <s v="STEEL"/>
    <n v="5040"/>
    <n v="47"/>
    <n v="1184047.25"/>
    <x v="2"/>
    <s v="Steel"/>
    <s v="Other"/>
    <m/>
    <n v="7.0894347160000004"/>
    <n v="62.996448412698406"/>
    <n v="0.36639995042381807"/>
  </r>
  <r>
    <s v="INNSA1"/>
    <d v="2023-04-22T00:00:00"/>
    <n v="301049751"/>
    <n v="73239990"/>
    <s v="STEEL HANGER WITH HOOK (SL-89) (QTY:70056 PCS/1.11 USD PER PCS)"/>
    <s v="STEEL HANGER WITH HOOK (SL-89) (QTY:70056 PCS/1.11 USD PER PCS)"/>
    <m/>
    <x v="1"/>
    <m/>
    <m/>
    <m/>
    <m/>
    <m/>
    <m/>
    <n v="15568"/>
    <s v="KGS"/>
    <n v="417.60952600000002"/>
    <n v="6501345.0999999996"/>
    <n v="5.022363511"/>
    <n v="78188.155140000003"/>
    <n v="2382092.7999999998"/>
    <s v="STEEL"/>
    <n v="70056"/>
    <n v="52"/>
    <n v="8883437.8999999985"/>
    <x v="2"/>
    <s v="Steel"/>
    <s v="Hanger"/>
    <m/>
    <n v="5.022363511"/>
    <n v="34.002694986867645"/>
    <n v="0.36639999313372856"/>
  </r>
  <r>
    <s v="INNSA1"/>
    <d v="2023-04-21T00:00:00"/>
    <n v="301049751"/>
    <n v="73239990"/>
    <s v="STEEL ROUND CONTAINER (6856) (QTY: 1,680 PCS/ USD:0.60 PER PCS)"/>
    <s v="STEEL ROUND CONTAINER (6856) (QTY: 1,680 PCS/ USD:0.60 PER PCS)"/>
    <m/>
    <x v="1"/>
    <m/>
    <m/>
    <m/>
    <m/>
    <m/>
    <m/>
    <n v="140"/>
    <s v="KGS"/>
    <n v="605.81414289999998"/>
    <n v="84813.98"/>
    <n v="7.2857984709999997"/>
    <n v="1020.011786"/>
    <n v="31075.9"/>
    <s v="STEEL"/>
    <n v="1680"/>
    <n v="47"/>
    <n v="115889.88"/>
    <x v="2"/>
    <s v="Steel"/>
    <s v="Other"/>
    <m/>
    <n v="7.2857984709999997"/>
    <n v="18.497559523809525"/>
    <n v="0.3664006806425073"/>
  </r>
  <r>
    <s v="INNSA1"/>
    <d v="2023-04-21T00:00:00"/>
    <n v="301049751"/>
    <n v="73239990"/>
    <s v="STEEL RECTANGLE CONTAINER (6901) (QTY: 55896 PCS/ USD:0.94 PER PCS)"/>
    <s v="STEEL RECTANGLE CONTAINER (6901) (QTY: 55896 PCS/ USD:0.94 PER PCS)"/>
    <m/>
    <x v="1"/>
    <m/>
    <m/>
    <m/>
    <m/>
    <m/>
    <m/>
    <n v="9083.1"/>
    <s v="KGS"/>
    <n v="486.72241750000001"/>
    <n v="4420948.3899999997"/>
    <n v="5.8535468120000003"/>
    <n v="53168.351049999997"/>
    <n v="1619835.5"/>
    <s v="STEEL"/>
    <n v="55896"/>
    <n v="51"/>
    <n v="6040783.8899999997"/>
    <x v="2"/>
    <s v="Steel"/>
    <s v="Other"/>
    <m/>
    <n v="5.8535468120000003"/>
    <n v="28.979452912551881"/>
    <n v="0.36640000224024333"/>
  </r>
  <r>
    <s v="INNSA1"/>
    <d v="2023-04-21T00:00:00"/>
    <n v="301049751"/>
    <n v="73239990"/>
    <s v="STEEL LUNCH BOX SMALL (6587) (QTY: 51000 PCS/ USD:1.55 PER PCS)"/>
    <s v="STEEL LUNCH BOX SMALL (6587) (QTY: 51000 PCS/ USD:1.55 PER PCS)"/>
    <m/>
    <x v="1"/>
    <m/>
    <m/>
    <m/>
    <m/>
    <m/>
    <m/>
    <n v="10348.75"/>
    <s v="KGS"/>
    <n v="642.71862590000001"/>
    <n v="6651334.3799999999"/>
    <n v="7.7296286939999996"/>
    <n v="79991.994949999993"/>
    <n v="2437049"/>
    <s v="STEEL"/>
    <n v="51000"/>
    <n v="47"/>
    <n v="9088383.379999999"/>
    <x v="2"/>
    <s v="Steel"/>
    <s v="Lunch Box"/>
    <m/>
    <n v="7.7296286939999996"/>
    <n v="47.785274509803919"/>
    <n v="0.36640001250395715"/>
  </r>
  <r>
    <s v="INNSA1"/>
    <d v="2023-04-21T00:00:00"/>
    <n v="301049751"/>
    <n v="73239990"/>
    <s v="STEEL RECTANGLE CONTAINER LARGE (6862) (QTY: 432 PCS/ USD:1.50 PER PCS)"/>
    <s v="STEEL RECTANGLE CONTAINER LARGE (6862) (QTY: 432 PCS/ USD:1.50 PER PCS)"/>
    <m/>
    <x v="1"/>
    <m/>
    <m/>
    <m/>
    <m/>
    <m/>
    <m/>
    <n v="108"/>
    <s v="KGS"/>
    <n v="504.84509259999999"/>
    <n v="54523.27"/>
    <n v="6.0714984080000001"/>
    <n v="655.72182799999996"/>
    <n v="19977.400000000001"/>
    <s v="STEEL"/>
    <n v="432"/>
    <n v="55"/>
    <n v="74500.67"/>
    <x v="2"/>
    <s v="Steel"/>
    <s v="Other"/>
    <m/>
    <n v="6.0714984080000001"/>
    <n v="46.243981481481484"/>
    <n v="0.36640135487104869"/>
  </r>
  <r>
    <s v="INNSA1"/>
    <d v="2023-04-19T00:00:00"/>
    <n v="301049751"/>
    <n v="73239990"/>
    <s v="STAINLESS STEEL SPORTS BOTTLE 750ML S-308-C6 (NP-20) (QTY:24,552 NOS /USD 1.046 USD PER NOS)"/>
    <s v="STAINLESS STEEL SPORTS BOTTLE 750ML S-308-C6 (NP-20) (QTY:24,552 NOS /USD 1.046 USD PER NOS)"/>
    <m/>
    <x v="1"/>
    <m/>
    <m/>
    <m/>
    <m/>
    <m/>
    <m/>
    <n v="4364.8"/>
    <s v="KGS"/>
    <n v="502.72824639999999"/>
    <n v="2194308.25"/>
    <n v="6.067932968"/>
    <n v="26485.313819999999"/>
    <n v="803994.6"/>
    <s v="STAINLESS"/>
    <n v="24552"/>
    <n v="71"/>
    <n v="2998302.85"/>
    <x v="2"/>
    <s v="Steel"/>
    <s v="Other"/>
    <m/>
    <n v="6.067932968"/>
    <n v="32.746603128054737"/>
    <n v="0.3664000260674406"/>
  </r>
  <r>
    <s v="INNSA1"/>
    <d v="2023-04-19T00:00:00"/>
    <n v="301049751"/>
    <n v="73239990"/>
    <s v="STAINLESS STEEL COLA BOTTLE 750ML SK750 (SL-01) (QTY:8784 NOS /USD 1.180 USD PER NOS)"/>
    <s v="STAINLESS STEEL COLA BOTTLE 750ML SK750 (SL-01) (QTY:8784 NOS /USD 1.180 USD PER NOS)"/>
    <m/>
    <x v="1"/>
    <m/>
    <m/>
    <m/>
    <m/>
    <m/>
    <m/>
    <n v="1756.8"/>
    <s v="KGS"/>
    <n v="504.11670650000002"/>
    <n v="885632.23"/>
    <n v="6.0846916899999997"/>
    <n v="10689.586359999999"/>
    <n v="324495.59999999998"/>
    <s v="STAINLESS"/>
    <n v="8784"/>
    <n v="64"/>
    <n v="1210127.83"/>
    <x v="2"/>
    <s v="Steel"/>
    <s v="Other"/>
    <m/>
    <n v="6.0846916899999997"/>
    <n v="36.941666666666663"/>
    <n v="0.36639994459099573"/>
  </r>
  <r>
    <s v="INNSA1"/>
    <d v="2023-04-19T00:00:00"/>
    <n v="301049751"/>
    <n v="73239990"/>
    <s v="STAINLESS STEEL SPORTS BOTTLE (KWB-600F) (QTY :49920 PCS /USD:0.94 PER PCS)"/>
    <s v="STAINLESS STEEL SPORTS BOTTLE (KWB-600F) (QTY :49920 PCS /USD:0.94 PER PCS)"/>
    <m/>
    <x v="1"/>
    <m/>
    <m/>
    <m/>
    <m/>
    <m/>
    <m/>
    <n v="7750"/>
    <s v="KGS"/>
    <n v="507.35716000000002"/>
    <n v="3932017.99"/>
    <n v="6.1238039830000002"/>
    <n v="47459.480869999999"/>
    <n v="1440691.4"/>
    <s v="STAINLESS"/>
    <n v="49920"/>
    <n v="59"/>
    <n v="5372709.3900000006"/>
    <x v="2"/>
    <s v="Steel"/>
    <s v="Other"/>
    <m/>
    <n v="6.1238039830000002"/>
    <n v="28.860004006410254"/>
    <n v="0.36640000215258423"/>
  </r>
  <r>
    <s v="INNSA1"/>
    <d v="2023-04-19T00:00:00"/>
    <n v="301049751"/>
    <n v="73239990"/>
    <s v="STAINLESS STEELSPORTS BOTTLE 650ML S115 (NP-21) (QTY:30924 NOS /USD 1.036 USD PER NOS)"/>
    <s v="STAINLESS STEELSPORTS BOTTLE 650ML S115 (NP-21) (QTY:30924 NOS /USD 1.036 USD PER NOS)"/>
    <m/>
    <x v="1"/>
    <m/>
    <m/>
    <m/>
    <m/>
    <m/>
    <m/>
    <n v="5497.6"/>
    <s v="KGS"/>
    <n v="497.92196410000003"/>
    <n v="2737375.79"/>
    <n v="6.0099211119999998"/>
    <n v="33040.142310000003"/>
    <n v="1002974.5"/>
    <s v="STAINLESS"/>
    <n v="30924"/>
    <n v="65"/>
    <n v="3740350.29"/>
    <x v="2"/>
    <s v="Steel"/>
    <s v="Other"/>
    <m/>
    <n v="6.0099211119999998"/>
    <n v="32.433530591126633"/>
    <n v="0.36640000385186428"/>
  </r>
  <r>
    <s v="INNSA1"/>
    <d v="2023-04-19T00:00:00"/>
    <n v="301049751"/>
    <n v="73239990"/>
    <s v="STAINLESS STEEL SPORTS BOTTLE 750ML SG-702 (SB-01) (QTY:22644 NOS /USD 1.094 PER NOS)"/>
    <s v="STAINLESS STEEL SPORTS BOTTLE 750ML SG-702 (SB-01) (QTY:22644 NOS /USD 1.094 PER NOS)"/>
    <m/>
    <x v="1"/>
    <m/>
    <m/>
    <m/>
    <m/>
    <m/>
    <m/>
    <n v="3396.6"/>
    <s v="KGS"/>
    <n v="623.16813579999996"/>
    <n v="2116652.89"/>
    <n v="7.52164316"/>
    <n v="25548.013159999999"/>
    <n v="775541.7"/>
    <s v="STAINLESS"/>
    <n v="22644"/>
    <n v="68"/>
    <n v="2892194.59"/>
    <x v="2"/>
    <s v="Steel"/>
    <s v="Other"/>
    <m/>
    <n v="7.52164316"/>
    <n v="34.24932432432432"/>
    <n v="0.36640003831709972"/>
  </r>
  <r>
    <s v="INNSA1"/>
    <d v="2023-04-15T00:00:00"/>
    <n v="301049751"/>
    <n v="73239990"/>
    <s v="STAINLESS STEEL BOTTLE 750ML SG805 (ITEM NO. AM-06)"/>
    <s v="STAINLESS STEEL BOTTLE 750ML SG805 (ITEM NO. AM-06)"/>
    <m/>
    <x v="1"/>
    <m/>
    <m/>
    <m/>
    <m/>
    <m/>
    <m/>
    <n v="44352"/>
    <s v="NOS"/>
    <n v="91.921929789999993"/>
    <n v="4076921.43"/>
    <n v="1.1094982470000001"/>
    <n v="49208.466260000001"/>
    <n v="1493784"/>
    <s v="STAINLESS"/>
    <s v=""/>
    <e v="#VALUE!"/>
    <n v="5570705.4299999997"/>
    <x v="2"/>
    <s v="Steel"/>
    <s v="Other"/>
    <m/>
    <n v="1.1094982470000001"/>
    <e v="#VALUE!"/>
    <n v="0.36639999706837617"/>
  </r>
  <r>
    <s v="INNSA1"/>
    <d v="2023-04-15T00:00:00"/>
    <n v="301049751"/>
    <n v="73239990"/>
    <s v="STAINLESS STEEL BOTTLE 750ML SD0900 (ITEM NO. AM-295)"/>
    <s v="STAINLESS STEEL BOTTLE 750ML SD0900 (ITEM NO. AM-295)"/>
    <m/>
    <x v="1"/>
    <m/>
    <m/>
    <m/>
    <m/>
    <m/>
    <m/>
    <n v="720"/>
    <s v="NOS"/>
    <n v="111.05809720000001"/>
    <n v="79961.83"/>
    <n v="1.3404719039999999"/>
    <n v="965.13977069999999"/>
    <n v="29298"/>
    <s v="STAINLESS"/>
    <s v=""/>
    <e v="#VALUE!"/>
    <n v="109259.83"/>
    <x v="2"/>
    <s v="Steel"/>
    <s v="Other"/>
    <m/>
    <n v="1.3404719039999999"/>
    <e v="#VALUE!"/>
    <n v="0.36639981851340819"/>
  </r>
  <r>
    <s v="INNSA1"/>
    <d v="2023-04-15T00:00:00"/>
    <n v="301049751"/>
    <n v="73239990"/>
    <s v="STAINLESS STEEL BOTTLE 750ML SG2318 (ITEM NO. AM-296)"/>
    <s v="STAINLESS STEEL BOTTLE 750ML SG2318 (ITEM NO. AM-296)"/>
    <m/>
    <x v="1"/>
    <m/>
    <m/>
    <m/>
    <m/>
    <m/>
    <m/>
    <n v="720"/>
    <s v="NOS"/>
    <n v="93.117944440000002"/>
    <n v="67044.92"/>
    <n v="1.123934151"/>
    <n v="809.23258899999996"/>
    <n v="24565.3"/>
    <s v="STAINLESS"/>
    <s v=""/>
    <e v="#VALUE!"/>
    <n v="91610.22"/>
    <x v="2"/>
    <s v="Steel"/>
    <s v="Other"/>
    <m/>
    <n v="1.123934151"/>
    <e v="#VALUE!"/>
    <n v="0.3664006161838958"/>
  </r>
  <r>
    <s v="INNSA1"/>
    <d v="2023-04-14T00:00:00"/>
    <n v="301049751"/>
    <n v="73239990"/>
    <s v="STEEL TEA STRAINER (NP-55) (QTY:100800 PCS/USD 0.2982 PER PCS)"/>
    <s v="STEEL TEA STRAINER (NP-55) (QTY:100800 PCS/USD 0.2982 PER PCS)"/>
    <m/>
    <x v="1"/>
    <m/>
    <m/>
    <m/>
    <m/>
    <m/>
    <m/>
    <n v="4620"/>
    <s v="KGS"/>
    <n v="560.95985059999998"/>
    <n v="2591634.5099999998"/>
    <n v="6.7707887830000004"/>
    <n v="31281.044180000001"/>
    <n v="949574.9"/>
    <s v="STEEL"/>
    <n v="100800"/>
    <n v="44"/>
    <n v="3541209.4099999997"/>
    <x v="2"/>
    <s v="Steel"/>
    <s v="Tea Strainer"/>
    <m/>
    <n v="6.7707887830000004"/>
    <n v="9.4203859126984124"/>
    <n v="0.36640000599467248"/>
  </r>
  <r>
    <s v="INNSA1"/>
    <d v="2023-04-14T00:00:00"/>
    <n v="301049751"/>
    <n v="73239990"/>
    <s v="STEEL SALT BOTTLE (NP-19) (QTY:36816 PCS/USD 0.4678 PER PCS)"/>
    <s v="STEEL SALT BOTTLE (NP-19) (QTY:36816 PCS/USD 0.4678 PER PCS)"/>
    <m/>
    <x v="1"/>
    <m/>
    <m/>
    <m/>
    <m/>
    <m/>
    <m/>
    <n v="5752.5"/>
    <s v="KGS"/>
    <n v="258.13428069999998"/>
    <n v="1484917.45"/>
    <n v="3.1156823259999999"/>
    <n v="17922.962579999999"/>
    <n v="544073.69999999995"/>
    <s v="STEEL"/>
    <n v="36816"/>
    <n v="42"/>
    <n v="2028991.15"/>
    <x v="2"/>
    <s v="Steel"/>
    <s v="Other"/>
    <m/>
    <n v="3.1156823259999999"/>
    <n v="14.778186114732724"/>
    <n v="0.36639996384984225"/>
  </r>
  <r>
    <s v="INNSA1"/>
    <d v="2023-04-14T00:00:00"/>
    <n v="301049751"/>
    <n v="73239990"/>
    <s v="STEEL TEA STRAINER BIG (SB-12) (QTY:20400 PCS/USD 1.0964 PERPCS)"/>
    <s v="STEEL TEA STRAINER BIG (SB-12) (QTY:20400 PCS/USD 1.0964 PERPCS)"/>
    <m/>
    <x v="1"/>
    <m/>
    <m/>
    <m/>
    <m/>
    <m/>
    <m/>
    <n v="4845"/>
    <s v="KGS"/>
    <n v="398.02563670000001"/>
    <n v="1928434.21"/>
    <n v="4.8041718380000002"/>
    <n v="23276.21255"/>
    <n v="706578.3"/>
    <s v="STEEL"/>
    <n v="20400"/>
    <n v="47"/>
    <n v="2635012.5099999998"/>
    <x v="2"/>
    <s v="Steel"/>
    <s v="Tea Strainer"/>
    <m/>
    <n v="4.8041718380000002"/>
    <n v="34.636191176470589"/>
    <n v="0.36640000282923835"/>
  </r>
  <r>
    <s v="INNSA1"/>
    <d v="2023-04-11T00:00:00"/>
    <n v="301049751"/>
    <n v="73231000"/>
    <s v="SS410 SS SCRUBBER 3 PCS SET (QTY- 120720 SETS/USD 0.167 PERSETS)"/>
    <s v="SS410 SS SCRUBBER 3 PCS SET (QTY- 120720 SETS/USD 0.167 PERSETS)"/>
    <m/>
    <x v="1"/>
    <m/>
    <m/>
    <m/>
    <m/>
    <m/>
    <m/>
    <n v="7746.2"/>
    <s v="KGS"/>
    <n v="224.7610583"/>
    <n v="1741044.11"/>
    <n v="2.7128673299999999"/>
    <n v="21014.412909999999"/>
    <n v="765363"/>
    <s v="SS410"/>
    <n v="120720"/>
    <n v="47"/>
    <n v="2506407.1100000003"/>
    <x v="2"/>
    <s v="Cleaning"/>
    <s v="Scrubber"/>
    <m/>
    <n v="2.7128673299999999"/>
    <n v="6.3399850894632204"/>
    <n v="0.43960000530945764"/>
  </r>
  <r>
    <s v="INNSA1"/>
    <d v="2023-04-08T00:00:00"/>
    <n v="301049751"/>
    <n v="73239990"/>
    <s v="STEEL KITCHEN TURNER (AM-253) ( QTY :20160 PCS/USD:0.550 PERPCS)"/>
    <s v="STEEL KITCHEN TURNER (AM-253) ( QTY :20160 PCS/USD:0.550 PERPCS)"/>
    <m/>
    <x v="1"/>
    <m/>
    <m/>
    <m/>
    <m/>
    <m/>
    <m/>
    <n v="1680"/>
    <s v="KGS"/>
    <n v="561.54261310000004"/>
    <n v="943391.59"/>
    <n v="6.7778227290000004"/>
    <n v="11386.742179999999"/>
    <n v="345658.6"/>
    <s v="STEEL"/>
    <n v="20160"/>
    <n v="48"/>
    <n v="1289050.19"/>
    <x v="2"/>
    <s v="Steel"/>
    <s v="Other"/>
    <m/>
    <n v="6.7778227290000004"/>
    <n v="17.145763888888887"/>
    <n v="0.36639991670903066"/>
  </r>
  <r>
    <s v="INNSA1"/>
    <d v="2023-04-08T00:00:00"/>
    <n v="301049751"/>
    <n v="73231000"/>
    <s v="STEEL SCRUBBER 6PCS SET (OKS-4156) (QTY:99,000 SET /USD:0.255 PER SET)"/>
    <s v="STEEL SCRUBBER 6PCS SET (OKS-4156) (QTY:99,000 SET /USD:0.255 PER SET)"/>
    <m/>
    <x v="1"/>
    <m/>
    <m/>
    <m/>
    <m/>
    <m/>
    <m/>
    <n v="8624.8799999999992"/>
    <s v="KGS"/>
    <n v="247.4989588"/>
    <n v="2134648.8199999998"/>
    <n v="2.9873139270000002"/>
    <n v="25765.224139999998"/>
    <n v="938391.7"/>
    <s v="STEEL"/>
    <n v="99000"/>
    <n v="53"/>
    <n v="3073040.5199999996"/>
    <x v="2"/>
    <s v="Steel"/>
    <s v="Scrubber"/>
    <m/>
    <n v="2.9873139270000002"/>
    <n v="9.4787040404040397"/>
    <n v="0.43960003688100791"/>
  </r>
  <r>
    <s v="INNSA1"/>
    <d v="2023-04-07T00:00:00"/>
    <n v="301049751"/>
    <n v="73239990"/>
    <s v="STAINLESS STEEL GRATER WITH HANDLE (DS-25) (QTY: 51,000 PCS/ USD:0.2160 PER PCS)"/>
    <s v="STAINLESS STEEL GRATER WITH HANDLE (DS-25) (QTY: 51,000 PCS/ USD:0.2160 PER PCS)"/>
    <m/>
    <x v="1"/>
    <m/>
    <m/>
    <m/>
    <m/>
    <m/>
    <m/>
    <n v="1700"/>
    <s v="KGS"/>
    <n v="561.61124119999999"/>
    <n v="954739.11"/>
    <n v="6.7786510699999996"/>
    <n v="11523.706819999999"/>
    <n v="349816.4"/>
    <s v="STAINLESS"/>
    <n v="51000"/>
    <n v="62"/>
    <n v="1304555.51"/>
    <x v="2"/>
    <s v="Steel"/>
    <s v="Other"/>
    <m/>
    <n v="6.7786510699999996"/>
    <n v="6.8591450980392166"/>
    <n v="0.36639998962648551"/>
  </r>
  <r>
    <s v="INNSA1"/>
    <d v="2023-04-07T00:00:00"/>
    <n v="301049751"/>
    <n v="73239990"/>
    <s v="STEEL LEMON SQUEEZER (AM-217) (QTY: 5100 PCS / USD:1.9708 PER PCS)"/>
    <s v="STEEL LEMON SQUEEZER (AM-217) (QTY: 5100 PCS / USD:1.9708 PER PCS)"/>
    <m/>
    <x v="1"/>
    <m/>
    <m/>
    <m/>
    <m/>
    <m/>
    <m/>
    <n v="1487.5"/>
    <s v="KGS"/>
    <n v="585.62090079999996"/>
    <n v="871111.09"/>
    <n v="7.0684478070000001"/>
    <n v="10514.31611"/>
    <n v="319175.09999999998"/>
    <s v="STEEL"/>
    <n v="5100"/>
    <n v="48"/>
    <n v="1190286.19"/>
    <x v="2"/>
    <s v="Steel"/>
    <s v="Other"/>
    <m/>
    <n v="7.0684478070000001"/>
    <n v="62.583352941176464"/>
    <n v="0.3663999961244897"/>
  </r>
  <r>
    <s v="INNSA1"/>
    <d v="2023-04-07T00:00:00"/>
    <n v="301049751"/>
    <n v="73239990"/>
    <s v="STEEL SALT BOTTLE (NP-19) (QTY: 8016 PCS /USD:0.4671 PER PCS)"/>
    <s v="STEEL SALT BOTTLE (NP-19) (QTY: 8016 PCS /USD:0.4671 PER PCS)"/>
    <m/>
    <x v="1"/>
    <m/>
    <m/>
    <m/>
    <m/>
    <m/>
    <m/>
    <n v="1252.5"/>
    <s v="KGS"/>
    <n v="259.08972460000001"/>
    <n v="324509.88"/>
    <n v="3.1272145390000001"/>
    <n v="3916.8362099999999"/>
    <n v="118900.5"/>
    <s v="STEEL"/>
    <n v="8016"/>
    <n v="43"/>
    <n v="443410.38"/>
    <x v="2"/>
    <s v="Steel"/>
    <s v="Other"/>
    <m/>
    <n v="3.1272145390000001"/>
    <n v="14.832896706586826"/>
    <n v="0.36640024642701169"/>
  </r>
  <r>
    <s v="INNSA1"/>
    <d v="2023-04-06T00:00:00"/>
    <n v="301049751"/>
    <n v="73239990"/>
    <s v="RYX-02-020 MILD STEEL MULTI FUNCTION CLOTH STAND (QTY :2464NUM/CNY 103.00 PER NUM)"/>
    <s v="RYX-02-020 MILD STEEL MULTI FUNCTION CLOTH STAND (QTY :2464NUM/CNY 103.00 PER NUM)"/>
    <m/>
    <x v="1"/>
    <m/>
    <m/>
    <m/>
    <m/>
    <m/>
    <m/>
    <n v="8008"/>
    <s v="KGS"/>
    <n v="402.90869509999999"/>
    <n v="3226492.83"/>
    <n v="4.8137239550000004"/>
    <n v="38548.30143"/>
    <n v="1182187.1000000001"/>
    <s v="RYX-02-020"/>
    <n v="2464"/>
    <e v="#VALUE!"/>
    <n v="4408679.93"/>
    <x v="2"/>
    <s v="Steel"/>
    <s v="Other"/>
    <m/>
    <n v="4.8137239550000004"/>
    <n v="479.78372564935069"/>
    <n v="0.36640003938889898"/>
  </r>
  <r>
    <s v="INNSA1"/>
    <d v="2023-04-03T00:00:00"/>
    <n v="301049751"/>
    <n v="73239990"/>
    <s v="STAINLESS STEEL SPORTS BOTTLE 650ML S115 (NP-21) (QTY :9648PCS/USD:1.036 PER PCS)"/>
    <s v="STAINLESS STEEL SPORTS BOTTLE 650ML S115 (NP-21) (QTY :9648PCS/USD:1.036 PER PCS)"/>
    <m/>
    <x v="1"/>
    <m/>
    <m/>
    <m/>
    <m/>
    <m/>
    <m/>
    <n v="1715.2"/>
    <s v="KGS"/>
    <n v="503.28679449999998"/>
    <n v="863237.51"/>
    <n v="6.0129844029999999"/>
    <n v="10313.47085"/>
    <n v="316290.3"/>
    <s v="STAINLESS"/>
    <n v="9648"/>
    <n v="64"/>
    <n v="1179527.81"/>
    <x v="2"/>
    <s v="Steel"/>
    <s v="Other"/>
    <m/>
    <n v="6.0129844029999999"/>
    <n v="32.782991293532341"/>
    <n v="0.36640008842989225"/>
  </r>
  <r>
    <s v="INNSA1"/>
    <d v="2023-04-03T00:00:00"/>
    <n v="301049751"/>
    <n v="73239990"/>
    <s v="KL324H-9S STAINLESS STEEL GRATER WITH HANDLE (MILD STEEL) (QTY - 59040 PCS/USD 0.655 PER PCS)"/>
    <s v="KL324H-9S STAINLESS STEEL GRATER WITH HANDLE (MILD STEEL) (QTY - 59040 PCS/USD 0.655 PER PCS)"/>
    <m/>
    <x v="1"/>
    <m/>
    <m/>
    <m/>
    <m/>
    <m/>
    <m/>
    <n v="9676"/>
    <s v="KGS"/>
    <n v="338.86655639999998"/>
    <n v="3278872.8"/>
    <n v="4.0485849040000002"/>
    <n v="39174.107530000001"/>
    <n v="1201379.1000000001"/>
    <s v="KL324H-9S"/>
    <n v="59040"/>
    <n v="76"/>
    <n v="4480251.9000000004"/>
    <x v="2"/>
    <s v="Steel"/>
    <s v="Other"/>
    <m/>
    <n v="4.0485849040000002"/>
    <n v="20.348561991869921"/>
    <n v="0.36640003235258173"/>
  </r>
  <r>
    <s v="INNSA1"/>
    <d v="2023-04-03T00:00:00"/>
    <n v="301049751"/>
    <n v="73239990"/>
    <s v="STAINLESS STEEL BOTTLE 750ML SG805 (AM-06) (QTY :20844 PCS/USD:1.036 PER PCS)"/>
    <s v="STAINLESS STEEL BOTTLE 750ML SG805 (AM-06) (QTY :20844 PCS/USD:1.036 PER PCS)"/>
    <m/>
    <x v="1"/>
    <m/>
    <m/>
    <m/>
    <m/>
    <m/>
    <m/>
    <n v="3126.6"/>
    <s v="KGS"/>
    <n v="596.4878046"/>
    <n v="1864978.77"/>
    <n v="7.126497069"/>
    <n v="22281.705730000001"/>
    <n v="683328.3"/>
    <s v="STAINLESS"/>
    <n v="20844"/>
    <n v="60"/>
    <n v="2548307.0700000003"/>
    <x v="2"/>
    <s v="Steel"/>
    <s v="Other"/>
    <m/>
    <n v="7.126497069"/>
    <n v="32.782973517559014"/>
    <n v="0.36640004218385824"/>
  </r>
  <r>
    <s v="INNSA1"/>
    <d v="2023-04-03T00:00:00"/>
    <n v="301049751"/>
    <n v="73239990"/>
    <s v="STAINLESS STEEL SPORTS BOTTLE 750ML S-308-C6 (NP-20) (QTY :38664 PCS/USD:1.014 PER PCS)"/>
    <s v="STAINLESS STEEL SPORTS BOTTLE 750ML S-308-C6 (NP-20) (QTY :38664 PCS/USD:1.014 PER PCS)"/>
    <m/>
    <x v="1"/>
    <m/>
    <m/>
    <m/>
    <m/>
    <m/>
    <m/>
    <n v="6551.4"/>
    <s v="KGS"/>
    <n v="516.82540070000005"/>
    <n v="3385929.93"/>
    <n v="6.1747359700000004"/>
    <n v="40453.165229999999"/>
    <n v="1240604.7"/>
    <s v="STAINLESS"/>
    <n v="38664"/>
    <n v="70"/>
    <n v="4626534.63"/>
    <x v="2"/>
    <s v="Steel"/>
    <s v="Other"/>
    <m/>
    <n v="6.1747359700000004"/>
    <n v="32.08681719428926"/>
    <n v="0.36639999221720454"/>
  </r>
  <r>
    <s v="INNSA1"/>
    <d v="2023-04-03T00:00:00"/>
    <n v="301049751"/>
    <n v="73239990"/>
    <s v="STAINLESS STEEL COLA BOTTLE 750ML SK750 (SL-01) (QTY :15120PCS/USD:1.180 PER PCS)"/>
    <s v="STAINLESS STEEL COLA BOTTLE 750ML SK750 (SL-01) (QTY :15120PCS/USD:1.180 PER PCS)"/>
    <m/>
    <x v="1"/>
    <m/>
    <m/>
    <m/>
    <m/>
    <m/>
    <m/>
    <n v="3024"/>
    <s v="KGS"/>
    <n v="509.54810520000001"/>
    <n v="1540873.47"/>
    <n v="6.0877909819999996"/>
    <n v="18409.479930000001"/>
    <n v="564576.1"/>
    <s v="STAINLESS"/>
    <n v="15120"/>
    <n v="64"/>
    <n v="2105449.5699999998"/>
    <x v="2"/>
    <s v="Steel"/>
    <s v="Other"/>
    <m/>
    <n v="6.0877909819999996"/>
    <n v="37.339689153439153"/>
    <n v="0.36640003932315091"/>
  </r>
  <r>
    <s v="INNSA1"/>
    <d v="2023-03-21T00:00:00"/>
    <n v="301049751"/>
    <n v="73239990"/>
    <s v="STAINLESS STEEL SPORTS BOTTLE 650ML S115 (NP-21) (QTY :20196PCS/USD:1.036 PER PCS)"/>
    <s v="STAINLESS STEEL SPORTS BOTTLE 650ML S115 (NP-21) (QTY :20196PCS/USD:1.036 PER PCS)"/>
    <m/>
    <x v="1"/>
    <m/>
    <m/>
    <m/>
    <m/>
    <m/>
    <m/>
    <n v="3590.4"/>
    <s v="KGS"/>
    <n v="503.2221285"/>
    <n v="1806768.73"/>
    <n v="6.0122118090000001"/>
    <n v="21586.245279999999"/>
    <n v="662000"/>
    <s v="STAINLESS"/>
    <n v="20196"/>
    <n v="65"/>
    <n v="2468768.73"/>
    <x v="2"/>
    <s v="Steel"/>
    <s v="Other"/>
    <m/>
    <n v="6.0122118090000001"/>
    <n v="32.778768072885718"/>
    <n v="0.36639996531266067"/>
  </r>
  <r>
    <s v="INNSA1"/>
    <d v="2023-03-21T00:00:00"/>
    <n v="301049751"/>
    <n v="73239990"/>
    <s v="STAINLESS STEEL BOTTLE 750ML SG805 (AM-06) (QTY :6732 PCS/USD:1.036 PER PCS)"/>
    <s v="STAINLESS STEEL BOTTLE 750ML SG805 (AM-06) (QTY :6732 PCS/USD:1.036 PER PCS)"/>
    <m/>
    <x v="1"/>
    <m/>
    <m/>
    <m/>
    <m/>
    <m/>
    <m/>
    <n v="1009.8"/>
    <s v="KGS"/>
    <n v="596.41117050000003"/>
    <n v="602256"/>
    <n v="7.1255814879999999"/>
    <n v="7195.4121859999996"/>
    <n v="220666.6"/>
    <s v="STAINLESS"/>
    <n v="6732"/>
    <n v="59"/>
    <n v="822922.6"/>
    <x v="2"/>
    <s v="Steel"/>
    <s v="Other"/>
    <m/>
    <n v="7.1255814879999999"/>
    <n v="32.77875816993464"/>
    <n v="0.36640000265667755"/>
  </r>
  <r>
    <s v="INNSA1"/>
    <d v="2023-03-21T00:00:00"/>
    <n v="301049751"/>
    <n v="73239990"/>
    <s v="STAINLESS STEEL COLA BOTTLE 750ML SK750 (SL-01) (QTY :15228PCS/USD:1.180 PER PCS)"/>
    <s v="STAINLESS STEEL COLA BOTTLE 750ML SK750 (SL-01) (QTY :15228PCS/USD:1.180 PER PCS)"/>
    <m/>
    <x v="1"/>
    <m/>
    <m/>
    <m/>
    <m/>
    <m/>
    <m/>
    <n v="3045.6"/>
    <s v="KGS"/>
    <n v="509.48263400000002"/>
    <n v="1551680.31"/>
    <n v="6.0870087689999997"/>
    <n v="18538.59391"/>
    <n v="568535.69999999995"/>
    <s v="STAINLESS"/>
    <n v="15228"/>
    <n v="64"/>
    <n v="2120216.0099999998"/>
    <x v="2"/>
    <s v="Steel"/>
    <s v="Other"/>
    <m/>
    <n v="6.0870087689999997"/>
    <n v="37.334889676910947"/>
    <n v="0.36640002217982642"/>
  </r>
  <r>
    <s v="INNSA1"/>
    <d v="2023-03-21T00:00:00"/>
    <n v="301049751"/>
    <n v="73231000"/>
    <s v="8001-2 STEEL SCRUBBER 2 PCS SET (QTY- 168000 SETS/USD 0.16 PER SETS)"/>
    <s v="8001-2 STEEL SCRUBBER 2 PCS SET (QTY- 168000 SETS/USD 0.16 PER SETS)"/>
    <m/>
    <x v="1"/>
    <m/>
    <m/>
    <m/>
    <m/>
    <m/>
    <m/>
    <n v="4900"/>
    <s v="KGS"/>
    <n v="469.08864899999998"/>
    <n v="2298534.38"/>
    <n v="5.6044044079999997"/>
    <n v="27461.581600000001"/>
    <n v="1010435.8"/>
    <s v="8001-2"/>
    <n v="168000"/>
    <n v="51"/>
    <n v="3308970.1799999997"/>
    <x v="2"/>
    <s v="Steel"/>
    <s v="Scrubber"/>
    <m/>
    <n v="5.6044044079999997"/>
    <n v="6.0144988095238094"/>
    <n v="0.43960003765529931"/>
  </r>
  <r>
    <s v="INNSA1"/>
    <d v="2023-03-17T00:00:00"/>
    <n v="301049751"/>
    <n v="73239990"/>
    <s v="STAINLESS STEEL BOTTLE 750ML SG805 (AM-06) (QTY :18504 PCS/USD:1.036 PER PCS)"/>
    <s v="STAINLESS STEEL BOTTLE 750ML SG805 (AM-06) (QTY :18504 PCS/USD:1.036 PER PCS)"/>
    <m/>
    <x v="1"/>
    <m/>
    <m/>
    <m/>
    <m/>
    <m/>
    <m/>
    <n v="2775.6"/>
    <s v="KGS"/>
    <n v="596.12137919999998"/>
    <n v="1654594.5"/>
    <n v="7.1221192249999996"/>
    <n v="19768.154119999999"/>
    <n v="606243.4"/>
    <s v="STAINLESS"/>
    <n v="18504"/>
    <n v="60"/>
    <n v="2260837.9"/>
    <x v="2"/>
    <s v="Steel"/>
    <s v="Other"/>
    <m/>
    <n v="7.1221192249999996"/>
    <n v="32.762829658452226"/>
    <n v="0.36639998501143334"/>
  </r>
  <r>
    <s v="INNSA1"/>
    <d v="2023-03-17T00:00:00"/>
    <n v="301049751"/>
    <n v="73239990"/>
    <s v="STAINLESS STEEL SPORTS BOTTLE 750ML SG-702 (SB-01) (QTY:12,924 PCS / USD:1.094 PER PCS)"/>
    <s v="STAINLESS STEEL SPORTS BOTTLE 750ML SG-702 (SB-01) (QTY:12,924 PCS / USD:1.094 PER PCS)"/>
    <m/>
    <x v="1"/>
    <m/>
    <m/>
    <m/>
    <m/>
    <m/>
    <m/>
    <n v="2046.3"/>
    <s v="KGS"/>
    <n v="596.36399840000001"/>
    <n v="1220339.6499999999"/>
    <n v="7.1250179019999997"/>
    <n v="14579.924129999999"/>
    <n v="447132.4"/>
    <s v="STAINLESS"/>
    <n v="12924"/>
    <n v="70"/>
    <n v="1667472.0499999998"/>
    <x v="2"/>
    <s v="Steel"/>
    <s v="Other"/>
    <m/>
    <n v="7.1250179019999997"/>
    <n v="34.597059733828537"/>
    <n v="0.36639996086335475"/>
  </r>
  <r>
    <s v="INNSA1"/>
    <d v="2023-03-17T00:00:00"/>
    <n v="301049751"/>
    <n v="73239990"/>
    <s v="STAINLESS STEEL SPORTS BOTTLE 650ML S115 (NP-21) (QTY :14148PCS/USD:1.036 PER PCS)"/>
    <s v="STAINLESS STEEL SPORTS BOTTLE 650ML S115 (NP-21) (QTY :14148PCS/USD:1.036 PER PCS)"/>
    <m/>
    <x v="1"/>
    <m/>
    <m/>
    <m/>
    <m/>
    <m/>
    <m/>
    <n v="2515.1999999999998"/>
    <s v="KGS"/>
    <n v="502.97762010000002"/>
    <n v="1265089.31"/>
    <n v="6.0092905620000003"/>
    <n v="15114.56762"/>
    <n v="463528.8"/>
    <s v="STAINLESS"/>
    <n v="14148"/>
    <n v="65"/>
    <n v="1728618.11"/>
    <x v="2"/>
    <s v="Steel"/>
    <s v="Other"/>
    <m/>
    <n v="6.0092905620000003"/>
    <n v="32.762849872773536"/>
    <n v="0.36640006071982378"/>
  </r>
  <r>
    <s v="INNSA1"/>
    <d v="2023-03-15T00:00:00"/>
    <n v="301049751"/>
    <n v="73239990"/>
    <s v="KWP-600B SS OIL POT 600 ML (QTY :39000 PCS/USD:1.21 PER PCS)"/>
    <s v="KWP-600B SS OIL POT 600 ML (QTY :39000 PCS/USD:1.21 PER PCS)"/>
    <m/>
    <x v="1"/>
    <m/>
    <m/>
    <m/>
    <m/>
    <m/>
    <m/>
    <n v="6825"/>
    <s v="KGS"/>
    <n v="583.8795106"/>
    <n v="3984977.66"/>
    <n v="6.9925689889999996"/>
    <n v="47724.283349999998"/>
    <n v="1460095.8"/>
    <s v="KWP-600B"/>
    <n v="39000"/>
    <n v="44"/>
    <n v="5445073.46"/>
    <x v="2"/>
    <s v="Other"/>
    <s v="Other"/>
    <m/>
    <n v="6.9925689889999996"/>
    <n v="37.438353846153845"/>
    <n v="0.3663999963302178"/>
  </r>
  <r>
    <s v="INNSA1"/>
    <d v="2023-03-14T00:00:00"/>
    <n v="301049751"/>
    <n v="73239990"/>
    <s v="STEEL SALT BOTTLE (NP-19) (QTY:42432 PCS/USD 0.4670 PER PCS)"/>
    <s v="STEEL SALT BOTTLE (NP-19) (QTY:42432 PCS/USD 0.4670 PER PCS)"/>
    <m/>
    <x v="1"/>
    <m/>
    <m/>
    <m/>
    <m/>
    <m/>
    <m/>
    <n v="7514"/>
    <s v="KGS"/>
    <n v="231.98643730000001"/>
    <n v="1743146.09"/>
    <n v="2.778280686"/>
    <n v="20876.001079999998"/>
    <n v="638688.69999999995"/>
    <s v="STEEL"/>
    <n v="42432"/>
    <n v="42"/>
    <n v="2381834.79"/>
    <x v="2"/>
    <s v="Steel"/>
    <s v="Other"/>
    <m/>
    <n v="2.778280686"/>
    <n v="15.05205269607843"/>
    <n v="0.36639998429506271"/>
  </r>
  <r>
    <s v="INNSA1"/>
    <d v="2023-03-11T00:00:00"/>
    <n v="301049751"/>
    <n v="73239990"/>
    <s v="AM-06 - STAINLESS STEEL BOTTLE 750ML SG805 (QTY:7884 NUM/USD1.0100 PER NUM)"/>
    <s v="AM-06 - STAINLESS STEEL BOTTLE 750ML SG805 (QTY:7884 NUM/USD1.0100 PER NUM)"/>
    <m/>
    <x v="1"/>
    <m/>
    <m/>
    <m/>
    <m/>
    <m/>
    <m/>
    <n v="1182.5999999999999"/>
    <s v="KGS"/>
    <n v="581.5702943"/>
    <n v="687765.03"/>
    <n v="6.9649137039999998"/>
    <n v="8236.7069460000002"/>
    <n v="251997.1"/>
    <s v="AM-06"/>
    <n v="7884"/>
    <n v="58"/>
    <n v="939762.13"/>
    <x v="2"/>
    <s v="Steel"/>
    <s v="Other"/>
    <m/>
    <n v="6.9649137039999998"/>
    <n v="31.963102486047692"/>
    <n v="0.36639998983373723"/>
  </r>
  <r>
    <s v="INNSA1"/>
    <d v="2023-03-11T00:00:00"/>
    <n v="301049751"/>
    <n v="73239990"/>
    <s v="NP-21 STAINLESS STEEL SPORTS BOTTLE 650ML S115 (QTY: 46116 NUM/USD 1.0102 PER NUM)"/>
    <s v="NP-21 STAINLESS STEEL SPORTS BOTTLE 650ML S115 (QTY: 46116 NUM/USD 1.0102 PER NUM)"/>
    <m/>
    <x v="1"/>
    <m/>
    <m/>
    <m/>
    <m/>
    <m/>
    <m/>
    <n v="8198.4"/>
    <s v="KGS"/>
    <n v="490.79712749999999"/>
    <n v="4023751.17"/>
    <n v="5.8778099099999999"/>
    <n v="48188.636769999997"/>
    <n v="1474302.4"/>
    <s v="NP-21"/>
    <n v="46116"/>
    <n v="64"/>
    <n v="5498053.5700000003"/>
    <x v="2"/>
    <s v="Steel"/>
    <s v="Other"/>
    <m/>
    <n v="5.8778099099999999"/>
    <n v="31.969433602220484"/>
    <n v="0.36639999287033448"/>
  </r>
  <r>
    <s v="INNSA1"/>
    <d v="2023-03-11T00:00:00"/>
    <n v="301049751"/>
    <n v="73239990"/>
    <s v="NP-20 STAINLESS STEEL SPORTS BOTTLE 750ML S-308-C6 (QTY:30672 NUM/USD 0.9880 PER NUM)"/>
    <s v="NP-20 STAINLESS STEEL SPORTS BOTTLE 750ML S-308-C6 (QTY:30672 NUM/USD 0.9880 PER NUM)"/>
    <m/>
    <x v="1"/>
    <m/>
    <m/>
    <m/>
    <m/>
    <m/>
    <m/>
    <n v="5452.8"/>
    <s v="KGS"/>
    <n v="480.01153169999998"/>
    <n v="2617406.88"/>
    <n v="5.7486410980000002"/>
    <n v="31346.190180000001"/>
    <n v="959017.9"/>
    <s v="NP-20"/>
    <n v="30672"/>
    <n v="67"/>
    <n v="3576424.78"/>
    <x v="2"/>
    <s v="Steel"/>
    <s v="Other"/>
    <m/>
    <n v="5.7486410980000002"/>
    <n v="31.266885106937924"/>
    <n v="0.36640000732327871"/>
  </r>
  <r>
    <s v="INNSA1"/>
    <d v="2023-03-04T00:00:00"/>
    <n v="301049751"/>
    <n v="73239990"/>
    <s v="STEEL LUNCH BOX 2 LAYER (8504) (QTY:22080 PCS / USD 2.48 PERPCS)"/>
    <s v="STEEL LUNCH BOX 2 LAYER (8504) (QTY:22080 PCS / USD 2.48 PERPCS)"/>
    <m/>
    <x v="1"/>
    <m/>
    <m/>
    <m/>
    <m/>
    <m/>
    <m/>
    <n v="10561.6"/>
    <s v="KGS"/>
    <n v="440.04801070000002"/>
    <n v="4647611.07"/>
    <n v="5.2700360570000004"/>
    <n v="55660.01281"/>
    <n v="1702884.7"/>
    <s v="STEEL"/>
    <n v="22080"/>
    <n v="49"/>
    <n v="6350495.7700000005"/>
    <x v="2"/>
    <s v="Steel"/>
    <s v="Lunch Box"/>
    <m/>
    <n v="5.2700360570000004"/>
    <n v="77.123401268115941"/>
    <n v="0.36640000085032931"/>
  </r>
  <r>
    <s v="INNSA1"/>
    <d v="2023-03-04T00:00:00"/>
    <n v="301049751"/>
    <n v="73239990"/>
    <s v="STEEL RECTANGLE CONTAINER BIG (6578) (QTY:38400 PCS/ USD 1.66 PER PCS)"/>
    <s v="STEEL RECTANGLE CONTAINER BIG (6578) (QTY:38400 PCS/ USD 1.66 PER PCS)"/>
    <m/>
    <x v="1"/>
    <m/>
    <m/>
    <m/>
    <m/>
    <m/>
    <m/>
    <n v="11344"/>
    <s v="KGS"/>
    <n v="476.9272373"/>
    <n v="5410262.5800000001"/>
    <n v="5.711703441"/>
    <n v="64793.563829999999"/>
    <n v="1982320.2"/>
    <s v="STEEL"/>
    <n v="38400"/>
    <n v="54"/>
    <n v="7392582.7800000003"/>
    <x v="2"/>
    <s v="Steel"/>
    <s v="Other"/>
    <m/>
    <n v="5.711703441"/>
    <n v="51.622921874999996"/>
    <n v="0.36639999827882658"/>
  </r>
  <r>
    <s v="INNSA1"/>
    <d v="2023-03-04T00:00:00"/>
    <n v="301049751"/>
    <n v="73239990"/>
    <s v="STEEL LUNCH BOX 3 LAYER (8505) (QTY:16800 PCS /USD 3.45 PERPCS)"/>
    <s v="STEEL LUNCH BOX 3 LAYER (8505) (QTY:16800 PCS /USD 3.45 PERPCS)"/>
    <m/>
    <x v="1"/>
    <m/>
    <m/>
    <m/>
    <m/>
    <m/>
    <m/>
    <n v="10892"/>
    <s v="KGS"/>
    <n v="451.64768729999997"/>
    <n v="4919346.6100000003"/>
    <n v="5.4089543390000001"/>
    <n v="58914.33066"/>
    <n v="1802448.5"/>
    <s v="STEEL"/>
    <n v="16800"/>
    <n v="48"/>
    <n v="6721795.1100000003"/>
    <x v="2"/>
    <s v="Steel"/>
    <s v="Lunch Box"/>
    <m/>
    <n v="5.4089543390000001"/>
    <n v="107.28860119047619"/>
    <n v="0.36639998009816999"/>
  </r>
  <r>
    <s v="INNSA1"/>
    <d v="2023-03-04T00:00:00"/>
    <n v="301049751"/>
    <n v="73239990"/>
    <s v="STEEL ROUND CONTAINER (6856) (QTY:125760 PCS /US 0.60 PER PCS)"/>
    <s v="STEEL ROUND CONTAINER (6856) (QTY:125760 PCS /US 0.60 PER PCS)"/>
    <m/>
    <x v="1"/>
    <m/>
    <m/>
    <m/>
    <m/>
    <m/>
    <m/>
    <n v="10480"/>
    <s v="KGS"/>
    <n v="611.09893030000001"/>
    <n v="6404316.79"/>
    <n v="7.3185500640000001"/>
    <n v="76698.404670000004"/>
    <n v="2346541.7000000002"/>
    <s v="STEEL"/>
    <n v="125760"/>
    <e v="#VALUE!"/>
    <n v="8750858.4900000002"/>
    <x v="2"/>
    <s v="Steel"/>
    <s v="Other"/>
    <m/>
    <n v="7.3185500640000001"/>
    <n v="18.658887563613234"/>
    <n v="0.36640000439453591"/>
  </r>
  <r>
    <s v="INNSA1"/>
    <d v="2023-03-01T00:00:00"/>
    <n v="301049751"/>
    <n v="73239990"/>
    <s v="RYX-02-020 MILD STEEL MULTI FUNCTION CLOTH STAND (QTY :2464NUM /CNY 103.0 PER NUM)"/>
    <s v="RYX-02-020 MILD STEEL MULTI FUNCTION CLOTH STAND (QTY :2464NUM /CNY 103.0 PER NUM)"/>
    <m/>
    <x v="1"/>
    <m/>
    <m/>
    <m/>
    <m/>
    <m/>
    <m/>
    <n v="8008"/>
    <s v="KGS"/>
    <n v="407.12837539999998"/>
    <n v="3260284.03"/>
    <n v="4.8670457310000002"/>
    <n v="38975.302210000002"/>
    <n v="1194568.1000000001"/>
    <s v="RYX-02-020"/>
    <n v="2464"/>
    <e v="#VALUE!"/>
    <n v="4454852.13"/>
    <x v="2"/>
    <s v="Steel"/>
    <s v="Other"/>
    <m/>
    <n v="4.8670457310000002"/>
    <n v="484.8084821428572"/>
    <n v="0.36640000963351654"/>
  </r>
  <r>
    <s v="INNSA1"/>
    <d v="2023-03-01T00:00:00"/>
    <n v="301049751"/>
    <n v="73239990"/>
    <s v="KL326D-9S STAINLESS STEEL GRATER WITH HANDLE (MILD STEEL) (QTY - 37560 NUM/USD 0.95 PER NUM)"/>
    <s v="KL326D-9S STAINLESS STEEL GRATER WITH HANDLE (MILD STEEL) (QTY - 37560 NUM/USD 0.95 PER NUM)"/>
    <m/>
    <x v="1"/>
    <m/>
    <m/>
    <m/>
    <m/>
    <m/>
    <m/>
    <n v="8607.5"/>
    <s v="KGS"/>
    <n v="352.4233959"/>
    <n v="3033484.38"/>
    <n v="4.2130710799999997"/>
    <n v="36264.009319999997"/>
    <n v="1111468.7"/>
    <s v="KL326D-9S"/>
    <n v="37560"/>
    <n v="76"/>
    <n v="4144953.08"/>
    <x v="2"/>
    <s v="Steel"/>
    <s v="Other"/>
    <m/>
    <n v="4.2130710799999997"/>
    <n v="29.591818423855162"/>
    <n v="0.36640000763742187"/>
  </r>
  <r>
    <s v="INNSA1"/>
    <d v="2023-03-01T00:00:00"/>
    <n v="301049751"/>
    <n v="73239990"/>
    <s v="KL324H-9S STAINLESS STEEL GRATER WITH HANDLE (MILD STEEL) (QTY - 59040 PCS/USD 0.655 PER PCS)"/>
    <s v="KL324H-9S STAINLESS STEEL GRATER WITH HANDLE (MILD STEEL) (QTY - 59040 PCS/USD 0.655 PER PCS)"/>
    <m/>
    <x v="1"/>
    <m/>
    <m/>
    <m/>
    <m/>
    <m/>
    <m/>
    <n v="9676"/>
    <s v="KGS"/>
    <n v="339.35308909999998"/>
    <n v="3283580.49"/>
    <n v="4.0568211490000001"/>
    <n v="39253.80143"/>
    <n v="1203103.8999999999"/>
    <s v="KL324H-9S"/>
    <n v="59040"/>
    <n v="76"/>
    <n v="4486684.3900000006"/>
    <x v="2"/>
    <s v="Steel"/>
    <s v="Other"/>
    <m/>
    <n v="4.0568211490000001"/>
    <n v="20.37777608401084"/>
    <n v="0.36640000257767391"/>
  </r>
  <r>
    <s v="INNSA1"/>
    <d v="2023-02-10T00:00:00"/>
    <n v="301049751"/>
    <n v="73231000"/>
    <s v="SS410 SS SCRUBBER 3 PCS SET (QTY- 118680 SET/ USD 0.167 PERSET)"/>
    <s v="SS410 SS SCRUBBER 3 PCS SET (QTY- 118680 SET/ USD 0.167 PERSET)"/>
    <m/>
    <x v="1"/>
    <m/>
    <m/>
    <m/>
    <m/>
    <m/>
    <m/>
    <n v="7615.3"/>
    <s v="KGS"/>
    <n v="225.4696558"/>
    <n v="1717019.07"/>
    <n v="2.7247088320000001"/>
    <n v="20749.475170000002"/>
    <n v="754801.6"/>
    <s v="SS410"/>
    <n v="118680"/>
    <n v="47"/>
    <n v="2471820.67"/>
    <x v="2"/>
    <s v="Cleaning"/>
    <s v="Scrubber"/>
    <m/>
    <n v="2.7247088320000001"/>
    <n v="6.3599730367374452"/>
    <n v="0.43960000980070651"/>
  </r>
  <r>
    <s v="INNSA1"/>
    <d v="2023-02-02T00:00:00"/>
    <n v="301049751"/>
    <n v="73239990"/>
    <s v="KWB-600F STAINLESS STEEL SPORTS BOTTLE (QTY.50400 PCS/USD 0.94 PER PCS)"/>
    <s v="KWB-600F STAINLESS STEEL SPORTS BOTTLE (QTY.50400 PCS/USD 0.94 PER PCS)"/>
    <m/>
    <x v="1"/>
    <m/>
    <m/>
    <m/>
    <m/>
    <m/>
    <m/>
    <n v="7875"/>
    <s v="KGS"/>
    <n v="502.0332444"/>
    <n v="3953511.8"/>
    <n v="6.100039422"/>
    <n v="48037.810449999997"/>
    <n v="1448566.7"/>
    <s v="KWB-600F"/>
    <n v="0.504"/>
    <n v="55"/>
    <n v="5402078.5"/>
    <x v="2"/>
    <s v="Steel"/>
    <s v="Other"/>
    <m/>
    <n v="6.100039422"/>
    <n v="2874140.2777777775"/>
    <n v="0.36639999405085877"/>
  </r>
  <r>
    <s v="INNSA1"/>
    <d v="2023-01-31T00:00:00"/>
    <n v="301049751"/>
    <n v="73239990"/>
    <s v="KL324H-9S STAINLESS STEEL GRATER WITH HANDLE (QTY 59040 PCS/USD 0.655 PER PCS)"/>
    <s v="KL324H-9S STAINLESS STEEL GRATER WITH HANDLE (QTY 59040 PCS/USD 0.655 PER PCS)"/>
    <m/>
    <x v="1"/>
    <m/>
    <m/>
    <m/>
    <m/>
    <m/>
    <m/>
    <n v="9676"/>
    <s v="KGS"/>
    <n v="334.40410500000002"/>
    <n v="3235694.12"/>
    <n v="4.0632333540000003"/>
    <n v="39315.845930000003"/>
    <n v="1185558.3"/>
    <s v="KL324H-9S"/>
    <n v="59040"/>
    <n v="61"/>
    <n v="4421252.42"/>
    <x v="2"/>
    <s v="Steel"/>
    <s v="Other"/>
    <m/>
    <n v="4.0632333540000003"/>
    <n v="20.080594512195123"/>
    <n v="0.36639999209814061"/>
  </r>
  <r>
    <s v="INNSA1"/>
    <d v="2023-01-24T00:00:00"/>
    <n v="301049751"/>
    <n v="73239990"/>
    <s v="SB-01 STAINLESS STEEL SPORTS BOTTLE 750ML SG-702 (QTY: 36540NUM/USD 1.066 PER NUM)"/>
    <s v="SB-01 STAINLESS STEEL SPORTS BOTTLE 750ML SG-702 (QTY: 36540NUM/USD 1.066 PER NUM)"/>
    <m/>
    <x v="1"/>
    <m/>
    <m/>
    <m/>
    <m/>
    <m/>
    <m/>
    <n v="5785.5"/>
    <s v="KGS"/>
    <n v="573.32752740000001"/>
    <n v="3316986.41"/>
    <n v="6.9663126059999998"/>
    <n v="40303.601580000002"/>
    <n v="1215343.8"/>
    <s v="SB-01"/>
    <n v="36540"/>
    <n v="65"/>
    <n v="4532330.21"/>
    <x v="2"/>
    <s v="Steel"/>
    <s v="Other"/>
    <m/>
    <n v="6.9663126059999998"/>
    <n v="33.260640394088668"/>
    <n v="0.36639999378230798"/>
  </r>
  <r>
    <s v="INNSA1"/>
    <d v="2023-01-24T00:00:00"/>
    <n v="301049751"/>
    <n v="73239990"/>
    <s v="NP-20 STAINLESS STEEL SPORTS BOTTLE 750ML S-308-C6 (QTY:3780NUM USD 0.988 PER NUM)"/>
    <s v="NP-20 STAINLESS STEEL SPORTS BOTTLE 750ML S-308-C6 (QTY:3780NUM USD 0.988 PER NUM)"/>
    <m/>
    <x v="1"/>
    <m/>
    <m/>
    <m/>
    <m/>
    <m/>
    <m/>
    <n v="672"/>
    <s v="KGS"/>
    <n v="473.25736610000001"/>
    <n v="318028.95"/>
    <n v="5.7503932689999999"/>
    <n v="3864.2642770000002"/>
    <n v="116525.8"/>
    <s v="NP-20"/>
    <n v="3780"/>
    <n v="65"/>
    <n v="434554.75"/>
    <x v="2"/>
    <s v="Steel"/>
    <s v="Other"/>
    <m/>
    <n v="5.7503932689999999"/>
    <n v="30.826931216931218"/>
    <n v="0.36639997710900218"/>
  </r>
  <r>
    <s v="INNSA1"/>
    <d v="2023-01-24T00:00:00"/>
    <n v="301049751"/>
    <n v="73239990"/>
    <s v="AM-06 STAINLESS STEEL BOTTLE 750ML SG805 (QTY:5616 NUM USD1.010 PER NUM)"/>
    <s v="AM-06 STAINLESS STEEL BOTTLE 750ML SG805 (QTY:5616 NUM USD1.010 PER NUM)"/>
    <m/>
    <x v="1"/>
    <m/>
    <m/>
    <m/>
    <m/>
    <m/>
    <m/>
    <n v="842.4"/>
    <s v="KGS"/>
    <n v="573.38722700000005"/>
    <n v="483021.4"/>
    <n v="6.9670379950000001"/>
    <n v="5869.0328069999996"/>
    <n v="176979"/>
    <s v="AM-06"/>
    <n v="5616"/>
    <n v="56"/>
    <n v="660000.4"/>
    <x v="2"/>
    <s v="Steel"/>
    <s v="Other"/>
    <m/>
    <n v="6.9670379950000001"/>
    <n v="31.513354700854702"/>
    <n v="0.36639991520044451"/>
  </r>
  <r>
    <s v="INNSA1"/>
    <d v="2023-01-24T00:00:00"/>
    <n v="301049751"/>
    <n v="73239990"/>
    <s v="KWP-1000B SS OIL POT 900ML(QTY: 26508 PCS/USD 1.50 PER PCS)"/>
    <s v="KWP-1000B SS OIL POT 900ML(QTY: 26508 PCS/USD 1.50 PER PCS)"/>
    <m/>
    <x v="1"/>
    <m/>
    <m/>
    <m/>
    <m/>
    <m/>
    <m/>
    <n v="6850"/>
    <s v="KGS"/>
    <n v="486.24198100000001"/>
    <n v="3330757.57"/>
    <n v="5.908165018"/>
    <n v="40470.930379999998"/>
    <n v="1220389.6000000001"/>
    <s v="KWP-1000B"/>
    <n v="26508"/>
    <n v="43"/>
    <n v="4551147.17"/>
    <x v="2"/>
    <s v="Other"/>
    <s v="Other"/>
    <m/>
    <n v="5.908165018"/>
    <n v="46.038539308887884"/>
    <n v="0.36640000791171368"/>
  </r>
  <r>
    <s v="INNSA1"/>
    <d v="2023-01-20T00:00:00"/>
    <n v="301049751"/>
    <n v="73239990"/>
    <s v="6862 STEEL RECTANGLE CONTAINER LARGE (QTY:45576 PCS USD 1.50 PER PCS)"/>
    <s v="6862 STEEL RECTANGLE CONTAINER LARGE (QTY:45576 PCS USD 1.50 PER PCS)"/>
    <m/>
    <x v="1"/>
    <m/>
    <m/>
    <m/>
    <m/>
    <m/>
    <m/>
    <n v="45576"/>
    <s v="NOS"/>
    <n v="125.61752300000001"/>
    <n v="5725144.2300000004"/>
    <n v="1.5263368530000001"/>
    <n v="69564.328429999994"/>
    <n v="2097692.7999999998"/>
    <s v="6862"/>
    <n v="45576"/>
    <n v="53"/>
    <n v="7822837.0300000003"/>
    <x v="2"/>
    <s v="Steel"/>
    <s v="Other"/>
    <m/>
    <n v="1.5263368530000001"/>
    <n v="46.026259434790234"/>
    <n v="0.36639999198762535"/>
  </r>
  <r>
    <s v="INNSA1"/>
    <d v="2023-01-20T00:00:00"/>
    <n v="301049751"/>
    <n v="73239990"/>
    <s v="6581 STEEL ROUND CONTAINER MEDIUM (QTY 88800 PCS USD 0.92 PER PCS)"/>
    <s v="6581 STEEL ROUND CONTAINER MEDIUM (QTY 88800 PCS USD 0.92 PER PCS)"/>
    <m/>
    <x v="1"/>
    <m/>
    <m/>
    <m/>
    <m/>
    <m/>
    <m/>
    <n v="88800"/>
    <s v="NOS"/>
    <n v="77.04541408"/>
    <n v="6841632.7699999996"/>
    <n v="0.93615326899999995"/>
    <n v="83130.410329999999"/>
    <n v="2506774.2999999998"/>
    <s v="6581"/>
    <n v="88800"/>
    <n v="50"/>
    <n v="9348407.0700000003"/>
    <x v="2"/>
    <s v="Steel"/>
    <s v="Other"/>
    <m/>
    <n v="0.93615326899999995"/>
    <n v="28.229440315315312"/>
    <n v="0.3664000077572126"/>
  </r>
  <r>
    <s v="INNSA1"/>
    <d v="2023-01-20T00:00:00"/>
    <n v="301049751"/>
    <n v="73239990"/>
    <s v="6901 STEEL RECTANGLE CONTAINER (QTY:55200 PCS USD 0.97 PERPCS)"/>
    <s v="6901 STEEL RECTANGLE CONTAINER (QTY:55200 PCS USD 0.97 PERPCS)"/>
    <m/>
    <x v="1"/>
    <m/>
    <m/>
    <m/>
    <m/>
    <m/>
    <m/>
    <n v="55200"/>
    <s v="NOS"/>
    <n v="81.23266486"/>
    <n v="4484043.0999999996"/>
    <n v="0.98703116499999999"/>
    <n v="54484.120289999999"/>
    <n v="1642953.4"/>
    <s v="6901"/>
    <n v="55200"/>
    <n v="47"/>
    <n v="6126996.5"/>
    <x v="2"/>
    <s v="Steel"/>
    <s v="Other"/>
    <m/>
    <n v="0.98703116499999999"/>
    <n v="29.763648550724636"/>
    <n v="0.36640000181978627"/>
  </r>
  <r>
    <s v="INNSA1"/>
    <d v="2023-01-20T00:00:00"/>
    <n v="301049751"/>
    <n v="73239990"/>
    <s v="6857 STEEL ROUND CONTAINER (QTY:70560 PCS USD 0.76 PER PCS)"/>
    <s v="6857 STEEL ROUND CONTAINER (QTY:70560 PCS USD 0.76 PER PCS)"/>
    <m/>
    <x v="1"/>
    <m/>
    <m/>
    <m/>
    <m/>
    <m/>
    <m/>
    <n v="70560"/>
    <s v="NOS"/>
    <n v="63.646211729999997"/>
    <n v="4490876.7"/>
    <n v="0.77334400599999997"/>
    <n v="54567.153100000003"/>
    <n v="1645457.2"/>
    <s v="6857"/>
    <n v="70560"/>
    <n v="43"/>
    <n v="6136333.9000000004"/>
    <x v="2"/>
    <s v="Steel"/>
    <s v="Other"/>
    <m/>
    <n v="0.77334400599999997"/>
    <n v="23.319971655328796"/>
    <n v="0.3663999949052264"/>
  </r>
  <r>
    <s v="INNSA1"/>
    <d v="2023-01-20T00:00:00"/>
    <n v="301049751"/>
    <n v="73239990"/>
    <s v="6527 STEEL LUNCH BOX (QTY:25680 PCS USD 1.90 PER PCS)"/>
    <s v="6527 STEEL LUNCH BOX (QTY:25680 PCS USD 1.90 PER PCS)"/>
    <m/>
    <x v="1"/>
    <m/>
    <m/>
    <m/>
    <m/>
    <m/>
    <m/>
    <n v="25680"/>
    <s v="NOS"/>
    <n v="159.1155292"/>
    <n v="4086086.79"/>
    <n v="1.9333600150000001"/>
    <n v="49648.68518"/>
    <n v="1497142.2"/>
    <s v="6527"/>
    <n v="25680"/>
    <n v="37"/>
    <n v="5583228.9900000002"/>
    <x v="2"/>
    <s v="Steel"/>
    <s v="Lunch Box"/>
    <m/>
    <n v="1.9333600150000001"/>
    <n v="58.299929906542054"/>
    <n v="0.36640000003524154"/>
  </r>
  <r>
    <s v="INNSA1"/>
    <d v="2023-01-20T00:00:00"/>
    <n v="301049751"/>
    <n v="73239990"/>
    <s v="8505 STEEL LUNCH BOX 3 LAYER (QTY:16800 PCS USD 3.45 PERPCS)"/>
    <s v="8505 STEEL LUNCH BOX 3 LAYER (QTY:16800 PCS USD 3.45 PERPCS)"/>
    <m/>
    <x v="1"/>
    <m/>
    <m/>
    <m/>
    <m/>
    <m/>
    <m/>
    <n v="16800"/>
    <s v="NOS"/>
    <n v="288.92030299999999"/>
    <n v="4853861.09"/>
    <n v="3.5105747630000002"/>
    <n v="58977.656009999999"/>
    <n v="1778454.7"/>
    <s v="8505"/>
    <n v="16800"/>
    <n v="45"/>
    <n v="6632315.79"/>
    <x v="2"/>
    <s v="Steel"/>
    <s v="Lunch Box"/>
    <m/>
    <n v="3.5105747630000002"/>
    <n v="105.8603988095238"/>
    <n v="0.36639999930447126"/>
  </r>
  <r>
    <s v="INNSA1"/>
    <d v="2023-01-18T00:00:00"/>
    <n v="301049751"/>
    <n v="73239990"/>
    <s v="NP-55 STEEL TEA STRAINER (QTY:151200 PCS/USD 0.2973 PER PCS)"/>
    <s v="NP-55 STEEL TEA STRAINER (QTY:151200 PCS/USD 0.2973 PER PCS)"/>
    <m/>
    <x v="1"/>
    <m/>
    <m/>
    <m/>
    <m/>
    <m/>
    <m/>
    <n v="6930"/>
    <s v="KGS"/>
    <n v="567.97303460000001"/>
    <n v="3936053.13"/>
    <n v="6.7858188129999997"/>
    <n v="47025.724370000004"/>
    <n v="1442169.9"/>
    <s v="NP-55"/>
    <n v="151200"/>
    <n v="42"/>
    <n v="5378223.0299999993"/>
    <x v="2"/>
    <s v="Steel"/>
    <s v="Tea Strainer"/>
    <m/>
    <n v="6.7858188129999997"/>
    <n v="9.5381607142857145"/>
    <n v="0.3664000084267155"/>
  </r>
  <r>
    <s v="INNSA1"/>
    <d v="2023-01-18T00:00:00"/>
    <n v="301049751"/>
    <n v="73239990"/>
    <s v="SB-12 STEEL TEA STRAINER BIG (QTY:2256 PCS/USD 1.0930 PER PCS)"/>
    <s v="SB-12 STEEL TEA STRAINER BIG (QTY:2256 PCS/USD 1.0930 PER PCS)"/>
    <m/>
    <x v="1"/>
    <m/>
    <m/>
    <m/>
    <m/>
    <m/>
    <m/>
    <n v="535.79999999999995"/>
    <s v="KGS"/>
    <n v="402.96857039999998"/>
    <n v="215910.56"/>
    <n v="4.8144393110000001"/>
    <n v="2579.576583"/>
    <n v="79109.600000000006"/>
    <s v="SB-12"/>
    <n v="2256"/>
    <n v="44"/>
    <n v="295020.16000000003"/>
    <x v="2"/>
    <s v="Steel"/>
    <s v="Tea Strainer"/>
    <m/>
    <n v="4.8144393110000001"/>
    <n v="35.066312056737594"/>
    <n v="0.36639986483291975"/>
  </r>
  <r>
    <s v="INNSA1"/>
    <d v="2023-01-09T00:00:00"/>
    <n v="301049751"/>
    <n v="73239990"/>
    <s v="SB-12 STEEL TEA STRAINER BIG (QTY:48144 PCS USD 1.097 PER PCS)"/>
    <s v="SB-12 STEEL TEA STRAINER BIG (QTY:48144 PCS USD 1.097 PER PCS)"/>
    <m/>
    <x v="1"/>
    <m/>
    <m/>
    <m/>
    <m/>
    <m/>
    <m/>
    <n v="11434.2"/>
    <s v="KGS"/>
    <n v="417.01525509999999"/>
    <n v="4768235.83"/>
    <n v="4.9822611119999998"/>
    <n v="56968.170010000002"/>
    <n v="1747081.6"/>
    <s v="SB-12"/>
    <n v="48144"/>
    <n v="45"/>
    <n v="6515317.4299999997"/>
    <x v="2"/>
    <s v="Steel"/>
    <s v="Tea Strainer"/>
    <m/>
    <n v="4.9822611119999998"/>
    <n v="36.288667331339319"/>
    <n v="0.36639999829874187"/>
  </r>
  <r>
    <s v="INNSA1"/>
    <d v="2023-01-09T00:00:00"/>
    <n v="301049751"/>
    <n v="73239990"/>
    <s v="KWB-600F STAINLESS STEEL SPORTS BOTTLE (QTY.50400 PCS/USD 0.96 PER PCS)"/>
    <s v="KWB-600F STAINLESS STEEL SPORTS BOTTLE (QTY.50400 PCS/USD 0.96 PER PCS)"/>
    <m/>
    <x v="1"/>
    <m/>
    <m/>
    <m/>
    <m/>
    <m/>
    <m/>
    <n v="7875"/>
    <s v="KGS"/>
    <n v="522.35045079999998"/>
    <n v="4113509.8"/>
    <n v="6.2407461270000004"/>
    <n v="49145.875749999999"/>
    <n v="1507190"/>
    <s v="KWB-600F"/>
    <n v="0.504"/>
    <n v="55"/>
    <n v="5620699.7999999998"/>
    <x v="2"/>
    <s v="Steel"/>
    <s v="Other"/>
    <m/>
    <n v="6.2407461270000004"/>
    <n v="2990456.3492063493"/>
    <n v="0.36640000225598102"/>
  </r>
  <r>
    <s v="INNSA1"/>
    <d v="2023-01-07T00:00:00"/>
    <n v="301049751"/>
    <n v="73239990"/>
    <s v="DS-25 STAINLESS STEEL GRATER WITH HANDLE-(QTY:75000 PCS USD0.213PER PCS)"/>
    <s v="DS-25 STAINLESS STEEL GRATER WITH HANDLE-(QTY:75000 PCS USD0.213PER PCS)"/>
    <m/>
    <x v="1"/>
    <m/>
    <m/>
    <m/>
    <m/>
    <m/>
    <m/>
    <n v="2500"/>
    <s v="KGS"/>
    <n v="559.02210000000002"/>
    <n v="1397555.25"/>
    <n v="6.6788781359999998"/>
    <n v="16697.195339999998"/>
    <n v="512064.2"/>
    <s v="DS-25"/>
    <n v="75000"/>
    <n v="57"/>
    <n v="1909619.45"/>
    <x v="2"/>
    <s v="Steel"/>
    <s v="Other"/>
    <m/>
    <n v="6.6788781359999998"/>
    <n v="6.8275226666666669"/>
    <n v="0.36639996880266451"/>
  </r>
  <r>
    <s v="INNSA1"/>
    <d v="2022-12-31T00:00:00"/>
    <n v="301049751"/>
    <n v="73231000"/>
    <s v="SS410-A SS SCRUBBER 3 PCS SET (QTY- 112320 SET/ USD 0.170 PER SET)"/>
    <s v="SS410-A SS SCRUBBER 3 PCS SET (QTY- 112320 SET/ USD 0.170 PER SET)"/>
    <m/>
    <x v="1"/>
    <m/>
    <m/>
    <m/>
    <m/>
    <m/>
    <m/>
    <n v="7207.2"/>
    <s v="KGS"/>
    <n v="231.5006521"/>
    <n v="1668471.5"/>
    <n v="2.770803736"/>
    <n v="19969.736680000002"/>
    <n v="733460"/>
    <s v="SS410-A"/>
    <n v="112320"/>
    <n v="49"/>
    <n v="2401931.5"/>
    <x v="3"/>
    <s v="Cleaning"/>
    <s v="Scrubber"/>
    <m/>
    <n v="2.770803736"/>
    <n v="6.5300925925925926"/>
    <n v="0.43959995720634126"/>
  </r>
  <r>
    <s v="INNSA1"/>
    <d v="2022-12-31T00:00:00"/>
    <n v="301049751"/>
    <n v="73239990"/>
    <s v="SB-01 STAINLESS STEEL SPORTS BOTTLE 750ML SG-702 (QTY: 12996NUM USD 1.066 PER NUM)"/>
    <s v="SB-01 STAINLESS STEEL SPORTS BOTTLE 750ML SG-702 (QTY: 12996NUM USD 1.066 PER NUM)"/>
    <m/>
    <x v="1"/>
    <m/>
    <m/>
    <m/>
    <m/>
    <m/>
    <m/>
    <n v="2057.6999999999998"/>
    <s v="KGS"/>
    <n v="583.61319430000003"/>
    <n v="1200900.8700000001"/>
    <n v="6.9851968199999996"/>
    <n v="14373.4395"/>
    <n v="440010.1"/>
    <s v="SB-01"/>
    <n v="12996"/>
    <n v="65"/>
    <n v="1640910.9700000002"/>
    <x v="3"/>
    <s v="Steel"/>
    <s v="Other"/>
    <m/>
    <n v="6.9851968199999996"/>
    <n v="33.85734841489689"/>
    <n v="0.36640001768006042"/>
  </r>
  <r>
    <s v="INNSA1"/>
    <d v="2022-12-31T00:00:00"/>
    <n v="301049751"/>
    <n v="73239990"/>
    <s v="NP-20 STAINLESS STEEL SPORTS BOTTLE 750ML S-308-C6 (QTY: 29952 NUM USD 0.988 PER NUM)"/>
    <s v="NP-20 STAINLESS STEEL SPORTS BOTTLE 750ML S-308-C6 (QTY: 29952 NUM USD 0.988 PER NUM)"/>
    <m/>
    <x v="1"/>
    <m/>
    <m/>
    <m/>
    <m/>
    <m/>
    <m/>
    <n v="5075.2"/>
    <s v="KGS"/>
    <n v="505.44014229999999"/>
    <n v="2565209.81"/>
    <n v="6.0495528700000003"/>
    <n v="30702.690719999999"/>
    <n v="939892.9"/>
    <s v="NP-20"/>
    <n v="29952"/>
    <n v="68"/>
    <n v="3505102.71"/>
    <x v="3"/>
    <s v="Steel"/>
    <s v="Other"/>
    <m/>
    <n v="6.0495528700000003"/>
    <n v="31.379971287393165"/>
    <n v="0.36640000998592781"/>
  </r>
  <r>
    <s v="INNSA1"/>
    <d v="2022-12-31T00:00:00"/>
    <n v="301049751"/>
    <n v="73239990"/>
    <s v="KWB-600F STAINLESS STEEL SPORTS BOTTLE (QTY.50400 PCS/USD 0.96 PER PCS)"/>
    <s v="KWB-600F STAINLESS STEEL SPORTS BOTTLE (QTY.50400 PCS/USD 0.96 PER PCS)"/>
    <m/>
    <x v="1"/>
    <m/>
    <m/>
    <m/>
    <m/>
    <m/>
    <m/>
    <n v="7875"/>
    <s v="KGS"/>
    <n v="521.4145651"/>
    <n v="4106139.7"/>
    <n v="6.2407488339999997"/>
    <n v="49145.897069999999"/>
    <n v="1504489.6"/>
    <s v="KWB-600F"/>
    <n v="0.504"/>
    <n v="55"/>
    <n v="5610629.3000000007"/>
    <x v="3"/>
    <s v="Steel"/>
    <s v="Other"/>
    <m/>
    <n v="6.2407488339999997"/>
    <n v="2985098.4126984128"/>
    <n v="0.36640000339004541"/>
  </r>
  <r>
    <s v="INNSA1"/>
    <d v="2022-12-31T00:00:00"/>
    <n v="301049751"/>
    <n v="73231000"/>
    <s v="SS410-B SS SCRUBBER 3 PCS SET (QTY- 3480 SET/ USD 0.185 PERSET)"/>
    <s v="SS410-B SS SCRUBBER 3 PCS SET (QTY- 3480 SET/ USD 0.185 PERSET)"/>
    <m/>
    <x v="1"/>
    <m/>
    <m/>
    <m/>
    <m/>
    <m/>
    <m/>
    <n v="223.3"/>
    <s v="KGS"/>
    <n v="251.92713839999999"/>
    <n v="56255.33"/>
    <n v="3.0152859169999999"/>
    <n v="673.31334530000004"/>
    <n v="24729.9"/>
    <s v="SS410-B"/>
    <n v="3480"/>
    <n v="47"/>
    <n v="80985.23000000001"/>
    <x v="3"/>
    <s v="Cleaning"/>
    <s v="Scrubber"/>
    <m/>
    <n v="3.0152859169999999"/>
    <n v="7.1062931034482766"/>
    <n v="0.43960101202854912"/>
  </r>
  <r>
    <s v="INNSA1"/>
    <d v="2022-12-27T00:00:00"/>
    <n v="301049751"/>
    <n v="73239990"/>
    <s v="SB-01 - STAINLESS STEEL SPORTS BOTTLE 750ML SG-702 (QTY:2700PCS/USD 1.066 PER PCS)"/>
    <s v="SB-01 - STAINLESS STEEL SPORTS BOTTLE 750ML SG-702 (QTY:2700PCS/USD 1.066 PER PCS)"/>
    <m/>
    <x v="1"/>
    <m/>
    <m/>
    <m/>
    <m/>
    <m/>
    <m/>
    <n v="427.5"/>
    <s v="KGS"/>
    <n v="583.34264329999996"/>
    <n v="249378.98"/>
    <n v="6.981958627"/>
    <n v="2984.7873129999998"/>
    <n v="91372.5"/>
    <s v="SB-01"/>
    <n v="2700"/>
    <n v="65"/>
    <n v="340751.48"/>
    <x v="3"/>
    <s v="Steel"/>
    <s v="Other"/>
    <m/>
    <n v="6.981958627"/>
    <n v="33.841666666666669"/>
    <n v="0.36640016732765529"/>
  </r>
  <r>
    <s v="INNSA1"/>
    <d v="2022-12-27T00:00:00"/>
    <n v="301049751"/>
    <n v="73239990"/>
    <s v="SL-01 STAINLESS STEEL COLA BOTTLE 750ML SK750 (QTY 19008 PCS / USD 1.140 PER PCS)"/>
    <s v="SL-01 STAINLESS STEEL COLA BOTTLE 750ML SK750 (QTY 19008 PCS / USD 1.140 PER PCS)"/>
    <m/>
    <x v="1"/>
    <m/>
    <m/>
    <m/>
    <m/>
    <m/>
    <m/>
    <n v="3801.6"/>
    <s v="KGS"/>
    <n v="493.87119630000001"/>
    <n v="1877500.74"/>
    <n v="5.9110855339999997"/>
    <n v="22471.582760000001"/>
    <n v="687916.2"/>
    <s v="SL-01"/>
    <n v="19008"/>
    <n v="64"/>
    <n v="2565416.94"/>
    <x v="3"/>
    <s v="Steel"/>
    <s v="Other"/>
    <m/>
    <n v="5.9110855339999997"/>
    <n v="36.190877525252525"/>
    <n v="0.36639996211133313"/>
  </r>
  <r>
    <s v="INNSA1"/>
    <d v="2022-12-27T00:00:00"/>
    <n v="301049751"/>
    <n v="73239990"/>
    <s v="NP-21 - STAINLESS STEEL SPORTS BOTTLE 650ML S115(QTY:19944 PCS/USD 1.010 PER PCS)"/>
    <s v="NP-21 - STAINLESS STEEL SPORTS BOTTLE 650ML S115(QTY:19944 PCS/USD 1.010 PER PCS)"/>
    <m/>
    <x v="1"/>
    <m/>
    <m/>
    <m/>
    <m/>
    <m/>
    <m/>
    <n v="3545.6"/>
    <s v="KGS"/>
    <n v="492.24662119999999"/>
    <n v="1745309.62"/>
    <n v="5.8916411870000003"/>
    <n v="20889.402989999999"/>
    <n v="639481.4"/>
    <s v="NP-21"/>
    <n v="19944"/>
    <n v="64"/>
    <n v="2384791.02"/>
    <x v="3"/>
    <s v="Steel"/>
    <s v="Other"/>
    <m/>
    <n v="5.8916411870000003"/>
    <n v="32.06384877657441"/>
    <n v="0.36639997434953692"/>
  </r>
  <r>
    <s v="INNSA1"/>
    <d v="2022-12-22T00:00:00"/>
    <n v="301049751"/>
    <n v="73239990"/>
    <s v="6561 STEEL LUNCH BOX (QTY:21600 PCS USD2.50 PER PCS)"/>
    <s v="6561 STEEL LUNCH BOX (QTY:21600 PCS USD2.50 PER PCS)"/>
    <m/>
    <x v="1"/>
    <m/>
    <m/>
    <m/>
    <m/>
    <m/>
    <m/>
    <n v="8232"/>
    <s v="KGS"/>
    <n v="562.4123141"/>
    <n v="4629778.17"/>
    <n v="6.73144601"/>
    <n v="55413.263550000003"/>
    <n v="1696350.7"/>
    <s v="6561"/>
    <n v="21600"/>
    <n v="37"/>
    <n v="6326128.8700000001"/>
    <x v="3"/>
    <s v="Steel"/>
    <s v="Lunch Box"/>
    <m/>
    <n v="6.73144601"/>
    <n v="78.534754629629631"/>
    <n v="0.3663999953587409"/>
  </r>
  <r>
    <s v="INTMX6"/>
    <d v="2022-12-21T00:00:00"/>
    <n v="301049751"/>
    <n v="73239990"/>
    <s v="STEEL LUNCH BOX 2 LAYER (ITEM NO-8504)"/>
    <s v="STEEL LUNCH BOX 2 LAYER (ITEM NO-8504)"/>
    <m/>
    <x v="1"/>
    <m/>
    <m/>
    <m/>
    <m/>
    <m/>
    <m/>
    <n v="22080"/>
    <s v="PCS"/>
    <n v="214.16401680000001"/>
    <n v="4728741.49"/>
    <n v="2.5633036119999999"/>
    <n v="56597.743750000001"/>
    <n v="1732610.9"/>
    <s v="STEEL"/>
    <s v=""/>
    <e v="#VALUE!"/>
    <n v="6461352.3900000006"/>
    <x v="3"/>
    <s v="Steel"/>
    <s v="Lunch Box"/>
    <m/>
    <n v="2.5633036119999999"/>
    <e v="#VALUE!"/>
    <n v="0.36640000382004384"/>
  </r>
  <r>
    <s v="INTMX6"/>
    <d v="2022-12-21T00:00:00"/>
    <n v="301049751"/>
    <n v="73239990"/>
    <s v="STEEL LUNCH BOX 3 LAYER ( ITEM N0-8505)"/>
    <s v="STEEL LUNCH BOX 3 LAYER ( ITEM N0-8505)"/>
    <m/>
    <x v="1"/>
    <m/>
    <m/>
    <m/>
    <m/>
    <m/>
    <m/>
    <n v="16800"/>
    <s v="PCS"/>
    <n v="297.92978149999999"/>
    <n v="5005220.33"/>
    <n v="3.5658860749999999"/>
    <n v="59906.886059999997"/>
    <n v="1833912.8"/>
    <s v="STEEL"/>
    <s v=""/>
    <e v="#VALUE!"/>
    <n v="6839133.1299999999"/>
    <x v="3"/>
    <s v="Steel"/>
    <s v="Lunch Box"/>
    <m/>
    <n v="3.5658860749999999"/>
    <e v="#VALUE!"/>
    <n v="0.36640001420277135"/>
  </r>
  <r>
    <s v="INNSA1"/>
    <d v="2022-12-20T00:00:00"/>
    <n v="301049751"/>
    <n v="73239990"/>
    <s v="AM-06 - STAINLESS STEEL BOTTLE 750ML SG805 (QTY:34056 PCS/USD 1.010 PER PCS)"/>
    <s v="AM-06 - STAINLESS STEEL BOTTLE 750ML SG805 (QTY:34056 PCS/USD 1.010 PER PCS)"/>
    <m/>
    <x v="1"/>
    <m/>
    <m/>
    <m/>
    <m/>
    <m/>
    <m/>
    <n v="5108.3999999999996"/>
    <s v="KGS"/>
    <n v="583.02243169999997"/>
    <n v="2978311.79"/>
    <n v="6.9781260520000004"/>
    <n v="35647.059130000001"/>
    <n v="1091253.5"/>
    <s v="AM-06"/>
    <n v="34056"/>
    <n v="59"/>
    <n v="4069565.29"/>
    <x v="3"/>
    <s v="Steel"/>
    <s v="Other"/>
    <m/>
    <n v="6.9781260520000004"/>
    <n v="32.042914611228568"/>
    <n v="0.36640002019399048"/>
  </r>
  <r>
    <s v="INNSA1"/>
    <d v="2022-12-20T00:00:00"/>
    <n v="301049751"/>
    <n v="73239990"/>
    <s v="SB-01 - STAINLESS STEEL SPORTS BOTTLE 750ML SG-702 (QTY:13680 PCS/USD 1.066 PER PCS)"/>
    <s v="SB-01 - STAINLESS STEEL SPORTS BOTTLE 750ML SG-702 (QTY:13680 PCS/USD 1.066 PER PCS)"/>
    <m/>
    <x v="1"/>
    <m/>
    <m/>
    <m/>
    <m/>
    <m/>
    <m/>
    <n v="2166"/>
    <s v="KGS"/>
    <n v="582.96173590000001"/>
    <n v="1262695.1200000001"/>
    <n v="6.9773995920000003"/>
    <n v="15113.04752"/>
    <n v="462651.5"/>
    <s v="SB-01"/>
    <n v="13680"/>
    <n v="67"/>
    <n v="1725346.62"/>
    <x v="3"/>
    <s v="Steel"/>
    <s v="Other"/>
    <m/>
    <n v="6.9773995920000003"/>
    <n v="33.819554093567248"/>
    <n v="0.36640000636099707"/>
  </r>
  <r>
    <s v="INNSA1"/>
    <d v="2022-12-20T00:00:00"/>
    <n v="301049751"/>
    <n v="73239990"/>
    <s v="SL-01 STAINLESS STEEL COLA BOTTLE 750ML SK750 (QTY 38736 PCS / USD 1.140 PER PCS)"/>
    <s v="SL-01 STAINLESS STEEL COLA BOTTLE 750ML SK750 (QTY 38736 PCS / USD 1.140 PER PCS)"/>
    <m/>
    <x v="1"/>
    <m/>
    <m/>
    <m/>
    <m/>
    <m/>
    <m/>
    <n v="7747.2"/>
    <s v="KGS"/>
    <n v="493.54871700000001"/>
    <n v="3823620.62"/>
    <n v="5.9072258160000004"/>
    <n v="45764.459840000003"/>
    <n v="1400974.6"/>
    <s v="SL-01"/>
    <n v="38736"/>
    <n v="64"/>
    <n v="5224595.2200000007"/>
    <x v="3"/>
    <s v="Steel"/>
    <s v="Other"/>
    <m/>
    <n v="5.9072258160000004"/>
    <n v="36.167250103263115"/>
    <n v="0.36640000126372374"/>
  </r>
  <r>
    <s v="INNSA1"/>
    <d v="2022-12-19T00:00:00"/>
    <n v="301049751"/>
    <n v="73239990"/>
    <s v="NP-19 STEEL SALT BOTTLE (QTY:50400 PCS/USD 0.461 PER PCS)"/>
    <s v="NP-19 STEEL SALT BOTTLE (QTY:50400 PCS/USD 0.461 PER PCS)"/>
    <m/>
    <x v="1"/>
    <m/>
    <m/>
    <m/>
    <m/>
    <m/>
    <m/>
    <n v="7875"/>
    <s v="KGS"/>
    <n v="260.89232509999999"/>
    <n v="2054527.06"/>
    <n v="3.1225891689999998"/>
    <n v="24590.389709999999"/>
    <n v="752778.7"/>
    <s v="NP-19"/>
    <n v="50400"/>
    <n v="40"/>
    <n v="2807305.76"/>
    <x v="3"/>
    <s v="Steel"/>
    <s v="Other"/>
    <m/>
    <n v="3.1225891689999998"/>
    <n v="14.936085317460316"/>
    <n v="0.36639999280418334"/>
  </r>
  <r>
    <s v="INNSA1"/>
    <d v="2022-12-19T00:00:00"/>
    <n v="301049751"/>
    <n v="73239990"/>
    <s v="SB-01 - STAINLESS STEEL SPORTS BOTTLE 750ML SG-702 (QTY:24120 PCS/USD 1.066 PER PCS)"/>
    <s v="SB-01 - STAINLESS STEEL SPORTS BOTTLE 750ML SG-702 (QTY:24120 PCS/USD 1.066 PER PCS)"/>
    <m/>
    <x v="1"/>
    <m/>
    <m/>
    <m/>
    <m/>
    <m/>
    <m/>
    <n v="3819"/>
    <s v="KGS"/>
    <n v="583.88999739999997"/>
    <n v="2229875.9"/>
    <n v="6.9885098430000001"/>
    <n v="26689.11909"/>
    <n v="817026.5"/>
    <s v="SB-01"/>
    <n v="24120"/>
    <n v="67"/>
    <n v="3046902.4"/>
    <x v="3"/>
    <s v="Steel"/>
    <s v="Other"/>
    <m/>
    <n v="6.9885098430000001"/>
    <n v="33.873403814262026"/>
    <n v="0.36639998665396584"/>
  </r>
  <r>
    <s v="INNSA1"/>
    <d v="2022-12-19T00:00:00"/>
    <n v="301049751"/>
    <n v="73239990"/>
    <s v="SL-01 STAINLESS STEEL COLA BOTTLE 750ML SK750 (QTY 19440 PCS / USD 1.140 PER PCS)"/>
    <s v="SL-01 STAINLESS STEEL COLA BOTTLE 750ML SK750 (QTY 19440 PCS / USD 1.140 PER PCS)"/>
    <m/>
    <x v="1"/>
    <m/>
    <m/>
    <m/>
    <m/>
    <m/>
    <m/>
    <n v="3888"/>
    <s v="KGS"/>
    <n v="494.33460650000001"/>
    <n v="1921972.95"/>
    <n v="5.916632034"/>
    <n v="23003.86535"/>
    <n v="704210.9"/>
    <s v="SL-01"/>
    <n v="19440"/>
    <n v="64"/>
    <n v="2626183.85"/>
    <x v="3"/>
    <s v="Steel"/>
    <s v="Other"/>
    <m/>
    <n v="5.916632034"/>
    <n v="36.224840534979428"/>
    <n v="0.36640000578572141"/>
  </r>
  <r>
    <s v="INNSA1"/>
    <d v="2022-12-15T00:00:00"/>
    <n v="301049751"/>
    <n v="73239990"/>
    <s v="NP-20 STAINLESS STEEL SPORTS BOTTLE 750 ML S-308-C6 (QTY:16488 PCS USD 0.988 PER PCS)"/>
    <s v="NP-20 STAINLESS STEEL SPORTS BOTTLE 750 ML S-308-C6 (QTY:16488 PCS USD 0.988 PER PCS)"/>
    <m/>
    <x v="1"/>
    <m/>
    <m/>
    <m/>
    <m/>
    <m/>
    <m/>
    <n v="2931.2"/>
    <s v="KGS"/>
    <n v="472.86017670000001"/>
    <n v="1386047.75"/>
    <n v="5.7665875209999999"/>
    <n v="16903.021339999999"/>
    <n v="507848"/>
    <s v="NP-20"/>
    <n v="16488"/>
    <n v="68"/>
    <n v="1893895.75"/>
    <x v="3"/>
    <s v="Steel"/>
    <s v="Other"/>
    <m/>
    <n v="5.7665875209999999"/>
    <n v="30.801067442988842"/>
    <n v="0.36640007532208035"/>
  </r>
  <r>
    <s v="INNSA1"/>
    <d v="2022-12-15T00:00:00"/>
    <n v="301049751"/>
    <n v="73239990"/>
    <s v="AM-06 - STAINLESS STEEL BOTTLE 750ML SG805 (QTY:288 PCS/USD1.010 PER PCS)"/>
    <s v="AM-06 - STAINLESS STEEL BOTTLE 750ML SG805 (QTY:288 PCS/USD1.010 PER PCS)"/>
    <m/>
    <x v="1"/>
    <m/>
    <m/>
    <m/>
    <m/>
    <m/>
    <m/>
    <n v="43.2"/>
    <s v="KGS"/>
    <n v="572.90601849999996"/>
    <n v="24749.54"/>
    <n v="6.9866587620000002"/>
    <n v="301.82365850000002"/>
    <n v="9068.2000000000007"/>
    <s v="AM-06"/>
    <n v="288"/>
    <n v="57"/>
    <n v="33817.740000000005"/>
    <x v="3"/>
    <s v="Steel"/>
    <s v="Other"/>
    <m/>
    <n v="6.9866587620000002"/>
    <n v="31.486805555555559"/>
    <n v="0.36639872902688292"/>
  </r>
  <r>
    <s v="INNSA1"/>
    <d v="2022-12-15T00:00:00"/>
    <n v="301049751"/>
    <n v="73239990"/>
    <s v="SB-01 - STAINLESS STEEL SPORTS BOTTLE 750ML SG-702 (QTY:5616PCS/USD 1.066 PER PCS)"/>
    <s v="SB-01 - STAINLESS STEEL SPORTS BOTTLE 750ML SG-702 (QTY:5616PCS/USD 1.066 PER PCS)"/>
    <m/>
    <x v="1"/>
    <m/>
    <m/>
    <m/>
    <m/>
    <m/>
    <m/>
    <n v="889.2"/>
    <s v="KGS"/>
    <n v="572.84678359999998"/>
    <n v="509375.36"/>
    <n v="6.9859363859999997"/>
    <n v="6211.8946340000002"/>
    <n v="186635.2"/>
    <s v="SB-01"/>
    <n v="5616"/>
    <n v="65"/>
    <n v="696010.56"/>
    <x v="3"/>
    <s v="Steel"/>
    <s v="Other"/>
    <m/>
    <n v="6.9859363859999997"/>
    <n v="33.232763532763535"/>
    <n v="0.36640013368530433"/>
  </r>
  <r>
    <s v="INNSA1"/>
    <d v="2022-12-15T00:00:00"/>
    <n v="301049751"/>
    <n v="73239990"/>
    <s v="NP-21 STAINLESS STEEL SPORTS BOTTLE 650ML S115 (QTY : 20412PCS/USD 1.010 PER PCS)"/>
    <s v="NP-21 STAINLESS STEEL SPORTS BOTTLE 650ML S115 (QTY : 20412PCS/USD 1.010 PER PCS)"/>
    <m/>
    <x v="1"/>
    <m/>
    <m/>
    <m/>
    <m/>
    <m/>
    <m/>
    <n v="3628.8"/>
    <s v="KGS"/>
    <n v="483.3895392"/>
    <n v="1754123.96"/>
    <n v="5.8949943810000001"/>
    <n v="21391.75561"/>
    <n v="642711.1"/>
    <s v="NP-21"/>
    <n v="20412"/>
    <n v="64"/>
    <n v="2396835.06"/>
    <x v="3"/>
    <s v="Steel"/>
    <s v="Other"/>
    <m/>
    <n v="5.8949943810000001"/>
    <n v="31.486924358220655"/>
    <n v="0.36640004620882094"/>
  </r>
  <r>
    <s v="INNSA1"/>
    <d v="2022-12-09T00:00:00"/>
    <n v="301049751"/>
    <n v="73231000"/>
    <s v="SS410 SS SCRUBBER 3 PCS SET (QTY- 119280 SET/ USD 0.185 PERSET)"/>
    <s v="SS410 SS SCRUBBER 3 PCS SET (QTY- 119280 SET/ USD 0.185 PERSET)"/>
    <m/>
    <x v="1"/>
    <m/>
    <m/>
    <m/>
    <m/>
    <m/>
    <m/>
    <n v="7653.8"/>
    <s v="KGS"/>
    <n v="247.18841359999999"/>
    <n v="1891930.68"/>
    <n v="3.0144928489999998"/>
    <n v="23072.325369999999"/>
    <n v="831692.7"/>
    <s v="SS410"/>
    <n v="119280"/>
    <n v="47"/>
    <n v="2723623.38"/>
    <x v="3"/>
    <s v="Cleaning"/>
    <s v="Scrubber"/>
    <m/>
    <n v="3.0144928489999998"/>
    <n v="6.97260814889336"/>
    <n v="0.43959998576692039"/>
  </r>
  <r>
    <s v="INNSA1"/>
    <d v="2022-12-09T00:00:00"/>
    <n v="301049751"/>
    <n v="73231000"/>
    <s v="OKS-4156 -STEEL SCRUBBER 6PCS SET (QTY 99600 SET / USD 0.26SET)"/>
    <s v="OKS-4156 -STEEL SCRUBBER 6PCS SET (QTY 99600 SET / USD 0.26SET)"/>
    <m/>
    <x v="1"/>
    <m/>
    <m/>
    <m/>
    <m/>
    <m/>
    <m/>
    <n v="8677.15"/>
    <s v="KGS"/>
    <n v="252.8131898"/>
    <n v="2193697.9700000002"/>
    <n v="3.0830876809999999"/>
    <n v="26752.414270000001"/>
    <n v="964349.7"/>
    <s v="OKS-4156"/>
    <n v="99600"/>
    <n v="52"/>
    <n v="3158047.67"/>
    <x v="3"/>
    <s v="Steel"/>
    <s v="Scrubber"/>
    <m/>
    <n v="3.0830876809999999"/>
    <n v="9.6822259036144569"/>
    <n v="0.43960003299816147"/>
  </r>
  <r>
    <s v="INNSA1"/>
    <d v="2022-12-08T00:00:00"/>
    <n v="301049751"/>
    <n v="73239990"/>
    <s v="KWP-1000B SS OIL POT 900ML(QTY: 27000 PCS/USD 1.55 PER PCS)"/>
    <s v="KWP-1000B SS OIL POT 900ML(QTY: 27000 PCS/USD 1.55 PER PCS)"/>
    <m/>
    <x v="1"/>
    <m/>
    <m/>
    <m/>
    <m/>
    <m/>
    <m/>
    <n v="6975"/>
    <s v="KGS"/>
    <n v="502.11598570000001"/>
    <n v="3502259"/>
    <n v="6.123365679"/>
    <n v="42710.475610000001"/>
    <n v="1283227.7"/>
    <s v="KWP-1000B"/>
    <n v="27000"/>
    <n v="43"/>
    <n v="4785486.7"/>
    <x v="3"/>
    <s v="Other"/>
    <s v="Other"/>
    <m/>
    <n v="6.123365679"/>
    <n v="47.526951851851848"/>
    <n v="0.36640000068527195"/>
  </r>
  <r>
    <s v="INNSA1"/>
    <d v="2022-12-01T00:00:00"/>
    <n v="301049751"/>
    <n v="73239990"/>
    <s v="2628 HOUSEHOLD STEEL HOOK 3 PCS SET (QTY :168480 SET/USD 0.421 PER SET)"/>
    <s v="2628 HOUSEHOLD STEEL HOOK 3 PCS SET (QTY :168480 SET/USD 0.421 PER SET)"/>
    <m/>
    <x v="1"/>
    <m/>
    <m/>
    <m/>
    <m/>
    <m/>
    <m/>
    <n v="5709.6"/>
    <s v="KGS"/>
    <n v="1041.5809690000001"/>
    <n v="5947010.7000000002"/>
    <n v="12.609939089999999"/>
    <n v="71997.708230000004"/>
    <n v="2178984.7000000002"/>
    <s v="2628"/>
    <n v="168480"/>
    <n v="54"/>
    <n v="8125995.4000000004"/>
    <x v="3"/>
    <s v="Steel"/>
    <s v="Hook"/>
    <m/>
    <n v="12.609939089999999"/>
    <n v="12.933195037986705"/>
    <n v="0.36639999655625305"/>
  </r>
  <r>
    <s v="INNSA1"/>
    <d v="2022-11-26T00:00:00"/>
    <n v="301049751"/>
    <n v="73239990"/>
    <s v="6561 STEEL LUNCH BOX (QTY:21600 PCS USD 2.50 PER PCS)"/>
    <s v="6561 STEEL LUNCH BOX (QTY:21600 PCS USD 2.50 PER PCS)"/>
    <m/>
    <x v="1"/>
    <m/>
    <m/>
    <m/>
    <m/>
    <m/>
    <m/>
    <n v="8232"/>
    <s v="KGS"/>
    <n v="556.0189699"/>
    <n v="4577148.16"/>
    <n v="6.7314645259999999"/>
    <n v="55413.415979999998"/>
    <n v="1677067.1"/>
    <s v="6561"/>
    <n v="21600"/>
    <n v="37"/>
    <n v="6254215.2599999998"/>
    <x v="3"/>
    <s v="Steel"/>
    <s v="Lunch Box"/>
    <m/>
    <n v="6.7314645259999999"/>
    <n v="77.641995370370381"/>
    <n v="0.366400003097125"/>
  </r>
  <r>
    <s v="INNSA1"/>
    <d v="2022-11-26T00:00:00"/>
    <n v="301049751"/>
    <n v="73239990"/>
    <s v="NP-55 STEEL TEA STRAINER (QTY:100800 PCS USD0.297 PER PCS)"/>
    <s v="NP-55 STEEL TEA STRAINER (QTY:100800 PCS USD0.297 PER PCS)"/>
    <m/>
    <x v="1"/>
    <m/>
    <m/>
    <m/>
    <m/>
    <m/>
    <m/>
    <n v="4620"/>
    <s v="KGS"/>
    <n v="563.20335709999995"/>
    <n v="2601999.5099999998"/>
    <n v="6.8184425800000001"/>
    <n v="31501.204720000002"/>
    <n v="953372.6"/>
    <s v="NP-55"/>
    <n v="100800"/>
    <n v="42"/>
    <n v="3555372.11"/>
    <x v="3"/>
    <s v="Steel"/>
    <s v="Tea Strainer"/>
    <m/>
    <n v="6.8184425800000001"/>
    <n v="9.4580615079365078"/>
    <n v="0.36639999213527907"/>
  </r>
  <r>
    <s v="INNSA1"/>
    <d v="2022-11-25T00:00:00"/>
    <n v="301049751"/>
    <n v="73239990"/>
    <s v="NP-20 - STAINLESS STEEL SPORTS BOTTLE 750ML S-308-C6 (QTY:47340 PCS/USD1.0275 PER PCS)"/>
    <s v="NP-20 - STAINLESS STEEL SPORTS BOTTLE 750ML S-308-C6 (QTY:47340 PCS/USD1.0275 PER PCS)"/>
    <m/>
    <x v="1"/>
    <m/>
    <m/>
    <m/>
    <m/>
    <m/>
    <m/>
    <n v="8153"/>
    <s v="KGS"/>
    <n v="517.3384092"/>
    <n v="4217860.05"/>
    <n v="6.2631768670000003"/>
    <n v="51063.680990000001"/>
    <n v="1545423.9"/>
    <s v="NP-20"/>
    <n v="47340"/>
    <n v="69"/>
    <n v="5763283.9499999993"/>
    <x v="3"/>
    <s v="Steel"/>
    <s v="Other"/>
    <m/>
    <n v="6.2631768670000003"/>
    <n v="32.645202788339667"/>
    <n v="0.36639999470821705"/>
  </r>
  <r>
    <s v="INNSA1"/>
    <d v="2022-11-25T00:00:00"/>
    <n v="301049751"/>
    <n v="73239990"/>
    <s v="NP-21 - STAINLESS STEEL SPORTS BOTTLE 650ML S115 (QTY:32436PCS/USD 1.0500 PER PCS)"/>
    <s v="NP-21 - STAINLESS STEEL SPORTS BOTTLE 650ML S115 (QTY:32436PCS/USD 1.0500 PER PCS)"/>
    <m/>
    <x v="1"/>
    <m/>
    <m/>
    <m/>
    <m/>
    <m/>
    <m/>
    <n v="5766.4"/>
    <s v="KGS"/>
    <n v="512.14614659999995"/>
    <n v="2953239.54"/>
    <n v="6.2003165449999997"/>
    <n v="35753.50533"/>
    <n v="1082067"/>
    <s v="NP-21"/>
    <n v="32436"/>
    <n v="64"/>
    <n v="4035306.54"/>
    <x v="3"/>
    <s v="Steel"/>
    <s v="Other"/>
    <m/>
    <n v="6.2003165449999997"/>
    <n v="33.360062893081761"/>
    <n v="0.36640001101976305"/>
  </r>
  <r>
    <s v="INNSA1"/>
    <d v="2022-11-25T00:00:00"/>
    <n v="301049751"/>
    <n v="73239990"/>
    <s v="SB-01 - STAINLESS STEEL SPORTS BOTTLE 750ML SG-702 (QTY:3600PCS/USD 1.1100 PER PCS)"/>
    <s v="SB-01 - STAINLESS STEEL SPORTS BOTTLE 750ML SG-702 (QTY:3600PCS/USD 1.1100 PER PCS)"/>
    <m/>
    <x v="1"/>
    <m/>
    <m/>
    <m/>
    <m/>
    <m/>
    <m/>
    <n v="570"/>
    <s v="KGS"/>
    <n v="607.90075439999998"/>
    <n v="346503.43"/>
    <n v="7.3595732979999999"/>
    <n v="4194.9567800000004"/>
    <n v="126958.9"/>
    <s v="SB-01"/>
    <n v="3600"/>
    <n v="65"/>
    <n v="473462.32999999996"/>
    <x v="3"/>
    <s v="Steel"/>
    <s v="Other"/>
    <m/>
    <n v="7.3595732979999999"/>
    <n v="35.266361111111109"/>
    <n v="0.3664001248126173"/>
  </r>
  <r>
    <s v="INNSA1"/>
    <d v="2022-11-25T00:00:00"/>
    <n v="301049751"/>
    <n v="73239990"/>
    <s v="BCLR-3 - STAINLESS STEEL SPORTS BOTTLE 750ML SG705-1 (QTY:540 PCS/USD 1.1700 PER PCS)"/>
    <s v="BCLR-3 - STAINLESS STEEL SPORTS BOTTLE 750ML SG705-1 (QTY:540 PCS/USD 1.1700 PER PCS)"/>
    <m/>
    <x v="1"/>
    <m/>
    <m/>
    <m/>
    <m/>
    <m/>
    <m/>
    <n v="90"/>
    <s v="KGS"/>
    <n v="608.72222220000003"/>
    <n v="54785"/>
    <n v="7.3695184290000002"/>
    <n v="663.25665860000004"/>
    <n v="20073.2"/>
    <s v="BCLR-3"/>
    <n v="540"/>
    <n v="67"/>
    <n v="74858.2"/>
    <x v="3"/>
    <s v="Steel"/>
    <s v="Other"/>
    <m/>
    <n v="7.3695184290000002"/>
    <n v="37.172592592592594"/>
    <n v="0.36639956192388429"/>
  </r>
  <r>
    <s v="INNSA1"/>
    <d v="2022-11-25T00:00:00"/>
    <n v="301049751"/>
    <n v="73239990"/>
    <s v="WB-750 - STAINLESS STEEL SPORTS BOTTLE 750ML SG902 (QTY:540PCS/USD 1.3000 PER PCS)"/>
    <s v="WB-750 - STAINLESS STEEL SPORTS BOTTLE 750ML SG902 (QTY:540PCS/USD 1.3000 PER PCS)"/>
    <m/>
    <x v="1"/>
    <m/>
    <m/>
    <m/>
    <m/>
    <m/>
    <m/>
    <n v="96"/>
    <s v="KGS"/>
    <n v="634.08572919999995"/>
    <n v="60872.23"/>
    <n v="7.6765826779999999"/>
    <n v="736.95193700000004"/>
    <n v="22303.5"/>
    <s v="WB-750"/>
    <n v="540"/>
    <n v="64"/>
    <n v="83175.73000000001"/>
    <x v="3"/>
    <s v="Steel"/>
    <s v="Other"/>
    <m/>
    <n v="7.6765826779999999"/>
    <n v="41.302777777777777"/>
    <n v="0.36639860244975414"/>
  </r>
  <r>
    <s v="INNSA1"/>
    <d v="2022-11-25T00:00:00"/>
    <n v="301049751"/>
    <n v="73231000"/>
    <s v="8001-2 STEEL SCRUBBER 2 PCS SET -(QTY- 168000 SET/USD 0.164PER SET)"/>
    <s v="8001-2 STEEL SCRUBBER 2 PCS SET -(QTY- 168000 SET/USD 0.164PER SET)"/>
    <m/>
    <x v="1"/>
    <m/>
    <m/>
    <m/>
    <m/>
    <m/>
    <m/>
    <n v="4900"/>
    <s v="KGS"/>
    <n v="491.76076330000001"/>
    <n v="2409627.7400000002"/>
    <n v="5.9535201359999999"/>
    <n v="29172.248670000001"/>
    <n v="1059272.3999999999"/>
    <s v="8001-2"/>
    <n v="168000"/>
    <n v="51"/>
    <n v="3468900.14"/>
    <x v="3"/>
    <s v="Steel"/>
    <s v="Scrubber"/>
    <m/>
    <n v="5.9535201359999999"/>
    <n v="6.3051928571428562"/>
    <n v="0.43960001888092465"/>
  </r>
  <r>
    <s v="INNSA1"/>
    <d v="2022-11-18T00:00:00"/>
    <n v="301049751"/>
    <n v="73239990"/>
    <s v="8504 STEEL LUNCH BOX 2 LAYER (QTY 22080 PCS / USD 2.48 PER PCS)"/>
    <s v="8504 STEEL LUNCH BOX 2 LAYER (QTY 22080 PCS / USD 2.48 PER PCS)"/>
    <m/>
    <x v="1"/>
    <m/>
    <m/>
    <m/>
    <m/>
    <m/>
    <m/>
    <n v="10561.6"/>
    <s v="KGS"/>
    <n v="442.4214447"/>
    <n v="4672678.33"/>
    <n v="5.3561918239999997"/>
    <n v="56569.955569999998"/>
    <n v="1712069.4"/>
    <s v="8504"/>
    <n v="22080"/>
    <n v="47"/>
    <n v="6384747.7300000004"/>
    <x v="3"/>
    <s v="Steel"/>
    <s v="Lunch Box"/>
    <m/>
    <n v="5.3561918239999997"/>
    <n v="77.539374999999993"/>
    <n v="0.36640001281663226"/>
  </r>
  <r>
    <s v="INNSA1"/>
    <d v="2022-11-18T00:00:00"/>
    <n v="301049751"/>
    <n v="73239990"/>
    <s v="6527 STEEL LUNCH BOX (QTY:25680 PCS/USD1.90 PER PCS)"/>
    <s v="6527 STEEL LUNCH BOX (QTY:25680 PCS/USD1.90 PER PCS)"/>
    <m/>
    <x v="1"/>
    <m/>
    <m/>
    <m/>
    <m/>
    <m/>
    <m/>
    <n v="8945.2000000000007"/>
    <s v="KGS"/>
    <n v="465.45067410000001"/>
    <n v="4163549.37"/>
    <n v="5.6349960550000002"/>
    <n v="50406.166709999998"/>
    <n v="1525524.5"/>
    <s v="6527"/>
    <n v="25680"/>
    <n v="37"/>
    <n v="5689073.8700000001"/>
    <x v="3"/>
    <s v="Steel"/>
    <s v="Lunch Box"/>
    <m/>
    <n v="5.6349960550000002"/>
    <n v="59.405159657320873"/>
    <n v="0.36640000260162642"/>
  </r>
  <r>
    <s v="INNSA1"/>
    <d v="2022-11-16T00:00:00"/>
    <n v="301049751"/>
    <n v="73239990"/>
    <s v="NP-21 STAINLESS STEEL SPORTS BOTTLE 650ML S115 (QTY:35496 NUM USD1.05 PER NUM)"/>
    <s v="NP-21 STAINLESS STEEL SPORTS BOTTLE 650ML S115 (QTY:35496 NUM USD1.05 PER NUM)"/>
    <m/>
    <x v="1"/>
    <m/>
    <m/>
    <m/>
    <m/>
    <m/>
    <m/>
    <n v="6310.4"/>
    <s v="KGS"/>
    <n v="518.70852239999999"/>
    <n v="3273258.26"/>
    <n v="6.1898391699999999"/>
    <n v="39060.361100000002"/>
    <n v="1199321.8999999999"/>
    <s v="NP-21"/>
    <n v="35496"/>
    <n v="63"/>
    <n v="4472580.16"/>
    <x v="3"/>
    <s v="Steel"/>
    <s v="Other"/>
    <m/>
    <n v="6.1898391699999999"/>
    <n v="33.787522537750732"/>
    <n v="0.36640002246568837"/>
  </r>
  <r>
    <s v="INNSA1"/>
    <d v="2022-11-16T00:00:00"/>
    <n v="301049751"/>
    <n v="73239990"/>
    <s v="SB-01 STAINLESS STEEL SPORTS BOTTLE 750ML SG-702 (QTY: 8604NUM USD 1.11 PER NUM)"/>
    <s v="SB-01 STAINLESS STEEL SPORTS BOTTLE 750ML SG-702 (QTY: 8604NUM USD 1.11 PER NUM)"/>
    <m/>
    <x v="1"/>
    <m/>
    <m/>
    <m/>
    <m/>
    <m/>
    <m/>
    <n v="1362.3"/>
    <s v="KGS"/>
    <n v="615.69009029999995"/>
    <n v="838754.61"/>
    <n v="7.3471371159999999"/>
    <n v="10009.00489"/>
    <n v="307319.7"/>
    <s v="SB-01"/>
    <n v="8604"/>
    <n v="64"/>
    <n v="1146074.31"/>
    <x v="3"/>
    <s v="Steel"/>
    <s v="Other"/>
    <m/>
    <n v="7.3471371159999999"/>
    <n v="35.718235704323568"/>
    <n v="0.36640001299068869"/>
  </r>
  <r>
    <s v="INNSA1"/>
    <d v="2022-11-16T00:00:00"/>
    <n v="301049751"/>
    <n v="73239990"/>
    <s v="KWP-1000B SS OIL POT 900ML(QTY: 27000 PCS/USD 1.55 PER PCS)"/>
    <s v="KWP-1000B SS OIL POT 900ML(QTY: 27000 PCS/USD 1.55 PER PCS)"/>
    <m/>
    <x v="1"/>
    <m/>
    <m/>
    <m/>
    <m/>
    <m/>
    <m/>
    <n v="6975"/>
    <s v="KGS"/>
    <n v="518.54179209999995"/>
    <n v="3616829"/>
    <n v="6.187849548"/>
    <n v="43160.250599999999"/>
    <n v="1325206.2"/>
    <s v="KWP-1000B"/>
    <n v="27000"/>
    <n v="43"/>
    <n v="4942035.2"/>
    <x v="3"/>
    <s v="Other"/>
    <s v="Other"/>
    <m/>
    <n v="6.187849548"/>
    <n v="49.081711111111112"/>
    <n v="0.36640001504079955"/>
  </r>
  <r>
    <s v="INNSA1"/>
    <d v="2022-11-15T00:00:00"/>
    <n v="301049751"/>
    <n v="73239990"/>
    <s v="NP-19 STEEL SALT BOTTLE (QTY:25920 PCS USD 0.4430 PER PCS)"/>
    <s v="NP-19 STEEL SALT BOTTLE (QTY:25920 PCS USD 0.4430 PER PCS)"/>
    <m/>
    <x v="1"/>
    <m/>
    <m/>
    <m/>
    <m/>
    <m/>
    <m/>
    <n v="4050"/>
    <s v="KGS"/>
    <n v="251.55885929999999"/>
    <n v="1018813.38"/>
    <n v="3.001895695"/>
    <n v="12157.67757"/>
    <n v="373293.3"/>
    <s v="NP-19"/>
    <n v="25920"/>
    <n v="40"/>
    <n v="1392106.68"/>
    <x v="3"/>
    <s v="Steel"/>
    <s v="Other"/>
    <m/>
    <n v="3.001895695"/>
    <n v="14.401747685185185"/>
    <n v="0.36640007613563141"/>
  </r>
  <r>
    <s v="INNSA1"/>
    <d v="2022-11-10T00:00:00"/>
    <n v="301049751"/>
    <n v="73239990"/>
    <s v="KL32D-9S STAINLESS STEEL GRATER WITH HANDLE (QTY:37560 PCS USD 0.99 PER PCS)"/>
    <s v="KL32D-9S STAINLESS STEEL GRATER WITH HANDLE (QTY:37560 PCS USD 0.99 PER PCS)"/>
    <m/>
    <x v="1"/>
    <m/>
    <m/>
    <m/>
    <m/>
    <m/>
    <m/>
    <n v="8451"/>
    <s v="KGS"/>
    <n v="381.44559700000002"/>
    <n v="3223596.74"/>
    <n v="4.5518567660000002"/>
    <n v="38467.741529999999"/>
    <n v="1181125.8"/>
    <s v="KL32D-9S"/>
    <n v="37560"/>
    <n v="60"/>
    <n v="4404722.54"/>
    <x v="3"/>
    <s v="Steel"/>
    <s v="Other"/>
    <m/>
    <n v="4.5518567660000002"/>
    <n v="31.446373801916934"/>
    <n v="0.36639998587416361"/>
  </r>
  <r>
    <s v="INNSA1"/>
    <d v="2022-11-10T00:00:00"/>
    <n v="301049751"/>
    <n v="73239990"/>
    <s v="KL324H-9S STAINLESS STEEL GRATER WITH HANDLE (QTY - 59040 PCS/USD 0.68 PER PCS)"/>
    <s v="KL324H-9S STAINLESS STEEL GRATER WITH HANDLE (QTY - 59040 PCS/USD 0.68 PER PCS)"/>
    <m/>
    <x v="1"/>
    <m/>
    <m/>
    <m/>
    <m/>
    <m/>
    <m/>
    <n v="9512"/>
    <s v="KGS"/>
    <n v="365.90082210000003"/>
    <n v="3480448.62"/>
    <n v="4.3663582590000001"/>
    <n v="41532.799760000002"/>
    <n v="1275236.3999999999"/>
    <s v="KL324H-9S"/>
    <n v="59040"/>
    <n v="63"/>
    <n v="4755685.0199999996"/>
    <x v="3"/>
    <s v="Steel"/>
    <s v="Other"/>
    <m/>
    <n v="4.3663582590000001"/>
    <n v="21.599532520325202"/>
    <n v="0.36640000736456779"/>
  </r>
  <r>
    <s v="INNSA1"/>
    <d v="2022-11-05T00:00:00"/>
    <n v="301049751"/>
    <n v="73231000"/>
    <s v="OKS-4156 -STEEL SCRUBBER 6PCS SET (QTY 99600 SET / USD 0.26SET)"/>
    <s v="OKS-4156 -STEEL SCRUBBER 6PCS SET (QTY 99600 SET / USD 0.26SET)"/>
    <m/>
    <x v="1"/>
    <m/>
    <m/>
    <m/>
    <m/>
    <m/>
    <m/>
    <n v="8677.15"/>
    <s v="KGS"/>
    <n v="260.76831329999999"/>
    <n v="2262725.77"/>
    <n v="3.1117937150000001"/>
    <n v="27001.500840000001"/>
    <n v="994694.3"/>
    <s v="OKS-4156"/>
    <n v="99600"/>
    <n v="52"/>
    <n v="3257420.0700000003"/>
    <x v="3"/>
    <s v="Steel"/>
    <s v="Scrubber"/>
    <m/>
    <n v="3.1117937150000001"/>
    <n v="9.9868905622489965"/>
    <n v="0.43960002276369531"/>
  </r>
  <r>
    <s v="INNSA1"/>
    <d v="2022-11-04T00:00:00"/>
    <n v="301049751"/>
    <n v="73239990"/>
    <s v="NP-55 STEEL TEA STRAINER (QTY:100800 PCS /USD 0.2892 PER PCS)"/>
    <s v="NP-55 STEEL TEA STRAINER (QTY:100800 PCS /USD 0.2892 PER PCS)"/>
    <m/>
    <x v="1"/>
    <m/>
    <m/>
    <m/>
    <m/>
    <m/>
    <m/>
    <n v="4620"/>
    <s v="KGS"/>
    <n v="554.03166880000003"/>
    <n v="2559626.31"/>
    <n v="6.6113564299999998"/>
    <n v="30544.466710000001"/>
    <n v="937847.1"/>
    <s v="NP-55"/>
    <n v="100800"/>
    <n v="43"/>
    <n v="3497473.41"/>
    <x v="3"/>
    <s v="Steel"/>
    <s v="Tea Strainer"/>
    <m/>
    <n v="6.6113564299999998"/>
    <n v="9.3040386904761903"/>
    <n v="0.36640000781989146"/>
  </r>
  <r>
    <s v="INNSA1"/>
    <d v="2022-11-04T00:00:00"/>
    <n v="301049751"/>
    <n v="73239990"/>
    <s v="NP-19 STEEL SALT BOTTLE (QTY:44352 PCS /USD 0.445 PER PCS)"/>
    <s v="NP-19 STEEL SALT BOTTLE (QTY:44352 PCS /USD 0.445 PER PCS)"/>
    <m/>
    <x v="1"/>
    <m/>
    <m/>
    <m/>
    <m/>
    <m/>
    <m/>
    <n v="6930"/>
    <s v="KGS"/>
    <n v="250.06778209999999"/>
    <n v="1732969.73"/>
    <n v="2.9841024119999999"/>
    <n v="20679.829710000002"/>
    <n v="634960.1"/>
    <s v="NP-19"/>
    <n v="44352"/>
    <n v="41"/>
    <n v="2367929.83"/>
    <x v="3"/>
    <s v="Steel"/>
    <s v="Other"/>
    <m/>
    <n v="2.9841024119999999"/>
    <n v="14.31638032106782"/>
    <n v="0.36639999476505569"/>
  </r>
  <r>
    <s v="INNSA1"/>
    <d v="2022-11-04T00:00:00"/>
    <n v="301049751"/>
    <n v="73231000"/>
    <s v="8001-2 STEEL SCRUBBER 2 PCS SET (QTY- 169440 SET/USD 0.164PER SET)"/>
    <s v="8001-2 STEEL SCRUBBER 2 PCS SET (QTY- 169440 SET/USD 0.164PER SET)"/>
    <m/>
    <x v="1"/>
    <m/>
    <m/>
    <m/>
    <m/>
    <m/>
    <m/>
    <n v="4942"/>
    <s v="KGS"/>
    <n v="497.44888300000002"/>
    <n v="2458392.38"/>
    <n v="5.9361441890000002"/>
    <n v="29336.424579999999"/>
    <n v="1080709.3"/>
    <s v="8001-2"/>
    <n v="169440"/>
    <n v="50"/>
    <n v="3539101.6799999997"/>
    <x v="3"/>
    <s v="Steel"/>
    <s v="Scrubber"/>
    <m/>
    <n v="5.9361441890000002"/>
    <n v="6.3781238196411714"/>
    <n v="0.43960000396682003"/>
  </r>
  <r>
    <s v="INNSA1"/>
    <d v="2022-11-03T00:00:00"/>
    <n v="301049751"/>
    <n v="73239990"/>
    <s v="AM-253 STEEL KITCHEN TURNER (QTY:25200 PCS/ USD 0.535 PER PCS)"/>
    <s v="AM-253 STEEL KITCHEN TURNER (QTY:25200 PCS/ USD 0.535 PER PCS)"/>
    <m/>
    <x v="1"/>
    <m/>
    <m/>
    <m/>
    <m/>
    <m/>
    <m/>
    <n v="2450"/>
    <s v="KGS"/>
    <n v="490.67181219999998"/>
    <n v="1202145.94"/>
    <n v="5.8482933519999998"/>
    <n v="14328.31871"/>
    <n v="440466.3"/>
    <s v="AM-253"/>
    <n v="25200"/>
    <n v="45"/>
    <n v="1642612.24"/>
    <x v="3"/>
    <s v="Steel"/>
    <s v="Other"/>
    <m/>
    <n v="5.8482933519999998"/>
    <n v="17.478821428571429"/>
    <n v="0.3664000229456334"/>
  </r>
  <r>
    <s v="INNSA1"/>
    <d v="2022-11-03T00:00:00"/>
    <n v="301049751"/>
    <n v="73239990"/>
    <s v="SB-01 - STAINLESS STEEL SPORTS BOTTLE 750ML SG-702 (QTY:26172 PCS/USD1.110 PER PCS)"/>
    <s v="SB-01 - STAINLESS STEEL SPORTS BOTTLE 750ML SG-702 (QTY:26172 PCS/USD1.110 PER PCS)"/>
    <m/>
    <x v="1"/>
    <m/>
    <m/>
    <m/>
    <m/>
    <m/>
    <m/>
    <n v="4143.8999999999996"/>
    <s v="KGS"/>
    <n v="613.42199140000002"/>
    <n v="2541959.39"/>
    <n v="7.3113467390000002"/>
    <n v="30297.489750000001"/>
    <n v="931374"/>
    <s v="SB-01"/>
    <n v="26172"/>
    <n v="67"/>
    <n v="3473333.39"/>
    <x v="3"/>
    <s v="Steel"/>
    <s v="Other"/>
    <m/>
    <n v="7.3113467390000002"/>
    <n v="35.586657496561209"/>
    <n v="0.36640003127666015"/>
  </r>
  <r>
    <s v="INNSA1"/>
    <d v="2022-11-03T00:00:00"/>
    <n v="301049751"/>
    <n v="73239990"/>
    <s v="SB-12 STEEL TEA STRAINER BIG(QTY:50400 PCS/USD 1.057 PER PCS)"/>
    <s v="SB-12 STEEL TEA STRAINER BIG(QTY:50400 PCS/USD 1.057 PER PCS)"/>
    <m/>
    <x v="1"/>
    <m/>
    <m/>
    <m/>
    <m/>
    <m/>
    <m/>
    <n v="11970"/>
    <s v="KGS"/>
    <n v="397.27424980000001"/>
    <n v="4755372.7699999996"/>
    <n v="4.7350923690000002"/>
    <n v="56679.055659999998"/>
    <n v="1742368.7"/>
    <s v="SB-12"/>
    <n v="50400"/>
    <n v="44"/>
    <n v="6497741.4699999997"/>
    <x v="3"/>
    <s v="Steel"/>
    <s v="Tea Strainer"/>
    <m/>
    <n v="4.7350923690000002"/>
    <n v="34.570807539682541"/>
    <n v="0.36640002461889021"/>
  </r>
  <r>
    <s v="INNSA1"/>
    <d v="2022-11-03T00:00:00"/>
    <n v="301049751"/>
    <n v="73239990"/>
    <s v="NP-20 STAINLESS STEEL SPORTS BOTTLE 750ML S-308-C6 (QTY:18288 PCS / USD 1.062 PER PCS)"/>
    <s v="NP-20 STAINLESS STEEL SPORTS BOTTLE 750ML S-308-C6 (QTY:18288 PCS / USD 1.062 PER PCS)"/>
    <m/>
    <x v="1"/>
    <m/>
    <m/>
    <m/>
    <m/>
    <m/>
    <m/>
    <n v="3251.2"/>
    <s v="KGS"/>
    <n v="522.70403539999995"/>
    <n v="1699415.36"/>
    <n v="6.2300838550000002"/>
    <n v="20255.248629999998"/>
    <n v="622665.80000000005"/>
    <s v="NP-20"/>
    <n v="18288"/>
    <n v="69"/>
    <n v="2322081.16"/>
    <x v="3"/>
    <s v="Steel"/>
    <s v="Other"/>
    <m/>
    <n v="6.2300838550000002"/>
    <n v="34.047779965004374"/>
    <n v="0.36640000711774195"/>
  </r>
  <r>
    <s v="INNSA1"/>
    <d v="2022-11-01T00:00:00"/>
    <n v="301049751"/>
    <n v="73239990"/>
    <s v="STAINLESS STEEL GRATER WITH HANDLE DS-25 (QTY:51000 PCS /USD0.2252 PER PCS)"/>
    <s v="STAINLESS STEEL GRATER WITH HANDLE DS-25 (QTY:51000 PCS /USD0.2252 PER PCS)"/>
    <m/>
    <x v="1"/>
    <m/>
    <m/>
    <m/>
    <m/>
    <m/>
    <m/>
    <n v="1700"/>
    <s v="KGS"/>
    <n v="600.58861179999997"/>
    <n v="1021000.64"/>
    <n v="7.1583863140000004"/>
    <n v="12169.256729999999"/>
    <n v="374094.6"/>
    <s v="STAINLESS"/>
    <n v="51000"/>
    <n v="58"/>
    <n v="1395095.24"/>
    <x v="3"/>
    <s v="Steel"/>
    <s v="Other"/>
    <m/>
    <n v="7.1583863140000004"/>
    <n v="7.3351882352941171"/>
    <n v="0.36639996621353732"/>
  </r>
  <r>
    <s v="INNSA1"/>
    <d v="2022-10-29T00:00:00"/>
    <n v="301049751"/>
    <n v="73239990"/>
    <s v="NP-21 STAINLESS STEEL SPORTS BOTTLE 650ML S115 (QTY:19584 PCS USD 1.05 PER PCS)"/>
    <s v="NP-21 STAINLESS STEEL SPORTS BOTTLE 650ML S115 (QTY:19584 PCS USD 1.05 PER PCS)"/>
    <m/>
    <x v="1"/>
    <m/>
    <m/>
    <m/>
    <m/>
    <m/>
    <m/>
    <n v="3481.6"/>
    <s v="KGS"/>
    <n v="515.47645339999997"/>
    <n v="1794682.82"/>
    <n v="6.1439386569999996"/>
    <n v="21390.736830000002"/>
    <n v="657571.9"/>
    <s v="NP-21"/>
    <n v="19584"/>
    <n v="63"/>
    <n v="2452254.7200000002"/>
    <x v="3"/>
    <s v="Steel"/>
    <s v="Other"/>
    <m/>
    <n v="6.1439386569999996"/>
    <n v="33.57699652777778"/>
    <n v="0.36640006393998914"/>
  </r>
  <r>
    <s v="INNSA1"/>
    <d v="2022-10-29T00:00:00"/>
    <n v="301049751"/>
    <n v="73239990"/>
    <s v="8504 STEEL LUNCH BOX 2 LAYER (QTY:22080 PCS /USD2.61PER PCS)"/>
    <s v="8504 STEEL LUNCH BOX 2 LAYER (QTY:22080 PCS /USD2.61PER PCS)"/>
    <m/>
    <x v="1"/>
    <m/>
    <m/>
    <m/>
    <m/>
    <m/>
    <m/>
    <n v="10561.6"/>
    <s v="KGS"/>
    <n v="467.06042170000001"/>
    <n v="4932905.3499999996"/>
    <n v="5.5668703419999996"/>
    <n v="58795.057809999998"/>
    <n v="1807416.5"/>
    <s v="8504"/>
    <n v="22080"/>
    <n v="46"/>
    <n v="6740321.8499999996"/>
    <x v="3"/>
    <s v="Steel"/>
    <s v="Lunch Box"/>
    <m/>
    <n v="5.5668703419999996"/>
    <n v="81.857631340579715"/>
    <n v="0.36639999589694139"/>
  </r>
  <r>
    <s v="INNSA1"/>
    <d v="2022-10-29T00:00:00"/>
    <n v="301049751"/>
    <n v="73239990"/>
    <s v="SB-01 - STAINLESS STEEL SPORTS BOTTLE 750ML SG-702 (QTY:25128 PCS/USD1.11 PER PCS)"/>
    <s v="SB-01 - STAINLESS STEEL SPORTS BOTTLE 750ML SG-702 (QTY:25128 PCS/USD1.11 PER PCS)"/>
    <m/>
    <x v="1"/>
    <m/>
    <m/>
    <m/>
    <m/>
    <m/>
    <m/>
    <n v="3978.6"/>
    <s v="KGS"/>
    <n v="611.85372740000003"/>
    <n v="2434321.2400000002"/>
    <n v="7.2926546769999998"/>
    <n v="29014.555899999999"/>
    <n v="891935.2"/>
    <s v="SB-01"/>
    <n v="25128"/>
    <n v="67"/>
    <n v="3326256.4400000004"/>
    <x v="3"/>
    <s v="Steel"/>
    <s v="Other"/>
    <m/>
    <n v="7.2926546769999998"/>
    <n v="35.495670168736069"/>
    <n v="0.36639995796117686"/>
  </r>
  <r>
    <s v="INNSA1"/>
    <d v="2022-10-29T00:00:00"/>
    <n v="301049751"/>
    <n v="73231000"/>
    <s v="8001-2 STEEL SCRUBBER 2 PCS SET (QTY- 168240 SET/USD 0.164 PER SET)"/>
    <s v="8001-2 STEEL SCRUBBER 2 PCS SET (QTY- 168240 SET/USD 0.164 PER SET)"/>
    <m/>
    <x v="1"/>
    <m/>
    <m/>
    <m/>
    <m/>
    <m/>
    <m/>
    <n v="4809"/>
    <s v="KGS"/>
    <n v="503.60677270000002"/>
    <n v="2421844.9700000002"/>
    <n v="6.0024645139999997"/>
    <n v="28865.851849999999"/>
    <n v="1064643.1000000001"/>
    <s v="8001-2"/>
    <n v="168240"/>
    <n v="50"/>
    <n v="3486488.0700000003"/>
    <x v="3"/>
    <s v="Steel"/>
    <s v="Scrubber"/>
    <m/>
    <n v="6.0024645139999997"/>
    <n v="6.328121136471708"/>
    <n v="0.43960002113595242"/>
  </r>
  <r>
    <s v="INNSA1"/>
    <d v="2022-10-29T00:00:00"/>
    <n v="301049751"/>
    <n v="73239990"/>
    <s v="6527 STEEL LUNCH BOX (QTY:25680 PCS / USD 2.00 PER PCS)"/>
    <s v="6527 STEEL LUNCH BOX (QTY:25680 PCS / USD 2.00 PER PCS)"/>
    <m/>
    <x v="1"/>
    <m/>
    <m/>
    <m/>
    <m/>
    <m/>
    <m/>
    <n v="8945.2000000000007"/>
    <s v="KGS"/>
    <n v="491.47132199999999"/>
    <n v="4396309.2699999996"/>
    <n v="5.85782267"/>
    <n v="52399.395349999999"/>
    <n v="1610807.8"/>
    <s v="6527"/>
    <n v="25680"/>
    <n v="39"/>
    <n v="6007117.0699999994"/>
    <x v="3"/>
    <s v="Steel"/>
    <s v="Lunch Box"/>
    <m/>
    <n v="5.85782267"/>
    <n v="62.726160436137071"/>
    <n v="0.36640001898683533"/>
  </r>
  <r>
    <s v="INNSA1"/>
    <d v="2022-10-29T00:00:00"/>
    <n v="301049751"/>
    <n v="73239990"/>
    <s v="AM-06 - STAINLESS STEEL BOTTLE 750ML SG805 (QTY:46584 PCS/USD 1.05 PER PCS)"/>
    <s v="AM-06 - STAINLESS STEEL BOTTLE 750ML SG805 (QTY:46584 PCS/USD 1.05 PER PCS)"/>
    <m/>
    <x v="1"/>
    <m/>
    <m/>
    <m/>
    <m/>
    <m/>
    <m/>
    <n v="6987.6"/>
    <s v="KGS"/>
    <n v="610.93505640000001"/>
    <n v="4268969.8"/>
    <n v="7.2817050820000002"/>
    <n v="50881.64243"/>
    <n v="1564150.6"/>
    <s v="AM-06"/>
    <n v="46584"/>
    <n v="59"/>
    <n v="5833120.4000000004"/>
    <x v="3"/>
    <s v="Steel"/>
    <s v="Other"/>
    <m/>
    <n v="7.2817050820000002"/>
    <n v="33.576992100291946"/>
    <n v="0.3664000152917456"/>
  </r>
  <r>
    <s v="INNSA1"/>
    <d v="2022-10-29T00:00:00"/>
    <n v="301049751"/>
    <n v="73239990"/>
    <s v="6581 STEEL ROUND CONTAINER MEDIUM (QTY:46080 PCS/ USD 0.99 PER PCS)"/>
    <s v="6581 STEEL ROUND CONTAINER MEDIUM (QTY:46080 PCS/ USD 0.99 PER PCS)"/>
    <m/>
    <x v="1"/>
    <m/>
    <m/>
    <m/>
    <m/>
    <m/>
    <m/>
    <n v="5568"/>
    <s v="KGS"/>
    <n v="701.31256470000005"/>
    <n v="3904908.36"/>
    <n v="8.3589101869999993"/>
    <n v="46542.411919999999"/>
    <n v="1430758.5"/>
    <s v="6581"/>
    <n v="46080"/>
    <n v="51"/>
    <n v="5335666.8599999994"/>
    <x v="3"/>
    <s v="Steel"/>
    <s v="Other"/>
    <m/>
    <n v="8.3589101869999993"/>
    <n v="31.049446614583335"/>
    <n v="0.36640001969213948"/>
  </r>
  <r>
    <s v="INNSA1"/>
    <d v="2022-10-29T00:00:00"/>
    <n v="301049751"/>
    <n v="73239990"/>
    <s v="6862 STEEL RECTANGLE CONTAINER LARGE (QTY:23040 PCS/USD1.58PER PCS)"/>
    <s v="6862 STEEL RECTANGLE CONTAINER LARGE (QTY:23040 PCS/USD1.58PER PCS)"/>
    <m/>
    <x v="1"/>
    <m/>
    <m/>
    <m/>
    <m/>
    <m/>
    <m/>
    <n v="5760"/>
    <s v="KGS"/>
    <n v="540.97884720000002"/>
    <n v="3116038.16"/>
    <n v="6.4479004440000001"/>
    <n v="37139.906560000003"/>
    <n v="1141716.3999999999"/>
    <s v="6862"/>
    <n v="23040"/>
    <n v="53"/>
    <n v="4257754.5600000005"/>
    <x v="3"/>
    <s v="Steel"/>
    <s v="Other"/>
    <m/>
    <n v="6.4479004440000001"/>
    <n v="49.553663194444439"/>
    <n v="0.36640000583304788"/>
  </r>
  <r>
    <s v="INNSA1"/>
    <d v="2022-10-18T00:00:00"/>
    <n v="301049751"/>
    <n v="73239990"/>
    <s v="SL-01 - STAINLESS STEEL COLA BOTTLE 750ML SK750 (QTY:21816 PCS/USD 1.2400PER PCS)"/>
    <s v="SL-01 - STAINLESS STEEL COLA BOTTLE 750ML SK750 (QTY:21816 PCS/USD 1.2400PER PCS)"/>
    <m/>
    <x v="1"/>
    <m/>
    <m/>
    <m/>
    <m/>
    <m/>
    <m/>
    <n v="4363.2"/>
    <s v="KGS"/>
    <n v="530.45877340000004"/>
    <n v="2314497.7200000002"/>
    <n v="6.4337025270000003"/>
    <n v="28071.530869999999"/>
    <n v="848032"/>
    <s v="SL-01"/>
    <n v="21816"/>
    <n v="64"/>
    <n v="3162529.72"/>
    <x v="3"/>
    <s v="Steel"/>
    <s v="Other"/>
    <m/>
    <n v="6.4337025270000003"/>
    <n v="38.872020535386874"/>
    <n v="0.36640001529143867"/>
  </r>
  <r>
    <s v="INNSA1"/>
    <d v="2022-10-18T00:00:00"/>
    <n v="301049751"/>
    <n v="73239990"/>
    <s v="NP-20 STAINLESS STEEL SPORTS BOTTLE 750 ML S-308-C6 (QTY:19836 PCS USD 1.0620 PER PCS)"/>
    <s v="NP-20 STAINLESS STEEL SPORTS BOTTLE 750 ML S-308-C6 (QTY:19836 PCS USD 1.0620 PER PCS)"/>
    <m/>
    <x v="1"/>
    <m/>
    <m/>
    <m/>
    <m/>
    <m/>
    <m/>
    <n v="3526.4"/>
    <s v="KGS"/>
    <n v="511.10121939999999"/>
    <n v="1802347.34"/>
    <n v="6.1989232190000001"/>
    <n v="21859.882839999998"/>
    <n v="660380.1"/>
    <s v="NP-20"/>
    <n v="19836"/>
    <n v="68"/>
    <n v="2462727.44"/>
    <x v="3"/>
    <s v="Steel"/>
    <s v="Other"/>
    <m/>
    <n v="6.1989232190000001"/>
    <n v="33.291999395039319"/>
    <n v="0.36640001921050352"/>
  </r>
  <r>
    <s v="INNSA1"/>
    <d v="2022-10-18T00:00:00"/>
    <n v="301049751"/>
    <n v="73239990"/>
    <s v="SB-01 - STAINLESS STEEL SPORTS BOTTLE 750ML SG-702 (QTY:46224 PCS/USD 1.1257 PER PCS)"/>
    <s v="SB-01 - STAINLESS STEEL SPORTS BOTTLE 750ML SG-702 (QTY:46224 PCS/USD 1.1257 PER PCS)"/>
    <m/>
    <x v="1"/>
    <m/>
    <m/>
    <m/>
    <m/>
    <m/>
    <m/>
    <n v="7318.8"/>
    <s v="KGS"/>
    <n v="608.28948049999997"/>
    <n v="4451949.05"/>
    <n v="7.3776771439999997"/>
    <n v="53995.743479999997"/>
    <n v="1631194.1"/>
    <s v="SB-01"/>
    <n v="46224"/>
    <n v="67"/>
    <n v="6083143.1500000004"/>
    <x v="3"/>
    <s v="Steel"/>
    <s v="Other"/>
    <m/>
    <n v="7.3776771439999997"/>
    <n v="35.288899705780551"/>
    <n v="0.36639999283010666"/>
  </r>
  <r>
    <s v="INNSA1"/>
    <d v="2022-10-12T00:00:00"/>
    <n v="301049751"/>
    <n v="73239990"/>
    <s v="SL-01 -STAINLESS STEEL COLA BOTTLE 750ML SK750 (QTY: 16776NUM USD 1.24 PER NUM)"/>
    <s v="SL-01 -STAINLESS STEEL COLA BOTTLE 750ML SK750 (QTY: 16776NUM USD 1.24 PER NUM)"/>
    <m/>
    <x v="1"/>
    <m/>
    <m/>
    <m/>
    <m/>
    <m/>
    <m/>
    <n v="3355.2"/>
    <s v="KGS"/>
    <n v="531.08127379999996"/>
    <n v="1781883.89"/>
    <n v="6.4412525629999999"/>
    <n v="21611.690600000002"/>
    <n v="652882.30000000005"/>
    <s v="SL-01"/>
    <n v="16776"/>
    <n v="63"/>
    <n v="2434766.19"/>
    <x v="3"/>
    <s v="Steel"/>
    <s v="Other"/>
    <m/>
    <n v="6.4412525629999999"/>
    <n v="38.917638292799239"/>
    <n v="0.36640002396564686"/>
  </r>
  <r>
    <s v="INNSA1"/>
    <d v="2022-10-12T00:00:00"/>
    <n v="301049751"/>
    <n v="73239990"/>
    <s v="SB-01-STAINLESS STEEL SPORTS BOTTLE 750ML SG-702 (QTY: 27036 NUM USD 1.16 PER NUM)"/>
    <s v="SB-01-STAINLESS STEEL SPORTS BOTTLE 750ML SG-702 (QTY: 27036 NUM USD 1.16 PER NUM)"/>
    <m/>
    <x v="1"/>
    <m/>
    <m/>
    <m/>
    <m/>
    <m/>
    <m/>
    <n v="4280.7"/>
    <s v="KGS"/>
    <n v="627.55955329999995"/>
    <n v="2686394.18"/>
    <n v="7.6113954320000001"/>
    <n v="32582.100419999999"/>
    <n v="984294.8"/>
    <s v="SB-01-STAINLESS"/>
    <n v="27036"/>
    <n v="66"/>
    <n v="3670688.9800000004"/>
    <x v="3"/>
    <s v="Steel"/>
    <s v="Other"/>
    <m/>
    <n v="7.6113954320000001"/>
    <n v="36.406820535582192"/>
    <n v="0.36639998974387294"/>
  </r>
  <r>
    <s v="INNSA1"/>
    <d v="2022-10-11T00:00:00"/>
    <n v="301049751"/>
    <n v="73231000"/>
    <s v="OKS-4156 -STEEL SCRUBBER 6PCS SET (QTY99600 SET / USD 0.26 SET)"/>
    <s v="OKS-4156 -STEEL SCRUBBER 6PCS SET (QTY99600 SET / USD 0.26 SET)"/>
    <m/>
    <x v="1"/>
    <m/>
    <m/>
    <m/>
    <m/>
    <m/>
    <m/>
    <n v="8677.15"/>
    <s v="KGS"/>
    <n v="255.3805017"/>
    <n v="2215974.92"/>
    <n v="3.0973984429999999"/>
    <n v="26876.590899999999"/>
    <n v="974142.6"/>
    <s v="OKS-4156"/>
    <n v="99600"/>
    <n v="51"/>
    <n v="3190117.52"/>
    <x v="3"/>
    <s v="Steel"/>
    <s v="Scrubber"/>
    <m/>
    <n v="3.0973984429999999"/>
    <n v="9.780548192771084"/>
    <n v="0.43960001135752924"/>
  </r>
  <r>
    <s v="INNSA1"/>
    <d v="2022-10-07T00:00:00"/>
    <n v="301049751"/>
    <n v="73239990"/>
    <s v="AM-06 STAINLESS STEEL BOTTLE 750ML SG805(QTY:46692 PCS/USD 1.095 PER PCS)"/>
    <s v="AM-06 STAINLESS STEEL BOTTLE 750ML SG805(QTY:46692 PCS/USD 1.095 PER PCS)"/>
    <m/>
    <x v="1"/>
    <m/>
    <m/>
    <m/>
    <m/>
    <m/>
    <m/>
    <n v="7003.8"/>
    <s v="KGS"/>
    <n v="631.12509069999999"/>
    <n v="4420273.91"/>
    <n v="7.6546402750000002"/>
    <n v="53611.569560000004"/>
    <n v="1619588.4"/>
    <s v="AM-06"/>
    <n v="46692"/>
    <n v="56"/>
    <n v="6039862.3100000005"/>
    <x v="3"/>
    <s v="Steel"/>
    <s v="Other"/>
    <m/>
    <n v="7.6546402750000002"/>
    <n v="34.686635826265743"/>
    <n v="0.36640000890804519"/>
  </r>
  <r>
    <s v="INNSA1"/>
    <d v="2022-10-06T00:00:00"/>
    <n v="301049751"/>
    <n v="73239990"/>
    <s v="NP-21 STAINLESS STEEL SPORTS BOTTLE 650ML S115(QTY:21600 PCS/USD 1.090 PER PCS)"/>
    <s v="NP-21 STAINLESS STEEL SPORTS BOTTLE 650ML S115(QTY:21600 PCS/USD 1.090 PER PCS)"/>
    <m/>
    <x v="1"/>
    <m/>
    <m/>
    <m/>
    <m/>
    <m/>
    <m/>
    <n v="3840"/>
    <s v="KGS"/>
    <n v="515.29848700000002"/>
    <n v="1978746.19"/>
    <n v="6.4091851609999999"/>
    <n v="24611.27102"/>
    <n v="725012.5"/>
    <s v="NP-21"/>
    <n v="21600"/>
    <n v="62"/>
    <n v="2703758.69"/>
    <x v="3"/>
    <s v="Steel"/>
    <s v="Other"/>
    <m/>
    <n v="6.4091851609999999"/>
    <n v="33.565393518518519"/>
    <n v="0.3663999474333795"/>
  </r>
  <r>
    <s v="INNSA1"/>
    <d v="2022-10-06T00:00:00"/>
    <n v="301049751"/>
    <n v="73239990"/>
    <s v="STAINLEES STEEL SPORTS BOTTLE 750ML SG-702(QTY:5940 PCS/USD1.160 PER PCS)"/>
    <s v="STAINLEES STEEL SPORTS BOTTLE 750ML SG-702(QTY:5940 PCS/USD1.160 PER PCS)"/>
    <m/>
    <x v="1"/>
    <m/>
    <m/>
    <m/>
    <m/>
    <m/>
    <m/>
    <n v="940.5"/>
    <s v="KGS"/>
    <n v="615.73734179999997"/>
    <n v="579100.97"/>
    <n v="7.6584246499999997"/>
    <n v="7202.7483830000001"/>
    <n v="212182.6"/>
    <s v="STAINLEES"/>
    <n v="5940"/>
    <n v="57"/>
    <n v="791283.57"/>
    <x v="3"/>
    <s v="Steel"/>
    <s v="Other"/>
    <m/>
    <n v="7.6584246499999997"/>
    <n v="35.720976430976435"/>
    <n v="0.36640000792953259"/>
  </r>
  <r>
    <s v="INNSA1"/>
    <d v="2022-10-06T00:00:00"/>
    <n v="301049751"/>
    <n v="73239990"/>
    <s v="NP-20 STAINLESS STEEL SPORTS BOTTLE 750ML S-308-C6(QTY:10224PCS/USD 1.069 PER PCS)"/>
    <s v="NP-20 STAINLESS STEEL SPORTS BOTTLE 750ML S-308-C6(QTY:10224PCS/USD 1.069 PER PCS)"/>
    <m/>
    <x v="1"/>
    <m/>
    <m/>
    <m/>
    <m/>
    <m/>
    <m/>
    <n v="1817.6"/>
    <s v="KGS"/>
    <n v="505.37088469999998"/>
    <n v="918562.12"/>
    <n v="6.285707521"/>
    <n v="11424.90199"/>
    <n v="336561.1"/>
    <s v="NP-20"/>
    <n v="10224"/>
    <n v="65"/>
    <n v="1255123.22"/>
    <x v="3"/>
    <s v="Steel"/>
    <s v="Other"/>
    <m/>
    <n v="6.285707521"/>
    <n v="32.91873043818466"/>
    <n v="0.36639993384443065"/>
  </r>
  <r>
    <s v="INNSA1"/>
    <d v="2022-10-06T00:00:00"/>
    <n v="301049751"/>
    <n v="73239990"/>
    <s v="SL-01 STAINLESS STEEL COLA BOTTLE 750ML SK750(QTY:5148 PCS/USD 1.250 PER PCS)"/>
    <s v="SL-01 STAINLESS STEEL COLA BOTTLE 750ML SK750(QTY:5148 PCS/USD 1.250 PER PCS)"/>
    <m/>
    <x v="1"/>
    <m/>
    <m/>
    <m/>
    <m/>
    <m/>
    <m/>
    <n v="1029.5999999999999"/>
    <s v="KGS"/>
    <n v="525.2787879"/>
    <n v="540827.04"/>
    <n v="6.5333182570000004"/>
    <n v="6726.7044779999997"/>
    <n v="198159"/>
    <s v="SL-01"/>
    <n v="5148"/>
    <n v="60"/>
    <n v="738986.04"/>
    <x v="3"/>
    <s v="Steel"/>
    <s v="Other"/>
    <m/>
    <n v="6.5333182570000004"/>
    <n v="38.492424242424242"/>
    <n v="0.36639994923330754"/>
  </r>
  <r>
    <s v="INNSA1"/>
    <d v="2022-09-24T00:00:00"/>
    <n v="301049751"/>
    <n v="73231000"/>
    <s v="STILL SCRUBBER 2 PCS SET (8001-2) (QTY:166200 SET/USD:0.164PER SET)"/>
    <s v="STILL SCRUBBER 2 PCS SET (8001-2) (QTY:166200 SET/USD:0.164PER SET)"/>
    <m/>
    <x v="1"/>
    <m/>
    <m/>
    <m/>
    <m/>
    <m/>
    <m/>
    <n v="4847"/>
    <s v="KGS"/>
    <n v="482.9116257"/>
    <n v="2340672.65"/>
    <n v="6.0063635040000003"/>
    <n v="29112.84391"/>
    <n v="1028959.7"/>
    <s v="STILL"/>
    <n v="166200"/>
    <n v="51"/>
    <n v="3369632.3499999996"/>
    <x v="3"/>
    <s v="Cleaning"/>
    <s v="Scrubber"/>
    <m/>
    <n v="6.0063635040000003"/>
    <n v="6.1910932611311669"/>
    <n v="0.43960000130731652"/>
  </r>
  <r>
    <s v="INNSA1"/>
    <d v="2022-09-22T00:00:00"/>
    <n v="301049751"/>
    <n v="73239990"/>
    <s v="NP-55 STEEL TEA STRAINER (QTY:151200 PCS / USD 0.3014 PER PCS)"/>
    <s v="NP-55 STEEL TEA STRAINER (QTY:151200 PCS / USD 0.3014 PER PCS)"/>
    <m/>
    <x v="1"/>
    <m/>
    <m/>
    <m/>
    <m/>
    <m/>
    <m/>
    <n v="6930"/>
    <s v="KGS"/>
    <n v="558.18661329999998"/>
    <n v="3868233.23"/>
    <n v="6.9426195679999996"/>
    <n v="48112.353609999998"/>
    <n v="1417320.6"/>
    <s v="NP-55"/>
    <n v="151200"/>
    <n v="44"/>
    <n v="5285553.83"/>
    <x v="3"/>
    <s v="Steel"/>
    <s v="Tea Strainer"/>
    <m/>
    <n v="6.9426195679999996"/>
    <n v="9.3738134920634923"/>
    <n v="0.36639998565960308"/>
  </r>
  <r>
    <s v="INNSA1"/>
    <d v="2022-09-19T00:00:00"/>
    <n v="301049751"/>
    <n v="73239990"/>
    <s v="STAINLESS STEEL SPORTS BOTTLE 750ML SG-702 (SB-01) (QTY :10656 PCS/USD:1.160 PER PCS)"/>
    <s v="STAINLESS STEEL SPORTS BOTTLE 750ML SG-702 (SB-01) (QTY :10656 PCS/USD:1.160 PER PCS)"/>
    <m/>
    <x v="1"/>
    <m/>
    <m/>
    <m/>
    <m/>
    <m/>
    <m/>
    <n v="1687.2"/>
    <s v="KGS"/>
    <n v="626.95413110000004"/>
    <n v="1057797.01"/>
    <n v="7.7979369539999999"/>
    <n v="13156.67923"/>
    <n v="387576.8"/>
    <s v="STAINLESS"/>
    <n v="10656"/>
    <n v="68"/>
    <n v="1445373.81"/>
    <x v="3"/>
    <s v="Steel"/>
    <s v="Other"/>
    <m/>
    <n v="7.7979369539999999"/>
    <n v="36.371696696696695"/>
    <n v="0.36639997687268938"/>
  </r>
  <r>
    <s v="INNSA1"/>
    <d v="2022-09-19T00:00:00"/>
    <n v="301049751"/>
    <n v="73239990"/>
    <s v="STAINLESS STEEL SPORTS BOTTLE 650ML S115 (NP-21) (QTY :19872 PCS/USD:1.090 PER PCS)"/>
    <s v="STAINLESS STEEL SPORTS BOTTLE 650ML S115 (NP-21) (QTY :19872 PCS/USD:1.090 PER PCS)"/>
    <m/>
    <x v="1"/>
    <m/>
    <m/>
    <m/>
    <m/>
    <m/>
    <m/>
    <n v="3532.8"/>
    <s v="KGS"/>
    <n v="524.68560070000001"/>
    <n v="1853609.29"/>
    <n v="6.5259403069999999"/>
    <n v="23054.841919999999"/>
    <n v="679162.5"/>
    <s v="STAINLESS"/>
    <n v="19872"/>
    <n v="66"/>
    <n v="2532771.79"/>
    <x v="3"/>
    <s v="Steel"/>
    <s v="Other"/>
    <m/>
    <n v="6.5259403069999999"/>
    <n v="34.176856884057969"/>
    <n v="0.36640003028901519"/>
  </r>
  <r>
    <s v="INNSA1"/>
    <d v="2022-09-19T00:00:00"/>
    <n v="301049751"/>
    <n v="73239990"/>
    <s v="STAINLESS STEEL SPORTS BOTTLE 750ML S-308-C6 (NP-20) (QTY :12672 PCS/USD:1.069 PER PCS)"/>
    <s v="STAINLESS STEEL SPORTS BOTTLE 750ML S-308-C6 (NP-20) (QTY :12672 PCS/USD:1.069 PER PCS)"/>
    <m/>
    <x v="1"/>
    <m/>
    <m/>
    <m/>
    <m/>
    <m/>
    <m/>
    <n v="2252.8000000000002"/>
    <s v="KGS"/>
    <n v="514.57706410000003"/>
    <n v="1159239.21"/>
    <n v="6.4002122400000001"/>
    <n v="14418.39813"/>
    <n v="424745.2"/>
    <s v="STAINLESS"/>
    <n v="12672"/>
    <n v="70"/>
    <n v="1583984.41"/>
    <x v="3"/>
    <s v="Steel"/>
    <s v="Other"/>
    <m/>
    <n v="6.4002122400000001"/>
    <n v="33.51840277777778"/>
    <n v="0.36639995984952928"/>
  </r>
  <r>
    <s v="INNSA1"/>
    <d v="2022-09-17T00:00:00"/>
    <n v="301049751"/>
    <n v="73239990"/>
    <s v="KWP-1000B SS OIL POT 900 ML (QTY :27000 PCS/USD:1.59 PER PCS)"/>
    <s v="KWP-1000B SS OIL POT 900 ML (QTY :27000 PCS/USD:1.59 PER PCS)"/>
    <m/>
    <x v="1"/>
    <m/>
    <m/>
    <m/>
    <m/>
    <m/>
    <m/>
    <n v="6850"/>
    <s v="KGS"/>
    <n v="528.6389547"/>
    <n v="3621176.84"/>
    <n v="6.5751113769999998"/>
    <n v="45039.512940000001"/>
    <n v="1326799.2"/>
    <s v="KWP-1000B"/>
    <n v="27000"/>
    <n v="45"/>
    <n v="4947976.04"/>
    <x v="3"/>
    <s v="Other"/>
    <s v="Other"/>
    <m/>
    <n v="6.5751113769999998"/>
    <n v="49.140711111111109"/>
    <n v="0.36640000160831693"/>
  </r>
  <r>
    <s v="INNSA1"/>
    <d v="2022-09-17T00:00:00"/>
    <n v="301049751"/>
    <n v="73239990"/>
    <s v="HOUSEHOLD STEEL HOOK 3PCS SET (2628)(QTY:165600 PKT/USD 0.436 PER PKT)"/>
    <s v="HOUSEHOLD STEEL HOOK 3PCS SET (2628)(QTY:165600 PKT/USD 0.436 PER PKT)"/>
    <m/>
    <x v="1"/>
    <m/>
    <m/>
    <m/>
    <m/>
    <m/>
    <m/>
    <n v="5612"/>
    <s v="KGS"/>
    <n v="1059.9357130000001"/>
    <n v="5948359.2199999997"/>
    <n v="13.183280010000001"/>
    <n v="73984.567410000003"/>
    <n v="2179478.7999999998"/>
    <s v="HOUSEHOLD"/>
    <n v="165600"/>
    <n v="53"/>
    <n v="8127838.0199999996"/>
    <x v="3"/>
    <s v="Steel"/>
    <s v="Hook"/>
    <m/>
    <n v="13.183280010000001"/>
    <n v="13.161103864734299"/>
    <n v="0.36639999693898778"/>
  </r>
  <r>
    <s v="INNSA1"/>
    <d v="2022-09-17T00:00:00"/>
    <n v="301049751"/>
    <n v="73239990"/>
    <s v="NP-55 STEEL TEA STRAINER(QTY:100800 PCS /USD 0.3032 PER PCS)"/>
    <s v="NP-55 STEEL TEA STRAINER(QTY:100800 PCS /USD 0.3032 PER PCS)"/>
    <m/>
    <x v="1"/>
    <m/>
    <m/>
    <m/>
    <m/>
    <m/>
    <m/>
    <n v="4620"/>
    <s v="KGS"/>
    <n v="569.05030520000003"/>
    <n v="2629012.41"/>
    <n v="7.077740114"/>
    <n v="32699.159329999999"/>
    <n v="963270.1"/>
    <s v="NP-55"/>
    <n v="100800"/>
    <n v="42"/>
    <n v="3592282.5100000002"/>
    <x v="3"/>
    <s v="Steel"/>
    <s v="Tea Strainer"/>
    <m/>
    <n v="7.077740114"/>
    <n v="9.5562509920634913"/>
    <n v="0.3663999821134355"/>
  </r>
  <r>
    <s v="INNSA1"/>
    <d v="2022-09-17T00:00:00"/>
    <n v="301049751"/>
    <n v="73239990"/>
    <s v="AM-217 STEEL LEMON SQUEEZER (QTY:10200 PCS/USD 2.0408 PER PCS)"/>
    <s v="AM-217 STEEL LEMON SQUEEZER (QTY:10200 PCS/USD 2.0408 PER PCS)"/>
    <m/>
    <x v="1"/>
    <m/>
    <m/>
    <m/>
    <m/>
    <m/>
    <m/>
    <n v="2975"/>
    <s v="KGS"/>
    <n v="601.88921679999999"/>
    <n v="1790620.42"/>
    <n v="7.4861842889999997"/>
    <n v="22271.398260000002"/>
    <n v="656083.30000000005"/>
    <s v="AM-217"/>
    <n v="10200"/>
    <n v="44"/>
    <n v="2446703.7199999997"/>
    <x v="3"/>
    <s v="Steel"/>
    <s v="Other"/>
    <m/>
    <n v="7.4861842889999997"/>
    <n v="64.321892156862745"/>
    <n v="0.36639998777630384"/>
  </r>
  <r>
    <s v="INNSA1"/>
    <d v="2022-09-12T00:00:00"/>
    <n v="301049751"/>
    <n v="73239990"/>
    <s v="STAINLESS STEEL COLA BOTTLE 750ML SK-750 (SL-01) (QTY :20664PCS/USD:1.25 PER PCS)"/>
    <s v="STAINLESS STEEL COLA BOTTLE 750ML SK-750 (SL-01) (QTY :20664PCS/USD:1.25 PER PCS)"/>
    <m/>
    <x v="1"/>
    <m/>
    <m/>
    <m/>
    <m/>
    <m/>
    <m/>
    <n v="4132.8"/>
    <s v="KGS"/>
    <n v="542.40830670000003"/>
    <n v="2241665.0499999998"/>
    <n v="6.7421790770000003"/>
    <n v="27864.077689999998"/>
    <n v="821346.1"/>
    <s v="STAINLESS"/>
    <n v="20664"/>
    <n v="65"/>
    <n v="3063011.15"/>
    <x v="3"/>
    <s v="Steel"/>
    <s v="Other"/>
    <m/>
    <n v="6.7421790770000003"/>
    <n v="39.747681958962445"/>
    <n v="0.36640001145577039"/>
  </r>
  <r>
    <s v="INNSA1"/>
    <d v="2022-09-12T00:00:00"/>
    <n v="301049751"/>
    <n v="73239990"/>
    <s v="STAINLESS STEEL SPORTS BOTTLE 750ML SG-702 (SB-01) (QTY :1008 PCS/USD:1.160 PER PCS)"/>
    <s v="STAINLESS STEEL SPORTS BOTTLE 750ML SG-702 (SB-01) (QTY :1008 PCS/USD:1.160 PER PCS)"/>
    <m/>
    <x v="1"/>
    <m/>
    <m/>
    <m/>
    <m/>
    <m/>
    <m/>
    <n v="159.6"/>
    <s v="KGS"/>
    <n v="635.81672930000002"/>
    <n v="101476.35"/>
    <n v="7.9032533169999999"/>
    <n v="1261.3592289999999"/>
    <n v="37180.9"/>
    <s v="STAINLESS"/>
    <n v="1008"/>
    <n v="67"/>
    <n v="138657.25"/>
    <x v="3"/>
    <s v="Steel"/>
    <s v="Other"/>
    <m/>
    <n v="7.9032533169999999"/>
    <n v="36.885813492063491"/>
    <n v="0.36639965863967316"/>
  </r>
  <r>
    <s v="INNSA1"/>
    <d v="2022-09-12T00:00:00"/>
    <n v="301049751"/>
    <n v="73239990"/>
    <s v="STAINLESS STEEL SPORTS BOTTLE 650ML S115 (NP-21) (QTY :19908PCS/USD:1.09 PER PCS)"/>
    <s v="STAINLESS STEEL SPORTS BOTTLE 650ML S115 (NP-21) (QTY :19908PCS/USD:1.09 PER PCS)"/>
    <m/>
    <x v="1"/>
    <m/>
    <m/>
    <m/>
    <m/>
    <m/>
    <m/>
    <n v="3539.2"/>
    <s v="KGS"/>
    <n v="532.10254859999998"/>
    <n v="1883217.34"/>
    <n v="6.6140776710000004"/>
    <n v="23408.543689999999"/>
    <n v="690010.8"/>
    <s v="STAINLESS"/>
    <n v="19908"/>
    <n v="65"/>
    <n v="2573228.14"/>
    <x v="3"/>
    <s v="Steel"/>
    <s v="Other"/>
    <m/>
    <n v="6.6140776710000004"/>
    <n v="34.659975889089814"/>
    <n v="0.36639998227713855"/>
  </r>
  <r>
    <s v="INNSA1"/>
    <d v="2022-09-12T00:00:00"/>
    <n v="301049751"/>
    <n v="73239990"/>
    <s v="KWB-600F STAINLESS STEEL SPORTS BOTTLE (QTY.50400 PCS/USD 1.00 PER PCS)"/>
    <s v="KWB-600F STAINLESS STEEL SPORTS BOTTLE (QTY.50400 PCS/USD 1.00 PER PCS)"/>
    <m/>
    <x v="1"/>
    <m/>
    <m/>
    <m/>
    <m/>
    <m/>
    <m/>
    <n v="7875"/>
    <s v="KGS"/>
    <n v="543.85387300000002"/>
    <n v="4282849.25"/>
    <n v="6.7601475830000002"/>
    <n v="53236.162210000002"/>
    <n v="1569236"/>
    <s v="KWB-600F"/>
    <n v="0.504"/>
    <n v="55"/>
    <n v="5852085.25"/>
    <x v="3"/>
    <s v="Steel"/>
    <s v="Other"/>
    <m/>
    <n v="6.7601475830000002"/>
    <n v="3113563.4920634921"/>
    <n v="0.36640000812543194"/>
  </r>
  <r>
    <s v="INNSA1"/>
    <d v="2022-09-08T00:00:00"/>
    <n v="301049751"/>
    <n v="73239990"/>
    <s v="STEEL LUNCH BOX 3LAYER (8505) (QTY:33,600 PCS/USD:3.63 PER PCS)"/>
    <s v="STEEL LUNCH BOX 3LAYER (8505) (QTY:33,600 PCS/USD:3.63 PER PCS)"/>
    <m/>
    <x v="1"/>
    <m/>
    <m/>
    <m/>
    <m/>
    <m/>
    <m/>
    <n v="21784"/>
    <s v="KGS"/>
    <n v="468.60027450000001"/>
    <n v="10207988.380000001"/>
    <n v="5.8247392729999996"/>
    <n v="126886.1203"/>
    <n v="3740207"/>
    <s v="STEEL"/>
    <n v="33600"/>
    <n v="47"/>
    <n v="13948195.380000001"/>
    <x v="3"/>
    <s v="Steel"/>
    <s v="Lunch Box"/>
    <m/>
    <n v="5.8247392729999996"/>
    <n v="111.31568452380952"/>
    <n v="0.36640000563950481"/>
  </r>
  <r>
    <s v="INNSA1"/>
    <d v="2022-09-08T00:00:00"/>
    <n v="301049751"/>
    <n v="73239990"/>
    <s v="STEEL LUNCH BOX (6527) (QTY:25,680 PCS/USD:2 PER PCS)"/>
    <s v="STEEL LUNCH BOX (6527) (QTY:25,680 PCS/USD:2 PER PCS)"/>
    <m/>
    <x v="1"/>
    <m/>
    <m/>
    <m/>
    <m/>
    <m/>
    <m/>
    <n v="8945.2000000000007"/>
    <s v="KGS"/>
    <n v="480.53964029999997"/>
    <n v="4298523.1900000004"/>
    <n v="5.9731465540000004"/>
    <n v="53430.990550000002"/>
    <n v="1574978.9"/>
    <s v="STEEL"/>
    <n v="25680"/>
    <n v="40"/>
    <n v="5873502.0899999999"/>
    <x v="3"/>
    <s v="Steel"/>
    <s v="Lunch Box"/>
    <m/>
    <n v="5.9731465540000004"/>
    <n v="61.33095404984423"/>
    <n v="0.36640000074071943"/>
  </r>
  <r>
    <s v="INNSA1"/>
    <d v="2022-09-08T00:00:00"/>
    <n v="301049751"/>
    <n v="73239990"/>
    <s v="STEEL ROUND CONTAINER (6856) (QTY:66,384 PCS/USD:0.64 PER PCS)"/>
    <s v="STEEL ROUND CONTAINER (6856) (QTY:66,384 PCS/USD:0.64 PER PCS)"/>
    <m/>
    <x v="1"/>
    <m/>
    <m/>
    <m/>
    <m/>
    <m/>
    <m/>
    <n v="5532"/>
    <s v="KGS"/>
    <n v="642.76979930000005"/>
    <n v="3555802.53"/>
    <n v="7.9896805390000001"/>
    <n v="44198.91274"/>
    <n v="1302846.1000000001"/>
    <s v="STEEL"/>
    <n v="66384"/>
    <n v="46"/>
    <n v="4858648.63"/>
    <x v="3"/>
    <s v="Steel"/>
    <s v="Other"/>
    <m/>
    <n v="7.9896805390000001"/>
    <n v="19.625905338635818"/>
    <n v="0.36640001490746454"/>
  </r>
  <r>
    <s v="INNSA1"/>
    <d v="2022-09-08T00:00:00"/>
    <n v="301049751"/>
    <n v="73239990"/>
    <s v="STEEL ROUND CONTAINER (6857) (QTY:35,280 PCS/USD:0.82 PER PCS)"/>
    <s v="STEEL ROUND CONTAINER (6857) (QTY:35,280 PCS/USD:0.82 PER PCS)"/>
    <m/>
    <x v="1"/>
    <m/>
    <m/>
    <m/>
    <m/>
    <m/>
    <m/>
    <n v="4498.2"/>
    <s v="KGS"/>
    <n v="538.26723130000005"/>
    <n v="2421233.66"/>
    <n v="6.6907051749999997"/>
    <n v="30096.130020000001"/>
    <n v="887140"/>
    <s v="STEEL"/>
    <n v="35280"/>
    <n v="46"/>
    <n v="3308373.66"/>
    <x v="3"/>
    <s v="Steel"/>
    <s v="Other"/>
    <m/>
    <n v="6.6907051749999997"/>
    <n v="25.145691609977323"/>
    <n v="0.36639999462092393"/>
  </r>
  <r>
    <s v="INNSA1"/>
    <d v="2022-09-08T00:00:00"/>
    <n v="301049751"/>
    <n v="73239990"/>
    <s v="STEEL RECTANGLE CONTAINER BIG (6578) (QTY:37,920 PCS/USD:1.75 PER PCS)"/>
    <s v="STEEL RECTANGLE CONTAINER BIG (6578) (QTY:37,920 PCS/USD:1.75 PER PCS)"/>
    <m/>
    <x v="1"/>
    <m/>
    <m/>
    <m/>
    <m/>
    <m/>
    <m/>
    <n v="10847.7"/>
    <s v="KGS"/>
    <n v="511.99175489999999"/>
    <n v="5553932.96"/>
    <n v="6.3640988800000002"/>
    <n v="69035.835430000006"/>
    <n v="2034961.1"/>
    <s v="STEEL"/>
    <n v="37920"/>
    <n v="54"/>
    <n v="7588894.0600000005"/>
    <x v="3"/>
    <s v="Steel"/>
    <s v="Other"/>
    <m/>
    <n v="6.3640988800000002"/>
    <n v="53.664585970464138"/>
    <n v="0.366400011425417"/>
  </r>
  <r>
    <s v="INNSA1"/>
    <d v="2022-09-08T00:00:00"/>
    <n v="301049751"/>
    <n v="73239990"/>
    <s v="STEEL LUNCH BOX SMALL (6587) (QTY:51000 PCS/USD:1.68 PER PCS)"/>
    <s v="STEEL LUNCH BOX SMALL (6587) (QTY:51000 PCS/USD:1.68 PER PCS)"/>
    <m/>
    <x v="1"/>
    <m/>
    <m/>
    <m/>
    <m/>
    <m/>
    <m/>
    <n v="10348.75"/>
    <s v="KGS"/>
    <n v="692.92433970000002"/>
    <n v="7170900.7599999998"/>
    <n v="8.6131055270000001"/>
    <n v="89134.875820000001"/>
    <n v="2627418.1"/>
    <s v="STEEL"/>
    <n v="51000"/>
    <n v="45"/>
    <n v="9798318.8599999994"/>
    <x v="3"/>
    <s v="Steel"/>
    <s v="Lunch Box"/>
    <m/>
    <n v="8.6131055270000001"/>
    <n v="51.518001960784318"/>
    <n v="0.36640000858134875"/>
  </r>
  <r>
    <s v="INNSA1"/>
    <d v="2022-09-03T00:00:00"/>
    <n v="301049751"/>
    <n v="73239990"/>
    <s v="STAINLESS STEEL SPORTS BOTTLE (KWB-600F) (QTY:50400 PCS/USD:1. PER PCS)"/>
    <s v="STAINLESS STEEL SPORTS BOTTLE (KWB-600F) (QTY:50400 PCS/USD:1. PER PCS)"/>
    <m/>
    <x v="1"/>
    <m/>
    <m/>
    <m/>
    <m/>
    <m/>
    <m/>
    <n v="7875"/>
    <s v="KGS"/>
    <n v="543.85387300000002"/>
    <n v="4282849.25"/>
    <n v="6.7601475830000002"/>
    <n v="53236.162210000002"/>
    <n v="1569236"/>
    <s v="STAINLESS"/>
    <n v="50400"/>
    <n v="57"/>
    <n v="5852085.25"/>
    <x v="3"/>
    <s v="Steel"/>
    <s v="Other"/>
    <m/>
    <n v="6.7601475830000002"/>
    <n v="31.135634920634921"/>
    <n v="0.36640000812543194"/>
  </r>
  <r>
    <s v="INNSA1"/>
    <d v="2022-08-30T00:00:00"/>
    <n v="301049751"/>
    <n v="73239990"/>
    <s v="STEEL HANGER WITH HOOK (ITEM NO. SL-89) (QTY 70056 PCS / USD1.14 PER PCS)"/>
    <s v="STEEL HANGER WITH HOOK (ITEM NO. SL-89) (QTY 70056 PCS / USD1.14 PER PCS)"/>
    <m/>
    <x v="1"/>
    <m/>
    <m/>
    <m/>
    <m/>
    <m/>
    <m/>
    <n v="15568"/>
    <s v="KGS"/>
    <n v="426.73176519999998"/>
    <n v="6643360.1200000001"/>
    <n v="5.3010157160000002"/>
    <n v="82526.212669999994"/>
    <n v="2434127.1"/>
    <s v="STEEL"/>
    <n v="70056"/>
    <n v="58"/>
    <n v="9077487.2200000007"/>
    <x v="3"/>
    <s v="Steel"/>
    <s v="Hanger"/>
    <m/>
    <n v="5.3010157160000002"/>
    <n v="34.745447927372389"/>
    <n v="0.36639999277955748"/>
  </r>
  <r>
    <s v="INNSA1"/>
    <d v="2022-08-23T00:00:00"/>
    <n v="301049751"/>
    <n v="73239990"/>
    <s v="STAINLESS STEEL SPORTS BOTTLE 750ML S-308-C6 (NP-20) (QTY :19080 PCS/USD:1.068 PER PCS)"/>
    <s v="STAINLESS STEEL SPORTS BOTTLE 750ML S-308-C6 (NP-20) (QTY :19080 PCS/USD:1.068 PER PCS)"/>
    <m/>
    <x v="1"/>
    <m/>
    <m/>
    <m/>
    <m/>
    <m/>
    <m/>
    <n v="3392"/>
    <s v="KGS"/>
    <n v="526.31055130000004"/>
    <n v="1785245.39"/>
    <n v="6.5380192709999996"/>
    <n v="22176.961370000001"/>
    <n v="654113.9"/>
    <s v="STAINLESS"/>
    <n v="19080"/>
    <n v="70"/>
    <n v="2439359.29"/>
    <x v="3"/>
    <s v="Steel"/>
    <s v="Other"/>
    <m/>
    <n v="6.5380192709999996"/>
    <n v="34.282699161425576"/>
    <n v="0.36639999389663741"/>
  </r>
  <r>
    <s v="INNSA1"/>
    <d v="2022-08-23T00:00:00"/>
    <n v="301049751"/>
    <n v="73239990"/>
    <s v="STAINLESS STEEL COLA BOTTLE 750ML SK750 (SL-01) (QTY:18,180PCS/USD:1.240 PER PCS)"/>
    <s v="STAINLESS STEEL COLA BOTTLE 750ML SK750 (SL-01) (QTY:18,180PCS/USD:1.240 PER PCS)"/>
    <m/>
    <x v="1"/>
    <m/>
    <m/>
    <m/>
    <m/>
    <m/>
    <m/>
    <n v="3636"/>
    <s v="KGS"/>
    <n v="543.17526950000001"/>
    <n v="1974985.28"/>
    <n v="6.747518876"/>
    <n v="24533.978630000001"/>
    <n v="723634.6"/>
    <s v="STAINLESS"/>
    <n v="18180"/>
    <n v="64"/>
    <n v="2698619.88"/>
    <x v="3"/>
    <s v="Steel"/>
    <s v="Other"/>
    <m/>
    <n v="6.747518876"/>
    <n v="39.803883388338832"/>
    <n v="0.36639999666225359"/>
  </r>
  <r>
    <s v="INNSA1"/>
    <d v="2022-08-23T00:00:00"/>
    <n v="301049751"/>
    <n v="73239990"/>
    <s v="STAINLESS STEEL SPORTS BOTTLE 750ML SG-702 (SB-01) (QTY :1908 PCS/USD:1.160 PER PCS)"/>
    <s v="STAINLESS STEEL SPORTS BOTTLE 750ML SG-702 (SB-01) (QTY :1908 PCS/USD:1.160 PER PCS)"/>
    <m/>
    <x v="1"/>
    <m/>
    <m/>
    <m/>
    <m/>
    <m/>
    <m/>
    <n v="302.10000000000002"/>
    <s v="KGS"/>
    <n v="641.85057930000005"/>
    <n v="193903.06"/>
    <n v="7.9732991210000002"/>
    <n v="2408.7336650000002"/>
    <n v="71046.100000000006"/>
    <s v="STAINLESS"/>
    <n v="1908"/>
    <n v="67"/>
    <n v="264949.16000000003"/>
    <x v="3"/>
    <s v="Steel"/>
    <s v="Other"/>
    <m/>
    <n v="7.9732991210000002"/>
    <n v="37.235901467505244"/>
    <n v="0.36640009703817983"/>
  </r>
  <r>
    <s v="INNSA1"/>
    <d v="2022-08-23T00:00:00"/>
    <n v="301049751"/>
    <n v="73239990"/>
    <s v="STAINLESS STEEL BOTTLE 750ML SG805 (AM-06) (QTY:4032 PCS/USD1.0950 PER PCS)"/>
    <s v="STAINLESS STEEL BOTTLE 750ML SG805 (AM-06) (QTY:4032 PCS/USD1.0950 PER PCS)"/>
    <m/>
    <x v="1"/>
    <m/>
    <m/>
    <m/>
    <m/>
    <m/>
    <m/>
    <n v="604.79999999999995"/>
    <s v="KGS"/>
    <n v="633.93387900000005"/>
    <n v="383403.21"/>
    <n v="7.8749550179999996"/>
    <n v="4762.7727949999999"/>
    <n v="140478.9"/>
    <s v="STAINLESS"/>
    <n v="4032"/>
    <n v="58"/>
    <n v="523882.11"/>
    <x v="3"/>
    <s v="Steel"/>
    <s v="Other"/>
    <m/>
    <n v="7.8749550179999996"/>
    <n v="34.840997023809521"/>
    <n v="0.3663999057284888"/>
  </r>
  <r>
    <s v="INNSA1"/>
    <d v="2022-08-23T00:00:00"/>
    <n v="301049751"/>
    <n v="73239990"/>
    <s v="STAINLESS STEEL COLA BOTTLE 750ML SK750 (SL-01) (QTY:15192 PCS/USD 1.2483 PER PCS)"/>
    <s v="STAINLESS STEEL COLA BOTTLE 750ML SK750 (SL-01) (QTY:15192 PCS/USD 1.2483 PER PCS)"/>
    <m/>
    <x v="1"/>
    <m/>
    <m/>
    <m/>
    <m/>
    <m/>
    <m/>
    <n v="3038.4"/>
    <s v="KGS"/>
    <n v="542.01338529999998"/>
    <n v="1646853.47"/>
    <n v="6.7330855319999996"/>
    <n v="20457.807079999999"/>
    <n v="603407.19999999995"/>
    <s v="STAINLESS"/>
    <n v="15192"/>
    <n v="64"/>
    <n v="2250260.67"/>
    <x v="3"/>
    <s v="Steel"/>
    <s v="Other"/>
    <m/>
    <n v="6.7330855319999996"/>
    <n v="39.7187467087941"/>
    <n v="0.36640005379470703"/>
  </r>
  <r>
    <s v="INNSA1"/>
    <d v="2022-08-23T00:00:00"/>
    <n v="301049751"/>
    <n v="73239990"/>
    <s v="STAINLESS STEEL BOTTLE 750ML SG805 (AM-06) (QTY :2,376 PCS/USD:1.095 PER PCS)"/>
    <s v="STAINLESS STEEL BOTTLE 750ML SG805 (AM-06) (QTY :2,376 PCS/USD:1.095 PER PCS)"/>
    <m/>
    <x v="1"/>
    <m/>
    <m/>
    <m/>
    <m/>
    <m/>
    <m/>
    <n v="356.4"/>
    <s v="KGS"/>
    <n v="639.54506170000002"/>
    <n v="227933.86"/>
    <n v="7.9446591519999998"/>
    <n v="2831.4765219999999"/>
    <n v="83515"/>
    <s v="STAINLESS"/>
    <n v="2376"/>
    <n v="60"/>
    <n v="311448.86"/>
    <x v="3"/>
    <s v="Steel"/>
    <s v="Other"/>
    <m/>
    <n v="7.9446591519999998"/>
    <n v="35.149410774410775"/>
    <n v="0.36640014783235808"/>
  </r>
  <r>
    <s v="INNSA1"/>
    <d v="2022-08-23T00:00:00"/>
    <n v="301049751"/>
    <n v="73239990"/>
    <s v="STAINLESS STEEL SPORTS BOTTLE 650ML S115 (NP-21) (QTY:23220PCS/USD 1.0900 PER PCS)"/>
    <s v="STAINLESS STEEL SPORTS BOTTLE 650ML S115 (NP-21) (QTY:23220PCS/USD 1.0900 PER PCS)"/>
    <m/>
    <x v="1"/>
    <m/>
    <m/>
    <m/>
    <m/>
    <m/>
    <m/>
    <n v="4128"/>
    <s v="KGS"/>
    <n v="532.43933379999999"/>
    <n v="2197909.5699999998"/>
    <n v="6.614153215"/>
    <n v="27303.224470000001"/>
    <n v="805314.1"/>
    <s v="STAINLESS"/>
    <n v="23220"/>
    <n v="64"/>
    <n v="3003223.67"/>
    <x v="3"/>
    <s v="Steel"/>
    <s v="Other"/>
    <m/>
    <n v="6.614153215"/>
    <n v="34.681916451335056"/>
    <n v="0.36640001526541421"/>
  </r>
  <r>
    <s v="INNSA1"/>
    <d v="2022-08-22T00:00:00"/>
    <n v="301049751"/>
    <n v="73239990"/>
    <s v="HOUSEHOLD STEEL HOOK 3PCS SET (ITEM NO. 2628) (QTY 170208NOS/ USD 0.436PER NOS)"/>
    <s v="HOUSEHOLD STEEL HOOK 3PCS SET (ITEM NO. 2628) (QTY 170208NOS/ USD 0.436PER NOS)"/>
    <m/>
    <x v="1"/>
    <m/>
    <m/>
    <m/>
    <m/>
    <m/>
    <m/>
    <n v="5768.16"/>
    <s v="KGS"/>
    <n v="1077.8224150000001"/>
    <n v="6217052.1399999997"/>
    <n v="13.38909832"/>
    <n v="77230.461370000005"/>
    <n v="2277927.7999999998"/>
    <s v="HOUSEHOLD"/>
    <n v="170208"/>
    <n v="63"/>
    <n v="8494979.9399999995"/>
    <x v="3"/>
    <s v="Steel"/>
    <s v="Hook"/>
    <m/>
    <n v="13.38909832"/>
    <n v="13.383200554615527"/>
    <n v="0.3663999832563733"/>
  </r>
  <r>
    <s v="INNSA1"/>
    <d v="2022-08-20T00:00:00"/>
    <n v="301049751"/>
    <n v="73239990"/>
    <s v="KWP-600B SS OIL POT 600ML(QTY:39000 PCS/USD 1.25 PER PCS)"/>
    <s v="KWP-600B SS OIL POT 600ML(QTY:39000 PCS/USD 1.25 PER PCS)"/>
    <m/>
    <x v="1"/>
    <m/>
    <m/>
    <m/>
    <m/>
    <m/>
    <m/>
    <n v="6850"/>
    <s v="KGS"/>
    <n v="611.51537370000005"/>
    <n v="4188880.31"/>
    <n v="7.5964642700000002"/>
    <n v="52035.780250000003"/>
    <n v="1534805.8"/>
    <s v="KWP-600B"/>
    <n v="39000"/>
    <n v="41"/>
    <n v="5723686.1100000003"/>
    <x v="3"/>
    <s v="Other"/>
    <s v="Other"/>
    <m/>
    <n v="7.5964642700000002"/>
    <n v="39.353994871794875"/>
    <n v="0.36640001299058367"/>
  </r>
  <r>
    <s v="INNSA1"/>
    <d v="2022-08-18T00:00:00"/>
    <n v="301049751"/>
    <n v="73239990"/>
    <s v="STEEL TEA STRAINER BIG (SB-12) (QTY:5256 PCS/USD 1.155 PER PCS)"/>
    <s v="STEEL TEA STRAINER BIG (SB-12) (QTY:5256 PCS/USD 1.155 PER PCS)"/>
    <m/>
    <x v="1"/>
    <m/>
    <m/>
    <m/>
    <m/>
    <m/>
    <m/>
    <n v="1248.3"/>
    <s v="KGS"/>
    <n v="421.30584800000003"/>
    <n v="525916.09"/>
    <n v="5.249917108"/>
    <n v="6553.4715260000003"/>
    <n v="192695.6"/>
    <s v="STEEL"/>
    <n v="5256"/>
    <n v="46"/>
    <n v="718611.69"/>
    <x v="3"/>
    <s v="Steel"/>
    <s v="Tea Strainer"/>
    <m/>
    <n v="5.249917108"/>
    <n v="36.662024353120245"/>
    <n v="0.36639989470563644"/>
  </r>
  <r>
    <s v="INNSA1"/>
    <d v="2022-08-16T00:00:00"/>
    <n v="301049751"/>
    <n v="73239990"/>
    <s v="RYX-02-020 MILD STEEL MULTI FUNCTION CLOTH STAND(QTY:1232 PCS/USD 15.30 PER PCS)"/>
    <s v="RYX-02-020 MILD STEEL MULTI FUNCTION CLOTH STAND(QTY:1232 PCS/USD 15.30 PER PCS)"/>
    <m/>
    <x v="1"/>
    <m/>
    <m/>
    <m/>
    <m/>
    <m/>
    <m/>
    <n v="4004"/>
    <s v="KGS"/>
    <n v="461.05239260000002"/>
    <n v="1846053.78"/>
    <n v="5.7452011540000001"/>
    <n v="23003.78542"/>
    <n v="676394.2"/>
    <s v="RYX-02-020"/>
    <n v="1232"/>
    <n v="63"/>
    <n v="2522447.98"/>
    <x v="3"/>
    <s v="Steel"/>
    <s v="Other"/>
    <m/>
    <n v="5.7452011540000001"/>
    <n v="549.02126623376614"/>
    <n v="0.36640005146545618"/>
  </r>
  <r>
    <s v="INNSA1"/>
    <d v="2022-08-12T00:00:00"/>
    <n v="301049751"/>
    <n v="73239990"/>
    <s v="NP-55 STEEL TEA STRAINER (QTY:50400 PCS/USD 0.3099 PER PCS)"/>
    <s v="NP-55 STEEL TEA STRAINER (QTY:50400 PCS/USD 0.3099 PER PCS)"/>
    <m/>
    <x v="1"/>
    <m/>
    <m/>
    <m/>
    <m/>
    <m/>
    <m/>
    <n v="2310"/>
    <s v="KGS"/>
    <n v="590.08238530000006"/>
    <n v="1363090.31"/>
    <n v="7.3530515300000001"/>
    <n v="16985.549029999998"/>
    <n v="499436.3"/>
    <s v="NP-55"/>
    <n v="50400"/>
    <n v="41"/>
    <n v="1862526.61"/>
    <x v="3"/>
    <s v="Steel"/>
    <s v="Tea Strainer"/>
    <m/>
    <n v="7.3530515300000001"/>
    <n v="9.9094503968253971"/>
    <n v="0.36640000764145991"/>
  </r>
  <r>
    <s v="INNSA1"/>
    <d v="2022-08-12T00:00:00"/>
    <n v="301049751"/>
    <n v="73239990"/>
    <s v="SB-12 STEEL TEA STRAINER BIG - (QTY:21216 PCS/USD 1.1549 PERPCS)"/>
    <s v="SB-12 STEEL TEA STRAINER BIG - (QTY:21216 PCS/USD 1.1549 PERPCS)"/>
    <m/>
    <x v="1"/>
    <m/>
    <m/>
    <m/>
    <m/>
    <m/>
    <m/>
    <n v="5038.8"/>
    <s v="KGS"/>
    <n v="424.37839960000002"/>
    <n v="2138357.88"/>
    <n v="5.2882043569999997"/>
    <n v="26646.204109999999"/>
    <n v="783494.4"/>
    <s v="SB-12"/>
    <n v="21216"/>
    <n v="47"/>
    <n v="2921852.28"/>
    <x v="3"/>
    <s v="Steel"/>
    <s v="Tea Strainer"/>
    <m/>
    <n v="5.2882043569999997"/>
    <n v="36.929411764705883"/>
    <n v="0.366400034029851"/>
  </r>
  <r>
    <s v="INNSA1"/>
    <d v="2022-08-10T00:00:00"/>
    <n v="301049751"/>
    <n v="73239990"/>
    <s v="NP-20 STAINLESS STEEL SPORTS BOTTLE 750ML S-308-C6 (QTY:2376PCS/ USD 1.062 PER PCS)"/>
    <s v="NP-20 STAINLESS STEEL SPORTS BOTTLE 750ML S-308-C6 (QTY:2376PCS/ USD 1.062 PER PCS)"/>
    <m/>
    <x v="1"/>
    <m/>
    <m/>
    <m/>
    <m/>
    <m/>
    <m/>
    <n v="422.4"/>
    <s v="KGS"/>
    <n v="535.88290719999998"/>
    <n v="226356.94"/>
    <n v="6.677668626"/>
    <n v="2820.6472269999999"/>
    <n v="82937.2"/>
    <s v="NP-20"/>
    <n v="2376"/>
    <n v="66"/>
    <n v="309294.14"/>
    <x v="3"/>
    <s v="Steel"/>
    <s v="Other"/>
    <m/>
    <n v="6.677668626"/>
    <n v="34.906228956228958"/>
    <n v="0.36640007591549878"/>
  </r>
  <r>
    <s v="INNSA1"/>
    <d v="2022-08-10T00:00:00"/>
    <n v="301049751"/>
    <n v="73239990"/>
    <s v="NP-21 STAINLESS STEEL SPORTS BOTTLE 650ML S115(QTY:40680 PCS/ USD 1.140 PER PCS)"/>
    <s v="NP-21 STAINLESS STEEL SPORTS BOTTLE 650ML S115(QTY:40680 PCS/ USD 1.140 PER PCS)"/>
    <m/>
    <x v="1"/>
    <m/>
    <m/>
    <m/>
    <m/>
    <m/>
    <m/>
    <n v="7232"/>
    <s v="KGS"/>
    <n v="575.24202430000003"/>
    <n v="4160150.32"/>
    <n v="7.1681249139999998"/>
    <n v="51839.879379999998"/>
    <n v="1524279.1"/>
    <s v="NP-21"/>
    <n v="40680"/>
    <n v="63"/>
    <n v="5684429.4199999999"/>
    <x v="3"/>
    <s v="Steel"/>
    <s v="Other"/>
    <m/>
    <n v="7.1681249139999998"/>
    <n v="37.46998770894789"/>
    <n v="0.36640000546903317"/>
  </r>
  <r>
    <s v="INNSA1"/>
    <d v="2022-08-10T00:00:00"/>
    <n v="301049751"/>
    <n v="73231000"/>
    <s v="OKS-4156 STEEL SCRUBBER 6PCS SET (QTY 99600 SET / USD 0.265PER SET)"/>
    <s v="OKS-4156 STEEL SCRUBBER 6PCS SET (QTY 99600 SET / USD 0.265PER SET)"/>
    <m/>
    <x v="1"/>
    <m/>
    <m/>
    <m/>
    <m/>
    <m/>
    <m/>
    <n v="8677.15"/>
    <s v="KGS"/>
    <n v="288.3185297"/>
    <n v="2501783.13"/>
    <n v="3.5927542639999999"/>
    <n v="31174.86766"/>
    <n v="1099783.8999999999"/>
    <s v="OKS-4156"/>
    <n v="99600"/>
    <n v="51"/>
    <n v="3601567.03"/>
    <x v="3"/>
    <s v="Steel"/>
    <s v="Scrubber"/>
    <m/>
    <n v="3.5927542639999999"/>
    <n v="11.042007028112449"/>
    <n v="0.43960001441052166"/>
  </r>
  <r>
    <s v="INNSA1"/>
    <d v="2022-08-08T00:00:00"/>
    <n v="301049751"/>
    <n v="73239990"/>
    <s v="STAINLESS STEEL SPORTS BOTTLE (KWB-600F) (QTY:50400 PCS/USD:1. PER PCS)"/>
    <s v="STAINLESS STEEL SPORTS BOTTLE (KWB-600F) (QTY:50400 PCS/USD:1. PER PCS)"/>
    <m/>
    <x v="1"/>
    <m/>
    <m/>
    <m/>
    <m/>
    <m/>
    <m/>
    <n v="7875"/>
    <s v="KGS"/>
    <n v="552.16570790000003"/>
    <n v="4348304.95"/>
    <n v="6.8805695690000004"/>
    <n v="54184.485359999999"/>
    <n v="1593218.9"/>
    <s v="STAINLESS"/>
    <n v="50400"/>
    <n v="57"/>
    <n v="5941523.8499999996"/>
    <x v="3"/>
    <s v="Steel"/>
    <s v="Other"/>
    <m/>
    <n v="6.8805695690000004"/>
    <n v="31.611486111111109"/>
    <n v="0.36639999225445302"/>
  </r>
  <r>
    <s v="INNSA1"/>
    <d v="2022-08-08T00:00:00"/>
    <n v="301049751"/>
    <n v="73231000"/>
    <s v="SS410 SS SCRUBBER 3PCS SET(QTY:120120 SET/USD 0.20 PER SET)"/>
    <s v="SS410 SS SCRUBBER 3PCS SET(QTY:120120 SET/USD 0.20 PER SET)"/>
    <m/>
    <x v="1"/>
    <m/>
    <m/>
    <m/>
    <m/>
    <m/>
    <m/>
    <n v="7707.7"/>
    <s v="KGS"/>
    <n v="298.07905210000001"/>
    <n v="2297503.91"/>
    <n v="3.7143807120000001"/>
    <n v="28629.33221"/>
    <n v="1009982.8"/>
    <s v="SS410"/>
    <n v="120120"/>
    <n v="43"/>
    <n v="3307486.71"/>
    <x v="3"/>
    <s v="Cleaning"/>
    <s v="Scrubber"/>
    <m/>
    <n v="3.7143807120000001"/>
    <n v="8.4081152181152188"/>
    <n v="0.43960003532703457"/>
  </r>
  <r>
    <s v="INNSA1"/>
    <d v="2022-08-06T00:00:00"/>
    <n v="301049751"/>
    <n v="73239990"/>
    <s v="STEEL HANGER WITH HOOK (SM1168) (QTY:57792 PCS / USD 1.30 PER PCS)"/>
    <s v="STEEL HANGER WITH HOOK (SM1168) (QTY:57792 PCS / USD 1.30 PER PCS)"/>
    <m/>
    <x v="1"/>
    <m/>
    <m/>
    <m/>
    <m/>
    <m/>
    <m/>
    <n v="10836"/>
    <s v="KGS"/>
    <n v="583.90640459999997"/>
    <n v="6327209.7999999998"/>
    <n v="7.2760922690000003"/>
    <n v="78843.735830000005"/>
    <n v="2318289.7000000002"/>
    <s v="STEEL"/>
    <n v="57792"/>
    <n v="50"/>
    <n v="8645499.5"/>
    <x v="3"/>
    <s v="Steel"/>
    <s v="Hanger"/>
    <m/>
    <n v="7.2760922690000003"/>
    <n v="40.114370501107423"/>
    <n v="0.36640000462763228"/>
  </r>
  <r>
    <s v="INNSA1"/>
    <d v="2022-08-02T00:00:00"/>
    <n v="301049751"/>
    <n v="73239990"/>
    <s v="RYX-02-020 MILD STEEL MULTI FUNCTION CLOTH STAND(QTY:1232 PCS/USD 15.30 PER PCS)"/>
    <s v="RYX-02-020 MILD STEEL MULTI FUNCTION CLOTH STAND(QTY:1232 PCS/USD 15.30 PER PCS)"/>
    <m/>
    <x v="1"/>
    <m/>
    <m/>
    <m/>
    <m/>
    <m/>
    <m/>
    <n v="4004"/>
    <s v="KGS"/>
    <n v="474.1710789"/>
    <n v="1898581"/>
    <n v="5.8575797270000001"/>
    <n v="23453.749230000001"/>
    <n v="695640.1"/>
    <s v="RYX-02-020"/>
    <n v="1232"/>
    <n v="63"/>
    <n v="2594221.1"/>
    <x v="3"/>
    <s v="Steel"/>
    <s v="Other"/>
    <m/>
    <n v="5.8575797270000001"/>
    <n v="564.64293831168834"/>
    <n v="0.3664000113769178"/>
  </r>
  <r>
    <s v="INNSA1"/>
    <d v="2022-07-30T00:00:00"/>
    <n v="301049751"/>
    <n v="73239990"/>
    <s v="NP-55 STEEL TEA STRAINER (QTY:50400 PCS/USD 0.3123 PER PCS)"/>
    <s v="NP-55 STEEL TEA STRAINER (QTY:50400 PCS/USD 0.3123 PER PCS)"/>
    <m/>
    <x v="1"/>
    <m/>
    <m/>
    <m/>
    <m/>
    <m/>
    <m/>
    <n v="2310"/>
    <s v="KGS"/>
    <n v="603.33039829999996"/>
    <n v="1393693.22"/>
    <n v="7.4531241289999999"/>
    <n v="17216.71674"/>
    <n v="510649.2"/>
    <s v="NP-55"/>
    <n v="50400"/>
    <n v="41"/>
    <n v="1904342.42"/>
    <x v="3"/>
    <s v="Steel"/>
    <s v="Tea Strainer"/>
    <m/>
    <n v="7.4531241289999999"/>
    <n v="10.131928571428572"/>
    <n v="0.36640000300783554"/>
  </r>
  <r>
    <s v="INNSA1"/>
    <d v="2022-07-30T00:00:00"/>
    <n v="301049751"/>
    <n v="73239990"/>
    <s v="NP-19 STEEL SALT BOTTLE (QTY:68928 PCS/USD 0.4954 PER PCS)"/>
    <s v="NP-19 STEEL SALT BOTTLE (QTY:68928 PCS/USD 0.4954 PER PCS)"/>
    <m/>
    <x v="1"/>
    <m/>
    <m/>
    <m/>
    <m/>
    <m/>
    <m/>
    <n v="10770"/>
    <s v="KGS"/>
    <n v="280.73764619999997"/>
    <n v="3023544.45"/>
    <n v="3.4680376310000001"/>
    <n v="37350.765290000003"/>
    <n v="1107826.7"/>
    <s v="NP-19"/>
    <n v="68928"/>
    <n v="40"/>
    <n v="4131371.1500000004"/>
    <x v="3"/>
    <s v="Steel"/>
    <s v="Other"/>
    <m/>
    <n v="3.4680376310000001"/>
    <n v="16.072230443361189"/>
    <n v="0.36640000447157306"/>
  </r>
  <r>
    <s v="INNSA1"/>
    <d v="2022-07-30T00:00:00"/>
    <n v="301049751"/>
    <n v="73239990"/>
    <s v="SB-01 STAINLESS STEEL SPORTS BOTTLE 750ML SG-702 (QTY:33948PCS/USD 1.1600 PER PCS)"/>
    <s v="SB-01 STAINLESS STEEL SPORTS BOTTLE 750ML SG-702 (QTY:33948PCS/USD 1.1600 PER PCS)"/>
    <m/>
    <x v="1"/>
    <m/>
    <m/>
    <m/>
    <m/>
    <m/>
    <m/>
    <n v="5375.1"/>
    <s v="KGS"/>
    <n v="662.48601699999995"/>
    <n v="3560928.59"/>
    <n v="8.1838915009999997"/>
    <n v="43989.235209999999"/>
    <n v="1304724.3"/>
    <s v="SB-01"/>
    <n v="33948"/>
    <n v="64"/>
    <n v="4865652.8899999997"/>
    <x v="3"/>
    <s v="Steel"/>
    <s v="Other"/>
    <m/>
    <n v="8.1838915009999997"/>
    <n v="38.433024036762106"/>
    <n v="0.36640001814807527"/>
  </r>
  <r>
    <s v="INNSA1"/>
    <d v="2022-07-30T00:00:00"/>
    <n v="301049751"/>
    <n v="73239990"/>
    <s v="AM-06 STAINLESS STEEL BOTTLE 750ML SG805 (QTY:39672 PCS/USD1.095 PER PCS)"/>
    <s v="AM-06 STAINLESS STEEL BOTTLE 750ML SG805 (QTY:39672 PCS/USD1.095 PER PCS)"/>
    <m/>
    <x v="1"/>
    <m/>
    <m/>
    <m/>
    <m/>
    <m/>
    <m/>
    <n v="5950.8"/>
    <s v="KGS"/>
    <n v="660.04854639999996"/>
    <n v="3927816.89"/>
    <n v="8.1537806849999992"/>
    <n v="48521.518100000001"/>
    <n v="1439152.1"/>
    <s v="AM-06"/>
    <n v="39672"/>
    <n v="57"/>
    <n v="5366968.99"/>
    <x v="3"/>
    <s v="Steel"/>
    <s v="Other"/>
    <m/>
    <n v="8.1537806849999992"/>
    <n v="36.276267896753382"/>
    <n v="0.36639999783696636"/>
  </r>
  <r>
    <s v="INNSA1"/>
    <d v="2022-07-30T00:00:00"/>
    <n v="301049751"/>
    <n v="73239990"/>
    <s v="SL-01 STAINLESS STEEL COLA BOTTLE 750ML SK750 (QTY:21960 PCS/USD 1.2512 PER PCS)"/>
    <s v="SL-01 STAINLESS STEEL COLA BOTTLE 750ML SK750 (QTY:21960 PCS/USD 1.2512 PER PCS)"/>
    <m/>
    <x v="1"/>
    <m/>
    <m/>
    <m/>
    <m/>
    <m/>
    <m/>
    <n v="4392"/>
    <s v="KGS"/>
    <n v="565.70212430000004"/>
    <n v="2484563.73"/>
    <n v="6.9882906030000003"/>
    <n v="30692.572329999999"/>
    <n v="910344.1"/>
    <s v="SL-01"/>
    <n v="21960"/>
    <n v="62"/>
    <n v="3394907.83"/>
    <x v="3"/>
    <s v="Steel"/>
    <s v="Other"/>
    <m/>
    <n v="6.9882906030000003"/>
    <n v="41.454649362477227"/>
    <n v="0.3663999796052726"/>
  </r>
  <r>
    <s v="INNSA1"/>
    <d v="2022-07-30T00:00:00"/>
    <n v="301049751"/>
    <n v="73239990"/>
    <s v="DS-25 STAINLESS STEEL GRATER WITH HANDLE(QTY:100200 PCS/USD0.2192 PER PCS)"/>
    <s v="DS-25 STAINLESS STEEL GRATER WITH HANDLE(QTY:100200 PCS/USD0.2192 PER PCS)"/>
    <m/>
    <x v="1"/>
    <m/>
    <m/>
    <m/>
    <m/>
    <m/>
    <m/>
    <n v="3340"/>
    <s v="KGS"/>
    <n v="582.27277249999997"/>
    <n v="1944791.06"/>
    <n v="7.1929928649999999"/>
    <n v="24024.596170000001"/>
    <n v="712571.4"/>
    <s v="DS-25"/>
    <n v="100200"/>
    <n v="57"/>
    <n v="2657362.46"/>
    <x v="3"/>
    <s v="Steel"/>
    <s v="Other"/>
    <m/>
    <n v="7.1929928649999999"/>
    <n v="7.111491017964072"/>
    <n v="0.36639997717801109"/>
  </r>
  <r>
    <s v="INNSA1"/>
    <d v="2022-07-30T00:00:00"/>
    <n v="301049751"/>
    <n v="73239990"/>
    <s v="NP-20 STAINLESS STEEL SPORTS BOTTLE 750ML S-308-C6 (QTY :5724 PCS/USD 1.062 PER PCS)"/>
    <s v="NP-20 STAINLESS STEEL SPORTS BOTTLE 750ML S-308-C6 (QTY :5724 PCS/USD 1.062 PER PCS)"/>
    <m/>
    <x v="1"/>
    <m/>
    <m/>
    <m/>
    <m/>
    <m/>
    <m/>
    <n v="1017.6"/>
    <s v="KGS"/>
    <n v="540.13237030000005"/>
    <n v="549638.69999999995"/>
    <n v="6.6724196449999997"/>
    <n v="6789.8542310000003"/>
    <n v="201387.6"/>
    <s v="NP-20"/>
    <n v="5724"/>
    <n v="67"/>
    <n v="751026.29999999993"/>
    <x v="3"/>
    <s v="Steel"/>
    <s v="Other"/>
    <m/>
    <n v="6.6724196449999997"/>
    <n v="35.183018867924531"/>
    <n v="0.36639996419466103"/>
  </r>
  <r>
    <s v="INNSA1"/>
    <d v="2022-07-30T00:00:00"/>
    <n v="301049751"/>
    <n v="73239990"/>
    <s v="AM-253 STEEL KITCHEN TURNER (QTY:30600 PCS/USD 0.5780 PER PCS)"/>
    <s v="AM-253 STEEL KITCHEN TURNER (QTY:30600 PCS/USD 0.5780 PER PCS)"/>
    <m/>
    <x v="1"/>
    <m/>
    <m/>
    <m/>
    <m/>
    <m/>
    <m/>
    <n v="2975"/>
    <s v="KGS"/>
    <n v="526.41345879999994"/>
    <n v="1566080.04"/>
    <n v="6.5029457539999997"/>
    <n v="19346.263620000002"/>
    <n v="573811.69999999995"/>
    <s v="AM-253"/>
    <n v="30600"/>
    <n v="44"/>
    <n v="2139891.7400000002"/>
    <x v="3"/>
    <s v="Steel"/>
    <s v="Other"/>
    <m/>
    <n v="6.5029457539999997"/>
    <n v="18.752016339869279"/>
    <n v="0.36639998297915854"/>
  </r>
  <r>
    <s v="INNSA1"/>
    <d v="2022-07-30T00:00:00"/>
    <n v="301049751"/>
    <n v="73239990"/>
    <s v="NP-21 STAINLESS STEEL SPORTS BOTTLE 650ML S115(QTY:43164 PCS/USD 1.140 PER PCS)"/>
    <s v="NP-21 STAINLESS STEEL SPORTS BOTTLE 650ML S115(QTY:43164 PCS/USD 1.140 PER PCS)"/>
    <m/>
    <x v="1"/>
    <m/>
    <m/>
    <m/>
    <m/>
    <m/>
    <m/>
    <n v="7673.6"/>
    <s v="KGS"/>
    <n v="579.80291780000005"/>
    <n v="4449175.67"/>
    <n v="7.1624819989999997"/>
    <n v="54962.021869999997"/>
    <n v="1630177.9"/>
    <s v="NP-21"/>
    <n v="43164"/>
    <n v="62"/>
    <n v="6079353.5700000003"/>
    <x v="3"/>
    <s v="Steel"/>
    <s v="Other"/>
    <m/>
    <n v="7.1624819989999997"/>
    <n v="37.767072097117968"/>
    <n v="0.36639998528086887"/>
  </r>
  <r>
    <s v="INNSA1"/>
    <d v="2022-07-30T00:00:00"/>
    <n v="301049751"/>
    <n v="73239990"/>
    <s v="NP-20 STAINLESS STEEL SPORTS BOTTLE 750ML S-308-C6(QTY:29916PCS/USD 1.0620 PER PCS)"/>
    <s v="NP-20 STAINLESS STEEL SPORTS BOTTLE 750ML S-308-C6(QTY:29916PCS/USD 1.0620 PER PCS)"/>
    <m/>
    <x v="1"/>
    <m/>
    <m/>
    <m/>
    <m/>
    <m/>
    <m/>
    <n v="5318.4"/>
    <s v="KGS"/>
    <n v="540.17951830000004"/>
    <n v="2872890.75"/>
    <n v="6.6730020789999998"/>
    <n v="35489.694259999997"/>
    <n v="1052627.1000000001"/>
    <s v="NP-20"/>
    <n v="29916"/>
    <n v="65"/>
    <n v="3925517.85"/>
    <x v="3"/>
    <s v="Steel"/>
    <s v="Other"/>
    <m/>
    <n v="6.6730020789999998"/>
    <n v="35.186091054953877"/>
    <n v="0.36639997535583285"/>
  </r>
  <r>
    <s v="INNSA1"/>
    <d v="2022-07-30T00:00:00"/>
    <n v="301049751"/>
    <n v="73239990"/>
    <s v="SB-12 STEEL TEA STRAINER BIG(QTY:23928 PCS/USD 1.1636 PER PCS)"/>
    <s v="SB-12 STEEL TEA STRAINER BIG(QTY:23928 PCS/USD 1.1636 PER PCS)"/>
    <m/>
    <x v="1"/>
    <m/>
    <m/>
    <m/>
    <m/>
    <m/>
    <m/>
    <n v="5682.9"/>
    <s v="KGS"/>
    <n v="433.81517539999999"/>
    <n v="2465328.2599999998"/>
    <n v="5.3590509620000004"/>
    <n v="30454.950710000001"/>
    <n v="903296.4"/>
    <s v="SB-12"/>
    <n v="23928"/>
    <n v="44"/>
    <n v="3368624.6599999997"/>
    <x v="3"/>
    <s v="Steel"/>
    <s v="Tea Strainer"/>
    <m/>
    <n v="5.3590509620000004"/>
    <n v="37.750601805416252"/>
    <n v="0.3664000509206024"/>
  </r>
  <r>
    <s v="INNSA1"/>
    <d v="2022-07-28T00:00:00"/>
    <n v="301049751"/>
    <n v="73239990"/>
    <s v="NP-19 STEEL SALT BOTTLE (QTY:56112 PCS/ USD 0.496 PER PCS)"/>
    <s v="NP-19 STEEL SALT BOTTLE (QTY:56112 PCS/ USD 0.496 PER PCS)"/>
    <m/>
    <x v="1"/>
    <m/>
    <m/>
    <m/>
    <m/>
    <m/>
    <m/>
    <n v="8767.5"/>
    <s v="KGS"/>
    <n v="289.12198000000001"/>
    <n v="2534876.96"/>
    <n v="3.57161186"/>
    <n v="31314.10698"/>
    <n v="928778.9"/>
    <s v="NP-19"/>
    <n v="56112"/>
    <n v="41"/>
    <n v="3463655.86"/>
    <x v="3"/>
    <s v="Steel"/>
    <s v="Other"/>
    <m/>
    <n v="3.57161186"/>
    <n v="16.552233033932136"/>
    <n v="0.36639999284225616"/>
  </r>
  <r>
    <s v="INNSA1"/>
    <d v="2022-07-25T00:00:00"/>
    <n v="301049751"/>
    <n v="73239990"/>
    <s v="6901 STEEL RECTANGLE CONTAINER (QTY:54504 PCS /USD 1.01 PERPCS)"/>
    <s v="6901 STEEL RECTANGLE CONTAINER (QTY:54504 PCS /USD 1.01 PERPCS)"/>
    <m/>
    <x v="1"/>
    <m/>
    <m/>
    <m/>
    <m/>
    <m/>
    <m/>
    <n v="8856.9"/>
    <s v="KGS"/>
    <n v="548.58222290000003"/>
    <n v="4858737.8899999997"/>
    <n v="6.7768032480000002"/>
    <n v="60021.468679999998"/>
    <n v="1780241.6"/>
    <s v="6901"/>
    <n v="54504"/>
    <n v="48"/>
    <n v="6638979.4900000002"/>
    <x v="3"/>
    <s v="Steel"/>
    <s v="Other"/>
    <m/>
    <n v="6.7768032480000002"/>
    <n v="32.66258623220314"/>
    <n v="0.36640000763655112"/>
  </r>
  <r>
    <s v="INNSA1"/>
    <d v="2022-07-25T00:00:00"/>
    <n v="301049751"/>
    <n v="73239990"/>
    <s v="8504 STEEL LUNCH BOX 2 LAYER (QTY:44160 PCS/ USD 2.61 PER PCS)"/>
    <s v="8504 STEEL LUNCH BOX 2 LAYER (QTY:44160 PCS/ USD 2.61 PER PCS)"/>
    <m/>
    <x v="1"/>
    <m/>
    <m/>
    <m/>
    <m/>
    <m/>
    <m/>
    <n v="21123.200000000001"/>
    <s v="KGS"/>
    <n v="481.59675950000002"/>
    <n v="10172864.67"/>
    <n v="5.9493114199999999"/>
    <n v="125668.495"/>
    <n v="3727337.6"/>
    <s v="8504"/>
    <n v="44160"/>
    <n v="46"/>
    <n v="13900202.27"/>
    <x v="3"/>
    <s v="Steel"/>
    <s v="Lunch Box"/>
    <m/>
    <n v="5.9493114199999999"/>
    <n v="84.405289855072468"/>
    <n v="0.36639999851683863"/>
  </r>
  <r>
    <s v="INNSA1"/>
    <d v="2022-07-25T00:00:00"/>
    <n v="301049751"/>
    <n v="73239990"/>
    <s v="6900 STEEL LUNCH BOX (QTY:91200 PCS /USD 0.83 PER PCS)"/>
    <s v="6900 STEEL LUNCH BOX (QTY:91200 PCS /USD 0.83 PER PCS)"/>
    <m/>
    <x v="1"/>
    <m/>
    <m/>
    <m/>
    <m/>
    <m/>
    <m/>
    <n v="10374"/>
    <s v="KGS"/>
    <n v="644.02149699999995"/>
    <n v="6681079.0099999998"/>
    <n v="7.9557936629999997"/>
    <n v="82533.403460000001"/>
    <n v="2447947.4"/>
    <s v="6900"/>
    <n v="91200"/>
    <n v="38"/>
    <n v="9129026.4100000001"/>
    <x v="3"/>
    <s v="Steel"/>
    <s v="Lunch Box"/>
    <m/>
    <n v="7.9557936629999997"/>
    <n v="26.84152850877193"/>
    <n v="0.36640000759398295"/>
  </r>
  <r>
    <s v="INNSA1"/>
    <d v="2022-07-23T00:00:00"/>
    <n v="301049751"/>
    <n v="73239990"/>
    <s v="KWP-1000B SSOIL POT 900 ML (QTY 27000 PCS / USD 1.64 PER PCS)"/>
    <s v="KWP-1000B SSOIL POT 900 ML (QTY 27000 PCS / USD 1.64 PER PCS)"/>
    <m/>
    <x v="1"/>
    <m/>
    <m/>
    <m/>
    <m/>
    <m/>
    <m/>
    <n v="6850"/>
    <s v="KGS"/>
    <n v="581.30076789999998"/>
    <n v="3981910.26"/>
    <n v="7.1809853969999997"/>
    <n v="49189.749969999997"/>
    <n v="1458972"/>
    <s v="KWP-1000B"/>
    <n v="27000"/>
    <n v="45"/>
    <n v="5440882.2599999998"/>
    <x v="3"/>
    <s v="Other"/>
    <s v="Other"/>
    <m/>
    <n v="7.1809853969999997"/>
    <n v="54.036000000000001"/>
    <n v="0.36640002027569551"/>
  </r>
  <r>
    <s v="INNSA1"/>
    <d v="2022-07-23T00:00:00"/>
    <n v="301049751"/>
    <n v="73239990"/>
    <s v="NP-20 STAINLESS STEEL SPORTS BOTTLE 750ML S-308-C6 (QTY :14976 PCS/USD 1.113 PER PCS)"/>
    <s v="NP-20 STAINLESS STEEL SPORTS BOTTLE 750ML S-308-C6 (QTY :14976 PCS/USD 1.113 PER PCS)"/>
    <m/>
    <x v="1"/>
    <m/>
    <m/>
    <m/>
    <m/>
    <m/>
    <m/>
    <n v="2662.4"/>
    <s v="KGS"/>
    <n v="565.23215900000002"/>
    <n v="1504874.1"/>
    <n v="6.9824849779999996"/>
    <n v="18590.168000000001"/>
    <n v="551385.9"/>
    <s v="NP-20"/>
    <n v="14976"/>
    <n v="68"/>
    <n v="2056260"/>
    <x v="3"/>
    <s v="Steel"/>
    <s v="Other"/>
    <m/>
    <n v="6.9824849779999996"/>
    <n v="36.817968749999999"/>
    <n v="0.36640001977574072"/>
  </r>
  <r>
    <s v="INNSA1"/>
    <d v="2022-07-23T00:00:00"/>
    <n v="301049751"/>
    <n v="73239990"/>
    <s v="SB-01 STAINLESS STEEL SPORTS BOTTLE 750ML SG-702 (QTY :4968PCS/USD 1.205 PER PCS)"/>
    <s v="SB-01 STAINLESS STEEL SPORTS BOTTLE 750ML SG-702 (QTY :4968PCS/USD 1.205 PER PCS)"/>
    <m/>
    <x v="1"/>
    <m/>
    <m/>
    <m/>
    <m/>
    <m/>
    <m/>
    <n v="786.6"/>
    <s v="KGS"/>
    <n v="687.10605139999996"/>
    <n v="540477.62"/>
    <n v="8.4880302820000004"/>
    <n v="6676.68462"/>
    <n v="198031"/>
    <s v="SB-01"/>
    <n v="4968"/>
    <n v="64"/>
    <n v="738508.62"/>
    <x v="3"/>
    <s v="Steel"/>
    <s v="Other"/>
    <m/>
    <n v="8.4880302820000004"/>
    <n v="39.861312399355874"/>
    <n v="0.36640000005920692"/>
  </r>
  <r>
    <s v="INNSA1"/>
    <d v="2022-07-23T00:00:00"/>
    <n v="301049751"/>
    <n v="73239990"/>
    <s v="NP-21 STAINLESS STEEL SPORTS BOTTLE 650ML S115 (QTY :23112 PCS/USD 1.140 PER PCS)"/>
    <s v="NP-21 STAINLESS STEEL SPORTS BOTTLE 650ML S115 (QTY :23112 PCS/USD 1.140 PER PCS)"/>
    <m/>
    <x v="1"/>
    <m/>
    <m/>
    <m/>
    <m/>
    <m/>
    <m/>
    <n v="4108.8"/>
    <s v="KGS"/>
    <n v="578.94389850000005"/>
    <n v="2378764.69"/>
    <n v="7.1518702709999999"/>
    <n v="29385.60457"/>
    <n v="871579.4"/>
    <s v="NP-21"/>
    <n v="23112"/>
    <n v="64"/>
    <n v="3250344.09"/>
    <x v="3"/>
    <s v="Steel"/>
    <s v="Other"/>
    <m/>
    <n v="7.1518702709999999"/>
    <n v="37.711119764624442"/>
    <n v="0.36640000739207207"/>
  </r>
  <r>
    <s v="INNSA1"/>
    <d v="2022-07-19T00:00:00"/>
    <n v="301049751"/>
    <n v="73239990"/>
    <s v="KL324H-9S STAINLESS STEEL GRATER WITH HANDLE (QTY: 59040 PCS/USD 0.70 PER PCS)"/>
    <s v="KL324H-9S STAINLESS STEEL GRATER WITH HANDLE (QTY: 59040 PCS/USD 0.70 PER PCS)"/>
    <m/>
    <x v="1"/>
    <m/>
    <m/>
    <m/>
    <m/>
    <m/>
    <m/>
    <n v="9676"/>
    <s v="KGS"/>
    <n v="378.08989459999998"/>
    <n v="3658397.82"/>
    <n v="4.7320387310000003"/>
    <n v="45787.206760000001"/>
    <n v="1608231.8"/>
    <s v="KL324H-9S"/>
    <n v="59040"/>
    <n v="62"/>
    <n v="5266629.62"/>
    <x v="3"/>
    <s v="Steel"/>
    <s v="Other"/>
    <m/>
    <n v="4.7320387310000003"/>
    <n v="27.239698509485095"/>
    <n v="0.43960003234421346"/>
  </r>
  <r>
    <s v="INNSA1"/>
    <d v="2022-07-18T00:00:00"/>
    <n v="301049751"/>
    <n v="73231000"/>
    <s v="OKS-4156 STEEL SCRUBBER 6PCS SET (QTY: 99600 SET / USD 0.275 PER SET)"/>
    <s v="OKS-4156 STEEL SCRUBBER 6PCS SET (QTY: 99600 SET / USD 0.275 PER SET)"/>
    <m/>
    <x v="1"/>
    <m/>
    <m/>
    <m/>
    <m/>
    <m/>
    <m/>
    <n v="8677.15"/>
    <s v="KGS"/>
    <n v="297.38562660000002"/>
    <n v="2580459.69"/>
    <n v="3.721972799"/>
    <n v="32296.116269999999"/>
    <n v="1134370.1000000001"/>
    <s v="OKS-4156"/>
    <n v="99600"/>
    <n v="52"/>
    <n v="3714829.79"/>
    <x v="3"/>
    <s v="Steel"/>
    <s v="Scrubber"/>
    <m/>
    <n v="3.721972799"/>
    <n v="11.389258032128515"/>
    <n v="0.43960000785751474"/>
  </r>
  <r>
    <s v="INNSA1"/>
    <d v="2022-07-12T00:00:00"/>
    <n v="301049751"/>
    <n v="73239990"/>
    <s v="SL-01 - STAINLESS STEEL COLA BOTTLE 750ML SK750 (QTY:38592PCS/USD 1.300 PER PCS)"/>
    <s v="SL-01 - STAINLESS STEEL COLA BOTTLE 750ML SK750 (QTY:38592PCS/USD 1.300 PER PCS)"/>
    <m/>
    <x v="1"/>
    <m/>
    <m/>
    <m/>
    <m/>
    <m/>
    <m/>
    <n v="7718.4"/>
    <s v="KGS"/>
    <n v="576.91079630000002"/>
    <n v="4452828.29"/>
    <n v="7.2204104669999998"/>
    <n v="55730.016150000003"/>
    <n v="1631516.4"/>
    <s v="SL-01"/>
    <n v="38592"/>
    <n v="63"/>
    <n v="6084344.6899999995"/>
    <x v="3"/>
    <s v="Steel"/>
    <s v="Other"/>
    <m/>
    <n v="7.2204104669999998"/>
    <n v="42.276026119402985"/>
    <n v="0.36640002572387537"/>
  </r>
  <r>
    <s v="INNSA1"/>
    <d v="2022-07-12T00:00:00"/>
    <n v="301049751"/>
    <n v="73231000"/>
    <s v="8001-2 STEEL SCRUBBER 2 PCS SET (QTY- 165960 SET/USD 0.168PER SET)"/>
    <s v="8001-2 STEEL SCRUBBER 2 PCS SET (QTY- 165960 SET/USD 0.168PER SET)"/>
    <m/>
    <x v="1"/>
    <m/>
    <m/>
    <m/>
    <m/>
    <m/>
    <m/>
    <n v="4840"/>
    <s v="KGS"/>
    <n v="568.01128310000001"/>
    <n v="2749174.61"/>
    <n v="7.1090273220000002"/>
    <n v="34407.692239999997"/>
    <n v="1208537.1000000001"/>
    <s v="8001-2"/>
    <n v="165960"/>
    <n v="50"/>
    <n v="3957711.71"/>
    <x v="3"/>
    <s v="Steel"/>
    <s v="Scrubber"/>
    <m/>
    <n v="7.1090273220000002"/>
    <n v="7.2820986984815628"/>
    <n v="0.43959997870051626"/>
  </r>
  <r>
    <s v="INNSA1"/>
    <d v="2022-07-12T00:00:00"/>
    <n v="301049751"/>
    <n v="73239990"/>
    <s v="SB-01 - STAINLESS STEEL SPORTS BOTTLE 750ML SG-702 (QTY:1872PCS/USD 1.205 PER PCS)"/>
    <s v="SB-01 - STAINLESS STEEL SPORTS BOTTLE 750ML SG-702 (QTY:1872PCS/USD 1.205 PER PCS)"/>
    <m/>
    <x v="1"/>
    <m/>
    <m/>
    <m/>
    <m/>
    <m/>
    <m/>
    <n v="296.39999999999998"/>
    <s v="KGS"/>
    <n v="675.47607960000005"/>
    <n v="200211.11"/>
    <n v="8.4540185179999998"/>
    <n v="2505.7710889999998"/>
    <n v="73357.3"/>
    <s v="SB-01"/>
    <n v="1872"/>
    <n v="65"/>
    <n v="273568.40999999997"/>
    <x v="3"/>
    <s v="Steel"/>
    <s v="Other"/>
    <m/>
    <n v="8.4540185179999998"/>
    <n v="39.186591880341879"/>
    <n v="0.3663997467473209"/>
  </r>
  <r>
    <s v="INNSA1"/>
    <d v="2022-07-04T00:00:00"/>
    <n v="301049751"/>
    <n v="73239990"/>
    <s v="KL326D-9S STAINLESS STEEL GRATER WITH HANDLE (QTY:37560PCS/USD 1.02 PER PCS)"/>
    <s v="KL326D-9S STAINLESS STEEL GRATER WITH HANDLE (QTY:37560PCS/USD 1.02 PER PCS)"/>
    <m/>
    <x v="1"/>
    <m/>
    <m/>
    <m/>
    <m/>
    <m/>
    <m/>
    <n v="8607.5"/>
    <s v="KGS"/>
    <n v="388.54271390000002"/>
    <n v="3344381.41"/>
    <n v="4.9213769970000003"/>
    <n v="42360.752500000002"/>
    <n v="1225381.3"/>
    <s v="KL326D-9S"/>
    <n v="37560"/>
    <n v="60"/>
    <n v="4569762.71"/>
    <x v="3"/>
    <s v="Steel"/>
    <s v="Other"/>
    <m/>
    <n v="4.9213769970000003"/>
    <n v="32.624635250266245"/>
    <n v="0.36639998546098845"/>
  </r>
  <r>
    <s v="INNSA1"/>
    <d v="2022-07-04T00:00:00"/>
    <n v="301049751"/>
    <n v="73239990"/>
    <s v="KL324H-9S STAINLESS STEEL GRATER WITH HANDLE (QTY:59040 PCS/USD 0.70 PER PCS)"/>
    <s v="KL324H-9S STAINLESS STEEL GRATER WITH HANDLE (QTY:59040 PCS/USD 0.70 PER PCS)"/>
    <m/>
    <x v="1"/>
    <m/>
    <m/>
    <m/>
    <m/>
    <m/>
    <m/>
    <n v="9676"/>
    <s v="KGS"/>
    <n v="372.85376910000002"/>
    <n v="3607733.07"/>
    <n v="4.7226569869999997"/>
    <n v="45696.42901"/>
    <n v="1321873.3999999999"/>
    <s v="KL324H-9S"/>
    <n v="59040"/>
    <n v="61"/>
    <n v="4929606.47"/>
    <x v="3"/>
    <s v="Steel"/>
    <s v="Other"/>
    <m/>
    <n v="4.7226569869999997"/>
    <n v="22.389454607046069"/>
    <n v="0.3664000008736788"/>
  </r>
  <r>
    <s v="INNSA1"/>
    <d v="2022-06-29T00:00:00"/>
    <n v="301049751"/>
    <n v="73239990"/>
    <s v="6578 STEEL RECTANGLE CONTAINER BIG(QTY:37920 PCS/ USD 1.80 PER PCS)"/>
    <s v="6578 STEEL RECTANGLE CONTAINER BIG(QTY:37920 PCS/ USD 1.80 PER PCS)"/>
    <m/>
    <x v="1"/>
    <m/>
    <m/>
    <m/>
    <m/>
    <m/>
    <m/>
    <n v="11202.2"/>
    <s v="KGS"/>
    <n v="528.77799270000003"/>
    <n v="5923476.8300000001"/>
    <n v="6.6976313200000002"/>
    <n v="75028.205570000006"/>
    <n v="2170361.9"/>
    <s v="6578"/>
    <n v="37920"/>
    <n v="51"/>
    <n v="8093838.7300000004"/>
    <x v="3"/>
    <s v="Steel"/>
    <s v="Other"/>
    <m/>
    <n v="6.6976313200000002"/>
    <n v="57.235282172995781"/>
    <n v="0.36639999822536656"/>
  </r>
  <r>
    <s v="INNSA1"/>
    <d v="2022-06-29T00:00:00"/>
    <n v="301049751"/>
    <n v="73239990"/>
    <s v="6561 STEEL LUNCH BOX (QTY:21600 PCS/ USD 2.75 PER PCS)"/>
    <s v="6561 STEEL LUNCH BOX (QTY:21600 PCS/ USD 2.75 PER PCS)"/>
    <m/>
    <x v="1"/>
    <m/>
    <m/>
    <m/>
    <m/>
    <m/>
    <m/>
    <n v="8232"/>
    <s v="KGS"/>
    <n v="626.20554179999999"/>
    <n v="5154924.0199999996"/>
    <n v="7.931672474"/>
    <n v="65293.527800000003"/>
    <n v="1888764.2"/>
    <s v="6561"/>
    <n v="21600"/>
    <n v="38"/>
    <n v="7043688.2199999997"/>
    <x v="3"/>
    <s v="Steel"/>
    <s v="Lunch Box"/>
    <m/>
    <n v="7.931672474"/>
    <n v="87.442787037037036"/>
    <n v="0.36640000757954916"/>
  </r>
  <r>
    <s v="INNSA1"/>
    <d v="2022-06-29T00:00:00"/>
    <n v="301049751"/>
    <n v="73239990"/>
    <s v="6901 STEEL RECTANGLE CONTAINER(QTY:56184 PCS/ USD 1.06 PER PCS)"/>
    <s v="6901 STEEL RECTANGLE CONTAINER(QTY:56184 PCS/ USD 1.06 PER PCS)"/>
    <m/>
    <x v="1"/>
    <m/>
    <m/>
    <m/>
    <m/>
    <m/>
    <m/>
    <n v="9129.9"/>
    <s v="KGS"/>
    <n v="566.09374360000004"/>
    <n v="5168379.2699999996"/>
    <n v="7.1702817430000003"/>
    <n v="65463.955289999998"/>
    <n v="1893694.2"/>
    <s v="6901"/>
    <n v="56184"/>
    <n v="47"/>
    <n v="7062073.4699999997"/>
    <x v="3"/>
    <s v="Steel"/>
    <s v="Other"/>
    <m/>
    <n v="7.1702817430000003"/>
    <n v="33.705222127296025"/>
    <n v="0.36640000686327345"/>
  </r>
  <r>
    <s v="INNSA1"/>
    <d v="2022-06-29T00:00:00"/>
    <n v="301049751"/>
    <n v="73239990"/>
    <s v="6527 STEEL LUNCH BOX (QTY:25560 PCS/ USD 2.06 PER PCS)"/>
    <s v="6527 STEEL LUNCH BOX (QTY:25560 PCS/ USD 2.06 PER PCS)"/>
    <m/>
    <x v="1"/>
    <m/>
    <m/>
    <m/>
    <m/>
    <m/>
    <m/>
    <n v="8903.4"/>
    <s v="KGS"/>
    <n v="513.22530830000005"/>
    <n v="4569450.21"/>
    <n v="6.5006372170000004"/>
    <n v="57877.773399999998"/>
    <n v="1674246.5"/>
    <s v="6527"/>
    <n v="25560"/>
    <n v="38"/>
    <n v="6243696.71"/>
    <x v="3"/>
    <s v="Steel"/>
    <s v="Lunch Box"/>
    <m/>
    <n v="6.5006372170000004"/>
    <n v="65.502601721439746"/>
    <n v="0.36639998753810693"/>
  </r>
  <r>
    <s v="INNSA1"/>
    <d v="2022-06-29T00:00:00"/>
    <n v="301049751"/>
    <n v="73239990"/>
    <s v="6862 STEEL RECTANGLE CONTAINER LARGE(QTY:20400 PCS/ USD 1.63PER PCS)"/>
    <s v="6862 STEEL RECTANGLE CONTAINER LARGE(QTY:20400 PCS/ USD 1.63PER PCS)"/>
    <m/>
    <x v="1"/>
    <m/>
    <m/>
    <m/>
    <m/>
    <m/>
    <m/>
    <n v="5100"/>
    <s v="KGS"/>
    <n v="565.8267118"/>
    <n v="2885716.23"/>
    <n v="7.166899452"/>
    <n v="36551.187209999996"/>
    <n v="1057326.3999999999"/>
    <s v="6862"/>
    <n v="20400"/>
    <n v="53"/>
    <n v="3943042.63"/>
    <x v="3"/>
    <s v="Steel"/>
    <s v="Other"/>
    <m/>
    <n v="7.166899452"/>
    <n v="51.829725490196076"/>
    <n v="0.3663999907572339"/>
  </r>
  <r>
    <s v="INNSA1"/>
    <d v="2022-06-29T00:00:00"/>
    <n v="301049751"/>
    <n v="73239990"/>
    <s v="8505 STEEL LUNCH BOX 3 LAYER(QTY:16800 PCS/ USD 3.75 PER PCS)"/>
    <s v="8505 STEEL LUNCH BOX 3 LAYER(QTY:16800 PCS/ USD 3.75 PER PCS)"/>
    <m/>
    <x v="1"/>
    <m/>
    <m/>
    <m/>
    <m/>
    <m/>
    <m/>
    <n v="10892"/>
    <s v="KGS"/>
    <n v="501.95962909999997"/>
    <n v="5467344.2800000003"/>
    <n v="6.3579433700000001"/>
    <n v="69250.719190000003"/>
    <n v="2003235"/>
    <s v="8505"/>
    <n v="16800"/>
    <n v="45"/>
    <n v="7470579.2800000003"/>
    <x v="3"/>
    <s v="Steel"/>
    <s v="Lunch Box"/>
    <m/>
    <n v="6.3579433700000001"/>
    <n v="119.24017857142857"/>
    <n v="0.36640001020751523"/>
  </r>
  <r>
    <s v="INNSA1"/>
    <d v="2022-06-24T00:00:00"/>
    <n v="301049751"/>
    <n v="73239990"/>
    <s v="SL-89 STEEL HANGER WITH HOOK (QTY:70056 PACKS/USD 1.18 PER PACKS)"/>
    <s v="SL-89 STEEL HANGER WITH HOOK (QTY:70056 PACKS/USD 1.18 PER PACKS)"/>
    <m/>
    <x v="1"/>
    <m/>
    <m/>
    <m/>
    <m/>
    <m/>
    <m/>
    <n v="15568"/>
    <s v="KGS"/>
    <n v="440.61864209999999"/>
    <n v="6859551.0199999996"/>
    <n v="5.5809834340000002"/>
    <n v="86884.750090000001"/>
    <n v="2513339.5"/>
    <s v="SL-89"/>
    <s v=""/>
    <n v="47"/>
    <n v="9372890.5199999996"/>
    <x v="3"/>
    <s v="Steel"/>
    <s v="Hanger"/>
    <m/>
    <n v="5.5809834340000002"/>
    <e v="#VALUE!"/>
    <n v="0.3664000009143456"/>
  </r>
  <r>
    <s v="INNSA1"/>
    <d v="2022-06-19T00:00:00"/>
    <n v="301049751"/>
    <n v="73239990"/>
    <s v="SB-12 STEEL TEA STRAINER BIG(QTY:25200 PCS/USD 1.1724 PER PCS)"/>
    <s v="SB-12 STEEL TEA STRAINER BIG(QTY:25200 PCS/USD 1.1724 PER PCS)"/>
    <m/>
    <x v="1"/>
    <m/>
    <m/>
    <m/>
    <m/>
    <m/>
    <m/>
    <n v="5985"/>
    <s v="KGS"/>
    <n v="425.47055640000002"/>
    <n v="2546441.2799999998"/>
    <n v="5.3891140770000003"/>
    <n v="32253.847750000001"/>
    <n v="933016.1"/>
    <s v="SB-12"/>
    <n v="25200"/>
    <n v="44"/>
    <n v="3479457.38"/>
    <x v="3"/>
    <s v="Steel"/>
    <s v="Tea Strainer"/>
    <m/>
    <n v="5.3891140770000003"/>
    <n v="37.024448412698412"/>
    <n v="0.36640000589371535"/>
  </r>
  <r>
    <s v="INNSA1"/>
    <d v="2022-06-19T00:00:00"/>
    <n v="301049751"/>
    <n v="73239990"/>
    <s v="NP-19 STEEL SALT BOTTLE (QTY:50448PCS/ USD 0.4992 PER PCS)"/>
    <s v="NP-19 STEEL SALT BOTTLE (QTY:50448PCS/ USD 0.4992 PER PCS)"/>
    <m/>
    <x v="1"/>
    <m/>
    <m/>
    <m/>
    <m/>
    <m/>
    <m/>
    <n v="7882.5"/>
    <s v="KGS"/>
    <n v="275.36698639999997"/>
    <n v="2170580.27"/>
    <n v="3.4878655649999999"/>
    <n v="27493.100320000001"/>
    <n v="795300.7"/>
    <s v="NP-19"/>
    <n v="50448"/>
    <n v="40"/>
    <n v="2965880.9699999997"/>
    <x v="3"/>
    <s v="Steel"/>
    <s v="Other"/>
    <m/>
    <n v="3.4878655649999999"/>
    <n v="15.764761734855693"/>
    <n v="0.3664000410360313"/>
  </r>
  <r>
    <s v="INNSA1"/>
    <d v="2022-06-19T00:00:00"/>
    <n v="301049751"/>
    <n v="73239990"/>
    <s v="NP-55 STEEL TEA STRAINER(QTY:50400 PCS/ USD 0.3146 PER PCS)"/>
    <s v="NP-55 STEEL TEA STRAINER(QTY:50400 PCS/ USD 0.3146 PER PCS)"/>
    <m/>
    <x v="1"/>
    <m/>
    <m/>
    <m/>
    <m/>
    <m/>
    <m/>
    <n v="2310"/>
    <s v="KGS"/>
    <n v="591.60875759999999"/>
    <n v="1366616.23"/>
    <n v="7.4934611469999997"/>
    <n v="17309.895250000001"/>
    <n v="500728.1"/>
    <s v="NP-55"/>
    <n v="50400"/>
    <n v="41"/>
    <n v="1867344.33"/>
    <x v="3"/>
    <s v="Steel"/>
    <s v="Tea Strainer"/>
    <m/>
    <n v="7.4934611469999997"/>
    <n v="9.9350813492063494"/>
    <n v="0.36639993657912284"/>
  </r>
  <r>
    <s v="INNSA1"/>
    <d v="2022-06-16T00:00:00"/>
    <n v="301049751"/>
    <n v="73239990"/>
    <s v="AM-253 STEEL KITCHEN TURNER(QTY:8712 PCS/ USD 0.579 PER PCS)"/>
    <s v="AM-253 STEEL KITCHEN TURNER(QTY:8712 PCS/ USD 0.579 PER PCS)"/>
    <m/>
    <x v="1"/>
    <m/>
    <m/>
    <m/>
    <m/>
    <m/>
    <m/>
    <n v="847"/>
    <s v="KGS"/>
    <n v="516.41458090000003"/>
    <n v="437403.15"/>
    <n v="6.5785296930000001"/>
    <n v="5572.0146500000001"/>
    <n v="160264.5"/>
    <s v="AM-253"/>
    <n v="8712"/>
    <n v="43"/>
    <n v="597667.65"/>
    <x v="3"/>
    <s v="Steel"/>
    <s v="Other"/>
    <m/>
    <n v="6.5785296930000001"/>
    <n v="18.395833333333332"/>
    <n v="0.36639996762711924"/>
  </r>
  <r>
    <s v="INNSA1"/>
    <d v="2022-06-16T00:00:00"/>
    <n v="301049751"/>
    <n v="73239990"/>
    <s v="NP-20 STAINLESS STEEL SPORTS BOTTLE 750 ML S-308-C6 (QTY:576PCS USD 1.113 PER PCS)"/>
    <s v="NP-20 STAINLESS STEEL SPORTS BOTTLE 750 ML S-308-C6 (QTY:576PCS USD 1.113 PER PCS)"/>
    <m/>
    <x v="1"/>
    <m/>
    <m/>
    <m/>
    <m/>
    <m/>
    <m/>
    <n v="102.4"/>
    <s v="KGS"/>
    <n v="543.15664059999995"/>
    <n v="55619.24"/>
    <n v="6.9191928740000002"/>
    <n v="708.52535030000001"/>
    <n v="20378.900000000001"/>
    <s v="NP-20"/>
    <n v="576"/>
    <n v="65"/>
    <n v="75998.14"/>
    <x v="3"/>
    <s v="Steel"/>
    <s v="Other"/>
    <m/>
    <n v="6.9191928740000002"/>
    <n v="35.380034722222227"/>
    <n v="0.36640018813633557"/>
  </r>
  <r>
    <s v="INNSA1"/>
    <d v="2022-06-16T00:00:00"/>
    <n v="301049751"/>
    <n v="73239990"/>
    <s v="MILD STEEL MULTI FUNCTION CLOTH STAND - RYX-02-020 (QTY :1232 PCS/ USD 15.30 PER PCS)"/>
    <s v="MILD STEEL MULTI FUNCTION CLOTH STAND - RYX-02-020 (QTY :1232 PCS/ USD 15.30 PER PCS)"/>
    <m/>
    <x v="1"/>
    <m/>
    <m/>
    <m/>
    <m/>
    <m/>
    <m/>
    <n v="4004"/>
    <s v="KGS"/>
    <n v="457.862008"/>
    <n v="1833279.48"/>
    <n v="5.8326370440000002"/>
    <n v="23353.87873"/>
    <n v="671713.6"/>
    <s v="MILD"/>
    <n v="1232"/>
    <n v="68"/>
    <n v="2504993.08"/>
    <x v="3"/>
    <s v="Steel"/>
    <s v="Other"/>
    <m/>
    <n v="5.8326370440000002"/>
    <n v="545.22207792207791"/>
    <n v="0.36639999919706734"/>
  </r>
  <r>
    <s v="INNSA1"/>
    <d v="2022-06-16T00:00:00"/>
    <n v="301049751"/>
    <n v="73239990"/>
    <s v="NP-21 STAINLESS STEEL SPORTS BOTTLE 650ML S115 (QTY :19908 PCS/USD 1.140 PER PCS)"/>
    <s v="NP-21 STAINLESS STEEL SPORTS BOTTLE 650ML S115 (QTY :19908 PCS/USD 1.140 PER PCS)"/>
    <m/>
    <x v="1"/>
    <m/>
    <m/>
    <m/>
    <m/>
    <m/>
    <m/>
    <n v="3539.2"/>
    <s v="KGS"/>
    <n v="556.33116240000004"/>
    <n v="1968967.25"/>
    <n v="7.0870211769999996"/>
    <n v="25082.38535"/>
    <n v="721429.6"/>
    <s v="NP-21"/>
    <n v="19908"/>
    <n v="64"/>
    <n v="2690396.85"/>
    <x v="3"/>
    <s v="Steel"/>
    <s v="Other"/>
    <m/>
    <n v="7.0870211769999996"/>
    <n v="36.23817560779586"/>
    <n v="0.36639999979684779"/>
  </r>
  <r>
    <s v="INNSA1"/>
    <d v="2022-06-16T00:00:00"/>
    <n v="301049751"/>
    <n v="73239990"/>
    <s v="AM-06 - STAINLESS STEEL BOTTLE 750ML SG805 (QTY:24444 PCS/USD 1.140 PER PCS)"/>
    <s v="AM-06 - STAINLESS STEEL BOTTLE 750ML SG805 (QTY:24444 PCS/USD 1.140 PER PCS)"/>
    <m/>
    <x v="1"/>
    <m/>
    <m/>
    <m/>
    <m/>
    <m/>
    <m/>
    <n v="3666.6"/>
    <s v="KGS"/>
    <n v="659.35545190000005"/>
    <n v="2417592.7000000002"/>
    <n v="8.3994325090000004"/>
    <n v="30797.359240000002"/>
    <n v="885806"/>
    <s v="AM-06"/>
    <n v="24444"/>
    <n v="59"/>
    <n v="3303398.7"/>
    <x v="3"/>
    <s v="Steel"/>
    <s v="Other"/>
    <m/>
    <n v="8.3994325090000004"/>
    <n v="36.238177057764688"/>
    <n v="0.36640001436139341"/>
  </r>
  <r>
    <s v="INNSA1"/>
    <d v="2022-06-14T00:00:00"/>
    <n v="301049751"/>
    <n v="73239990"/>
    <s v="SS OIL POT 900ML-KWP-1000B(QTY: 27000PCS/USD 1.64 PER PCS)"/>
    <s v="SS OIL POT 900ML-KWP-1000B(QTY: 27000PCS/USD 1.64 PER PCS)"/>
    <m/>
    <x v="1"/>
    <m/>
    <m/>
    <m/>
    <m/>
    <m/>
    <m/>
    <n v="6750"/>
    <s v="KGS"/>
    <n v="565.6657778"/>
    <n v="3818244"/>
    <n v="7.2059334750000001"/>
    <n v="48640.05096"/>
    <n v="1399004.6"/>
    <s v="SS"/>
    <n v="27000"/>
    <n v="42"/>
    <n v="5217248.5999999996"/>
    <x v="3"/>
    <s v="Other"/>
    <s v="Other"/>
    <m/>
    <n v="7.2059334750000001"/>
    <n v="51.814985185185186"/>
    <n v="0.36639999958095926"/>
  </r>
  <r>
    <s v="INNSA1"/>
    <d v="2022-06-06T00:00:00"/>
    <n v="301049751"/>
    <n v="73239990"/>
    <s v="NP-20 STAINLESS STEEL SPORTS BOTTLE 750 ML S-308-C6 (QTY:18036 PCS USD 1.113 PER PCS)"/>
    <s v="NP-20 STAINLESS STEEL SPORTS BOTTLE 750 ML S-308-C6 (QTY:18036 PCS USD 1.113 PER PCS)"/>
    <m/>
    <x v="1"/>
    <m/>
    <m/>
    <m/>
    <m/>
    <m/>
    <m/>
    <n v="3206.4"/>
    <s v="KGS"/>
    <n v="540.0129647"/>
    <n v="1731497.57"/>
    <n v="6.8791460469999999"/>
    <n v="22057.293890000001"/>
    <n v="634420.69999999995"/>
    <s v="NP-20"/>
    <n v="18036"/>
    <n v="68"/>
    <n v="2365918.27"/>
    <x v="3"/>
    <s v="Steel"/>
    <s v="Other"/>
    <m/>
    <n v="6.8791460469999999"/>
    <n v="35.175243956531382"/>
    <n v="0.3663999944279448"/>
  </r>
  <r>
    <s v="INNSA1"/>
    <d v="2022-06-06T00:00:00"/>
    <n v="301049751"/>
    <n v="73239990"/>
    <s v="STAINLESS STEEL SPORTS BOTTLE 650ML S115 NP-21 (QTY:19836 PCS USD 1.140 PER PCS)"/>
    <s v="STAINLESS STEEL SPORTS BOTTLE 650ML S115 NP-21 (QTY:19836 PCS USD 1.140 PER PCS)"/>
    <m/>
    <x v="1"/>
    <m/>
    <m/>
    <m/>
    <m/>
    <m/>
    <m/>
    <n v="3526.4"/>
    <s v="KGS"/>
    <n v="553.11291970000002"/>
    <n v="1950497.4"/>
    <n v="7.0460244550000004"/>
    <n v="24847.100640000001"/>
    <n v="714662.2"/>
    <s v="STAINLESS"/>
    <n v="19836"/>
    <n v="63"/>
    <n v="2665159.5999999996"/>
    <x v="3"/>
    <s v="Steel"/>
    <s v="Other"/>
    <m/>
    <n v="7.0460244550000004"/>
    <n v="36.028544061302682"/>
    <n v="0.366399975719014"/>
  </r>
  <r>
    <s v="INNSA1"/>
    <d v="2022-06-06T00:00:00"/>
    <n v="301049751"/>
    <n v="73239990"/>
    <s v="AM-06-STAINLESS STEEL BOTTLE 750ML SG805 (QTY:9792 PCS/USD 1.140 PER PCS)"/>
    <s v="AM-06-STAINLESS STEEL BOTTLE 750ML SG805 (QTY:9792 PCS/USD 1.140 PER PCS)"/>
    <m/>
    <x v="1"/>
    <m/>
    <m/>
    <m/>
    <m/>
    <m/>
    <m/>
    <n v="1468.8"/>
    <s v="PCS"/>
    <n v="655.54114919999995"/>
    <n v="962858.84"/>
    <n v="8.3508426650000001"/>
    <n v="12265.717710000001"/>
    <n v="352791.5"/>
    <s v="AM-06-STAINLESS"/>
    <n v="9792"/>
    <n v="56"/>
    <n v="1315650.3399999999"/>
    <x v="3"/>
    <s v="Steel"/>
    <s v="Other"/>
    <m/>
    <n v="8.3508426650000001"/>
    <n v="36.028543709150327"/>
    <n v="0.36640002183497639"/>
  </r>
  <r>
    <s v="INNSA1"/>
    <d v="2022-06-06T00:00:00"/>
    <n v="301049751"/>
    <n v="73239990"/>
    <s v="STAINLESS STEEL COLABOTTLE 750ML SK750 SL-01 (QTY: 17964 NUMUSD 1.300PER NUM)"/>
    <s v="STAINLESS STEEL COLABOTTLE 750ML SK750 SL-01 (QTY: 17964 NUMUSD 1.300PER NUM)"/>
    <m/>
    <x v="1"/>
    <m/>
    <m/>
    <m/>
    <m/>
    <m/>
    <m/>
    <n v="3592.8"/>
    <s v="KGS"/>
    <n v="560.66027050000002"/>
    <n v="2014340.22"/>
    <n v="7.1421690509999998"/>
    <n v="25660.384969999999"/>
    <n v="738054.2"/>
    <s v="STAINLESS"/>
    <n v="17964"/>
    <n v="61"/>
    <n v="2752394.42"/>
    <x v="3"/>
    <s v="Steel"/>
    <s v="Other"/>
    <m/>
    <n v="7.1421690509999998"/>
    <n v="41.085181474059226"/>
    <n v="0.36639997189749801"/>
  </r>
  <r>
    <s v="INNSA1"/>
    <d v="2022-06-06T00:00:00"/>
    <n v="301049751"/>
    <n v="73239990"/>
    <s v="SB-01STAINLESS STEEL SPORTS BOTTLE 750ML SG-702 (QTY:21492 PCS USD 1.205 PER PCS)"/>
    <s v="SB-01STAINLESS STEEL SPORTS BOTTLE 750ML SG-702 (QTY:21492 PCS USD 1.205 PER PCS)"/>
    <m/>
    <x v="1"/>
    <m/>
    <m/>
    <m/>
    <m/>
    <m/>
    <m/>
    <n v="3402.9"/>
    <s v="KGS"/>
    <n v="656.44916390000003"/>
    <n v="2233830.86"/>
    <n v="8.3624097319999997"/>
    <n v="28456.444080000001"/>
    <n v="818475.6"/>
    <s v="SB-01STAINLESS"/>
    <n v="21492"/>
    <n v="64"/>
    <n v="3052306.46"/>
    <x v="3"/>
    <s v="Steel"/>
    <s v="Other"/>
    <m/>
    <n v="8.3624097319999997"/>
    <n v="38.08280290340592"/>
    <n v="0.36639998786658362"/>
  </r>
  <r>
    <s v="INNSA1"/>
    <d v="2022-06-01T00:00:00"/>
    <n v="301049751"/>
    <n v="73231000"/>
    <s v="OKS-4156 STEEL SCRUBBER 6 PCS SET (QTY- 99600 SET/USD 0.275PER SET)"/>
    <s v="OKS-4156 STEEL SCRUBBER 6 PCS SET (QTY- 99600 SET/USD 0.275PER SET)"/>
    <m/>
    <x v="1"/>
    <m/>
    <m/>
    <m/>
    <m/>
    <m/>
    <m/>
    <n v="8677.15"/>
    <s v="KGS"/>
    <n v="284.84844679999998"/>
    <n v="2471672.7000000002"/>
    <n v="3.6240260399999999"/>
    <n v="31446.217560000001"/>
    <n v="1086547.3"/>
    <s v="OKS-4156"/>
    <n v="99600"/>
    <n v="51"/>
    <n v="3558220"/>
    <x v="3"/>
    <s v="Steel"/>
    <s v="Scrubber"/>
    <m/>
    <n v="3.6240260399999999"/>
    <n v="10.909109437751004"/>
    <n v="0.43959999234526481"/>
  </r>
  <r>
    <s v="INNSA1"/>
    <d v="2022-05-30T00:00:00"/>
    <n v="301049751"/>
    <n v="73239990"/>
    <s v="MILD STEEL MULTI FUNCTION CLOTH STAND - RYX-02-020 (QTY :1232 NUM USD 15.30 PER NUM)"/>
    <s v="MILD STEEL MULTI FUNCTION CLOTH STAND - RYX-02-020 (QTY :1232 NUM USD 15.30 PER NUM)"/>
    <m/>
    <x v="1"/>
    <m/>
    <m/>
    <m/>
    <m/>
    <m/>
    <m/>
    <n v="4004"/>
    <s v="KGS"/>
    <n v="450.59301699999997"/>
    <n v="1804174.44"/>
    <n v="5.7327355850000004"/>
    <n v="22953.87328"/>
    <n v="661049.5"/>
    <s v="MILD"/>
    <n v="1232"/>
    <n v="67"/>
    <n v="2465223.94"/>
    <x v="3"/>
    <s v="Steel"/>
    <s v="Other"/>
    <m/>
    <n v="5.7327355850000004"/>
    <n v="536.56615259740261"/>
    <n v="0.36639999178793375"/>
  </r>
  <r>
    <s v="INNSA1"/>
    <d v="2022-05-27T00:00:00"/>
    <n v="301049751"/>
    <n v="73239990"/>
    <s v="SB-01 - STAINLESS STEEL SPORTS BOTTLE 750ML SG-702 (QTY:23904 PCS/USD 1.205 PER PCS)"/>
    <s v="SB-01 - STAINLESS STEEL SPORTS BOTTLE 750ML SG-702 (QTY:23904 PCS/USD 1.205 PER PCS)"/>
    <m/>
    <x v="1"/>
    <m/>
    <m/>
    <m/>
    <m/>
    <m/>
    <m/>
    <n v="3784.8"/>
    <s v="KGS"/>
    <n v="651.95497780000005"/>
    <n v="2467519.2000000002"/>
    <n v="8.2945925930000008"/>
    <n v="31393.374049999999"/>
    <n v="904099"/>
    <s v="SB-01"/>
    <n v="23904"/>
    <n v="67"/>
    <n v="3371618.2"/>
    <x v="3"/>
    <s v="Steel"/>
    <s v="Other"/>
    <m/>
    <n v="8.2945925930000008"/>
    <n v="37.822079986613119"/>
    <n v="0.36639998586434502"/>
  </r>
  <r>
    <s v="INNSA1"/>
    <d v="2022-05-27T00:00:00"/>
    <n v="301049751"/>
    <n v="73239990"/>
    <s v="SB-12 STEEL TEA STRAINER BIG - SB-12 (QTY:25200 PCS/USD 1.1584 PER PCS)"/>
    <s v="SB-12 STEEL TEA STRAINER BIG - SB-12 (QTY:25200 PCS/USD 1.1584 PER PCS)"/>
    <m/>
    <x v="1"/>
    <m/>
    <m/>
    <m/>
    <m/>
    <m/>
    <m/>
    <n v="5985"/>
    <s v="KGS"/>
    <n v="415.261213"/>
    <n v="2485338.36"/>
    <n v="5.2832215400000004"/>
    <n v="31620.08092"/>
    <n v="910628"/>
    <s v="SB-12"/>
    <n v="25200"/>
    <n v="53"/>
    <n v="3395966.36"/>
    <x v="3"/>
    <s v="Steel"/>
    <s v="Tea Strainer"/>
    <m/>
    <n v="5.2832215400000004"/>
    <n v="36.136031746031748"/>
    <n v="0.36640001001714712"/>
  </r>
  <r>
    <s v="INNSA1"/>
    <d v="2022-05-27T00:00:00"/>
    <n v="301049751"/>
    <n v="73239990"/>
    <s v="NP-20 STAINLESS STEEL SPORTS BOTTLE 750 ML S-308-C6 (QTY:20880 PCS USD 1.113 PER PCS)"/>
    <s v="NP-20 STAINLESS STEEL SPORTS BOTTLE 750 ML S-308-C6 (QTY:20880 PCS USD 1.113 PER PCS)"/>
    <m/>
    <x v="1"/>
    <m/>
    <m/>
    <m/>
    <m/>
    <m/>
    <m/>
    <n v="3712"/>
    <s v="KGS"/>
    <n v="536.31583780000005"/>
    <n v="1990804.39"/>
    <n v="6.8233567150000001"/>
    <n v="25328.30013"/>
    <n v="729430.8"/>
    <s v="NP-20"/>
    <n v="20880"/>
    <n v="68"/>
    <n v="2720235.19"/>
    <x v="3"/>
    <s v="Steel"/>
    <s v="Other"/>
    <m/>
    <n v="6.8233567150000001"/>
    <n v="34.934425287356326"/>
    <n v="0.36640003591714004"/>
  </r>
  <r>
    <s v="INNSA1"/>
    <d v="2022-05-27T00:00:00"/>
    <n v="301049751"/>
    <n v="73239990"/>
    <s v="NP-19 STEEL SALT BOTTLE(QTY: 50400 PCS / USD 0.4932 PER PCS)"/>
    <s v="NP-19 STEEL SALT BOTTLE(QTY: 50400 PCS / USD 0.4932 PER PCS)"/>
    <m/>
    <x v="1"/>
    <m/>
    <m/>
    <m/>
    <m/>
    <m/>
    <m/>
    <n v="7875"/>
    <s v="KGS"/>
    <n v="268.73822730000001"/>
    <n v="2116313.54"/>
    <n v="3.4190614159999999"/>
    <n v="26925.108649999998"/>
    <n v="775417.3"/>
    <s v="NP-19"/>
    <n v="50400"/>
    <n v="42"/>
    <n v="2891730.84"/>
    <x v="3"/>
    <s v="Steel"/>
    <s v="Other"/>
    <m/>
    <n v="3.4190614159999999"/>
    <n v="15.38526388888889"/>
    <n v="0.36640000895141467"/>
  </r>
  <r>
    <s v="INNSA1"/>
    <d v="2022-05-27T00:00:00"/>
    <n v="301049751"/>
    <n v="73239990"/>
    <s v="SB-01 STAINLESS STEEL SPORTS BOTTLE 750ML SG-702 (QTY: 16632NUM USD 1.205 PER NUM)"/>
    <s v="SB-01 STAINLESS STEEL SPORTS BOTTLE 750ML SG-702 (QTY: 16632NUM USD 1.205 PER NUM)"/>
    <m/>
    <x v="1"/>
    <m/>
    <m/>
    <m/>
    <m/>
    <m/>
    <m/>
    <n v="2633.4"/>
    <s v="KGS"/>
    <n v="651.3647072"/>
    <n v="1715303.82"/>
    <n v="8.2870827889999994"/>
    <n v="21823.203819999999"/>
    <n v="628487.4"/>
    <s v="SB-01"/>
    <n v="16632"/>
    <n v="65"/>
    <n v="2343791.2200000002"/>
    <x v="3"/>
    <s v="Steel"/>
    <s v="Other"/>
    <m/>
    <n v="8.2870827889999994"/>
    <n v="37.787842712842718"/>
    <n v="0.36640004684417948"/>
  </r>
  <r>
    <s v="INNSA1"/>
    <d v="2022-05-27T00:00:00"/>
    <n v="301049751"/>
    <n v="73239990"/>
    <s v="NP-21 STAINLESS STEEL SPORTS BOTTLE 650ML S115 (QTY: 17532 NUM USD 1.140 PER NUM)"/>
    <s v="NP-21 STAINLESS STEEL SPORTS BOTTLE 650ML S115 (QTY: 17532 NUM USD 1.140 PER NUM)"/>
    <m/>
    <x v="1"/>
    <m/>
    <m/>
    <m/>
    <m/>
    <m/>
    <m/>
    <n v="3068.1"/>
    <s v="KGS"/>
    <n v="557.54043869999998"/>
    <n v="1710589.82"/>
    <n v="7.0933898050000002"/>
    <n v="21763.22926"/>
    <n v="626760.19999999995"/>
    <s v="NP-21"/>
    <n v="17532"/>
    <n v="64"/>
    <n v="2337350.02"/>
    <x v="3"/>
    <s v="Steel"/>
    <s v="Other"/>
    <m/>
    <n v="7.0933898050000002"/>
    <n v="35.749498060689021"/>
    <n v="0.36640005258537078"/>
  </r>
  <r>
    <s v="INNSA1"/>
    <d v="2022-05-27T00:00:00"/>
    <n v="301049751"/>
    <n v="73239990"/>
    <s v="AM-06 STAINLESS STEEL BOTTLE 750ML SG805 (QTY: 11196 NUM USD1.140 PER NUM)"/>
    <s v="AM-06 STAINLESS STEEL BOTTLE 750ML SG805 (QTY: 11196 NUM USD1.140 PER NUM)"/>
    <m/>
    <x v="1"/>
    <m/>
    <m/>
    <m/>
    <m/>
    <m/>
    <m/>
    <n v="1679.4"/>
    <s v="KGS"/>
    <n v="650.46381450000001"/>
    <n v="1092388.93"/>
    <n v="8.2756210489999997"/>
    <n v="13898.07799"/>
    <n v="400251.3"/>
    <s v="AM-06"/>
    <n v="11196"/>
    <n v="58"/>
    <n v="1492640.23"/>
    <x v="3"/>
    <s v="Steel"/>
    <s v="Other"/>
    <m/>
    <n v="8.2756210489999997"/>
    <n v="35.749490889603429"/>
    <n v="0.36639999638224091"/>
  </r>
  <r>
    <s v="INNSA1"/>
    <d v="2022-05-27T00:00:00"/>
    <n v="301049751"/>
    <n v="73239990"/>
    <s v="AM-253 STEEL KITCHEN TURNER (QTY:4464 PCS/ USD 0.573 PER PCS)"/>
    <s v="AM-253 STEEL KITCHEN TURNER (QTY:4464 PCS/ USD 0.573 PER PCS)"/>
    <m/>
    <x v="1"/>
    <m/>
    <m/>
    <m/>
    <m/>
    <m/>
    <m/>
    <n v="434"/>
    <s v="KGS"/>
    <n v="534.14032259999999"/>
    <n v="231816.9"/>
    <n v="6.7956784040000002"/>
    <n v="2949.324427"/>
    <n v="84937.7"/>
    <s v="AM-253"/>
    <n v="4464"/>
    <n v="44"/>
    <n v="316754.59999999998"/>
    <x v="3"/>
    <s v="Steel"/>
    <s v="Other"/>
    <m/>
    <n v="6.7956784040000002"/>
    <n v="19.027262544802866"/>
    <n v="0.36639994754480798"/>
  </r>
  <r>
    <s v="INNSA1"/>
    <d v="2022-05-27T00:00:00"/>
    <n v="301049751"/>
    <n v="73239990"/>
    <s v="NP-003 - STEEL ZHARA (QTY:102000 PCS/USD 0.4484 PER PCS)"/>
    <s v="NP-003 - STEEL ZHARA (QTY:102000 PCS/USD 0.4484 PER PCS)"/>
    <m/>
    <x v="1"/>
    <m/>
    <m/>
    <m/>
    <m/>
    <m/>
    <m/>
    <n v="9520"/>
    <s v="KGS"/>
    <n v="409.03009029999998"/>
    <n v="3893966.46"/>
    <n v="5.2039451699999999"/>
    <n v="49541.558019999997"/>
    <n v="1426749.3"/>
    <s v="NP-003"/>
    <n v="102000"/>
    <n v="38"/>
    <n v="5320715.76"/>
    <x v="3"/>
    <s v="Steel"/>
    <s v="Other"/>
    <m/>
    <n v="5.2039451699999999"/>
    <n v="13.987738235294119"/>
    <n v="0.36639999718949817"/>
  </r>
  <r>
    <s v="INNSA1"/>
    <d v="2022-05-27T00:00:00"/>
    <n v="301049751"/>
    <n v="73239990"/>
    <s v="NP-55 STEEL TEA STRAINER(QTY:50400 PCS/USD 0.3109 PER PCS)"/>
    <s v="NP-55 STEEL TEA STRAINER(QTY:50400 PCS/USD 0.3109 PER PCS)"/>
    <m/>
    <x v="1"/>
    <m/>
    <m/>
    <m/>
    <m/>
    <m/>
    <m/>
    <n v="2310"/>
    <s v="KGS"/>
    <n v="577.51823379999996"/>
    <n v="1334067.1200000001"/>
    <n v="7.3475602259999997"/>
    <n v="16972.864119999998"/>
    <n v="488802.1"/>
    <s v="NP-55"/>
    <n v="50400"/>
    <n v="40"/>
    <n v="1822869.2200000002"/>
    <x v="3"/>
    <s v="Steel"/>
    <s v="Tea Strainer"/>
    <m/>
    <n v="7.3475602259999997"/>
    <n v="9.698454365079364"/>
    <n v="0.36639993046226937"/>
  </r>
  <r>
    <s v="INNSA1"/>
    <d v="2022-05-27T00:00:00"/>
    <n v="301049751"/>
    <n v="73239990"/>
    <s v="AM-253 STEEL KITCHEN TURNER(QTY:17424 PCS/ USD 0.5754 PER PCS)"/>
    <s v="AM-253 STEEL KITCHEN TURNER(QTY:17424 PCS/ USD 0.5754 PER PCS)"/>
    <m/>
    <x v="1"/>
    <m/>
    <m/>
    <m/>
    <m/>
    <m/>
    <m/>
    <n v="1452"/>
    <s v="KGS"/>
    <n v="587.86486909999996"/>
    <n v="853579.79"/>
    <n v="7.4791968080000002"/>
    <n v="10859.79377"/>
    <n v="312751.7"/>
    <s v="AM-253"/>
    <n v="17424"/>
    <n v="44"/>
    <n v="1166331.49"/>
    <x v="3"/>
    <s v="Steel"/>
    <s v="Other"/>
    <m/>
    <n v="7.4791968080000002"/>
    <n v="17.949477731864096"/>
    <n v="0.36640007608427561"/>
  </r>
  <r>
    <s v="INNSA1"/>
    <d v="2022-05-26T00:00:00"/>
    <n v="301049751"/>
    <n v="73239990"/>
    <s v="NP-21 STAINLESS STEEL SPORTS BOTTLE 650ML S115(QTY:22248PCSUSD 1.140PER PCS)"/>
    <s v="NP-21 STAINLESS STEEL SPORTS BOTTLE 650ML S115(QTY:22248PCSUSD 1.140PER PCS)"/>
    <m/>
    <x v="1"/>
    <m/>
    <m/>
    <m/>
    <m/>
    <m/>
    <m/>
    <n v="3893.4"/>
    <s v="KGS"/>
    <n v="558.33801300000005"/>
    <n v="2173833.2200000002"/>
    <n v="7.103537062"/>
    <n v="27656.911199999999"/>
    <n v="796492.5"/>
    <s v="NP-21"/>
    <n v="22248"/>
    <n v="60"/>
    <n v="2970325.72"/>
    <x v="3"/>
    <s v="Steel"/>
    <s v="Other"/>
    <m/>
    <n v="7.103537062"/>
    <n v="35.800633764832796"/>
    <n v="0.36640000376845833"/>
  </r>
  <r>
    <s v="INNSA1"/>
    <d v="2022-05-26T00:00:00"/>
    <n v="301049751"/>
    <n v="73239990"/>
    <s v="AM-06 - STAINLESS STEEL BOTTLE 750ML SG805 (QTY:16488 PCS/USD 1.140 PER PCS)"/>
    <s v="AM-06 - STAINLESS STEEL BOTTLE 750ML SG805 (QTY:16488 PCS/USD 1.140 PER PCS)"/>
    <m/>
    <x v="1"/>
    <m/>
    <m/>
    <m/>
    <m/>
    <m/>
    <m/>
    <n v="2473.1999999999998"/>
    <s v="KGS"/>
    <n v="651.39431909999996"/>
    <n v="1611028.43"/>
    <n v="8.2874595309999997"/>
    <n v="20496.544910000001"/>
    <n v="590280.9"/>
    <s v="AM-06"/>
    <n v="16488"/>
    <n v="59"/>
    <n v="2201309.33"/>
    <x v="3"/>
    <s v="Steel"/>
    <s v="Other"/>
    <m/>
    <n v="8.2874595309999997"/>
    <n v="35.800636826783119"/>
    <n v="0.36640005167382433"/>
  </r>
  <r>
    <s v="INNSA1"/>
    <d v="2022-05-26T00:00:00"/>
    <n v="301049751"/>
    <n v="73231000"/>
    <s v="STEEL SCRUBBER 2 PCS SET-8001-2 (QTY- 165600 SET/USD 0.168 PER SET)"/>
    <s v="STEEL SCRUBBER 2 PCS SET-8001-2 (QTY- 165600 SET/USD 0.168 PER SET)"/>
    <m/>
    <x v="1"/>
    <m/>
    <m/>
    <m/>
    <m/>
    <m/>
    <m/>
    <n v="4830"/>
    <s v="KGS"/>
    <n v="511.82937470000002"/>
    <n v="2472135.88"/>
    <n v="6.5118241059999997"/>
    <n v="31452.110430000001"/>
    <n v="1086750.8999999999"/>
    <s v="STEEL"/>
    <n v="165600"/>
    <n v="50"/>
    <n v="3558886.78"/>
    <x v="3"/>
    <s v="Steel"/>
    <s v="Scrubber"/>
    <m/>
    <n v="6.5118241059999997"/>
    <n v="6.5625054347826079"/>
    <n v="0.43959998671270445"/>
  </r>
  <r>
    <s v="INNSA1"/>
    <d v="2022-05-26T00:00:00"/>
    <n v="301049751"/>
    <n v="73239990"/>
    <s v="SB-01 - STAINLESS STEEL SPORTS BOTTLE 750ML SG-702 (QTY:6192PCS/USD 1.205 PER PCS)"/>
    <s v="SB-01 - STAINLESS STEEL SPORTS BOTTLE 750ML SG-702 (QTY:6192PCS/USD 1.205 PER PCS)"/>
    <m/>
    <x v="1"/>
    <m/>
    <m/>
    <m/>
    <m/>
    <m/>
    <m/>
    <n v="980.4"/>
    <s v="KGS"/>
    <n v="652.29641979999997"/>
    <n v="639511.41"/>
    <n v="8.2989366390000008"/>
    <n v="8136.2774810000001"/>
    <n v="234317"/>
    <s v="SB-01"/>
    <n v="6192"/>
    <n v="65"/>
    <n v="873828.41"/>
    <x v="3"/>
    <s v="Steel"/>
    <s v="Other"/>
    <m/>
    <n v="8.2989366390000008"/>
    <n v="37.841892764857882"/>
    <n v="0.36640003029813023"/>
  </r>
  <r>
    <s v="INNSA1"/>
    <d v="2022-05-26T00:00:00"/>
    <n v="301049751"/>
    <n v="73239990"/>
    <s v="SM1168 STEEL HANGER WITH HOOK (QTY:57792 PCS/USD 1.35 PER PCS)"/>
    <s v="SM1168 STEEL HANGER WITH HOOK (QTY:57792 PCS/USD 1.35 PER PCS)"/>
    <m/>
    <x v="1"/>
    <m/>
    <m/>
    <m/>
    <m/>
    <m/>
    <m/>
    <n v="10836"/>
    <s v="KGS"/>
    <n v="592.34257290000005"/>
    <n v="6418624.1200000001"/>
    <n v="7.5361650500000001"/>
    <n v="81661.884479999993"/>
    <n v="2351783.9"/>
    <s v="SM1168"/>
    <n v="57792"/>
    <n v="46"/>
    <n v="8770408.0199999996"/>
    <x v="3"/>
    <s v="Steel"/>
    <s v="Hanger"/>
    <m/>
    <n v="7.5361650500000001"/>
    <n v="40.693935146733111"/>
    <n v="0.36640000349482998"/>
  </r>
  <r>
    <s v="INNSA1"/>
    <d v="2022-05-18T00:00:00"/>
    <n v="301049751"/>
    <n v="73239990"/>
    <s v="6587 STEEL LUNCH BOX SMALL (QTY:19920 PCS/USD 1.73 PER PCS)"/>
    <s v="6587 STEEL LUNCH BOX SMALL (QTY:19920 PCS/USD 1.73 PER PCS)"/>
    <m/>
    <x v="1"/>
    <m/>
    <m/>
    <m/>
    <m/>
    <m/>
    <m/>
    <n v="4042.1"/>
    <s v="KGS"/>
    <n v="703.61633800000004"/>
    <n v="2844087.6"/>
    <n v="9.1319446860000006"/>
    <n v="36912.233610000003"/>
    <n v="1042073.7"/>
    <s v="6587"/>
    <n v="19920"/>
    <n v="43"/>
    <n v="3886161.3"/>
    <x v="3"/>
    <s v="Steel"/>
    <s v="Lunch Box"/>
    <m/>
    <n v="9.1319446860000006"/>
    <n v="52.312936746987951"/>
    <n v="0.3664000011813982"/>
  </r>
  <r>
    <s v="INNSA1"/>
    <d v="2022-05-18T00:00:00"/>
    <n v="301049751"/>
    <n v="73239990"/>
    <s v="6856 STEEL ROUND CONTAINER (QTY:24576 PCS/USD 0.66 PER PCS)"/>
    <s v="6856 STEEL ROUND CONTAINER (QTY:24576 PCS/USD 0.66 PER PCS)"/>
    <m/>
    <x v="1"/>
    <m/>
    <m/>
    <m/>
    <m/>
    <m/>
    <m/>
    <n v="2048"/>
    <s v="KGS"/>
    <n v="653.63113280000005"/>
    <n v="1338636.56"/>
    <n v="8.4832074340000005"/>
    <n v="17373.608830000001"/>
    <n v="490476.4"/>
    <s v="6856"/>
    <n v="24576"/>
    <n v="43"/>
    <n v="1829112.96"/>
    <x v="3"/>
    <s v="Steel"/>
    <s v="Other"/>
    <m/>
    <n v="8.4832074340000005"/>
    <n v="19.957535807291666"/>
    <n v="0.36639997341772884"/>
  </r>
  <r>
    <s v="INNSA1"/>
    <d v="2022-05-18T00:00:00"/>
    <n v="301049751"/>
    <n v="73239990"/>
    <s v="KWP-1000B SS OIL POT 900ML(QTY: 17040 PCS/USD 1.64 PER PCS)"/>
    <s v="KWP-1000B SS OIL POT 900ML(QTY: 17040 PCS/USD 1.64 PER PCS)"/>
    <m/>
    <x v="1"/>
    <m/>
    <m/>
    <m/>
    <m/>
    <m/>
    <m/>
    <n v="4260"/>
    <s v="KGS"/>
    <n v="548.04569949999996"/>
    <n v="2334674.6800000002"/>
    <n v="7.1128578779999998"/>
    <n v="30300.774560000002"/>
    <n v="855424.8"/>
    <s v="KWP-1000B"/>
    <n v="17040"/>
    <n v="43"/>
    <n v="3190099.4800000004"/>
    <x v="3"/>
    <s v="Other"/>
    <s v="Other"/>
    <m/>
    <n v="7.1128578779999998"/>
    <n v="50.200985915492957"/>
    <n v="0.36639999882124902"/>
  </r>
  <r>
    <s v="INNSA1"/>
    <d v="2022-05-18T00:00:00"/>
    <n v="301049751"/>
    <n v="73239990"/>
    <s v="6901 STEEL RECTANGLE CONTAINER(QTY:54696 PCS/ USD 1.06 PER PCS)"/>
    <s v="6901 STEEL RECTANGLE CONTAINER(QTY:54696 PCS/ USD 1.06 PER PCS)"/>
    <m/>
    <x v="1"/>
    <m/>
    <m/>
    <m/>
    <m/>
    <m/>
    <m/>
    <n v="8888.1"/>
    <s v="KGS"/>
    <n v="538.34421980000002"/>
    <n v="4784857.26"/>
    <n v="6.9869463959999996"/>
    <n v="62100.678260000001"/>
    <n v="1753171.7"/>
    <s v="6901"/>
    <n v="54696"/>
    <n v="47"/>
    <n v="6538028.96"/>
    <x v="3"/>
    <s v="Steel"/>
    <s v="Other"/>
    <m/>
    <n v="6.9869463959999996"/>
    <n v="32.053014845692552"/>
    <n v="0.36639999998662448"/>
  </r>
  <r>
    <s v="INNSA1"/>
    <d v="2022-05-18T00:00:00"/>
    <n v="301049751"/>
    <n v="73239990"/>
    <s v="8504 STEEL LUNCH BOX 2 LAYER (QTY:22080 PCS/USD 2.75 PER PCS)"/>
    <s v="8504 STEEL LUNCH BOX 2 LAYER (QTY:22080 PCS/USD 2.75 PER PCS)"/>
    <m/>
    <x v="1"/>
    <m/>
    <m/>
    <m/>
    <m/>
    <m/>
    <m/>
    <n v="10561.6"/>
    <s v="KGS"/>
    <n v="474.47092300000003"/>
    <n v="5011172.0999999996"/>
    <n v="6.157961362"/>
    <n v="65037.924720000003"/>
    <n v="1836093.4"/>
    <s v="8504"/>
    <n v="22080"/>
    <n v="45"/>
    <n v="6847265.5"/>
    <x v="3"/>
    <s v="Steel"/>
    <s v="Lunch Box"/>
    <m/>
    <n v="6.157961362"/>
    <n v="83.156403985507239"/>
    <n v="0.3663999885376118"/>
  </r>
  <r>
    <s v="INNSA1"/>
    <d v="2022-05-18T00:00:00"/>
    <n v="301049751"/>
    <n v="73239990"/>
    <s v="6857 STEEL ROUNDCONTAINER(QTY:29880 PCS/ USD 0.85 PER PCS)"/>
    <s v="6857 STEEL ROUNDCONTAINER(QTY:29880 PCS/ USD 0.85 PER PCS)"/>
    <m/>
    <x v="1"/>
    <m/>
    <m/>
    <m/>
    <m/>
    <m/>
    <m/>
    <n v="3809.7"/>
    <s v="KGS"/>
    <n v="550.1945849"/>
    <n v="2096076.31"/>
    <n v="7.1407473699999997"/>
    <n v="27204.10526"/>
    <n v="768002.4"/>
    <s v="6857"/>
    <n v="29880"/>
    <n v="42"/>
    <n v="2864078.71"/>
    <x v="3"/>
    <s v="Steel"/>
    <s v="Other"/>
    <m/>
    <n v="7.1407473699999997"/>
    <n v="25.702891566265063"/>
    <n v="0.36640001909090802"/>
  </r>
  <r>
    <s v="INNSA1"/>
    <d v="2022-05-18T00:00:00"/>
    <n v="301049751"/>
    <n v="73239990"/>
    <s v="KWB-600F STAINLESS STEEL SPORTS BOTTLE(QTY:18864 PCS / USD 1.01 PER PCS)"/>
    <s v="KWB-600F STAINLESS STEEL SPORTS BOTTLE(QTY:18864 PCS / USD 1.01 PER PCS)"/>
    <m/>
    <x v="1"/>
    <m/>
    <m/>
    <m/>
    <m/>
    <m/>
    <m/>
    <n v="2947.5"/>
    <s v="KGS"/>
    <n v="540.02551649999998"/>
    <n v="1591725.21"/>
    <n v="7.0087672489999999"/>
    <n v="20658.341469999999"/>
    <n v="583208.1"/>
    <s v="KWB-600F"/>
    <n v="18864"/>
    <n v="56"/>
    <n v="2174933.31"/>
    <x v="3"/>
    <s v="Steel"/>
    <s v="Other"/>
    <m/>
    <n v="7.0087672489999999"/>
    <n v="30.916459923664121"/>
    <n v="0.3663999893549465"/>
  </r>
  <r>
    <s v="INNSA1"/>
    <d v="2022-05-18T00:00:00"/>
    <n v="301049751"/>
    <n v="73239990"/>
    <s v="SB-01STAINLESS STEEL SPORTS BOTTLE 750ML SG-702 (QTY:28152 PCS/USD 1.205 PER PCS)"/>
    <s v="SB-01STAINLESS STEEL SPORTS BOTTLE 750ML SG-702 (QTY:28152 PCS/USD 1.205 PER PCS)"/>
    <m/>
    <x v="1"/>
    <m/>
    <m/>
    <m/>
    <m/>
    <m/>
    <m/>
    <n v="4457.3999999999996"/>
    <s v="KGS"/>
    <n v="640.13675909999995"/>
    <n v="2853345.59"/>
    <n v="8.3080695539999994"/>
    <n v="37032.389230000001"/>
    <n v="1045465.8"/>
    <s v="SB-01STAINLESS"/>
    <n v="28152"/>
    <n v="64"/>
    <n v="3898811.3899999997"/>
    <x v="3"/>
    <s v="Steel"/>
    <s v="Other"/>
    <m/>
    <n v="8.3080695539999994"/>
    <n v="37.136466325660699"/>
    <n v="0.36639999152713926"/>
  </r>
  <r>
    <s v="INNSA1"/>
    <d v="2022-05-18T00:00:00"/>
    <n v="301049751"/>
    <n v="73239990"/>
    <s v="AM-06 STAINLESS STEEL BOTTLE 750ML SG805(QTY: 900 PCS/ USD 1.140 PER PCS)"/>
    <s v="AM-06 STAINLESS STEEL BOTTLE 750ML SG805(QTY: 900 PCS/ USD 1.140 PER PCS)"/>
    <m/>
    <x v="1"/>
    <m/>
    <m/>
    <m/>
    <m/>
    <m/>
    <m/>
    <n v="135"/>
    <s v="KGS"/>
    <n v="639.25140739999995"/>
    <n v="86298.94"/>
    <n v="8.2965789409999999"/>
    <n v="1120.038157"/>
    <n v="31620"/>
    <s v="AM-06"/>
    <n v="900"/>
    <n v="56"/>
    <n v="117918.94"/>
    <x v="3"/>
    <s v="Steel"/>
    <s v="Other"/>
    <m/>
    <n v="8.2965789409999999"/>
    <n v="35.133333333333333"/>
    <n v="0.36640079240834245"/>
  </r>
  <r>
    <s v="INNSA1"/>
    <d v="2022-05-18T00:00:00"/>
    <n v="301049751"/>
    <n v="73239990"/>
    <s v="SL-01 - STAINLESS STEEL COLA BOTTLE 750ML SK750 (QTY:15660 PCS/USD 1.300 PER PCS)"/>
    <s v="SL-01 - STAINLESS STEEL COLA BOTTLE 750ML SK750 (QTY:15660 PCS/USD 1.300 PER PCS)"/>
    <m/>
    <x v="1"/>
    <m/>
    <m/>
    <m/>
    <m/>
    <m/>
    <m/>
    <n v="3132"/>
    <s v="KGS"/>
    <n v="546.7281673"/>
    <n v="1712352.62"/>
    <n v="7.0957581740000002"/>
    <n v="22223.9146"/>
    <n v="627406"/>
    <s v="SL-01"/>
    <n v="15660"/>
    <n v="64"/>
    <n v="2339758.62"/>
    <x v="3"/>
    <s v="Steel"/>
    <s v="Other"/>
    <m/>
    <n v="7.0957581740000002"/>
    <n v="40.064240102171134"/>
    <n v="0.36640000001868772"/>
  </r>
  <r>
    <s v="INNSA1"/>
    <d v="2022-05-14T00:00:00"/>
    <n v="301049751"/>
    <n v="73231000"/>
    <s v="SS410 SS SCRUBBER 3 PCS SET(QTY- 122640 SET/USD 0.195 PER SET)"/>
    <s v="SS410 SS SCRUBBER 3 PCS SET(QTY- 122640 SET/USD 0.195 PER SET)"/>
    <m/>
    <x v="1"/>
    <m/>
    <m/>
    <m/>
    <m/>
    <m/>
    <m/>
    <n v="7869.4"/>
    <s v="KGS"/>
    <n v="280.22419880000001"/>
    <n v="2205196.31"/>
    <n v="3.6369136769999999"/>
    <n v="28620.32849"/>
    <n v="969404.3"/>
    <s v="SS410"/>
    <n v="122640"/>
    <n v="45"/>
    <n v="3174600.6100000003"/>
    <x v="3"/>
    <s v="Cleaning"/>
    <s v="Scrubber"/>
    <m/>
    <n v="3.6369136769999999"/>
    <n v="7.9044708088714941"/>
    <n v="0.43960000096317958"/>
  </r>
  <r>
    <s v="INNSA1"/>
    <d v="2022-05-13T00:00:00"/>
    <n v="301049751"/>
    <n v="73239990"/>
    <s v="2628 HOUSEHOLD STEEL HOOK 3 PCS SET(QTY : 163080 SET/USD 0.445 PER SET)"/>
    <s v="2628 HOUSEHOLD STEEL HOOK 3 PCS SET(QTY : 163080 SET/USD 0.445 PER SET)"/>
    <m/>
    <x v="1"/>
    <m/>
    <m/>
    <m/>
    <m/>
    <m/>
    <m/>
    <n v="5526.6"/>
    <s v="KGS"/>
    <n v="1060.0876539999999"/>
    <n v="5858680.4299999997"/>
    <n v="13.758438079999999"/>
    <n v="76037.383910000004"/>
    <n v="2146620.5"/>
    <s v="2628"/>
    <n v="163080"/>
    <n v="54"/>
    <n v="8005300.9299999997"/>
    <x v="3"/>
    <s v="Steel"/>
    <s v="Hook"/>
    <m/>
    <n v="13.758438079999999"/>
    <n v="13.162990556781947"/>
    <n v="0.36639999836959875"/>
  </r>
  <r>
    <s v="INNSA1"/>
    <d v="2022-05-11T00:00:00"/>
    <n v="301049751"/>
    <n v="73239990"/>
    <s v="KWB-600F STAINLESS STEEL SPORTS BOTTLE(QTY:31200 PCS / USD:1.01 PER PCS)"/>
    <s v="KWB-600F STAINLESS STEEL SPORTS BOTTLE(QTY:31200 PCS / USD:1.01 PER PCS)"/>
    <m/>
    <x v="1"/>
    <m/>
    <m/>
    <m/>
    <m/>
    <m/>
    <m/>
    <n v="4750"/>
    <s v="KGS"/>
    <n v="553.47512630000006"/>
    <n v="2629006.85"/>
    <n v="7.1833241570000004"/>
    <n v="34120.789750000004"/>
    <n v="963268.1"/>
    <s v="KWB-600F"/>
    <n v="31200"/>
    <n v="56"/>
    <n v="3592274.95"/>
    <x v="3"/>
    <s v="Steel"/>
    <s v="Other"/>
    <m/>
    <n v="7.1833241570000004"/>
    <n v="30.873977564102564"/>
    <n v="0.3663999962571417"/>
  </r>
  <r>
    <s v="INNSA1"/>
    <d v="2022-05-11T00:00:00"/>
    <n v="301049751"/>
    <n v="73239990"/>
    <s v="KWP-1000B SS OIL POT 900ML (QTY: 9960 PCS/USD 1.64 PER PCS)"/>
    <s v="KWP-1000B SS OIL POT 900ML (QTY: 9960 PCS/USD 1.64 PER PCS)"/>
    <m/>
    <x v="1"/>
    <m/>
    <m/>
    <m/>
    <m/>
    <m/>
    <m/>
    <n v="2350"/>
    <s v="KGS"/>
    <n v="579.89734469999996"/>
    <n v="1362758.76"/>
    <n v="7.5262471729999998"/>
    <n v="17686.68086"/>
    <n v="499314.9"/>
    <s v="KWP-1000B"/>
    <n v="9960"/>
    <n v="43"/>
    <n v="1862073.6600000001"/>
    <x v="3"/>
    <s v="Other"/>
    <s v="Other"/>
    <m/>
    <n v="7.5262471729999998"/>
    <n v="50.132018072289156"/>
    <n v="0.36640006628906208"/>
  </r>
  <r>
    <s v="INNSA1"/>
    <d v="2022-05-07T00:00:00"/>
    <n v="301049751"/>
    <n v="73239990"/>
    <s v="6581 STEEL ROUND CONTAINER MEDIUM(QTY:87720 PCS/ USD 1.02 PER PCS)"/>
    <s v="6581 STEEL ROUND CONTAINER MEDIUM(QTY:87720 PCS/ USD 1.02 PER PCS)"/>
    <m/>
    <x v="1"/>
    <m/>
    <m/>
    <m/>
    <m/>
    <m/>
    <m/>
    <n v="10599.5"/>
    <s v="KGS"/>
    <n v="691.74993540000003"/>
    <n v="7332203.4400000004"/>
    <n v="9.0071606170000003"/>
    <n v="95471.398960000006"/>
    <n v="2686519.4"/>
    <s v="6581"/>
    <n v="87720"/>
    <n v="50"/>
    <n v="10018722.84"/>
    <x v="3"/>
    <s v="Steel"/>
    <s v="Other"/>
    <m/>
    <n v="9.0071606170000003"/>
    <n v="30.626076151390787"/>
    <n v="0.36640000812634294"/>
  </r>
  <r>
    <s v="INNSA1"/>
    <d v="2022-05-07T00:00:00"/>
    <n v="301049751"/>
    <n v="73239990"/>
    <s v="8504 STEEL LUNCH BOX 2 LAYER (QTY 22080 PCS /USD 2.75 PER PCS)"/>
    <s v="8504 STEEL LUNCH BOX 2 LAYER (QTY 22080 PCS /USD 2.75 PER PCS)"/>
    <m/>
    <x v="1"/>
    <m/>
    <m/>
    <m/>
    <m/>
    <m/>
    <m/>
    <n v="10561.6"/>
    <s v="KGS"/>
    <n v="471.12676870000001"/>
    <n v="4975852.4800000004"/>
    <n v="6.1344631339999998"/>
    <n v="64789.74583"/>
    <n v="1823152.3"/>
    <s v="8504"/>
    <n v="22080"/>
    <n v="46"/>
    <n v="6799004.7800000003"/>
    <x v="3"/>
    <s v="Steel"/>
    <s v="Lunch Box"/>
    <m/>
    <n v="6.1344631339999998"/>
    <n v="82.570303442028987"/>
    <n v="0.36639999021835951"/>
  </r>
  <r>
    <s v="INNSA1"/>
    <d v="2022-05-07T00:00:00"/>
    <n v="301049751"/>
    <n v="73239990"/>
    <s v="6862 STEEL RECTANGLE CONTAINER LARGE(QTY:22800 PCS/USD1.63 PER PCS)"/>
    <s v="6862 STEEL RECTANGLE CONTAINER LARGE(QTY:22800 PCS/USD1.63 PER PCS)"/>
    <m/>
    <x v="1"/>
    <m/>
    <m/>
    <m/>
    <m/>
    <m/>
    <m/>
    <n v="5700"/>
    <s v="KGS"/>
    <n v="534.29772279999997"/>
    <n v="3045497.02"/>
    <n v="6.9570015989999998"/>
    <n v="39654.909110000001"/>
    <n v="1115870.1000000001"/>
    <s v="6862"/>
    <n v="22800"/>
    <n v="52"/>
    <n v="4161367.12"/>
    <x v="3"/>
    <s v="Steel"/>
    <s v="Other"/>
    <m/>
    <n v="6.9570015989999998"/>
    <n v="48.941671052631584"/>
    <n v="0.3663999973311417"/>
  </r>
  <r>
    <s v="INNSA1"/>
    <d v="2022-05-07T00:00:00"/>
    <n v="301049751"/>
    <n v="73239990"/>
    <s v="6856 STEEL ROUND CONTAINER(QTY:60960 PCS/ USD 0.66 PER PCS)"/>
    <s v="6856 STEEL ROUND CONTAINER(QTY:60960 PCS/ USD 0.66 PER PCS)"/>
    <m/>
    <x v="1"/>
    <m/>
    <m/>
    <m/>
    <m/>
    <m/>
    <m/>
    <n v="5080"/>
    <s v="KGS"/>
    <n v="649.0242283"/>
    <n v="3297043.08"/>
    <n v="8.4508363069999994"/>
    <n v="42930.248440000003"/>
    <n v="1208036.6000000001"/>
    <s v="6856"/>
    <n v="60960"/>
    <n v="43"/>
    <n v="4505079.68"/>
    <x v="3"/>
    <s v="Steel"/>
    <s v="Other"/>
    <m/>
    <n v="8.4508363069999994"/>
    <n v="19.816873359580054"/>
    <n v="0.36640000469754253"/>
  </r>
  <r>
    <s v="INNSA1"/>
    <d v="2022-05-07T00:00:00"/>
    <n v="301049751"/>
    <n v="73239990"/>
    <s v="6527 STEEL LUNCH BOX (QTY 25956 PCS / USD 2.06 PER PCS)"/>
    <s v="6527 STEEL LUNCH BOX (QTY 25956 PCS / USD 2.06 PER PCS)"/>
    <m/>
    <x v="1"/>
    <m/>
    <m/>
    <m/>
    <m/>
    <m/>
    <m/>
    <n v="9041.34"/>
    <s v="KGS"/>
    <n v="484.62737379999999"/>
    <n v="4381680.8600000003"/>
    <n v="6.3102522629999998"/>
    <n v="57053.136200000001"/>
    <n v="1605447.9"/>
    <s v="6527"/>
    <n v="25956"/>
    <n v="39"/>
    <n v="5987128.7599999998"/>
    <x v="3"/>
    <s v="Steel"/>
    <s v="Lunch Box"/>
    <m/>
    <n v="6.3102522629999998"/>
    <n v="61.852669902912616"/>
    <n v="0.36640000750762114"/>
  </r>
  <r>
    <s v="INNSA1"/>
    <d v="2022-05-05T00:00:00"/>
    <n v="301049751"/>
    <n v="73239990"/>
    <s v="NP-55 STEEL TEA STRAINER(QTY:122400 PCS/ USD 0.3285 PER PCS)"/>
    <s v="NP-55 STEEL TEA STRAINER(QTY:122400 PCS/ USD 0.3285 PER PCS)"/>
    <m/>
    <x v="1"/>
    <m/>
    <m/>
    <m/>
    <m/>
    <m/>
    <m/>
    <n v="5610"/>
    <s v="KGS"/>
    <n v="592.76961679999999"/>
    <n v="3325437.55"/>
    <n v="7.7083175129999999"/>
    <n v="43243.661249999997"/>
    <n v="1218440.3999999999"/>
    <s v="NP-55"/>
    <n v="122400"/>
    <n v="42"/>
    <n v="4543877.9499999993"/>
    <x v="3"/>
    <s v="Steel"/>
    <s v="Tea Strainer"/>
    <m/>
    <n v="7.7083175129999999"/>
    <n v="9.9545784313725481"/>
    <n v="0.36640002456218129"/>
  </r>
  <r>
    <s v="INNSA1"/>
    <d v="2022-05-05T00:00:00"/>
    <n v="301049751"/>
    <n v="73239990"/>
    <s v="NP-19 STEEL SALT BOTTLE (QTY:12624 PCS/ USD 0.5210 PER PCS)"/>
    <s v="NP-19 STEEL SALT BOTTLE (QTY:12624 PCS/ USD 0.5210 PER PCS)"/>
    <m/>
    <x v="1"/>
    <m/>
    <m/>
    <m/>
    <m/>
    <m/>
    <m/>
    <n v="1972.5"/>
    <s v="KGS"/>
    <n v="275.77152849999999"/>
    <n v="543959.34"/>
    <n v="3.5861057019999998"/>
    <n v="7073.5934980000002"/>
    <n v="199306.8"/>
    <s v="NP-19"/>
    <n v="12624"/>
    <n v="41"/>
    <n v="743266.1399999999"/>
    <x v="3"/>
    <s v="Steel"/>
    <s v="Other"/>
    <m/>
    <n v="3.5861057019999998"/>
    <n v="15.787927756653991"/>
    <n v="0.36640017983697093"/>
  </r>
  <r>
    <s v="INNSA1"/>
    <d v="2022-05-05T00:00:00"/>
    <n v="301049751"/>
    <n v="73239990"/>
    <s v="SB-12 STEEL TEA STRAINER BIG(QTY:25200 PCS/USD 1.2240 PER PCS)"/>
    <s v="SB-12 STEEL TEA STRAINER BIG(QTY:25200 PCS/USD 1.2240 PER PCS)"/>
    <m/>
    <x v="1"/>
    <m/>
    <m/>
    <m/>
    <m/>
    <m/>
    <m/>
    <n v="5985"/>
    <s v="KGS"/>
    <n v="426.23565409999998"/>
    <n v="2551020.39"/>
    <n v="5.542726322"/>
    <n v="33173.217040000003"/>
    <n v="934693.9"/>
    <s v="SB-12"/>
    <n v="25200"/>
    <n v="44"/>
    <n v="3485714.29"/>
    <x v="3"/>
    <s v="Steel"/>
    <s v="Tea Strainer"/>
    <m/>
    <n v="5.542726322"/>
    <n v="37.091027777777782"/>
    <n v="0.36640001140876804"/>
  </r>
  <r>
    <s v="INNSA1"/>
    <d v="2022-05-05T00:00:00"/>
    <n v="301049751"/>
    <n v="73239990"/>
    <s v="DS-25 STAINLESS STEEL GRATER WITH HANDLE(QTY:100680 PCS/ USD0.2400 PER PCS)"/>
    <s v="DS-25 STAINLESS STEEL GRATER WITH HANDLE(QTY:100680 PCS/ USD0.2400 PER PCS)"/>
    <m/>
    <x v="1"/>
    <m/>
    <m/>
    <m/>
    <m/>
    <m/>
    <m/>
    <n v="3356"/>
    <s v="KGS"/>
    <n v="595.47630509999999"/>
    <n v="1998418.48"/>
    <n v="7.7435150210000003"/>
    <n v="25987.236410000001"/>
    <n v="732220.6"/>
    <s v="DS-25"/>
    <n v="100680"/>
    <n v="58"/>
    <n v="2730639.08"/>
    <x v="3"/>
    <s v="Steel"/>
    <s v="Other"/>
    <m/>
    <n v="7.7435150210000003"/>
    <n v="7.2727512912197056"/>
    <n v="0.36640003449127428"/>
  </r>
  <r>
    <s v="INNSA1"/>
    <d v="2022-05-04T00:00:00"/>
    <n v="301049751"/>
    <n v="73239990"/>
    <s v="AM-06 - STAINLESS STEEL BOTTLE 750ML SG805 (QTY:29016 PCS/USD 1.14 PER PCS)"/>
    <s v="AM-06 - STAINLESS STEEL BOTTLE 750ML SG805 (QTY:29016 PCS/USD 1.14 PER PCS)"/>
    <m/>
    <x v="1"/>
    <m/>
    <m/>
    <m/>
    <m/>
    <m/>
    <m/>
    <n v="4352.3999999999996"/>
    <s v="KGS"/>
    <n v="644.38642130000005"/>
    <n v="2804627.46"/>
    <n v="8.3795373380000004"/>
    <n v="36471.098310000001"/>
    <n v="1027615.5"/>
    <s v="AM-06"/>
    <n v="29016"/>
    <n v="59"/>
    <n v="3832242.96"/>
    <x v="3"/>
    <s v="Steel"/>
    <s v="Other"/>
    <m/>
    <n v="8.3795373380000004"/>
    <n v="35.415477667493796"/>
    <n v="0.366399999520792"/>
  </r>
  <r>
    <s v="INNSA1"/>
    <d v="2022-05-04T00:00:00"/>
    <n v="301049751"/>
    <n v="73239990"/>
    <s v="NP-21 STAINLESS STEEL SPORTS BOTTLE 650ML S115(QTY:14976PCSUSD 1.14PER PCS)"/>
    <s v="NP-21 STAINLESS STEEL SPORTS BOTTLE 650ML S115(QTY:14976PCSUSD 1.14PER PCS)"/>
    <m/>
    <x v="1"/>
    <m/>
    <m/>
    <m/>
    <m/>
    <m/>
    <m/>
    <n v="2662.4"/>
    <s v="KGS"/>
    <n v="543.70104040000001"/>
    <n v="1447549.65"/>
    <n v="7.0702345959999997"/>
    <n v="18823.792590000001"/>
    <n v="530382.19999999995"/>
    <s v="NP-21"/>
    <n v="14976"/>
    <n v="60"/>
    <n v="1977931.8499999999"/>
    <x v="3"/>
    <s v="Steel"/>
    <s v="Other"/>
    <m/>
    <n v="7.0702345959999997"/>
    <n v="35.415478098290592"/>
    <n v="0.36640000569237813"/>
  </r>
  <r>
    <s v="INNSA1"/>
    <d v="2022-05-02T00:00:00"/>
    <n v="301049751"/>
    <n v="73239990"/>
    <s v="8505 STEEL LUNCH BOX 3 LAYER(QTY:16800 PCS / USD 3.75 PER PCS)"/>
    <s v="8505 STEEL LUNCH BOX 3 LAYER(QTY:16800 PCS / USD 3.75 PER PCS)"/>
    <m/>
    <x v="1"/>
    <m/>
    <m/>
    <m/>
    <m/>
    <m/>
    <m/>
    <n v="10892"/>
    <s v="KGS"/>
    <n v="486.89384139999999"/>
    <n v="5303247.72"/>
    <n v="6.3315193929999998"/>
    <n v="68962.909230000005"/>
    <n v="1943110"/>
    <s v="8505"/>
    <n v="16800"/>
    <n v="46"/>
    <n v="7246357.7199999997"/>
    <x v="3"/>
    <s v="Steel"/>
    <s v="Lunch Box"/>
    <m/>
    <n v="6.3315193929999998"/>
    <n v="115.66130952380952"/>
    <n v="0.36640000667364642"/>
  </r>
  <r>
    <s v="INNSA1"/>
    <d v="2022-05-02T00:00:00"/>
    <n v="301049751"/>
    <n v="73239990"/>
    <s v="6527 STEEL LUNCH BOX(QTY:25044 PCS USD 2.06 PER PCS)"/>
    <s v="6527 STEEL LUNCH BOX(QTY:25044 PCS USD 2.06 PER PCS)"/>
    <m/>
    <x v="1"/>
    <m/>
    <m/>
    <m/>
    <m/>
    <m/>
    <m/>
    <n v="8723.66"/>
    <s v="KGS"/>
    <n v="497.82139260000002"/>
    <n v="4342824.57"/>
    <n v="6.4736201900000001"/>
    <n v="56473.661509999998"/>
    <n v="1591210.9"/>
    <s v="6527"/>
    <n v="25044"/>
    <n v="36"/>
    <n v="5934035.4700000007"/>
    <x v="3"/>
    <s v="Steel"/>
    <s v="Lunch Box"/>
    <m/>
    <n v="6.4736201900000001"/>
    <n v="63.536611563647973"/>
    <n v="0.36639999483101382"/>
  </r>
  <r>
    <s v="INNSA1"/>
    <d v="2022-05-02T00:00:00"/>
    <n v="301049751"/>
    <n v="73239990"/>
    <s v="6578 STEEL RECTANGLE CONTAINER BIG(QTY:37920 PCS/USD1.80 PERPCS)"/>
    <s v="6578 STEEL RECTANGLE CONTAINER BIG(QTY:37920 PCS/USD1.80 PERPCS)"/>
    <m/>
    <x v="1"/>
    <m/>
    <m/>
    <m/>
    <m/>
    <m/>
    <m/>
    <n v="11202.2"/>
    <s v="KGS"/>
    <n v="512.90727979999997"/>
    <n v="5745689.9299999997"/>
    <n v="6.6697955760000003"/>
    <n v="74716.384009999994"/>
    <n v="2105220.7999999998"/>
    <s v="6578"/>
    <n v="37920"/>
    <n v="50"/>
    <n v="7850910.7299999995"/>
    <x v="3"/>
    <s v="Steel"/>
    <s v="Other"/>
    <m/>
    <n v="6.6697955760000003"/>
    <n v="55.51742616033755"/>
    <n v="0.36640000167917169"/>
  </r>
  <r>
    <s v="INNSA1"/>
    <d v="2022-04-25T00:00:00"/>
    <n v="301049751"/>
    <n v="73239990"/>
    <s v="STAINLESS STEEL SPORTS BOTTLE - KWB-600F (QTY 50400 PCS / USD 1.01 PER PCS)"/>
    <s v="STAINLESS STEEL SPORTS BOTTLE - KWB-600F (QTY 50400 PCS / USD 1.01 PER PCS)"/>
    <m/>
    <x v="1"/>
    <m/>
    <m/>
    <m/>
    <m/>
    <m/>
    <m/>
    <n v="7560"/>
    <s v="KGS"/>
    <n v="566.64178440000001"/>
    <n v="4283811.8899999997"/>
    <n v="7.3446764020000002"/>
    <n v="55525.753599999996"/>
    <n v="1569588.7"/>
    <s v="STAINLESS"/>
    <n v="50400"/>
    <n v="59"/>
    <n v="5853400.5899999999"/>
    <x v="3"/>
    <s v="Steel"/>
    <s v="Other"/>
    <m/>
    <n v="7.3446764020000002"/>
    <n v="31.142632936507937"/>
    <n v="0.36640000548670221"/>
  </r>
  <r>
    <s v="INNSA1"/>
    <d v="2022-04-25T00:00:00"/>
    <n v="301049751"/>
    <n v="73231000"/>
    <s v="8001-2 STEEL SCRUBBER 2 PCS SET(QTY- 165720 SET/USD 0.168 PER SET)"/>
    <s v="8001-2 STEEL SCRUBBER 2 PCS SET(QTY- 165720 SET/USD 0.168 PER SET)"/>
    <m/>
    <x v="1"/>
    <m/>
    <m/>
    <m/>
    <m/>
    <m/>
    <m/>
    <n v="4833"/>
    <s v="KGS"/>
    <n v="518.12282230000005"/>
    <n v="2504087.6"/>
    <n v="6.7157851229999999"/>
    <n v="32457.389500000001"/>
    <n v="1100796.8999999999"/>
    <s v="8001-2"/>
    <n v="165720"/>
    <n v="49"/>
    <n v="3604884.5"/>
    <x v="3"/>
    <s v="Steel"/>
    <s v="Scrubber"/>
    <m/>
    <n v="6.7157851229999999"/>
    <n v="6.642510861694424"/>
    <n v="0.43959999642185038"/>
  </r>
  <r>
    <s v="INNSA1"/>
    <d v="2022-04-25T00:00:00"/>
    <n v="301049751"/>
    <n v="73239990"/>
    <s v="NP-21 STAINLESS STEEL SPORTS BOTTLE 650ML S115(QTY: 43164 PCS/ USD 1.14 PER PCS)"/>
    <s v="NP-21 STAINLESS STEEL SPORTS BOTTLE 650ML S115(QTY: 43164 PCS/ USD 1.14 PER PCS)"/>
    <m/>
    <x v="1"/>
    <m/>
    <m/>
    <m/>
    <m/>
    <m/>
    <m/>
    <n v="7673.6"/>
    <s v="KGS"/>
    <n v="544.44838019999997"/>
    <n v="4177879.09"/>
    <n v="7.0570107599999998"/>
    <n v="54152.677770000002"/>
    <n v="1530774.9"/>
    <s v="NP-21"/>
    <n v="43164"/>
    <n v="64"/>
    <n v="5708653.9900000002"/>
    <x v="3"/>
    <s v="Steel"/>
    <s v="Other"/>
    <m/>
    <n v="7.0570107599999998"/>
    <n v="35.464157631359463"/>
    <n v="0.3664000003408428"/>
  </r>
  <r>
    <s v="INNSA1"/>
    <d v="2022-04-22T00:00:00"/>
    <n v="301049751"/>
    <n v="73231000"/>
    <s v="SS410 SS SCRUBBER 3 PCS SET(QTY- 108360SET/USD 0.195PER SET)"/>
    <s v="SS410 SS SCRUBBER 3 PCS SET(QTY- 108360SET/USD 0.195PER SET)"/>
    <m/>
    <x v="1"/>
    <m/>
    <m/>
    <m/>
    <m/>
    <m/>
    <m/>
    <n v="6953.1"/>
    <s v="KGS"/>
    <n v="286.66003649999999"/>
    <n v="1993175.9"/>
    <n v="3.7156193979999999"/>
    <n v="25835.073230000002"/>
    <n v="876200.1"/>
    <s v="SS410"/>
    <n v="108360"/>
    <n v="44"/>
    <n v="2869376"/>
    <x v="3"/>
    <s v="Cleaning"/>
    <s v="Scrubber"/>
    <m/>
    <n v="3.7156193979999999"/>
    <n v="8.0860105204872639"/>
    <n v="0.43959998713610776"/>
  </r>
  <r>
    <s v="INNSA1"/>
    <d v="2022-04-21T00:00:00"/>
    <n v="301049751"/>
    <n v="73239990"/>
    <s v="NP-20 STAINLESS STEEL SPORTS BOTTLE 750 ML S-308-C6 (QTY:32904 PCS USD 1.113 PER PCS)"/>
    <s v="NP-20 STAINLESS STEEL SPORTS BOTTLE 750 ML S-308-C6 (QTY:32904 PCS USD 1.113 PER PCS)"/>
    <m/>
    <x v="1"/>
    <m/>
    <m/>
    <m/>
    <m/>
    <m/>
    <m/>
    <n v="5849.6"/>
    <s v="KGS"/>
    <n v="531.52306309999994"/>
    <n v="3109197.31"/>
    <n v="6.9208732179999997"/>
    <n v="40484.339970000001"/>
    <n v="1139209.8999999999"/>
    <s v="NP-20"/>
    <n v="32904"/>
    <n v="68"/>
    <n v="4248407.21"/>
    <x v="3"/>
    <s v="Steel"/>
    <s v="Other"/>
    <m/>
    <n v="6.9208732179999997"/>
    <n v="34.622231339654753"/>
    <n v="0.36640000180625393"/>
  </r>
  <r>
    <s v="INNSA1"/>
    <d v="2022-04-21T00:00:00"/>
    <n v="301049751"/>
    <n v="73239990"/>
    <s v="NP-21 - STAINLESS STEEL SPORTS BOTTLE 650ML S115 (QTY:8532 PCS/USD 1.140 PER PCS)"/>
    <s v="NP-21 - STAINLESS STEEL SPORTS BOTTLE 650ML S115 (QTY:8532 PCS/USD 1.140 PER PCS)"/>
    <m/>
    <x v="1"/>
    <m/>
    <m/>
    <m/>
    <m/>
    <m/>
    <m/>
    <n v="1516.8"/>
    <s v="KGS"/>
    <n v="544.41706880000004"/>
    <n v="825771.81"/>
    <n v="7.0887639169999996"/>
    <n v="10752.23711"/>
    <n v="302562.8"/>
    <s v="NP-21"/>
    <n v="8532"/>
    <n v="64"/>
    <n v="1128334.6100000001"/>
    <x v="3"/>
    <s v="Steel"/>
    <s v="Other"/>
    <m/>
    <n v="7.0887639169999996"/>
    <n v="35.462119081106422"/>
    <n v="0.36640001067607281"/>
  </r>
  <r>
    <s v="INNSA1"/>
    <d v="2022-04-20T00:00:00"/>
    <n v="301049751"/>
    <n v="73239990"/>
    <s v="NP-21 STAINLESS STEEL SPORTS BOTTLE 650ML S115(QTY:19368PCSUSD 1.140PER PCS)"/>
    <s v="NP-21 STAINLESS STEEL SPORTS BOTTLE 650ML S115(QTY:19368PCSUSD 1.140PER PCS)"/>
    <m/>
    <x v="1"/>
    <m/>
    <m/>
    <m/>
    <m/>
    <m/>
    <m/>
    <n v="3443.2"/>
    <s v="KGS"/>
    <n v="545.41563080000003"/>
    <n v="1877975.1"/>
    <n v="7.101766026"/>
    <n v="24452.800780000001"/>
    <n v="688090.1"/>
    <s v="NP-21"/>
    <n v="19368"/>
    <n v="60"/>
    <n v="2566065.2000000002"/>
    <x v="3"/>
    <s v="Steel"/>
    <s v="Other"/>
    <m/>
    <n v="7.101766026"/>
    <n v="35.527163362247002"/>
    <n v="0.36640001243892956"/>
  </r>
  <r>
    <s v="INNSA1"/>
    <d v="2022-04-20T00:00:00"/>
    <n v="301049751"/>
    <n v="73231000"/>
    <s v="STEEL SCRUBBER 6PCS SET - OKS-4156 (QTY 98000 SET / USD 0.275 PER SET)"/>
    <s v="STEEL SCRUBBER 6PCS SET - OKS-4156 (QTY 98000 SET / USD 0.275 PER SET)"/>
    <m/>
    <x v="1"/>
    <m/>
    <m/>
    <m/>
    <m/>
    <m/>
    <m/>
    <n v="8537.7999999999993"/>
    <s v="KGS"/>
    <n v="283.94763289999997"/>
    <n v="2424288.1"/>
    <n v="3.6972348030000002"/>
    <n v="31566.2513"/>
    <n v="1065717.1000000001"/>
    <s v="STEEL"/>
    <n v="98000"/>
    <n v="53"/>
    <n v="3490005.2"/>
    <x v="3"/>
    <s v="Steel"/>
    <s v="Scrubber"/>
    <m/>
    <n v="3.6972348030000002"/>
    <n v="10.874664285714287"/>
    <n v="0.4396000211361018"/>
  </r>
  <r>
    <s v="INNSA1"/>
    <d v="2022-04-20T00:00:00"/>
    <n v="301049751"/>
    <n v="73239990"/>
    <s v="STAINLESS STEEL SPORTS BOTTLE 750ML SG-702 SB-01 (QTY: 25524NUM USD 1.205 PER NUM)"/>
    <s v="STAINLESS STEEL SPORTS BOTTLE 750ML SG-702 SB-01 (QTY: 25524NUM USD 1.205 PER NUM)"/>
    <m/>
    <x v="1"/>
    <m/>
    <m/>
    <m/>
    <m/>
    <m/>
    <m/>
    <n v="4041.3"/>
    <s v="KGS"/>
    <n v="647.31381490000001"/>
    <n v="2615989.3199999998"/>
    <n v="8.4285652980000005"/>
    <n v="34062.360939999999"/>
    <n v="958498.5"/>
    <s v="STAINLESS"/>
    <n v="25524"/>
    <n v="65"/>
    <n v="3574487.82"/>
    <x v="3"/>
    <s v="Steel"/>
    <s v="Other"/>
    <m/>
    <n v="8.4285652980000005"/>
    <n v="37.552832628114714"/>
    <n v="0.3664000050275435"/>
  </r>
  <r>
    <s v="INNSA1"/>
    <d v="2022-04-06T00:00:00"/>
    <n v="301049751"/>
    <n v="73239990"/>
    <s v="NP-19 STEEL SALT BOTTLE(QTY:25968 PCS/USD 0.524 PER PCS)"/>
    <s v="NP-19 STEEL SALT BOTTLE(QTY:25968 PCS/USD 0.524 PER PCS)"/>
    <m/>
    <x v="1"/>
    <m/>
    <m/>
    <m/>
    <m/>
    <m/>
    <m/>
    <n v="4057.5"/>
    <s v="KGS"/>
    <n v="295.66248919999998"/>
    <n v="1199650.55"/>
    <n v="3.8447657899999998"/>
    <n v="15600.137189999999"/>
    <n v="439551.9"/>
    <s v="NP-19"/>
    <n v="25968"/>
    <n v="39"/>
    <n v="1639202.4500000002"/>
    <x v="3"/>
    <s v="Steel"/>
    <s v="Other"/>
    <m/>
    <n v="3.8447657899999998"/>
    <n v="16.926675138632163"/>
    <n v="0.3663999487183997"/>
  </r>
  <r>
    <s v="INNSA1"/>
    <d v="2022-04-06T00:00:00"/>
    <n v="301049751"/>
    <n v="73239990"/>
    <s v="NP-20 STAINLESS STEEL SPORTS BOTTLE 750 ML S-308-C6 (QTY:28224 PCS USD 1.113 PER PCS)"/>
    <s v="NP-20 STAINLESS STEEL SPORTS BOTTLE 750 ML S-308-C6 (QTY:28224 PCS USD 1.113 PER PCS)"/>
    <m/>
    <x v="1"/>
    <m/>
    <m/>
    <m/>
    <m/>
    <m/>
    <m/>
    <n v="5017.6000000000004"/>
    <s v="KGS"/>
    <n v="536.30138910000005"/>
    <n v="2690945.85"/>
    <n v="6.9740102620000002"/>
    <n v="34992.793890000001"/>
    <n v="985962.6"/>
    <s v="NP-20"/>
    <n v="28224"/>
    <n v="68"/>
    <n v="3676908.45"/>
    <x v="3"/>
    <s v="Steel"/>
    <s v="Other"/>
    <m/>
    <n v="6.9740102620000002"/>
    <n v="34.933482142857144"/>
    <n v="0.36640001507276704"/>
  </r>
  <r>
    <s v="INNSA1"/>
    <d v="2022-04-06T00:00:00"/>
    <n v="301049751"/>
    <n v="73239990"/>
    <s v="NP-21 STAINLESS STEEL SPORTS BOTTLE 650ML S115 (QTY : 15192PCS/USD 1.140 PER PCS)"/>
    <s v="NP-21 STAINLESS STEEL SPORTS BOTTLE 650ML S115 (QTY : 15192PCS/USD 1.140 PER PCS)"/>
    <m/>
    <x v="1"/>
    <m/>
    <m/>
    <m/>
    <m/>
    <m/>
    <m/>
    <n v="2700.8"/>
    <s v="KGS"/>
    <n v="549.31139659999997"/>
    <n v="1483580.22"/>
    <n v="7.1431911130000003"/>
    <n v="19292.330559999999"/>
    <n v="543583.69999999995"/>
    <s v="NP-21"/>
    <n v="15192"/>
    <n v="64"/>
    <n v="2027163.92"/>
    <x v="3"/>
    <s v="Steel"/>
    <s v="Other"/>
    <m/>
    <n v="7.1431911130000003"/>
    <n v="35.780917588204318"/>
    <n v="0.36639993757802997"/>
  </r>
  <r>
    <s v="INNSA1"/>
    <d v="2022-04-06T00:00:00"/>
    <n v="301049751"/>
    <n v="73239990"/>
    <s v="SL-01 - STAINLESS STEELCOLA BOTTLE 750MLSK750 (QTY:38196 PCS/USD 1.300PER PCS)"/>
    <s v="SL-01 - STAINLESS STEELCOLA BOTTLE 750MLSK750 (QTY:38196 PCS/USD 1.300PER PCS)"/>
    <m/>
    <x v="1"/>
    <m/>
    <m/>
    <m/>
    <m/>
    <m/>
    <m/>
    <n v="7639.2"/>
    <s v="KGS"/>
    <n v="556.80687379999995"/>
    <n v="4253559.07"/>
    <n v="7.2406615570000001"/>
    <n v="55312.861770000003"/>
    <n v="1558504.1"/>
    <s v="SL-01"/>
    <n v="38196"/>
    <n v="62"/>
    <n v="5812063.1699999999"/>
    <x v="3"/>
    <s v="Steel"/>
    <s v="Other"/>
    <m/>
    <n v="7.2406615570000001"/>
    <n v="40.802809194680073"/>
    <n v="0.3664000133422386"/>
  </r>
  <r>
    <s v="INNSA1"/>
    <d v="2022-04-06T00:00:00"/>
    <n v="301049751"/>
    <n v="73239990"/>
    <s v="SB-12 STEEL TEA STRAINER BIG - (QTY:25200 PCS/USD 1.230 PERPCS)"/>
    <s v="SB-12 STEEL TEA STRAINER BIG - (QTY:25200 PCS/USD 1.230 PERPCS)"/>
    <m/>
    <x v="1"/>
    <m/>
    <m/>
    <m/>
    <m/>
    <m/>
    <m/>
    <n v="5985"/>
    <s v="KGS"/>
    <n v="456.59004179999999"/>
    <n v="2732691.4"/>
    <n v="5.9374517789999999"/>
    <n v="35535.648889999997"/>
    <n v="1001258.1"/>
    <s v="SB-12"/>
    <n v="25200"/>
    <n v="47"/>
    <n v="3733949.5"/>
    <x v="3"/>
    <s v="Steel"/>
    <s v="Tea Strainer"/>
    <m/>
    <n v="5.9374517789999999"/>
    <n v="39.732464285714286"/>
    <n v="0.36639998940238916"/>
  </r>
  <r>
    <s v="INNSA1"/>
    <d v="2022-03-31T00:00:00"/>
    <n v="301049751"/>
    <n v="73239990"/>
    <s v="KL326D-9S STAINLESS STEEL GRATER WITH HANDLE(MILD STEEL) (QTY -10008PCS/USD 1.05 PER PCS)"/>
    <s v="KL326D-9S STAINLESS STEEL GRATER WITH HANDLE(MILD STEEL) (QTY -10008PCS/USD 1.05 PER PCS)"/>
    <m/>
    <x v="1"/>
    <m/>
    <m/>
    <m/>
    <m/>
    <m/>
    <m/>
    <n v="2210.1"/>
    <s v="KGS"/>
    <n v="399.90557439999998"/>
    <n v="883831.31"/>
    <n v="5.2003325670000002"/>
    <n v="11493.255010000001"/>
    <n v="323835.8"/>
    <s v="KL326D-9S"/>
    <n v="10008"/>
    <n v="73"/>
    <n v="1207667.1100000001"/>
    <x v="3"/>
    <s v="Steel"/>
    <s v="Other"/>
    <m/>
    <n v="5.2003325670000002"/>
    <n v="32.357693844924057"/>
    <n v="0.36640000906960396"/>
  </r>
  <r>
    <s v="INNSA1"/>
    <d v="2022-03-31T00:00:00"/>
    <n v="301049751"/>
    <n v="73239990"/>
    <s v="KL324H-9S STAINLESS STEEL GRATER WITH HANDLE(MILD STEEL) (QTY - 43344 PCS/USD 0.72 PER PCS)"/>
    <s v="KL324H-9S STAINLESS STEEL GRATER WITH HANDLE(MILD STEEL) (QTY - 43344 PCS/USD 0.72 PER PCS)"/>
    <m/>
    <x v="1"/>
    <m/>
    <m/>
    <m/>
    <m/>
    <m/>
    <m/>
    <n v="6862.8"/>
    <s v="KGS"/>
    <n v="382.46604880000001"/>
    <n v="2624788"/>
    <n v="4.9735506999999997"/>
    <n v="34132.483749999999"/>
    <n v="961722.4"/>
    <s v="KL324H-9S"/>
    <n v="43344"/>
    <n v="75"/>
    <n v="3586510.4"/>
    <x v="3"/>
    <s v="Steel"/>
    <s v="Other"/>
    <m/>
    <n v="4.9735506999999997"/>
    <n v="22.18813215208564"/>
    <n v="0.36640002925950593"/>
  </r>
  <r>
    <s v="INNSA1"/>
    <d v="2022-03-29T00:00:00"/>
    <n v="301049751"/>
    <n v="73239990"/>
    <s v="RS-02 STEEL HAND BLENDER (QTY:200PCS USD 0.465 PER PCS)"/>
    <s v="RS-02 STEEL HAND BLENDER (QTY:200PCS USD 0.465 PER PCS)"/>
    <m/>
    <x v="1"/>
    <m/>
    <m/>
    <m/>
    <m/>
    <m/>
    <m/>
    <n v="11.6"/>
    <s v="KGS"/>
    <n v="687.95172409999998"/>
    <n v="7980.24"/>
    <n v="8.946056231"/>
    <n v="103.7742523"/>
    <n v="2923.9"/>
    <s v="RS-02"/>
    <n v="200"/>
    <n v="38"/>
    <n v="10904.14"/>
    <x v="3"/>
    <s v="Steel"/>
    <s v="Other"/>
    <m/>
    <n v="8.946056231"/>
    <n v="14.6195"/>
    <n v="0.36639248944893887"/>
  </r>
  <r>
    <s v="INNSA1"/>
    <d v="2022-03-29T00:00:00"/>
    <n v="301049751"/>
    <n v="73239990"/>
    <s v="NP-19 STEEL SALT BOTTLE (QTY:33600 PCS USD 0.526 PER PCS)"/>
    <s v="NP-19 STEEL SALT BOTTLE (QTY:33600 PCS USD 0.526 PER PCS)"/>
    <m/>
    <x v="1"/>
    <m/>
    <m/>
    <m/>
    <m/>
    <m/>
    <m/>
    <n v="5250"/>
    <s v="KGS"/>
    <n v="288.867501"/>
    <n v="1516554.38"/>
    <n v="3.7564044339999998"/>
    <n v="19721.12328"/>
    <n v="555665.6"/>
    <s v="NP-19"/>
    <n v="33600"/>
    <n v="40"/>
    <n v="2072219.98"/>
    <x v="3"/>
    <s v="Steel"/>
    <s v="Other"/>
    <m/>
    <n v="3.7564044339999998"/>
    <n v="16.537666666666667"/>
    <n v="0.36640004956498823"/>
  </r>
  <r>
    <s v="INNSA1"/>
    <d v="2022-03-28T00:00:00"/>
    <n v="301049751"/>
    <n v="73231000"/>
    <s v="8001-2 STEEL SCRUBBER 2 PCS SET (QTY 164880/USD 0.168 PER PCS)"/>
    <s v="8001-2 STEEL SCRUBBER 2 PCS SET (QTY 164880/USD 0.168 PER PCS)"/>
    <m/>
    <x v="1"/>
    <m/>
    <m/>
    <m/>
    <m/>
    <m/>
    <m/>
    <n v="4809"/>
    <s v="KGS"/>
    <n v="544.13516949999996"/>
    <n v="2616746.0299999998"/>
    <n v="7.0758799669999997"/>
    <n v="34027.906759999998"/>
    <n v="1150321.5"/>
    <s v="8001-2"/>
    <n v="164880"/>
    <n v="45"/>
    <n v="3767067.53"/>
    <x v="3"/>
    <s v="Steel"/>
    <s v="Scrubber"/>
    <m/>
    <n v="7.0758799669999997"/>
    <n v="6.9767194323144102"/>
    <n v="0.43959997906254589"/>
  </r>
  <r>
    <s v="INNSA1"/>
    <d v="2022-03-22T00:00:00"/>
    <n v="301049751"/>
    <n v="73239990"/>
    <s v="6561 STEEL LUNCH BOX (QTY:21240 PCS/USD 2.75 PER PCS)"/>
    <s v="6561 STEEL LUNCH BOX (QTY:21240 PCS/USD 2.75 PER PCS)"/>
    <m/>
    <x v="1"/>
    <m/>
    <m/>
    <m/>
    <m/>
    <m/>
    <m/>
    <n v="8094.8"/>
    <s v="KGS"/>
    <n v="602.09423089999996"/>
    <n v="4873832.38"/>
    <n v="7.8295738730000002"/>
    <n v="63378.834589999999"/>
    <n v="1785772.2"/>
    <s v="6561"/>
    <n v="21240"/>
    <n v="37"/>
    <n v="6659604.5800000001"/>
    <x v="3"/>
    <s v="Steel"/>
    <s v="Lunch Box"/>
    <m/>
    <n v="7.8295738730000002"/>
    <n v="84.075903954802257"/>
    <n v="0.36640000327627187"/>
  </r>
  <r>
    <s v="INNSA1"/>
    <d v="2022-03-22T00:00:00"/>
    <n v="301049751"/>
    <n v="73239990"/>
    <s v="8505 STEEL LUNCH BOX 3LAYER (QTY:16800 PCS/USD 3.75 PER PCS)"/>
    <s v="8505 STEEL LUNCH BOX 3LAYER (QTY:16800 PCS/USD 3.75 PER PCS)"/>
    <m/>
    <x v="1"/>
    <m/>
    <m/>
    <m/>
    <m/>
    <m/>
    <m/>
    <n v="10892"/>
    <s v="KGS"/>
    <n v="482.63226129999998"/>
    <n v="5256830.59"/>
    <n v="6.276102227"/>
    <n v="68359.305460000003"/>
    <n v="1926102.7"/>
    <s v="8505"/>
    <n v="16800"/>
    <n v="44"/>
    <n v="7182933.29"/>
    <x v="3"/>
    <s v="Steel"/>
    <s v="Lunch Box"/>
    <m/>
    <n v="6.276102227"/>
    <n v="114.64897023809523"/>
    <n v="0.36639999464011641"/>
  </r>
  <r>
    <s v="INNSA1"/>
    <d v="2022-03-09T00:00:00"/>
    <n v="301049751"/>
    <n v="73239990"/>
    <s v="RYX-02-021A MILD STEEL MULTI FUNCTION CLOTH STAND - (QTY 5184 NUM USD 9.40 PER NUM)"/>
    <s v="RYX-02-021A MILD STEEL MULTI FUNCTION CLOTH STAND - (QTY 5184 NUM USD 9.40 PER NUM)"/>
    <m/>
    <x v="1"/>
    <m/>
    <m/>
    <m/>
    <m/>
    <m/>
    <m/>
    <n v="19008"/>
    <s v="KGS"/>
    <n v="280.44345120000003"/>
    <n v="5330669.12"/>
    <n v="3.6587534399999999"/>
    <n v="69545.585389999993"/>
    <n v="1953157.2"/>
    <s v="RYX-02-021A"/>
    <n v="5184"/>
    <n v="67"/>
    <n v="7283826.3200000003"/>
    <x v="3"/>
    <s v="Steel"/>
    <s v="Other"/>
    <m/>
    <n v="3.6587534399999999"/>
    <n v="376.76643518518517"/>
    <n v="0.3664000064592266"/>
  </r>
  <r>
    <s v="INNSA1"/>
    <d v="2022-03-09T00:00:00"/>
    <n v="301049751"/>
    <n v="73239990"/>
    <s v="RYX-02-020 MILD STEEL MULTI FUNCTION CLOTH STAND - (QTY 2464 NUM USD 15.30 PER NUM)"/>
    <s v="RYX-02-020 MILD STEEL MULTI FUNCTION CLOTH STAND - (QTY 2464 NUM USD 15.30 PER NUM)"/>
    <m/>
    <x v="1"/>
    <m/>
    <m/>
    <m/>
    <m/>
    <m/>
    <m/>
    <n v="8008"/>
    <s v="KGS"/>
    <n v="514.98784969999997"/>
    <n v="4124022.7"/>
    <n v="6.718693407"/>
    <n v="53803.296799999996"/>
    <n v="1511041.9"/>
    <s v="RYX-02-020"/>
    <n v="2464"/>
    <n v="66"/>
    <n v="5635064.5999999996"/>
    <x v="3"/>
    <s v="Steel"/>
    <s v="Other"/>
    <m/>
    <n v="6.718693407"/>
    <n v="613.24752435064931"/>
    <n v="0.36639999580991633"/>
  </r>
  <r>
    <s v="INNSA1"/>
    <d v="2022-02-26T00:00:00"/>
    <n v="301049751"/>
    <n v="73239990"/>
    <s v="STAINLESS STEEL GRATER WITH HANDLE - KL324H-9S (MILD STEEL)(QTY - 59040 PCS/USD 0.72 PER PCS)"/>
    <s v="STAINLESS STEEL GRATER WITH HANDLE - KL324H-9S (MILD STEEL)(QTY - 59040 PCS/USD 0.72 PER PCS)"/>
    <m/>
    <x v="1"/>
    <m/>
    <m/>
    <m/>
    <m/>
    <m/>
    <m/>
    <n v="9348"/>
    <s v="KGS"/>
    <n v="384.14494120000001"/>
    <n v="3590986.91"/>
    <n v="5.0512155310000004"/>
    <n v="47218.762790000001"/>
    <n v="1315737.6000000001"/>
    <s v="STAINLESS"/>
    <n v="59040"/>
    <n v="77"/>
    <n v="4906724.51"/>
    <x v="3"/>
    <s v="Steel"/>
    <s v="Other"/>
    <m/>
    <n v="5.0512155310000004"/>
    <n v="22.285528455284556"/>
    <n v="0.36639999893511171"/>
  </r>
  <r>
    <s v="INNSA1"/>
    <d v="2022-02-11T00:00:00"/>
    <n v="301049751"/>
    <n v="73239990"/>
    <s v="STEEL HANGER WITH HOOK SL-89 (QTY 70056 PCS / USD 1.15 PER PCS)"/>
    <s v="STEEL HANGER WITH HOOK SL-89 (QTY 70056 PCS / USD 1.15 PER PCS)"/>
    <m/>
    <x v="1"/>
    <m/>
    <m/>
    <m/>
    <m/>
    <m/>
    <m/>
    <n v="15568"/>
    <s v="KGS"/>
    <n v="418.61682939999997"/>
    <n v="6517026.7999999998"/>
    <n v="5.5467977919999996"/>
    <n v="86352.548030000005"/>
    <n v="2387838.6"/>
    <s v="STEEL"/>
    <n v="70056"/>
    <n v="47"/>
    <n v="8904865.4000000004"/>
    <x v="3"/>
    <s v="Steel"/>
    <s v="Hanger"/>
    <m/>
    <n v="5.5467977919999996"/>
    <n v="34.084712230215828"/>
    <n v="0.36639999700476911"/>
  </r>
  <r>
    <s v="INNSA1"/>
    <d v="2022-02-09T00:00:00"/>
    <n v="301049751"/>
    <n v="73239990"/>
    <s v="6901 STEEL RECTANGLE CONTAINER (QTY:54720 PCS / USD 1.06 PERPCS)"/>
    <s v="6901 STEEL RECTANGLE CONTAINER (QTY:54720 PCS / USD 1.06 PERPCS)"/>
    <m/>
    <x v="1"/>
    <m/>
    <m/>
    <m/>
    <m/>
    <m/>
    <m/>
    <n v="8892"/>
    <s v="KGS"/>
    <n v="569.87375729999997"/>
    <n v="5067317.45"/>
    <n v="7.5509971819999997"/>
    <n v="67143.466939999998"/>
    <n v="1856665.1"/>
    <s v="6901"/>
    <n v="54720"/>
    <n v="49"/>
    <n v="6923982.5500000007"/>
    <x v="3"/>
    <s v="Steel"/>
    <s v="Other"/>
    <m/>
    <n v="7.5509971819999997"/>
    <n v="33.930283260233921"/>
    <n v="0.36639999730034678"/>
  </r>
  <r>
    <s v="INNSA1"/>
    <d v="2022-02-09T00:00:00"/>
    <n v="301049751"/>
    <n v="73239990"/>
    <s v="8504 STEEL LUNCH BOX 2 LAYER (QTY 22080 PCS / USD 2.75 PER PCS)"/>
    <s v="8504 STEEL LUNCH BOX 2 LAYER (QTY 22080 PCS / USD 2.75 PER PCS)"/>
    <m/>
    <x v="1"/>
    <m/>
    <m/>
    <m/>
    <m/>
    <m/>
    <m/>
    <n v="10561.6"/>
    <s v="KGS"/>
    <n v="502.25955440000001"/>
    <n v="5304664.51"/>
    <n v="6.655088836"/>
    <n v="70288.386249999996"/>
    <n v="1943629.1"/>
    <s v="8504"/>
    <n v="22080"/>
    <n v="47"/>
    <n v="7248293.6099999994"/>
    <x v="3"/>
    <s v="Steel"/>
    <s v="Lunch Box"/>
    <m/>
    <n v="6.655088836"/>
    <n v="88.026680253623198"/>
    <n v="0.36640000443684989"/>
  </r>
  <r>
    <s v="INNSA1"/>
    <d v="2022-02-08T00:00:00"/>
    <n v="301049751"/>
    <n v="73239990"/>
    <s v="6862 STEEL RECTANGLE CONTAINER LARGE (QTY:20400 PCS/USD1.63PER PCS)"/>
    <s v="6862 STEEL RECTANGLE CONTAINER LARGE (QTY:20400 PCS/USD1.63PER PCS)"/>
    <m/>
    <x v="1"/>
    <m/>
    <m/>
    <m/>
    <m/>
    <m/>
    <m/>
    <n v="5100"/>
    <s v="KGS"/>
    <n v="549.26239410000005"/>
    <n v="2801238.21"/>
    <n v="7.2778904750000004"/>
    <n v="37117.241419999998"/>
    <n v="1026373.7"/>
    <s v="6862"/>
    <n v="20400"/>
    <n v="53"/>
    <n v="3827611.91"/>
    <x v="3"/>
    <s v="Steel"/>
    <s v="Other"/>
    <m/>
    <n v="7.2778904750000004"/>
    <n v="50.3124362745098"/>
    <n v="0.36640000708829401"/>
  </r>
  <r>
    <s v="INNSA1"/>
    <d v="2022-02-08T00:00:00"/>
    <n v="301049751"/>
    <n v="73239990"/>
    <s v="8504 STEEL LUNCH BOX 2 LAYER(QTY:22080 PCS/USD2.75 PER PCS)"/>
    <s v="8504 STEEL LUNCH BOX 2 LAYER(QTY:22080 PCS/USD2.75 PER PCS)"/>
    <m/>
    <x v="1"/>
    <m/>
    <m/>
    <m/>
    <m/>
    <m/>
    <m/>
    <n v="10561.6"/>
    <s v="KGS"/>
    <n v="484.32214149999999"/>
    <n v="5115216.7300000004"/>
    <n v="6.4174127670000001"/>
    <n v="67778.146680000005"/>
    <n v="1874215.3"/>
    <s v="8504"/>
    <n v="22080"/>
    <n v="44"/>
    <n v="6989432.0300000003"/>
    <x v="3"/>
    <s v="Steel"/>
    <s v="Lunch Box"/>
    <m/>
    <n v="6.4174127670000001"/>
    <n v="84.8829393115942"/>
    <n v="0.36639997852055817"/>
  </r>
  <r>
    <s v="INNSA1"/>
    <d v="2022-02-08T00:00:00"/>
    <n v="301049751"/>
    <n v="73239990"/>
    <s v="6578 STEEL RECTANGLE CONTAINER BIG (QTY:37920 PCS/USD1.80 PER PCS)"/>
    <s v="6578 STEEL RECTANGLE CONTAINER BIG (QTY:37920 PCS/USD1.80 PER PCS)"/>
    <m/>
    <x v="1"/>
    <m/>
    <m/>
    <m/>
    <m/>
    <m/>
    <m/>
    <n v="11202.2"/>
    <s v="KGS"/>
    <n v="513.29826019999996"/>
    <n v="5750069.7699999996"/>
    <n v="6.801354978"/>
    <n v="76190.138730000006"/>
    <n v="2106825.6"/>
    <s v="6578"/>
    <n v="37920"/>
    <n v="51"/>
    <n v="7856895.3699999992"/>
    <x v="3"/>
    <s v="Steel"/>
    <s v="Other"/>
    <m/>
    <n v="6.801354978"/>
    <n v="55.559746835443043"/>
    <n v="0.36640000630809744"/>
  </r>
  <r>
    <s v="INNSA1"/>
    <d v="2022-02-04T00:00:00"/>
    <n v="301049751"/>
    <n v="73239990"/>
    <s v="NP-21 STAINLESS STEEL SPORTS BOTTLE 650ML S115 (QTY:13680 PCS / USD1.140 PER PCS)"/>
    <s v="NP-21 STAINLESS STEEL SPORTS BOTTLE 650ML S115 (QTY:13680 PCS / USD1.140 PER PCS)"/>
    <m/>
    <x v="1"/>
    <m/>
    <m/>
    <m/>
    <m/>
    <m/>
    <m/>
    <n v="2432"/>
    <s v="KGS"/>
    <n v="560.84125819999997"/>
    <n v="1363965.94"/>
    <n v="7.4313138759999999"/>
    <n v="18072.95535"/>
    <n v="499757.1"/>
    <s v="NP-21"/>
    <n v="13680"/>
    <n v="65"/>
    <n v="1863723.04"/>
    <x v="3"/>
    <s v="Steel"/>
    <s v="Other"/>
    <m/>
    <n v="7.4313138759999999"/>
    <n v="36.531951754385965"/>
    <n v="0.36639998503188431"/>
  </r>
  <r>
    <s v="INNSA1"/>
    <d v="2022-02-04T00:00:00"/>
    <n v="301049751"/>
    <n v="73239990"/>
    <s v="NP-003 STEEL ZHARA (QTY 107400 / USD 0.476 PER PCS)"/>
    <s v="NP-003 STEEL ZHARA (QTY 107400 / USD 0.476 PER PCS)"/>
    <m/>
    <x v="1"/>
    <m/>
    <m/>
    <m/>
    <m/>
    <m/>
    <m/>
    <n v="10024"/>
    <s v="KGS"/>
    <n v="434.8732961"/>
    <n v="4359169.92"/>
    <n v="5.7622008229999997"/>
    <n v="57760.301050000002"/>
    <n v="1597199.9"/>
    <s v="NP-003"/>
    <n v="107400"/>
    <n v="34"/>
    <n v="5956369.8200000003"/>
    <x v="3"/>
    <s v="Steel"/>
    <s v="Other"/>
    <m/>
    <n v="5.7622008229999997"/>
    <n v="14.87150744878957"/>
    <n v="0.36640000947703361"/>
  </r>
  <r>
    <s v="INNSA1"/>
    <d v="2022-02-04T00:00:00"/>
    <n v="301049751"/>
    <n v="73239990"/>
    <s v="AM-06 - STAINLESS STEEL BOTTLE 750ML SG805 (QTY:30240 PCS/USD 1.140 PER PCS)"/>
    <s v="AM-06 - STAINLESS STEEL BOTTLE 750ML SG805 (QTY:30240 PCS/USD 1.140 PER PCS)"/>
    <m/>
    <x v="1"/>
    <m/>
    <m/>
    <m/>
    <m/>
    <m/>
    <m/>
    <n v="4536"/>
    <s v="KGS"/>
    <n v="659.62211420000006"/>
    <n v="2992045.91"/>
    <n v="8.7401896669999992"/>
    <n v="39645.500330000003"/>
    <n v="1096285.6000000001"/>
    <s v="AM-06"/>
    <n v="30240"/>
    <n v="59"/>
    <n v="4088331.5100000002"/>
    <x v="3"/>
    <s v="Steel"/>
    <s v="Other"/>
    <m/>
    <n v="8.7401896669999992"/>
    <n v="36.252830687830688"/>
    <n v="0.36639999283968205"/>
  </r>
  <r>
    <s v="INNSA1"/>
    <d v="2022-02-04T00:00:00"/>
    <n v="301049751"/>
    <n v="73239990"/>
    <s v="SL-01 STAINLESS STEEL COLA BOTTLE 750ML SK750 (QTY:11124 PCS/ USD 1.300 PER PCS)"/>
    <s v="SL-01 STAINLESS STEEL COLA BOTTLE 750ML SK750 (QTY:11124 PCS/ USD 1.300 PER PCS)"/>
    <m/>
    <x v="1"/>
    <m/>
    <m/>
    <m/>
    <m/>
    <m/>
    <m/>
    <n v="2224.8000000000002"/>
    <s v="KGS"/>
    <n v="568.49406239999996"/>
    <n v="1264785.5900000001"/>
    <n v="7.5327158130000003"/>
    <n v="16758.78614"/>
    <n v="463417.4"/>
    <s v="SL-01"/>
    <n v="11124"/>
    <n v="63"/>
    <n v="1728202.9900000002"/>
    <x v="3"/>
    <s v="Steel"/>
    <s v="Other"/>
    <m/>
    <n v="7.5327158130000003"/>
    <n v="41.659241280115069"/>
    <n v="0.36639996823493221"/>
  </r>
  <r>
    <s v="INNSA1"/>
    <d v="2022-02-04T00:00:00"/>
    <n v="301049751"/>
    <n v="73239990"/>
    <s v="NP-20 STAINLESS STEEL SPORTS BOTTLE 750 ML S-308-C6 (QTY:16128 PCS USD1.113 PER PCS)"/>
    <s v="NP-20 STAINLESS STEEL SPORTS BOTTLE 750 ML S-308-C6 (QTY:16128 PCS USD1.113 PER PCS)"/>
    <m/>
    <x v="1"/>
    <m/>
    <m/>
    <m/>
    <m/>
    <m/>
    <m/>
    <n v="2867.2"/>
    <s v="KGS"/>
    <n v="547.558088"/>
    <n v="1569958.55"/>
    <n v="7.2553079110000001"/>
    <n v="20802.418839999998"/>
    <n v="575232.80000000005"/>
    <s v="NP-20"/>
    <n v="16128"/>
    <n v="68"/>
    <n v="2145191.35"/>
    <x v="3"/>
    <s v="Steel"/>
    <s v="Other"/>
    <m/>
    <n v="7.2553079110000001"/>
    <n v="35.666716269841274"/>
    <n v="0.36639999189787531"/>
  </r>
  <r>
    <s v="INNSA1"/>
    <d v="2022-02-04T00:00:00"/>
    <n v="301049751"/>
    <n v="73239990"/>
    <s v="AM-253 STEEL KITCHEN TURNER (QTY:25200 PCS/ USD 0.611 PER PCS)"/>
    <s v="AM-253 STEEL KITCHEN TURNER (QTY:25200 PCS/ USD 0.611 PER PCS)"/>
    <m/>
    <x v="1"/>
    <m/>
    <m/>
    <m/>
    <m/>
    <m/>
    <m/>
    <n v="2450"/>
    <s v="KGS"/>
    <n v="531.68963670000005"/>
    <n v="1302639.6100000001"/>
    <n v="7.0450461999999998"/>
    <n v="17260.36319"/>
    <n v="477287.1"/>
    <s v="AM-253"/>
    <n v="25200"/>
    <n v="45"/>
    <n v="1779926.71"/>
    <x v="3"/>
    <s v="Steel"/>
    <s v="Other"/>
    <m/>
    <n v="7.0450461999999998"/>
    <n v="18.939964285714286"/>
    <n v="0.36639995923354424"/>
  </r>
  <r>
    <s v="INNSA1"/>
    <d v="2022-02-04T00:00:00"/>
    <n v="301049751"/>
    <n v="73239990"/>
    <s v="STEEL ZHARA - NP-003 (QTY:43800 PCS/USD 0.4739 PER PCS)"/>
    <s v="STEEL ZHARA - NP-003 (QTY:43800 PCS/USD 0.4739 PER PCS)"/>
    <m/>
    <x v="1"/>
    <m/>
    <m/>
    <m/>
    <m/>
    <m/>
    <m/>
    <n v="4088"/>
    <s v="KGS"/>
    <n v="458.66747800000002"/>
    <n v="1875032.65"/>
    <n v="6.0774808269999996"/>
    <n v="24844.741620000001"/>
    <n v="687012"/>
    <s v="STEEL"/>
    <n v="43800"/>
    <n v="37"/>
    <n v="2562044.65"/>
    <x v="3"/>
    <s v="Steel"/>
    <s v="Other"/>
    <m/>
    <n v="6.0774808269999996"/>
    <n v="15.685205479452055"/>
    <n v="0.36640001975432268"/>
  </r>
  <r>
    <s v="INNSA1"/>
    <d v="2022-02-04T00:00:00"/>
    <n v="301049751"/>
    <n v="73239990"/>
    <s v="DS-25 STAINLESS STEEL GRATER WITH HANDLE (QTY:99720 PCS/USD0.2420 PER PCS)"/>
    <s v="DS-25 STAINLESS STEEL GRATER WITH HANDLE (QTY:99720 PCS/USD0.2420 PER PCS)"/>
    <m/>
    <x v="1"/>
    <m/>
    <m/>
    <m/>
    <m/>
    <m/>
    <m/>
    <n v="2991.6"/>
    <s v="KGS"/>
    <n v="685.2819561"/>
    <n v="2050089.5"/>
    <n v="9.0801902230000007"/>
    <n v="27164.297070000001"/>
    <n v="751152.8"/>
    <s v="DS-25"/>
    <n v="99720"/>
    <n v="57"/>
    <n v="2801242.3"/>
    <x v="3"/>
    <s v="Steel"/>
    <s v="Other"/>
    <m/>
    <n v="9.0801902230000007"/>
    <n v="7.53261933413558"/>
    <n v="0.36640000351204183"/>
  </r>
  <r>
    <s v="INNSA1"/>
    <d v="2022-02-04T00:00:00"/>
    <n v="301049751"/>
    <n v="73239990"/>
    <s v="NP-003 STEEL ZHARA (QTY:52440 PCS/USD 0.4761 PER PCS)"/>
    <s v="NP-003 STEEL ZHARA (QTY:52440 PCS/USD 0.4761 PER PCS)"/>
    <m/>
    <x v="1"/>
    <m/>
    <m/>
    <m/>
    <m/>
    <m/>
    <m/>
    <n v="4894.3999999999996"/>
    <s v="KGS"/>
    <n v="433.3478465"/>
    <n v="2120977.7000000002"/>
    <n v="5.7419881610000001"/>
    <n v="28103.586859999999"/>
    <n v="777126.2"/>
    <s v="NP-003"/>
    <n v="52440"/>
    <n v="35"/>
    <n v="2898103.9000000004"/>
    <x v="3"/>
    <s v="Steel"/>
    <s v="Other"/>
    <m/>
    <n v="5.7419881610000001"/>
    <n v="14.819340198321891"/>
    <n v="0.36639998619504577"/>
  </r>
  <r>
    <s v="INNSA1"/>
    <d v="2022-02-04T00:00:00"/>
    <n v="301049751"/>
    <n v="73239990"/>
    <s v="SL-01 STAINLESS STEEL COLABOTTLE 750ML SK750(QTY: 12204 NUMUSD 1.300PER NUM)"/>
    <s v="SL-01 STAINLESS STEEL COLABOTTLE 750ML SK750(QTY: 12204 NUMUSD 1.300PER NUM)"/>
    <m/>
    <x v="1"/>
    <m/>
    <m/>
    <m/>
    <m/>
    <m/>
    <m/>
    <n v="2440.8000000000002"/>
    <s v="KGS"/>
    <n v="564.15049160000001"/>
    <n v="1376978.52"/>
    <n v="7.4751622050000002"/>
    <n v="18245.375909999999"/>
    <n v="504525"/>
    <s v="SL-01"/>
    <n v="12204"/>
    <n v="60"/>
    <n v="1881503.52"/>
    <x v="3"/>
    <s v="Steel"/>
    <s v="Other"/>
    <m/>
    <n v="7.4751622050000002"/>
    <n v="41.340953785644054"/>
    <n v="0.36640005103347584"/>
  </r>
  <r>
    <s v="INNSA1"/>
    <d v="2022-02-04T00:00:00"/>
    <n v="301049751"/>
    <n v="73239990"/>
    <s v="NP-55 STEEL TEA STRAINER (QTY:100800 PCS USD 0.330 PER PCS)"/>
    <s v="NP-55 STEEL TEA STRAINER (QTY:100800 PCS USD 0.330 PER PCS)"/>
    <m/>
    <x v="1"/>
    <m/>
    <m/>
    <m/>
    <m/>
    <m/>
    <m/>
    <n v="4620"/>
    <s v="KGS"/>
    <n v="609.14446320000002"/>
    <n v="2814247.42"/>
    <n v="8.0713457430000002"/>
    <n v="37289.617330000001"/>
    <n v="1031140.2"/>
    <s v="NP-55"/>
    <n v="100800"/>
    <n v="42"/>
    <n v="3845387.62"/>
    <x v="3"/>
    <s v="Steel"/>
    <s v="Tea Strainer"/>
    <m/>
    <n v="8.0713457430000002"/>
    <n v="10.229565476190476"/>
    <n v="0.36639998056745132"/>
  </r>
  <r>
    <s v="INNSA1"/>
    <d v="2022-02-04T00:00:00"/>
    <n v="301049751"/>
    <n v="73239990"/>
    <s v="STEEL HAND BLENDER RS-02 (QTY: 48720 PCS USD 0.4634 PER PCS)"/>
    <s v="STEEL HAND BLENDER RS-02 (QTY: 48720 PCS USD 0.4634 PER PCS)"/>
    <m/>
    <x v="1"/>
    <m/>
    <m/>
    <m/>
    <m/>
    <m/>
    <m/>
    <n v="2923.2"/>
    <s v="KGS"/>
    <n v="669.60224410000001"/>
    <n v="1957381.28"/>
    <n v="8.8724293640000003"/>
    <n v="25935.88552"/>
    <n v="717184.5"/>
    <s v="STEEL"/>
    <n v="48720"/>
    <n v="42"/>
    <n v="2674565.7800000003"/>
    <x v="3"/>
    <s v="Steel"/>
    <s v="Other"/>
    <m/>
    <n v="8.8724293640000003"/>
    <n v="14.720535714285715"/>
    <n v="0.3663999994932004"/>
  </r>
  <r>
    <s v="INNSA1"/>
    <d v="2022-02-04T00:00:00"/>
    <n v="301049751"/>
    <n v="73239990"/>
    <s v="NP-20 STAINLESS STEEL SPORTS BOTTLE 750 ML S-308-C6 (QTY:936PCS USD 1.113 PER PCS)"/>
    <s v="NP-20 STAINLESS STEEL SPORTS BOTTLE 750 ML S-308-C6 (QTY:936PCS USD 1.113 PER PCS)"/>
    <m/>
    <x v="1"/>
    <m/>
    <m/>
    <m/>
    <m/>
    <m/>
    <m/>
    <n v="166.4"/>
    <s v="KGS"/>
    <n v="543.37560099999996"/>
    <n v="90417.7"/>
    <n v="7.1998887099999997"/>
    <n v="1198.061481"/>
    <n v="33129.1"/>
    <s v="NP-20"/>
    <n v="936"/>
    <n v="65"/>
    <n v="123546.79999999999"/>
    <x v="3"/>
    <s v="Steel"/>
    <s v="Other"/>
    <m/>
    <n v="7.1998887099999997"/>
    <n v="35.394337606837603"/>
    <n v="0.36640060519124018"/>
  </r>
  <r>
    <s v="INNSA1"/>
    <d v="2022-02-04T00:00:00"/>
    <n v="301049751"/>
    <n v="73239990"/>
    <s v="STEEL ZARA - NP-003 (QTY:101880 PCS/USD 0.4761 PER PCS)"/>
    <s v="STEEL ZARA - NP-003 (QTY:101880 PCS/USD 0.4761 PER PCS)"/>
    <m/>
    <x v="1"/>
    <m/>
    <m/>
    <m/>
    <m/>
    <m/>
    <m/>
    <n v="9508.7999999999993"/>
    <s v="KGS"/>
    <n v="442.2558009"/>
    <n v="4205321.96"/>
    <n v="5.8600212129999996"/>
    <n v="55721.76971"/>
    <n v="1540829.9"/>
    <s v="STEEL"/>
    <n v="101880"/>
    <n v="37"/>
    <n v="5746151.8599999994"/>
    <x v="3"/>
    <s v="Steel"/>
    <s v="Other"/>
    <m/>
    <n v="5.8600212129999996"/>
    <n v="15.123968394189241"/>
    <n v="0.36639998427135884"/>
  </r>
  <r>
    <s v="INNSA1"/>
    <d v="2022-02-03T00:00:00"/>
    <n v="301049751"/>
    <n v="73239990"/>
    <s v="KWP-1000B SS OIL POT 900ML(QTY: 27000 PCS/USD 1.65 PER PCS)"/>
    <s v="KWP-1000B SS OIL POT 900ML(QTY: 27000 PCS/USD 1.65 PER PCS)"/>
    <m/>
    <x v="1"/>
    <m/>
    <m/>
    <m/>
    <m/>
    <m/>
    <m/>
    <n v="6975"/>
    <s v="KGS"/>
    <n v="550.69450040000004"/>
    <n v="3841094.14"/>
    <n v="7.3133399780000001"/>
    <n v="51010.546349999997"/>
    <n v="1407376.9"/>
    <s v="KWP-1000B"/>
    <n v="27000"/>
    <n v="43"/>
    <n v="5248471.04"/>
    <x v="3"/>
    <s v="Other"/>
    <s v="Other"/>
    <m/>
    <n v="7.3133399780000001"/>
    <n v="52.125070370370366"/>
    <n v="0.36640000184947297"/>
  </r>
  <r>
    <s v="INNSA1"/>
    <d v="2022-01-22T00:00:00"/>
    <n v="301049751"/>
    <n v="73239990"/>
    <s v="NP-55 STEEL TEA STRAINER (QTY:100800 PCS/USD 0.3285 PER PCS)"/>
    <s v="NP-55 STEEL TEA STRAINER (QTY:100800 PCS/USD 0.3285 PER PCS)"/>
    <m/>
    <x v="1"/>
    <m/>
    <m/>
    <m/>
    <m/>
    <m/>
    <m/>
    <n v="4620"/>
    <s v="KGS"/>
    <n v="591.30821209999999"/>
    <n v="2731843.94"/>
    <n v="7.8526987000000004"/>
    <n v="36279.467989999997"/>
    <n v="1000947.7"/>
    <s v="NP-55"/>
    <n v="100800"/>
    <n v="42"/>
    <n v="3732791.6399999997"/>
    <x v="3"/>
    <s v="Steel"/>
    <s v="Tea Strainer"/>
    <m/>
    <n v="7.8526987000000004"/>
    <n v="9.9300367063492061"/>
    <n v="0.36640002942481403"/>
  </r>
  <r>
    <s v="INNSA1"/>
    <d v="2022-01-22T00:00:00"/>
    <n v="301049751"/>
    <n v="73239990"/>
    <s v="RS-02 STEEL HAND BLENDER (QTY:49800 PCS/USD 0.4612 PER PCS)"/>
    <s v="RS-02 STEEL HAND BLENDER (QTY:49800 PCS/USD 0.4612 PER PCS)"/>
    <m/>
    <x v="1"/>
    <m/>
    <m/>
    <m/>
    <m/>
    <m/>
    <m/>
    <n v="2988"/>
    <s v="KGS"/>
    <n v="634.15889890000005"/>
    <n v="1894866.79"/>
    <n v="8.4217649259999998"/>
    <n v="25164.2336"/>
    <n v="694279.2"/>
    <s v="RS-02"/>
    <n v="49800"/>
    <n v="41"/>
    <n v="2589145.9900000002"/>
    <x v="3"/>
    <s v="Steel"/>
    <s v="Other"/>
    <m/>
    <n v="8.4217649259999998"/>
    <n v="13.941349397590361"/>
    <n v="0.36640000429792741"/>
  </r>
  <r>
    <s v="INNSA1"/>
    <d v="2022-01-22T00:00:00"/>
    <n v="301049751"/>
    <n v="73239990"/>
    <s v="NP-003 STEEL ZHARA (QTY:198480 PCS/USD 0.4739 PER PCS)"/>
    <s v="NP-003 STEEL ZHARA (QTY:198480 PCS/USD 0.4739 PER PCS)"/>
    <m/>
    <x v="1"/>
    <m/>
    <m/>
    <m/>
    <m/>
    <m/>
    <m/>
    <n v="18524.8"/>
    <s v="KGS"/>
    <n v="411.59141099999999"/>
    <n v="7624648.5700000003"/>
    <n v="5.4660213940000002"/>
    <n v="101256.9531"/>
    <n v="2793671.3"/>
    <s v="NP-003"/>
    <n v="198480"/>
    <n v="36"/>
    <n v="10418319.870000001"/>
    <x v="3"/>
    <s v="Steel"/>
    <s v="Other"/>
    <m/>
    <n v="5.4660213940000002"/>
    <n v="14.075329000403062"/>
    <n v="0.36640000838753406"/>
  </r>
  <r>
    <s v="INNSA1"/>
    <d v="2022-01-19T00:00:00"/>
    <n v="301049751"/>
    <n v="73239990"/>
    <s v="KWP-600B SS OIL POT 600ML (QTY:38800 PCS/USD 1.29 PER PCS)"/>
    <s v="KWP-600B SS OIL POT 600ML (QTY:38800 PCS/USD 1.29 PER PCS)"/>
    <m/>
    <x v="1"/>
    <m/>
    <m/>
    <m/>
    <m/>
    <m/>
    <m/>
    <n v="6790"/>
    <s v="KGS"/>
    <n v="629.22725330000003"/>
    <n v="4272453.05"/>
    <n v="8.3451890360000007"/>
    <n v="56663.833550000003"/>
    <n v="1565426.8"/>
    <s v="KWP-600B"/>
    <n v="38800"/>
    <n v="42"/>
    <n v="5837879.8499999996"/>
    <x v="3"/>
    <s v="Other"/>
    <s v="Other"/>
    <m/>
    <n v="8.3451890360000007"/>
    <n v="40.346051546391756"/>
    <n v="0.36640000058046279"/>
  </r>
  <r>
    <s v="INNSA1"/>
    <d v="2022-01-19T00:00:00"/>
    <n v="301049751"/>
    <n v="73239990"/>
    <s v="NP-20 STAINLESS STEEL SPORTS BOTTLE 750ML S-308-C6 (QTY:20304 PCS/USD 1.113 PER PCS)"/>
    <s v="NP-20 STAINLESS STEEL SPORTS BOTTLE 750ML S-308-C6 (QTY:20304 PCS/USD 1.113 PER PCS)"/>
    <m/>
    <x v="1"/>
    <m/>
    <m/>
    <m/>
    <m/>
    <m/>
    <m/>
    <n v="3609.6"/>
    <s v="KGS"/>
    <n v="547.17682009999999"/>
    <n v="1975089.45"/>
    <n v="7.256987005"/>
    <n v="26194.82029"/>
    <n v="723672.8"/>
    <s v="NP-20"/>
    <n v="20304"/>
    <n v="67"/>
    <n v="2698762.25"/>
    <x v="3"/>
    <s v="Steel"/>
    <s v="Other"/>
    <m/>
    <n v="7.256987005"/>
    <n v="35.641883372734441"/>
    <n v="0.36640001292093383"/>
  </r>
  <r>
    <s v="INNSA1"/>
    <d v="2022-01-19T00:00:00"/>
    <n v="301049751"/>
    <n v="73239990"/>
    <s v="AM-06 STAINLESS STEEL BOTTLE 750ML SG805 (QTY:15588 NUM/USD1.140 PER NUM)"/>
    <s v="AM-06 STAINLESS STEEL BOTTLE 750ML SG805 (QTY:15588 NUM/USD1.140 PER NUM)"/>
    <m/>
    <x v="1"/>
    <m/>
    <m/>
    <m/>
    <m/>
    <m/>
    <m/>
    <n v="2338.1999999999998"/>
    <s v="KGS"/>
    <n v="658.69290479999995"/>
    <n v="1540155.75"/>
    <n v="8.7359801699999995"/>
    <n v="20426.468830000002"/>
    <n v="564313.1"/>
    <s v="AM-06"/>
    <n v="15588"/>
    <n v="57"/>
    <n v="2104468.85"/>
    <x v="3"/>
    <s v="Steel"/>
    <s v="Other"/>
    <m/>
    <n v="8.7359801699999995"/>
    <n v="36.201764177572493"/>
    <n v="0.36640002155626145"/>
  </r>
  <r>
    <s v="INNSA1"/>
    <d v="2022-01-19T00:00:00"/>
    <n v="301049751"/>
    <n v="73239990"/>
    <s v="AM-06 STAINLESS STEEL BOTTLE 750ML SG805 (QTY:15588 NUM/USD1.140 PER NUM)"/>
    <s v="AM-06 STAINLESS STEEL BOTTLE 750ML SG805 (QTY:15588 NUM/USD1.140 PER NUM)"/>
    <m/>
    <x v="1"/>
    <m/>
    <m/>
    <m/>
    <m/>
    <m/>
    <m/>
    <n v="2338.1999999999998"/>
    <s v="KGS"/>
    <n v="658.69290479999995"/>
    <n v="1540155.75"/>
    <n v="8.7359801699999995"/>
    <n v="20426.468830000002"/>
    <n v="564313.1"/>
    <s v="AM-06"/>
    <n v="15588"/>
    <n v="57"/>
    <n v="2104468.85"/>
    <x v="3"/>
    <s v="Steel"/>
    <s v="Other"/>
    <m/>
    <n v="8.7359801699999995"/>
    <n v="36.201764177572493"/>
    <n v="0.36640002155626145"/>
  </r>
  <r>
    <s v="INNSA1"/>
    <d v="2022-01-19T00:00:00"/>
    <n v="301049751"/>
    <n v="73239990"/>
    <s v="SL-01 STAINLESS STEEL COLA BOTTLE 750ML SK750 (QTY:14904 PCS/USD 1.300 PER PCS)"/>
    <s v="SL-01 STAINLESS STEEL COLA BOTTLE 750ML SK750 (QTY:14904 PCS/USD 1.300 PER PCS)"/>
    <m/>
    <x v="1"/>
    <m/>
    <m/>
    <m/>
    <m/>
    <m/>
    <m/>
    <n v="2980.8"/>
    <s v="KGS"/>
    <n v="568.09821520000003"/>
    <n v="1693387.16"/>
    <n v="7.5344590880000002"/>
    <n v="22458.715649999998"/>
    <n v="620457"/>
    <s v="SL-01"/>
    <n v="14904"/>
    <n v="62"/>
    <n v="2313844.16"/>
    <x v="3"/>
    <s v="Steel"/>
    <s v="Other"/>
    <m/>
    <n v="7.5344590880000002"/>
    <n v="41.630233494363928"/>
    <n v="0.36639996727033175"/>
  </r>
  <r>
    <s v="INNSA1"/>
    <d v="2022-01-19T00:00:00"/>
    <n v="301049751"/>
    <n v="73239990"/>
    <s v="NP-21 STAINLESS STEELSPORTS BOTTLE 650ML S115 (QTY:4860 PCS/USD 1.140 PER PCS)"/>
    <s v="NP-21 STAINLESS STEELSPORTS BOTTLE 650ML S115 (QTY:4860 PCS/USD 1.140 PER PCS)"/>
    <m/>
    <x v="1"/>
    <m/>
    <m/>
    <m/>
    <m/>
    <m/>
    <m/>
    <n v="864"/>
    <s v="KGS"/>
    <n v="560.45074069999998"/>
    <n v="484229.44"/>
    <n v="7.4330336969999999"/>
    <n v="6422.141114"/>
    <n v="177421.7"/>
    <s v="NP-21"/>
    <n v="4860"/>
    <n v="61"/>
    <n v="661651.14"/>
    <x v="3"/>
    <s v="Steel"/>
    <s v="Other"/>
    <m/>
    <n v="7.4330336969999999"/>
    <n v="36.506522633744858"/>
    <n v="0.36640006852949714"/>
  </r>
  <r>
    <s v="INNSA1"/>
    <d v="2022-01-19T00:00:00"/>
    <n v="301049751"/>
    <n v="73239990"/>
    <s v="NP-21 STAINLESS STEEL SPORTS BOTTLE 650ML S115 (QTY:23580 NUM/USD 1.140 PER NUM)"/>
    <s v="NP-21 STAINLESS STEEL SPORTS BOTTLE 650ML S115 (QTY:23580 NUM/USD 1.140 PER NUM)"/>
    <m/>
    <x v="1"/>
    <m/>
    <m/>
    <m/>
    <m/>
    <m/>
    <m/>
    <n v="4192"/>
    <s v="KGS"/>
    <n v="555.77213979999999"/>
    <n v="2329796.81"/>
    <n v="7.3709832860000004"/>
    <n v="30899.161940000002"/>
    <n v="853637.6"/>
    <s v="NP-21"/>
    <n v="23580"/>
    <n v="63"/>
    <n v="3183434.41"/>
    <x v="3"/>
    <s v="Steel"/>
    <s v="Other"/>
    <m/>
    <n v="7.3709832860000004"/>
    <n v="36.201764206955048"/>
    <n v="0.36640002095290014"/>
  </r>
  <r>
    <s v="INNSA1"/>
    <d v="2022-01-19T00:00:00"/>
    <n v="301049751"/>
    <n v="73239990"/>
    <s v="NP-21 STAINLESS STEELSPORTS BOTTLE 650ML S115 (QTY:4860 PCS/USD 1.140 PER PCS)"/>
    <s v="NP-21 STAINLESS STEELSPORTS BOTTLE 650ML S115 (QTY:4860 PCS/USD 1.140 PER PCS)"/>
    <m/>
    <x v="1"/>
    <m/>
    <m/>
    <m/>
    <m/>
    <m/>
    <m/>
    <n v="864"/>
    <s v="KGS"/>
    <n v="560.45074069999998"/>
    <n v="484229.44"/>
    <n v="7.4330336969999999"/>
    <n v="6422.141114"/>
    <n v="177421.7"/>
    <s v="NP-21"/>
    <n v="4860"/>
    <n v="61"/>
    <n v="661651.14"/>
    <x v="3"/>
    <s v="Steel"/>
    <s v="Other"/>
    <m/>
    <n v="7.4330336969999999"/>
    <n v="36.506522633744858"/>
    <n v="0.36640006852949714"/>
  </r>
  <r>
    <s v="INNSA1"/>
    <d v="2022-01-19T00:00:00"/>
    <n v="301049751"/>
    <n v="73239990"/>
    <s v="SB-01 STAINLESS STEEL SPORTS BOTTLE 750ML SG-702 (QTY:5328 NUM/USD 1.205 PER NUM)"/>
    <s v="SB-01 STAINLESS STEEL SPORTS BOTTLE 750ML SG-702 (QTY:5328 NUM/USD 1.205 PER NUM)"/>
    <m/>
    <x v="1"/>
    <m/>
    <m/>
    <m/>
    <m/>
    <m/>
    <m/>
    <n v="843.6"/>
    <s v="KGS"/>
    <n v="659.60519199999999"/>
    <n v="556442.93999999994"/>
    <n v="8.7480794700000004"/>
    <n v="7379.8798409999999"/>
    <n v="203880.8"/>
    <s v="SB-01"/>
    <n v="5328"/>
    <n v="64"/>
    <n v="760323.74"/>
    <x v="3"/>
    <s v="Steel"/>
    <s v="Other"/>
    <m/>
    <n v="8.7480794700000004"/>
    <n v="38.265915915915912"/>
    <n v="0.36640019190467221"/>
  </r>
  <r>
    <s v="INNSA1"/>
    <d v="2022-01-19T00:00:00"/>
    <n v="301049751"/>
    <n v="73239990"/>
    <s v="NP-21 STAINLESS STEEL SPORTS BOTTLE 650ML S115 (QTY:23580 NUM/USD 1.140 PER NUM)"/>
    <s v="NP-21 STAINLESS STEEL SPORTS BOTTLE 650ML S115 (QTY:23580 NUM/USD 1.140 PER NUM)"/>
    <m/>
    <x v="1"/>
    <m/>
    <m/>
    <m/>
    <m/>
    <m/>
    <m/>
    <n v="4192"/>
    <s v="KGS"/>
    <n v="555.77213979999999"/>
    <n v="2329796.81"/>
    <n v="7.3709832860000004"/>
    <n v="30899.161940000002"/>
    <n v="853637.6"/>
    <s v="NP-21"/>
    <n v="23580"/>
    <n v="63"/>
    <n v="3183434.41"/>
    <x v="3"/>
    <s v="Steel"/>
    <s v="Other"/>
    <m/>
    <n v="7.3709832860000004"/>
    <n v="36.201764206955048"/>
    <n v="0.36640002095290014"/>
  </r>
  <r>
    <s v="INNSA1"/>
    <d v="2022-01-19T00:00:00"/>
    <n v="301049751"/>
    <n v="73231000"/>
    <s v="OKS-4156 STEEL SCRUBBER 6PCS SET (QTY:98000 SET/USD 0.275 PER PCS)"/>
    <s v="OKS-4156 STEEL SCRUBBER 6PCS SET (QTY:98000 SET/USD 0.275 PER PCS)"/>
    <m/>
    <x v="1"/>
    <m/>
    <m/>
    <m/>
    <m/>
    <m/>
    <m/>
    <n v="8537.7999999999993"/>
    <s v="KGS"/>
    <n v="296.34684700000003"/>
    <n v="2530150.11"/>
    <n v="3.9303295349999998"/>
    <n v="33556.367509999996"/>
    <n v="1112254"/>
    <s v="OKS-4156"/>
    <n v="98000"/>
    <n v="49"/>
    <n v="3642404.11"/>
    <x v="3"/>
    <s v="Steel"/>
    <s v="Scrubber"/>
    <m/>
    <n v="3.9303295349999998"/>
    <n v="11.349530612244898"/>
    <n v="0.43960000460209853"/>
  </r>
  <r>
    <s v="INNSA1"/>
    <d v="2022-01-19T00:00:00"/>
    <n v="301049751"/>
    <n v="73239990"/>
    <s v="NP-20 STAINLESS STEEL SPORTS BOTTLE 750ML S-308-C6 (QTY:20304 PCS/USD 1.113 PER PCS)"/>
    <s v="NP-20 STAINLESS STEEL SPORTS BOTTLE 750ML S-308-C6 (QTY:20304 PCS/USD 1.113 PER PCS)"/>
    <m/>
    <x v="1"/>
    <m/>
    <m/>
    <m/>
    <m/>
    <m/>
    <m/>
    <n v="3609.6"/>
    <s v="KGS"/>
    <n v="547.17682009999999"/>
    <n v="1975089.45"/>
    <n v="7.256987005"/>
    <n v="26194.82029"/>
    <n v="723672.8"/>
    <s v="NP-20"/>
    <n v="20304"/>
    <n v="67"/>
    <n v="2698762.25"/>
    <x v="3"/>
    <s v="Steel"/>
    <s v="Other"/>
    <m/>
    <n v="7.256987005"/>
    <n v="35.641883372734441"/>
    <n v="0.36640001292093383"/>
  </r>
  <r>
    <s v="INNSA1"/>
    <d v="2022-01-19T00:00:00"/>
    <n v="301049751"/>
    <n v="73231000"/>
    <s v="OKS-4156 STEEL SCRUBBER 6PCS SET (QTY:98000 SET/USD 0.275 PER PCS)"/>
    <s v="OKS-4156 STEEL SCRUBBER 6PCS SET (QTY:98000 SET/USD 0.275 PER PCS)"/>
    <m/>
    <x v="1"/>
    <m/>
    <m/>
    <m/>
    <m/>
    <m/>
    <m/>
    <n v="8537.7999999999993"/>
    <s v="KGS"/>
    <n v="296.34684700000003"/>
    <n v="2530150.11"/>
    <n v="3.9303295349999998"/>
    <n v="33556.367509999996"/>
    <n v="1112254"/>
    <s v="OKS-4156"/>
    <n v="98000"/>
    <n v="49"/>
    <n v="3642404.11"/>
    <x v="3"/>
    <s v="Steel"/>
    <s v="Scrubber"/>
    <m/>
    <n v="3.9303295349999998"/>
    <n v="11.349530612244898"/>
    <n v="0.43960000460209853"/>
  </r>
  <r>
    <s v="INNSA1"/>
    <d v="2022-01-19T00:00:00"/>
    <n v="301049751"/>
    <n v="73239990"/>
    <s v="SB-01 STAINLESS STEEL SPORTS BOTTLE 750ML SG-702 (QTY:5328 NUM/USD 1.205 PER NUM)"/>
    <s v="SB-01 STAINLESS STEEL SPORTS BOTTLE 750ML SG-702 (QTY:5328 NUM/USD 1.205 PER NUM)"/>
    <m/>
    <x v="1"/>
    <m/>
    <m/>
    <m/>
    <m/>
    <m/>
    <m/>
    <n v="843.6"/>
    <s v="KGS"/>
    <n v="659.60519199999999"/>
    <n v="556442.93999999994"/>
    <n v="8.7480794700000004"/>
    <n v="7379.8798409999999"/>
    <n v="203880.8"/>
    <s v="SB-01"/>
    <n v="5328"/>
    <n v="64"/>
    <n v="760323.74"/>
    <x v="3"/>
    <s v="Steel"/>
    <s v="Other"/>
    <m/>
    <n v="8.7480794700000004"/>
    <n v="38.265915915915912"/>
    <n v="0.36640019190467221"/>
  </r>
  <r>
    <s v="INNSA1"/>
    <d v="2022-01-19T00:00:00"/>
    <n v="301049751"/>
    <n v="73239990"/>
    <s v="KWP-600B SS OIL POT 600ML (QTY:38800 PCS/USD 1.29 PER PCS)"/>
    <s v="KWP-600B SS OIL POT 600ML (QTY:38800 PCS/USD 1.29 PER PCS)"/>
    <m/>
    <x v="1"/>
    <m/>
    <m/>
    <m/>
    <m/>
    <m/>
    <m/>
    <n v="6790"/>
    <s v="KGS"/>
    <n v="629.22725330000003"/>
    <n v="4272453.05"/>
    <n v="8.3451890360000007"/>
    <n v="56663.833550000003"/>
    <n v="1565426.8"/>
    <s v="KWP-600B"/>
    <n v="38800"/>
    <n v="42"/>
    <n v="5837879.8499999996"/>
    <x v="3"/>
    <s v="Other"/>
    <s v="Other"/>
    <m/>
    <n v="8.3451890360000007"/>
    <n v="40.346051546391756"/>
    <n v="0.36640000058046279"/>
  </r>
  <r>
    <s v="INNSA1"/>
    <d v="2022-01-19T00:00:00"/>
    <n v="301049751"/>
    <n v="73239990"/>
    <s v="SL-01 STAINLESS STEEL COLA BOTTLE 750ML SK750 (QTY:14904 PCS/USD 1.300 PER PCS)"/>
    <s v="SL-01 STAINLESS STEEL COLA BOTTLE 750ML SK750 (QTY:14904 PCS/USD 1.300 PER PCS)"/>
    <m/>
    <x v="1"/>
    <m/>
    <m/>
    <m/>
    <m/>
    <m/>
    <m/>
    <n v="2980.8"/>
    <s v="KGS"/>
    <n v="568.09821520000003"/>
    <n v="1693387.16"/>
    <n v="7.5344590880000002"/>
    <n v="22458.715649999998"/>
    <n v="620457"/>
    <s v="SL-01"/>
    <n v="14904"/>
    <n v="62"/>
    <n v="2313844.16"/>
    <x v="3"/>
    <s v="Steel"/>
    <s v="Other"/>
    <m/>
    <n v="7.5344590880000002"/>
    <n v="41.630233494363928"/>
    <n v="0.36639996727033175"/>
  </r>
  <r>
    <s v="INNSA1"/>
    <d v="2022-01-18T00:00:00"/>
    <n v="301049751"/>
    <n v="73239990"/>
    <s v="2628 HOUSEHOLD STEEL HOOK 3PCS SET (QTY:167400 PCS/USD 0.445PRE PCS)"/>
    <s v="2628 HOUSEHOLD STEEL HOOK 3PCS SET (QTY:167400 PCS/USD 0.445PRE PCS)"/>
    <m/>
    <x v="1"/>
    <m/>
    <m/>
    <m/>
    <m/>
    <m/>
    <m/>
    <n v="5673"/>
    <s v="KGS"/>
    <n v="1068.739716"/>
    <n v="6062960.4100000001"/>
    <n v="14.174266790000001"/>
    <n v="80410.615520000007"/>
    <n v="2221468.7000000002"/>
    <s v="2628"/>
    <n v="167400"/>
    <n v="52"/>
    <n v="8284429.1100000003"/>
    <x v="3"/>
    <s v="Steel"/>
    <s v="Hook"/>
    <m/>
    <n v="14.174266790000001"/>
    <n v="13.270422341696536"/>
    <n v="0.36640000095266995"/>
  </r>
  <r>
    <s v="INNSA1"/>
    <d v="2022-01-18T00:00:00"/>
    <n v="301049751"/>
    <n v="73239990"/>
    <s v="2628 HOUSEHOLD STEEL HOOK 3PCS SET (QTY:167400 PCS/USD 0.445PRE PCS)"/>
    <s v="2628 HOUSEHOLD STEEL HOOK 3PCS SET (QTY:167400 PCS/USD 0.445PRE PCS)"/>
    <m/>
    <x v="1"/>
    <m/>
    <m/>
    <m/>
    <m/>
    <m/>
    <m/>
    <n v="5673"/>
    <s v="KGS"/>
    <n v="1068.739716"/>
    <n v="6062960.4100000001"/>
    <n v="14.174266790000001"/>
    <n v="80410.615520000007"/>
    <n v="2221468.7000000002"/>
    <s v="2628"/>
    <n v="167400"/>
    <n v="52"/>
    <n v="8284429.1100000003"/>
    <x v="3"/>
    <s v="Steel"/>
    <s v="Hook"/>
    <m/>
    <n v="14.174266790000001"/>
    <n v="13.270422341696536"/>
    <n v="0.36640000095266995"/>
  </r>
  <r>
    <s v="INNSA1"/>
    <d v="2022-01-07T00:00:00"/>
    <n v="301049751"/>
    <n v="73239990"/>
    <s v="NP-20 STAINLESS STEEL SPORTS BOTTLE 750 ML S-308-C6 (QTY:4068 NUM/USD 1.113 PER NUM)"/>
    <s v="NP-20 STAINLESS STEEL SPORTS BOTTLE 750 ML S-308-C6 (QTY:4068 NUM/USD 1.113 PER NUM)"/>
    <m/>
    <x v="1"/>
    <m/>
    <m/>
    <m/>
    <m/>
    <m/>
    <m/>
    <n v="723.2"/>
    <s v="KGS"/>
    <n v="537.87432249999995"/>
    <n v="388990.71"/>
    <n v="7.1336117039999998"/>
    <n v="5159.0279840000003"/>
    <n v="142526.1"/>
    <s v="NP-20"/>
    <n v="4068"/>
    <n v="67"/>
    <n v="531516.81000000006"/>
    <x v="3"/>
    <s v="Steel"/>
    <s v="Other"/>
    <m/>
    <n v="7.1336117039999998"/>
    <n v="35.03591445427729"/>
    <n v="0.36639975283728499"/>
  </r>
  <r>
    <s v="INNSA1"/>
    <d v="2022-01-07T00:00:00"/>
    <n v="301049751"/>
    <n v="73239990"/>
    <s v="SB-01 STAINLESS STEEL SPORTS BOTTLE 750ML SG-702 (QTY:42192NUM/USD 1.205 PER NUM)"/>
    <s v="SB-01 STAINLESS STEEL SPORTS BOTTLE 750ML SG-702 (QTY:42192NUM/USD 1.205 PER NUM)"/>
    <m/>
    <x v="1"/>
    <m/>
    <m/>
    <m/>
    <m/>
    <m/>
    <m/>
    <n v="6680.4"/>
    <s v="KGS"/>
    <n v="653.84981889999995"/>
    <n v="4367978.33"/>
    <n v="8.6717482609999994"/>
    <n v="57930.747080000001"/>
    <n v="1600427.3"/>
    <s v="SB-01"/>
    <n v="42192"/>
    <n v="64"/>
    <n v="5968405.6299999999"/>
    <x v="3"/>
    <s v="Steel"/>
    <s v="Other"/>
    <m/>
    <n v="8.6717482609999994"/>
    <n v="37.932008437618506"/>
    <n v="0.36640000913191345"/>
  </r>
  <r>
    <s v="INNSA1"/>
    <d v="2021-12-29T00:00:00"/>
    <n v="301049751"/>
    <n v="73239990"/>
    <s v="SM1168 STEEL HANGER WITH HOOK (QTY:57792 PCS/USD 1.35 PER PCS)"/>
    <s v="SM1168 STEEL HANGER WITH HOOK (QTY:57792 PCS/USD 1.35 PER PCS)"/>
    <m/>
    <x v="1"/>
    <m/>
    <m/>
    <m/>
    <m/>
    <m/>
    <m/>
    <n v="10836"/>
    <s v="KGS"/>
    <n v="573.60709489999999"/>
    <n v="6215606.4800000004"/>
    <n v="7.4349591039999998"/>
    <n v="80565.216849999997"/>
    <n v="2277398.2000000002"/>
    <s v="SM1168"/>
    <n v="57792"/>
    <n v="46"/>
    <n v="8493004.6799999997"/>
    <x v="4"/>
    <s v="Steel"/>
    <s v="Hanger"/>
    <m/>
    <n v="7.4349591039999998"/>
    <n v="39.406807170542642"/>
    <n v="0.36639999770384435"/>
  </r>
  <r>
    <s v="INNSA1"/>
    <d v="2021-12-29T00:00:00"/>
    <n v="301049751"/>
    <n v="73239990"/>
    <s v="RS-02 STEEL HAND BLENDER (QTY:50000 PCS/USD 0.461 PER PCS)"/>
    <s v="RS-02 STEEL HAND BLENDER (QTY:50000 PCS/USD 0.461 PER PCS)"/>
    <m/>
    <x v="1"/>
    <m/>
    <m/>
    <m/>
    <m/>
    <m/>
    <m/>
    <n v="2900"/>
    <s v="KGS"/>
    <n v="698.44138620000001"/>
    <n v="2025480.02"/>
    <n v="9.0530315780000006"/>
    <n v="26253.791570000001"/>
    <n v="742135.9"/>
    <s v="RS-02"/>
    <n v="50000"/>
    <n v="41"/>
    <n v="2767615.92"/>
    <x v="4"/>
    <s v="Steel"/>
    <s v="Other"/>
    <m/>
    <n v="9.0530315780000006"/>
    <n v="14.842718"/>
    <n v="0.36640001020597579"/>
  </r>
  <r>
    <s v="INNSA1"/>
    <d v="2021-12-29T00:00:00"/>
    <n v="301049751"/>
    <n v="73239990"/>
    <s v="NP-55 STEEL TEA STRAINER (QTY:77544 PCS/USD 0.3285 PER PCS)"/>
    <s v="NP-55 STEEL TEA STRAINER (QTY:77544 PCS/USD 0.3285 PER PCS)"/>
    <m/>
    <x v="1"/>
    <m/>
    <m/>
    <m/>
    <m/>
    <m/>
    <m/>
    <n v="3554.1"/>
    <s v="KGS"/>
    <n v="622.66732509999997"/>
    <n v="2213021.94"/>
    <n v="8.0708661710000005"/>
    <n v="28684.66546"/>
    <n v="810851.2"/>
    <s v="NP-55"/>
    <n v="77544"/>
    <n v="41"/>
    <n v="3023873.1399999997"/>
    <x v="4"/>
    <s v="Steel"/>
    <s v="Tea Strainer"/>
    <m/>
    <n v="8.0708661710000005"/>
    <n v="10.45665944496028"/>
    <n v="0.3663999824601829"/>
  </r>
  <r>
    <s v="INNSA1"/>
    <d v="2021-12-29T00:00:00"/>
    <n v="301049751"/>
    <n v="73231000"/>
    <s v="8001-2 STEEL SCRUBBER 2 PCS SET (QTY:164400 SET/USD 0.168 PER SET)"/>
    <s v="8001-2 STEEL SCRUBBER 2 PCS SET (QTY:164400 SET/USD 0.168 PER SET)"/>
    <m/>
    <x v="1"/>
    <m/>
    <m/>
    <m/>
    <m/>
    <m/>
    <m/>
    <n v="4795"/>
    <s v="KGS"/>
    <n v="485.1613097"/>
    <n v="2326348.48"/>
    <n v="6.2885458160000001"/>
    <n v="30153.57719"/>
    <n v="1022662.8"/>
    <s v="8001-2"/>
    <n v="164400"/>
    <n v="49"/>
    <n v="3349011.2800000003"/>
    <x v="4"/>
    <s v="Steel"/>
    <s v="Scrubber"/>
    <m/>
    <n v="6.2885458160000001"/>
    <n v="6.2205766423357671"/>
    <n v="0.4396000035213985"/>
  </r>
  <r>
    <s v="INNSA1"/>
    <d v="2021-12-29T00:00:00"/>
    <n v="301049751"/>
    <n v="73239990"/>
    <s v="AM-217 STEEL LEMON SQUEEZER (QTY:5100 PCS/USD 2.1327 PER PCS)"/>
    <s v="AM-217 STEEL LEMON SQUEEZER (QTY:5100 PCS/USD 2.1327 PER PCS)"/>
    <m/>
    <x v="1"/>
    <m/>
    <m/>
    <m/>
    <m/>
    <m/>
    <m/>
    <n v="1402.5"/>
    <s v="KGS"/>
    <n v="673.75078069999995"/>
    <n v="944935.47"/>
    <n v="8.7329978060000002"/>
    <n v="12248.029420000001"/>
    <n v="346224.4"/>
    <s v="AM-217"/>
    <n v="5100"/>
    <n v="43"/>
    <n v="1291159.8700000001"/>
    <x v="4"/>
    <s v="Steel"/>
    <s v="Other"/>
    <m/>
    <n v="8.7329978060000002"/>
    <n v="67.887137254901958"/>
    <n v="0.36640004634390538"/>
  </r>
  <r>
    <s v="INNSA1"/>
    <d v="2021-12-29T00:00:00"/>
    <n v="301049751"/>
    <n v="73239990"/>
    <s v="NP-19 STEEL SALT BOTTLE (QTY:10848 PCS/USD 0.5055 PER PCS)"/>
    <s v="NP-19 STEEL SALT BOTTLE (QTY:10848 PCS/USD 0.5055 PER PCS)"/>
    <m/>
    <x v="1"/>
    <m/>
    <m/>
    <m/>
    <m/>
    <m/>
    <m/>
    <n v="1695"/>
    <s v="KGS"/>
    <n v="281.06259590000002"/>
    <n v="476401.1"/>
    <n v="3.6430666999999999"/>
    <n v="6174.9980560000004"/>
    <n v="174553.3"/>
    <s v="NP-19"/>
    <n v="10848"/>
    <n v="40"/>
    <n v="650954.39999999991"/>
    <x v="4"/>
    <s v="Steel"/>
    <s v="Other"/>
    <m/>
    <n v="3.6430666999999999"/>
    <n v="16.090827802359883"/>
    <n v="0.36639986767452887"/>
  </r>
  <r>
    <s v="INNSA1"/>
    <d v="2021-12-29T00:00:00"/>
    <n v="301049751"/>
    <n v="73239990"/>
    <s v="KL326D-9S STAINLESS STEEL GRATER WITH HANDLE HEXA (QTY:37560PCS/USD 1.05 PER PCS)"/>
    <s v="KL326D-9S STAINLESS STEEL GRATER WITH HANDLE HEXA (QTY:37560PCS/USD 1.05 PER PCS)"/>
    <m/>
    <x v="1"/>
    <m/>
    <m/>
    <m/>
    <m/>
    <m/>
    <m/>
    <n v="8607.5"/>
    <s v="KGS"/>
    <n v="405.10683239999997"/>
    <n v="3486957.06"/>
    <n v="5.2508986699999998"/>
    <n v="45197.1103"/>
    <n v="1277621"/>
    <s v="KL326D-9S"/>
    <n v="37560"/>
    <n v="65"/>
    <n v="4764578.0600000005"/>
    <x v="4"/>
    <s v="Steel"/>
    <s v="Other"/>
    <m/>
    <n v="5.2508986699999998"/>
    <n v="34.015468583599571"/>
    <n v="0.36639998084748426"/>
  </r>
  <r>
    <s v="INNSA1"/>
    <d v="2021-12-29T00:00:00"/>
    <n v="301049751"/>
    <n v="73231000"/>
    <s v="8001-2STEEL SCRUBBER 2 PCS SET (QTY:164400 SET/USD 0.168 PERSET)"/>
    <s v="8001-2STEEL SCRUBBER 2 PCS SET (QTY:164400 SET/USD 0.168 PERSET)"/>
    <m/>
    <x v="1"/>
    <m/>
    <m/>
    <m/>
    <m/>
    <m/>
    <m/>
    <n v="4823"/>
    <s v="KGS"/>
    <n v="482.34467969999997"/>
    <n v="2326348.39"/>
    <n v="6.2520373249999999"/>
    <n v="30153.57602"/>
    <n v="1022662.8"/>
    <s v="8001-2STEEL"/>
    <n v="164400"/>
    <n v="48"/>
    <n v="3349011.1900000004"/>
    <x v="4"/>
    <s v="Steel"/>
    <s v="Scrubber"/>
    <m/>
    <n v="6.2520373249999999"/>
    <n v="6.2205766423357671"/>
    <n v="0.4396000205283096"/>
  </r>
  <r>
    <s v="INNSA1"/>
    <d v="2021-12-28T00:00:00"/>
    <n v="301049751"/>
    <n v="73239990"/>
    <s v="RYX-02-021A MILD STEEL MULTI FUNCTION CLOTH STAND (QTY:3888NUS/USD 9.40 PER NUM)"/>
    <s v="RYX-02-021A MILD STEEL MULTI FUNCTION CLOTH STAND (QTY:3888NUS/USD 9.40 PER NUM)"/>
    <m/>
    <x v="1"/>
    <m/>
    <m/>
    <m/>
    <m/>
    <m/>
    <m/>
    <n v="14256"/>
    <s v="KGS"/>
    <n v="285.73869109999998"/>
    <n v="4073490.78"/>
    <n v="3.703677136"/>
    <n v="52799.62126"/>
    <n v="1492527.1"/>
    <s v="RYX-02-021A"/>
    <s v=""/>
    <n v="64"/>
    <n v="5566017.8799999999"/>
    <x v="4"/>
    <s v="Steel"/>
    <s v="Other"/>
    <m/>
    <n v="3.703677136"/>
    <e v="#VALUE!"/>
    <n v="0.36640001919925791"/>
  </r>
  <r>
    <s v="INNSA1"/>
    <d v="2021-12-28T00:00:00"/>
    <n v="301049751"/>
    <n v="73239990"/>
    <s v="RYX-02-020 MILD STEEL MULTI FUNCTION CLOTH STAND (QTY:2464 NUM/USD 15.30 PER NUM)"/>
    <s v="RYX-02-020 MILD STEEL MULTI FUNCTION CLOTH STAND (QTY:2464 NUM/USD 15.30 PER NUM)"/>
    <m/>
    <x v="1"/>
    <m/>
    <m/>
    <m/>
    <m/>
    <m/>
    <m/>
    <n v="8008"/>
    <s v="KGS"/>
    <n v="524.71179070000005"/>
    <n v="4201892.0199999996"/>
    <n v="6.8011897689999996"/>
    <n v="54463.927669999997"/>
    <n v="1539573.2"/>
    <s v="RYX-02-020"/>
    <n v="2464"/>
    <n v="64"/>
    <n v="5741465.2199999997"/>
    <x v="4"/>
    <s v="Steel"/>
    <s v="Other"/>
    <m/>
    <n v="6.8011897689999996"/>
    <n v="624.82678571428573"/>
    <n v="0.36639999140196849"/>
  </r>
  <r>
    <s v="INNSA1"/>
    <d v="2021-12-23T00:00:00"/>
    <n v="301049751"/>
    <n v="73239990"/>
    <s v="AM-253 STEEL KITCHEN TURNER (QTY:25236 SET/USD 0.6082 PER SET)"/>
    <s v="AM-253 STEEL KITCHEN TURNER (QTY:25236 SET/USD 0.6082 PER SET)"/>
    <m/>
    <x v="1"/>
    <m/>
    <m/>
    <m/>
    <m/>
    <m/>
    <m/>
    <n v="2453.5"/>
    <s v="KGS"/>
    <n v="544.39904220000005"/>
    <n v="1335683.05"/>
    <n v="7.056371253"/>
    <n v="17312.80687"/>
    <n v="489394.3"/>
    <s v="AM-253"/>
    <n v="25236"/>
    <n v="44"/>
    <n v="1825077.35"/>
    <x v="4"/>
    <s v="Steel"/>
    <s v="Other"/>
    <m/>
    <n v="7.056371253"/>
    <n v="19.392704866064353"/>
    <n v="0.36640002281978495"/>
  </r>
  <r>
    <s v="INNSA1"/>
    <d v="2021-12-14T00:00:00"/>
    <n v="301049751"/>
    <n v="73231000"/>
    <s v="SS410 SS SCRUBBER 3 PCS SET (QTY:123600 SET/USD 0.195 PER SET)"/>
    <s v="SS410 SS SCRUBBER 3 PCS SET (QTY:123600 SET/USD 0.195 PER SET)"/>
    <m/>
    <x v="1"/>
    <m/>
    <m/>
    <m/>
    <m/>
    <m/>
    <m/>
    <n v="7931"/>
    <s v="KGS"/>
    <n v="293.8736313"/>
    <n v="2330711.77"/>
    <n v="3.8718528499999998"/>
    <n v="30707.664949999998"/>
    <n v="1024580.9"/>
    <s v="SS410"/>
    <n v="123600"/>
    <n v="45"/>
    <n v="3355292.67"/>
    <x v="4"/>
    <s v="Cleaning"/>
    <s v="Scrubber"/>
    <m/>
    <n v="3.8718528499999998"/>
    <n v="8.2894894822006471"/>
    <n v="0.43960000253484799"/>
  </r>
  <r>
    <s v="INNSA1"/>
    <d v="2021-12-08T00:00:00"/>
    <n v="301049751"/>
    <n v="73231000"/>
    <s v="8001-2 STEEL SCRUBBER 2 PCS SET (QTY:165360 SET/USD 0.168 PER SET)"/>
    <s v="8001-2 STEEL SCRUBBER 2 PCS SET (QTY:165360 SET/USD 0.168 PER SET)"/>
    <m/>
    <x v="1"/>
    <m/>
    <m/>
    <m/>
    <m/>
    <m/>
    <m/>
    <n v="4823"/>
    <s v="KGS"/>
    <n v="477.07021150000003"/>
    <n v="2300909.63"/>
    <n v="6.2855100330000004"/>
    <n v="30315.014889999999"/>
    <n v="1011479.9"/>
    <s v="8001-2"/>
    <n v="165360"/>
    <n v="49"/>
    <n v="3312389.53"/>
    <x v="4"/>
    <s v="Steel"/>
    <s v="Scrubber"/>
    <m/>
    <n v="6.2855100330000004"/>
    <n v="6.1168353894533141"/>
    <n v="0.43960001158324502"/>
  </r>
  <r>
    <s v="INNSA1"/>
    <d v="2021-12-07T00:00:00"/>
    <n v="301049751"/>
    <n v="73239990"/>
    <s v="NP-19 STEEL SALT BOTTLE (QTY:39792 PCS/USD 0.5039 PER PCS)"/>
    <s v="NP-19 STEEL SALT BOTTLE (QTY:39792 PCS/USD 0.5039 PER PCS)"/>
    <m/>
    <x v="1"/>
    <m/>
    <m/>
    <m/>
    <m/>
    <m/>
    <m/>
    <n v="6217.5"/>
    <s v="KGS"/>
    <n v="273.28523360000003"/>
    <n v="1699150.94"/>
    <n v="3.600595963"/>
    <n v="22386.705399999999"/>
    <n v="622568.9"/>
    <s v="NP-19"/>
    <n v="39792"/>
    <n v="40"/>
    <n v="2321719.84"/>
    <x v="4"/>
    <s v="Steel"/>
    <s v="Other"/>
    <m/>
    <n v="3.600595963"/>
    <n v="15.645579513470045"/>
    <n v="0.36639999740105494"/>
  </r>
  <r>
    <s v="INNSA1"/>
    <d v="2021-12-07T00:00:00"/>
    <n v="301049751"/>
    <n v="73239990"/>
    <s v="NP-003 STEEL ZHARA (QTY:3120 PCS/USD 0.472 PER PCS)"/>
    <s v="NP-003 STEEL ZHARA (QTY:3120 PCS/USD 0.472 PER PCS)"/>
    <m/>
    <x v="1"/>
    <m/>
    <m/>
    <m/>
    <m/>
    <m/>
    <m/>
    <n v="291.2"/>
    <s v="KGS"/>
    <n v="433.62256180000003"/>
    <n v="126270.89"/>
    <n v="5.7130772309999998"/>
    <n v="1663.6480899999999"/>
    <n v="46265.7"/>
    <s v="NP-003"/>
    <n v="3120"/>
    <n v="34"/>
    <n v="172536.59"/>
    <x v="4"/>
    <s v="Steel"/>
    <s v="Other"/>
    <m/>
    <n v="5.7130772309999998"/>
    <n v="14.828749999999999"/>
    <n v="0.36640036353588701"/>
  </r>
  <r>
    <s v="INNSA1"/>
    <d v="2021-12-07T00:00:00"/>
    <n v="301049751"/>
    <n v="73239990"/>
    <s v="SB-12 STEEL TEA STRAINER BIG (QTY:30000 PCS/USD 1.220 PER PCS)"/>
    <s v="SB-12 STEEL TEA STRAINER BIG (QTY:30000 PCS/USD 1.220 PER PCS)"/>
    <m/>
    <x v="1"/>
    <m/>
    <m/>
    <m/>
    <m/>
    <m/>
    <m/>
    <n v="7125"/>
    <s v="KGS"/>
    <n v="440.45632280000001"/>
    <n v="3138251.3"/>
    <n v="5.8031136070000002"/>
    <n v="41347.184450000001"/>
    <n v="1149855.3"/>
    <s v="SB-12"/>
    <n v="30000"/>
    <n v="45"/>
    <n v="4288106.5999999996"/>
    <x v="4"/>
    <s v="Steel"/>
    <s v="Tea Strainer"/>
    <m/>
    <n v="5.8031136070000002"/>
    <n v="38.328510000000001"/>
    <n v="0.36640000754560353"/>
  </r>
  <r>
    <s v="INNSA1"/>
    <d v="2021-12-07T00:00:00"/>
    <n v="301049751"/>
    <n v="73239990"/>
    <s v="NP-003 STEEL ZHARA (QTY:192480 PCS/USD0.4724 PER PCS)"/>
    <s v="NP-003 STEEL ZHARA (QTY:192480 PCS/USD0.4724 PER PCS)"/>
    <m/>
    <x v="1"/>
    <m/>
    <m/>
    <m/>
    <m/>
    <m/>
    <m/>
    <n v="17964.8"/>
    <s v="KGS"/>
    <n v="428.90874100000002"/>
    <n v="7705259.75"/>
    <n v="5.6509715539999998"/>
    <n v="101518.5738"/>
    <n v="2823207.2"/>
    <s v="NP-003"/>
    <n v="192480"/>
    <n v="36"/>
    <n v="10528466.949999999"/>
    <x v="4"/>
    <s v="Steel"/>
    <s v="Other"/>
    <m/>
    <n v="5.6509715539999998"/>
    <n v="14.667535328345803"/>
    <n v="0.36640000358196884"/>
  </r>
  <r>
    <s v="INNSA1"/>
    <d v="2021-12-07T00:00:00"/>
    <n v="301049751"/>
    <n v="73231000"/>
    <s v="OKS-4156 STEEL SCRUBBER 6PCS SET(QTY 98000 SET / USD 0.275 PER SET)"/>
    <s v="OKS-4156 STEEL SCRUBBER 6PCS SET(QTY 98000 SET / USD 0.275 PER SET)"/>
    <m/>
    <x v="1"/>
    <m/>
    <m/>
    <m/>
    <m/>
    <m/>
    <m/>
    <n v="8537.7999999999993"/>
    <s v="KGS"/>
    <n v="296.53366319999998"/>
    <n v="2531745.11"/>
    <n v="3.9068993839999999"/>
    <n v="33356.325559999997"/>
    <n v="1112955.1000000001"/>
    <s v="OKS-4156"/>
    <n v="98000"/>
    <n v="50"/>
    <n v="3644700.21"/>
    <x v="4"/>
    <s v="Steel"/>
    <s v="Scrubber"/>
    <m/>
    <n v="3.9068993839999999"/>
    <n v="11.356684693877552"/>
    <n v="0.4395999801101621"/>
  </r>
  <r>
    <s v="INNSA1"/>
    <d v="2021-12-04T00:00:00"/>
    <n v="301049751"/>
    <n v="73239990"/>
    <s v="2628 HOUSEHOLD STEEL HOOK 3PCS SET(QTY:166464 PKT /USD 0.445PER PKT)"/>
    <s v="2628 HOUSEHOLD STEEL HOOK 3PCS SET(QTY:166464 PKT /USD 0.445PER PKT)"/>
    <m/>
    <x v="1"/>
    <m/>
    <m/>
    <m/>
    <m/>
    <m/>
    <m/>
    <n v="5641.28"/>
    <s v="KGS"/>
    <n v="1076.269045"/>
    <n v="6071535.04"/>
    <n v="14.18009282"/>
    <n v="79993.874039999995"/>
    <n v="2224610.4"/>
    <s v="2628"/>
    <n v="166464"/>
    <n v="52"/>
    <n v="8296145.4399999995"/>
    <x v="4"/>
    <s v="Steel"/>
    <s v="Hook"/>
    <m/>
    <n v="14.18009282"/>
    <n v="13.363912918108419"/>
    <n v="0.36639999363324105"/>
  </r>
  <r>
    <s v="INNSA1"/>
    <d v="2021-11-28T00:00:00"/>
    <n v="301049751"/>
    <n v="73239990"/>
    <s v="DS-25 - STAINLESS STEEL GRATER WITH HANDLE (QTY: 100200 PCSUSD 0.2389 PER PCS)"/>
    <s v="DS-25 - STAINLESS STEEL GRATER WITH HANDLE (QTY: 100200 PCSUSD 0.2389 PER PCS)"/>
    <m/>
    <x v="1"/>
    <m/>
    <m/>
    <m/>
    <m/>
    <m/>
    <m/>
    <n v="3340"/>
    <s v="KGS"/>
    <n v="597.02765269999998"/>
    <n v="1994072.36"/>
    <n v="7.9497690109999999"/>
    <n v="26552.228500000001"/>
    <n v="730628.1"/>
    <s v="DS-25"/>
    <n v="100200"/>
    <n v="60"/>
    <n v="2724700.46"/>
    <x v="4"/>
    <s v="Steel"/>
    <s v="Other"/>
    <m/>
    <n v="7.9497690109999999"/>
    <n v="7.2916976047904187"/>
    <n v="0.36639999362911785"/>
  </r>
  <r>
    <s v="INNSA1"/>
    <d v="2021-11-27T00:00:00"/>
    <n v="301049751"/>
    <n v="73239990"/>
    <s v="STEEL HAND BLENDER RS-02 (QTY.50000 PCS/USD 0.4591 PER PCS)"/>
    <s v="STEEL HAND BLENDER RS-02 (QTY.50000 PCS/USD 0.4591 PER PCS)"/>
    <m/>
    <x v="1"/>
    <m/>
    <m/>
    <m/>
    <m/>
    <m/>
    <m/>
    <n v="3000"/>
    <s v="KGS"/>
    <n v="619.23315000000002"/>
    <n v="1857699.45"/>
    <n v="8.245448069"/>
    <n v="24736.344209999999"/>
    <n v="680661.1"/>
    <s v="STEEL"/>
    <n v="0.5"/>
    <n v="41"/>
    <n v="2538360.5499999998"/>
    <x v="4"/>
    <s v="Steel"/>
    <s v="Other"/>
    <m/>
    <n v="8.245448069"/>
    <n v="1361322.2"/>
    <n v="0.36640001158422048"/>
  </r>
  <r>
    <s v="INNSA1"/>
    <d v="2021-11-27T00:00:00"/>
    <n v="301049751"/>
    <n v="73239990"/>
    <s v="STEEL TEA STRAINER NP-55 (QTY:75600 PCS/ USD 0.3270 PER PCS)"/>
    <s v="STEEL TEA STRAINER NP-55 (QTY:75600 PCS/ USD 0.3270 PER PCS)"/>
    <m/>
    <x v="1"/>
    <m/>
    <m/>
    <m/>
    <m/>
    <m/>
    <m/>
    <n v="3465"/>
    <s v="KGS"/>
    <n v="577.38356710000005"/>
    <n v="2000634.06"/>
    <n v="7.6881966320000004"/>
    <n v="26639.601330000001"/>
    <n v="733032.3"/>
    <s v="STEEL"/>
    <n v="75600"/>
    <n v="42"/>
    <n v="2733666.3600000003"/>
    <x v="4"/>
    <s v="Steel"/>
    <s v="Tea Strainer"/>
    <m/>
    <n v="7.6881966320000004"/>
    <n v="9.6961944444444459"/>
    <n v="0.36639999021110337"/>
  </r>
  <r>
    <s v="INNSA1"/>
    <d v="2021-11-23T00:00:00"/>
    <n v="301049751"/>
    <n v="73239990"/>
    <s v="KWP-1000B SS OIL POT 900ML (QTY:27000 PCS UNIT PRICE 1.65 USD PER PCS)"/>
    <s v="KWP-1000B SS OIL POT 900ML (QTY:27000 PCS UNIT PRICE 1.65 USD PER PCS)"/>
    <m/>
    <x v="1"/>
    <m/>
    <m/>
    <m/>
    <m/>
    <m/>
    <m/>
    <n v="6975"/>
    <s v="KGS"/>
    <n v="551.38553979999995"/>
    <n v="3845914.14"/>
    <n v="7.3420178399999996"/>
    <n v="51210.574430000001"/>
    <n v="1409142.9"/>
    <s v="KWP-1000B"/>
    <n v="27000"/>
    <n v="59"/>
    <n v="5255057.04"/>
    <x v="4"/>
    <s v="Other"/>
    <s v="Other"/>
    <m/>
    <n v="7.3420178399999996"/>
    <n v="52.190477777777772"/>
    <n v="0.36639998936637724"/>
  </r>
  <r>
    <s v="INNSA1"/>
    <d v="2021-11-20T00:00:00"/>
    <n v="301049751"/>
    <n v="73239990"/>
    <s v="STAINLESS STEEL GRATER WITH HANDLE - KL324H-9S (QTY - 59040 PCS/USD 0.74 PER PCS)"/>
    <s v="STAINLESS STEEL GRATER WITH HANDLE - KL324H-9S (QTY - 59040 PCS/USD 0.74 PER PCS)"/>
    <m/>
    <x v="1"/>
    <m/>
    <m/>
    <m/>
    <m/>
    <m/>
    <m/>
    <n v="9840"/>
    <s v="KGS"/>
    <n v="377.7894268"/>
    <n v="3717447.96"/>
    <n v="5.0304850439999997"/>
    <n v="49499.972840000002"/>
    <n v="1362073"/>
    <s v="STAINLESS"/>
    <n v="59040"/>
    <n v="65"/>
    <n v="5079520.96"/>
    <x v="4"/>
    <s v="Steel"/>
    <s v="Other"/>
    <m/>
    <n v="5.0304850439999997"/>
    <n v="23.070342140921408"/>
    <n v="0.36640001814578194"/>
  </r>
  <r>
    <s v="INNSA1"/>
    <d v="2021-11-08T00:00:00"/>
    <n v="301049751"/>
    <n v="73239990"/>
    <s v="STEEL KITCHEN TURNER ITEM NO-AM-253 (QTY:40644 PCS/ USD 0.595 PER PCS)"/>
    <s v="STEEL KITCHEN TURNER ITEM NO-AM-253 (QTY:40644 PCS/ USD 0.595 PER PCS)"/>
    <m/>
    <x v="1"/>
    <m/>
    <m/>
    <m/>
    <m/>
    <m/>
    <m/>
    <n v="3951.5"/>
    <s v="KGS"/>
    <n v="506.94440850000001"/>
    <n v="2003190.83"/>
    <n v="6.7100517330000002"/>
    <n v="26514.769420000001"/>
    <n v="733969.1"/>
    <s v="STEEL"/>
    <n v="40644"/>
    <n v="53"/>
    <n v="2737159.93"/>
    <x v="4"/>
    <s v="Steel"/>
    <s v="Other"/>
    <m/>
    <n v="6.7100517330000002"/>
    <n v="18.058485877374274"/>
    <n v="0.36639998996001794"/>
  </r>
  <r>
    <s v="INNSA1"/>
    <d v="2021-11-01T00:00:00"/>
    <n v="301049751"/>
    <n v="73239990"/>
    <s v="STEEL ROUND CONTAINER MEDIUM - 6581 (QTY 2064 PCS /USD 0.92 PER PCS)"/>
    <s v="STEEL ROUND CONTAINER MEDIUM - 6581 (QTY 2064 PCS /USD 0.92 PER PCS)"/>
    <m/>
    <x v="1"/>
    <m/>
    <m/>
    <m/>
    <m/>
    <m/>
    <m/>
    <n v="255.42"/>
    <s v="KGS"/>
    <n v="672.69548199999997"/>
    <n v="171819.88"/>
    <n v="8.8746105800000006"/>
    <n v="2266.7530339999998"/>
    <n v="62954.8"/>
    <s v="STEEL"/>
    <n v="2064"/>
    <n v="52"/>
    <n v="234774.68"/>
    <x v="4"/>
    <s v="Steel"/>
    <s v="Other"/>
    <m/>
    <n v="8.8746105800000006"/>
    <n v="30.501356589147289"/>
    <n v="0.36639997653356526"/>
  </r>
  <r>
    <s v="INNSA1"/>
    <d v="2021-11-01T00:00:00"/>
    <n v="301049751"/>
    <n v="73239990"/>
    <s v="STEEL LUNCH BOX 2 LAYER - 8504 (QTY 19260 PCS /USD 2.49 PER PCS)"/>
    <s v="STEEL LUNCH BOX 2 LAYER - 8504 (QTY 19260 PCS /USD 2.49 PER PCS)"/>
    <m/>
    <x v="1"/>
    <m/>
    <m/>
    <m/>
    <m/>
    <m/>
    <m/>
    <n v="9212.7000000000007"/>
    <s v="KGS"/>
    <n v="471.02571339999997"/>
    <n v="4339418.59"/>
    <n v="6.2140595440000004"/>
    <n v="57248.266360000001"/>
    <n v="1589963"/>
    <s v="STEEL"/>
    <n v="19260"/>
    <n v="48"/>
    <n v="5929381.5899999999"/>
    <x v="4"/>
    <s v="Steel"/>
    <s v="Lunch Box"/>
    <m/>
    <n v="6.2140595440000004"/>
    <n v="82.552596053997917"/>
    <n v="0.36640000659627542"/>
  </r>
  <r>
    <s v="INNSA1"/>
    <d v="2021-10-28T00:00:00"/>
    <n v="301049751"/>
    <n v="73239990"/>
    <s v="STAINLESS STEEL SPORTS BOTTLE - KWB-600F (QTY 50400 PCS / USD 0.99 PER PCS)"/>
    <s v="STAINLESS STEEL SPORTS BOTTLE - KWB-600F (QTY 50400 PCS / USD 0.99 PER PCS)"/>
    <m/>
    <x v="1"/>
    <m/>
    <m/>
    <m/>
    <m/>
    <m/>
    <m/>
    <n v="7560"/>
    <s v="KGS"/>
    <n v="525.74460320000003"/>
    <n v="3974629.2"/>
    <n v="6.9359446330000001"/>
    <n v="52435.741419999998"/>
    <n v="1456304.1"/>
    <s v="STAINLESS"/>
    <n v="50400"/>
    <n v="59"/>
    <n v="5430933.3000000007"/>
    <x v="4"/>
    <s v="Steel"/>
    <s v="Other"/>
    <m/>
    <n v="6.9359446330000001"/>
    <n v="28.89492261904762"/>
    <n v="0.36639999021795544"/>
  </r>
  <r>
    <s v="INNSA1"/>
    <d v="2021-10-26T00:00:00"/>
    <n v="301049751"/>
    <n v="73231000"/>
    <s v="SS SCRUBBER 3 PCS SET - SS410 (QTY- 120000 SET/USD 0.19 PER SET)"/>
    <s v="SS SCRUBBER 3 PCS SET - SS410 (QTY- 120000 SET/USD 0.19 PER SET)"/>
    <m/>
    <x v="1"/>
    <m/>
    <m/>
    <m/>
    <m/>
    <m/>
    <m/>
    <n v="7700"/>
    <s v="KGS"/>
    <n v="298.33065319999997"/>
    <n v="2297146.0299999998"/>
    <n v="3.9357605969999998"/>
    <n v="30305.356599999999"/>
    <n v="1009825.4"/>
    <s v="SS"/>
    <n v="120000"/>
    <n v="48"/>
    <n v="3306971.4299999997"/>
    <x v="4"/>
    <s v="Cleaning"/>
    <s v="Scrubber"/>
    <m/>
    <n v="3.9357605969999998"/>
    <n v="8.4152116666666661"/>
    <n v="0.43960000226890239"/>
  </r>
  <r>
    <s v="INNSA1"/>
    <d v="2021-10-20T00:00:00"/>
    <n v="301049751"/>
    <n v="73239990"/>
    <s v="STEEL TEA STRAINER BIG -SB-12 (QTY:600 PCS USD 1.207 PER PCS)"/>
    <s v="STEEL TEA STRAINER BIG -SB-12 (QTY:600 PCS USD 1.207 PER PCS)"/>
    <m/>
    <x v="1"/>
    <m/>
    <m/>
    <m/>
    <m/>
    <m/>
    <m/>
    <n v="142.5"/>
    <s v="KGS"/>
    <n v="409.11242110000001"/>
    <n v="58298.52"/>
    <n v="5.4043912949999999"/>
    <n v="770.12575960000004"/>
    <n v="21360.6"/>
    <s v="STEEL"/>
    <n v="600"/>
    <n v="44"/>
    <n v="79659.12"/>
    <x v="4"/>
    <s v="Steel"/>
    <s v="Tea Strainer"/>
    <m/>
    <n v="5.4043912949999999"/>
    <n v="35.600999999999999"/>
    <n v="0.366400382033712"/>
  </r>
  <r>
    <s v="INNSA1"/>
    <d v="2021-10-20T00:00:00"/>
    <n v="301049751"/>
    <n v="73239990"/>
    <s v="STAINLESS STEEL GRATER WITH HANDLE DS-25 (QTY:100200 PCS USD 0.2274 PER PCS)"/>
    <s v="STAINLESS STEEL GRATER WITH HANDLE DS-25 (QTY:100200 PCS USD 0.2274 PER PCS)"/>
    <m/>
    <x v="1"/>
    <m/>
    <m/>
    <m/>
    <m/>
    <m/>
    <m/>
    <n v="3340"/>
    <s v="KGS"/>
    <n v="561.03269760000001"/>
    <n v="1873849.21"/>
    <n v="7.4112641689999998"/>
    <n v="24753.622319999999"/>
    <n v="686578.3"/>
    <s v="STAINLESS"/>
    <n v="100200"/>
    <n v="58"/>
    <n v="2560427.5099999998"/>
    <x v="4"/>
    <s v="Steel"/>
    <s v="Other"/>
    <m/>
    <n v="7.4112641689999998"/>
    <n v="6.85207884231537"/>
    <n v="0.36639997302664501"/>
  </r>
  <r>
    <s v="INNSA1"/>
    <d v="2021-10-19T00:00:00"/>
    <n v="301049751"/>
    <n v="73239990"/>
    <s v="STEEL TEA STRAINER BIG SB-12 (QTY:24384 PCS USD 1.207 PER PCS)"/>
    <s v="STEEL TEA STRAINER BIG SB-12 (QTY:24384 PCS USD 1.207 PER PCS)"/>
    <m/>
    <x v="1"/>
    <m/>
    <m/>
    <m/>
    <m/>
    <m/>
    <m/>
    <n v="5791.2"/>
    <s v="KGS"/>
    <n v="414.9579569"/>
    <n v="2403104.52"/>
    <n v="5.4816110550000001"/>
    <n v="31745.105940000001"/>
    <n v="880497.5"/>
    <s v="STEEL"/>
    <n v="24384"/>
    <n v="45"/>
    <n v="3283602.02"/>
    <x v="4"/>
    <s v="Steel"/>
    <s v="Tea Strainer"/>
    <m/>
    <n v="5.4816110550000001"/>
    <n v="36.109641568241472"/>
    <n v="0.36640000161124908"/>
  </r>
  <r>
    <s v="INNSA1"/>
    <d v="2021-09-21T00:00:00"/>
    <n v="301049751"/>
    <n v="73231000"/>
    <s v="STEEL SCRUBBER 6PCS SET - OKS-4156 (QTY 98000 SET / USD 0.275 PER SET)"/>
    <s v="STEEL SCRUBBER 6PCS SET - OKS-4156 (QTY 98000 SET / USD 0.275 PER SET)"/>
    <m/>
    <x v="1"/>
    <m/>
    <m/>
    <m/>
    <m/>
    <m/>
    <m/>
    <n v="8537.7999999999993"/>
    <s v="KGS"/>
    <n v="256.73265830000003"/>
    <n v="2191932.09"/>
    <n v="3.450707773"/>
    <n v="29461.452819999999"/>
    <n v="963573.3"/>
    <s v="STEEL"/>
    <n v="98000"/>
    <n v="53"/>
    <n v="3155505.3899999997"/>
    <x v="4"/>
    <s v="Steel"/>
    <s v="Scrubber"/>
    <m/>
    <n v="3.450707773"/>
    <n v="9.8323806122448989"/>
    <n v="0.43959997866539746"/>
  </r>
  <r>
    <s v="INNSA1"/>
    <d v="2021-09-16T00:00:00"/>
    <n v="301049751"/>
    <n v="73239990"/>
    <s v="STEEL HANGER WITH HOOK SL-89 (QTY 70056 PCS / USD 1.12 PER PCS)"/>
    <s v="STEEL HANGER WITH HOOK SL-89 (QTY 70056 PCS / USD 1.12 PER PCS)"/>
    <m/>
    <x v="1"/>
    <m/>
    <m/>
    <m/>
    <m/>
    <m/>
    <m/>
    <n v="15568"/>
    <s v="KGS"/>
    <n v="400.8235573"/>
    <n v="6240021.1399999997"/>
    <n v="5.4201968530000002"/>
    <n v="84381.624609999999"/>
    <n v="2286343.7000000002"/>
    <s v="STEEL"/>
    <n v="70056"/>
    <n v="47"/>
    <n v="8526364.8399999999"/>
    <x v="4"/>
    <s v="Steel"/>
    <s v="Hanger"/>
    <m/>
    <n v="5.4201968530000002"/>
    <n v="32.635944101861369"/>
    <n v="0.36639999267694795"/>
  </r>
  <r>
    <s v="INNSA1"/>
    <d v="2021-09-11T00:00:00"/>
    <n v="301049751"/>
    <n v="73239990"/>
    <s v="STEEL HAND BLENDER RS-02 (QTY:80720 PCS USD 0.4534 PER PCS)"/>
    <s v="STEEL HAND BLENDER RS-02 (QTY:80720 PCS USD 0.4534 PER PCS)"/>
    <m/>
    <x v="1"/>
    <m/>
    <m/>
    <m/>
    <m/>
    <m/>
    <m/>
    <n v="4843.2"/>
    <s v="KGS"/>
    <n v="606.35990249999998"/>
    <n v="2936722.28"/>
    <n v="8.1995930030000004"/>
    <n v="39712.268830000001"/>
    <n v="1076015"/>
    <s v="STEEL"/>
    <n v="80720"/>
    <n v="41"/>
    <n v="4012737.28"/>
    <x v="4"/>
    <s v="Steel"/>
    <s v="Other"/>
    <m/>
    <n v="8.1995930030000004"/>
    <n v="13.330215559960356"/>
    <n v="0.36639998522434342"/>
  </r>
  <r>
    <s v="INNSA1"/>
    <d v="2021-09-11T00:00:00"/>
    <n v="301049751"/>
    <n v="73239990"/>
    <s v="STEEL TEA STRAINER BIG-SB-12 (QTY:25104 PCS USD 1.2034 PER PCS)"/>
    <s v="STEEL TEA STRAINER BIG-SB-12 (QTY:25104 PCS USD 1.2034 PER PCS)"/>
    <m/>
    <x v="1"/>
    <m/>
    <m/>
    <m/>
    <m/>
    <m/>
    <m/>
    <n v="5962.2"/>
    <s v="KGS"/>
    <n v="397.40672069999999"/>
    <n v="2369418.35"/>
    <n v="5.3739921659999998"/>
    <n v="32040.81609"/>
    <n v="868155"/>
    <s v="STEEL"/>
    <n v="25104"/>
    <n v="45"/>
    <n v="3237573.35"/>
    <x v="4"/>
    <s v="Steel"/>
    <s v="Tea Strainer"/>
    <m/>
    <n v="5.3739921659999998"/>
    <n v="34.582337476099426"/>
    <n v="0.36640004919350777"/>
  </r>
  <r>
    <s v="INNSA1"/>
    <d v="2021-09-11T00:00:00"/>
    <n v="301049751"/>
    <n v="73239990"/>
    <s v="STEEL TEA STRAINER BIG SB-12 (QTY:8400 PCS USD 1.2034 PER PCS)"/>
    <s v="STEEL TEA STRAINER BIG SB-12 (QTY:8400 PCS USD 1.2034 PER PCS)"/>
    <m/>
    <x v="1"/>
    <m/>
    <m/>
    <m/>
    <m/>
    <m/>
    <m/>
    <n v="1995"/>
    <s v="KGS"/>
    <n v="406.58050630000002"/>
    <n v="811128.11"/>
    <n v="5.4980460620000002"/>
    <n v="10968.60189"/>
    <n v="297197.40000000002"/>
    <s v="STEEL"/>
    <n v="8400"/>
    <n v="44"/>
    <n v="1108325.51"/>
    <x v="4"/>
    <s v="Steel"/>
    <s v="Tea Strainer"/>
    <m/>
    <n v="5.4980460620000002"/>
    <n v="35.38064285714286"/>
    <n v="0.36640007458254653"/>
  </r>
  <r>
    <s v="INNSA1"/>
    <d v="2021-09-11T00:00:00"/>
    <n v="301049751"/>
    <n v="73239990"/>
    <s v="STEEL TEA STRAINER NP-55 (QTY:100800 PCS USD 0.3229 PER PCS)"/>
    <s v="STEEL TEA STRAINER NP-55 (QTY:100800 PCS USD 0.3229 PER PCS)"/>
    <m/>
    <x v="1"/>
    <m/>
    <m/>
    <m/>
    <m/>
    <m/>
    <m/>
    <n v="4620"/>
    <s v="KGS"/>
    <n v="552.55492419999996"/>
    <n v="2552803.75"/>
    <n v="7.4720070889999999"/>
    <n v="34520.672749999998"/>
    <n v="935347.3"/>
    <s v="STEEL"/>
    <n v="100800"/>
    <n v="42"/>
    <n v="3488151.05"/>
    <x v="4"/>
    <s v="Steel"/>
    <s v="Tea Strainer"/>
    <m/>
    <n v="7.4720070889999999"/>
    <n v="9.2792390873015886"/>
    <n v="0.36640000235035697"/>
  </r>
  <r>
    <s v="INNSA1"/>
    <d v="2021-09-11T00:00:00"/>
    <n v="301049751"/>
    <n v="73239990"/>
    <s v="STEEL ZHARA-NP003 (QTY:252000 PCS USD 0.4658 PER PCS)"/>
    <s v="STEEL ZHARA-NP003 (QTY:252000 PCS USD 0.4658 PER PCS)"/>
    <m/>
    <x v="1"/>
    <m/>
    <m/>
    <m/>
    <m/>
    <m/>
    <m/>
    <n v="23520"/>
    <s v="KGS"/>
    <n v="391.42767559999999"/>
    <n v="9206378.9299999997"/>
    <n v="5.2931396289999997"/>
    <n v="124494.6441"/>
    <n v="3373217.3"/>
    <s v="STEEL"/>
    <n v="252000"/>
    <n v="35"/>
    <n v="12579596.23"/>
    <x v="4"/>
    <s v="Steel"/>
    <s v="Other"/>
    <m/>
    <n v="5.2931396289999997"/>
    <n v="13.385782936507935"/>
    <n v="0.3664000065224341"/>
  </r>
  <r>
    <s v="INNSA1"/>
    <d v="2021-09-10T00:00:00"/>
    <n v="301049751"/>
    <n v="73231000"/>
    <s v="SS SCRUBBER 3 PCS SET - SS410 (QTY- 120120 SET/USD 0.19 PER SET)"/>
    <s v="SS SCRUBBER 3 PCS SET - SS410 (QTY- 120120 SET/USD 0.19 PER SET)"/>
    <m/>
    <x v="1"/>
    <m/>
    <m/>
    <m/>
    <m/>
    <m/>
    <m/>
    <n v="7507.5"/>
    <s v="KGS"/>
    <n v="269.1878868"/>
    <n v="2020928.06"/>
    <n v="3.6401336949999998"/>
    <n v="27328.30372"/>
    <n v="888400"/>
    <s v="SS"/>
    <n v="120120"/>
    <n v="48"/>
    <n v="2909328.06"/>
    <x v="4"/>
    <s v="Cleaning"/>
    <s v="Scrubber"/>
    <m/>
    <n v="3.6401336949999998"/>
    <n v="7.3959373959373957"/>
    <n v="0.43960001228346546"/>
  </r>
  <r>
    <s v="INNSA1"/>
    <d v="2021-08-27T00:00:00"/>
    <n v="301049751"/>
    <n v="73239990"/>
    <s v="STEEL SALT BOTTLE - NP-19 (QTY:29712 PCS/USD 0.4984 PER PCS)"/>
    <s v="STEEL SALT BOTTLE - NP-19 (QTY:29712 PCS/USD 0.4984 PER PCS)"/>
    <m/>
    <x v="1"/>
    <m/>
    <m/>
    <m/>
    <m/>
    <m/>
    <m/>
    <n v="4642.5"/>
    <s v="KGS"/>
    <n v="257.90221860000003"/>
    <n v="1197311.05"/>
    <n v="3.42955078"/>
    <n v="15921.689490000001"/>
    <n v="438694.7"/>
    <s v="STEEL"/>
    <n v="29712"/>
    <n v="42"/>
    <n v="1636005.75"/>
    <x v="4"/>
    <s v="Steel"/>
    <s v="Other"/>
    <m/>
    <n v="3.42955078"/>
    <n v="14.764899703823371"/>
    <n v="0.36639994260472247"/>
  </r>
  <r>
    <s v="INNSA1"/>
    <d v="2021-08-27T00:00:00"/>
    <n v="301049751"/>
    <n v="73239990"/>
    <s v="NP-21 STAINLESS STEEL SPORTS BOTTLE 650ML S115 (QTY : 7956 PCS/USD 1.110 PER PCS)"/>
    <s v="NP-21 STAINLESS STEEL SPORTS BOTTLE 650ML S115 (QTY : 7956 PCS/USD 1.110 PER PCS)"/>
    <m/>
    <x v="1"/>
    <m/>
    <m/>
    <m/>
    <m/>
    <m/>
    <m/>
    <n v="1414.4"/>
    <s v="KGS"/>
    <n v="502.72243350000002"/>
    <n v="711050.61"/>
    <n v="6.6851387439999996"/>
    <n v="9455.460239"/>
    <n v="260528.9"/>
    <s v="NP-21"/>
    <n v="7956"/>
    <n v="64"/>
    <n v="971579.51"/>
    <x v="4"/>
    <s v="Steel"/>
    <s v="Other"/>
    <m/>
    <n v="6.6851387439999996"/>
    <n v="32.746216691804925"/>
    <n v="0.3663999388172946"/>
  </r>
  <r>
    <s v="INNSA1"/>
    <d v="2021-08-27T00:00:00"/>
    <n v="301049751"/>
    <n v="73239990"/>
    <s v="STEEL HAND BLENDER - RS-02 (QTY:19280 PCS/USD 0.4548 PER PCS)"/>
    <s v="STEEL HAND BLENDER - RS-02 (QTY:19280 PCS/USD 0.4548 PER PCS)"/>
    <m/>
    <x v="1"/>
    <m/>
    <m/>
    <m/>
    <m/>
    <m/>
    <m/>
    <n v="1156.8"/>
    <s v="KGS"/>
    <n v="612.8668136"/>
    <n v="708964.33"/>
    <n v="8.1498246489999993"/>
    <n v="9427.7171539999999"/>
    <n v="259764.6"/>
    <s v="STEEL"/>
    <n v="19280"/>
    <n v="43"/>
    <n v="968728.92999999993"/>
    <x v="4"/>
    <s v="Steel"/>
    <s v="Other"/>
    <m/>
    <n v="8.1498246489999993"/>
    <n v="13.473267634854771"/>
    <n v="0.36640009801339374"/>
  </r>
  <r>
    <s v="INNSA1"/>
    <d v="2021-08-27T00:00:00"/>
    <n v="301049751"/>
    <n v="73239990"/>
    <s v="STEEL TEA STRAINER - NP-55 (QTY:50400 PCS/USD 0.3239 PER PCS)"/>
    <s v="STEEL TEA STRAINER - NP-55 (QTY:50400 PCS/USD 0.3239 PER PCS)"/>
    <m/>
    <x v="1"/>
    <m/>
    <m/>
    <m/>
    <m/>
    <m/>
    <m/>
    <n v="2310"/>
    <s v="KGS"/>
    <n v="568.54031169999996"/>
    <n v="1313328.1200000001"/>
    <n v="7.5603764849999999"/>
    <n v="17464.469679999998"/>
    <n v="481203.4"/>
    <s v="STEEL"/>
    <n v="50400"/>
    <n v="43"/>
    <n v="1794531.52"/>
    <x v="4"/>
    <s v="Steel"/>
    <s v="Tea Strainer"/>
    <m/>
    <n v="7.5603764849999999"/>
    <n v="9.5476865079365076"/>
    <n v="0.36639998235932081"/>
  </r>
  <r>
    <s v="INNSA1"/>
    <d v="2021-08-27T00:00:00"/>
    <n v="301049751"/>
    <n v="73239990"/>
    <s v="SL-01 - STAINLESS STEEL COLA BOTTLE 750ML SK750 (QTY:24408 PCS/USD 1.245 PER PCS)"/>
    <s v="SL-01 - STAINLESS STEEL COLA BOTTLE 750ML SK750 (QTY:24408 PCS/USD 1.245 PER PCS)"/>
    <m/>
    <x v="1"/>
    <m/>
    <m/>
    <m/>
    <m/>
    <m/>
    <m/>
    <n v="4881.6000000000004"/>
    <s v="KGS"/>
    <n v="501.21275809999997"/>
    <n v="2446720.2000000002"/>
    <n v="6.6650632730000003"/>
    <n v="32536.172869999999"/>
    <n v="896478.2"/>
    <s v="SL-01"/>
    <n v="24408"/>
    <n v="64"/>
    <n v="3343198.4000000004"/>
    <x v="4"/>
    <s v="Steel"/>
    <s v="Other"/>
    <m/>
    <n v="6.6650632730000003"/>
    <n v="36.728867584398557"/>
    <n v="0.36639996678001835"/>
  </r>
  <r>
    <s v="INNSA1"/>
    <d v="2021-08-27T00:00:00"/>
    <n v="301049751"/>
    <n v="73239990"/>
    <s v="STEEL SALT BOTTLE - NP-19 (QTY:17136 PCS/USD 0.4984 PER PCS)"/>
    <s v="STEEL SALT BOTTLE - NP-19 (QTY:17136 PCS/USD 0.4984 PER PCS)"/>
    <m/>
    <x v="1"/>
    <m/>
    <m/>
    <m/>
    <m/>
    <m/>
    <m/>
    <n v="2677.5"/>
    <s v="KGS"/>
    <n v="256.6194883"/>
    <n v="687098.68"/>
    <n v="3.4124931959999998"/>
    <n v="9136.9505320000007"/>
    <n v="251753"/>
    <s v="STEEL"/>
    <n v="17136"/>
    <n v="42"/>
    <n v="938851.68"/>
    <x v="4"/>
    <s v="Steel"/>
    <s v="Other"/>
    <m/>
    <n v="3.4124931959999998"/>
    <n v="14.691468253968255"/>
    <n v="0.36640006352508198"/>
  </r>
  <r>
    <s v="INNSA1"/>
    <d v="2021-08-27T00:00:00"/>
    <n v="301049751"/>
    <n v="73239990"/>
    <s v="STEEL TEA STRAINER BIG - SB-12 (QTY:15600 PCS/USD 1.2071 PER PCS)"/>
    <s v="STEEL TEA STRAINER BIG - SB-12 (QTY:15600 PCS/USD 1.2071 PER PCS)"/>
    <m/>
    <x v="1"/>
    <m/>
    <m/>
    <m/>
    <m/>
    <m/>
    <m/>
    <n v="3705"/>
    <s v="KGS"/>
    <n v="410.93835630000001"/>
    <n v="1522526.61"/>
    <n v="5.4646058020000003"/>
    <n v="20246.36449"/>
    <n v="557853.69999999995"/>
    <s v="STEEL"/>
    <n v="15600"/>
    <n v="47"/>
    <n v="2080380.31"/>
    <x v="4"/>
    <s v="Steel"/>
    <s v="Tea Strainer"/>
    <m/>
    <n v="5.4646058020000003"/>
    <n v="35.759852564102559"/>
    <n v="0.36639996722290452"/>
  </r>
  <r>
    <s v="INNSA1"/>
    <d v="2021-08-27T00:00:00"/>
    <n v="301049751"/>
    <n v="73239990"/>
    <s v="STEEL ZARA - NP-003 (QTY:63600 PCS/USD 0.4563 PER PCS)"/>
    <s v="STEEL ZARA - NP-003 (QTY:63600 PCS/USD 0.4563 PER PCS)"/>
    <m/>
    <x v="1"/>
    <m/>
    <m/>
    <m/>
    <m/>
    <m/>
    <m/>
    <n v="5936"/>
    <s v="KGS"/>
    <n v="393.31951309999999"/>
    <n v="2334744.63"/>
    <n v="5.2303126750000004"/>
    <n v="31047.136040000001"/>
    <n v="855450.4"/>
    <s v="STEEL"/>
    <n v="63600"/>
    <n v="36"/>
    <n v="3190195.03"/>
    <x v="4"/>
    <s v="Steel"/>
    <s v="Other"/>
    <m/>
    <n v="5.2303126750000004"/>
    <n v="13.450477987421385"/>
    <n v="0.36639998610897334"/>
  </r>
  <r>
    <s v="INNSA1"/>
    <d v="2021-08-27T00:00:00"/>
    <n v="301049751"/>
    <n v="73239990"/>
    <s v="KWP-600B SS OIL POT 600ML(QTY: 16680 PCS/USD 1.25 PER PCS)"/>
    <s v="KWP-600B SS OIL POT 600ML(QTY: 16680 PCS/USD 1.25 PER PCS)"/>
    <m/>
    <x v="1"/>
    <m/>
    <m/>
    <m/>
    <m/>
    <m/>
    <m/>
    <n v="2895"/>
    <s v="KGS"/>
    <n v="609.26152330000002"/>
    <n v="1763812.11"/>
    <n v="8.101881959"/>
    <n v="23454.948270000001"/>
    <n v="646260.69999999995"/>
    <s v="KWP-600B"/>
    <n v="16680"/>
    <n v="42"/>
    <n v="2410072.81"/>
    <x v="4"/>
    <s v="Other"/>
    <s v="Other"/>
    <m/>
    <n v="8.101881959"/>
    <n v="38.744646282973619"/>
    <n v="0.36639996762466948"/>
  </r>
  <r>
    <s v="INNSA1"/>
    <d v="2021-08-27T00:00:00"/>
    <n v="301049751"/>
    <n v="73239990"/>
    <s v="STEEL TEA STRAINER - NP-55 (QTY:50400 PCS/USD 0.3239 PER PCS)"/>
    <s v="STEEL TEA STRAINER - NP-55 (QTY:50400 PCS/USD 0.3239 PER PCS)"/>
    <m/>
    <x v="1"/>
    <m/>
    <m/>
    <m/>
    <m/>
    <m/>
    <m/>
    <n v="2310"/>
    <s v="KGS"/>
    <n v="571.38201730000003"/>
    <n v="1319892.46"/>
    <n v="7.5981651240000003"/>
    <n v="17551.761439999998"/>
    <n v="483608.6"/>
    <s v="STEEL"/>
    <n v="50400"/>
    <n v="43"/>
    <n v="1803501.06"/>
    <x v="4"/>
    <s v="Steel"/>
    <s v="Tea Strainer"/>
    <m/>
    <n v="7.5981651240000003"/>
    <n v="9.595408730158729"/>
    <n v="0.36640000201228512"/>
  </r>
  <r>
    <s v="INNSA1"/>
    <d v="2021-08-27T00:00:00"/>
    <n v="301049751"/>
    <n v="73239990"/>
    <s v="SB-01 - STAINLESS STEEL SPORTS BOTTLE 750ML SG-702 (QTY:9072 PCS/USD 1.150 PER PCS)"/>
    <s v="SB-01 - STAINLESS STEEL SPORTS BOTTLE 750ML SG-702 (QTY:9072 PCS/USD 1.150 PER PCS)"/>
    <m/>
    <x v="1"/>
    <m/>
    <m/>
    <m/>
    <m/>
    <m/>
    <m/>
    <n v="1436.4"/>
    <s v="KGS"/>
    <n v="584.80119739999998"/>
    <n v="840008.44"/>
    <n v="7.7766116680000001"/>
    <n v="11170.325000000001"/>
    <n v="307779.09999999998"/>
    <s v="SB-01"/>
    <n v="9072"/>
    <n v="66"/>
    <n v="1147787.54"/>
    <x v="4"/>
    <s v="Steel"/>
    <s v="Other"/>
    <m/>
    <n v="7.7766116680000001"/>
    <n v="33.926267636684301"/>
    <n v="0.36640000902848069"/>
  </r>
  <r>
    <s v="INNSA1"/>
    <d v="2021-08-27T00:00:00"/>
    <n v="301049751"/>
    <n v="73239990"/>
    <s v="STEEL ZHARA - NP-003 (QTY:156000 PCS/USD 0.4672 PER PCS)"/>
    <s v="STEEL ZHARA - NP-003 (QTY:156000 PCS/USD 0.4672 PER PCS)"/>
    <m/>
    <x v="1"/>
    <m/>
    <m/>
    <m/>
    <m/>
    <m/>
    <m/>
    <n v="14560"/>
    <s v="KGS"/>
    <n v="406.50141409999998"/>
    <n v="5918660.5899999999"/>
    <n v="5.4056039120000001"/>
    <n v="78705.592950000006"/>
    <n v="2168597.2000000002"/>
    <s v="STEEL"/>
    <n v="156000"/>
    <n v="38"/>
    <n v="8087257.79"/>
    <x v="4"/>
    <s v="Steel"/>
    <s v="Other"/>
    <m/>
    <n v="5.4056039120000001"/>
    <n v="13.901264102564104"/>
    <n v="0.36639999321197775"/>
  </r>
  <r>
    <s v="INNSA1"/>
    <d v="2021-08-27T00:00:00"/>
    <n v="301049751"/>
    <n v="73239990"/>
    <s v="STEEL HAND BLENDER - RS-02 (QTY:69200 PCS/USD 0.4548 PER PCS)"/>
    <s v="STEEL HAND BLENDER - RS-02 (QTY:69200 PCS/USD 0.4548 PER PCS)"/>
    <m/>
    <x v="1"/>
    <m/>
    <m/>
    <m/>
    <m/>
    <m/>
    <m/>
    <n v="4152"/>
    <s v="KGS"/>
    <n v="609.81902460000003"/>
    <n v="2531968.59"/>
    <n v="8.1092955389999997"/>
    <n v="33669.795080000004"/>
    <n v="927713.3"/>
    <s v="STEEL"/>
    <n v="69200"/>
    <n v="43"/>
    <n v="3459681.8899999997"/>
    <x v="4"/>
    <s v="Steel"/>
    <s v="Other"/>
    <m/>
    <n v="8.1092955389999997"/>
    <n v="13.406261560693641"/>
    <n v="0.36640000340604545"/>
  </r>
  <r>
    <s v="INNSA1"/>
    <d v="2021-08-27T00:00:00"/>
    <n v="301049751"/>
    <n v="73239990"/>
    <s v="STEEL TEA STRAINER BIG - SB-12 (QTY:26400 PCS/USD 1.2071 PER PCS)"/>
    <s v="STEEL TEA STRAINER BIG - SB-12 (QTY:26400 PCS/USD 1.2071 PER PCS)"/>
    <m/>
    <x v="1"/>
    <m/>
    <m/>
    <m/>
    <m/>
    <m/>
    <m/>
    <n v="6270"/>
    <s v="KGS"/>
    <n v="408.89459649999998"/>
    <n v="2563769.12"/>
    <n v="5.4374281450000002"/>
    <n v="34092.674469999998"/>
    <n v="939365"/>
    <s v="STEEL"/>
    <n v="26400"/>
    <n v="47"/>
    <n v="3503134.12"/>
    <x v="4"/>
    <s v="Steel"/>
    <s v="Tea Strainer"/>
    <m/>
    <n v="5.4374281450000002"/>
    <n v="35.582007575757572"/>
    <n v="0.36639999782819754"/>
  </r>
  <r>
    <s v="INNSA1"/>
    <d v="2021-08-23T00:00:00"/>
    <n v="301049751"/>
    <n v="73239990"/>
    <s v="KWP-1000B SS OIL POT 900ML(QTY: 27000 PCS/USD 1.42 PER PCS)"/>
    <s v="KWP-1000B SS OIL POT 900ML(QTY: 27000 PCS/USD 1.42 PER PCS)"/>
    <m/>
    <x v="1"/>
    <m/>
    <m/>
    <m/>
    <m/>
    <m/>
    <m/>
    <n v="6975"/>
    <s v="KGS"/>
    <n v="449.03381940000003"/>
    <n v="3132010.89"/>
    <n v="5.9711944060000004"/>
    <n v="41649.080979999999"/>
    <n v="1147568.8"/>
    <s v="KWP-1000B"/>
    <n v="27000"/>
    <n v="43"/>
    <n v="4279579.6900000004"/>
    <x v="4"/>
    <s v="Other"/>
    <s v="Other"/>
    <m/>
    <n v="5.9711944060000004"/>
    <n v="42.502548148148151"/>
    <n v="0.36640000316218568"/>
  </r>
  <r>
    <s v="INNSA1"/>
    <d v="2021-08-03T00:00:00"/>
    <n v="301049751"/>
    <n v="73231000"/>
    <s v="STEEL SCRUBBER 6PCS SET - OKS-4156 (QTY 98000 SET / USD 0.275 PER SET)"/>
    <s v="STEEL SCRUBBER 6PCS SET - OKS-4156 (QTY 98000 SET / USD 0.275 PER SET)"/>
    <m/>
    <x v="1"/>
    <m/>
    <m/>
    <m/>
    <m/>
    <m/>
    <m/>
    <n v="8537.7999999999993"/>
    <s v="KGS"/>
    <n v="260.18261030000002"/>
    <n v="2221387.09"/>
    <n v="3.4506977490000001"/>
    <n v="29461.36724"/>
    <n v="976521.7"/>
    <s v="STEEL"/>
    <n v="98000"/>
    <n v="53"/>
    <n v="3197908.79"/>
    <x v="4"/>
    <s v="Steel"/>
    <s v="Scrubber"/>
    <m/>
    <n v="3.4506977490000001"/>
    <n v="9.9645071428571423"/>
    <n v="0.43959997084524338"/>
  </r>
  <r>
    <s v="INNSA1"/>
    <d v="2021-07-26T00:00:00"/>
    <n v="301049751"/>
    <n v="73231000"/>
    <s v="STEEL SCRUBBER 6PCS SET - OKS-4156 (QTY 98000 SET / USD 0.275 SET)"/>
    <s v="STEEL SCRUBBER 6PCS SET - OKS-4156 (QTY 98000 SET / USD 0.275 SET)"/>
    <m/>
    <x v="1"/>
    <m/>
    <m/>
    <m/>
    <m/>
    <m/>
    <m/>
    <n v="8537.7999999999993"/>
    <s v="KGS"/>
    <n v="265.05183890000001"/>
    <n v="2262959.59"/>
    <n v="3.5152763779999998"/>
    <n v="30012.72666"/>
    <n v="994797"/>
    <s v="STEEL"/>
    <n v="98000"/>
    <n v="53"/>
    <n v="3257756.59"/>
    <x v="4"/>
    <s v="Steel"/>
    <s v="Scrubber"/>
    <m/>
    <n v="3.5152763779999998"/>
    <n v="10.150989795918367"/>
    <n v="0.43959998419591756"/>
  </r>
  <r>
    <s v="INNSA1"/>
    <d v="2021-07-22T00:00:00"/>
    <n v="301049751"/>
    <n v="73239990"/>
    <s v="STEEL LUNCH BOX 3 LAYER - 8505 (QTY 33600 PCS / USD 3.45 PER PCS)"/>
    <s v="STEEL LUNCH BOX 3 LAYER - 8505 (QTY 33600 PCS / USD 3.45 PER PCS)"/>
    <m/>
    <x v="1"/>
    <m/>
    <m/>
    <m/>
    <m/>
    <m/>
    <m/>
    <n v="21784"/>
    <s v="KGS"/>
    <n v="424.81983889999998"/>
    <n v="9254275.3699999992"/>
    <n v="5.6342153699999997"/>
    <n v="122735.7476"/>
    <n v="3390766.5"/>
    <s v="STEEL"/>
    <n v="33600"/>
    <n v="49"/>
    <n v="12645041.869999999"/>
    <x v="4"/>
    <s v="Steel"/>
    <s v="Lunch Box"/>
    <m/>
    <n v="5.6342153699999997"/>
    <n v="100.91566964285714"/>
    <n v="0.3664000004789138"/>
  </r>
  <r>
    <s v="INNSA1"/>
    <d v="2021-07-22T00:00:00"/>
    <n v="301049751"/>
    <n v="73239990"/>
    <s v="STEEL LUNCH BOX - 6561 (QTY 21240 PCS / USD 2.54 PER PCS)"/>
    <s v="STEEL LUNCH BOX - 6561 (QTY 21240 PCS / USD 2.54 PER PCS)"/>
    <m/>
    <x v="1"/>
    <m/>
    <m/>
    <m/>
    <m/>
    <m/>
    <m/>
    <n v="8094.8"/>
    <s v="KGS"/>
    <n v="532.06676259999995"/>
    <n v="4306974.03"/>
    <n v="7.0565883639999996"/>
    <n v="57121.671490000001"/>
    <n v="1578075.3"/>
    <s v="STEEL"/>
    <n v="21240"/>
    <n v="41"/>
    <n v="5885049.3300000001"/>
    <x v="4"/>
    <s v="Steel"/>
    <s v="Lunch Box"/>
    <m/>
    <n v="7.0565883639999996"/>
    <n v="74.297330508474573"/>
    <n v="0.36640000357745367"/>
  </r>
  <r>
    <s v="INNSA1"/>
    <d v="2021-07-22T00:00:00"/>
    <n v="301049751"/>
    <n v="73239990"/>
    <s v="STEEL LUNCH BOX 2 LAYER - 8504 (QTY 23676 PCS / USD 2.49 PER PCS)"/>
    <s v="STEEL LUNCH BOX 2 LAYER - 8504 (QTY 23676 PCS / USD 2.49 PER PCS)"/>
    <m/>
    <x v="1"/>
    <m/>
    <m/>
    <m/>
    <m/>
    <m/>
    <m/>
    <n v="11325.02"/>
    <s v="KGS"/>
    <n v="415.57817729999999"/>
    <n v="4706431.17"/>
    <n v="5.511646914"/>
    <n v="62419.51154"/>
    <n v="1724436.3"/>
    <s v="STEEL"/>
    <n v="23676"/>
    <n v="49"/>
    <n v="6430867.4699999997"/>
    <x v="4"/>
    <s v="Steel"/>
    <s v="Lunch Box"/>
    <m/>
    <n v="5.511646914"/>
    <n v="72.834782057780032"/>
    <n v="0.36639998285579944"/>
  </r>
  <r>
    <s v="INNSA1"/>
    <d v="2021-07-21T00:00:00"/>
    <n v="301049751"/>
    <n v="73239990"/>
    <s v="STEEL ZARA - NP-003 (QTY 180000 / USD 0.4563 PER PCS)"/>
    <s v="STEEL ZARA - NP-003 (QTY 180000 / USD 0.4563 PER PCS)"/>
    <m/>
    <x v="1"/>
    <m/>
    <m/>
    <m/>
    <m/>
    <m/>
    <m/>
    <n v="16800"/>
    <s v="KGS"/>
    <n v="391.9686208"/>
    <n v="6585072.8300000001"/>
    <n v="5.1985228230000002"/>
    <n v="87335.183420000001"/>
    <n v="2412770.7999999998"/>
    <s v="STEEL"/>
    <n v="180000"/>
    <n v="35"/>
    <n v="8997843.629999999"/>
    <x v="4"/>
    <s v="Steel"/>
    <s v="Other"/>
    <m/>
    <n v="5.1985228230000002"/>
    <n v="13.404282222222221"/>
    <n v="0.36640001747710355"/>
  </r>
  <r>
    <s v="INNSA1"/>
    <d v="2021-07-21T00:00:00"/>
    <n v="301049751"/>
    <n v="73239990"/>
    <s v="STAINLESS STEEL SPORTS BOTTLE - KWB-600F (QTY 50400 PCS / USD 0.99 PER PCS)"/>
    <s v="STAINLESS STEEL SPORTS BOTTLE - KWB-600F (QTY 50400 PCS / USD 0.99 PER PCS)"/>
    <m/>
    <x v="1"/>
    <m/>
    <m/>
    <m/>
    <m/>
    <m/>
    <m/>
    <n v="7560"/>
    <s v="KGS"/>
    <n v="530.67042330000004"/>
    <n v="4011868.4"/>
    <n v="7.0380692739999997"/>
    <n v="53207.80371"/>
    <n v="1469948.6"/>
    <s v="STAINLESS"/>
    <n v="50400"/>
    <n v="59"/>
    <n v="5481817"/>
    <x v="4"/>
    <s v="Steel"/>
    <s v="Other"/>
    <m/>
    <n v="7.0380692739999997"/>
    <n v="29.165646825396827"/>
    <n v="0.36640000454651006"/>
  </r>
  <r>
    <s v="INNSA1"/>
    <d v="2021-07-21T00:00:00"/>
    <n v="301049751"/>
    <n v="73239990"/>
    <s v="STEEL TOWEL HANGER - AM-280 (QTY 720 PCS / USD 0.826 PER PCS)"/>
    <s v="STEEL TOWEL HANGER - AM-280 (QTY 720 PCS / USD 0.826 PER PCS)"/>
    <m/>
    <x v="1"/>
    <m/>
    <m/>
    <m/>
    <m/>
    <m/>
    <m/>
    <n v="90"/>
    <s v="KGS"/>
    <n v="541.67344439999999"/>
    <n v="48750.61"/>
    <n v="7.183997937"/>
    <n v="646.55981429999997"/>
    <n v="17862.2"/>
    <s v="STEEL"/>
    <n v="720"/>
    <n v="44"/>
    <n v="66612.81"/>
    <x v="4"/>
    <s v="Steel"/>
    <s v="Hanger"/>
    <m/>
    <n v="7.183997937"/>
    <n v="24.808611111111112"/>
    <n v="0.36639951787269948"/>
  </r>
  <r>
    <s v="INNSA1"/>
    <d v="2021-07-21T00:00:00"/>
    <n v="301049751"/>
    <n v="73239990"/>
    <s v="STEEL TEA STRAINER - NP-55 (QTY 100800 PCS / USD 0.3239 PER PCS)"/>
    <s v="STEEL TEA STRAINER - NP-55 (QTY 100800 PCS / USD 0.3239 PER PCS)"/>
    <m/>
    <x v="1"/>
    <m/>
    <m/>
    <m/>
    <m/>
    <m/>
    <m/>
    <n v="4620"/>
    <s v="KGS"/>
    <n v="566.58760389999998"/>
    <n v="2617634.73"/>
    <n v="7.5144244550000003"/>
    <n v="34716.640979999996"/>
    <n v="959101.3"/>
    <s v="STEEL"/>
    <n v="100800"/>
    <n v="46"/>
    <n v="3576736.0300000003"/>
    <x v="4"/>
    <s v="Steel"/>
    <s v="Tea Strainer"/>
    <m/>
    <n v="7.5144244550000003"/>
    <n v="9.5148938492063504"/>
    <n v="0.36639997514091666"/>
  </r>
  <r>
    <s v="INNSA1"/>
    <d v="2021-07-21T00:00:00"/>
    <n v="301049751"/>
    <n v="73239990"/>
    <s v="STEEL HAND BLENDER - RS-02 (QTY 50000 PCS / USD 0.4548 PER PCS)"/>
    <s v="STEEL HAND BLENDER - RS-02 (QTY 50000 PCS / USD 0.4548 PER PCS)"/>
    <m/>
    <x v="1"/>
    <m/>
    <m/>
    <m/>
    <m/>
    <m/>
    <m/>
    <n v="3000"/>
    <s v="KGS"/>
    <n v="607.72454330000005"/>
    <n v="1823173.63"/>
    <n v="8.0600072059999999"/>
    <n v="24180.02162"/>
    <n v="668010.80000000005"/>
    <s v="STEEL"/>
    <n v="50000"/>
    <n v="45"/>
    <n v="2491184.4299999997"/>
    <x v="4"/>
    <s v="Steel"/>
    <s v="Other"/>
    <m/>
    <n v="8.0600072059999999"/>
    <n v="13.360216000000001"/>
    <n v="0.36639999010955421"/>
  </r>
  <r>
    <s v="INNSA1"/>
    <d v="2021-07-21T00:00:00"/>
    <n v="301049751"/>
    <n v="73239990"/>
    <s v="MILD STEEL MULTI FUNCTION CLOTH STAND - RYX-02-021A(QTY : 6480 NUM USD 8.85 PER NUM)"/>
    <s v="MILD STEEL MULTI FUNCTION CLOTH STAND - RYX-02-021A(QTY : 6480 NUM USD 8.85 PER NUM)"/>
    <m/>
    <x v="1"/>
    <m/>
    <m/>
    <m/>
    <m/>
    <m/>
    <m/>
    <n v="23760"/>
    <s v="KGS"/>
    <n v="236.77233079999999"/>
    <n v="5625710.5800000001"/>
    <n v="3.140216589"/>
    <n v="74611.546149999995"/>
    <n v="2061260.3"/>
    <s v="MILD"/>
    <n v="6480"/>
    <n v="68"/>
    <n v="7686970.8799999999"/>
    <x v="4"/>
    <s v="Steel"/>
    <s v="Other"/>
    <m/>
    <n v="3.140216589"/>
    <n v="318.09572530864199"/>
    <n v="0.3663999899546912"/>
  </r>
  <r>
    <s v="INNSA1"/>
    <d v="2021-07-21T00:00:00"/>
    <n v="301049751"/>
    <n v="73239990"/>
    <s v="STEEL SALT BOTTLE - NP-19 (QTY 26256 PCS / USD 0.4984 PER PCS)"/>
    <s v="STEEL SALT BOTTLE - NP-19 (QTY 26256 PCS / USD 0.4984 PER PCS)"/>
    <m/>
    <x v="1"/>
    <m/>
    <m/>
    <m/>
    <m/>
    <m/>
    <m/>
    <n v="4102.5"/>
    <s v="KGS"/>
    <n v="255.73818399999999"/>
    <n v="1049165.8999999999"/>
    <n v="3.3917531040000002"/>
    <n v="13914.66711"/>
    <n v="384414.4"/>
    <s v="STEEL"/>
    <n v="26256"/>
    <n v="44"/>
    <n v="1433580.2999999998"/>
    <x v="4"/>
    <s v="Steel"/>
    <s v="Other"/>
    <m/>
    <n v="3.3917531040000002"/>
    <n v="14.641011578305912"/>
    <n v="0.3664000135726867"/>
  </r>
  <r>
    <s v="INNSA1"/>
    <d v="2021-07-19T00:00:00"/>
    <n v="301049751"/>
    <n v="73239990"/>
    <s v="STAINLESS STEEL COLA BOTTLE 750ML SK750 SL-01 (QTY 10476 PCS / USD 1.245 PER PCS)"/>
    <s v="STAINLESS STEEL COLA BOTTLE 750ML SK750 SL-01 (QTY 10476 PCS / USD 1.245 PER PCS)"/>
    <m/>
    <x v="1"/>
    <m/>
    <m/>
    <m/>
    <m/>
    <m/>
    <m/>
    <n v="2095.1999999999998"/>
    <s v="KGS"/>
    <n v="502.49506489999999"/>
    <n v="1052827.6599999999"/>
    <n v="6.6643907809999998"/>
    <n v="13963.23156"/>
    <n v="385756.1"/>
    <s v="STAINLESS"/>
    <n v="10476"/>
    <n v="64"/>
    <n v="1438583.7599999998"/>
    <x v="4"/>
    <s v="Steel"/>
    <s v="Other"/>
    <m/>
    <n v="6.6643907809999998"/>
    <n v="36.822842688048873"/>
    <n v="0.36640004309917162"/>
  </r>
  <r>
    <s v="INNSA1"/>
    <d v="2021-07-19T00:00:00"/>
    <n v="301049751"/>
    <n v="73239990"/>
    <s v="STAINLESS STEEL SPORTS BOTTLE 650ML S115 NP-21 (QTY 43200 PCS / USD 1.110 PER PCS)"/>
    <s v="STAINLESS STEEL SPORTS BOTTLE 650ML S115 NP-21 (QTY 43200 PCS / USD 1.110 PER PCS)"/>
    <m/>
    <x v="1"/>
    <m/>
    <m/>
    <m/>
    <m/>
    <m/>
    <m/>
    <n v="7680"/>
    <s v="KGS"/>
    <n v="504.00860290000003"/>
    <n v="3870786.07"/>
    <n v="6.6844642289999996"/>
    <n v="51336.685279999998"/>
    <n v="1418256"/>
    <s v="STAINLESS"/>
    <n v="43200"/>
    <n v="65"/>
    <n v="5289042.07"/>
    <x v="4"/>
    <s v="Steel"/>
    <s v="Other"/>
    <m/>
    <n v="6.6844642289999996"/>
    <n v="32.83"/>
    <n v="0.36639999585407212"/>
  </r>
  <r>
    <s v="INNSA1"/>
    <d v="2021-07-19T00:00:00"/>
    <n v="301049751"/>
    <n v="73239990"/>
    <s v="STAINLESS STEEL SPORTS BOTTLE 750ML SG-702 SB-01 (QTY 22968 PCS / USD 1.150 PER PCS)"/>
    <s v="STAINLESS STEEL SPORTS BOTTLE 750ML SG-702 SB-01 (QTY 22968 PCS / USD 1.150 PER PCS)"/>
    <m/>
    <x v="1"/>
    <m/>
    <m/>
    <m/>
    <m/>
    <m/>
    <m/>
    <n v="3636.6"/>
    <s v="KGS"/>
    <n v="586.29735740000001"/>
    <n v="2132128.9700000002"/>
    <n v="7.7758270219999996"/>
    <n v="28277.572550000001"/>
    <n v="781212.1"/>
    <s v="STAINLESS"/>
    <n v="22968"/>
    <n v="67"/>
    <n v="2913341.0700000003"/>
    <x v="4"/>
    <s v="Steel"/>
    <s v="Other"/>
    <m/>
    <n v="7.7758270219999996"/>
    <n v="34.01306600487635"/>
    <n v="0.36640002128951887"/>
  </r>
  <r>
    <s v="INNSA1"/>
    <d v="2021-07-19T00:00:00"/>
    <n v="301049751"/>
    <n v="73239990"/>
    <s v="STAINLESS STEEL BOTTLE 750ML SG805 AM-06 (QTY 10908 PCS / USD 1.110 PER PCS)"/>
    <s v="STAINLESS STEEL BOTTLE 750ML SG805 AM-06 (QTY 10908 PCS / USD 1.110 PER PCS)"/>
    <m/>
    <x v="1"/>
    <m/>
    <m/>
    <m/>
    <m/>
    <m/>
    <m/>
    <n v="1636.2"/>
    <s v="KGS"/>
    <n v="597.34352769999998"/>
    <n v="977373.48"/>
    <n v="7.9223279529999999"/>
    <n v="12962.513000000001"/>
    <n v="358109.7"/>
    <s v="STAINLESS"/>
    <n v="10908"/>
    <n v="59"/>
    <n v="1335483.18"/>
    <x v="4"/>
    <s v="Steel"/>
    <s v="Other"/>
    <m/>
    <n v="7.9223279529999999"/>
    <n v="32.830005500550058"/>
    <n v="0.3664000582459021"/>
  </r>
  <r>
    <s v="INNSA1"/>
    <d v="2021-07-12T00:00:00"/>
    <n v="301049751"/>
    <n v="73239990"/>
    <s v="STEEL SALT BOTTLE ITEM NO-NP-19(QTY:31680 PCS USD 0.498 PER PCS)"/>
    <s v="STEEL SALT BOTTLE ITEM NO-NP-19(QTY:31680 PCS USD 0.498 PER PCS)"/>
    <m/>
    <x v="1"/>
    <m/>
    <m/>
    <m/>
    <m/>
    <m/>
    <m/>
    <n v="4950"/>
    <s v="KGS"/>
    <n v="255.44797370000001"/>
    <n v="1264467.47"/>
    <n v="3.3924033699999998"/>
    <n v="16792.396680000002"/>
    <n v="463300.8"/>
    <s v="STEEL"/>
    <n v="31680"/>
    <n v="47"/>
    <n v="1727768.27"/>
    <x v="4"/>
    <s v="Steel"/>
    <s v="Other"/>
    <m/>
    <n v="3.3924033699999998"/>
    <n v="14.624393939393938"/>
    <n v="0.3663999359350858"/>
  </r>
  <r>
    <s v="INNSA1"/>
    <d v="2021-07-09T00:00:00"/>
    <n v="301049751"/>
    <n v="73239990"/>
    <s v="HOUSEHOLD STEEL HOOK 3 PCS SET -2628 (QTY : 19584 SET/USD 0.445 PER SET)"/>
    <s v="HOUSEHOLD STEEL HOOK 3 PCS SET -2628 (QTY : 19584 SET/USD 0.445 PER SET)"/>
    <m/>
    <x v="1"/>
    <m/>
    <m/>
    <m/>
    <m/>
    <m/>
    <m/>
    <n v="663.68"/>
    <s v="KGS"/>
    <n v="1014.719021"/>
    <n v="673448.72"/>
    <n v="13.475684210000001"/>
    <n v="8943.5420979999999"/>
    <n v="246751.6"/>
    <s v="HOUSEHOLD"/>
    <n v="19584"/>
    <n v="55"/>
    <n v="920200.32"/>
    <x v="4"/>
    <s v="Steel"/>
    <s v="Hook"/>
    <m/>
    <n v="13.475684210000001"/>
    <n v="12.599652777777779"/>
    <n v="0.36639998365428628"/>
  </r>
  <r>
    <s v="INNSA1"/>
    <d v="2021-07-07T00:00:00"/>
    <n v="301049751"/>
    <n v="73239990"/>
    <s v="MILD STEEL MULTI FUNCTION CLOTH STAND RYX-02-020 (QTY 2464 PCS / USD 14.20 PER PCS)"/>
    <s v="MILD STEEL MULTI FUNCTION CLOTH STAND RYX-02-020 (QTY 2464 PCS / USD 14.20 PER PCS)"/>
    <m/>
    <x v="1"/>
    <m/>
    <m/>
    <m/>
    <m/>
    <m/>
    <m/>
    <n v="8008"/>
    <s v="KGS"/>
    <n v="395.84288340000001"/>
    <n v="3169909.81"/>
    <n v="5.2568776010000002"/>
    <n v="42097.075830000002"/>
    <n v="1161455"/>
    <s v="MILD"/>
    <n v="2464"/>
    <n v="66"/>
    <n v="4331364.8100000005"/>
    <x v="4"/>
    <s v="Steel"/>
    <s v="Other"/>
    <m/>
    <n v="5.2568776010000002"/>
    <n v="471.36972402597405"/>
    <n v="0.36640001439031478"/>
  </r>
  <r>
    <s v="INNSA1"/>
    <d v="2021-06-29T00:00:00"/>
    <n v="301049751"/>
    <n v="73239990"/>
    <s v="STEEL ZHARA - NP-003 (QTY:60000 PCS USD 0.4606 PER PCS)"/>
    <s v="STEEL ZHARA - NP-003 (QTY:60000 PCS USD 0.4606 PER PCS)"/>
    <m/>
    <x v="1"/>
    <m/>
    <m/>
    <m/>
    <m/>
    <m/>
    <m/>
    <n v="5600"/>
    <s v="KGS"/>
    <n v="389.15749460000001"/>
    <n v="2179281.9700000002"/>
    <n v="5.2200871180000004"/>
    <n v="29232.487860000001"/>
    <n v="798488.9"/>
    <s v="STEEL"/>
    <n v="60000"/>
    <n v="37"/>
    <n v="2977770.87"/>
    <x v="4"/>
    <s v="Steel"/>
    <s v="Other"/>
    <m/>
    <n v="5.2200871180000004"/>
    <n v="13.308148333333333"/>
    <n v="0.36639999366396814"/>
  </r>
  <r>
    <s v="INNSA1"/>
    <d v="2021-06-28T00:00:00"/>
    <n v="301049751"/>
    <n v="73239990"/>
    <s v="MILD STEEL MULTI FUNCTION CLOTH STAND RYX-02-021A (QTY 6480 PCS / USD 8.85 PER PCS)"/>
    <s v="MILD STEEL MULTI FUNCTION CLOTH STAND RYX-02-021A (QTY 6480 PCS / USD 8.85 PER PCS)"/>
    <m/>
    <x v="1"/>
    <m/>
    <m/>
    <m/>
    <m/>
    <m/>
    <m/>
    <n v="23760"/>
    <s v="KGS"/>
    <n v="235.67244439999999"/>
    <n v="5599577.2800000003"/>
    <n v="3.16126686"/>
    <n v="75111.700599999996"/>
    <n v="2051685.1"/>
    <s v="MILD"/>
    <n v="6480"/>
    <n v="67"/>
    <n v="7651262.3800000008"/>
    <x v="4"/>
    <s v="Steel"/>
    <s v="Other"/>
    <m/>
    <n v="3.16126686"/>
    <n v="316.61807098765433"/>
    <n v="0.36639999725122108"/>
  </r>
  <r>
    <s v="INNSA1"/>
    <d v="2021-06-23T00:00:00"/>
    <n v="301049751"/>
    <n v="73239990"/>
    <s v="STEEL SALT BOTTLE ITEM NO-NP-19 (QTY:48528 PCSUSD 0.5047 PER PCS)"/>
    <s v="STEEL SALT BOTTLE ITEM NO-NP-19 (QTY:48528 PCSUSD 0.5047 PER PCS)"/>
    <m/>
    <x v="1"/>
    <m/>
    <m/>
    <m/>
    <m/>
    <m/>
    <m/>
    <n v="7582.5"/>
    <s v="KGS"/>
    <n v="260.1883244"/>
    <n v="1972877.97"/>
    <n v="3.4901183690000002"/>
    <n v="26463.822540000001"/>
    <n v="722862.5"/>
    <s v="STEEL"/>
    <n v="48528"/>
    <n v="47"/>
    <n v="2695740.4699999997"/>
    <x v="4"/>
    <s v="Steel"/>
    <s v="Other"/>
    <m/>
    <n v="3.4901183690000002"/>
    <n v="14.895781816683153"/>
    <n v="0.36640000597705491"/>
  </r>
  <r>
    <s v="INNSA1"/>
    <d v="2021-06-23T00:00:00"/>
    <n v="301049751"/>
    <n v="73239990"/>
    <s v="STEEL HAND BLENDER ITEM NO-RS-02 (QTY:11600 PCS USD 0.4605 PER PCS)"/>
    <s v="STEEL HAND BLENDER ITEM NO-RS-02 (QTY:11600 PCS USD 0.4605 PER PCS)"/>
    <m/>
    <x v="1"/>
    <m/>
    <m/>
    <m/>
    <m/>
    <m/>
    <m/>
    <n v="696"/>
    <s v="KGS"/>
    <n v="618.23403740000003"/>
    <n v="430290.89"/>
    <n v="8.2928777650000001"/>
    <n v="5771.8429239999996"/>
    <n v="157658.6"/>
    <s v="STEEL"/>
    <n v="11600"/>
    <n v="49"/>
    <n v="587949.49"/>
    <x v="4"/>
    <s v="Steel"/>
    <s v="Other"/>
    <m/>
    <n v="8.2928777650000001"/>
    <n v="13.591258620689656"/>
    <n v="0.36640004160906126"/>
  </r>
  <r>
    <s v="INNSA1"/>
    <d v="2021-06-23T00:00:00"/>
    <n v="301049751"/>
    <n v="73239990"/>
    <s v="STAINLESS STEEL GRATER WITH HANDLE - KL324H-9S (MILD STEEL) (QTY - 58284 PCS/USD 0.67 PER PCS)"/>
    <s v="STAINLESS STEEL GRATER WITH HANDLE - KL324H-9S (MILD STEEL) (QTY - 58284 PCS/USD 0.67 PER PCS)"/>
    <m/>
    <x v="1"/>
    <m/>
    <m/>
    <m/>
    <m/>
    <m/>
    <m/>
    <n v="9714"/>
    <s v="KGS"/>
    <n v="323.36170679999998"/>
    <n v="3141135.62"/>
    <n v="4.3375145110000002"/>
    <n v="42134.615960000003"/>
    <n v="1150912.1000000001"/>
    <s v="STAINLESS"/>
    <n v="58284"/>
    <n v="78"/>
    <n v="4292047.7200000007"/>
    <x v="4"/>
    <s v="Steel"/>
    <s v="Other"/>
    <m/>
    <n v="4.3375145110000002"/>
    <n v="19.746621714364149"/>
    <n v="0.36640000281172197"/>
  </r>
  <r>
    <s v="INNSA1"/>
    <d v="2021-06-18T00:00:00"/>
    <n v="301049751"/>
    <n v="73239990"/>
    <s v="NP-21 STAINLESS STEEL SPORTS BOTTLE 650ML S115 (QTY : 25776 PCS/USD 1.11 PER PCS)"/>
    <s v="NP-21 STAINLESS STEEL SPORTS BOTTLE 650ML S115 (QTY : 25776 PCS/USD 1.11 PER PCS)"/>
    <m/>
    <x v="1"/>
    <m/>
    <m/>
    <m/>
    <m/>
    <m/>
    <m/>
    <n v="4582.3999999999996"/>
    <s v="KGS"/>
    <n v="502.7609157"/>
    <n v="2303851.62"/>
    <n v="6.7439425310000001"/>
    <n v="30903.44225"/>
    <n v="844131.2"/>
    <s v="NP-21"/>
    <n v="25776"/>
    <n v="65"/>
    <n v="3147982.8200000003"/>
    <x v="4"/>
    <s v="Steel"/>
    <s v="Other"/>
    <m/>
    <n v="6.7439425310000001"/>
    <n v="32.748727498448169"/>
    <n v="0.36639998542961716"/>
  </r>
  <r>
    <s v="INNSA1"/>
    <d v="2021-06-18T00:00:00"/>
    <n v="301049751"/>
    <n v="73239990"/>
    <s v="SB-01 - STAINLESS STEEL SPORTS BOTTLE 750ML SG-702 (QTY:45936 PCS/USD 1.15 PER PCS)"/>
    <s v="SB-01 - STAINLESS STEEL SPORTS BOTTLE 750ML SG-702 (QTY:45936 PCS/USD 1.15 PER PCS)"/>
    <m/>
    <x v="1"/>
    <m/>
    <m/>
    <m/>
    <m/>
    <m/>
    <m/>
    <n v="7273.2"/>
    <s v="KGS"/>
    <n v="584.84596050000005"/>
    <n v="4253701.6399999997"/>
    <n v="7.8450162380000004"/>
    <n v="57058.372100000001"/>
    <n v="1558556.2"/>
    <s v="SB-01"/>
    <n v="45936"/>
    <n v="67"/>
    <n v="5812257.8399999999"/>
    <x v="4"/>
    <s v="Steel"/>
    <s v="Other"/>
    <m/>
    <n v="7.8450162380000004"/>
    <n v="33.928861894810169"/>
    <n v="0.3663999809822111"/>
  </r>
  <r>
    <s v="INNSA1"/>
    <d v="2021-06-18T00:00:00"/>
    <n v="301049751"/>
    <n v="73239990"/>
    <s v="AM-06 - STAINLESS STEEL BOTTLE 750ML SG805 (QTY:18864 PCS/USD 1.11 PER PCS)"/>
    <s v="AM-06 - STAINLESS STEEL BOTTLE 750ML SG805 (QTY:18864 PCS/USD 1.11 PER PCS)"/>
    <m/>
    <x v="1"/>
    <m/>
    <m/>
    <m/>
    <m/>
    <m/>
    <m/>
    <n v="2829.6"/>
    <s v="KGS"/>
    <n v="595.86479010000005"/>
    <n v="1686059.01"/>
    <n v="7.9928207919999998"/>
    <n v="22616.485710000001"/>
    <n v="617772"/>
    <s v="AM-06"/>
    <n v="18864"/>
    <n v="59"/>
    <n v="2303831.0099999998"/>
    <x v="4"/>
    <s v="Steel"/>
    <s v="Other"/>
    <m/>
    <n v="7.9928207919999998"/>
    <n v="32.748727735368959"/>
    <n v="0.36639998738834179"/>
  </r>
  <r>
    <s v="INNSA1"/>
    <d v="2021-06-16T00:00:00"/>
    <n v="301049751"/>
    <n v="73239990"/>
    <s v="STEEL LUNCH BOX ITEM NO-6561 (QTY:21240 PCS USD 2.54 PER PCS)"/>
    <s v="STEEL LUNCH BOX ITEM NO-6561 (QTY:21240 PCS USD 2.54 PER PCS)"/>
    <m/>
    <x v="1"/>
    <m/>
    <m/>
    <m/>
    <m/>
    <m/>
    <m/>
    <n v="8094.8"/>
    <s v="KGS"/>
    <n v="525.65761110000005"/>
    <n v="4255093.2300000004"/>
    <n v="7.108284125"/>
    <n v="57540.138339999998"/>
    <n v="1559066.2"/>
    <s v="STEEL"/>
    <n v="21240"/>
    <n v="45"/>
    <n v="5814159.4300000006"/>
    <x v="4"/>
    <s v="Steel"/>
    <s v="Lunch Box"/>
    <m/>
    <n v="7.108284125"/>
    <n v="73.402363465160079"/>
    <n v="0.36640000952458562"/>
  </r>
  <r>
    <s v="INNSA1"/>
    <d v="2021-06-16T00:00:00"/>
    <n v="301049751"/>
    <n v="73239990"/>
    <s v="STEEL ROUND CONTAINER MEDIUM ITEM NO-6581 (QTY:85656 PCS USD 0.92 PER PCS)"/>
    <s v="STEEL ROUND CONTAINER MEDIUM ITEM NO-6581 (QTY:85656 PCS USD 0.92 PER PCS)"/>
    <m/>
    <x v="1"/>
    <m/>
    <m/>
    <m/>
    <m/>
    <m/>
    <m/>
    <n v="10599.93"/>
    <s v="KGS"/>
    <n v="586.35880050000003"/>
    <n v="6215362.2400000002"/>
    <n v="7.9291250910000004"/>
    <n v="84048.170929999993"/>
    <n v="2277308.6"/>
    <s v="STEEL"/>
    <n v="85656"/>
    <n v="58"/>
    <n v="8492670.8399999999"/>
    <x v="4"/>
    <s v="Steel"/>
    <s v="Other"/>
    <m/>
    <n v="7.9291250910000004"/>
    <n v="26.586679275240499"/>
    <n v="0.36639997993101686"/>
  </r>
  <r>
    <s v="INNSA1"/>
    <d v="2021-06-16T00:00:00"/>
    <n v="301049751"/>
    <n v="73239990"/>
    <s v="STEEL ROUND CONTAINER ITEM NO-6856 (QTY:51648 PCS USD 0.61 PER PCS)"/>
    <s v="STEEL ROUND CONTAINER ITEM NO-6856 (QTY:51648 PCS USD 0.61 PER PCS)"/>
    <m/>
    <x v="1"/>
    <m/>
    <m/>
    <m/>
    <m/>
    <m/>
    <m/>
    <n v="4304"/>
    <s v="KGS"/>
    <n v="577.34038099999998"/>
    <n v="2484873"/>
    <n v="7.8071721570000001"/>
    <n v="33602.06897"/>
    <n v="910457.5"/>
    <s v="STEEL"/>
    <n v="51648"/>
    <n v="51"/>
    <n v="3395330.5"/>
    <x v="4"/>
    <s v="Steel"/>
    <s v="Other"/>
    <m/>
    <n v="7.8071721570000001"/>
    <n v="17.628126936183396"/>
    <n v="0.36640001319986976"/>
  </r>
  <r>
    <s v="INNSA1"/>
    <d v="2021-06-16T00:00:00"/>
    <n v="301049751"/>
    <n v="73239990"/>
    <s v="STEEL RECTANGLE CONTAINER ITEM NO-6901 (QTY:55200 PCS USD 0.99 PER PCS)"/>
    <s v="STEEL RECTANGLE CONTAINER ITEM NO-6901 (QTY:55200 PCS USD 0.99 PER PCS)"/>
    <m/>
    <x v="1"/>
    <m/>
    <m/>
    <m/>
    <m/>
    <m/>
    <m/>
    <n v="8970"/>
    <s v="KGS"/>
    <n v="480.51030320000001"/>
    <n v="4310177.42"/>
    <n v="6.4977728629999998"/>
    <n v="58285.022579999997"/>
    <n v="1579249"/>
    <s v="STEEL"/>
    <n v="55200"/>
    <n v="55"/>
    <n v="5889426.4199999999"/>
    <x v="4"/>
    <s v="Steel"/>
    <s v="Other"/>
    <m/>
    <n v="6.4977728629999998"/>
    <n v="28.609583333333333"/>
    <n v="0.36639999844832372"/>
  </r>
  <r>
    <s v="INNSA1"/>
    <d v="2021-06-15T00:00:00"/>
    <n v="301049751"/>
    <n v="73239990"/>
    <s v="STEEL LEMON SQUEEZER -AM-217 (QTY:5040 PCS USD 2.1360 PER PCS)"/>
    <s v="STEEL LEMON SQUEEZER -AM-217 (QTY:5040 PCS USD 2.1360 PER PCS)"/>
    <m/>
    <x v="1"/>
    <m/>
    <m/>
    <m/>
    <m/>
    <m/>
    <m/>
    <n v="1386"/>
    <s v="KGS"/>
    <n v="610.01272730000005"/>
    <n v="845477.64"/>
    <n v="8.2489888750000002"/>
    <n v="11433.09858"/>
    <n v="309783"/>
    <s v="STEEL"/>
    <n v="5040"/>
    <n v="44"/>
    <n v="1155260.6400000001"/>
    <x v="4"/>
    <s v="Steel"/>
    <s v="Other"/>
    <m/>
    <n v="8.2489888750000002"/>
    <n v="61.464880952380952"/>
    <n v="0.36639999137055829"/>
  </r>
  <r>
    <s v="INNSA1"/>
    <d v="2021-06-15T00:00:00"/>
    <n v="301049751"/>
    <n v="73239990"/>
    <s v="STAINLESS STEEL GRATER WITH HANDLE DS-25 (QTY:21240 PCS USD 0.2310 PER PCS)"/>
    <s v="STAINLESS STEEL GRATER WITH HANDLE DS-25 (QTY:21240 PCS USD 0.2310 PER PCS)"/>
    <m/>
    <x v="1"/>
    <m/>
    <m/>
    <m/>
    <m/>
    <m/>
    <m/>
    <n v="708"/>
    <s v="KGS"/>
    <n v="544.25641240000004"/>
    <n v="385333.54"/>
    <n v="7.3597892150000002"/>
    <n v="5210.7307639999999"/>
    <n v="141186.20000000001"/>
    <s v="STAINLESS"/>
    <n v="21240"/>
    <n v="57"/>
    <n v="526519.74"/>
    <x v="4"/>
    <s v="Steel"/>
    <s v="Other"/>
    <m/>
    <n v="7.3597892150000002"/>
    <n v="6.6471845574387949"/>
    <n v="0.36639997649828254"/>
  </r>
  <r>
    <s v="INNSA1"/>
    <d v="2021-06-15T00:00:00"/>
    <n v="301049751"/>
    <n v="73231000"/>
    <s v="STEEL SCRUBBER 2 PCS SET -8001-2 (QTY- 165360 SET/USD 0.168 PER SET)"/>
    <s v="STEEL SCRUBBER 2 PCS SET -8001-2 (QTY- 165360 SET/USD 0.168 PER SET)"/>
    <m/>
    <x v="1"/>
    <m/>
    <m/>
    <m/>
    <m/>
    <m/>
    <m/>
    <n v="4823"/>
    <s v="KGS"/>
    <n v="463.39016170000002"/>
    <n v="2234930.75"/>
    <n v="6.2662631739999997"/>
    <n v="30222.187290000002"/>
    <n v="982475.6"/>
    <s v="STEEL"/>
    <n v="165360"/>
    <n v="51"/>
    <n v="3217406.35"/>
    <x v="4"/>
    <s v="Steel"/>
    <s v="Scrubber"/>
    <m/>
    <n v="6.2662631739999997"/>
    <n v="5.9414344460570874"/>
    <n v="0.43960001892676093"/>
  </r>
  <r>
    <s v="INNSA1"/>
    <d v="2021-06-15T00:00:00"/>
    <n v="301049751"/>
    <n v="73239990"/>
    <s v="NP-21 - STAINLESS STEEL SPORTS BOTTLE 650ML S115 (QTY:16128 PCS/USD 1.110 PER PCS)"/>
    <s v="NP-21 - STAINLESS STEEL SPORTS BOTTLE 650ML S115 (QTY:16128 PCS/USD 1.110 PER PCS)"/>
    <m/>
    <x v="1"/>
    <m/>
    <m/>
    <m/>
    <m/>
    <m/>
    <m/>
    <n v="2867.2"/>
    <s v="KGS"/>
    <n v="494.24788640000003"/>
    <n v="1417107.54"/>
    <n v="6.6835413990000001"/>
    <n v="19163.049900000002"/>
    <n v="519228.2"/>
    <s v="NP-21"/>
    <n v="16128"/>
    <n v="65"/>
    <n v="1936335.74"/>
    <x v="4"/>
    <s v="Steel"/>
    <s v="Other"/>
    <m/>
    <n v="6.6835413990000001"/>
    <n v="32.194208829365081"/>
    <n v="0.36639999812575974"/>
  </r>
  <r>
    <s v="INNSA1"/>
    <d v="2021-06-15T00:00:00"/>
    <n v="301049751"/>
    <n v="73239990"/>
    <s v="STEEL HAND BLENDER RS-02 (QTY:38400 PCS USD 0.4620 PER PCS)"/>
    <s v="STEEL HAND BLENDER RS-02 (QTY:38400 PCS USD 0.4620 PER PCS)"/>
    <m/>
    <x v="1"/>
    <m/>
    <m/>
    <m/>
    <m/>
    <m/>
    <m/>
    <n v="2304"/>
    <s v="KGS"/>
    <n v="604.72935329999996"/>
    <n v="1393296.43"/>
    <n v="8.1775436549999991"/>
    <n v="18841.060580000001"/>
    <n v="510503.8"/>
    <s v="STEEL"/>
    <n v="38400"/>
    <n v="41"/>
    <n v="1903800.23"/>
    <x v="4"/>
    <s v="Steel"/>
    <s v="Other"/>
    <m/>
    <n v="8.1775436549999991"/>
    <n v="13.294369791666666"/>
    <n v="0.36639999142178237"/>
  </r>
  <r>
    <s v="INNSA1"/>
    <d v="2021-06-15T00:00:00"/>
    <n v="301049751"/>
    <n v="73239990"/>
    <s v="SL-01 - STAINLESS STEEL COLA BOTTLE 750ML SK750 (QTY:24588 PCS/USD 1.245 PER PCS)"/>
    <s v="SL-01 - STAINLESS STEEL COLA BOTTLE 750ML SK750 (QTY:24588 PCS/USD 1.245 PER PCS)"/>
    <m/>
    <x v="1"/>
    <m/>
    <m/>
    <m/>
    <m/>
    <m/>
    <m/>
    <n v="4917.6000000000004"/>
    <s v="KGS"/>
    <n v="492.76365909999998"/>
    <n v="2423214.5699999998"/>
    <n v="6.6634707110000004"/>
    <n v="32768.28357"/>
    <n v="887865.8"/>
    <s v="SL-01"/>
    <n v="24588"/>
    <n v="64"/>
    <n v="3311080.37"/>
    <x v="4"/>
    <s v="Steel"/>
    <s v="Other"/>
    <m/>
    <n v="6.6634707110000004"/>
    <n v="36.109720188709943"/>
    <n v="0.36639999238697218"/>
  </r>
  <r>
    <s v="INNSA1"/>
    <d v="2021-06-15T00:00:00"/>
    <n v="301049751"/>
    <n v="73239990"/>
    <s v="STEEL ZHARA ITEM NO-NP-003 (QTY:150000 PCS USD 0.4636 PER PCS)"/>
    <s v="STEEL ZHARA ITEM NO-NP-003 (QTY:150000 PCS USD 0.4636 PER PCS)"/>
    <m/>
    <x v="1"/>
    <m/>
    <m/>
    <m/>
    <m/>
    <m/>
    <m/>
    <n v="14000"/>
    <s v="KGS"/>
    <n v="390.10093210000002"/>
    <n v="5461413.0499999998"/>
    <n v="5.275198541"/>
    <n v="73852.779580000002"/>
    <n v="2001061.8"/>
    <s v="STEEL"/>
    <n v="150000"/>
    <n v="44"/>
    <n v="7462474.8499999996"/>
    <x v="4"/>
    <s v="Steel"/>
    <s v="Other"/>
    <m/>
    <n v="5.275198541"/>
    <n v="13.340412000000001"/>
    <n v="0.36640001070785155"/>
  </r>
  <r>
    <s v="INNSA1"/>
    <d v="2021-06-15T00:00:00"/>
    <n v="301049751"/>
    <n v="73239990"/>
    <s v="STEEL TEA STRAINER NP-55 (QTY:50400 PCS USD 0.3291 PER PCS)"/>
    <s v="STEEL TEA STRAINER NP-55 (QTY:50400 PCS USD 0.3291 PER PCS)"/>
    <m/>
    <x v="1"/>
    <m/>
    <m/>
    <m/>
    <m/>
    <m/>
    <m/>
    <n v="2310"/>
    <s v="KGS"/>
    <n v="563.91907790000005"/>
    <n v="1302653.07"/>
    <n v="7.6256805669999999"/>
    <n v="17615.322110000001"/>
    <n v="477292.1"/>
    <s v="STEEL"/>
    <n v="50400"/>
    <n v="41"/>
    <n v="1779945.17"/>
    <x v="4"/>
    <s v="Steel"/>
    <s v="Tea Strainer"/>
    <m/>
    <n v="7.6256805669999999"/>
    <n v="9.4700813492063496"/>
    <n v="0.36640001163164643"/>
  </r>
  <r>
    <s v="INNSA1"/>
    <d v="2021-06-15T00:00:00"/>
    <n v="301049751"/>
    <n v="73239990"/>
    <s v="STEEL SALT BOTTLE NP-19 (QTY:40224 PCS USD 0.5063 PER PCS)"/>
    <s v="STEEL SALT BOTTLE NP-19 (QTY:40224 PCS USD 0.5063 PER PCS)"/>
    <m/>
    <x v="1"/>
    <m/>
    <m/>
    <m/>
    <m/>
    <m/>
    <m/>
    <n v="6285"/>
    <s v="KGS"/>
    <n v="254.4826778"/>
    <n v="1599423.63"/>
    <n v="3.4412802949999999"/>
    <n v="21628.446650000002"/>
    <n v="586028.80000000005"/>
    <s v="STEEL"/>
    <n v="40224"/>
    <n v="40"/>
    <n v="2185452.4299999997"/>
    <x v="4"/>
    <s v="Steel"/>
    <s v="Other"/>
    <m/>
    <n v="3.4412802949999999"/>
    <n v="14.569132856006366"/>
    <n v="0.36639998872593876"/>
  </r>
  <r>
    <s v="INNSA1"/>
    <d v="2021-06-14T00:00:00"/>
    <n v="301049751"/>
    <n v="73231000"/>
    <s v="STEEL SCRUBBER 2 PCS SET - 8001-2 (QTY- 165840 SET/USD 0.168 PER SET)"/>
    <s v="STEEL SCRUBBER 2 PCS SET - 8001-2 (QTY- 165840 SET/USD 0.168 PER SET)"/>
    <m/>
    <x v="1"/>
    <m/>
    <m/>
    <m/>
    <m/>
    <m/>
    <m/>
    <n v="4837"/>
    <s v="KGS"/>
    <n v="463.2820074"/>
    <n v="2240895.0699999998"/>
    <n v="6.264800642"/>
    <n v="30302.840700000001"/>
    <n v="985097.5"/>
    <s v="STEEL"/>
    <n v="165840"/>
    <n v="52"/>
    <n v="3225992.57"/>
    <x v="4"/>
    <s v="Steel"/>
    <s v="Scrubber"/>
    <m/>
    <n v="6.264800642"/>
    <n v="5.9400476362759287"/>
    <n v="0.43960001215050204"/>
  </r>
  <r>
    <s v="INNSA1"/>
    <d v="2021-06-12T00:00:00"/>
    <n v="301049751"/>
    <n v="73239990"/>
    <s v="HOUSEHOLD STEEL HOOK 3 PCS SET -2628 (QTY : 147600 SET/USD 0.445 PER SET)"/>
    <s v="HOUSEHOLD STEEL HOOK 3 PCS SET -2628 (QTY : 147600 SET/USD 0.445 PER SET)"/>
    <m/>
    <x v="1"/>
    <m/>
    <m/>
    <m/>
    <m/>
    <m/>
    <m/>
    <n v="5002"/>
    <s v="KGS"/>
    <n v="1004.531042"/>
    <n v="5024664.2699999996"/>
    <n v="13.583922129999999"/>
    <n v="67946.7785"/>
    <n v="1841037.1"/>
    <s v="HOUSEHOLD"/>
    <n v="147600"/>
    <n v="56"/>
    <n v="6865701.3699999992"/>
    <x v="4"/>
    <s v="Steel"/>
    <s v="Hook"/>
    <m/>
    <n v="13.583922129999999"/>
    <n v="12.473151084010841"/>
    <n v="0.36640002218496487"/>
  </r>
  <r>
    <s v="INNSA1"/>
    <d v="2021-06-10T00:00:00"/>
    <n v="301049751"/>
    <n v="73239990"/>
    <s v="FAMILY CLOTH RACK 3 LAYERS 03-027I (MADE UP OF MILD STEEL)(QTY:3648 PCS/ RMB 80.10 PER PCS)"/>
    <s v="FAMILY CLOTH RACK 3 LAYERS 03-027I (MADE UP OF MILD STEEL)(QTY:3648 PCS/ RMB 80.10 PER PCS)"/>
    <m/>
    <x v="1"/>
    <m/>
    <m/>
    <m/>
    <m/>
    <m/>
    <m/>
    <n v="20976"/>
    <s v="KGS"/>
    <n v="187.00428969999999"/>
    <n v="3922601.98"/>
    <n v="2.52879364"/>
    <n v="53043.97539"/>
    <n v="1437241.3"/>
    <s v="FAMILY"/>
    <n v="3648"/>
    <e v="#VALUE!"/>
    <n v="5359843.28"/>
    <x v="4"/>
    <s v="Steel"/>
    <s v="Other"/>
    <m/>
    <n v="2.52879364"/>
    <n v="393.98061951754386"/>
    <n v="0.36639998330903817"/>
  </r>
  <r>
    <s v="INNSA1"/>
    <d v="2021-06-09T00:00:00"/>
    <n v="301049751"/>
    <n v="73239990"/>
    <s v="SS OIL POT 900ML - KWP-1000B (QTY: 27000 PCS/USD 1.42PER PCS)"/>
    <s v="SS OIL POT 900ML - KWP-1000B (QTY: 27000 PCS/USD 1.42PER PCS)"/>
    <m/>
    <x v="1"/>
    <m/>
    <m/>
    <m/>
    <m/>
    <m/>
    <m/>
    <n v="6975"/>
    <s v="KGS"/>
    <n v="441.57145379999997"/>
    <n v="3079960.89"/>
    <n v="5.9712164129999996"/>
    <n v="41649.234479999999"/>
    <n v="1128497.7"/>
    <s v="SS"/>
    <n v="27000"/>
    <n v="46"/>
    <n v="4208458.59"/>
    <x v="4"/>
    <s v="Other"/>
    <s v="Other"/>
    <m/>
    <n v="5.9712164129999996"/>
    <n v="41.796211111111113"/>
    <n v="0.36640000970921416"/>
  </r>
  <r>
    <s v="INNSA1"/>
    <d v="2021-06-09T00:00:00"/>
    <n v="301049751"/>
    <n v="73239990"/>
    <s v="MILD STEEL MULTI FUNCTION CLOTH STAND - RYX-02-020 (QTY :2464 NUM USD 14.20 PER NUM)"/>
    <s v="MILD STEEL MULTI FUNCTION CLOTH STAND - RYX-02-020 (QTY :2464 NUM USD 14.20 PER NUM)"/>
    <m/>
    <x v="1"/>
    <m/>
    <m/>
    <m/>
    <m/>
    <m/>
    <m/>
    <n v="8008"/>
    <s v="KGS"/>
    <n v="387.82404100000002"/>
    <n v="3105694.92"/>
    <n v="5.2444089380000003"/>
    <n v="41997.226770000001"/>
    <n v="1137926.6000000001"/>
    <s v="MILD"/>
    <n v="2464"/>
    <n v="67"/>
    <n v="4243621.5199999996"/>
    <x v="4"/>
    <s v="Steel"/>
    <s v="Other"/>
    <m/>
    <n v="5.2444089380000003"/>
    <n v="461.8208603896104"/>
    <n v="0.3663999939826672"/>
  </r>
  <r>
    <s v="INNSA1"/>
    <d v="2021-06-09T00:00:00"/>
    <n v="301049751"/>
    <n v="73231000"/>
    <s v="STEEL SCRUBBER 2 PCS SET -8001-2 (QTY- 165720 SET/USD 0.151 PER SET)"/>
    <s v="STEEL SCRUBBER 2 PCS SET -8001-2 (QTY- 165720 SET/USD 0.151 PER SET)"/>
    <m/>
    <x v="1"/>
    <m/>
    <m/>
    <m/>
    <m/>
    <m/>
    <m/>
    <n v="4833.5"/>
    <s v="KGS"/>
    <n v="427.10186199999998"/>
    <n v="2064396.85"/>
    <n v="5.7755491819999998"/>
    <n v="27916.116969999999"/>
    <n v="907508.9"/>
    <s v="STEEL"/>
    <n v="165720"/>
    <n v="51"/>
    <n v="2971905.75"/>
    <x v="4"/>
    <s v="Steel"/>
    <s v="Scrubber"/>
    <m/>
    <n v="5.7755491819999998"/>
    <n v="5.4761579773111277"/>
    <n v="0.43960002167218964"/>
  </r>
  <r>
    <s v="INNSA1"/>
    <d v="2021-06-09T00:00:00"/>
    <n v="301049751"/>
    <n v="73239990"/>
    <s v="STEEL KITCHEN TURNER ITEM NO-AM-253 (QTY:40320 PCS USD 0.5906 PER PCS)"/>
    <s v="STEEL KITCHEN TURNER ITEM NO-AM-253 (QTY:40320 PCS USD 0.5906 PER PCS)"/>
    <m/>
    <x v="1"/>
    <m/>
    <m/>
    <m/>
    <m/>
    <m/>
    <m/>
    <n v="3696"/>
    <s v="KGS"/>
    <n v="508.34200759999999"/>
    <n v="1878832.06"/>
    <n v="6.8741312719999996"/>
    <n v="25406.78918"/>
    <n v="688404"/>
    <s v="STEEL"/>
    <n v="40320"/>
    <n v="52"/>
    <n v="2567236.06"/>
    <x v="4"/>
    <s v="Steel"/>
    <s v="Other"/>
    <m/>
    <n v="6.8741312719999996"/>
    <n v="17.073511904761904"/>
    <n v="0.36639996445451328"/>
  </r>
  <r>
    <s v="INNSA1"/>
    <d v="2021-06-09T00:00:00"/>
    <n v="301049751"/>
    <n v="73239990"/>
    <s v="STEEL HANGER WITH HOOK -SM1168 (QTY:57480 PCS USD 1.21 PER PCS)"/>
    <s v="STEEL HANGER WITH HOOK -SM1168 (QTY:57480 PCS USD 1.21 PER PCS)"/>
    <m/>
    <x v="1"/>
    <m/>
    <m/>
    <m/>
    <m/>
    <m/>
    <m/>
    <n v="10777.5"/>
    <s v="KGS"/>
    <n v="494.04672979999998"/>
    <n v="5324588.63"/>
    <n v="6.680821227"/>
    <n v="72002.550780000005"/>
    <n v="1950929.3"/>
    <s v="STEEL"/>
    <n v="57480"/>
    <n v="47"/>
    <n v="7275517.9299999997"/>
    <x v="4"/>
    <s v="Steel"/>
    <s v="Hanger"/>
    <m/>
    <n v="6.680821227"/>
    <n v="33.941010786360472"/>
    <n v="0.36640000487699648"/>
  </r>
  <r>
    <s v="INNSA1"/>
    <d v="2021-06-09T00:00:00"/>
    <n v="301049751"/>
    <n v="73239990"/>
    <s v="STEEL KITCHEN CADDLE ITEM NO-AM-254 (QTY:20160 PCS USD 0.5906 PER PCS)"/>
    <s v="STEEL KITCHEN CADDLE ITEM NO-AM-254 (QTY:20160 PCS USD 0.5906 PER PCS)"/>
    <m/>
    <x v="1"/>
    <m/>
    <m/>
    <m/>
    <m/>
    <m/>
    <m/>
    <n v="1792"/>
    <s v="KGS"/>
    <n v="524.22786269999995"/>
    <n v="939416.33"/>
    <n v="7.0889501380000004"/>
    <n v="12703.398649999999"/>
    <n v="344202.2"/>
    <s v="STEEL"/>
    <n v="20160"/>
    <n v="52"/>
    <n v="1283618.53"/>
    <x v="4"/>
    <s v="Steel"/>
    <s v="Other"/>
    <m/>
    <n v="7.0889501380000004"/>
    <n v="17.073521825396828"/>
    <n v="0.36640006034385203"/>
  </r>
  <r>
    <s v="INNSA1"/>
    <d v="2021-06-05T00:00:00"/>
    <n v="301049751"/>
    <n v="73239990"/>
    <s v="FAMILY CLOTH RACK 3 LAYERS 03-027I (MADE UP OF MILD STEEL)(QTY:1824 PCS/ RMB 80.10 PER PCS)"/>
    <s v="FAMILY CLOTH RACK 3 LAYERS 03-027I (MADE UP OF MILD STEEL)(QTY:1824 PCS/ RMB 80.10 PER PCS)"/>
    <m/>
    <x v="1"/>
    <m/>
    <m/>
    <m/>
    <m/>
    <m/>
    <m/>
    <n v="10488"/>
    <s v="KGS"/>
    <n v="187.00390830000001"/>
    <n v="1961296.99"/>
    <n v="2.5287884819999999"/>
    <n v="26521.9336"/>
    <n v="718619.2"/>
    <s v="FAMILY"/>
    <n v="1824"/>
    <e v="#VALUE!"/>
    <n v="2679916.19"/>
    <x v="4"/>
    <s v="Steel"/>
    <s v="Other"/>
    <m/>
    <n v="2.5287884819999999"/>
    <n v="393.97982456140346"/>
    <n v="0.36639999126292444"/>
  </r>
  <r>
    <s v="INNSA1"/>
    <d v="2021-06-02T00:00:00"/>
    <n v="301049751"/>
    <n v="73231000"/>
    <s v="SS SCRUBBER 3 PCS SET - SS410 (QTY- 123480 SET/USD 0.193 PER SET)"/>
    <s v="SS SCRUBBER 3 PCS SET - SS410 (QTY- 123480 SET/USD 0.193 PER SET)"/>
    <m/>
    <x v="1"/>
    <m/>
    <m/>
    <m/>
    <m/>
    <m/>
    <m/>
    <n v="7717.5"/>
    <s v="KGS"/>
    <n v="262.48131130000002"/>
    <n v="2025699.52"/>
    <n v="3.5422579120000002"/>
    <n v="27337.37544"/>
    <n v="890497.5"/>
    <s v="SS"/>
    <n v="123480"/>
    <n v="48"/>
    <n v="2916197.02"/>
    <x v="4"/>
    <s v="Cleaning"/>
    <s v="Scrubber"/>
    <m/>
    <n v="3.5422579120000002"/>
    <n v="7.211673955296404"/>
    <n v="0.43959999556103957"/>
  </r>
  <r>
    <s v="INNSA1"/>
    <d v="2021-05-31T00:00:00"/>
    <n v="301049751"/>
    <n v="73239990"/>
    <s v="SS OIL POT 600ML - KWP-600B (QTY: 16200 PCS/USD 1.20 PER PCS)"/>
    <s v="SS OIL POT 600ML - KWP-600B (QTY: 16200 PCS/USD 1.20 PER PCS)"/>
    <m/>
    <x v="1"/>
    <m/>
    <m/>
    <m/>
    <m/>
    <m/>
    <m/>
    <n v="2835"/>
    <s v="KGS"/>
    <n v="557.89807050000002"/>
    <n v="1581641.03"/>
    <n v="7.5289888060000001"/>
    <n v="21344.683270000001"/>
    <n v="579513.30000000005"/>
    <s v="SS"/>
    <n v="16200"/>
    <n v="45"/>
    <n v="2161154.33"/>
    <x v="4"/>
    <s v="Other"/>
    <s v="Other"/>
    <m/>
    <n v="7.5289888060000001"/>
    <n v="35.77242592592593"/>
    <n v="0.36640001682303353"/>
  </r>
  <r>
    <s v="INNSA1"/>
    <d v="2021-05-28T00:00:00"/>
    <n v="301049751"/>
    <n v="73239990"/>
    <s v="NP-003 - STEEL ZHARA (QTY:60000 PCS/USD 0.4585 PER PCS)"/>
    <s v="NP-003 - STEEL ZHARA (QTY:60000 PCS/USD 0.4585 PER PCS)"/>
    <m/>
    <x v="1"/>
    <m/>
    <m/>
    <m/>
    <m/>
    <m/>
    <m/>
    <n v="5600"/>
    <s v="KGS"/>
    <n v="389.76584819999999"/>
    <n v="2182688.75"/>
    <n v="5.259997952"/>
    <n v="29455.988529999999"/>
    <n v="799737.1"/>
    <s v="NP-003"/>
    <n v="60000"/>
    <n v="37"/>
    <n v="2982425.85"/>
    <x v="4"/>
    <s v="Steel"/>
    <s v="Other"/>
    <m/>
    <n v="5.259997952"/>
    <n v="13.328951666666667"/>
    <n v="0.36639997342726943"/>
  </r>
  <r>
    <s v="INNSA1"/>
    <d v="2021-05-28T00:00:00"/>
    <n v="301049751"/>
    <n v="73239990"/>
    <s v="DS-25 - STAINLESS STEEL GRATER WITH HANDLE (QTY:80760 PCS USD 0.2362 PER PCS)"/>
    <s v="DS-25 - STAINLESS STEEL GRATER WITH HANDLE (QTY:80760 PCS USD 0.2362 PER PCS)"/>
    <m/>
    <x v="1"/>
    <m/>
    <m/>
    <m/>
    <m/>
    <m/>
    <m/>
    <n v="2692"/>
    <s v="KGS"/>
    <n v="562.21484029999999"/>
    <n v="1513482.35"/>
    <n v="7.5872448080000003"/>
    <n v="20424.863020000001"/>
    <n v="554539.9"/>
    <s v="DS-25"/>
    <n v="80760"/>
    <n v="59"/>
    <n v="2068022.25"/>
    <x v="4"/>
    <s v="Steel"/>
    <s v="Other"/>
    <m/>
    <n v="7.5872448080000003"/>
    <n v="6.8665168400198118"/>
    <n v="0.3663999781695505"/>
  </r>
  <r>
    <s v="INNSA1"/>
    <d v="2021-05-28T00:00:00"/>
    <n v="301049751"/>
    <n v="73239990"/>
    <s v="RS-02 - STEEL HAND BLENDER (QTY:50000 PCS/USD 0.4569 PER PCS)"/>
    <s v="RS-02 - STEEL HAND BLENDER (QTY:50000 PCS/USD 0.4569 PER PCS)"/>
    <m/>
    <x v="1"/>
    <m/>
    <m/>
    <m/>
    <m/>
    <m/>
    <m/>
    <n v="3000"/>
    <s v="KGS"/>
    <n v="604.18665329999999"/>
    <n v="1812559.96"/>
    <n v="8.1536660370000007"/>
    <n v="24460.99811"/>
    <n v="664122"/>
    <s v="RS-02"/>
    <n v="50000"/>
    <n v="43"/>
    <n v="2476681.96"/>
    <x v="4"/>
    <s v="Steel"/>
    <s v="Other"/>
    <m/>
    <n v="8.1536660370000007"/>
    <n v="13.282439999999999"/>
    <n v="0.36640001691309565"/>
  </r>
  <r>
    <s v="INNSA1"/>
    <d v="2021-05-27T00:00:00"/>
    <n v="301049751"/>
    <n v="73239990"/>
    <s v="NP-20 - STAINLESS STEEL SPORTS BOTTLE 750ML S-308-C6 (QTY:4860 PCS/USD 1.060 PER PCS)"/>
    <s v="NP-20 - STAINLESS STEEL SPORTS BOTTLE 750ML S-308-C6 (QTY:4860 PCS/USD 1.060 PER PCS)"/>
    <m/>
    <x v="1"/>
    <m/>
    <m/>
    <m/>
    <m/>
    <m/>
    <m/>
    <n v="864"/>
    <s v="KGS"/>
    <n v="477.5906134"/>
    <n v="412638.29"/>
    <n v="6.4452174549999999"/>
    <n v="5568.6678810000003"/>
    <n v="151190.79999999999"/>
    <s v="NP-20"/>
    <n v="4860"/>
    <n v="68"/>
    <n v="563829.09"/>
    <x v="4"/>
    <s v="Steel"/>
    <s v="Other"/>
    <m/>
    <n v="6.4452174549999999"/>
    <n v="31.109218106995883"/>
    <n v="0.36640031636424236"/>
  </r>
  <r>
    <s v="INNSA1"/>
    <d v="2021-05-27T00:00:00"/>
    <n v="301049751"/>
    <n v="73239990"/>
    <s v="SB-01 - STAINLESS STEEL SPORTS BOTTLE 750ML SG-702 (QTY:17964 PCS/USD 1.130 PER PCS)"/>
    <s v="SB-01 - STAINLESS STEEL SPORTS BOTTLE 750ML SG-702 (QTY:17964 PCS/USD 1.130 PER PCS)"/>
    <m/>
    <x v="1"/>
    <m/>
    <m/>
    <m/>
    <m/>
    <m/>
    <m/>
    <n v="2844.3"/>
    <s v="KGS"/>
    <n v="571.65429459999996"/>
    <n v="1625956.31"/>
    <n v="7.7146328549999996"/>
    <n v="21942.730230000001"/>
    <n v="595750.40000000002"/>
    <s v="SB-01"/>
    <n v="17964"/>
    <n v="67"/>
    <n v="2221706.71"/>
    <x v="4"/>
    <s v="Steel"/>
    <s v="Other"/>
    <m/>
    <n v="7.7146328549999996"/>
    <n v="33.163571587619685"/>
    <n v="0.36640000493002178"/>
  </r>
  <r>
    <s v="INNSA1"/>
    <d v="2021-05-27T00:00:00"/>
    <n v="301049751"/>
    <n v="73239990"/>
    <s v="MP-202 - STAINLESS STEEL SPORTS BOTTLE KOOU 750ML (QTY:21096 PCS/USD 1.142 PER PCS)"/>
    <s v="MP-202 - STAINLESS STEEL SPORTS BOTTLE KOOU 750ML (QTY:21096 PCS/USD 1.142 PER PCS)"/>
    <m/>
    <x v="1"/>
    <m/>
    <m/>
    <m/>
    <m/>
    <m/>
    <m/>
    <n v="3809"/>
    <s v="KGS"/>
    <n v="506.62034920000002"/>
    <n v="1929716.91"/>
    <n v="6.8369817700000004"/>
    <n v="26042.063559999999"/>
    <n v="707048.3"/>
    <s v="MP-202"/>
    <n v="21096"/>
    <n v="66"/>
    <n v="2636765.21"/>
    <x v="4"/>
    <s v="Steel"/>
    <s v="Other"/>
    <m/>
    <n v="6.8369817700000004"/>
    <n v="33.515751801289348"/>
    <n v="0.36640001252826254"/>
  </r>
  <r>
    <s v="INNSA1"/>
    <d v="2021-05-27T00:00:00"/>
    <n v="301049751"/>
    <n v="73239990"/>
    <s v="NP-21 - STAINLESS STEEL SPORTS BOTTLE 650ML S115 (QTY:43164 PCS/USD 1.110 PER PCS)"/>
    <s v="NP-21 - STAINLESS STEEL SPORTS BOTTLE 650ML S115 (QTY:43164 PCS/USD 1.110 PER PCS)"/>
    <m/>
    <x v="1"/>
    <m/>
    <m/>
    <m/>
    <m/>
    <m/>
    <m/>
    <n v="7673.6"/>
    <s v="KGS"/>
    <n v="500.11846980000001"/>
    <n v="3837709.09"/>
    <n v="6.7492371100000002"/>
    <n v="51790.945879999999"/>
    <n v="1406136.6"/>
    <s v="NP-21"/>
    <n v="43164"/>
    <n v="65"/>
    <n v="5243845.6899999995"/>
    <x v="4"/>
    <s v="Steel"/>
    <s v="Other"/>
    <m/>
    <n v="6.7492371100000002"/>
    <n v="32.576605504587157"/>
    <n v="0.36639999724418926"/>
  </r>
  <r>
    <s v="INNSA1"/>
    <d v="2021-05-25T00:00:00"/>
    <n v="301049751"/>
    <n v="73239990"/>
    <s v="MILD STEEL MULTI FUNCTION CLOTH STAND - RYX-02-021A(QTY :10368 NUM USD 8.85 PER NUM)"/>
    <s v="MILD STEEL MULTI FUNCTION CLOTH STAND - RYX-02-021A(QTY :10368 NUM USD 8.85 PER NUM)"/>
    <m/>
    <x v="1"/>
    <m/>
    <m/>
    <m/>
    <m/>
    <m/>
    <m/>
    <n v="38016"/>
    <s v="KGS"/>
    <n v="226.63152149999999"/>
    <n v="8615623.9199999999"/>
    <n v="3.0584550799999999"/>
    <n v="116270.2283"/>
    <n v="3156764.6"/>
    <s v="MILD"/>
    <n v="10368"/>
    <n v="68"/>
    <n v="11772388.52"/>
    <x v="4"/>
    <s v="Steel"/>
    <s v="Other"/>
    <m/>
    <n v="3.0584550799999999"/>
    <n v="304.47189429012349"/>
    <n v="0.36639999950229957"/>
  </r>
  <r>
    <s v="INNSA1"/>
    <d v="2021-05-25T00:00:00"/>
    <n v="301049751"/>
    <n v="73239990"/>
    <s v="MILD STEEL MULTI FUNCTION CLOTH STAND - RYX-02-020 (QTY :3696 NUM /USD 14.20 PER NUM)"/>
    <s v="MILD STEEL MULTI FUNCTION CLOTH STAND - RYX-02-020 (QTY :3696 NUM /USD 14.20 PER NUM)"/>
    <m/>
    <x v="1"/>
    <m/>
    <m/>
    <m/>
    <m/>
    <m/>
    <m/>
    <n v="12012"/>
    <s v="KGS"/>
    <n v="410.254682"/>
    <n v="4927979.24"/>
    <n v="5.5365004320000004"/>
    <n v="66504.443180000002"/>
    <n v="1805611.6"/>
    <s v="MILD"/>
    <n v="3696"/>
    <n v="68"/>
    <n v="6733590.8399999999"/>
    <x v="4"/>
    <s v="Steel"/>
    <s v="Other"/>
    <m/>
    <n v="5.5365004320000004"/>
    <n v="488.53127705627708"/>
    <n v="0.36640000131169381"/>
  </r>
  <r>
    <s v="INNSA1"/>
    <d v="2021-05-22T00:00:00"/>
    <n v="301049751"/>
    <n v="73239990"/>
    <s v="STEEL LUNCH BOX SMALL - 6587 (QTY:5040 PCS/USD1.45 PER PCS)"/>
    <s v="STEEL LUNCH BOX SMALL - 6587 (QTY:5040 PCS/USD1.45 PER PCS)"/>
    <m/>
    <x v="1"/>
    <m/>
    <m/>
    <m/>
    <m/>
    <m/>
    <m/>
    <n v="1022.7"/>
    <s v="KGS"/>
    <n v="559.14055929999995"/>
    <n v="571833.05000000005"/>
    <n v="7.5457565359999998"/>
    <n v="7717.0452089999999"/>
    <n v="209519.7"/>
    <s v="STEEL"/>
    <n v="5040"/>
    <n v="44"/>
    <n v="781352.75"/>
    <x v="4"/>
    <s v="Steel"/>
    <s v="Lunch Box"/>
    <m/>
    <n v="7.5457565359999998"/>
    <n v="41.571369047619051"/>
    <n v="0.36640012325275706"/>
  </r>
  <r>
    <s v="INNSA1"/>
    <d v="2021-05-22T00:00:00"/>
    <n v="301049751"/>
    <n v="73239990"/>
    <s v="STEEL LUNCH BOX 3LAYER - 8505 (QTY:16800 PCS/USD3.45 PER PCS)"/>
    <s v="STEEL LUNCH BOX 3LAYER - 8505 (QTY:16800 PCS/USD3.45 PER PCS)"/>
    <m/>
    <x v="1"/>
    <m/>
    <m/>
    <m/>
    <m/>
    <m/>
    <m/>
    <n v="10892"/>
    <s v="KGS"/>
    <n v="416.38152769999999"/>
    <n v="4535227.5999999996"/>
    <n v="5.6191839100000003"/>
    <n v="61204.151149999998"/>
    <n v="1661707.4"/>
    <s v="STEEL"/>
    <n v="16800"/>
    <n v="46"/>
    <n v="6196935"/>
    <x v="4"/>
    <s v="Steel"/>
    <s v="Lunch Box"/>
    <m/>
    <n v="5.6191839100000003"/>
    <n v="98.911154761904754"/>
    <n v="0.3664000016228513"/>
  </r>
  <r>
    <s v="INNSA1"/>
    <d v="2021-05-22T00:00:00"/>
    <n v="301049751"/>
    <n v="73239990"/>
    <s v="STEEL LUNCH BOX 2 LAYER - 8504 (QTY:21264 PCS/USD2.49 PER PCS)"/>
    <s v="STEEL LUNCH BOX 2 LAYER - 8504 (QTY:21264 PCS/USD2.49 PER PCS)"/>
    <m/>
    <x v="1"/>
    <m/>
    <m/>
    <m/>
    <m/>
    <m/>
    <m/>
    <n v="10171.280000000001"/>
    <s v="KGS"/>
    <n v="407.3234362"/>
    <n v="4143000.72"/>
    <n v="5.4969424589999996"/>
    <n v="55910.940889999998"/>
    <n v="1517995.4"/>
    <s v="STEEL"/>
    <n v="21264"/>
    <n v="47"/>
    <n v="5660996.1200000001"/>
    <x v="4"/>
    <s v="Steel"/>
    <s v="Lunch Box"/>
    <m/>
    <n v="5.4969424589999996"/>
    <n v="71.388045522949582"/>
    <n v="0.36639998459860268"/>
  </r>
  <r>
    <s v="INNSA1"/>
    <d v="2021-05-22T00:00:00"/>
    <n v="301049751"/>
    <n v="73239990"/>
    <s v="STEEL RECTANGLE CONTAINER BIG - 6578 (QTY:37920 PCS/USD1.66 PER PCS)"/>
    <s v="STEEL RECTANGLE CONTAINER BIG - 6578 (QTY:37920 PCS/USD1.66 PER PCS)"/>
    <m/>
    <x v="1"/>
    <m/>
    <m/>
    <m/>
    <m/>
    <m/>
    <m/>
    <n v="11202.2"/>
    <s v="KGS"/>
    <n v="439.68716590000002"/>
    <n v="4925463.57"/>
    <n v="5.9336999449999999"/>
    <n v="66470.493520000004"/>
    <n v="1804689.9"/>
    <s v="STEEL"/>
    <n v="37920"/>
    <n v="53"/>
    <n v="6730153.4700000007"/>
    <x v="4"/>
    <s v="Steel"/>
    <s v="Other"/>
    <m/>
    <n v="5.9336999449999999"/>
    <n v="47.592033227848098"/>
    <n v="0.36640000973553027"/>
  </r>
  <r>
    <s v="INNSA1"/>
    <d v="2021-05-22T00:00:00"/>
    <n v="301049751"/>
    <n v="73239990"/>
    <s v="STEEL RECTANGLE CONTAINER LARGE - 6862 (QTY:20400 PCS/USD1.48 PER PCS)"/>
    <s v="STEEL RECTANGLE CONTAINER LARGE - 6862 (QTY:20400 PCS/USD1.48 PER PCS)"/>
    <m/>
    <x v="1"/>
    <m/>
    <m/>
    <m/>
    <m/>
    <m/>
    <m/>
    <n v="5100"/>
    <s v="KGS"/>
    <n v="463.22543530000002"/>
    <n v="2362449.7200000002"/>
    <n v="6.2513554019999997"/>
    <n v="31881.912550000001"/>
    <n v="865601.5"/>
    <s v="STEEL"/>
    <n v="20400"/>
    <n v="55"/>
    <n v="3228051.22"/>
    <x v="4"/>
    <s v="Steel"/>
    <s v="Other"/>
    <m/>
    <n v="6.2513554019999997"/>
    <n v="42.431446078431371"/>
    <n v="0.36639996723401164"/>
  </r>
  <r>
    <s v="INNSA1"/>
    <d v="2021-05-15T00:00:00"/>
    <n v="301049751"/>
    <n v="73239990"/>
    <s v="NP-21 STAINLESS STEEL SPORTS BOTTLE 650ML S115 (QTY:7524 PCS USD 1.11 PER PCS)"/>
    <s v="NP-21 STAINLESS STEEL SPORTS BOTTLE 650ML S115 (QTY:7524 PCS USD 1.11 PER PCS)"/>
    <m/>
    <x v="1"/>
    <m/>
    <m/>
    <m/>
    <m/>
    <m/>
    <m/>
    <n v="1337.6"/>
    <s v="KGS"/>
    <n v="509.04464710000002"/>
    <n v="680898.12"/>
    <n v="6.8099618350000002"/>
    <n v="9109.0049500000005"/>
    <n v="249481.1"/>
    <s v="NP-21"/>
    <n v="7524"/>
    <n v="62"/>
    <n v="930379.22"/>
    <x v="4"/>
    <s v="Steel"/>
    <s v="Other"/>
    <m/>
    <n v="6.8099618350000002"/>
    <n v="33.158040935672517"/>
    <n v="0.36640004234407347"/>
  </r>
  <r>
    <s v="INNSA1"/>
    <d v="2021-05-15T00:00:00"/>
    <n v="301049751"/>
    <n v="73239990"/>
    <s v="SB-01 STAINLESS STEEL SPORTS BOTTLE 750ML SG-702 (QTY:11340 PCS USD 1.13 PER PCS)"/>
    <s v="SB-01 STAINLESS STEEL SPORTS BOTTLE 750ML SG-702 (QTY:11340 PCS USD 1.13 PER PCS)"/>
    <m/>
    <x v="1"/>
    <m/>
    <m/>
    <m/>
    <m/>
    <m/>
    <m/>
    <n v="1795.5"/>
    <s v="KGS"/>
    <n v="581.85725420000006"/>
    <n v="1044724.7"/>
    <n v="7.7840435350000003"/>
    <n v="13976.250169999999"/>
    <n v="382787.1"/>
    <s v="SB-01"/>
    <n v="11340"/>
    <n v="65"/>
    <n v="1427511.7999999998"/>
    <x v="4"/>
    <s v="Steel"/>
    <s v="Other"/>
    <m/>
    <n v="7.7840435350000003"/>
    <n v="33.755476190476188"/>
    <n v="0.36639997120772583"/>
  </r>
  <r>
    <s v="INNSA1"/>
    <d v="2021-05-15T00:00:00"/>
    <n v="301049751"/>
    <n v="73239990"/>
    <s v="NP-20 STAINLESS STEEL SPORTS BOTTLE 750 ML S-308-C6 (QTY:24228 PCS USD 1.06 PER PCS)"/>
    <s v="NP-20 STAINLESS STEEL SPORTS BOTTLE 750 ML S-308-C6 (QTY:24228 PCS USD 1.06 PER PCS)"/>
    <m/>
    <x v="1"/>
    <m/>
    <m/>
    <m/>
    <m/>
    <m/>
    <m/>
    <n v="4307.2"/>
    <s v="KGS"/>
    <n v="486.11471260000002"/>
    <n v="2093793.29"/>
    <n v="6.5032068570000003"/>
    <n v="28010.612580000001"/>
    <n v="767165.9"/>
    <s v="NP-20"/>
    <n v="24228"/>
    <n v="68"/>
    <n v="2860959.19"/>
    <x v="4"/>
    <s v="Steel"/>
    <s v="Other"/>
    <m/>
    <n v="6.5032068570000003"/>
    <n v="31.664433713059271"/>
    <n v="0.36640001840869402"/>
  </r>
  <r>
    <s v="INNSA1"/>
    <d v="2021-05-14T00:00:00"/>
    <n v="301049751"/>
    <n v="73239990"/>
    <s v="NP-55 STEEL TEA STRAINER (QTY:20160 PCS USD 0.3224 PER PCS)"/>
    <s v="NP-55 STEEL TEA STRAINER (QTY:20160 PCS USD 0.3224 PER PCS)"/>
    <m/>
    <x v="1"/>
    <m/>
    <m/>
    <m/>
    <m/>
    <m/>
    <m/>
    <n v="924"/>
    <s v="KGS"/>
    <n v="578.12591989999999"/>
    <n v="534188.35"/>
    <n v="7.7341260189999996"/>
    <n v="7146.3324409999996"/>
    <n v="195726.7"/>
    <s v="NP-55"/>
    <n v="20160"/>
    <n v="41"/>
    <n v="729915.05"/>
    <x v="4"/>
    <s v="Steel"/>
    <s v="Tea Strainer"/>
    <m/>
    <n v="7.7341260189999996"/>
    <n v="9.708665674603175"/>
    <n v="0.36640016578422202"/>
  </r>
  <r>
    <s v="INNSA1"/>
    <d v="2021-05-14T00:00:00"/>
    <n v="301049751"/>
    <n v="73239990"/>
    <s v="RS-02 STEEL HAND BLENDER (QTY:9360 PCS USD 0.4527 PER PCS)"/>
    <s v="RS-02 STEEL HAND BLENDER (QTY:9360 PCS USD 0.4527 PER PCS)"/>
    <m/>
    <x v="1"/>
    <m/>
    <m/>
    <m/>
    <m/>
    <m/>
    <m/>
    <n v="561.6"/>
    <s v="KGS"/>
    <n v="620.10918800000002"/>
    <n v="348253.32"/>
    <n v="8.2957750909999994"/>
    <n v="4658.9072910000004"/>
    <n v="127600.1"/>
    <s v="RS-02"/>
    <n v="9360"/>
    <n v="40"/>
    <n v="475853.42000000004"/>
    <x v="4"/>
    <s v="Steel"/>
    <s v="Other"/>
    <m/>
    <n v="8.2957750909999994"/>
    <n v="13.632489316239317"/>
    <n v="0.3664002399173108"/>
  </r>
  <r>
    <s v="INNSA1"/>
    <d v="2021-05-12T00:00:00"/>
    <n v="301049751"/>
    <n v="73239990"/>
    <s v="FAMILY CLOTH RACK 3 LAYERS 03-027I (MADE UP OF MILD STEEL)(QTY:1824 PCS/ RMB 80.10 PER PCS)"/>
    <s v="FAMILY CLOTH RACK 3 LAYERS 03-027I (MADE UP OF MILD STEEL)(QTY:1824 PCS/ RMB 80.10 PER PCS)"/>
    <m/>
    <x v="1"/>
    <m/>
    <m/>
    <m/>
    <m/>
    <m/>
    <m/>
    <n v="10488"/>
    <s v="KGS"/>
    <n v="184.25802060000001"/>
    <n v="1932498.12"/>
    <n v="2.4649902419999998"/>
    <n v="25852.817660000001"/>
    <n v="708067.3"/>
    <s v="FAMILY"/>
    <n v="1824"/>
    <e v="#VALUE!"/>
    <n v="2640565.42"/>
    <x v="4"/>
    <s v="Steel"/>
    <s v="Other"/>
    <m/>
    <n v="2.4649902419999998"/>
    <n v="388.19479166666667"/>
    <n v="0.36639999422095171"/>
  </r>
  <r>
    <s v="INNSA1"/>
    <d v="2021-05-07T00:00:00"/>
    <n v="301049751"/>
    <n v="73239990"/>
    <s v="STAINLESS STEEL BOTTLE 750ML SG805 AM-06 (QTY: 6048 NUM USD 1.110 PER NUM)"/>
    <s v="STAINLESS STEEL BOTTLE 750ML SG805 AM-06 (QTY: 6048 NUM USD 1.110 PER NUM)"/>
    <m/>
    <x v="1"/>
    <m/>
    <m/>
    <m/>
    <m/>
    <m/>
    <m/>
    <n v="907.2"/>
    <s v="KGS"/>
    <n v="596.8539131"/>
    <n v="541465.87"/>
    <n v="7.9846677340000003"/>
    <n v="7243.6905690000003"/>
    <n v="198393.1"/>
    <s v="STAINLESS"/>
    <n v="6048"/>
    <n v="57"/>
    <n v="739858.97"/>
    <x v="4"/>
    <s v="Steel"/>
    <s v="Other"/>
    <m/>
    <n v="7.9846677340000003"/>
    <n v="32.803091931216933"/>
    <n v="0.3664000096626589"/>
  </r>
  <r>
    <s v="INNSA1"/>
    <d v="2021-05-07T00:00:00"/>
    <n v="301049751"/>
    <n v="73239990"/>
    <s v="STAINLESS STEEL COLA BOTTLE 750ML SK750 SL-01 (QTY: 18000 NUM USD 1.245 PER NUM)"/>
    <s v="STAINLESS STEEL COLA BOTTLE 750ML SK750 SL-01 (QTY: 18000 NUM USD 1.245 PER NUM)"/>
    <m/>
    <x v="1"/>
    <m/>
    <m/>
    <m/>
    <m/>
    <m/>
    <m/>
    <n v="3600"/>
    <s v="KGS"/>
    <n v="502.08318889999998"/>
    <n v="1807499.48"/>
    <n v="6.7168319580000002"/>
    <n v="24180.59505"/>
    <n v="662267.80000000005"/>
    <s v="STAINLESS"/>
    <n v="18000"/>
    <n v="63"/>
    <n v="2469767.2800000003"/>
    <x v="4"/>
    <s v="Steel"/>
    <s v="Other"/>
    <m/>
    <n v="6.7168319580000002"/>
    <n v="36.792655555555555"/>
    <n v="0.36639999475961127"/>
  </r>
  <r>
    <s v="INNSA1"/>
    <d v="2021-05-07T00:00:00"/>
    <n v="301049751"/>
    <n v="73239990"/>
    <s v="STAINLESS STEEL GRATER WITH HANDLE - KL324H-9S (MILD STEEL) (QTY - 58464 PCS/USD 0.67 PER PCS)"/>
    <s v="STAINLESS STEEL GRATER WITH HANDLE - KL324H-9S (MILD STEEL) (QTY - 58464 PCS/USD 0.67 PER PCS)"/>
    <m/>
    <x v="1"/>
    <m/>
    <m/>
    <m/>
    <m/>
    <m/>
    <m/>
    <n v="9744"/>
    <s v="KGS"/>
    <n v="322.04662150000001"/>
    <n v="3138022.28"/>
    <n v="4.3083160070000002"/>
    <n v="41980.231169999999"/>
    <n v="1149771.3999999999"/>
    <s v="STAINLESS"/>
    <n v="58464"/>
    <n v="78"/>
    <n v="4287793.68"/>
    <x v="4"/>
    <s v="Steel"/>
    <s v="Other"/>
    <m/>
    <n v="4.3083160070000002"/>
    <n v="19.666314313081553"/>
    <n v="0.36640001166594649"/>
  </r>
  <r>
    <s v="INNSA1"/>
    <d v="2021-05-07T00:00:00"/>
    <n v="301049751"/>
    <n v="73239990"/>
    <s v="STAINLESS STEEL SPORTS BOTTLE 750ML SG-702 SB-01 (QTY: 19404 NUM USD 1.130 PER NUM)"/>
    <s v="STAINLESS STEEL SPORTS BOTTLE 750ML SG-702 SB-01 (QTY: 19404 NUM USD 1.130 PER NUM)"/>
    <m/>
    <x v="1"/>
    <m/>
    <m/>
    <m/>
    <m/>
    <m/>
    <m/>
    <n v="3072.3"/>
    <s v="KGS"/>
    <n v="575.62865609999994"/>
    <n v="1768503.92"/>
    <n v="7.7007178070000002"/>
    <n v="23658.91532"/>
    <n v="647979.9"/>
    <s v="STAINLESS"/>
    <n v="19404"/>
    <n v="66"/>
    <n v="2416483.8199999998"/>
    <x v="4"/>
    <s v="Steel"/>
    <s v="Other"/>
    <m/>
    <n v="7.7007178070000002"/>
    <n v="33.394140383426098"/>
    <n v="0.36640003602593091"/>
  </r>
  <r>
    <s v="INNSA1"/>
    <d v="2021-05-06T00:00:00"/>
    <n v="301049751"/>
    <n v="73239990"/>
    <s v="STAINLESS STEEL SPORTS BOTTLE 650ML S115 NP-21 (QTY: 7452 NUM USD 1.110 PER NUM)"/>
    <s v="STAINLESS STEEL SPORTS BOTTLE 650ML S115 NP-21 (QTY: 7452 NUM USD 1.110 PER NUM)"/>
    <m/>
    <x v="1"/>
    <m/>
    <m/>
    <m/>
    <m/>
    <m/>
    <m/>
    <n v="1324.8"/>
    <s v="KGS"/>
    <n v="516.25327600000003"/>
    <n v="683932.34"/>
    <n v="6.7794258169999999"/>
    <n v="8981.3833219999997"/>
    <n v="250592.8"/>
    <s v="STAINLESS"/>
    <n v="7452"/>
    <n v="63"/>
    <n v="934525.1399999999"/>
    <x v="4"/>
    <s v="Steel"/>
    <s v="Other"/>
    <m/>
    <n v="6.7794258169999999"/>
    <n v="33.627589908749329"/>
    <n v="0.36639998629104159"/>
  </r>
  <r>
    <s v="INNSA1"/>
    <d v="2021-05-06T00:00:00"/>
    <n v="301049751"/>
    <n v="73239990"/>
    <s v="STAINLESS STEEL SPORTS BOTTLE 750ML S-308-C6 (QTY: 11772 NUM USD 1.060 PER NUM)"/>
    <s v="STAINLESS STEEL SPORTS BOTTLE 750ML S-308-C6 (QTY: 11772 NUM USD 1.060 PER NUM)"/>
    <m/>
    <x v="1"/>
    <m/>
    <m/>
    <m/>
    <m/>
    <m/>
    <m/>
    <n v="2092.8000000000002"/>
    <s v="KGS"/>
    <n v="492.99861909999998"/>
    <n v="1031747.51"/>
    <n v="6.4740462120000002"/>
    <n v="13548.88391"/>
    <n v="378032.3"/>
    <s v="STAINLESS"/>
    <n v="11772"/>
    <n v="62"/>
    <n v="1409779.81"/>
    <x v="4"/>
    <s v="Steel"/>
    <s v="Other"/>
    <m/>
    <n v="6.4740462120000002"/>
    <n v="32.112835541963982"/>
    <n v="0.36640001195641364"/>
  </r>
  <r>
    <s v="INNSA1"/>
    <d v="2021-05-06T00:00:00"/>
    <n v="301049751"/>
    <n v="73239990"/>
    <s v="STAINLESS STEEL SPORTS BOTTLE KOOU 750ML MP-202 (QTY: 21384 NUM USD 1.142 PER NUM)"/>
    <s v="STAINLESS STEEL SPORTS BOTTLE KOOU 750ML MP-202 (QTY: 21384 NUM USD 1.142 PER NUM)"/>
    <m/>
    <x v="1"/>
    <m/>
    <m/>
    <m/>
    <m/>
    <m/>
    <m/>
    <n v="3861"/>
    <s v="KGS"/>
    <n v="522.96499870000002"/>
    <n v="2019167.86"/>
    <n v="6.8675640009999999"/>
    <n v="26515.66461"/>
    <n v="739823.2"/>
    <s v="STAINLESS"/>
    <n v="21384"/>
    <n v="65"/>
    <n v="2758991.06"/>
    <x v="4"/>
    <s v="Steel"/>
    <s v="Other"/>
    <m/>
    <n v="6.8675640009999999"/>
    <n v="34.597044519266738"/>
    <n v="0.36640004759188266"/>
  </r>
  <r>
    <s v="INNSA1"/>
    <d v="2021-05-06T00:00:00"/>
    <n v="301049751"/>
    <n v="73239990"/>
    <s v="STAINLESS STEEL SPORTS BOTTLE 750ML SG-702 SB-01 (QTY: 18000 NUM USD 1.130 PER NUM)"/>
    <s v="STAINLESS STEEL SPORTS BOTTLE 750ML SG-702 SB-01 (QTY: 18000 NUM USD 1.130 PER NUM)"/>
    <m/>
    <x v="1"/>
    <m/>
    <m/>
    <m/>
    <m/>
    <m/>
    <m/>
    <n v="2850"/>
    <s v="KGS"/>
    <n v="590.09698249999997"/>
    <n v="1681776.4"/>
    <n v="7.7491396249999998"/>
    <n v="22085.047930000001"/>
    <n v="616202.9"/>
    <s v="STAINLESS"/>
    <n v="18000"/>
    <n v="66"/>
    <n v="2297979.2999999998"/>
    <x v="4"/>
    <s v="Steel"/>
    <s v="Other"/>
    <m/>
    <n v="7.7491396249999998"/>
    <n v="34.233494444444446"/>
    <n v="0.3664000160782373"/>
  </r>
  <r>
    <s v="INNSA1"/>
    <d v="2021-05-06T00:00:00"/>
    <n v="301049751"/>
    <n v="73239990"/>
    <s v="STAINLESS STEEL BOTTLE 750ML SG805 AM-06 (QTY: 9180 NUM USD 1.110 PER NUM)"/>
    <s v="STAINLESS STEEL BOTTLE 750ML SG805 AM-06 (QTY: 9180 NUM USD 1.110 PER NUM)"/>
    <m/>
    <x v="1"/>
    <m/>
    <m/>
    <m/>
    <m/>
    <m/>
    <m/>
    <n v="1377"/>
    <s v="KGS"/>
    <n v="611.85572979999995"/>
    <n v="842525.34"/>
    <n v="8.0348749819999998"/>
    <n v="11064.022849999999"/>
    <n v="308701.3"/>
    <s v="STAINLESS"/>
    <n v="9180"/>
    <n v="57"/>
    <n v="1151226.6399999999"/>
    <x v="4"/>
    <s v="Steel"/>
    <s v="Other"/>
    <m/>
    <n v="8.0348749819999998"/>
    <n v="33.627592592592592"/>
    <n v="0.3664000183068678"/>
  </r>
  <r>
    <s v="INNSA1"/>
    <d v="2021-05-04T00:00:00"/>
    <n v="301049751"/>
    <n v="73239990"/>
    <s v="STEEL HAND BLENDER RS-02 (QTY:40640 PCS USD 0.4499 PER PCS)"/>
    <s v="STEEL HAND BLENDER RS-02 (QTY:40640 PCS USD 0.4499 PER PCS)"/>
    <m/>
    <x v="1"/>
    <m/>
    <m/>
    <m/>
    <m/>
    <m/>
    <m/>
    <n v="2438.4"/>
    <s v="KGS"/>
    <n v="614.29622289999998"/>
    <n v="1497899.91"/>
    <n v="8.0669234789999997"/>
    <n v="19670.386210000001"/>
    <n v="548830.6"/>
    <s v="STEEL"/>
    <n v="40640"/>
    <n v="41"/>
    <n v="2046730.5099999998"/>
    <x v="4"/>
    <s v="Steel"/>
    <s v="Other"/>
    <m/>
    <n v="8.0669234789999997"/>
    <n v="13.504689960629921"/>
    <n v="0.36640004871887605"/>
  </r>
  <r>
    <s v="INNSA1"/>
    <d v="2021-05-04T00:00:00"/>
    <n v="301049751"/>
    <n v="73239990"/>
    <s v="STEEL ZHARA NP-003 (QTY:60000 PCS USD 0.4514 PER PCS)"/>
    <s v="STEEL ZHARA NP-003 (QTY:60000 PCS USD 0.4514 PER PCS)"/>
    <m/>
    <x v="1"/>
    <m/>
    <m/>
    <m/>
    <m/>
    <m/>
    <m/>
    <n v="5600"/>
    <s v="KGS"/>
    <n v="396.2213036"/>
    <n v="2218839.2999999998"/>
    <n v="5.2031687929999997"/>
    <n v="29137.74524"/>
    <n v="812982.8"/>
    <s v="STEEL"/>
    <n v="60000"/>
    <n v="35"/>
    <n v="3031822.0999999996"/>
    <x v="4"/>
    <s v="Steel"/>
    <s v="Other"/>
    <m/>
    <n v="5.2031687929999997"/>
    <n v="13.549713333333335"/>
    <n v="0.36640003627121626"/>
  </r>
  <r>
    <s v="INNSA1"/>
    <d v="2021-05-04T00:00:00"/>
    <n v="301049751"/>
    <n v="73239990"/>
    <s v="STEEL SALT BOTTLE NP-19 (QTY:23088 PCS USD 0.4930 PER PCS)"/>
    <s v="STEEL SALT BOTTLE NP-19 (QTY:23088 PCS USD 0.4930 PER PCS)"/>
    <m/>
    <x v="1"/>
    <m/>
    <m/>
    <m/>
    <m/>
    <m/>
    <m/>
    <n v="3607.5"/>
    <s v="KGS"/>
    <n v="258.48762859999999"/>
    <n v="932494.12"/>
    <n v="3.3944534279999998"/>
    <n v="12245.490739999999"/>
    <n v="341665.8"/>
    <s v="STEEL"/>
    <n v="23088"/>
    <n v="40"/>
    <n v="1274159.92"/>
    <x v="4"/>
    <s v="Steel"/>
    <s v="Other"/>
    <m/>
    <n v="3.3944534279999998"/>
    <n v="14.79841476091476"/>
    <n v="0.36639995113320389"/>
  </r>
  <r>
    <s v="INNSA1"/>
    <d v="2021-05-04T00:00:00"/>
    <n v="301049751"/>
    <n v="73239990"/>
    <s v="STEEL TEA STRAINER NP-55 (QTY:30240 PCS USD 0.3204 PER PCS)"/>
    <s v="STEEL TEA STRAINER NP-55 (QTY:30240 PCS USD 0.3204 PER PCS)"/>
    <m/>
    <x v="1"/>
    <m/>
    <m/>
    <m/>
    <m/>
    <m/>
    <m/>
    <n v="1386"/>
    <s v="KGS"/>
    <n v="572.69610390000003"/>
    <n v="793756.8"/>
    <n v="7.5206316989999999"/>
    <n v="10423.59554"/>
    <n v="290832.5"/>
    <s v="STEEL"/>
    <n v="30240"/>
    <n v="41"/>
    <n v="1084589.3"/>
    <x v="4"/>
    <s v="Steel"/>
    <s v="Tea Strainer"/>
    <m/>
    <n v="7.5206316989999999"/>
    <n v="9.6174768518518512"/>
    <n v="0.36640001068337302"/>
  </r>
  <r>
    <s v="INNSA1"/>
    <d v="2021-05-01T00:00:00"/>
    <n v="301049751"/>
    <n v="73231000"/>
    <s v="STEEL SCRUBBER 6 PCS SET - OKS-4156 (QTY- 98000 PCS/USD 0.275 PER PCS)"/>
    <s v="STEEL SCRUBBER 6 PCS SET - OKS-4156 (QTY- 98000 PCS/USD 0.275 PER PCS)"/>
    <m/>
    <x v="1"/>
    <m/>
    <m/>
    <m/>
    <m/>
    <m/>
    <m/>
    <n v="8537.7999999999993"/>
    <s v="KGS"/>
    <n v="261.45895780000001"/>
    <n v="2232284.29"/>
    <n v="3.4334728540000001"/>
    <n v="29314.304530000001"/>
    <n v="981312.2"/>
    <s v="STEEL"/>
    <n v="98000"/>
    <n v="53"/>
    <n v="3213596.49"/>
    <x v="4"/>
    <s v="Steel"/>
    <s v="Scrubber"/>
    <m/>
    <n v="3.4334728540000001"/>
    <n v="10.013389795918368"/>
    <n v="0.43960001169922669"/>
  </r>
  <r>
    <s v="INNSA1"/>
    <d v="2021-04-28T00:00:00"/>
    <n v="301049751"/>
    <n v="73239990"/>
    <s v="FAMILY CLOTH RACK 3 LAYERS 03-027I (MADE UP OF MILD STEEL)(QTY:1824 PCS RMB 79.00 PER PCS)"/>
    <s v="FAMILY CLOTH RACK 3 LAYERS 03-027I (MADE UP OF MILD STEEL)(QTY:1824 PCS RMB 79.00 PER PCS)"/>
    <m/>
    <x v="1"/>
    <m/>
    <m/>
    <m/>
    <m/>
    <m/>
    <m/>
    <n v="10488"/>
    <s v="KGS"/>
    <n v="183.83613560000001"/>
    <n v="1928073.39"/>
    <n v="2.4141317870000001"/>
    <n v="25319.41418"/>
    <n v="706446.1"/>
    <s v="FAMILY"/>
    <n v="1824"/>
    <e v="#VALUE!"/>
    <n v="2634519.4899999998"/>
    <x v="4"/>
    <s v="Steel"/>
    <s v="Other"/>
    <m/>
    <n v="2.4141317870000001"/>
    <n v="387.30597587719296"/>
    <n v="0.36640000513673393"/>
  </r>
  <r>
    <s v="INNSA1"/>
    <d v="2021-04-27T00:00:00"/>
    <n v="301049751"/>
    <n v="73239990"/>
    <s v="MILD STEEL MULTI FUNCTION CLOTH STAND - RYX-02-020 (QTY :1232 NUM USD 14.20 PER NUM)"/>
    <s v="MILD STEEL MULTI FUNCTION CLOTH STAND - RYX-02-020 (QTY :1232 NUM USD 14.20 PER NUM)"/>
    <m/>
    <x v="1"/>
    <m/>
    <m/>
    <m/>
    <m/>
    <m/>
    <m/>
    <n v="4004"/>
    <s v="KGS"/>
    <n v="417.2141484"/>
    <n v="1670525.45"/>
    <n v="5.478846334"/>
    <n v="21937.300719999999"/>
    <n v="612080.5"/>
    <s v="MILD"/>
    <n v="1232"/>
    <n v="67"/>
    <n v="2282605.9500000002"/>
    <x v="4"/>
    <s v="Steel"/>
    <s v="Other"/>
    <m/>
    <n v="5.478846334"/>
    <n v="496.81858766233768"/>
    <n v="0.36639998510648253"/>
  </r>
  <r>
    <s v="INNSA1"/>
    <d v="2021-04-27T00:00:00"/>
    <n v="301049751"/>
    <n v="73239990"/>
    <s v="MILD STEEL MULTI FUNCTION CLOTH STAND - RYX-02-021A(QTY :10368 NUM USD 8.85 PER NUM)"/>
    <s v="MILD STEEL MULTI FUNCTION CLOTH STAND - RYX-02-021A(QTY :10368 NUM USD 8.85 PER NUM)"/>
    <m/>
    <x v="1"/>
    <m/>
    <m/>
    <m/>
    <m/>
    <m/>
    <m/>
    <n v="38016"/>
    <s v="KGS"/>
    <n v="230.47604670000001"/>
    <n v="8761777.3900000006"/>
    <n v="3.0266059969999999"/>
    <n v="115059.45359999999"/>
    <n v="3210315.2"/>
    <s v="MILD"/>
    <n v="10368"/>
    <n v="68"/>
    <n v="11972092.59"/>
    <x v="4"/>
    <s v="Steel"/>
    <s v="Other"/>
    <m/>
    <n v="3.0266059969999999"/>
    <n v="309.6368827160494"/>
    <n v="0.36639999592594075"/>
  </r>
  <r>
    <s v="INNSA1"/>
    <d v="2021-04-25T00:00:00"/>
    <n v="301049751"/>
    <n v="73239990"/>
    <s v="STEEL TEA STRAINER NP-55 (QTY:50400 PCS USD 0.3195 PER PCS)"/>
    <s v="STEEL TEA STRAINER NP-55 (QTY:50400 PCS USD 0.3195 PER PCS)"/>
    <m/>
    <x v="1"/>
    <m/>
    <m/>
    <m/>
    <m/>
    <m/>
    <m/>
    <n v="2310"/>
    <s v="KGS"/>
    <n v="576.31947190000005"/>
    <n v="1331297.98"/>
    <n v="7.5682136819999997"/>
    <n v="17482.5736"/>
    <n v="487787.6"/>
    <s v="STEEL"/>
    <n v="50400"/>
    <n v="41"/>
    <n v="1819085.58"/>
    <x v="4"/>
    <s v="Steel"/>
    <s v="Tea Strainer"/>
    <m/>
    <n v="7.5682136819999997"/>
    <n v="9.6783253968253966"/>
    <n v="0.36640001511907949"/>
  </r>
  <r>
    <s v="INNSA1"/>
    <d v="2021-04-22T00:00:00"/>
    <n v="301049751"/>
    <n v="73231000"/>
    <s v="SS SCRUBBER 3 PCS SET - SS410 (QTY- 124560 SET/USD 0.182 PER SET)"/>
    <s v="SS SCRUBBER 3 PCS SET - SS410 (QTY- 124560 SET/USD 0.182 PER SET)"/>
    <m/>
    <x v="1"/>
    <m/>
    <m/>
    <m/>
    <m/>
    <m/>
    <m/>
    <n v="7785"/>
    <s v="KGS"/>
    <n v="253.10191520000001"/>
    <n v="1970398.41"/>
    <n v="3.3237283679999998"/>
    <n v="25875.225340000001"/>
    <n v="866187.2"/>
    <s v="SS"/>
    <n v="124560"/>
    <n v="48"/>
    <n v="2836585.61"/>
    <x v="4"/>
    <s v="Cleaning"/>
    <s v="Scrubber"/>
    <m/>
    <n v="3.3237283679999998"/>
    <n v="6.9539755940912009"/>
    <n v="0.43960002992491248"/>
  </r>
  <r>
    <s v="INNSA1"/>
    <d v="2021-04-21T00:00:00"/>
    <n v="301049751"/>
    <n v="73239990"/>
    <s v="FAMILY CLOTH RACK 3 LAYERS 03-027I (MADE UP OF MILD STEEL)(QTY:1824 PCS/ CNY 79.00 PER PCS)"/>
    <s v="FAMILY CLOTH RACK 3 LAYERS 03-027I (MADE UP OF MILD STEEL)(QTY:1824 PCS/ CNY 79.00 PER PCS)"/>
    <m/>
    <x v="1"/>
    <m/>
    <m/>
    <m/>
    <m/>
    <m/>
    <m/>
    <n v="10488"/>
    <s v="KGS"/>
    <n v="184.01803390000001"/>
    <n v="1929981.14"/>
    <n v="2.4165204720000002"/>
    <n v="25344.466710000001"/>
    <n v="707145"/>
    <s v="FAMILY"/>
    <n v="1824"/>
    <e v="#VALUE!"/>
    <n v="2637126.1399999997"/>
    <x v="4"/>
    <s v="Steel"/>
    <s v="Other"/>
    <m/>
    <n v="2.4165204720000002"/>
    <n v="387.68914473684208"/>
    <n v="0.36639995352493449"/>
  </r>
  <r>
    <s v="INNSA1"/>
    <d v="2021-04-10T00:00:00"/>
    <n v="301049751"/>
    <n v="73239990"/>
    <s v="STEEL SALT BOTTLE - NP-19 (QTY- 24144 PCS/USD 0.4938 PER PCS)"/>
    <s v="STEEL SALT BOTTLE - NP-19 (QTY- 24144 PCS/USD 0.4938 PER PCS)"/>
    <m/>
    <x v="1"/>
    <m/>
    <m/>
    <m/>
    <m/>
    <m/>
    <m/>
    <n v="3772.5"/>
    <s v="KGS"/>
    <n v="254.51753740000001"/>
    <n v="960167.41"/>
    <n v="3.4324684749999999"/>
    <n v="12948.98732"/>
    <n v="351805.3"/>
    <s v="STEEL"/>
    <n v="24144"/>
    <n v="43"/>
    <n v="1311972.71"/>
    <x v="4"/>
    <s v="Steel"/>
    <s v="Other"/>
    <m/>
    <n v="3.4324684749999999"/>
    <n v="14.571127402253147"/>
    <n v="0.36639995935708752"/>
  </r>
  <r>
    <s v="INNSA1"/>
    <d v="2021-04-10T00:00:00"/>
    <n v="301049751"/>
    <n v="73239990"/>
    <s v="STEEL ZHARA - NP-003 (QTY: 36000 PCS/USD 0.4520 PER PCS)"/>
    <s v="STEEL ZHARA - NP-003 (QTY: 36000 PCS/USD 0.4520 PER PCS)"/>
    <m/>
    <x v="1"/>
    <m/>
    <m/>
    <m/>
    <m/>
    <m/>
    <m/>
    <n v="3360"/>
    <s v="KGS"/>
    <n v="390.02115179999998"/>
    <n v="1310471.07"/>
    <n v="5.2598941579999998"/>
    <n v="17673.24437"/>
    <n v="480156.6"/>
    <s v="STEEL"/>
    <n v="36000"/>
    <n v="38"/>
    <n v="1790627.67"/>
    <x v="4"/>
    <s v="Steel"/>
    <s v="Other"/>
    <m/>
    <n v="5.2598941579999998"/>
    <n v="13.337683333333333"/>
    <n v="0.36639999996337191"/>
  </r>
  <r>
    <s v="INNSA1"/>
    <d v="2021-04-09T00:00:00"/>
    <n v="301049751"/>
    <n v="73239990"/>
    <s v="MILD STEEL MULTI FUNCTION CLOTH STAND - RYX-02-021A(QTY :9072 NUM USD 8.85 PER NUM)"/>
    <s v="MILD STEEL MULTI FUNCTION CLOTH STAND - RYX-02-021A(QTY :9072 NUM USD 8.85 PER NUM)"/>
    <m/>
    <x v="1"/>
    <m/>
    <m/>
    <m/>
    <m/>
    <m/>
    <m/>
    <n v="33264"/>
    <s v="KGS"/>
    <n v="226.6023232"/>
    <n v="7537699.6799999997"/>
    <n v="3.0559989650000001"/>
    <n v="101654.7496"/>
    <n v="2761813.1"/>
    <s v="MILD"/>
    <n v="9072"/>
    <n v="67"/>
    <n v="10299512.779999999"/>
    <x v="4"/>
    <s v="Steel"/>
    <s v="Other"/>
    <m/>
    <n v="3.0559989650000001"/>
    <n v="304.43266093474426"/>
    <n v="0.36639999167491377"/>
  </r>
  <r>
    <s v="INNSA1"/>
    <d v="2021-04-09T00:00:00"/>
    <n v="301049751"/>
    <n v="73239990"/>
    <s v="MILD STEEL MULTI FUNCTION CLOTH STAND - RYX-02-020 (QTY :1232 NUM USD 14.20 PER NUM)"/>
    <s v="MILD STEEL MULTI FUNCTION CLOTH STAND - RYX-02-020 (QTY :1232 NUM USD 14.20 PER NUM)"/>
    <m/>
    <x v="1"/>
    <m/>
    <m/>
    <m/>
    <m/>
    <m/>
    <m/>
    <n v="4004"/>
    <s v="KGS"/>
    <n v="410.20182569999997"/>
    <n v="1642448.11"/>
    <n v="5.5320542909999997"/>
    <n v="22150.345379999999"/>
    <n v="601793"/>
    <s v="MILD"/>
    <n v="1232"/>
    <n v="67"/>
    <n v="2244241.1100000003"/>
    <x v="4"/>
    <s v="Steel"/>
    <s v="Other"/>
    <m/>
    <n v="5.5320542909999997"/>
    <n v="488.46834415584414"/>
    <n v="0.36640000760815511"/>
  </r>
  <r>
    <s v="INNSA1"/>
    <d v="2021-04-09T00:00:00"/>
    <n v="301049751"/>
    <n v="73239990"/>
    <s v="STEEL TEA STRAINER BIG SB-12 (QTY:20040 PCS USD 1.20160 PER PCS)"/>
    <s v="STEEL TEA STRAINER BIG SB-12 (QTY:20040 PCS USD 1.20160 PER PCS)"/>
    <m/>
    <x v="1"/>
    <m/>
    <m/>
    <m/>
    <m/>
    <m/>
    <m/>
    <n v="4759.5"/>
    <s v="KGS"/>
    <n v="420.39731690000002"/>
    <n v="2000881.03"/>
    <n v="5.6695524869999998"/>
    <n v="26984.235059999999"/>
    <n v="733122.8"/>
    <s v="STEEL"/>
    <n v="20040"/>
    <n v="45"/>
    <n v="2734003.83"/>
    <x v="4"/>
    <s v="Steel"/>
    <s v="Tea Strainer"/>
    <m/>
    <n v="5.6695524869999998"/>
    <n v="36.582974051896208"/>
    <n v="0.36639999530606776"/>
  </r>
  <r>
    <s v="INNSA1"/>
    <d v="2021-04-09T00:00:00"/>
    <n v="301049751"/>
    <n v="73239990"/>
    <s v="STEEL HAND BLENDER RS-02 (24820 PCS USD 0.45410 PER PCS)"/>
    <s v="STEEL HAND BLENDER RS-02 (24820 PCS USD 0.45410 PER PCS)"/>
    <m/>
    <x v="1"/>
    <m/>
    <m/>
    <m/>
    <m/>
    <m/>
    <m/>
    <n v="1489.2"/>
    <s v="KGS"/>
    <n v="628.87428820000002"/>
    <n v="936519.59"/>
    <n v="8.4811097530000001"/>
    <n v="12630.06864"/>
    <n v="343140.8"/>
    <s v="STEEL"/>
    <s v=""/>
    <n v="37"/>
    <n v="1279660.3899999999"/>
    <x v="4"/>
    <s v="Steel"/>
    <s v="Other"/>
    <m/>
    <n v="8.4811097530000001"/>
    <e v="#VALUE!"/>
    <n v="0.36640002373041658"/>
  </r>
  <r>
    <s v="INNSA1"/>
    <d v="2021-04-09T00:00:00"/>
    <n v="301049751"/>
    <n v="73239990"/>
    <s v="STEEL SALT BOTTLE NP-19 (QTY:16944 PCS USD 0.49600 PER PCS)"/>
    <s v="STEEL SALT BOTTLE NP-19 (QTY:16944 PCS USD 0.49600 PER PCS)"/>
    <m/>
    <x v="1"/>
    <m/>
    <m/>
    <m/>
    <m/>
    <m/>
    <m/>
    <n v="2647.5"/>
    <s v="KGS"/>
    <n v="263.76978279999997"/>
    <n v="698330.5"/>
    <n v="3.557245891"/>
    <n v="9417.8084959999996"/>
    <n v="255868.3"/>
    <s v="STEEL"/>
    <n v="16944"/>
    <n v="40"/>
    <n v="954198.8"/>
    <x v="4"/>
    <s v="Steel"/>
    <s v="Other"/>
    <m/>
    <n v="3.557245891"/>
    <n v="15.100820349386213"/>
    <n v="0.36640000687353624"/>
  </r>
  <r>
    <s v="INNSA1"/>
    <d v="2021-04-01T00:00:00"/>
    <n v="301049751"/>
    <n v="73239990"/>
    <s v="STAINLESS STEEL GRATER WITH HANDLE HEXA - KL326D-9S (MILD STEEL) (QTY - 37680 PCS/USD 0.96 PER PCS)"/>
    <s v="STAINLESS STEEL GRATER WITH HANDLE HEXA - KL326D-9S (MILD STEEL) (QTY - 37680 PCS/USD 0.96 PER PCS)"/>
    <m/>
    <x v="1"/>
    <m/>
    <m/>
    <m/>
    <m/>
    <m/>
    <m/>
    <n v="8635"/>
    <s v="KGS"/>
    <n v="331.97845280000001"/>
    <n v="2866633.94"/>
    <n v="4.5259502769999997"/>
    <n v="39081.58064"/>
    <n v="1050334.7"/>
    <s v="STAINLESS"/>
    <n v="37680"/>
    <n v="83"/>
    <n v="3916968.6399999997"/>
    <x v="4"/>
    <s v="Steel"/>
    <s v="Other"/>
    <m/>
    <n v="4.5259502769999997"/>
    <n v="27.875124734607219"/>
    <n v="0.36640000850614363"/>
  </r>
  <r>
    <s v="INNSA1"/>
    <d v="2021-03-27T00:00:00"/>
    <n v="301049751"/>
    <n v="73239990"/>
    <s v="8505 STEEL LUNCH BOX 3LAYER ( 16800 NOS) (MILD STEEL)"/>
    <s v="8505 STEEL LUNCH BOX 3LAYER ( 16800 NOS) (MILD STEEL)"/>
    <m/>
    <x v="1"/>
    <m/>
    <m/>
    <m/>
    <m/>
    <m/>
    <m/>
    <n v="10892"/>
    <s v="KGS"/>
    <n v="412.30138629999999"/>
    <n v="4490786.7"/>
    <n v="5.6210141289999997"/>
    <n v="61224.085890000002"/>
    <n v="1645424.2"/>
    <s v="8505"/>
    <s v=""/>
    <e v="#VALUE!"/>
    <n v="6136210.9000000004"/>
    <x v="4"/>
    <s v="Steel"/>
    <s v="Lunch Box"/>
    <m/>
    <n v="5.6210141289999997"/>
    <e v="#VALUE!"/>
    <n v="0.36639998956084907"/>
  </r>
  <r>
    <s v="INNSA1"/>
    <d v="2021-03-26T00:00:00"/>
    <n v="301049751"/>
    <n v="73239990"/>
    <s v="FAMILY CLOTH RACK 3LAYERS [MADE UP OF MILD STEEL] - 03-027I (QTY : 1824 PCS / CNY 79.00 PER PCS)"/>
    <s v="FAMILY CLOTH RACK 3LAYERS [MADE UP OF MILD STEEL] - 03-027I (QTY : 1824 PCS / CNY 79.00 PER PCS)"/>
    <m/>
    <x v="1"/>
    <m/>
    <m/>
    <m/>
    <m/>
    <m/>
    <m/>
    <n v="10488"/>
    <s v="KGS"/>
    <n v="178.913524"/>
    <n v="1876445.04"/>
    <n v="2.4391755150000001"/>
    <n v="25582.072800000002"/>
    <n v="687529.5"/>
    <s v="FAMILY"/>
    <n v="1824"/>
    <e v="#VALUE!"/>
    <n v="2563974.54"/>
    <x v="4"/>
    <s v="Steel"/>
    <s v="Other"/>
    <m/>
    <n v="2.4391755150000001"/>
    <n v="376.93503289473682"/>
    <n v="0.36640001990146215"/>
  </r>
  <r>
    <s v="INNSA1"/>
    <d v="2021-03-25T00:00:00"/>
    <n v="301049751"/>
    <n v="73239990"/>
    <s v="MILD STEEL MULTI FUNCTION CLOTH STAND - RYX-02-020 (QTY : 3696 NUM / USD 14.20 PER NUM)"/>
    <s v="MILD STEEL MULTI FUNCTION CLOTH STAND - RYX-02-020 (QTY : 3696 NUM / USD 14.20 PER NUM)"/>
    <m/>
    <x v="1"/>
    <m/>
    <m/>
    <m/>
    <m/>
    <m/>
    <m/>
    <n v="12012"/>
    <s v="KGS"/>
    <n v="380.09835659999999"/>
    <n v="4565741.46"/>
    <n v="5.1819816860000003"/>
    <n v="62245.964010000003"/>
    <n v="1672887.7"/>
    <s v="MILD"/>
    <n v="3696"/>
    <n v="70"/>
    <n v="6238629.1600000001"/>
    <x v="4"/>
    <s v="Steel"/>
    <s v="Other"/>
    <m/>
    <n v="5.1819816860000003"/>
    <n v="452.62113095238095"/>
    <n v="0.36640000636391706"/>
  </r>
  <r>
    <s v="INNSA1"/>
    <d v="2021-03-23T00:00:00"/>
    <n v="301049751"/>
    <n v="73239990"/>
    <s v="STEEL SALT BOTTLE NP-19 (QTY:10080 PCS USD 0.4976 PER PCS)"/>
    <s v="STEEL SALT BOTTLE NP-19 (QTY:10080 PCS USD 0.4976 PER PCS)"/>
    <m/>
    <x v="1"/>
    <m/>
    <m/>
    <m/>
    <m/>
    <m/>
    <m/>
    <n v="1575"/>
    <s v="KGS"/>
    <n v="251.7685587"/>
    <n v="396535.48"/>
    <n v="3.4324275219999998"/>
    <n v="5406.0733469999996"/>
    <n v="145290.6"/>
    <s v="STEEL"/>
    <n v="10080"/>
    <n v="40"/>
    <n v="541826.07999999996"/>
    <x v="4"/>
    <s v="Steel"/>
    <s v="Other"/>
    <m/>
    <n v="3.4324275219999998"/>
    <n v="14.41375"/>
    <n v="0.36640000032279585"/>
  </r>
  <r>
    <s v="INNSA1"/>
    <d v="2021-03-23T00:00:00"/>
    <n v="301049751"/>
    <n v="73239990"/>
    <s v="STEEL TEA STRAINER BIG SB-12 (QTY:20376 USD 1.2052 PER PCS)"/>
    <s v="STEEL TEA STRAINER BIG SB-12 (QTY:20376 USD 1.2052 PER PCS)"/>
    <m/>
    <x v="1"/>
    <m/>
    <m/>
    <m/>
    <m/>
    <m/>
    <m/>
    <n v="4839.3"/>
    <s v="KGS"/>
    <n v="401.17751120000003"/>
    <n v="1941418.33"/>
    <n v="5.4693593890000001"/>
    <n v="26467.870889999998"/>
    <n v="711335.7"/>
    <s v="STEEL"/>
    <n v="20376"/>
    <n v="41"/>
    <n v="2652754.0300000003"/>
    <x v="4"/>
    <s v="Steel"/>
    <s v="Tea Strainer"/>
    <m/>
    <n v="5.4693593890000001"/>
    <n v="34.910468197879858"/>
    <n v="0.36640001230440628"/>
  </r>
  <r>
    <s v="INNSA1"/>
    <d v="2021-03-16T00:00:00"/>
    <n v="301049751"/>
    <n v="73239990"/>
    <s v="MILD STEEL MULTI FUNCTION CLOTH STAND - RYX-02-021A (QTY : 3888 NUM/ USD 8.85 PER NUM)"/>
    <s v="MILD STEEL MULTI FUNCTION CLOTH STAND - RYX-02-021A (QTY : 3888 NUM/ USD 8.85 PER NUM)"/>
    <m/>
    <x v="1"/>
    <m/>
    <m/>
    <m/>
    <m/>
    <m/>
    <m/>
    <n v="14256"/>
    <s v="KGS"/>
    <n v="228.95265430000001"/>
    <n v="3263949.04"/>
    <n v="3.098141466"/>
    <n v="44167.104740000002"/>
    <n v="1195910.8999999999"/>
    <s v="MILD"/>
    <n v="3888"/>
    <n v="70"/>
    <n v="4459859.9399999995"/>
    <x v="4"/>
    <s v="Steel"/>
    <s v="Other"/>
    <m/>
    <n v="3.098141466"/>
    <n v="307.59025205761316"/>
    <n v="0.36639999134300205"/>
  </r>
  <r>
    <s v="INNSA1"/>
    <d v="2021-03-16T00:00:00"/>
    <n v="301049751"/>
    <n v="73239990"/>
    <s v="KW-830 STAINLESS STEEL SPORT BOTTLE 1000ML (QTY 34164 PCS / USD 0.90 PER PCS)"/>
    <s v="KW-830 STAINLESS STEEL SPORT BOTTLE 1000ML (QTY 34164 PCS / USD 0.90 PER PCS)"/>
    <m/>
    <x v="1"/>
    <m/>
    <m/>
    <m/>
    <m/>
    <m/>
    <m/>
    <n v="6950"/>
    <s v="KGS"/>
    <n v="359.45202590000002"/>
    <n v="2498191.58"/>
    <n v="4.8640328269999999"/>
    <n v="33805.028149999998"/>
    <n v="915337.4"/>
    <s v="KW-830"/>
    <n v="34164"/>
    <n v="61"/>
    <n v="3413528.98"/>
    <x v="4"/>
    <s v="Steel"/>
    <s v="Other"/>
    <m/>
    <n v="4.8640328269999999"/>
    <n v="26.792454045193772"/>
    <n v="0.36640000203667328"/>
  </r>
  <r>
    <s v="INNSA1"/>
    <d v="2021-03-03T00:00:00"/>
    <n v="301049751"/>
    <n v="73239990"/>
    <s v="STEEL SALT BOTTLE - NP-19 (QTY- 17808 PCS/USD 0.4984 PER PCS)"/>
    <s v="STEEL SALT BOTTLE - NP-19 (QTY- 17808 PCS/USD 0.4984 PER PCS)"/>
    <m/>
    <x v="1"/>
    <m/>
    <m/>
    <m/>
    <m/>
    <m/>
    <m/>
    <n v="2782.5"/>
    <s v="KGS"/>
    <n v="253.98707999999999"/>
    <n v="706719.05"/>
    <n v="3.4462290360000001"/>
    <n v="9589.1322930000006"/>
    <n v="258941.9"/>
    <s v="STEEL"/>
    <n v="17808"/>
    <n v="43"/>
    <n v="965660.95000000007"/>
    <x v="4"/>
    <s v="Steel"/>
    <s v="Other"/>
    <m/>
    <n v="3.4462290360000001"/>
    <n v="14.540762578616352"/>
    <n v="0.36640005671277714"/>
  </r>
  <r>
    <s v="INNSA1"/>
    <d v="2021-03-03T00:00:00"/>
    <n v="301049751"/>
    <n v="73239990"/>
    <s v="STEEL TEA STRAINER BIG - SB-12 (QTY: 4104 PCS/USD 1.2071 PER PCS)"/>
    <s v="STEEL TEA STRAINER BIG - SB-12 (QTY: 4104 PCS/USD 1.2071 PER PCS)"/>
    <m/>
    <x v="1"/>
    <m/>
    <m/>
    <m/>
    <m/>
    <m/>
    <m/>
    <n v="974.7"/>
    <s v="KGS"/>
    <n v="404.70005129999998"/>
    <n v="394461.14"/>
    <n v="5.4911811569999998"/>
    <n v="5352.2542739999999"/>
    <n v="144530.5"/>
    <s v="STEEL"/>
    <n v="4104"/>
    <n v="47"/>
    <n v="538991.64"/>
    <x v="4"/>
    <s v="Steel"/>
    <s v="Tea Strainer"/>
    <m/>
    <n v="5.4911811569999998"/>
    <n v="35.216983430799218"/>
    <n v="0.36639984359422578"/>
  </r>
  <r>
    <s v="INNSA1"/>
    <d v="2021-03-03T00:00:00"/>
    <n v="301049751"/>
    <n v="73239990"/>
    <s v="STEEL HAND BLENDER - RS-02 (QTY: 25180 PCS/USD 0.4548 PER PCS)"/>
    <s v="STEEL HAND BLENDER - RS-02 (QTY: 25180 PCS/USD 0.4548 PER PCS)"/>
    <m/>
    <x v="1"/>
    <m/>
    <m/>
    <m/>
    <m/>
    <m/>
    <m/>
    <n v="1510.8"/>
    <s v="KGS"/>
    <n v="603.56286739999996"/>
    <n v="911862.78"/>
    <n v="8.1894554589999995"/>
    <n v="12372.62931"/>
    <n v="334106.59999999998"/>
    <s v="STEEL"/>
    <n v="25180"/>
    <n v="44"/>
    <n v="1245969.3799999999"/>
    <x v="4"/>
    <s v="Steel"/>
    <s v="Other"/>
    <m/>
    <n v="8.1894554589999995"/>
    <n v="13.268729150119141"/>
    <n v="0.36640008488996556"/>
  </r>
  <r>
    <s v="INNSA1"/>
    <d v="2021-03-03T00:00:00"/>
    <n v="301049751"/>
    <n v="73239990"/>
    <s v="STEEL ZHARA - NP-003 (QTY: 5640 PCS/USD 0.4563 PER PCS)"/>
    <s v="STEEL ZHARA - NP-003 (QTY: 5640 PCS/USD 0.4563 PER PCS)"/>
    <m/>
    <x v="1"/>
    <m/>
    <m/>
    <m/>
    <m/>
    <m/>
    <m/>
    <n v="526.4"/>
    <s v="KGS"/>
    <n v="389.28459350000003"/>
    <n v="204919.41"/>
    <n v="5.2820161939999997"/>
    <n v="2780.4533240000001"/>
    <n v="75082.5"/>
    <s v="STEEL"/>
    <n v="5640"/>
    <n v="37"/>
    <n v="280001.91000000003"/>
    <x v="4"/>
    <s v="Steel"/>
    <s v="Other"/>
    <m/>
    <n v="5.2820161939999997"/>
    <n v="13.3125"/>
    <n v="0.36640013749795591"/>
  </r>
  <r>
    <s v="INNSA1"/>
    <d v="2021-02-20T00:00:00"/>
    <n v="301049751"/>
    <n v="73239990"/>
    <s v="STEEL SALT BOTTLE - NP-19 (QTY- 12000 PCS/USD 0.4980 PER PCS)"/>
    <s v="STEEL SALT BOTTLE - NP-19 (QTY- 12000 PCS/USD 0.4980 PER PCS)"/>
    <m/>
    <x v="1"/>
    <m/>
    <m/>
    <m/>
    <m/>
    <m/>
    <m/>
    <n v="1875"/>
    <s v="KGS"/>
    <n v="257.52486399999998"/>
    <n v="482859.12"/>
    <n v="3.4942315329999998"/>
    <n v="6551.6841249999998"/>
    <n v="176919.6"/>
    <s v="STEEL"/>
    <n v="12000"/>
    <n v="43"/>
    <n v="659778.72"/>
    <x v="4"/>
    <s v="Steel"/>
    <s v="Other"/>
    <m/>
    <n v="3.4942315329999998"/>
    <n v="14.7433"/>
    <n v="0.36640003817262479"/>
  </r>
  <r>
    <s v="INNSA1"/>
    <d v="2021-02-20T00:00:00"/>
    <n v="301049751"/>
    <n v="73239990"/>
    <s v="STEEL ZHARA - NP-003 (TOTAL:86760 PCS/USD 0.4563 PER PCS)"/>
    <s v="STEEL ZHARA - NP-003 (TOTAL:86760 PCS/USD 0.4563 PER PCS)"/>
    <m/>
    <x v="1"/>
    <m/>
    <m/>
    <m/>
    <m/>
    <m/>
    <m/>
    <n v="8097.6"/>
    <s v="KGS"/>
    <n v="395.02408989999998"/>
    <n v="3198747.07"/>
    <n v="5.3598926709999999"/>
    <n v="43402.266889999999"/>
    <n v="1172020.8999999999"/>
    <s v="STEEL"/>
    <s v=""/>
    <n v="39"/>
    <n v="4370767.97"/>
    <x v="4"/>
    <s v="Steel"/>
    <s v="Other"/>
    <m/>
    <n v="5.3598926709999999"/>
    <e v="#VALUE!"/>
    <n v="0.36639999173176263"/>
  </r>
  <r>
    <s v="INNSA1"/>
    <d v="2021-02-20T00:00:00"/>
    <n v="301049751"/>
    <n v="73239990"/>
    <s v="STEEL TEA STRAINER BIG - SB-12 (TOTAL:15600 PCS/USD 1.2070 PER PCS)"/>
    <s v="STEEL TEA STRAINER BIG - SB-12 (TOTAL:15600 PCS/USD 1.2070 PER PCS)"/>
    <m/>
    <x v="1"/>
    <m/>
    <m/>
    <m/>
    <m/>
    <m/>
    <m/>
    <n v="3705"/>
    <s v="KGS"/>
    <n v="410.63265589999997"/>
    <n v="1521393.99"/>
    <n v="5.5716778270000002"/>
    <n v="20643.066350000001"/>
    <n v="557438.80000000005"/>
    <s v="STEEL"/>
    <s v=""/>
    <n v="49"/>
    <n v="2078832.79"/>
    <x v="4"/>
    <s v="Steel"/>
    <s v="Tea Strainer"/>
    <m/>
    <n v="5.5716778270000002"/>
    <e v="#VALUE!"/>
    <n v="0.36640002764832802"/>
  </r>
  <r>
    <s v="INNSA1"/>
    <d v="2021-02-17T00:00:00"/>
    <n v="301049751"/>
    <n v="73239990"/>
    <s v="STEEL TEA STRAINER NP-55 (QTY:60120 PCS USD .3239 PER PCS)"/>
    <s v="STEEL TEA STRAINER NP-55 (QTY:60120 PCS USD .3239 PER PCS)"/>
    <m/>
    <x v="1"/>
    <m/>
    <m/>
    <m/>
    <m/>
    <m/>
    <m/>
    <n v="2755.5"/>
    <s v="KGS"/>
    <n v="585.76362549999999"/>
    <n v="1614071.67"/>
    <n v="7.9371764970000003"/>
    <n v="21870.88984"/>
    <n v="591395.80000000005"/>
    <s v="STEEL"/>
    <n v="60120"/>
    <n v="41"/>
    <n v="2205467.4699999997"/>
    <x v="4"/>
    <s v="Steel"/>
    <s v="Tea Strainer"/>
    <m/>
    <n v="7.9371764970000003"/>
    <n v="9.8369228210246185"/>
    <n v="0.36639996289631926"/>
  </r>
  <r>
    <s v="INNSA1"/>
    <d v="2021-02-17T00:00:00"/>
    <n v="301049751"/>
    <n v="73239990"/>
    <s v="STEEL ZHARA NP-003 (QTY:18000 PCS USD 0.4563 PER PCS)"/>
    <s v="STEEL ZHARA NP-003 (QTY:18000 PCS USD 0.4563 PER PCS)"/>
    <m/>
    <x v="1"/>
    <m/>
    <m/>
    <m/>
    <m/>
    <m/>
    <m/>
    <n v="1680"/>
    <s v="KGS"/>
    <n v="405.2346488"/>
    <n v="680794.21"/>
    <n v="5.4909844010000004"/>
    <n v="9224.8537940000006"/>
    <n v="249443"/>
    <s v="STEEL"/>
    <n v="18000"/>
    <n v="35"/>
    <n v="930237.21"/>
    <x v="4"/>
    <s v="Steel"/>
    <s v="Other"/>
    <m/>
    <n v="5.4909844010000004"/>
    <n v="13.857944444444444"/>
    <n v="0.36640000213867863"/>
  </r>
  <r>
    <s v="INNSA1"/>
    <d v="2021-02-17T00:00:00"/>
    <n v="301049751"/>
    <n v="73239990"/>
    <s v="STEEL SALT BOTTLE - NP-19 (QTY- 24096 PCS/USD 0.4984 PER PCS)"/>
    <s v="STEEL SALT BOTTLE - NP-19 (QTY- 24096 PCS/USD 0.4984 PER PCS)"/>
    <m/>
    <x v="1"/>
    <m/>
    <m/>
    <m/>
    <m/>
    <m/>
    <m/>
    <n v="3765"/>
    <s v="KGS"/>
    <n v="264.39362820000002"/>
    <n v="995442.01"/>
    <n v="3.5825694870000002"/>
    <n v="13488.37412"/>
    <n v="364729.9"/>
    <s v="STEEL"/>
    <n v="24096"/>
    <n v="43"/>
    <n v="1360171.9100000001"/>
    <x v="4"/>
    <s v="Steel"/>
    <s v="Other"/>
    <m/>
    <n v="3.5825694870000002"/>
    <n v="15.136533034528554"/>
    <n v="0.36639994729577469"/>
  </r>
  <r>
    <s v="INNSA1"/>
    <d v="2021-02-17T00:00:00"/>
    <n v="301049751"/>
    <n v="73239990"/>
    <s v="STEEL HAND BLENDER RS-02 (QTY:50000 PCS USD 0.4548 PER PCS)"/>
    <s v="STEEL HAND BLENDER RS-02 (QTY:50000 PCS USD 0.4548 PER PCS)"/>
    <m/>
    <x v="1"/>
    <m/>
    <m/>
    <m/>
    <m/>
    <m/>
    <m/>
    <n v="3000"/>
    <s v="KGS"/>
    <n v="628.29274329999998"/>
    <n v="1884878.23"/>
    <n v="8.5134518069999991"/>
    <n v="25540.35542"/>
    <n v="690619.4"/>
    <s v="STEEL"/>
    <n v="50000"/>
    <n v="41"/>
    <n v="2575497.63"/>
    <x v="4"/>
    <s v="Steel"/>
    <s v="Other"/>
    <m/>
    <n v="8.5134518069999991"/>
    <n v="13.812388"/>
    <n v="0.36640000876873624"/>
  </r>
  <r>
    <s v="INNSA1"/>
    <d v="2021-02-16T00:00:00"/>
    <n v="301049751"/>
    <n v="73239990"/>
    <s v="STAINLESS STEEL SPORTS BOTTLE 650ML S115 - NP-21 (QTY-54612 PCS/USD 1.070 PER PCS)"/>
    <s v="STAINLESS STEEL SPORTS BOTTLE 650ML S115 - NP-21 (QTY-54612 PCS/USD 1.070 PER PCS)"/>
    <m/>
    <x v="1"/>
    <m/>
    <m/>
    <m/>
    <m/>
    <m/>
    <m/>
    <n v="9708.7999999999993"/>
    <s v="KGS"/>
    <n v="477.8968256"/>
    <n v="4639804.7"/>
    <n v="6.4755667419999998"/>
    <n v="62869.982380000001"/>
    <n v="1700024.4"/>
    <s v="STAINLESS"/>
    <n v="54612"/>
    <n v="65"/>
    <n v="6339829.0999999996"/>
    <x v="4"/>
    <s v="Steel"/>
    <s v="Other"/>
    <m/>
    <n v="6.4755667419999998"/>
    <n v="31.129136453526694"/>
    <n v="0.36639999093065273"/>
  </r>
  <r>
    <s v="INNSA1"/>
    <d v="2021-02-16T00:00:00"/>
    <n v="301049751"/>
    <n v="73231000"/>
    <s v="STEEL SCRUBBER 6 PCS SET - OKS-4156 (QTY- 98000 PCS/USD 0.256 PER PCS)"/>
    <s v="STEEL SCRUBBER 6 PCS SET - OKS-4156 (QTY- 98000 PCS/USD 0.256 PER PCS)"/>
    <m/>
    <x v="1"/>
    <m/>
    <m/>
    <m/>
    <m/>
    <m/>
    <m/>
    <n v="8537.7999999999993"/>
    <s v="KGS"/>
    <n v="237.29319849999999"/>
    <n v="2025961.87"/>
    <n v="3.2153549930000001"/>
    <n v="27452.057860000001"/>
    <n v="890612.8"/>
    <s v="STEEL"/>
    <n v="98000"/>
    <n v="53"/>
    <n v="2916574.67"/>
    <x v="4"/>
    <s v="Steel"/>
    <s v="Scrubber"/>
    <m/>
    <n v="3.2153549930000001"/>
    <n v="9.087885714285715"/>
    <n v="0.43959998121781035"/>
  </r>
  <r>
    <s v="INNSA1"/>
    <d v="2021-02-16T00:00:00"/>
    <n v="301049751"/>
    <n v="73239990"/>
    <s v="STAINLESS STEEL SPORTS BOTTLE 750ML S-308-C6 - NP-20 (QTY-19296 PCS/USD 1.022 PER PCS)"/>
    <s v="STAINLESS STEEL SPORTS BOTTLE 750ML S-308-C6 - NP-20 (QTY-19296 PCS/USD 1.022 PER PCS)"/>
    <m/>
    <x v="1"/>
    <m/>
    <m/>
    <m/>
    <m/>
    <m/>
    <m/>
    <n v="3430.4"/>
    <s v="KGS"/>
    <n v="456.45846260000002"/>
    <n v="1565835.11"/>
    <n v="6.185074019"/>
    <n v="21217.277910000001"/>
    <n v="573722"/>
    <s v="STAINLESS"/>
    <n v="19296"/>
    <n v="69"/>
    <n v="2139557.1100000003"/>
    <x v="4"/>
    <s v="Steel"/>
    <s v="Other"/>
    <m/>
    <n v="6.185074019"/>
    <n v="29.73269071310116"/>
    <n v="0.36640001002404393"/>
  </r>
  <r>
    <s v="INNSA1"/>
    <d v="2021-02-10T00:00:00"/>
    <n v="301049751"/>
    <n v="73231000"/>
    <s v="STEEL SCRUBBER 2 PCS SET -8001-2 (QTY- 165000 SET/USD 0.151 PER SET)"/>
    <s v="STEEL SCRUBBER 2 PCS SET -8001-2 (QTY- 165000 SET/USD 0.151 PER SET)"/>
    <m/>
    <x v="1"/>
    <m/>
    <m/>
    <m/>
    <m/>
    <m/>
    <m/>
    <n v="4813"/>
    <s v="KGS"/>
    <n v="418.28202579999999"/>
    <n v="2013191.39"/>
    <n v="5.6677781270000001"/>
    <n v="27279.01612"/>
    <n v="884998.9"/>
    <s v="STEEL"/>
    <n v="165000"/>
    <n v="51"/>
    <n v="2898190.29"/>
    <x v="4"/>
    <s v="Steel"/>
    <s v="Scrubber"/>
    <m/>
    <n v="5.6677781270000001"/>
    <n v="5.3636296969696975"/>
    <n v="0.43959998259281252"/>
  </r>
  <r>
    <s v="INNSA1"/>
    <d v="2021-02-08T00:00:00"/>
    <n v="301049751"/>
    <n v="73239990"/>
    <s v="KWP-1000B SS OIL POT 900ML (QTY- 27000 PCS/USD 1.42 PER PCS)"/>
    <s v="KWP-1000B SS OIL POT 900ML (QTY- 27000 PCS/USD 1.42 PER PCS)"/>
    <m/>
    <x v="1"/>
    <m/>
    <m/>
    <m/>
    <m/>
    <m/>
    <m/>
    <n v="6750"/>
    <s v="KGS"/>
    <n v="454.81851849999998"/>
    <n v="3070025"/>
    <n v="6.1628525539999996"/>
    <n v="41599.254739999997"/>
    <n v="1124857.2"/>
    <s v="KWP-1000B"/>
    <n v="27000"/>
    <n v="44"/>
    <n v="4194882.2"/>
    <x v="4"/>
    <s v="Other"/>
    <s v="Other"/>
    <m/>
    <n v="6.1628525539999996"/>
    <n v="41.661377777777773"/>
    <n v="0.36640001302920983"/>
  </r>
  <r>
    <s v="INNSA1"/>
    <d v="2021-02-06T00:00:00"/>
    <n v="301049751"/>
    <n v="73239990"/>
    <s v="HOUSEHOLD STEEL HOOK 3 PCS SET - 2628 (QTY : 167184 SET/USD 0.445 PER SET)"/>
    <s v="HOUSEHOLD STEEL HOOK 3 PCS SET - 2628 (QTY : 167184 SET/USD 0.445 PER SET)"/>
    <m/>
    <x v="1"/>
    <m/>
    <m/>
    <m/>
    <m/>
    <m/>
    <m/>
    <n v="5665.68"/>
    <s v="KGS"/>
    <n v="1012.297895"/>
    <n v="5735355.9400000004"/>
    <n v="13.71677365"/>
    <n v="77714.850139999995"/>
    <n v="2101434.4"/>
    <s v="HOUSEHOLD"/>
    <n v="167184"/>
    <n v="57"/>
    <n v="7836790.3399999999"/>
    <x v="4"/>
    <s v="Steel"/>
    <s v="Hook"/>
    <m/>
    <n v="13.71677365"/>
    <n v="12.569590391425017"/>
    <n v="0.3663999971377539"/>
  </r>
  <r>
    <s v="INNSA1"/>
    <d v="2021-02-04T00:00:00"/>
    <n v="301049751"/>
    <n v="73239990"/>
    <s v="MILD STEEL MULTI FUNCTION CLOTH STAND - RYX-02-020 (QTY : 2464 NUM/ USD 13.80 PER NUM)"/>
    <s v="MILD STEEL MULTI FUNCTION CLOTH STAND - RYX-02-020 (QTY : 2464 NUM/ USD 13.80 PER NUM)"/>
    <m/>
    <x v="1"/>
    <m/>
    <m/>
    <m/>
    <m/>
    <m/>
    <m/>
    <n v="8008"/>
    <s v="KGS"/>
    <n v="373.59745629999998"/>
    <n v="2991768.43"/>
    <n v="5.0588687380000001"/>
    <n v="40511.420850000002"/>
    <n v="1096184"/>
    <s v="MILD"/>
    <n v="2464"/>
    <n v="69"/>
    <n v="4087952.43"/>
    <x v="4"/>
    <s v="Steel"/>
    <s v="Other"/>
    <m/>
    <n v="5.0588687380000001"/>
    <n v="444.87987012987014"/>
    <n v="0.36640001579266612"/>
  </r>
  <r>
    <s v="INNSA1"/>
    <d v="2021-02-04T00:00:00"/>
    <n v="301049751"/>
    <n v="73239990"/>
    <s v="MILD STEEL MULTI FUNCTION CLOTH STAND - RYX-02-021A (QTY : 2592 NUM/ USD 8.85 PER NUM)"/>
    <s v="MILD STEEL MULTI FUNCTION CLOTH STAND - RYX-02-021A (QTY : 2592 NUM/ USD 8.85 PER NUM)"/>
    <m/>
    <x v="1"/>
    <m/>
    <m/>
    <m/>
    <m/>
    <m/>
    <m/>
    <n v="9504"/>
    <s v="KGS"/>
    <n v="228.79762099999999"/>
    <n v="2174492.59"/>
    <n v="3.0981397560000001"/>
    <n v="29444.720239999999"/>
    <n v="796734.1"/>
    <s v="MILD"/>
    <n v="2592"/>
    <n v="70"/>
    <n v="2971226.69"/>
    <x v="4"/>
    <s v="Steel"/>
    <s v="Other"/>
    <m/>
    <n v="3.0981397560000001"/>
    <n v="307.38198302469135"/>
    <n v="0.36640000690919811"/>
  </r>
  <r>
    <s v="INNSA1"/>
    <d v="2021-01-29T00:00:00"/>
    <n v="301049751"/>
    <n v="73239990"/>
    <s v="STAINLESS STEEL SPORTS BOTTLE 750ML S-308-C6 - NP-20 (QTY-10800 PCS/USD 1.022 PER PCS)"/>
    <s v="STAINLESS STEEL SPORTS BOTTLE 750ML S-308-C6 - NP-20 (QTY-10800 PCS/USD 1.022 PER PCS)"/>
    <m/>
    <x v="1"/>
    <m/>
    <m/>
    <m/>
    <m/>
    <m/>
    <m/>
    <n v="1920"/>
    <s v="KGS"/>
    <n v="456.57528129999997"/>
    <n v="876624.54"/>
    <n v="6.1824682629999996"/>
    <n v="11870.33907"/>
    <n v="321195.2"/>
    <s v="STAINLESS"/>
    <n v="10800"/>
    <n v="69"/>
    <n v="1197819.74"/>
    <x v="4"/>
    <s v="Steel"/>
    <s v="Other"/>
    <m/>
    <n v="6.1824682629999996"/>
    <n v="29.740296296296297"/>
    <n v="0.3663999641169069"/>
  </r>
  <r>
    <s v="INNSA1"/>
    <d v="2021-01-29T00:00:00"/>
    <n v="301049751"/>
    <n v="73239990"/>
    <s v="STAINLESS STEEL SPORTS BOTTLE 650ML S115 - NP-21 (QTY-27000 PCS/USD 1.070 PER PCS)"/>
    <s v="STAINLESS STEEL SPORTS BOTTLE 650ML S115 - NP-21 (QTY-27000 PCS/USD 1.070 PER PCS)"/>
    <m/>
    <x v="1"/>
    <m/>
    <m/>
    <m/>
    <m/>
    <m/>
    <m/>
    <n v="4800"/>
    <s v="KGS"/>
    <n v="478.01913130000003"/>
    <n v="2294491.83"/>
    <n v="6.4728386090000001"/>
    <n v="31069.625319999999"/>
    <n v="840701.8"/>
    <s v="STAINLESS"/>
    <n v="27000"/>
    <n v="65"/>
    <n v="3135193.63"/>
    <x v="4"/>
    <s v="Steel"/>
    <s v="Other"/>
    <m/>
    <n v="6.4728386090000001"/>
    <n v="31.137103703703705"/>
    <n v="0.3663999971618988"/>
  </r>
  <r>
    <s v="INNSA1"/>
    <d v="2021-01-29T00:00:00"/>
    <n v="301049751"/>
    <n v="73239990"/>
    <s v="SS OIL POT 900ML - KWP-1000B (QTY: 27000 PCS/USD 1.42 PER PCS)"/>
    <s v="SS OIL POT 900ML - KWP-1000B (QTY: 27000 PCS/USD 1.42 PER PCS)"/>
    <m/>
    <x v="1"/>
    <m/>
    <m/>
    <m/>
    <m/>
    <m/>
    <m/>
    <n v="6750"/>
    <s v="KGS"/>
    <n v="454.57955559999999"/>
    <n v="3068412"/>
    <n v="6.1554442189999996"/>
    <n v="41549.248480000002"/>
    <n v="1124266.1000000001"/>
    <s v="SS"/>
    <n v="27000"/>
    <n v="46"/>
    <n v="4192678.1"/>
    <x v="4"/>
    <s v="Other"/>
    <s v="Other"/>
    <m/>
    <n v="6.1554442189999996"/>
    <n v="41.639485185185187"/>
    <n v="0.36639998148879621"/>
  </r>
  <r>
    <s v="INNSA1"/>
    <d v="2021-01-29T00:00:00"/>
    <n v="301049751"/>
    <n v="73239990"/>
    <s v="STEEL SALT BOTTLE NP-19 (QTY 33024 PCS/USD 0.4976 PER PCS)"/>
    <s v="STEEL SALT BOTTLE NP-19 (QTY 33024 PCS/USD 0.4976 PER PCS)"/>
    <m/>
    <x v="1"/>
    <m/>
    <m/>
    <m/>
    <m/>
    <m/>
    <m/>
    <n v="5160"/>
    <s v="KGS"/>
    <n v="259.29615890000002"/>
    <n v="1337968.18"/>
    <n v="3.511119281"/>
    <n v="18117.375489999999"/>
    <n v="490231.5"/>
    <s v="STEEL"/>
    <n v="33024"/>
    <n v="40"/>
    <n v="1828199.68"/>
    <x v="4"/>
    <s v="Steel"/>
    <s v="Other"/>
    <m/>
    <n v="3.511119281"/>
    <n v="14.844703851744185"/>
    <n v="0.36639996924291579"/>
  </r>
  <r>
    <s v="INNSA1"/>
    <d v="2021-01-29T00:00:00"/>
    <n v="301049751"/>
    <n v="73239990"/>
    <s v="SS OIL POT 600ML - KWP-600B (QTY: 16680 PCS/USD 1.20 PER PCS)"/>
    <s v="SS OIL POT 600ML - KWP-600B (QTY: 16680 PCS/USD 1.20 PER PCS)"/>
    <m/>
    <x v="1"/>
    <m/>
    <m/>
    <m/>
    <m/>
    <m/>
    <m/>
    <n v="3006"/>
    <s v="KGS"/>
    <n v="543.45398869999997"/>
    <n v="1633622.69"/>
    <n v="7.358889488"/>
    <n v="22120.821800000002"/>
    <n v="598559.4"/>
    <s v="SS"/>
    <n v="16680"/>
    <n v="45"/>
    <n v="2232182.09"/>
    <x v="4"/>
    <s v="Other"/>
    <s v="Other"/>
    <m/>
    <n v="7.358889488"/>
    <n v="35.884856115107915"/>
    <n v="0.3664000283933373"/>
  </r>
  <r>
    <s v="INNSA1"/>
    <d v="2021-01-14T00:00:00"/>
    <n v="301049751"/>
    <n v="73239990"/>
    <s v="STEEL KITCHEN CADDLE - AM-254 (QTY-10080 PCS/USD 0.5524 PER PCS)"/>
    <s v="STEEL KITCHEN CADDLE - AM-254 (QTY-10080 PCS/USD 0.5524 PER PCS)"/>
    <m/>
    <x v="1"/>
    <m/>
    <m/>
    <m/>
    <m/>
    <m/>
    <m/>
    <n v="924"/>
    <s v="KGS"/>
    <n v="480.4657143"/>
    <n v="443950.32"/>
    <n v="6.4927799229999996"/>
    <n v="5999.328649"/>
    <n v="162663.4"/>
    <s v="STEEL"/>
    <n v="10080"/>
    <n v="46"/>
    <n v="606613.72"/>
    <x v="4"/>
    <s v="Steel"/>
    <s v="Other"/>
    <m/>
    <n v="6.4927799229999996"/>
    <n v="16.137242063492064"/>
    <n v="0.36640000619889179"/>
  </r>
  <r>
    <s v="INNSA1"/>
    <d v="2021-01-14T00:00:00"/>
    <n v="301049751"/>
    <n v="73239990"/>
    <s v="STEEL TEA STRAINER - NP-55 (QTY-60120 PCS/USD 0.3204 PER PCS)"/>
    <s v="STEEL TEA STRAINER - NP-55 (QTY-60120 PCS/USD 0.3204 PER PCS)"/>
    <m/>
    <x v="1"/>
    <m/>
    <m/>
    <m/>
    <m/>
    <m/>
    <m/>
    <n v="2755.5"/>
    <s v="KGS"/>
    <n v="567.62763559999996"/>
    <n v="1564097.95"/>
    <n v="7.6706437249999997"/>
    <n v="21136.458780000001"/>
    <n v="573085.5"/>
    <s v="STEEL"/>
    <n v="60120"/>
    <n v="43"/>
    <n v="2137183.4500000002"/>
    <x v="4"/>
    <s v="Steel"/>
    <s v="Tea Strainer"/>
    <m/>
    <n v="7.6706437249999997"/>
    <n v="9.532360279441118"/>
    <n v="0.36640000710952919"/>
  </r>
  <r>
    <s v="INNSA1"/>
    <d v="2021-01-14T00:00:00"/>
    <n v="301049751"/>
    <n v="73239990"/>
    <s v="STEEL ZHARA - NP-003 (QTY-84000 PCS/USD 0.4514 PER PCS)"/>
    <s v="STEEL ZHARA - NP-003 (QTY-84000 PCS/USD 0.4514 PER PCS)"/>
    <m/>
    <x v="1"/>
    <m/>
    <m/>
    <m/>
    <m/>
    <m/>
    <m/>
    <n v="7840"/>
    <s v="KGS"/>
    <n v="392.7147832"/>
    <n v="3078883.9"/>
    <n v="5.3069565289999998"/>
    <n v="41606.539190000003"/>
    <n v="1128103.1000000001"/>
    <s v="STEEL"/>
    <n v="84000"/>
    <n v="37"/>
    <n v="4206987"/>
    <x v="4"/>
    <s v="Steel"/>
    <s v="Other"/>
    <m/>
    <n v="5.3069565289999998"/>
    <n v="13.429798809523811"/>
    <n v="0.36640001267991956"/>
  </r>
  <r>
    <s v="INNSA1"/>
    <d v="2021-01-14T00:00:00"/>
    <n v="301049751"/>
    <n v="73239990"/>
    <s v="STEEL HANGER WITH HOOK -SM1168 (QTY:25440 PCS USD 1.16 PER PCS)"/>
    <s v="STEEL HANGER WITH HOOK -SM1168 (QTY:25440 PCS USD 1.16 PER PCS)"/>
    <m/>
    <x v="1"/>
    <m/>
    <m/>
    <m/>
    <m/>
    <m/>
    <m/>
    <n v="4770"/>
    <s v="KGS"/>
    <n v="490.5022495"/>
    <n v="2339695.73"/>
    <n v="6.6284087769999998"/>
    <n v="31617.509859999998"/>
    <n v="857264.5"/>
    <s v="STEEL"/>
    <n v="25440"/>
    <n v="47"/>
    <n v="3196960.23"/>
    <x v="4"/>
    <s v="Steel"/>
    <s v="Hanger"/>
    <m/>
    <n v="6.6284087769999998"/>
    <n v="33.697503930817611"/>
    <n v="0.36639999338717433"/>
  </r>
  <r>
    <s v="INNSA1"/>
    <d v="2021-01-14T00:00:00"/>
    <n v="301049751"/>
    <n v="73239990"/>
    <s v="STEEL HAND BLENDER - RS-02 (QTY-50000 PCS/USD 0.4499 PER PCS)"/>
    <s v="STEEL HAND BLENDER - RS-02 (QTY-50000 PCS/USD 0.4499 PER PCS)"/>
    <m/>
    <x v="1"/>
    <m/>
    <m/>
    <m/>
    <m/>
    <m/>
    <m/>
    <n v="3000"/>
    <s v="KGS"/>
    <n v="608.8595967"/>
    <n v="1826578.79"/>
    <n v="8.2278323869999994"/>
    <n v="24683.497159999999"/>
    <n v="669258.5"/>
    <s v="STEEL"/>
    <n v="50000"/>
    <n v="43"/>
    <n v="2495837.29"/>
    <x v="4"/>
    <s v="Steel"/>
    <s v="Other"/>
    <m/>
    <n v="8.2278323869999994"/>
    <n v="13.38517"/>
    <n v="0.36640001715994963"/>
  </r>
  <r>
    <s v="INNSA1"/>
    <d v="2021-01-14T00:00:00"/>
    <n v="301049751"/>
    <n v="73239990"/>
    <s v="STEEL KITCHEN TURNER - AM-253 (QTY-20016 PCS/USD 0.5524 PER PCS)"/>
    <s v="STEEL KITCHEN TURNER - AM-253 (QTY-20016 PCS/USD 0.5524 PER PCS)"/>
    <m/>
    <x v="1"/>
    <m/>
    <m/>
    <m/>
    <m/>
    <m/>
    <m/>
    <n v="1890.4"/>
    <s v="KGS"/>
    <n v="466.33457470000002"/>
    <n v="881558.88"/>
    <n v="6.3018185769999997"/>
    <n v="11912.957839999999"/>
    <n v="323003.2"/>
    <s v="STEEL"/>
    <n v="20016"/>
    <n v="46"/>
    <n v="1204562.08"/>
    <x v="4"/>
    <s v="Steel"/>
    <s v="Other"/>
    <m/>
    <n v="6.3018185769999997"/>
    <n v="16.137250199840128"/>
    <n v="0.36640002991065102"/>
  </r>
  <r>
    <s v="INNSA1"/>
    <d v="2021-01-13T00:00:00"/>
    <n v="301049751"/>
    <n v="73239990"/>
    <s v="STAINLESS STEEL SPORTS BOTTLE 650ML S115 - NP-21 (QTY-19800 PCS/USD 1.070 PER PCS)"/>
    <s v="STAINLESS STEEL SPORTS BOTTLE 650ML S115 - NP-21 (QTY-19800 PCS/USD 1.070 PER PCS)"/>
    <m/>
    <x v="1"/>
    <m/>
    <m/>
    <m/>
    <m/>
    <m/>
    <m/>
    <n v="3520"/>
    <s v="KGS"/>
    <n v="466.44168180000003"/>
    <n v="1641874.72"/>
    <n v="6.3032659710000001"/>
    <n v="22187.496220000001"/>
    <n v="601582.9"/>
    <s v="STAINLESS"/>
    <n v="19800"/>
    <n v="65"/>
    <n v="2243457.62"/>
    <x v="4"/>
    <s v="Steel"/>
    <s v="Other"/>
    <m/>
    <n v="6.3032659710000001"/>
    <n v="30.382974747474748"/>
    <n v="0.36640000157868319"/>
  </r>
  <r>
    <s v="INNSA1"/>
    <d v="2021-01-13T00:00:00"/>
    <n v="301049751"/>
    <n v="73239990"/>
    <s v="STAINLESS STEEL SPORTS BOTTLE 750ML S-308-C6 - NP-20 (QTY-14400 PCS/USD 1.022 PER PCS)"/>
    <s v="STAINLESS STEEL SPORTS BOTTLE 750ML S-308-C6 - NP-20 (QTY-14400 PCS/USD 1.022 PER PCS)"/>
    <m/>
    <x v="1"/>
    <m/>
    <m/>
    <m/>
    <m/>
    <m/>
    <m/>
    <n v="2560"/>
    <s v="KGS"/>
    <n v="445.51719530000003"/>
    <n v="1140524.02"/>
    <n v="6.020502639"/>
    <n v="15412.48676"/>
    <n v="417888"/>
    <s v="STAINLESS"/>
    <n v="14400"/>
    <n v="69"/>
    <n v="1558412.02"/>
    <x v="4"/>
    <s v="Steel"/>
    <s v="Other"/>
    <m/>
    <n v="6.020502639"/>
    <n v="29.02"/>
    <n v="0.36639999918633892"/>
  </r>
  <r>
    <s v="INNSA1"/>
    <d v="2021-01-12T00:00:00"/>
    <n v="301049751"/>
    <n v="73239990"/>
    <s v="STAINLESS STEEL GRATER WITH HANDLE DS-25 (QTY- 160200 PCS/USD 0.2200 PER PCS)"/>
    <s v="STAINLESS STEEL GRATER WITH HANDLE DS-25 (QTY- 160200 PCS/USD 0.2200 PER PCS)"/>
    <m/>
    <x v="1"/>
    <m/>
    <m/>
    <m/>
    <m/>
    <m/>
    <m/>
    <n v="5340"/>
    <s v="KGS"/>
    <n v="530.65390449999995"/>
    <n v="2833691.85"/>
    <n v="7.170998709"/>
    <n v="38293.133110000002"/>
    <n v="1038264.7"/>
    <s v="STAINLESS"/>
    <n v="160200"/>
    <n v="59"/>
    <n v="3871956.55"/>
    <x v="4"/>
    <s v="Steel"/>
    <s v="Other"/>
    <m/>
    <n v="7.170998709"/>
    <n v="6.4810530586766539"/>
    <n v="0.36640000217384255"/>
  </r>
  <r>
    <s v="INNSA1"/>
    <d v="2021-01-12T00:00:00"/>
    <n v="301049751"/>
    <n v="73239990"/>
    <s v="STEEL SALT BOTTLE - NP-19 (QTY- 32832 PCS/USD 0.4923 PER PCS)"/>
    <s v="STEEL SALT BOTTLE - NP-19 (QTY- 32832 PCS/USD 0.4923 PER PCS)"/>
    <m/>
    <x v="1"/>
    <m/>
    <m/>
    <m/>
    <m/>
    <m/>
    <m/>
    <n v="5130"/>
    <s v="KGS"/>
    <n v="253.3244444"/>
    <n v="1299554.3999999999"/>
    <n v="3.423303303"/>
    <n v="17561.54595"/>
    <n v="476156.8"/>
    <s v="STEEL"/>
    <n v="32832"/>
    <n v="43"/>
    <n v="1775711.2"/>
    <x v="4"/>
    <s v="Steel"/>
    <s v="Other"/>
    <m/>
    <n v="3.423303303"/>
    <n v="14.502826510721247"/>
    <n v="0.36640005220250882"/>
  </r>
  <r>
    <s v="INNSA1"/>
    <d v="2021-01-12T00:00:00"/>
    <n v="301049751"/>
    <n v="73239990"/>
    <s v="STEEL HANGER WITH HOOK SL-89 (QTY 70056 PCS / USD 1.05 PER PCS)"/>
    <s v="STEEL HANGER WITH HOOK SL-89 (QTY 70056 PCS / USD 1.05 PER PCS)"/>
    <m/>
    <x v="1"/>
    <m/>
    <m/>
    <m/>
    <m/>
    <m/>
    <m/>
    <n v="15568"/>
    <s v="KGS"/>
    <n v="365.42023380000001"/>
    <n v="5688862.2000000002"/>
    <n v="4.9381112680000001"/>
    <n v="76876.516220000005"/>
    <n v="2084399"/>
    <s v="STEEL"/>
    <n v="70056"/>
    <n v="47"/>
    <n v="7773261.2000000002"/>
    <x v="4"/>
    <s v="Steel"/>
    <s v="Hanger"/>
    <m/>
    <n v="4.9381112680000001"/>
    <n v="29.75332591070001"/>
    <n v="0.3663999806499092"/>
  </r>
  <r>
    <s v="INNSA1"/>
    <d v="2021-01-12T00:00:00"/>
    <n v="301049751"/>
    <n v="73239990"/>
    <s v="STEEL ZHARA - NP-003 (QTY- 30240 PCS/USD 0.4507 PER PCS)"/>
    <s v="STEEL ZHARA - NP-003 (QTY- 30240 PCS/USD 0.4507 PER PCS)"/>
    <m/>
    <x v="1"/>
    <m/>
    <m/>
    <m/>
    <m/>
    <m/>
    <m/>
    <n v="2822.4"/>
    <s v="KGS"/>
    <n v="388.25606579999999"/>
    <n v="1095813.92"/>
    <n v="5.2467035910000002"/>
    <n v="14808.29622"/>
    <n v="401506.3"/>
    <s v="STEEL"/>
    <n v="30240"/>
    <n v="38"/>
    <n v="1497320.22"/>
    <x v="4"/>
    <s v="Steel"/>
    <s v="Other"/>
    <m/>
    <n v="5.2467035910000002"/>
    <n v="13.277324735449735"/>
    <n v="0.36640007274227726"/>
  </r>
  <r>
    <s v="INNSA1"/>
    <d v="2021-01-08T00:00:00"/>
    <n v="301049751"/>
    <n v="73231000"/>
    <s v="SS SCRUBBER 3 PCS SET - (ITEM NO-SS410) (QTY- 120000 SET/USD 0.162 PER SET)"/>
    <s v="SS SCRUBBER 3 PCS SET - (ITEM NO-SS410) (QTY- 120000 SET/USD 0.162 PER SET)"/>
    <m/>
    <x v="1"/>
    <m/>
    <m/>
    <m/>
    <m/>
    <m/>
    <m/>
    <n v="7500"/>
    <s v="KGS"/>
    <n v="220.34122669999999"/>
    <n v="1652559.2"/>
    <n v="2.9775841440000002"/>
    <n v="22331.881079999999"/>
    <n v="726465"/>
    <s v="SS"/>
    <n v="120000"/>
    <n v="58"/>
    <n v="2379024.2000000002"/>
    <x v="4"/>
    <s v="Cleaning"/>
    <s v="Scrubber"/>
    <m/>
    <n v="2.9775841440000002"/>
    <n v="6.0538749999999997"/>
    <n v="0.43959998528343192"/>
  </r>
  <r>
    <s v="INNSA1"/>
    <d v="2020-12-31T00:00:00"/>
    <n v="301049751"/>
    <n v="73239990"/>
    <s v="STAINLESS STEEL GRATER WITH HANDLE HEXA - KL326D-9S (MILD STEEL) (QTY - 35016 PCS/USD 0.96 PER PCS)"/>
    <s v="STAINLESS STEEL GRATER WITH HANDLE HEXA - KL326D-9S (MILD STEEL) (QTY - 35016 PCS/USD 0.96 PER PCS)"/>
    <m/>
    <x v="1"/>
    <m/>
    <m/>
    <m/>
    <m/>
    <m/>
    <m/>
    <n v="8024.5"/>
    <s v="KGS"/>
    <n v="338.4254545"/>
    <n v="2715695.06"/>
    <n v="4.5456743389999996"/>
    <n v="36476.763729999999"/>
    <n v="995030.7"/>
    <s v="STAINLESS"/>
    <n v="35016"/>
    <n v="83"/>
    <n v="3710725.76"/>
    <x v="5"/>
    <s v="Steel"/>
    <s v="Other"/>
    <m/>
    <n v="4.5456743389999996"/>
    <n v="28.416458190541466"/>
    <n v="0.3664000110527873"/>
  </r>
  <r>
    <s v="INNSA1"/>
    <d v="2020-12-31T00:00:00"/>
    <n v="301049751"/>
    <n v="73239990"/>
    <s v="STAINLESS STEEL GRATER WITH HANDLE - KL3241-8S (MILD STEEL) (QTY - 7920 PCS/USD 0.59 PER PCS)"/>
    <s v="STAINLESS STEEL GRATER WITH HANDLE - KL3241-8S (MILD STEEL) (QTY - 7920 PCS/USD 0.59 PER PCS)"/>
    <m/>
    <x v="1"/>
    <m/>
    <m/>
    <m/>
    <m/>
    <m/>
    <m/>
    <n v="1012"/>
    <s v="KGS"/>
    <n v="373.02667000000002"/>
    <n v="377502.99"/>
    <n v="5.0104321020000002"/>
    <n v="5070.5572869999996"/>
    <n v="138317.1"/>
    <s v="STAINLESS"/>
    <n v="7920"/>
    <n v="77"/>
    <n v="515820.08999999997"/>
    <x v="5"/>
    <s v="Steel"/>
    <s v="Other"/>
    <m/>
    <n v="5.0104321020000002"/>
    <n v="17.464280303030304"/>
    <n v="0.36640001182507193"/>
  </r>
  <r>
    <s v="INNSA1"/>
    <d v="2020-12-28T00:00:00"/>
    <n v="301049751"/>
    <n v="73239990"/>
    <s v="HOUSEHOLD STEEL HOOK 3 PCS SET -2628 (QTY : 36216 SET/USD 0.445 PER SET)"/>
    <s v="HOUSEHOLD STEEL HOOK 3 PCS SET -2628 (QTY : 36216 SET/USD 0.445 PER SET)"/>
    <m/>
    <x v="1"/>
    <m/>
    <m/>
    <m/>
    <m/>
    <m/>
    <m/>
    <n v="1227.32"/>
    <s v="KGS"/>
    <n v="1006.849216"/>
    <n v="1235726.18"/>
    <n v="13.52383098"/>
    <n v="16598.068230000001"/>
    <n v="452770"/>
    <s v="HOUSEHOLD"/>
    <n v="36216"/>
    <n v="55"/>
    <n v="1688496.18"/>
    <x v="5"/>
    <s v="Steel"/>
    <s v="Hook"/>
    <m/>
    <n v="13.52383098"/>
    <n v="12.501932847360283"/>
    <n v="0.36639994144981214"/>
  </r>
  <r>
    <s v="INNSA1"/>
    <d v="2020-12-28T00:00:00"/>
    <n v="301049751"/>
    <n v="73231000"/>
    <s v="STEEL SCRUBBER 6 PCS SET - OKS-4156 (QTY- 98000 PCS/USD 0.256 PER PCS)"/>
    <s v="STEEL SCRUBBER 6 PCS SET - OKS-4156 (QTY- 98000 PCS/USD 0.256 PER PCS)"/>
    <m/>
    <x v="1"/>
    <m/>
    <m/>
    <m/>
    <m/>
    <m/>
    <m/>
    <n v="8621.6"/>
    <s v="KGS"/>
    <n v="226.19279370000001"/>
    <n v="1950143.79"/>
    <n v="3.0381839309999998"/>
    <n v="26194.006580000001"/>
    <n v="857283.3"/>
    <s v="STEEL"/>
    <n v="98000"/>
    <n v="53"/>
    <n v="2807427.09"/>
    <x v="5"/>
    <s v="Steel"/>
    <s v="Scrubber"/>
    <m/>
    <n v="3.0381839309999998"/>
    <n v="8.7477887755102053"/>
    <n v="0.43960004610736936"/>
  </r>
  <r>
    <s v="INNSA1"/>
    <d v="2020-12-17T00:00:00"/>
    <n v="301049751"/>
    <n v="73239990"/>
    <s v="STEEL HAND BLENDER (ITEM NO-RS-02)(TOTAL:50000 PCS)"/>
    <s v="STEEL HAND BLENDER (ITEM NO-RS-02)(TOTAL:50000 PCS)"/>
    <m/>
    <x v="1"/>
    <m/>
    <m/>
    <m/>
    <m/>
    <m/>
    <m/>
    <n v="3000"/>
    <s v="KGS"/>
    <n v="586.3515433"/>
    <n v="1759054.63"/>
    <n v="7.8494182510000003"/>
    <n v="23548.25475"/>
    <n v="644517.6"/>
    <s v="STEEL"/>
    <s v=""/>
    <e v="#VALUE!"/>
    <n v="2403572.23"/>
    <x v="5"/>
    <s v="Steel"/>
    <s v="Other"/>
    <m/>
    <n v="7.8494182510000003"/>
    <e v="#VALUE!"/>
    <n v="0.36639999065861872"/>
  </r>
  <r>
    <s v="INNSA1"/>
    <d v="2020-12-17T00:00:00"/>
    <n v="301049751"/>
    <n v="73239990"/>
    <s v="STEEL TEA STRAINER BIG(ITEM NO-SB-12)((TOTAL:10080 PC)"/>
    <s v="STEEL TEA STRAINER BIG(ITEM NO-SB-12)((TOTAL:10080 PC)"/>
    <m/>
    <x v="1"/>
    <m/>
    <m/>
    <m/>
    <m/>
    <m/>
    <m/>
    <n v="2394"/>
    <s v="KGS"/>
    <n v="393.20444029999999"/>
    <n v="941331.43"/>
    <n v="5.2637809940000002"/>
    <n v="12601.4917"/>
    <n v="344903.8"/>
    <s v="STEEL"/>
    <s v=""/>
    <e v="#VALUE!"/>
    <n v="1286235.23"/>
    <x v="5"/>
    <s v="Steel"/>
    <s v="Tea Strainer"/>
    <m/>
    <n v="5.2637809940000002"/>
    <e v="#VALUE!"/>
    <n v="0.36639996180728818"/>
  </r>
  <r>
    <s v="INNSA1"/>
    <d v="2020-12-17T00:00:00"/>
    <n v="301049751"/>
    <n v="73239990"/>
    <s v="STAINLESS STEEL SPORTS BOTTLE 750ML SG-702 - SB-01 (QTY-23364 PCS/USD 1.11 PER PCS)"/>
    <s v="STAINLESS STEEL SPORTS BOTTLE 750ML SG-702 - SB-01 (QTY-23364 PCS/USD 1.11 PER PCS)"/>
    <m/>
    <x v="1"/>
    <m/>
    <m/>
    <m/>
    <m/>
    <m/>
    <m/>
    <n v="3829.1"/>
    <s v="KGS"/>
    <n v="527.5260505"/>
    <n v="2019950"/>
    <n v="7.061928387"/>
    <n v="27040.829989999998"/>
    <n v="740109.7"/>
    <s v="STAINLESS"/>
    <n v="23364"/>
    <n v="67"/>
    <n v="2760059.7"/>
    <x v="5"/>
    <s v="Steel"/>
    <s v="Other"/>
    <m/>
    <n v="7.061928387"/>
    <n v="31.677354048964215"/>
    <n v="0.36640000990123517"/>
  </r>
  <r>
    <s v="INNSA1"/>
    <d v="2020-12-17T00:00:00"/>
    <n v="301049751"/>
    <n v="73239990"/>
    <s v="STEEL ZHARA(ITEM NO-NP-003)(TOTAL:59760 PCS)"/>
    <s v="STEEL ZHARA(ITEM NO-NP-003)(TOTAL:59760 PCS)"/>
    <m/>
    <x v="1"/>
    <m/>
    <m/>
    <m/>
    <m/>
    <m/>
    <m/>
    <n v="5577.6"/>
    <s v="KGS"/>
    <n v="378.20491249999998"/>
    <n v="2109475.7200000002"/>
    <n v="5.0629841029999998"/>
    <n v="28239.30013"/>
    <n v="772911.9"/>
    <s v="STEEL"/>
    <s v=""/>
    <e v="#VALUE!"/>
    <n v="2882387.62"/>
    <x v="5"/>
    <s v="Steel"/>
    <s v="Other"/>
    <m/>
    <n v="5.0629841029999998"/>
    <e v="#VALUE!"/>
    <n v="0.36639999819481212"/>
  </r>
  <r>
    <s v="INNSA1"/>
    <d v="2020-12-17T00:00:00"/>
    <n v="301049751"/>
    <n v="73239990"/>
    <s v="STAINLESS STEEL SPORTS BOTTLE 650ML S115 - NP-21 (QTY-17640 PCS/USD 1.07 PER PCS)"/>
    <s v="STAINLESS STEEL SPORTS BOTTLE 650ML S115 - NP-21 (QTY-17640 PCS/USD 1.07 PER PCS)"/>
    <m/>
    <x v="1"/>
    <m/>
    <m/>
    <m/>
    <m/>
    <m/>
    <m/>
    <n v="3136"/>
    <s v="KGS"/>
    <n v="468.78830679999999"/>
    <n v="1470120.13"/>
    <n v="6.2756132100000004"/>
    <n v="19680.32303"/>
    <n v="538652"/>
    <s v="STAINLESS"/>
    <n v="17640"/>
    <n v="65"/>
    <n v="2008772.13"/>
    <x v="5"/>
    <s v="Steel"/>
    <s v="Other"/>
    <m/>
    <n v="6.2756132100000004"/>
    <n v="30.535827664399093"/>
    <n v="0.36639998936685536"/>
  </r>
  <r>
    <s v="INNSA1"/>
    <d v="2020-12-11T00:00:00"/>
    <n v="301049751"/>
    <n v="73239990"/>
    <s v="KWP-1000B SS OIL POT 900ML (QTY: 12732 PCS/USD 1.42 PER PCS)"/>
    <s v="KWP-1000B SS OIL POT 900ML (QTY: 12732 PCS/USD 1.42 PER PCS)"/>
    <m/>
    <x v="1"/>
    <m/>
    <m/>
    <m/>
    <m/>
    <m/>
    <m/>
    <n v="3183"/>
    <s v="KGS"/>
    <n v="435.22041469999999"/>
    <n v="1385306.58"/>
    <n v="5.8262438379999999"/>
    <n v="18544.934140000001"/>
    <n v="507576.3"/>
    <s v="KWP-1000B"/>
    <n v="12732"/>
    <n v="44"/>
    <n v="1892882.8800000001"/>
    <x v="5"/>
    <s v="Other"/>
    <s v="Other"/>
    <m/>
    <n v="5.8262438379999999"/>
    <n v="39.866187558906688"/>
    <n v="0.36639997768580579"/>
  </r>
  <r>
    <s v="INNSA1"/>
    <d v="2020-12-11T00:00:00"/>
    <n v="301049751"/>
    <n v="73239990"/>
    <s v="KWB-600F STAINLESS STEEL SPORTS BOTTLE (QTY: 25296 PCS/USD 0.99 PER PCS)"/>
    <s v="KWB-600F STAINLESS STEEL SPORTS BOTTLE (QTY: 25296 PCS/USD 0.99 PER PCS)"/>
    <m/>
    <x v="1"/>
    <m/>
    <m/>
    <m/>
    <m/>
    <m/>
    <m/>
    <n v="4110"/>
    <s v="KGS"/>
    <n v="466.88093670000001"/>
    <n v="1918880.65"/>
    <n v="6.2500794739999996"/>
    <n v="25687.826639999999"/>
    <n v="703077.8"/>
    <s v="KWB-600F"/>
    <n v="25296"/>
    <n v="56"/>
    <n v="2621958.4500000002"/>
    <x v="5"/>
    <s v="Steel"/>
    <s v="Other"/>
    <m/>
    <n v="6.2500794739999996"/>
    <n v="27.794030676786846"/>
    <n v="0.36639996343701736"/>
  </r>
  <r>
    <s v="INNSA1"/>
    <d v="2020-12-08T00:00:00"/>
    <n v="301049751"/>
    <n v="73239990"/>
    <s v="MILD STEEL MULTI FUNCTION CLOTH STAND - RYX-02-021A (QTY : 3888 NUM/ USD 8.60 PER NUM)"/>
    <s v="MILD STEEL MULTI FUNCTION CLOTH STAND - RYX-02-021A (QTY : 3888 NUM/ USD 8.60 PER NUM)"/>
    <m/>
    <x v="1"/>
    <m/>
    <m/>
    <m/>
    <m/>
    <m/>
    <m/>
    <n v="14256"/>
    <s v="KGS"/>
    <n v="226.33630539999999"/>
    <n v="3226650.37"/>
    <n v="3.0299371540000002"/>
    <n v="43194.784070000002"/>
    <n v="1182244.7"/>
    <s v="MILD"/>
    <n v="3888"/>
    <n v="70"/>
    <n v="4408895.07"/>
    <x v="5"/>
    <s v="Steel"/>
    <s v="Other"/>
    <m/>
    <n v="3.0299371540000002"/>
    <n v="304.0752829218107"/>
    <n v="0.3664000013735606"/>
  </r>
  <r>
    <s v="INNSA1"/>
    <d v="2020-11-30T00:00:00"/>
    <n v="301049751"/>
    <n v="73239990"/>
    <s v="STAINLESS STEEL GRATER WITH HANDLE - KL324H-9S (MILD STEEL) (QTY - 58464 PCS/USD 0.67 PER PCS)"/>
    <s v="STAINLESS STEEL GRATER WITH HANDLE - KL324H-9S (MILD STEEL) (QTY - 58464 PCS/USD 0.67 PER PCS)"/>
    <m/>
    <x v="1"/>
    <m/>
    <m/>
    <m/>
    <m/>
    <m/>
    <m/>
    <n v="9744"/>
    <s v="KGS"/>
    <n v="324.56375000000003"/>
    <n v="3162549.18"/>
    <n v="4.3160073140000002"/>
    <n v="42055.17527"/>
    <n v="1158758"/>
    <s v="STAINLESS"/>
    <n v="58464"/>
    <n v="78"/>
    <n v="4321307.18"/>
    <x v="5"/>
    <s v="Steel"/>
    <s v="Other"/>
    <m/>
    <n v="4.3160073140000002"/>
    <n v="19.820025998905308"/>
    <n v="0.36639999381764554"/>
  </r>
  <r>
    <s v="INNSA1"/>
    <d v="2020-11-30T00:00:00"/>
    <n v="301049751"/>
    <n v="73239990"/>
    <s v="STEEL ZHARA - NP-003 (QTY- 50400 PCS/USD 0.446 PER PCS)"/>
    <s v="STEEL ZHARA - NP-003 (QTY- 50400 PCS/USD 0.446 PER PCS)"/>
    <m/>
    <x v="1"/>
    <m/>
    <m/>
    <m/>
    <m/>
    <m/>
    <m/>
    <n v="4704"/>
    <s v="KGS"/>
    <n v="381.597196"/>
    <n v="1795033.21"/>
    <n v="5.0744307979999999"/>
    <n v="23870.122469999998"/>
    <n v="657700.19999999995"/>
    <s v="STEEL"/>
    <n v="50400"/>
    <n v="38"/>
    <n v="2452733.41"/>
    <x v="5"/>
    <s v="Steel"/>
    <s v="Other"/>
    <m/>
    <n v="5.0744307979999999"/>
    <n v="13.049607142857141"/>
    <n v="0.36640001774674685"/>
  </r>
  <r>
    <s v="INNSA1"/>
    <d v="2020-11-30T00:00:00"/>
    <n v="301049751"/>
    <n v="73239990"/>
    <s v="STEEL SALT BOTTLE - NP-19 (QTY- 30000 PCS/USD 0.487 PER PCS)"/>
    <s v="STEEL SALT BOTTLE - NP-19 (QTY- 30000 PCS/USD 0.487 PER PCS)"/>
    <m/>
    <x v="1"/>
    <m/>
    <m/>
    <m/>
    <m/>
    <m/>
    <m/>
    <n v="4687.5"/>
    <s v="KGS"/>
    <n v="248.89493970000001"/>
    <n v="1166695.03"/>
    <n v="3.3097731349999999"/>
    <n v="15514.56157"/>
    <n v="427477.1"/>
    <s v="STEEL"/>
    <n v="30000"/>
    <n v="43"/>
    <n v="1594172.13"/>
    <x v="5"/>
    <s v="Steel"/>
    <s v="Other"/>
    <m/>
    <n v="3.3097731349999999"/>
    <n v="14.249236666666667"/>
    <n v="0.36640003514885972"/>
  </r>
  <r>
    <s v="INNSA1"/>
    <d v="2020-11-27T00:00:00"/>
    <n v="301049751"/>
    <n v="73239990"/>
    <s v="HOUSEHOLD STEEL HOOK 3 PCS SET (ITEM NO-2628 )(24120 SET)"/>
    <s v="HOUSEHOLD STEEL HOOK 3 PCS SET (ITEM NO-2628 )(24120 SET)"/>
    <m/>
    <x v="1"/>
    <m/>
    <m/>
    <m/>
    <m/>
    <m/>
    <m/>
    <n v="817.4"/>
    <s v="KGS"/>
    <n v="1015.606582"/>
    <n v="830156.82"/>
    <n v="13.505406669999999"/>
    <n v="11039.31941"/>
    <n v="304169.5"/>
    <s v="HOUSEHOLD"/>
    <s v=""/>
    <e v="#VALUE!"/>
    <n v="1134326.3199999998"/>
    <x v="5"/>
    <s v="Steel"/>
    <s v="Hook"/>
    <m/>
    <n v="13.505406669999999"/>
    <e v="#VALUE!"/>
    <n v="0.36640004957135691"/>
  </r>
  <r>
    <s v="INNSA1"/>
    <d v="2020-11-27T00:00:00"/>
    <n v="301049751"/>
    <n v="73231000"/>
    <s v="SS SCRUBBER 3 PCS SET - (ITEM NO-SS410) (QTY- 121200 SET/USD 0.169 PER SET)"/>
    <s v="SS SCRUBBER 3 PCS SET - (ITEM NO-SS410) (QTY- 121200 SET/USD 0.169 PER SET)"/>
    <m/>
    <x v="1"/>
    <m/>
    <m/>
    <m/>
    <m/>
    <m/>
    <m/>
    <n v="7575"/>
    <s v="KGS"/>
    <n v="228.70383630000001"/>
    <n v="1732431.56"/>
    <n v="3.0412744190000001"/>
    <n v="23037.653719999998"/>
    <n v="761576.9"/>
    <s v="SS"/>
    <n v="121200"/>
    <n v="58"/>
    <n v="2494008.46"/>
    <x v="5"/>
    <s v="Cleaning"/>
    <s v="Scrubber"/>
    <m/>
    <n v="3.0412744190000001"/>
    <n v="6.2836377887788784"/>
    <n v="0.43959999204817074"/>
  </r>
  <r>
    <s v="INNSA1"/>
    <d v="2020-11-21T00:00:00"/>
    <n v="301049751"/>
    <n v="73239990"/>
    <s v="STEEL HAND BLENDER RS-02 (QTY- 50000 PCS/USD 0.4397 PER PCS)"/>
    <s v="STEEL HAND BLENDER RS-02 (QTY- 50000 PCS/USD 0.4397 PER PCS)"/>
    <m/>
    <x v="1"/>
    <m/>
    <m/>
    <m/>
    <m/>
    <m/>
    <m/>
    <n v="3000"/>
    <s v="KGS"/>
    <n v="587.57682669999997"/>
    <n v="1762730.48"/>
    <n v="7.8135216310000004"/>
    <n v="23440.564890000001"/>
    <n v="645864.4"/>
    <s v="STEEL"/>
    <n v="50000"/>
    <n v="42"/>
    <n v="2408594.88"/>
    <x v="5"/>
    <s v="Steel"/>
    <s v="Other"/>
    <m/>
    <n v="7.8135216310000004"/>
    <n v="12.917288000000001"/>
    <n v="0.36639997284213299"/>
  </r>
  <r>
    <s v="INNSA1"/>
    <d v="2020-11-21T00:00:00"/>
    <n v="301049751"/>
    <n v="73239990"/>
    <s v="STEEL ZHARA - NP-003 (QTY- 60000 PCS/USD 0.4412 PER PCS)"/>
    <s v="STEEL ZHARA - NP-003 (QTY- 60000 PCS/USD 0.4412 PER PCS)"/>
    <m/>
    <x v="1"/>
    <m/>
    <m/>
    <m/>
    <m/>
    <m/>
    <m/>
    <n v="5600"/>
    <s v="KGS"/>
    <n v="379.0165768"/>
    <n v="2122492.83"/>
    <n v="5.0401140529999999"/>
    <n v="28224.6387"/>
    <n v="777681.5"/>
    <s v="STEEL"/>
    <n v="60000"/>
    <n v="38"/>
    <n v="2900174.33"/>
    <x v="5"/>
    <s v="Steel"/>
    <s v="Other"/>
    <m/>
    <n v="5.0401140529999999"/>
    <n v="12.961358333333333"/>
    <n v="0.36640005987676294"/>
  </r>
  <r>
    <s v="INNSA1"/>
    <d v="2020-11-21T00:00:00"/>
    <n v="301049751"/>
    <n v="73239990"/>
    <s v="STAINLESS STEEL GRATER WITH HANDLE DS-25 (QTY- 50400 PCS/USD 0.2153 PER PCS)"/>
    <s v="STAINLESS STEEL GRATER WITH HANDLE DS-25 (QTY- 50400 PCS/USD 0.2153 PER PCS)"/>
    <m/>
    <x v="1"/>
    <m/>
    <m/>
    <m/>
    <m/>
    <m/>
    <m/>
    <n v="1680"/>
    <s v="KGS"/>
    <n v="517.87476189999995"/>
    <n v="870029.6"/>
    <n v="6.8866324719999996"/>
    <n v="11569.54255"/>
    <n v="318778.8"/>
    <s v="STAINLESS"/>
    <n v="50400"/>
    <n v="58"/>
    <n v="1188808.3999999999"/>
    <x v="5"/>
    <s v="Steel"/>
    <s v="Other"/>
    <m/>
    <n v="6.8866324719999996"/>
    <n v="6.3249761904761899"/>
    <n v="0.36639994777189189"/>
  </r>
  <r>
    <s v="INNSA1"/>
    <d v="2020-11-12T00:00:00"/>
    <n v="301049751"/>
    <n v="73231000"/>
    <s v="STEEL SCRUBBER 2PCS SET - 8001-2 (QTY-166800 SETS/USD 0.151 PER SET)"/>
    <s v="STEEL SCRUBBER 2PCS SET - 8001-2 (QTY-166800 SETS/USD 0.151 PER SET)"/>
    <m/>
    <x v="1"/>
    <m/>
    <m/>
    <m/>
    <m/>
    <m/>
    <m/>
    <n v="4865"/>
    <s v="KGS"/>
    <n v="412.03519840000001"/>
    <n v="2004551.24"/>
    <n v="5.4828369710000002"/>
    <n v="26674.00186"/>
    <n v="881200.7"/>
    <s v="STEEL"/>
    <n v="166800"/>
    <n v="51"/>
    <n v="2885751.94"/>
    <x v="5"/>
    <s v="Steel"/>
    <s v="Scrubber"/>
    <m/>
    <n v="5.4828369710000002"/>
    <n v="5.2829778177458033"/>
    <n v="0.4395999874764987"/>
  </r>
  <r>
    <s v="INNSA1"/>
    <d v="2020-11-11T00:00:00"/>
    <n v="301049751"/>
    <n v="73239990"/>
    <s v="KWB-600F STAINLESS STEEL SPORTS BOTTLE (QTY 24240 PCS/USD 0.99 PER PCS)"/>
    <s v="KWB-600F STAINLESS STEEL SPORTS BOTTLE (QTY 24240 PCS/USD 0.99 PER PCS)"/>
    <m/>
    <x v="1"/>
    <m/>
    <m/>
    <m/>
    <m/>
    <m/>
    <m/>
    <n v="3787.5"/>
    <s v="KGS"/>
    <n v="488.08389440000002"/>
    <n v="1848617.75"/>
    <n v="6.494795667"/>
    <n v="24599.03859"/>
    <n v="677333.5"/>
    <s v="KWB-600F"/>
    <n v="24240"/>
    <n v="55"/>
    <n v="2525951.25"/>
    <x v="5"/>
    <s v="Steel"/>
    <s v="Other"/>
    <m/>
    <n v="6.494795667"/>
    <n v="27.942801155115511"/>
    <n v="0.36639997641481048"/>
  </r>
  <r>
    <s v="INNSA1"/>
    <d v="2020-11-11T00:00:00"/>
    <n v="301049751"/>
    <n v="73231000"/>
    <s v="STEEL SCRUBBER 6 PCS SET - OKS-4156 (QTY- 98000 PCS/USD 0.256 PER PCS)"/>
    <s v="STEEL SCRUBBER 6 PCS SET - OKS-4156 (QTY- 98000 PCS/USD 0.256 PER PCS)"/>
    <m/>
    <x v="1"/>
    <m/>
    <m/>
    <m/>
    <m/>
    <m/>
    <m/>
    <n v="8511"/>
    <s v="KGS"/>
    <n v="231.2860287"/>
    <n v="1968475.39"/>
    <n v="3.0776583990000002"/>
    <n v="26193.950629999999"/>
    <n v="865341.8"/>
    <s v="STEEL"/>
    <n v="98000"/>
    <n v="53"/>
    <n v="2833817.19"/>
    <x v="5"/>
    <s v="Steel"/>
    <s v="Scrubber"/>
    <m/>
    <n v="3.0776583990000002"/>
    <n v="8.8300183673469395"/>
    <n v="0.43960000942658473"/>
  </r>
  <r>
    <s v="INNSA1"/>
    <d v="2020-11-11T00:00:00"/>
    <n v="301049751"/>
    <n v="73239990"/>
    <s v="KWP-1000B SS OIL POT 900ML (QTY 14304 PCS/USD 1.42 PER PCS)"/>
    <s v="KWP-1000B SS OIL POT 900ML (QTY 14304 PCS/USD 1.42 PER PCS)"/>
    <m/>
    <x v="1"/>
    <m/>
    <m/>
    <m/>
    <m/>
    <m/>
    <m/>
    <n v="3576"/>
    <s v="KGS"/>
    <n v="437.54995530000002"/>
    <n v="1564678.64"/>
    <n v="5.8223546940000004"/>
    <n v="20820.740389999999"/>
    <n v="573298.30000000005"/>
    <s v="KWP-1000B"/>
    <n v="14304"/>
    <n v="43"/>
    <n v="2137976.94"/>
    <x v="5"/>
    <s v="Other"/>
    <s v="Other"/>
    <m/>
    <n v="5.8223546940000004"/>
    <n v="40.079579138702464"/>
    <n v="0.36640002959329726"/>
  </r>
  <r>
    <s v="INNSA1"/>
    <d v="2020-11-03T00:00:00"/>
    <n v="301049751"/>
    <n v="73239990"/>
    <s v="STEEL HANGER WITH HOOK ITEM NO. SM1168 (QTY: 25440 NUM / USD1.160 PER NUM"/>
    <s v="STEEL HANGER WITH HOOK ITEM NO. SM1168 (QTY: 25440 NUM / USD1.160 PER NUM"/>
    <m/>
    <x v="1"/>
    <m/>
    <m/>
    <m/>
    <m/>
    <m/>
    <m/>
    <n v="4770"/>
    <s v="KGS"/>
    <n v="490.8418092"/>
    <n v="2341315.4300000002"/>
    <n v="6.6106640969999999"/>
    <n v="31532.867740000002"/>
    <n v="0"/>
    <s v="STEEL"/>
    <n v="25440"/>
    <n v="58"/>
    <n v="2341315.4300000002"/>
    <x v="5"/>
    <s v="Steel"/>
    <s v="Hanger"/>
    <m/>
    <n v="6.6106640969999999"/>
    <n v="0"/>
    <n v="0"/>
  </r>
  <r>
    <s v="INNSA1"/>
    <d v="2020-11-02T00:00:00"/>
    <n v="301049751"/>
    <n v="73239990"/>
    <s v="STEEL TEA STRAINER BIG - SB-12 (QTY- 10080 PCS/USD 1.1619 PER PCS)"/>
    <s v="STEEL TEA STRAINER BIG - SB-12 (QTY- 10080 PCS/USD 1.1619 PER PCS)"/>
    <m/>
    <x v="1"/>
    <m/>
    <m/>
    <m/>
    <m/>
    <m/>
    <m/>
    <n v="2394"/>
    <s v="KGS"/>
    <n v="384.9084628"/>
    <n v="921470.86"/>
    <n v="5.1839523610000002"/>
    <n v="12410.381950000001"/>
    <n v="0"/>
    <s v="STEEL"/>
    <n v="10080"/>
    <n v="48"/>
    <n v="921470.86"/>
    <x v="5"/>
    <s v="Steel"/>
    <s v="Tea Strainer"/>
    <m/>
    <n v="5.1839523610000002"/>
    <n v="0"/>
    <n v="0"/>
  </r>
  <r>
    <s v="INNSA1"/>
    <d v="2020-11-02T00:00:00"/>
    <n v="301049751"/>
    <n v="73239990"/>
    <s v="STEEL ZHARA - NP-003 (QTY- 60120 PCS/USD 0.4392 PER PCS)"/>
    <s v="STEEL ZHARA - NP-003 (QTY- 60120 PCS/USD 0.4392 PER PCS)"/>
    <m/>
    <x v="1"/>
    <m/>
    <m/>
    <m/>
    <m/>
    <m/>
    <m/>
    <n v="5611.2"/>
    <s v="KGS"/>
    <n v="370.235365"/>
    <n v="2077464.68"/>
    <n v="4.9863348820000004"/>
    <n v="27979.32229"/>
    <n v="0"/>
    <s v="STEEL"/>
    <n v="60120"/>
    <n v="38"/>
    <n v="2077464.68"/>
    <x v="5"/>
    <s v="Steel"/>
    <s v="Other"/>
    <m/>
    <n v="4.9863348820000004"/>
    <n v="0"/>
    <n v="0"/>
  </r>
  <r>
    <s v="INNSA1"/>
    <d v="2020-10-17T00:00:00"/>
    <n v="301049751"/>
    <n v="73239990"/>
    <s v="STEEL TEA STRAINER - NP-55 (QTY- 61200 PCS/USD 0.3118 PER PCS)"/>
    <s v="STEEL TEA STRAINER - NP-55 (QTY- 61200 PCS/USD 0.3118 PER PCS)"/>
    <m/>
    <x v="1"/>
    <m/>
    <m/>
    <m/>
    <m/>
    <m/>
    <m/>
    <n v="2805"/>
    <s v="KGS"/>
    <n v="539.47587520000002"/>
    <n v="1513229.83"/>
    <n v="7.2656683529999997"/>
    <n v="20380.19973"/>
    <n v="554447.5"/>
    <s v="STEEL"/>
    <n v="61200"/>
    <n v="44"/>
    <n v="2067677.33"/>
    <x v="5"/>
    <s v="Steel"/>
    <s v="Tea Strainer"/>
    <m/>
    <n v="7.2656683529999997"/>
    <n v="9.0595996732026141"/>
    <n v="0.36640005966575478"/>
  </r>
  <r>
    <s v="INNSA1"/>
    <d v="2020-10-16T00:00:00"/>
    <n v="301049751"/>
    <n v="73239990"/>
    <s v="STEEL ZHARA-NP-(ITEM NO-NP-003)(TOTAL 47880 PCS)"/>
    <s v="STEEL ZHARA-NP-(ITEM NO-NP-003)(TOTAL 47880 PCS)"/>
    <m/>
    <x v="1"/>
    <m/>
    <m/>
    <m/>
    <m/>
    <m/>
    <m/>
    <n v="4468.8"/>
    <s v="KGS"/>
    <n v="369.37964110000001"/>
    <n v="1650683.74"/>
    <n v="4.9748099809999999"/>
    <n v="22231.430840000001"/>
    <n v="604810.5"/>
    <s v="STEEL"/>
    <s v=""/>
    <e v="#VALUE!"/>
    <n v="2255494.2400000002"/>
    <x v="5"/>
    <s v="Steel"/>
    <s v="Other"/>
    <m/>
    <n v="4.9748099809999999"/>
    <e v="#VALUE!"/>
    <n v="0.36639998646863753"/>
  </r>
  <r>
    <s v="INNSA1"/>
    <d v="2020-10-16T00:00:00"/>
    <n v="301049751"/>
    <n v="73239990"/>
    <s v="STEEL LEMON SQUEEZER (ITEM NO-AM-217) (TOTAL 480 PCS)"/>
    <s v="STEEL LEMON SQUEEZER (ITEM NO-AM-217) (TOTAL 480 PCS)"/>
    <m/>
    <x v="1"/>
    <m/>
    <m/>
    <m/>
    <m/>
    <m/>
    <m/>
    <n v="92"/>
    <s v="KGS"/>
    <n v="828.8632609"/>
    <n v="76255.42"/>
    <n v="11.16314156"/>
    <n v="1027.009024"/>
    <n v="27940"/>
    <s v="STEEL"/>
    <s v=""/>
    <e v="#VALUE!"/>
    <n v="104195.42"/>
    <x v="5"/>
    <s v="Steel"/>
    <s v="Other"/>
    <m/>
    <n v="11.16314156"/>
    <e v="#VALUE!"/>
    <n v="0.36640018506225525"/>
  </r>
  <r>
    <s v="INNSA1"/>
    <d v="2020-10-16T00:00:00"/>
    <n v="301049751"/>
    <n v="73239990"/>
    <s v="STEEL HAND BLENDER-(ITEM NO-RS-02) (TOTAL 50000 PCS)"/>
    <s v="STEEL HAND BLENDER-(ITEM NO-RS-02) (TOTAL 50000 PCS)"/>
    <m/>
    <x v="1"/>
    <m/>
    <m/>
    <m/>
    <m/>
    <m/>
    <m/>
    <n v="3000"/>
    <s v="KGS"/>
    <n v="588.31847000000005"/>
    <n v="1764955.41"/>
    <n v="7.9234810769999999"/>
    <n v="23770.443230000001"/>
    <n v="646679.69999999995"/>
    <s v="STEEL"/>
    <s v=""/>
    <e v="#VALUE!"/>
    <n v="2411635.11"/>
    <x v="5"/>
    <s v="Steel"/>
    <s v="Other"/>
    <m/>
    <n v="7.9234810769999999"/>
    <e v="#VALUE!"/>
    <n v="0.36640002140337358"/>
  </r>
  <r>
    <s v="INNSA1"/>
    <d v="2020-10-15T00:00:00"/>
    <n v="301049751"/>
    <n v="73231000"/>
    <s v="STEEL SCRUBBER 6 PCS SET - OKS-4156 (QTY- 98000 SETS/USD 0.256 PER SET)"/>
    <s v="STEEL SCRUBBER 6 PCS SET - OKS-4156 (QTY- 98000 SETS/USD 0.256 PER SET)"/>
    <m/>
    <x v="1"/>
    <m/>
    <m/>
    <m/>
    <m/>
    <m/>
    <m/>
    <n v="8908"/>
    <s v="KGS"/>
    <n v="222.41278629999999"/>
    <n v="1981253.1"/>
    <n v="2.9854065269999999"/>
    <n v="26594.001339999999"/>
    <n v="870958.9"/>
    <s v="STEEL"/>
    <n v="98000"/>
    <n v="54"/>
    <n v="2852212"/>
    <x v="5"/>
    <s v="Steel"/>
    <s v="Scrubber"/>
    <m/>
    <n v="2.9854065269999999"/>
    <n v="8.8873357142857152"/>
    <n v="0.4396000187961851"/>
  </r>
  <r>
    <s v="INNSA1"/>
    <d v="2020-10-07T00:00:00"/>
    <n v="301049751"/>
    <n v="73239990"/>
    <s v="RYX-02-021A MILD STEEL MULTI FUNCTION CLOTH STAND (2592 NOS)(OTHER ARTICLES OF HOUSEHOLD OF IRON &amp; STEEL)"/>
    <s v="RYX-02-021A MILD STEEL MULTI FUNCTION CLOTH STAND (2592 NOS)(OTHER ARTICLES OF HOUSEHOLD OF IRON &amp; STEEL)"/>
    <m/>
    <x v="1"/>
    <m/>
    <m/>
    <m/>
    <m/>
    <m/>
    <m/>
    <n v="9504"/>
    <s v="KGS"/>
    <n v="192.78123740000001"/>
    <n v="1832192.88"/>
    <n v="2.5876676160000001"/>
    <n v="24593.193019999999"/>
    <n v="671315.5"/>
    <s v="RYX-02-021A"/>
    <s v=""/>
    <e v="#VALUE!"/>
    <n v="2503508.38"/>
    <x v="5"/>
    <s v="Steel"/>
    <s v="Other"/>
    <m/>
    <n v="2.5876676160000001"/>
    <e v="#VALUE!"/>
    <n v="0.36640001570140368"/>
  </r>
  <r>
    <s v="INNSA1"/>
    <d v="2020-10-07T00:00:00"/>
    <n v="301049751"/>
    <n v="73239990"/>
    <s v="STEEL SALT BOTTLE - NP-19 (QTY 30000 PCS / USD 0.4821 PER PCS)"/>
    <s v="STEEL SALT BOTTLE - NP-19 (QTY 30000 PCS / USD 0.4821 PER PCS)"/>
    <m/>
    <x v="1"/>
    <m/>
    <m/>
    <m/>
    <m/>
    <m/>
    <m/>
    <n v="4687.5"/>
    <s v="KGS"/>
    <n v="242.98251310000001"/>
    <n v="1138980.53"/>
    <n v="3.261510243"/>
    <n v="15288.32926"/>
    <n v="417322.5"/>
    <s v="STEEL"/>
    <n v="30000"/>
    <n v="44"/>
    <n v="1556303.03"/>
    <x v="5"/>
    <s v="Steel"/>
    <s v="Other"/>
    <m/>
    <n v="3.261510243"/>
    <n v="13.91075"/>
    <n v="0.36640002968268476"/>
  </r>
  <r>
    <s v="INNSA1"/>
    <d v="2020-10-07T00:00:00"/>
    <n v="301049751"/>
    <n v="73239990"/>
    <s v="STEEL ZHARA - NP-003 (QTY 36000 PCS / USD 0.4347 PER PCS)"/>
    <s v="STEEL ZHARA - NP-003 (QTY 36000 PCS / USD 0.4347 PER PCS)"/>
    <m/>
    <x v="1"/>
    <m/>
    <m/>
    <m/>
    <m/>
    <m/>
    <m/>
    <n v="3360"/>
    <s v="KGS"/>
    <n v="366.78433330000001"/>
    <n v="1232395.3600000001"/>
    <n v="4.9232796419999998"/>
    <n v="16542.2196"/>
    <n v="451549.7"/>
    <s v="STEEL"/>
    <n v="36000"/>
    <n v="39"/>
    <n v="1683945.06"/>
    <x v="5"/>
    <s v="Steel"/>
    <s v="Other"/>
    <m/>
    <n v="4.9232796419999998"/>
    <n v="12.543047222222222"/>
    <n v="0.36640003253501374"/>
  </r>
  <r>
    <s v="INNSA1"/>
    <d v="2020-10-07T00:00:00"/>
    <n v="301049751"/>
    <n v="73239990"/>
    <s v="RYX-02-020 MILD STEEL MULTI FUNCTION CLOTH STAND (2464 NOS)(OTHER ARTICLES OF HOUSEHOLD OF IRON &amp; STEEL)"/>
    <s v="RYX-02-020 MILD STEEL MULTI FUNCTION CLOTH STAND (2464 NOS)(OTHER ARTICLES OF HOUSEHOLD OF IRON &amp; STEEL)"/>
    <m/>
    <x v="1"/>
    <m/>
    <m/>
    <m/>
    <m/>
    <m/>
    <m/>
    <n v="8008"/>
    <s v="KGS"/>
    <n v="349.00640729999998"/>
    <n v="2794843.31"/>
    <n v="4.6846497630000004"/>
    <n v="37514.675300000003"/>
    <n v="1024030.7"/>
    <s v="RYX-02-020"/>
    <s v=""/>
    <e v="#VALUE!"/>
    <n v="3818874.01"/>
    <x v="5"/>
    <s v="Steel"/>
    <s v="Other"/>
    <m/>
    <n v="4.6846497630000004"/>
    <e v="#VALUE!"/>
    <n v="0.36640003979328628"/>
  </r>
  <r>
    <s v="INNSA1"/>
    <d v="2020-10-03T00:00:00"/>
    <n v="301049751"/>
    <n v="73239990"/>
    <s v="STAINLESS STEEL GRATER WITH HANDLE HEXA - KL326D-9S (MILD STEEL) (TOTAL -24000 PCS)"/>
    <s v="STAINLESS STEEL GRATER WITH HANDLE HEXA - KL326D-9S (MILD STEEL) (TOTAL -24000 PCS)"/>
    <m/>
    <x v="1"/>
    <m/>
    <m/>
    <m/>
    <m/>
    <m/>
    <m/>
    <n v="5500"/>
    <s v="KGS"/>
    <n v="321.06175089999999"/>
    <n v="1765839.63"/>
    <n v="4.3095537029999997"/>
    <n v="23702.54537"/>
    <n v="647003.6"/>
    <s v="STAINLESS"/>
    <s v=""/>
    <e v="#VALUE!"/>
    <n v="2412843.23"/>
    <x v="5"/>
    <s v="Steel"/>
    <s v="Other"/>
    <m/>
    <n v="4.3095537029999997"/>
    <e v="#VALUE!"/>
    <n v="0.36639997710324351"/>
  </r>
  <r>
    <s v="INNSA1"/>
    <d v="2020-10-03T00:00:00"/>
    <n v="301049751"/>
    <n v="73239990"/>
    <s v="STAINLESS STEEL GRATER WITH HANDLE - KL3241-8S (MILD STEEL) (TOTAL - 39528 PCS)"/>
    <s v="STAINLESS STEEL GRATER WITH HANDLE - KL3241-8S (MILD STEEL) (TOTAL - 39528 PCS)"/>
    <m/>
    <x v="1"/>
    <m/>
    <m/>
    <m/>
    <m/>
    <m/>
    <m/>
    <n v="5050.8"/>
    <s v="KGS"/>
    <n v="353.88766729999998"/>
    <n v="1787415.83"/>
    <n v="4.7501700309999997"/>
    <n v="23992.158790000001"/>
    <n v="654909.19999999995"/>
    <s v="STAINLESS"/>
    <s v=""/>
    <e v="#VALUE!"/>
    <n v="2442325.0300000003"/>
    <x v="5"/>
    <s v="Steel"/>
    <s v="Other"/>
    <m/>
    <n v="4.7501700309999997"/>
    <e v="#VALUE!"/>
    <n v="0.36640002231601582"/>
  </r>
  <r>
    <s v="INNSA1"/>
    <d v="2020-09-23T00:00:00"/>
    <n v="301049751"/>
    <n v="73231000"/>
    <s v="STEEL SCRUBBER 2 PCS SET - 8001-2 (QTY- 166800 SETS/USD 0.151 PER SET)"/>
    <s v="STEEL SCRUBBER 2 PCS SET - 8001-2 (QTY- 166800 SETS/USD 0.151 PER SET)"/>
    <m/>
    <x v="1"/>
    <m/>
    <m/>
    <m/>
    <m/>
    <m/>
    <m/>
    <n v="4865"/>
    <s v="KGS"/>
    <n v="404.70777600000002"/>
    <n v="1968903.33"/>
    <n v="5.4250372110000002"/>
    <n v="26392.80603"/>
    <n v="865530"/>
    <s v="STEEL"/>
    <n v="166800"/>
    <n v="53"/>
    <n v="2834433.33"/>
    <x v="5"/>
    <s v="Steel"/>
    <s v="Scrubber"/>
    <m/>
    <n v="5.4250372110000002"/>
    <n v="5.1890287769784171"/>
    <n v="0.43960004882514975"/>
  </r>
  <r>
    <s v="INNSA1"/>
    <d v="2020-09-12T00:00:00"/>
    <n v="301049751"/>
    <n v="73239990"/>
    <s v="STAINLESS STEEL GRATER WITH HANDLE - DS-25 (QTY-50400 PCS/USD 0.2078 PER PCS)"/>
    <s v="STAINLESS STEEL GRATER WITH HANDLE - DS-25 (QTY-50400 PCS/USD 0.2078 PER PCS)"/>
    <m/>
    <x v="1"/>
    <m/>
    <m/>
    <m/>
    <m/>
    <m/>
    <m/>
    <n v="1680"/>
    <s v="KGS"/>
    <n v="485.18457740000002"/>
    <n v="815110.09"/>
    <n v="6.5477001000000001"/>
    <n v="11000.13617"/>
    <n v="298656.3"/>
    <s v="STAINLESS"/>
    <n v="50400"/>
    <n v="59"/>
    <n v="1113766.3899999999"/>
    <x v="5"/>
    <s v="Steel"/>
    <s v="Other"/>
    <m/>
    <n v="6.5477001000000001"/>
    <n v="5.9257202380952378"/>
    <n v="0.36639995463680247"/>
  </r>
  <r>
    <s v="INNSA1"/>
    <d v="2020-09-12T00:00:00"/>
    <n v="301049751"/>
    <n v="73239990"/>
    <s v="STEEL ZHARA - NP-003 (QTY-30000 PCS/USD 0.4258 PER PCS)"/>
    <s v="STEEL ZHARA - NP-003 (QTY-30000 PCS/USD 0.4258 PER PCS)"/>
    <m/>
    <x v="1"/>
    <m/>
    <m/>
    <m/>
    <m/>
    <m/>
    <m/>
    <n v="2800"/>
    <s v="KGS"/>
    <n v="355.06599640000002"/>
    <n v="994184.79"/>
    <n v="4.791713852"/>
    <n v="13416.798790000001"/>
    <n v="364269.4"/>
    <s v="STEEL"/>
    <n v="30000"/>
    <n v="37"/>
    <n v="1358454.19"/>
    <x v="5"/>
    <s v="Steel"/>
    <s v="Other"/>
    <m/>
    <n v="4.791713852"/>
    <n v="12.142313333333334"/>
    <n v="0.36640009348765035"/>
  </r>
  <r>
    <s v="INNSA1"/>
    <d v="2020-09-12T00:00:00"/>
    <n v="301049751"/>
    <n v="73239990"/>
    <s v="STEEL TEA STRAINER - NP-55 (QTY-61200 PCS/USD 0.3023 PER PCS)"/>
    <s v="STEEL TEA STRAINER - NP-55 (QTY-61200 PCS/USD 0.3023 PER PCS)"/>
    <m/>
    <x v="1"/>
    <m/>
    <m/>
    <m/>
    <m/>
    <m/>
    <m/>
    <n v="2805"/>
    <s v="KGS"/>
    <n v="513.33026380000001"/>
    <n v="1439891.39"/>
    <n v="6.9275339249999996"/>
    <n v="19431.732660000001"/>
    <n v="527576.19999999995"/>
    <s v="STEEL"/>
    <n v="61200"/>
    <n v="43"/>
    <n v="1967467.5899999999"/>
    <x v="5"/>
    <s v="Steel"/>
    <s v="Tea Strainer"/>
    <m/>
    <n v="6.9275339249999996"/>
    <n v="8.6205261437908494"/>
    <n v="0.36639999632194481"/>
  </r>
  <r>
    <s v="INNSA1"/>
    <d v="2020-09-10T00:00:00"/>
    <n v="301049751"/>
    <n v="73239990"/>
    <s v="STAINLESS STEEL SPORTS BOTTLE 750ML S-308-C6 - NP-20 (QTY-38160 PCS/USD 1.022 PER PCS)"/>
    <s v="STAINLESS STEEL SPORTS BOTTLE 750ML S-308-C6 - NP-20 (QTY-38160 PCS/USD 1.022 PER PCS)"/>
    <m/>
    <x v="1"/>
    <m/>
    <m/>
    <m/>
    <m/>
    <m/>
    <m/>
    <n v="6784"/>
    <s v="KGS"/>
    <n v="447.11967279999999"/>
    <n v="3033259.86"/>
    <n v="6.0340036809999997"/>
    <n v="40934.680970000001"/>
    <n v="1111386.3999999999"/>
    <s v="STAINLESS"/>
    <n v="38160"/>
    <n v="69"/>
    <n v="4144646.26"/>
    <x v="5"/>
    <s v="Steel"/>
    <s v="Other"/>
    <m/>
    <n v="6.0340036809999997"/>
    <n v="29.124381551362681"/>
    <n v="0.36639999581176669"/>
  </r>
  <r>
    <s v="INNSA1"/>
    <d v="2020-09-10T00:00:00"/>
    <n v="301049751"/>
    <n v="73239990"/>
    <s v="STEEL ZHARA - NP-003 (QTY-72000 PCS/USD 0.4263 PER PCS)"/>
    <s v="STEEL ZHARA - NP-003 (QTY-72000 PCS/USD 0.4263 PER PCS)"/>
    <m/>
    <x v="1"/>
    <m/>
    <m/>
    <m/>
    <m/>
    <m/>
    <m/>
    <n v="6720"/>
    <s v="KGS"/>
    <n v="353.5198929"/>
    <n v="2375653.6800000002"/>
    <n v="4.7708487570000004"/>
    <n v="32060.103640000001"/>
    <n v="870439.5"/>
    <s v="STEEL"/>
    <n v="72000"/>
    <n v="37"/>
    <n v="3246093.18"/>
    <x v="5"/>
    <s v="Steel"/>
    <s v="Other"/>
    <m/>
    <n v="4.7708487570000004"/>
    <n v="12.089437500000001"/>
    <n v="0.36639999648433602"/>
  </r>
  <r>
    <s v="INNSA1"/>
    <d v="2020-09-10T00:00:00"/>
    <n v="301049751"/>
    <n v="73239990"/>
    <s v="STAINLESS STEEL COLA BOTTLE 750ML SK750 - SL-01 (QTY-2232 PCS/USD 1.20 PER PCS)"/>
    <s v="STAINLESS STEEL COLA BOTTLE 750ML SK750 - SL-01 (QTY-2232 PCS/USD 1.20 PER PCS)"/>
    <m/>
    <x v="1"/>
    <m/>
    <m/>
    <m/>
    <m/>
    <m/>
    <m/>
    <n v="421.6"/>
    <s v="KGS"/>
    <n v="494.11174099999999"/>
    <n v="208317.51"/>
    <n v="6.6681746420000003"/>
    <n v="2811.3024289999998"/>
    <n v="76327.600000000006"/>
    <s v="STAINLESS"/>
    <n v="2232"/>
    <n v="63"/>
    <n v="284645.11"/>
    <x v="5"/>
    <s v="Steel"/>
    <s v="Other"/>
    <m/>
    <n v="6.6681746420000003"/>
    <n v="34.196953405017922"/>
    <n v="0.36640030883625674"/>
  </r>
  <r>
    <s v="INNSA1"/>
    <d v="2020-08-29T00:00:00"/>
    <n v="301049751"/>
    <n v="73239990"/>
    <s v="RYX-02-020 MILD STEEL MULTI FUNCTION CLOTH STAND (1232 NOS)(OTHER ARTICLES OF HOUSEHOLD OF IRON &amp; STEEL)"/>
    <s v="RYX-02-020 MILD STEEL MULTI FUNCTION CLOTH STAND (1232 NOS)(OTHER ARTICLES OF HOUSEHOLD OF IRON &amp; STEEL)"/>
    <m/>
    <x v="1"/>
    <m/>
    <m/>
    <m/>
    <m/>
    <m/>
    <m/>
    <n v="4004"/>
    <s v="KGS"/>
    <n v="337.04969779999999"/>
    <n v="1349546.99"/>
    <n v="4.4407074809999996"/>
    <n v="17780.59275"/>
    <n v="494474"/>
    <s v="RYX-02-020"/>
    <s v=""/>
    <e v="#VALUE!"/>
    <n v="1844020.99"/>
    <x v="5"/>
    <s v="Steel"/>
    <s v="Other"/>
    <m/>
    <n v="4.4407074809999996"/>
    <e v="#VALUE!"/>
    <n v="0.36639998730240581"/>
  </r>
  <r>
    <s v="INNSA1"/>
    <d v="2020-08-28T00:00:00"/>
    <n v="301049751"/>
    <n v="73239990"/>
    <s v="STEEL KITCHEN CADDLE AM-254 (QTY- 540 PCS/USD 0.516 PER PCS)"/>
    <s v="STEEL KITCHEN CADDLE AM-254 (QTY- 540 PCS/USD 0.516 PER PCS)"/>
    <m/>
    <x v="1"/>
    <m/>
    <m/>
    <m/>
    <m/>
    <m/>
    <m/>
    <n v="60"/>
    <s v="KGS"/>
    <n v="369.2658333"/>
    <n v="22155.95"/>
    <n v="4.8651624949999999"/>
    <n v="291.90974970000002"/>
    <n v="8117.9"/>
    <s v="STEEL"/>
    <n v="540"/>
    <n v="43"/>
    <n v="30273.85"/>
    <x v="5"/>
    <s v="Steel"/>
    <s v="Other"/>
    <m/>
    <n v="4.8651624949999999"/>
    <n v="15.033148148148147"/>
    <n v="0.366398191005125"/>
  </r>
  <r>
    <s v="INNSA1"/>
    <d v="2020-08-28T00:00:00"/>
    <n v="301049751"/>
    <n v="73239990"/>
    <s v="STEEL ZHARA NP-003 (QTY- 42000 PCS/USD 0.425 PER PCS)"/>
    <s v="STEEL ZHARA NP-003 (QTY- 42000 PCS/USD 0.425 PER PCS)"/>
    <m/>
    <x v="1"/>
    <m/>
    <m/>
    <m/>
    <m/>
    <m/>
    <m/>
    <n v="3920"/>
    <s v="KGS"/>
    <n v="362.07546170000001"/>
    <n v="1419335.81"/>
    <n v="4.7704276910000001"/>
    <n v="18700.076550000002"/>
    <n v="520044.7"/>
    <s v="STEEL"/>
    <n v="42000"/>
    <n v="36"/>
    <n v="1939380.51"/>
    <x v="5"/>
    <s v="Steel"/>
    <s v="Other"/>
    <m/>
    <n v="4.7704276910000001"/>
    <n v="12.382016666666667"/>
    <n v="0.36640004172092294"/>
  </r>
  <r>
    <s v="INNSA1"/>
    <d v="2020-08-28T00:00:00"/>
    <n v="301049751"/>
    <n v="73239990"/>
    <s v="STEEL TEA STRAINER NP-55 (QTY- 61200 PCS/USD 0.3014 PER PCS)"/>
    <s v="STEEL TEA STRAINER NP-55 (QTY- 61200 PCS/USD 0.3014 PER PCS)"/>
    <m/>
    <x v="1"/>
    <m/>
    <m/>
    <m/>
    <m/>
    <m/>
    <m/>
    <n v="2805"/>
    <s v="KGS"/>
    <n v="522.63474510000003"/>
    <n v="1465990.46"/>
    <n v="6.8858332689999999"/>
    <n v="19314.762320000002"/>
    <n v="537138.9"/>
    <s v="STEEL"/>
    <n v="61200"/>
    <n v="42"/>
    <n v="2003129.3599999999"/>
    <x v="5"/>
    <s v="Steel"/>
    <s v="Tea Strainer"/>
    <m/>
    <n v="6.8858332689999999"/>
    <n v="8.7767794117647071"/>
    <n v="0.36639999690038916"/>
  </r>
  <r>
    <s v="INNSA1"/>
    <d v="2020-08-28T00:00:00"/>
    <n v="301049751"/>
    <n v="73239990"/>
    <s v="STEEL KITCHEN TURNER AM-253 (QTY- 540 PCS/USD 0.516 PER PCS)"/>
    <s v="STEEL KITCHEN TURNER AM-253 (QTY- 540 PCS/USD 0.516 PER PCS)"/>
    <m/>
    <x v="1"/>
    <m/>
    <m/>
    <m/>
    <m/>
    <m/>
    <m/>
    <n v="60"/>
    <s v="KGS"/>
    <n v="369.2658333"/>
    <n v="22155.95"/>
    <n v="4.8651624949999999"/>
    <n v="291.90974970000002"/>
    <n v="8117.9"/>
    <s v="STEEL"/>
    <n v="540"/>
    <n v="43"/>
    <n v="30273.85"/>
    <x v="5"/>
    <s v="Steel"/>
    <s v="Other"/>
    <m/>
    <n v="4.8651624949999999"/>
    <n v="15.033148148148147"/>
    <n v="0.366398191005125"/>
  </r>
  <r>
    <s v="INNSA1"/>
    <d v="2020-08-27T00:00:00"/>
    <n v="301049751"/>
    <n v="73239990"/>
    <s v="STAINLESS STEEL SPORTS BOTTLE - KWB-600F (QTY-50400 PCS/USD 1.00 PER PCS) (NOT VACUUM BOTTLE) (MILD STEEL)"/>
    <s v="STAINLESS STEEL SPORTS BOTTLE - KWB-600F (QTY-50400 PCS/USD 1.00 PER PCS)"/>
    <m/>
    <x v="1"/>
    <m/>
    <m/>
    <m/>
    <m/>
    <m/>
    <m/>
    <n v="7897.5"/>
    <s v="KGS"/>
    <n v="491.21719150000001"/>
    <n v="3879387.77"/>
    <n v="6.471899756"/>
    <n v="51111.828329999997"/>
    <n v="1421407.8"/>
    <s v="STAINLESS"/>
    <n v="50400"/>
    <n v="57"/>
    <n v="5300795.57"/>
    <x v="5"/>
    <s v="Steel"/>
    <s v="Other"/>
    <m/>
    <n v="6.471899756"/>
    <n v="28.202535714285716"/>
    <n v="0.36640003120904824"/>
  </r>
  <r>
    <s v="INNSA1"/>
    <d v="2020-08-15T00:00:00"/>
    <n v="301049751"/>
    <n v="73239990"/>
    <s v="STEEL HAND BLENDER RS-02 (QTY-30000 PCS/USD 0.4304 PER PCS)"/>
    <s v="STEEL HAND BLENDER RS-02 (QTY-30000 PCS/USD 0.4304 PER PCS)"/>
    <m/>
    <x v="1"/>
    <m/>
    <m/>
    <m/>
    <m/>
    <m/>
    <m/>
    <n v="1950"/>
    <s v="KGS"/>
    <n v="525.26660509999999"/>
    <n v="1024269.88"/>
    <n v="6.9342126090000002"/>
    <n v="13521.71459"/>
    <n v="375292.5"/>
    <s v="STEEL"/>
    <n v="30000"/>
    <n v="41"/>
    <n v="1399562.38"/>
    <x v="5"/>
    <s v="Steel"/>
    <s v="Other"/>
    <m/>
    <n v="6.9342126090000002"/>
    <n v="12.50975"/>
    <n v="0.36640001558964125"/>
  </r>
  <r>
    <s v="INNSA1"/>
    <d v="2020-08-15T00:00:00"/>
    <n v="301049751"/>
    <n v="73239990"/>
    <s v="STEEL ZHARA NP-003 (QTY-48000 PCS/USD 0.4232 PER PCS)"/>
    <s v="STEEL ZHARA NP-003 (QTY-48000 PCS/USD 0.4232 PER PCS)"/>
    <m/>
    <x v="1"/>
    <m/>
    <m/>
    <m/>
    <m/>
    <m/>
    <m/>
    <n v="4480"/>
    <s v="KGS"/>
    <n v="359.69120759999998"/>
    <n v="1611416.61"/>
    <n v="4.7483987799999996"/>
    <n v="21272.826529999998"/>
    <n v="590423"/>
    <s v="STEEL"/>
    <n v="48000"/>
    <n v="35"/>
    <n v="2201839.6100000003"/>
    <x v="5"/>
    <s v="Steel"/>
    <s v="Other"/>
    <m/>
    <n v="4.7483987799999996"/>
    <n v="12.300479166666667"/>
    <n v="0.3663999715132637"/>
  </r>
  <r>
    <s v="INNSA1"/>
    <d v="2020-07-29T00:00:00"/>
    <n v="301049751"/>
    <n v="73239990"/>
    <s v="STEEL ZHARA - NP-003 (TOTAL 36000 PCS)"/>
    <s v="STEEL ZHARA - NP-003 (TOTAL 36000 PCS)"/>
    <m/>
    <x v="1"/>
    <m/>
    <m/>
    <m/>
    <m/>
    <m/>
    <m/>
    <n v="3360"/>
    <s v="KGS"/>
    <n v="360.21914290000001"/>
    <n v="1210336.32"/>
    <n v="4.7334972779999998"/>
    <n v="15904.55085"/>
    <n v="443467.2"/>
    <s v="STEEL"/>
    <s v=""/>
    <e v="#VALUE!"/>
    <n v="1653803.52"/>
    <x v="5"/>
    <s v="Steel"/>
    <s v="Other"/>
    <m/>
    <n v="4.7334972779999998"/>
    <e v="#VALUE!"/>
    <n v="0.36639997715676248"/>
  </r>
  <r>
    <s v="INNSA1"/>
    <d v="2020-07-29T00:00:00"/>
    <n v="301049751"/>
    <n v="73239990"/>
    <s v="STEEL TEA STRAINER - NP-55 (TOTAL 68328 PCS)"/>
    <s v="STEEL TEA STRAINER - NP-55 (TOTAL 68328 PCS)"/>
    <m/>
    <x v="1"/>
    <m/>
    <m/>
    <m/>
    <m/>
    <m/>
    <m/>
    <n v="3131.7"/>
    <s v="KGS"/>
    <n v="517.18018329999995"/>
    <n v="1619653.18"/>
    <n v="6.7960602269999999"/>
    <n v="21283.221809999999"/>
    <n v="593440.9"/>
    <s v="STEEL"/>
    <s v=""/>
    <e v="#VALUE!"/>
    <n v="2213094.08"/>
    <x v="5"/>
    <s v="Steel"/>
    <s v="Tea Strainer"/>
    <m/>
    <n v="6.7960602269999999"/>
    <e v="#VALUE!"/>
    <n v="0.36639998447074951"/>
  </r>
  <r>
    <s v="INNSA1"/>
    <d v="2020-07-27T00:00:00"/>
    <n v="301049751"/>
    <n v="73239990"/>
    <s v="STAINLESS STEEL BOTTLE 750ML SG805-AM-06 (TOTAL 15480 PCS)(NOT VACUUM BOTTLE)(MILD STEEL)"/>
    <s v="STAINLESS STEEL BOTTLE 750ML SG805-AM-06 (TOTAL 15480 PCS)(NOT VACUUM BOTTLE)(MILD STEEL)"/>
    <m/>
    <x v="1"/>
    <m/>
    <m/>
    <m/>
    <m/>
    <m/>
    <m/>
    <n v="2365"/>
    <s v="KGS"/>
    <n v="550.79768709999996"/>
    <n v="1302636.53"/>
    <n v="7.2378145480000002"/>
    <n v="17117.431410000001"/>
    <n v="477286"/>
    <s v="STAINLESS"/>
    <s v=""/>
    <e v="#VALUE!"/>
    <n v="1779922.53"/>
    <x v="5"/>
    <s v="Steel"/>
    <s v="Other"/>
    <m/>
    <n v="7.2378145480000002"/>
    <e v="#VALUE!"/>
    <n v="0.36639998112136468"/>
  </r>
  <r>
    <s v="INNSA1"/>
    <d v="2020-07-27T00:00:00"/>
    <n v="301049751"/>
    <n v="73239990"/>
    <s v="STAINLESS STEEL SPORTS BOTTLE 650ML S115 NP-21 (TOTAL PCS 27720) (NOT VACUUM BOTTLE) (MILD STEEL)"/>
    <s v="STAINLESS STEEL SPORTS BOTTLE 650ML S115 NP-21 (TOTAL PCS 27720) (NOT VACUUM BOTTLE) (MILD STEEL)"/>
    <m/>
    <x v="1"/>
    <m/>
    <m/>
    <m/>
    <m/>
    <m/>
    <m/>
    <n v="4928"/>
    <s v="KGS"/>
    <n v="473.3417877"/>
    <n v="2332628.33"/>
    <n v="6.2199972109999999"/>
    <n v="30652.146250000002"/>
    <n v="854675.1"/>
    <s v="STAINLESS"/>
    <s v=""/>
    <e v="#VALUE!"/>
    <n v="3187303.43"/>
    <x v="5"/>
    <s v="Steel"/>
    <s v="Other"/>
    <m/>
    <n v="6.2199972109999999"/>
    <e v="#VALUE!"/>
    <n v="0.36640003424806211"/>
  </r>
  <r>
    <s v="INNSA1"/>
    <d v="2020-07-22T00:00:00"/>
    <n v="301049751"/>
    <n v="73239990"/>
    <s v="STEEL SPOON HOLDER ROUND MP-96 (TOTAL 216 PCS)"/>
    <s v="STEEL SPOON HOLDER ROUND MP-96 (TOTAL 216 PCS)"/>
    <m/>
    <x v="1"/>
    <m/>
    <m/>
    <m/>
    <m/>
    <m/>
    <m/>
    <n v="46.2"/>
    <s v="KGS"/>
    <n v="261.20822509999999"/>
    <n v="12067.82"/>
    <n v="3.4324339699999999"/>
    <n v="158.57844940000001"/>
    <n v="4421.7"/>
    <s v="STEEL"/>
    <s v=""/>
    <e v="#VALUE!"/>
    <n v="16489.52"/>
    <x v="5"/>
    <s v="Steel"/>
    <s v="Other"/>
    <m/>
    <n v="3.4324339699999999"/>
    <e v="#VALUE!"/>
    <n v="0.36640420556488246"/>
  </r>
  <r>
    <s v="INNSA1"/>
    <d v="2020-07-22T00:00:00"/>
    <n v="301049751"/>
    <n v="73239990"/>
    <s v="STEEL ZHARA-NP-003 (TOTAL 36000 PCS)"/>
    <s v="STEEL ZHARA-NP-003 (TOTAL 36000 PCS)"/>
    <m/>
    <x v="1"/>
    <m/>
    <m/>
    <m/>
    <m/>
    <m/>
    <m/>
    <n v="3360"/>
    <s v="KGS"/>
    <n v="356.72552080000003"/>
    <n v="1198597.75"/>
    <n v="4.6875889730000004"/>
    <n v="15750.29895"/>
    <n v="439166.3"/>
    <s v="STEEL"/>
    <s v=""/>
    <e v="#VALUE!"/>
    <n v="1637764.05"/>
    <x v="5"/>
    <s v="Steel"/>
    <s v="Other"/>
    <m/>
    <n v="4.6875889730000004"/>
    <e v="#VALUE!"/>
    <n v="0.3664000704156169"/>
  </r>
  <r>
    <s v="INNSA1"/>
    <d v="2020-07-21T00:00:00"/>
    <n v="301049751"/>
    <n v="73239990"/>
    <s v="KWP-1000B SS OIL POT 1000ML (QTY- 27000 PCS/USD 1.45 PER PCS)"/>
    <s v="KWP-1000B SS OIL POT 1000ML (QTY- 27000 PCS/USD 1.45 PER PCS)"/>
    <m/>
    <x v="1"/>
    <m/>
    <m/>
    <m/>
    <m/>
    <m/>
    <m/>
    <n v="6750"/>
    <s v="KGS"/>
    <n v="447.96585190000002"/>
    <n v="3023769.5"/>
    <n v="5.8865420740000003"/>
    <n v="39734.159"/>
    <n v="1107909.2"/>
    <s v="KWP-1000B"/>
    <n v="27000"/>
    <n v="45"/>
    <n v="4131678.7"/>
    <x v="5"/>
    <s v="Other"/>
    <s v="Other"/>
    <m/>
    <n v="5.8865420740000003"/>
    <n v="41.033674074074071"/>
    <n v="0.36640001825535973"/>
  </r>
  <r>
    <s v="INNSA1"/>
    <d v="2020-07-20T00:00:00"/>
    <n v="301049751"/>
    <n v="73239990"/>
    <s v="STEEL SPOON HOLDER ROUND MP-96"/>
    <s v="STEEL SPOON HOLDER ROUND MP-96"/>
    <m/>
    <x v="1"/>
    <m/>
    <m/>
    <m/>
    <m/>
    <m/>
    <m/>
    <n v="216"/>
    <s v="PCS"/>
    <n v="55.869537039999997"/>
    <n v="12067.82"/>
    <n v="0.73415948799999997"/>
    <n v="158.57844940000001"/>
    <n v="5305.1"/>
    <s v="STEEL"/>
    <s v=""/>
    <e v="#VALUE!"/>
    <n v="17372.919999999998"/>
    <x v="5"/>
    <s v="Steel"/>
    <s v="Other"/>
    <m/>
    <n v="0.73415948799999997"/>
    <e v="#VALUE!"/>
    <n v="0.43960715357040464"/>
  </r>
  <r>
    <s v="INNSA1"/>
    <d v="2020-07-20T00:00:00"/>
    <n v="301049751"/>
    <n v="73239990"/>
    <s v="STEEL ZHARA-NP-003"/>
    <s v="STEEL ZHARA-NP-003"/>
    <m/>
    <x v="1"/>
    <m/>
    <m/>
    <m/>
    <m/>
    <m/>
    <m/>
    <n v="36000"/>
    <s v="PCS"/>
    <n v="33.294379999999997"/>
    <n v="1198597.68"/>
    <n v="0.43750827860000002"/>
    <n v="15750.29803"/>
    <n v="526903.6"/>
    <s v="STEEL"/>
    <s v=""/>
    <e v="#VALUE!"/>
    <n v="1725501.2799999998"/>
    <x v="5"/>
    <s v="Steel"/>
    <s v="Other"/>
    <m/>
    <n v="0.43750827860000002"/>
    <e v="#VALUE!"/>
    <n v="0.43960004995170693"/>
  </r>
  <r>
    <s v="INNSA1"/>
    <d v="2020-07-10T00:00:00"/>
    <n v="301049751"/>
    <n v="73239990"/>
    <s v="STAINLESS STEEL SPORTS BOTTLE KOOU 750ML-MP-202 (TOTAL 17640 PCS)(NOT VACUUM BOTTLE) (MILD STEEL)"/>
    <s v="STAINLESS STEEL SPORTS BOTTLE KOOU 750ML-MP-202 (TOTAL 17640 PCS)(NOT VACUUM BOTTLE) (MILD STEEL)"/>
    <m/>
    <x v="1"/>
    <m/>
    <m/>
    <m/>
    <m/>
    <m/>
    <m/>
    <n v="3332"/>
    <s v="KGS"/>
    <n v="459.8505912"/>
    <n v="1532222.17"/>
    <n v="6.0189867960000001"/>
    <n v="20055.264009999999"/>
    <n v="561406.1"/>
    <s v="STAINLESS"/>
    <s v=""/>
    <e v="#VALUE!"/>
    <n v="2093628.27"/>
    <x v="5"/>
    <s v="Steel"/>
    <s v="Other"/>
    <m/>
    <n v="6.0189867960000001"/>
    <e v="#VALUE!"/>
    <n v="0.3663999327199397"/>
  </r>
  <r>
    <s v="INNSA1"/>
    <d v="2020-07-10T00:00:00"/>
    <n v="301049751"/>
    <n v="73239990"/>
    <s v="STEEL PIZZA CUTTER (ITEM NO. RJ-388) (QTY 25200 PCS)"/>
    <s v="STEEL PIZZA CUTTER (ITEM NO. RJ-388) (QTY 25200 PCS)"/>
    <m/>
    <x v="1"/>
    <m/>
    <m/>
    <m/>
    <m/>
    <m/>
    <m/>
    <n v="2240"/>
    <s v="KGS"/>
    <n v="415.13342410000001"/>
    <n v="929898.87"/>
    <n v="5.4336835619999997"/>
    <n v="12171.45118"/>
    <n v="340715"/>
    <s v="STEEL"/>
    <n v="25200"/>
    <e v="#VALUE!"/>
    <n v="1270613.8700000001"/>
    <x v="5"/>
    <s v="Steel"/>
    <s v="Other"/>
    <m/>
    <n v="5.4336835619999997"/>
    <n v="13.520436507936507"/>
    <n v="0.36640005810524323"/>
  </r>
  <r>
    <s v="INNSA1"/>
    <d v="2020-07-10T00:00:00"/>
    <n v="301049751"/>
    <n v="73239990"/>
    <s v="STAINLESS STEEL SPORTS BOTTLE 750ML SG-702 -SB-01 (TOTAL 18720 PCS ) (NOT VACUUM BOTTLE) (MILD STEEL)"/>
    <s v="STAINLESS STEEL SPORTS BOTTLE 750ML SG-702 -SB-01 (TOTAL 18720 PCS ) (NOT VACUUM BOTTLE) (MILD STEEL)"/>
    <m/>
    <x v="1"/>
    <m/>
    <m/>
    <m/>
    <m/>
    <m/>
    <m/>
    <n v="3068"/>
    <s v="KGS"/>
    <n v="534.81545960000005"/>
    <n v="1640813.83"/>
    <n v="7.0002023510000004"/>
    <n v="21476.62081"/>
    <n v="601194.19999999995"/>
    <s v="STAINLESS"/>
    <s v=""/>
    <e v="#VALUE!"/>
    <n v="2242008.0300000003"/>
    <x v="5"/>
    <s v="Steel"/>
    <s v="Other"/>
    <m/>
    <n v="7.0002023510000004"/>
    <e v="#VALUE!"/>
    <n v="0.36640000773274806"/>
  </r>
  <r>
    <s v="INNSA1"/>
    <d v="2020-07-10T00:00:00"/>
    <n v="301049751"/>
    <n v="73239990"/>
    <s v="STEEL SALT BOTTLE (ITEM NO. NP-19) (QTY 28896 PCS)"/>
    <s v="STEEL SALT BOTTLE (ITEM NO. NP-19) (QTY 28896 PCS)"/>
    <m/>
    <x v="1"/>
    <m/>
    <m/>
    <m/>
    <m/>
    <m/>
    <m/>
    <n v="4515"/>
    <s v="KGS"/>
    <n v="236.1647907"/>
    <n v="1066284.03"/>
    <n v="3.0911621820000001"/>
    <n v="13956.597250000001"/>
    <n v="390686.5"/>
    <s v="STEEL"/>
    <n v="28896"/>
    <e v="#VALUE!"/>
    <n v="1456970.53"/>
    <x v="5"/>
    <s v="Steel"/>
    <s v="Other"/>
    <m/>
    <n v="3.0911621820000001"/>
    <n v="13.520435354374309"/>
    <n v="0.36640002945556632"/>
  </r>
  <r>
    <s v="INNSA1"/>
    <d v="2020-07-10T00:00:00"/>
    <n v="301049751"/>
    <n v="73239990"/>
    <s v="STAINLESS STEEL BOTTLE 750ML SG805-AM-06 (TOTAL 8280 PCS) (NOT VACUUM BOTTLE) (MILD STEEL)"/>
    <s v="STAINLESS STEEL BOTTLE 750ML SG805-AM-06 (TOTAL 8280 PCS) (NOT VACUUM BOTTLE) (MILD STEEL)"/>
    <m/>
    <x v="1"/>
    <m/>
    <m/>
    <m/>
    <m/>
    <m/>
    <m/>
    <n v="1311"/>
    <s v="KGS"/>
    <n v="533.63210530000003"/>
    <n v="699591.69"/>
    <n v="6.9847134200000003"/>
    <n v="9156.9592929999999"/>
    <n v="256330.3"/>
    <s v="STAINLESS"/>
    <s v=""/>
    <e v="#VALUE!"/>
    <n v="955921.99"/>
    <x v="5"/>
    <s v="Steel"/>
    <s v="Other"/>
    <m/>
    <n v="6.9847134200000003"/>
    <e v="#VALUE!"/>
    <n v="0.36639986389775442"/>
  </r>
  <r>
    <s v="INNSA1"/>
    <d v="2020-07-10T00:00:00"/>
    <n v="301049751"/>
    <n v="73239990"/>
    <s v="STEEL ZARA (ITEM NO. NP-003) (QTY 60000 PCS)"/>
    <s v="STEEL ZARA (ITEM NO. NP-003) (QTY 60000 PCS)"/>
    <m/>
    <x v="1"/>
    <m/>
    <m/>
    <m/>
    <m/>
    <m/>
    <m/>
    <n v="5600"/>
    <s v="KGS"/>
    <n v="359.42287679999998"/>
    <n v="2012768.11"/>
    <n v="4.7044879159999997"/>
    <n v="26345.13233"/>
    <n v="737478.3"/>
    <s v="STEEL"/>
    <n v="60000"/>
    <e v="#VALUE!"/>
    <n v="2750246.41"/>
    <x v="5"/>
    <s v="Steel"/>
    <s v="Other"/>
    <m/>
    <n v="4.7044879159999997"/>
    <n v="12.291305000000001"/>
    <n v="0.36640003204343297"/>
  </r>
  <r>
    <s v="INNSA1"/>
    <d v="2020-07-10T00:00:00"/>
    <n v="301049751"/>
    <n v="73239990"/>
    <s v="STEEL SPOON HOLDER ROUND (ITEM NO. MP-96) (QTY 16200 PCS)"/>
    <s v="STEEL SPOON HOLDER ROUND (ITEM NO. MP-96) (QTY 16200 PCS)"/>
    <m/>
    <x v="1"/>
    <m/>
    <m/>
    <m/>
    <m/>
    <m/>
    <m/>
    <n v="3465"/>
    <s v="KGS"/>
    <n v="262.8921962"/>
    <n v="910921.46"/>
    <n v="3.4409973329999999"/>
    <n v="11923.055759999999"/>
    <n v="333761.59999999998"/>
    <s v="STEEL"/>
    <n v="16200"/>
    <e v="#VALUE!"/>
    <n v="1244683.06"/>
    <x v="5"/>
    <s v="Steel"/>
    <s v="Other"/>
    <m/>
    <n v="3.4409973329999999"/>
    <n v="20.602567901234565"/>
    <n v="0.36639997481231806"/>
  </r>
  <r>
    <s v="INNSA1"/>
    <d v="2020-07-06T00:00:00"/>
    <n v="301049751"/>
    <n v="73239990"/>
    <s v="STEEL LUNCH BOX (ITEM NO. 6527) (QTY 25800 PCS) (MILD STEEL)"/>
    <s v="STEEL LUNCH BOX (ITEM NO. 6527) (QTY 25800 PCS)"/>
    <m/>
    <x v="1"/>
    <m/>
    <m/>
    <m/>
    <m/>
    <m/>
    <m/>
    <n v="8987"/>
    <s v="KGS"/>
    <n v="419.25525429999999"/>
    <n v="3767846.97"/>
    <n v="5.4876342180000002"/>
    <n v="49317.368719999999"/>
    <n v="1380539.1"/>
    <s v="STEEL"/>
    <n v="25800"/>
    <e v="#VALUE!"/>
    <n v="5148386.07"/>
    <x v="5"/>
    <s v="Steel"/>
    <s v="Lunch Box"/>
    <m/>
    <n v="5.4876342180000002"/>
    <n v="53.509267441860466"/>
    <n v="0.36639999208885066"/>
  </r>
  <r>
    <s v="INNSA1"/>
    <d v="2020-07-04T00:00:00"/>
    <n v="301049751"/>
    <n v="73239990"/>
    <s v="MILD STEEL MUTLI FUNCTION CLOTH STAND (RYX-02-020) (OTHER ARTICLES OF HOUSEHOLD OF IRON &amp; STEEL)(1232 NOS)"/>
    <s v="MILD STEEL MUTLI FUNCTION CLOTH STAND (RYX-02-020) (OTHER ARTICLES OF HOUSEHOLD OF IRON &amp; STEEL)(1232 NOS)"/>
    <m/>
    <x v="1"/>
    <m/>
    <m/>
    <m/>
    <m/>
    <m/>
    <m/>
    <n v="4004"/>
    <s v="KGS"/>
    <n v="336.88443810000001"/>
    <n v="1348885.29"/>
    <n v="4.4094821739999999"/>
    <n v="17655.566620000001"/>
    <n v="494231.6"/>
    <s v="MILD"/>
    <s v=""/>
    <e v="#VALUE!"/>
    <n v="1843116.8900000001"/>
    <x v="5"/>
    <s v="Steel"/>
    <s v="Other"/>
    <m/>
    <n v="4.4094821739999999"/>
    <e v="#VALUE!"/>
    <n v="0.36640002205080013"/>
  </r>
  <r>
    <s v="INNSA1"/>
    <d v="2020-06-29T00:00:00"/>
    <n v="301049751"/>
    <n v="73239990"/>
    <s v="STEEL ZHARA -NP-003 (TOTAL 76800 PCS) (MILD STEEL)"/>
    <s v="STEEL ZHARA -NP-003 (TOTAL 76800 PCS) (MILD STEEL)"/>
    <m/>
    <x v="1"/>
    <m/>
    <m/>
    <m/>
    <m/>
    <m/>
    <m/>
    <n v="7168"/>
    <s v="KGS"/>
    <n v="359.63156670000001"/>
    <n v="2577839.0699999998"/>
    <n v="4.6675089769999998"/>
    <n v="33456.70435"/>
    <n v="944520.2"/>
    <s v="STEEL"/>
    <s v=""/>
    <e v="#VALUE!"/>
    <n v="3522359.2699999996"/>
    <x v="5"/>
    <s v="Steel"/>
    <s v="Other"/>
    <m/>
    <n v="4.6675089769999998"/>
    <e v="#VALUE!"/>
    <n v="0.36639998632653203"/>
  </r>
  <r>
    <s v="INNSA1"/>
    <d v="2020-06-29T00:00:00"/>
    <n v="301049751"/>
    <n v="73239990"/>
    <s v="STEEL SPOON HOLDER ROUND -MP-96 ( TOTAL 25200 PCS) (MILD STEEL)"/>
    <s v="STEEL SPOON HOLDER ROUND -MP-96 ( TOTAL 25200 PCS) (MILD STEEL)"/>
    <m/>
    <x v="1"/>
    <m/>
    <m/>
    <m/>
    <m/>
    <m/>
    <m/>
    <n v="5390"/>
    <s v="KGS"/>
    <n v="263.34060670000002"/>
    <n v="1419405.87"/>
    <n v="3.4177885360000002"/>
    <n v="18421.880209999999"/>
    <n v="520070.3"/>
    <s v="STEEL"/>
    <s v=""/>
    <e v="#VALUE!"/>
    <n v="1939476.1700000002"/>
    <x v="5"/>
    <s v="Steel"/>
    <s v="Other"/>
    <m/>
    <n v="3.4177885360000002"/>
    <e v="#VALUE!"/>
    <n v="0.36639999241372728"/>
  </r>
  <r>
    <s v="INNSA1"/>
    <d v="2020-06-29T00:00:00"/>
    <n v="301049751"/>
    <n v="73239990"/>
    <s v="STEEL TEA STRAINER -NP-55 (TOTAL 54072 PCS) (MIL D STEEL)"/>
    <s v="STEEL TEA STRAINER -NP-55 (TOTAL 54072 PCS) (MIL D STEEL)"/>
    <m/>
    <x v="1"/>
    <m/>
    <m/>
    <m/>
    <m/>
    <m/>
    <m/>
    <n v="2478.3000000000002"/>
    <s v="KGS"/>
    <n v="516.38947259999998"/>
    <n v="1279768.03"/>
    <n v="6.7020048360000004"/>
    <n v="16609.578590000001"/>
    <n v="468907"/>
    <s v="STEEL"/>
    <s v=""/>
    <e v="#VALUE!"/>
    <n v="1748675.03"/>
    <x v="5"/>
    <s v="Steel"/>
    <s v="Tea Strainer"/>
    <m/>
    <n v="6.7020048360000004"/>
    <e v="#VALUE!"/>
    <n v="0.36639999516162314"/>
  </r>
  <r>
    <s v="INNSA1"/>
    <d v="2020-06-24T00:00:00"/>
    <n v="301049751"/>
    <n v="73239990"/>
    <s v="RYX-02-020 MILD STEEL MULTI FUNCTION CLOTH STAND (1232 NOS)(OTHER ARTICLES OF HOUSEHOLD OF IRON &amp; STEEL)"/>
    <s v="RYX-02-020 MILD STEEL MULTI FUNCTION CLOTH STAND (1232 NOS)(OTHER ARTICLES OF HOUSEHOLD OF IRON &amp; STEEL)"/>
    <m/>
    <x v="1"/>
    <m/>
    <m/>
    <m/>
    <m/>
    <m/>
    <m/>
    <n v="4004"/>
    <s v="KGS"/>
    <n v="339.73472279999999"/>
    <n v="1360297.83"/>
    <n v="4.4092760909999997"/>
    <n v="17654.741470000001"/>
    <n v="498413.2"/>
    <s v="RYX-02-020"/>
    <s v=""/>
    <e v="#VALUE!"/>
    <n v="1858711.03"/>
    <x v="5"/>
    <s v="Steel"/>
    <s v="Other"/>
    <m/>
    <n v="4.4092760909999997"/>
    <e v="#VALUE!"/>
    <n v="0.36640005519967639"/>
  </r>
  <r>
    <s v="INNSA1"/>
    <d v="2020-06-24T00:00:00"/>
    <n v="301049751"/>
    <n v="73239990"/>
    <s v="RYX-02-021A MILD STEEL MULTI FUNCTION CLOTH STAND (6480 NOS)(OTHER ARTICLES OF HOUSEHOLD OF IRON &amp; STEEL)"/>
    <s v="RYX-02-021A MILD STEEL MULTI FUNCTION CLOTH STAND (6480 NOS)(OTHER ARTICLES OF HOUSEHOLD OF IRON &amp; STEEL)"/>
    <m/>
    <x v="1"/>
    <m/>
    <m/>
    <m/>
    <m/>
    <m/>
    <m/>
    <n v="23760"/>
    <s v="KGS"/>
    <n v="191.2983897"/>
    <n v="4545249.74"/>
    <n v="2.482782475"/>
    <n v="58990.911619999999"/>
    <n v="1665379.5"/>
    <s v="RYX-02-021A"/>
    <s v=""/>
    <e v="#VALUE!"/>
    <n v="6210629.2400000002"/>
    <x v="5"/>
    <s v="Steel"/>
    <s v="Other"/>
    <m/>
    <n v="2.482782475"/>
    <e v="#VALUE!"/>
    <n v="0.36639999895803305"/>
  </r>
  <r>
    <s v="INNSA1"/>
    <d v="2020-06-18T00:00:00"/>
    <n v="301049751"/>
    <n v="73239990"/>
    <s v="RYX-02-020 MILD STEEL MULTI FUNCTION CLOTH STAND (1232 NOS)(OTHER ARTICLES OF HOUSEHOLD OF IRON &amp; STEEL)"/>
    <s v="RYX-02-020 MILD STEEL MULTI FUNCTION CLOTH STAND (1232 NOS)(OTHER ARTICLES OF HOUSEHOLD OF IRON &amp; STEEL)"/>
    <m/>
    <x v="1"/>
    <m/>
    <m/>
    <m/>
    <m/>
    <m/>
    <m/>
    <n v="4004"/>
    <s v="KGS"/>
    <n v="338.05953299999999"/>
    <n v="1353590.37"/>
    <n v="4.4219690380000003"/>
    <n v="17705.564030000001"/>
    <n v="495955.5"/>
    <s v="RYX-02-020"/>
    <s v=""/>
    <e v="#VALUE!"/>
    <n v="1849545.87"/>
    <x v="5"/>
    <s v="Steel"/>
    <s v="Other"/>
    <m/>
    <n v="4.4219690380000003"/>
    <e v="#VALUE!"/>
    <n v="0.36639999145383989"/>
  </r>
  <r>
    <s v="INNSA1"/>
    <d v="2020-06-05T00:00:00"/>
    <n v="301049751"/>
    <n v="73239990"/>
    <s v="RYX-02-020 MILD STEEL MULTI FUNCTION CLOTH STAND (2464 NOS)(OTHER ARTICLES OF HOUSEHOLD OF IRON &amp; STEEL)"/>
    <s v="RYX-02-020 MILD STEEL MULTI FUNCTION CLOTH STAND (2464 NOS)(OTHER ARTICLES OF HOUSEHOLD OF IRON &amp; STEEL)"/>
    <m/>
    <x v="1"/>
    <m/>
    <m/>
    <m/>
    <m/>
    <m/>
    <m/>
    <n v="8008"/>
    <s v="KGS"/>
    <n v="338.536993"/>
    <n v="2711004.24"/>
    <n v="4.4282144280000004"/>
    <n v="35461.14114"/>
    <n v="993311.9"/>
    <s v="RYX-02-020"/>
    <s v=""/>
    <e v="#VALUE!"/>
    <n v="3704316.14"/>
    <x v="5"/>
    <s v="Steel"/>
    <s v="Other"/>
    <m/>
    <n v="4.4282144280000004"/>
    <e v="#VALUE!"/>
    <n v="0.36639998025233628"/>
  </r>
  <r>
    <s v="INNSA1"/>
    <d v="2020-06-03T00:00:00"/>
    <n v="301049751"/>
    <n v="73239990"/>
    <s v="KW-830 STAINLESS STEEL SPORT BOTTLE 1000ML (QTY 35280 PCS / USD 0.98 PER PCS)"/>
    <s v="KW-830 STAINLESS STEEL SPORT BOTTLE 1000ML (QTY 35280 PCS / USD 0.98 PER PCS)"/>
    <m/>
    <x v="1"/>
    <m/>
    <m/>
    <m/>
    <m/>
    <m/>
    <m/>
    <n v="6850"/>
    <s v="KGS"/>
    <n v="394.54528759999999"/>
    <n v="2702635.22"/>
    <n v="5.1507217699999996"/>
    <n v="35282.444130000003"/>
    <n v="990245.5"/>
    <s v="KW-830"/>
    <n v="35280"/>
    <n v="61"/>
    <n v="3692880.72"/>
    <x v="5"/>
    <s v="Steel"/>
    <s v="Other"/>
    <m/>
    <n v="5.1507217699999996"/>
    <n v="28.068183106575965"/>
    <n v="0.36639998349462788"/>
  </r>
  <r>
    <s v="INNSA1"/>
    <d v="2020-05-29T00:00:00"/>
    <n v="301049751"/>
    <n v="73239990"/>
    <s v="STAINLESS STEEL BOTTLE 750ML SG805-AM-06 (TOTAL 22320 PCS)(NOT VACUUM BOTTLE)(MILD STEEL)"/>
    <s v="STAINLESS STEEL BOTTLE 750ML SG805-AM-06 (TOTAL 22320 PCS)(NOT VACUUM BOTTLE)(MILD STEEL)"/>
    <m/>
    <x v="1"/>
    <m/>
    <m/>
    <m/>
    <m/>
    <m/>
    <m/>
    <n v="3534"/>
    <s v="KGS"/>
    <n v="536.39073289999999"/>
    <n v="1895604.85"/>
    <n v="7.0024899850000004"/>
    <n v="24746.799609999998"/>
    <n v="694549.7"/>
    <s v="STAINLESS"/>
    <s v=""/>
    <e v="#VALUE!"/>
    <n v="2590154.5499999998"/>
    <x v="5"/>
    <s v="Steel"/>
    <s v="Other"/>
    <m/>
    <n v="7.0024899850000004"/>
    <e v="#VALUE!"/>
    <n v="0.36640004376439528"/>
  </r>
  <r>
    <s v="INNSA1"/>
    <d v="2020-05-29T00:00:00"/>
    <n v="301049751"/>
    <n v="73239990"/>
    <s v="STEEL LUNCH BOX (ITEM NO. 6527) (QTY 51600 PCS) (MILD STEEL)"/>
    <s v="STEEL LUNCH BOX (ITEM NO. 6527) (QTY 51600 PCS)"/>
    <m/>
    <x v="1"/>
    <m/>
    <m/>
    <m/>
    <m/>
    <m/>
    <m/>
    <n v="17974"/>
    <s v="KGS"/>
    <n v="421.96315850000002"/>
    <n v="7584365.8099999996"/>
    <n v="5.5086574209999997"/>
    <n v="99012.608489999999"/>
    <n v="2778911.7"/>
    <s v="STEEL"/>
    <n v="51600"/>
    <e v="#VALUE!"/>
    <n v="10363277.51"/>
    <x v="5"/>
    <s v="Steel"/>
    <s v="Lunch Box"/>
    <m/>
    <n v="5.5086574209999997"/>
    <n v="53.854877906976746"/>
    <n v="0.36640000886244178"/>
  </r>
  <r>
    <s v="INNSA1"/>
    <d v="2020-05-29T00:00:00"/>
    <n v="301049751"/>
    <n v="73239990"/>
    <s v="STEEL LUNCH BOX 3LAYER (ITEM NO. 8505) (QTY 6840 PCS) (MILD STEEL)"/>
    <s v="STEEL LUNCH BOX 3LAYER (ITEM NO. 8505) (QTY 6840 PCS)"/>
    <m/>
    <x v="1"/>
    <m/>
    <m/>
    <m/>
    <m/>
    <m/>
    <m/>
    <n v="4434.6000000000004"/>
    <s v="KGS"/>
    <n v="404.991758"/>
    <n v="1795976.45"/>
    <n v="5.2870986679999996"/>
    <n v="23446.167750000001"/>
    <n v="658045.80000000005"/>
    <s v="STEEL"/>
    <n v="6840"/>
    <e v="#VALUE!"/>
    <n v="2454022.25"/>
    <x v="5"/>
    <s v="Steel"/>
    <s v="Lunch Box"/>
    <m/>
    <n v="5.2870986679999996"/>
    <n v="96.205526315789484"/>
    <n v="0.36640001599130101"/>
  </r>
  <r>
    <s v="INNSA1"/>
    <d v="2020-05-29T00:00:00"/>
    <n v="301049751"/>
    <n v="73239990"/>
    <s v="STEEL LUNCH BOX 2 LAYER (ITEM NO. 8504) (QTY 22080 PCS) (MILD STEEL)"/>
    <s v="STEEL LUNCH BOX 2 LAYER (ITEM NO. 8504) (QTY 22080 PCS)"/>
    <m/>
    <x v="1"/>
    <m/>
    <m/>
    <m/>
    <m/>
    <m/>
    <m/>
    <n v="10561.6"/>
    <s v="KGS"/>
    <n v="390.6420751"/>
    <n v="4125805.34"/>
    <n v="5.0997659930000001"/>
    <n v="53861.68851"/>
    <n v="1511695.1"/>
    <s v="STEEL"/>
    <n v="22080"/>
    <e v="#VALUE!"/>
    <n v="5637500.4399999995"/>
    <x v="5"/>
    <s v="Steel"/>
    <s v="Lunch Box"/>
    <m/>
    <n v="5.0997659930000001"/>
    <n v="68.464451992753624"/>
    <n v="0.36640000567743708"/>
  </r>
  <r>
    <s v="INNSA1"/>
    <d v="2020-05-29T00:00:00"/>
    <n v="301049751"/>
    <n v="73239990"/>
    <s v="STEEL LUNCH BOX-6900(MILD STEEL)(TOTAL 38880 PCS)"/>
    <s v="STEEL LUNCH BOX-6900(MILD STEEL)(TOTAL 38880 PCS)"/>
    <m/>
    <x v="1"/>
    <m/>
    <m/>
    <m/>
    <m/>
    <m/>
    <m/>
    <n v="4552.2"/>
    <s v="KGS"/>
    <n v="492.05102590000001"/>
    <n v="2239914.6800000002"/>
    <n v="6.4236426350000002"/>
    <n v="29241.706010000002"/>
    <n v="820704.7"/>
    <s v="STEEL"/>
    <s v=""/>
    <e v="#VALUE!"/>
    <n v="3060619.38"/>
    <x v="5"/>
    <s v="Steel"/>
    <s v="Lunch Box"/>
    <m/>
    <n v="6.4236426350000002"/>
    <e v="#VALUE!"/>
    <n v="0.36639998269934099"/>
  </r>
  <r>
    <s v="INNSA1"/>
    <d v="2020-05-29T00:00:00"/>
    <n v="301049751"/>
    <n v="73239990"/>
    <s v="STAINLESS STEEL SPORTS BOTTLE 750ML S-308-C6-NP-20 (TOTAL 19800 PCS)(NOT VACUUM BOTTLE)(MILD STEEL)"/>
    <s v="STAINLESS STEEL SPORTS BOTTLE 750ML S-308-C6-NP-20 (TOTAL 19800 PCS)(NOT VACUUM BOTTLE)(MILD STEEL)"/>
    <m/>
    <x v="1"/>
    <m/>
    <m/>
    <m/>
    <m/>
    <m/>
    <m/>
    <n v="3520"/>
    <s v="KGS"/>
    <n v="456.29241480000002"/>
    <n v="1606149.3"/>
    <n v="5.9568200359999999"/>
    <n v="20968.006529999999"/>
    <n v="588493.19999999995"/>
    <s v="STAINLESS"/>
    <s v=""/>
    <e v="#VALUE!"/>
    <n v="2194642.5"/>
    <x v="5"/>
    <s v="Steel"/>
    <s v="Other"/>
    <m/>
    <n v="5.9568200359999999"/>
    <e v="#VALUE!"/>
    <n v="0.3664000600691355"/>
  </r>
  <r>
    <s v="INNSA1"/>
    <d v="2020-05-29T00:00:00"/>
    <n v="301049751"/>
    <n v="73239990"/>
    <s v="STEEL RECTANGLE CONTAINER LARGE (ITEM NO. 6862) (QTY 20400 PCS) (MILD STEEL)"/>
    <s v="STEEL RECTANGLE CONTAINER LARGE (ITEM NO. 6862) (QTY 20400 PCS)"/>
    <m/>
    <x v="1"/>
    <m/>
    <m/>
    <m/>
    <m/>
    <m/>
    <m/>
    <n v="5100"/>
    <s v="KGS"/>
    <n v="468.19646269999998"/>
    <n v="2387801.96"/>
    <n v="6.1122253620000002"/>
    <n v="31172.34935"/>
    <n v="874890.6"/>
    <s v="STEEL"/>
    <n v="20400"/>
    <e v="#VALUE!"/>
    <n v="3262692.56"/>
    <x v="5"/>
    <s v="Steel"/>
    <s v="Other"/>
    <m/>
    <n v="6.1122253620000002"/>
    <n v="42.886794117647057"/>
    <n v="0.36639998402547586"/>
  </r>
  <r>
    <s v="INNSA1"/>
    <d v="2020-05-23T00:00:00"/>
    <n v="301049751"/>
    <n v="73239990"/>
    <s v="HOUSEHOLD STEEL HOOK 3 PCS SET(TOTAL 68760 SET) (MILD STEEL)"/>
    <s v="HOUSEHOLD STEEL HOOK 3 PCS SET(TOTAL 68760 SET) (MILD STEEL)"/>
    <m/>
    <x v="1"/>
    <m/>
    <m/>
    <m/>
    <m/>
    <m/>
    <m/>
    <n v="2330.1999999999998"/>
    <s v="KGS"/>
    <n v="1029.20921"/>
    <n v="2398263.2999999998"/>
    <n v="13.436151560000001"/>
    <n v="31308.92037"/>
    <n v="878723.8"/>
    <s v="HOUSEHOLD"/>
    <s v=""/>
    <e v="#VALUE!"/>
    <n v="3276987.0999999996"/>
    <x v="5"/>
    <s v="Steel"/>
    <s v="Hook"/>
    <m/>
    <n v="13.436151560000001"/>
    <e v="#VALUE!"/>
    <n v="0.36640005290495004"/>
  </r>
  <r>
    <s v="INNSA1"/>
    <d v="2020-05-15T00:00:00"/>
    <n v="301049751"/>
    <n v="73239990"/>
    <s v="STAINLESS STEEL SPORTS BOTTLE 750ML SG-702-SB-01(TOTAL 23616 PCS)(NOT VACUUM BOTTLE)(MILD STEEL)"/>
    <s v="STAINLESS STEEL SPORTS BOTTLE 750ML SG-702-SB-01(TOTAL 23616 PCS)(NOT VACUUM BOTTLE)(MILD STEEL)"/>
    <m/>
    <x v="1"/>
    <m/>
    <m/>
    <m/>
    <m/>
    <m/>
    <m/>
    <n v="3870.4"/>
    <s v="KGS"/>
    <n v="547.83854380000002"/>
    <n v="2120354.2999999998"/>
    <n v="7.1426146519999998"/>
    <n v="27644.775750000001"/>
    <n v="776897.9"/>
    <s v="STAINLESS"/>
    <s v=""/>
    <e v="#VALUE!"/>
    <n v="2897252.1999999997"/>
    <x v="5"/>
    <s v="Steel"/>
    <s v="Other"/>
    <m/>
    <n v="7.1426146519999998"/>
    <e v="#VALUE!"/>
    <n v="0.36640003984239811"/>
  </r>
  <r>
    <s v="INNSA1"/>
    <d v="2020-05-15T00:00:00"/>
    <n v="301049751"/>
    <n v="73239990"/>
    <s v="STAINLESS STEEL SPORTS BOTTLE KOOU 750ML-MP-202(TOTAL 20880 PCS)(NOT VACUUM BOTTLE)(MILD STEEL)"/>
    <s v="STAINLESS STEEL SPORTS BOTTLE KOOU 750ML-MP-202(TOTAL 20880 PCS)(NOT VACUUM BOTTLE)(MILD STEEL)"/>
    <m/>
    <x v="1"/>
    <m/>
    <m/>
    <m/>
    <m/>
    <m/>
    <m/>
    <n v="3944"/>
    <s v="KGS"/>
    <n v="471.04823529999999"/>
    <n v="1857814.24"/>
    <n v="6.1414372269999999"/>
    <n v="24221.828420000002"/>
    <n v="680703.1"/>
    <s v="STAINLESS"/>
    <s v=""/>
    <e v="#VALUE!"/>
    <n v="2538517.34"/>
    <x v="5"/>
    <s v="Steel"/>
    <s v="Other"/>
    <m/>
    <n v="6.1414372269999999"/>
    <e v="#VALUE!"/>
    <n v="0.36639997979561184"/>
  </r>
  <r>
    <s v="INNSA1"/>
    <d v="2020-05-15T00:00:00"/>
    <n v="301049751"/>
    <n v="73239990"/>
    <s v="03-027I FAMILY CLOTH RACK 3LAYERS (3648 PCS) (OTHER ARTICLESOF HOUSEHOLD OF IRON &amp; STEEL) (MADE UP OF MILD STEEL)"/>
    <s v="03-027I FAMILY CLOTH RACK 3LAYERS (3648 PCS) (OTHER ARTICLESOF HOUSEHOLD OF IRON &amp; STEEL) (MADE UP OF MILD STEEL)"/>
    <m/>
    <x v="1"/>
    <m/>
    <m/>
    <m/>
    <m/>
    <m/>
    <m/>
    <n v="20976"/>
    <s v="KGS"/>
    <n v="154.93120949999999"/>
    <n v="3249837.05"/>
    <n v="2.0199636179999998"/>
    <n v="42370.756840000002"/>
    <n v="1190740.2"/>
    <s v="03-027I"/>
    <s v=""/>
    <e v="#VALUE!"/>
    <n v="4440577.25"/>
    <x v="5"/>
    <s v="Steel"/>
    <s v="Other"/>
    <m/>
    <n v="2.0199636179999998"/>
    <e v="#VALUE!"/>
    <n v="0.36639997073084019"/>
  </r>
  <r>
    <s v="INNSA1"/>
    <d v="2020-05-15T00:00:00"/>
    <n v="301049751"/>
    <n v="73239990"/>
    <s v="RYX-02-021A MILD STEEL MULTI FUNCTION CLOTH STAND (10368 NOS) (OTHER ARTICLES OF HOUSEHOLD OF IRON &amp; STEEL)"/>
    <s v="RYX-02-021A MILD STEEL MULTI FUNCTION CLOTH STAND (10368 NOS) (OTHER ARTICLES OF HOUSEHOLD OF IRON &amp; STEEL)"/>
    <m/>
    <x v="1"/>
    <m/>
    <m/>
    <m/>
    <m/>
    <m/>
    <m/>
    <n v="38016"/>
    <s v="KGS"/>
    <n v="198.17704280000001"/>
    <n v="7533898.46"/>
    <n v="2.5837945609999999"/>
    <n v="98225.534029999995"/>
    <n v="2760420.4"/>
    <s v="RYX-02-021A"/>
    <s v=""/>
    <e v="#VALUE!"/>
    <n v="10294318.859999999"/>
    <x v="5"/>
    <s v="Steel"/>
    <s v="Other"/>
    <m/>
    <n v="2.5837945609999999"/>
    <e v="#VALUE!"/>
    <n v="0.36640000056491334"/>
  </r>
  <r>
    <s v="INNSA1"/>
    <d v="2020-05-14T00:00:00"/>
    <n v="301049751"/>
    <n v="73231000"/>
    <s v="STEEL SCRUBBER 2PCS SET - 8001-2 (QTY- 158040 SETS/USD 0.156 PER SET)"/>
    <s v="STEEL SCRUBBER 2PCS SET - 8001-2 (QTY- 158040 SETS/USD 0.156 PER SET)"/>
    <m/>
    <x v="1"/>
    <m/>
    <m/>
    <m/>
    <m/>
    <m/>
    <m/>
    <n v="5005"/>
    <s v="KGS"/>
    <n v="395.98999600000002"/>
    <n v="1981929.93"/>
    <n v="5.1628421900000001"/>
    <n v="25840.025160000001"/>
    <n v="871256.4"/>
    <s v="STEEL"/>
    <n v="158040"/>
    <n v="52"/>
    <n v="2853186.33"/>
    <x v="5"/>
    <s v="Steel"/>
    <s v="Scrubber"/>
    <m/>
    <n v="5.1628421900000001"/>
    <n v="5.5128853454821565"/>
    <n v="0.43960000139863675"/>
  </r>
  <r>
    <s v="INNSA1"/>
    <d v="2020-05-09T00:00:00"/>
    <n v="301049751"/>
    <n v="73239990"/>
    <s v="STAINLESS STEEL SPORTS BOTTLE 750ML S-308-C6-NP-20 (TOTAL 7200 PCS ) (NOT VACUUM BOTTLE) (MILD STEEL)"/>
    <s v="STAINLESS STEEL SPORTS BOTTLE 750ML S-308-C6-NP-20 (TOTAL 7200 PCS ) (NOT VACUUM BOTTLE) (MILD STEEL)"/>
    <m/>
    <x v="1"/>
    <m/>
    <m/>
    <m/>
    <m/>
    <m/>
    <m/>
    <n v="1280"/>
    <s v="KGS"/>
    <n v="462.13492189999999"/>
    <n v="591532.69999999995"/>
    <n v="6.0252271430000004"/>
    <n v="7712.2907429999996"/>
    <n v="216737.6"/>
    <s v="STAINLESS"/>
    <s v=""/>
    <e v="#VALUE!"/>
    <n v="808270.29999999993"/>
    <x v="5"/>
    <s v="Steel"/>
    <s v="Other"/>
    <m/>
    <n v="6.0252271430000004"/>
    <e v="#VALUE!"/>
    <n v="0.36640003164660218"/>
  </r>
  <r>
    <s v="INNSA1"/>
    <d v="2020-05-09T00:00:00"/>
    <n v="301049751"/>
    <n v="73239990"/>
    <s v="STEEL TEA STRAINER -NP-55 (TOTAL 61200 PCS)"/>
    <s v="STEEL TEA STRAINER -NP-55 (TOTAL 61200 PCS)"/>
    <m/>
    <x v="1"/>
    <m/>
    <m/>
    <m/>
    <m/>
    <m/>
    <m/>
    <n v="2805"/>
    <s v="KGS"/>
    <n v="524.38285559999997"/>
    <n v="1470893.91"/>
    <n v="6.8368038540000002"/>
    <n v="19177.234810000002"/>
    <n v="538935.6"/>
    <s v="STEEL"/>
    <s v=""/>
    <e v="#VALUE!"/>
    <n v="2009829.5099999998"/>
    <x v="5"/>
    <s v="Steel"/>
    <s v="Tea Strainer"/>
    <m/>
    <n v="6.8368038540000002"/>
    <e v="#VALUE!"/>
    <n v="0.36640004852559355"/>
  </r>
  <r>
    <s v="INNSA1"/>
    <d v="2020-05-09T00:00:00"/>
    <n v="301049751"/>
    <n v="73239990"/>
    <s v="STEEL SALT BOTTLE -NP-19 (TOTAL 21024 PCS)"/>
    <s v="STEEL SALT BOTTLE -NP-19 (TOTAL 21024 PCS)"/>
    <m/>
    <x v="1"/>
    <m/>
    <m/>
    <m/>
    <m/>
    <m/>
    <m/>
    <n v="3285"/>
    <s v="KGS"/>
    <n v="240.371309"/>
    <n v="789619.75"/>
    <n v="3.1339153710000001"/>
    <n v="10294.911990000001"/>
    <n v="289316.7"/>
    <s v="STEEL"/>
    <s v=""/>
    <e v="#VALUE!"/>
    <n v="1078936.45"/>
    <x v="5"/>
    <s v="Steel"/>
    <s v="Other"/>
    <m/>
    <n v="3.1339153710000001"/>
    <e v="#VALUE!"/>
    <n v="0.36640002988780362"/>
  </r>
  <r>
    <s v="INNSA1"/>
    <d v="2020-05-09T00:00:00"/>
    <n v="301049751"/>
    <n v="73239990"/>
    <s v="STAINLESS STEEL COLA BOTTLE 750ML SK750-SL-01(TOTAL 41400 PCS) (NOT VACUUM BOTTLE) (MILD STEEL)"/>
    <s v="STAINLESS STEEL COLA BOTTLE 750ML SK750-SL-01(TOTAL 41400 PCS) (NOT VACUUM BOTTLE) (MILD STEEL)"/>
    <m/>
    <x v="1"/>
    <m/>
    <m/>
    <m/>
    <m/>
    <m/>
    <m/>
    <n v="7820"/>
    <s v="KGS"/>
    <n v="510.70508699999999"/>
    <n v="3993713.78"/>
    <n v="6.6584757100000003"/>
    <n v="52069.280050000001"/>
    <n v="1463296.8"/>
    <s v="STAINLESS"/>
    <s v=""/>
    <e v="#VALUE!"/>
    <n v="5457010.5800000001"/>
    <x v="5"/>
    <s v="Steel"/>
    <s v="Other"/>
    <m/>
    <n v="6.6584757100000003"/>
    <e v="#VALUE!"/>
    <n v="0.36640001777994219"/>
  </r>
  <r>
    <s v="INNSA1"/>
    <d v="2020-05-09T00:00:00"/>
    <n v="301049751"/>
    <n v="73239990"/>
    <s v="STEEL ZHARA-NP-003(TOTAL 36000 PCS)"/>
    <s v="STEEL ZHARA-NP-003(TOTAL 36000 PCS)"/>
    <m/>
    <x v="1"/>
    <m/>
    <m/>
    <m/>
    <m/>
    <m/>
    <m/>
    <n v="3360"/>
    <s v="KGS"/>
    <n v="365.2739315"/>
    <n v="1227320.4099999999"/>
    <n v="4.762371989"/>
    <n v="16001.569879999999"/>
    <n v="449690.2"/>
    <s v="STEEL"/>
    <s v=""/>
    <e v="#VALUE!"/>
    <n v="1677010.6099999999"/>
    <x v="5"/>
    <s v="Steel"/>
    <s v="Other"/>
    <m/>
    <n v="4.762371989"/>
    <e v="#VALUE!"/>
    <n v="0.36640000144705492"/>
  </r>
  <r>
    <s v="INNSA1"/>
    <d v="2020-05-09T00:00:00"/>
    <n v="301049751"/>
    <n v="73231000"/>
    <s v="STEEL SCRUBBER 6PCS SET - OKS-4156 (QTY- 98000 PCS/USD 0.265 PER PCS)"/>
    <s v="STEEL SCRUBBER 6PCS SET - OKS-4156 (QTY- 98000 PCS/USD 0.265 PER PCS)"/>
    <m/>
    <x v="1"/>
    <m/>
    <m/>
    <m/>
    <m/>
    <m/>
    <m/>
    <n v="9112"/>
    <s v="KGS"/>
    <n v="228.9723826"/>
    <n v="2086396.35"/>
    <n v="2.9852983389999999"/>
    <n v="27202.03846"/>
    <n v="917179.8"/>
    <s v="STEEL"/>
    <n v="98000"/>
    <n v="52"/>
    <n v="3003576.1500000004"/>
    <x v="5"/>
    <s v="Steel"/>
    <s v="Scrubber"/>
    <m/>
    <n v="2.9852983389999999"/>
    <n v="9.3589775510204092"/>
    <n v="0.43959998300418807"/>
  </r>
  <r>
    <s v="INNSA1"/>
    <d v="2020-05-09T00:00:00"/>
    <n v="301049751"/>
    <n v="73239990"/>
    <s v="STEEL HAND BLENDER-RS-02 (TOTAL 20000 PCS)"/>
    <s v="STEEL HAND BLENDER-RS-02 (TOTAL 20000 PCS)"/>
    <m/>
    <x v="1"/>
    <m/>
    <m/>
    <m/>
    <m/>
    <m/>
    <m/>
    <n v="1300"/>
    <s v="KGS"/>
    <n v="560.04227690000005"/>
    <n v="728054.96"/>
    <n v="7.3017246010000001"/>
    <n v="9492.2419819999996"/>
    <n v="266759.40000000002"/>
    <s v="STEEL"/>
    <s v=""/>
    <e v="#VALUE!"/>
    <n v="994814.36"/>
    <x v="5"/>
    <s v="Steel"/>
    <s v="Other"/>
    <m/>
    <n v="7.3017246010000001"/>
    <e v="#VALUE!"/>
    <n v="0.36640008605943708"/>
  </r>
  <r>
    <s v="INNSA1"/>
    <d v="2020-05-09T00:00:00"/>
    <n v="301049751"/>
    <n v="73239990"/>
    <s v="STAINLESS STEEL SPORTS BOTTLE 650ML S115-NP-21 (TOTAL 7200 PCS ) (NOT VACUUM BOTTLE) (MILD STEEL)"/>
    <s v="STAINLESS STEEL SPORTS BOTTLE 650ML S115-NP-21 (TOTAL 7200 PCS ) (NOT VACUUM BOTTLE) (MILD STEEL)"/>
    <m/>
    <x v="1"/>
    <m/>
    <m/>
    <m/>
    <m/>
    <m/>
    <m/>
    <n v="1280"/>
    <s v="KGS"/>
    <n v="483.8398828"/>
    <n v="619315.05000000005"/>
    <n v="6.3082122920000003"/>
    <n v="8074.5117339999997"/>
    <n v="226917"/>
    <s v="STAINLESS"/>
    <s v=""/>
    <e v="#VALUE!"/>
    <n v="846232.05"/>
    <x v="5"/>
    <s v="Steel"/>
    <s v="Other"/>
    <m/>
    <n v="6.3082122920000003"/>
    <e v="#VALUE!"/>
    <n v="0.36639994458393993"/>
  </r>
  <r>
    <s v="INNSA1"/>
    <d v="2020-05-09T00:00:00"/>
    <n v="301049751"/>
    <n v="73239990"/>
    <s v="STAINLESS STEEL BOTTLE 750ML SG805-AM-06 (TOTAL 25560 PCS ) (NOT VACUUM BOTTLE) (MILD STEEL)"/>
    <s v="STAINLESS STEEL BOTTLE 750ML SG805-AM-06 (TOTAL 25560 PCS ) (NOT VACUUM BOTTLE) (MILD STEEL)"/>
    <m/>
    <x v="1"/>
    <m/>
    <m/>
    <m/>
    <m/>
    <m/>
    <m/>
    <n v="4047"/>
    <s v="KGS"/>
    <n v="543.25883859999999"/>
    <n v="2198568.52"/>
    <n v="7.0829053279999998"/>
    <n v="28664.51786"/>
    <n v="805555.5"/>
    <s v="STAINLESS"/>
    <s v=""/>
    <e v="#VALUE!"/>
    <n v="3004124.02"/>
    <x v="5"/>
    <s v="Steel"/>
    <s v="Other"/>
    <m/>
    <n v="7.0829053279999998"/>
    <e v="#VALUE!"/>
    <n v="0.36639999739466844"/>
  </r>
  <r>
    <s v="INNSA1"/>
    <d v="2020-05-07T00:00:00"/>
    <n v="301049751"/>
    <n v="73239990"/>
    <s v="RYX-02-021A MILD STEEL MULTI FUNCTION CLOTH STAND (9072 NOS)(OTHER ARTICLES OF HOUSEHOLD OF IRON &amp; STEEL)"/>
    <s v="RYX-02-021A MILD STEEL MULTI FUNCTION CLOTH STAND (9072 NOS)(OTHER ARTICLES OF HOUSEHOLD OF IRON &amp; STEEL)"/>
    <m/>
    <x v="1"/>
    <m/>
    <m/>
    <m/>
    <m/>
    <m/>
    <m/>
    <n v="33264"/>
    <s v="KGS"/>
    <n v="196.27017649999999"/>
    <n v="6528731.1500000004"/>
    <n v="2.5589331999999998"/>
    <n v="85120.35398"/>
    <n v="2392127"/>
    <s v="RYX-02-021A"/>
    <s v=""/>
    <e v="#VALUE!"/>
    <n v="8920858.1500000004"/>
    <x v="5"/>
    <s v="Steel"/>
    <s v="Other"/>
    <m/>
    <n v="2.5589331999999998"/>
    <e v="#VALUE!"/>
    <n v="0.36639998570013099"/>
  </r>
  <r>
    <s v="INNSA1"/>
    <d v="2020-05-07T00:00:00"/>
    <n v="301049751"/>
    <n v="73239990"/>
    <s v="RYX-02-020 MILD STEEL MULTI FUNCTION CLOTH STAND (2464 NOS)(OTHER ARTICLES OF HOUSEHOLD OF IRON &amp; STEEL)"/>
    <s v="RYX-02-020 MILD STEEL MULTI FUNCTION CLOTH STAND (2464 NOS)(OTHER ARTICLES OF HOUSEHOLD OF IRON &amp; STEEL)"/>
    <m/>
    <x v="1"/>
    <m/>
    <m/>
    <m/>
    <m/>
    <m/>
    <m/>
    <n v="8008"/>
    <s v="KGS"/>
    <n v="355.32269609999997"/>
    <n v="2845424.15"/>
    <n v="4.6326296749999996"/>
    <n v="37098.098440000002"/>
    <n v="1042563.4"/>
    <s v="RYX-02-020"/>
    <s v=""/>
    <e v="#VALUE!"/>
    <n v="3887987.55"/>
    <x v="5"/>
    <s v="Steel"/>
    <s v="Other"/>
    <m/>
    <n v="4.6326296749999996"/>
    <e v="#VALUE!"/>
    <n v="0.3663999969916612"/>
  </r>
  <r>
    <s v="INNSA1"/>
    <d v="2020-05-06T00:00:00"/>
    <n v="301049751"/>
    <n v="73239990"/>
    <s v="KWP-1000B SS OIL POT 1000ML (QTY:27000 PCS/USD 1.45 PER PCS)"/>
    <s v="KWP-1000B SS OIL POT 1000ML (QTY:27000 PCS/USD 1.45 PER PCS)"/>
    <m/>
    <x v="1"/>
    <m/>
    <m/>
    <m/>
    <m/>
    <m/>
    <m/>
    <n v="6097.5"/>
    <s v="KGS"/>
    <n v="514.59727759999998"/>
    <n v="3137756.9"/>
    <n v="6.6271381529999998"/>
    <n v="40408.974889999998"/>
    <n v="1149674.1000000001"/>
    <s v="KWP-1000B"/>
    <n v="27000"/>
    <n v="44"/>
    <n v="4287431"/>
    <x v="5"/>
    <s v="Other"/>
    <s v="Other"/>
    <m/>
    <n v="6.6271381529999998"/>
    <n v="42.580522222222228"/>
    <n v="0.36639999102543608"/>
  </r>
  <r>
    <s v="INNSA1"/>
    <d v="2020-05-06T00:00:00"/>
    <n v="301049751"/>
    <n v="73239990"/>
    <s v="KWP-600P SS OIL POT 600ML (QTY:38760 PCS/USD 1.20 PER PCS)"/>
    <s v="KWP-600P SS OIL POT 600ML (QTY:38760 PCS/USD 1.20 PER PCS)"/>
    <m/>
    <x v="1"/>
    <m/>
    <m/>
    <m/>
    <m/>
    <m/>
    <m/>
    <n v="6783"/>
    <s v="KGS"/>
    <n v="546.8888958"/>
    <n v="3709547.38"/>
    <n v="7.0429993020000001"/>
    <n v="47772.664259999998"/>
    <n v="1359178.1"/>
    <s v="KWP-600P"/>
    <n v="38760"/>
    <n v="42"/>
    <n v="5068725.4800000004"/>
    <x v="5"/>
    <s v="Other"/>
    <s v="Other"/>
    <m/>
    <n v="7.0429993020000001"/>
    <n v="35.066514447884423"/>
    <n v="0.36639998381689365"/>
  </r>
  <r>
    <s v="INNSA1"/>
    <d v="2020-05-03T00:00:00"/>
    <n v="301049751"/>
    <n v="73239990"/>
    <s v="STEEL ZHARA NP-003 (QTY 30000 PCS)"/>
    <s v="STEEL ZHARA NP-003 (QTY 30000 PCS)"/>
    <m/>
    <x v="1"/>
    <m/>
    <m/>
    <m/>
    <m/>
    <m/>
    <m/>
    <n v="2800"/>
    <s v="KGS"/>
    <n v="367.51845359999999"/>
    <n v="1029051.67"/>
    <n v="4.7330129239999996"/>
    <n v="13252.43619"/>
    <n v="377044.5"/>
    <s v="STEEL"/>
    <n v="30000"/>
    <e v="#VALUE!"/>
    <n v="1406096.17"/>
    <x v="5"/>
    <s v="Steel"/>
    <s v="Other"/>
    <m/>
    <n v="4.7330129239999996"/>
    <n v="12.568149999999999"/>
    <n v="0.36639996901224597"/>
  </r>
  <r>
    <s v="INNSA1"/>
    <d v="2020-05-03T00:00:00"/>
    <n v="301049751"/>
    <n v="73239990"/>
    <s v="STAINLESS STEEL SPORTS BOTTLE 800ML SB-10(TOTAL 2520 PCS ) (NOT VACUUM BOTTLE) (MILD STEEL)"/>
    <s v="STAINLESS STEEL SPORTS BOTTLE 800ML SB-10(TOTAL 2520 PCS ) (NOT VACUUM BOTTLE) (MILD STEEL)"/>
    <m/>
    <x v="1"/>
    <m/>
    <m/>
    <m/>
    <m/>
    <m/>
    <m/>
    <n v="406"/>
    <s v="KGS"/>
    <n v="611.44891629999995"/>
    <n v="248248.26"/>
    <n v="7.8744226179999997"/>
    <n v="3197.0155829999999"/>
    <n v="90958.3"/>
    <s v="STAINLESS"/>
    <s v=""/>
    <e v="#VALUE!"/>
    <n v="339206.56"/>
    <x v="5"/>
    <s v="Steel"/>
    <s v="Other"/>
    <m/>
    <n v="7.8744226179999997"/>
    <e v="#VALUE!"/>
    <n v="0.36640055402603827"/>
  </r>
  <r>
    <s v="INNSA1"/>
    <d v="2020-05-03T00:00:00"/>
    <n v="301049751"/>
    <n v="73239990"/>
    <s v="STAINLESS STEEL SPORTS BOTTLE 750ML SG-127 -SB-09 (TOTAL 2520 PCS ) (NOT VACUUM BOTTLE) (MILD STEEL)"/>
    <s v="STAINLESS STEEL SPORTS BOTTLE 750ML SG-127 -SB-09 (TOTAL 2520 PCS ) (NOT VACUUM BOTTLE) (MILD STEEL)"/>
    <m/>
    <x v="1"/>
    <m/>
    <m/>
    <m/>
    <m/>
    <m/>
    <m/>
    <n v="413"/>
    <s v="KGS"/>
    <n v="566.31181600000002"/>
    <n v="233886.78"/>
    <n v="7.2931334960000003"/>
    <n v="3012.0641340000002"/>
    <n v="85696.1"/>
    <s v="STAINLESS"/>
    <s v=""/>
    <e v="#VALUE!"/>
    <n v="319582.88"/>
    <x v="5"/>
    <s v="Steel"/>
    <s v="Other"/>
    <m/>
    <n v="7.2931334960000003"/>
    <e v="#VALUE!"/>
    <n v="0.36639993076992211"/>
  </r>
  <r>
    <s v="INNSA1"/>
    <d v="2020-05-03T00:00:00"/>
    <n v="301049751"/>
    <n v="73239990"/>
    <s v="STEEL TEA STRAINER NP-55 (QTY 61200 PCS)"/>
    <s v="STEEL TEA STRAINER NP-55 (QTY 61200 PCS)"/>
    <m/>
    <x v="1"/>
    <m/>
    <m/>
    <m/>
    <m/>
    <m/>
    <m/>
    <n v="2805"/>
    <s v="KGS"/>
    <n v="527.63176109999995"/>
    <n v="1480007.09"/>
    <n v="6.7950001430000002"/>
    <n v="19059.975399999999"/>
    <n v="542274.5"/>
    <s v="STEEL"/>
    <n v="61200"/>
    <e v="#VALUE!"/>
    <n v="2022281.59"/>
    <x v="5"/>
    <s v="Steel"/>
    <s v="Tea Strainer"/>
    <m/>
    <n v="6.7950001430000002"/>
    <n v="8.8606944444444444"/>
    <n v="0.36639993393545162"/>
  </r>
  <r>
    <s v="INNSA1"/>
    <d v="2020-05-03T00:00:00"/>
    <n v="301049751"/>
    <n v="73239990"/>
    <s v="STAINLESS STEEL SPORTS BOTTLE 650ML S115 -NP-21(TOTAL 36000 PCS)(NOT VACUUM BOTTLE)(MILD STEEL)"/>
    <s v="STAINLESS STEEL SPORTS BOTTLE 650ML S115 -NP-21(TOTAL 36000 PCS)(NOT VACUUM BOTTLE)(MILD STEEL)"/>
    <m/>
    <x v="1"/>
    <m/>
    <m/>
    <m/>
    <m/>
    <m/>
    <m/>
    <n v="6400"/>
    <s v="KGS"/>
    <n v="490.01186089999999"/>
    <n v="3136075.91"/>
    <n v="6.3105197799999999"/>
    <n v="40387.326589999997"/>
    <n v="1149058.2"/>
    <s v="STAINLESS"/>
    <s v=""/>
    <e v="#VALUE!"/>
    <n v="4285134.1100000003"/>
    <x v="5"/>
    <s v="Steel"/>
    <s v="Other"/>
    <m/>
    <n v="6.3105197799999999"/>
    <e v="#VALUE!"/>
    <n v="0.36639999571949133"/>
  </r>
  <r>
    <s v="INNSA1"/>
    <d v="2020-05-03T00:00:00"/>
    <n v="301049751"/>
    <n v="73239990"/>
    <s v="STEEL LUNCH BOX 2 LAYER 8504 (MILD STEEL) (QTY 22020 PCS)"/>
    <s v="STEEL LUNCH BOX 2 LAYER 8504 (MILD STEEL) (QTY 22020 PCS)"/>
    <m/>
    <x v="1"/>
    <m/>
    <m/>
    <m/>
    <m/>
    <m/>
    <m/>
    <n v="10532.9"/>
    <s v="KGS"/>
    <n v="399.53418340000002"/>
    <n v="4208253.5999999996"/>
    <n v="5.1453210990000002"/>
    <n v="54195.152609999997"/>
    <n v="1541904.1"/>
    <s v="STEEL"/>
    <n v="22020"/>
    <e v="#VALUE!"/>
    <n v="5750157.6999999993"/>
    <x v="5"/>
    <s v="Steel"/>
    <s v="Lunch Box"/>
    <m/>
    <n v="5.1453210990000002"/>
    <n v="70.022892824704812"/>
    <n v="0.3663999954755579"/>
  </r>
  <r>
    <s v="INNSA1"/>
    <d v="2020-05-03T00:00:00"/>
    <n v="301049751"/>
    <n v="73239990"/>
    <s v="STEEL LUNCH BOX 6900 (MILD STEEL) (QTY 86400 PCS)"/>
    <s v="STEEL LUNCH BOX 6900 (MILD STEEL) (QTY 86400 PCS)"/>
    <m/>
    <x v="1"/>
    <m/>
    <m/>
    <m/>
    <m/>
    <m/>
    <m/>
    <n v="10116"/>
    <s v="KGS"/>
    <n v="498.55653319999999"/>
    <n v="5043397.8899999997"/>
    <n v="6.4205606340000001"/>
    <n v="64950.391369999998"/>
    <n v="1847901.1"/>
    <s v="STEEL"/>
    <n v="86400"/>
    <e v="#VALUE!"/>
    <n v="6891298.9900000002"/>
    <x v="5"/>
    <s v="Steel"/>
    <s v="Lunch Box"/>
    <m/>
    <n v="6.4205606340000001"/>
    <n v="21.387744212962964"/>
    <n v="0.3664000224261505"/>
  </r>
  <r>
    <s v="INNSA1"/>
    <d v="2020-05-03T00:00:00"/>
    <n v="301049751"/>
    <n v="73239990"/>
    <s v="STEEL LUNCH BOX 6527 (MILD STEEL) (QTY 25800 PCS)"/>
    <s v="STEEL LUNCH BOX 6527 (MILD STEEL) (QTY 25800 PCS)"/>
    <m/>
    <x v="1"/>
    <m/>
    <m/>
    <m/>
    <m/>
    <m/>
    <m/>
    <n v="8967"/>
    <s v="KGS"/>
    <n v="432.5308119"/>
    <n v="3878503.79"/>
    <n v="5.5702615819999997"/>
    <n v="49948.535609999999"/>
    <n v="1421083.9"/>
    <s v="STEEL"/>
    <n v="25800"/>
    <e v="#VALUE!"/>
    <n v="5299587.6899999995"/>
    <x v="5"/>
    <s v="Steel"/>
    <s v="Lunch Box"/>
    <m/>
    <n v="5.5702615819999997"/>
    <n v="55.080771317829452"/>
    <n v="0.36640002870797761"/>
  </r>
  <r>
    <s v="INNSA1"/>
    <d v="2020-05-03T00:00:00"/>
    <n v="301049751"/>
    <n v="73239990"/>
    <s v="STEEL TEA STRAINER BIG SB-12 (QTY 456 PCS)"/>
    <s v="STEEL TEA STRAINER BIG SB-12 (QTY 456 PCS)"/>
    <m/>
    <x v="1"/>
    <m/>
    <m/>
    <m/>
    <m/>
    <m/>
    <m/>
    <n v="108.3"/>
    <s v="KGS"/>
    <n v="391.67774700000001"/>
    <n v="42418.7"/>
    <n v="5.0441435539999997"/>
    <n v="546.28074690000005"/>
    <n v="15542.2"/>
    <s v="STEEL"/>
    <n v="456"/>
    <e v="#VALUE!"/>
    <n v="57960.899999999994"/>
    <x v="5"/>
    <s v="Steel"/>
    <s v="Tea Strainer"/>
    <m/>
    <n v="5.0441435539999997"/>
    <n v="34.083771929824564"/>
    <n v="0.3663997246497418"/>
  </r>
  <r>
    <s v="INNSA1"/>
    <d v="2020-05-01T00:00:00"/>
    <n v="301049751"/>
    <n v="73239990"/>
    <s v="03-027I FAMILY CLOTH RACK 3LAYERS (1824 PCS) (OTHER ARTICLESOF HOUSEHOLD OF IRON &amp; STEEL) (MADE UP OF MILD STEEL)"/>
    <s v="03-027I FAMILY CLOTH RACK 3LAYERS (1824 PCS) (OTHER ARTICLESOF HOUSEHOLD OF IRON &amp; STEEL) (MADE UP OF MILD STEEL)"/>
    <m/>
    <x v="1"/>
    <m/>
    <m/>
    <m/>
    <m/>
    <m/>
    <m/>
    <n v="10488"/>
    <s v="KGS"/>
    <n v="157.16831139999999"/>
    <n v="1648381.25"/>
    <n v="2.0240606749999999"/>
    <n v="21228.34836"/>
    <n v="603966.80000000005"/>
    <s v="03-027I"/>
    <s v=""/>
    <e v="#VALUE!"/>
    <n v="2252348.0499999998"/>
    <x v="5"/>
    <s v="Steel"/>
    <s v="Other"/>
    <m/>
    <n v="2.0240606749999999"/>
    <e v="#VALUE!"/>
    <n v="0.36639994540098053"/>
  </r>
  <r>
    <s v="INNSA1"/>
    <d v="2020-04-27T00:00:00"/>
    <n v="301049751"/>
    <n v="73239990"/>
    <s v="2628 HOUSEHOLD STEEL HOOK 3PCS SET (QTY 96984 SET / USD 0.445 PER PCS)"/>
    <s v="2628 HOUSEHOLD STEEL HOOK 3PCS SET (QTY 96984 SET / USD 0.445 PER PCS)"/>
    <m/>
    <x v="1"/>
    <m/>
    <m/>
    <m/>
    <m/>
    <m/>
    <m/>
    <n v="3286.68"/>
    <s v="KGS"/>
    <n v="1033.3314800000001"/>
    <n v="3396229.91"/>
    <n v="13.30755287"/>
    <n v="43737.667869999997"/>
    <n v="1244378.7"/>
    <s v="2628"/>
    <n v="96984"/>
    <n v="53"/>
    <n v="4640608.6100000003"/>
    <x v="5"/>
    <s v="Steel"/>
    <s v="Hook"/>
    <m/>
    <n v="13.30755287"/>
    <n v="12.830762806236081"/>
    <n v="0.36640001795402594"/>
  </r>
  <r>
    <s v="INNSA1"/>
    <d v="2020-04-25T00:00:00"/>
    <n v="301049751"/>
    <n v="73239990"/>
    <s v="STAINLESS STEEL COLA BOTTLE 750ML SK750-SL-01(TOTAL 25200 (NOT VACUUM BOTTLE) (MILD STEEL)"/>
    <s v="STAINLESS STEEL COLA BOTTLE 750ML SK750-SL-01(TOTAL 25200 (NOT VACUUM BOTTLE) (MILD STEEL)"/>
    <m/>
    <x v="1"/>
    <m/>
    <m/>
    <m/>
    <m/>
    <m/>
    <m/>
    <n v="4760"/>
    <s v="KGS"/>
    <n v="516.7088109"/>
    <n v="2459533.94"/>
    <n v="6.6543311129999996"/>
    <n v="31674.616099999999"/>
    <n v="901173.3"/>
    <s v="STAINLESS"/>
    <s v=""/>
    <e v="#VALUE!"/>
    <n v="3360707.24"/>
    <x v="5"/>
    <s v="Steel"/>
    <s v="Other"/>
    <m/>
    <n v="6.6543311129999996"/>
    <e v="#VALUE!"/>
    <n v="0.36640002617731721"/>
  </r>
  <r>
    <s v="INNSA1"/>
    <d v="2020-04-25T00:00:00"/>
    <n v="301049751"/>
    <n v="73239990"/>
    <s v="STAINLESS STEEL BOTTLE 750ML SG805-AM-06 (TOTAL 3600 PCS) (NOT VACUUM BOTTLE) (MILD STEEL)"/>
    <s v="STAINLESS STEEL BOTTLE 750ML SG805-AM-06 (TOTAL 3600 PCS) (NOT VACUUM BOTTLE) (MILD STEEL)"/>
    <m/>
    <x v="1"/>
    <m/>
    <m/>
    <m/>
    <m/>
    <m/>
    <m/>
    <n v="570"/>
    <s v="KGS"/>
    <n v="549.64526320000004"/>
    <n v="313297.8"/>
    <n v="7.0784966279999999"/>
    <n v="4034.743078"/>
    <n v="114792.4"/>
    <s v="STAINLESS"/>
    <s v=""/>
    <e v="#VALUE!"/>
    <n v="428090.19999999995"/>
    <x v="5"/>
    <s v="Steel"/>
    <s v="Other"/>
    <m/>
    <n v="7.0784966279999999"/>
    <e v="#VALUE!"/>
    <n v="0.3664002747545626"/>
  </r>
  <r>
    <s v="INNSA1"/>
    <d v="2020-04-25T00:00:00"/>
    <n v="301049751"/>
    <n v="73239990"/>
    <s v="STAINLESS STEEL SPORTS BOTTLE 750ML SG-702 -SB-01 (TOTAL 21600 PCS ) (NOT VACUUM BOTTLE) (MILD STEEL)"/>
    <s v="STAINLESS STEEL SPORTS BOTTLE 750ML SG-702 -SB-01 (TOTAL 21600 PCS ) (NOT VACUUM BOTTLE) (MILD STEEL)"/>
    <m/>
    <x v="1"/>
    <m/>
    <m/>
    <m/>
    <m/>
    <m/>
    <m/>
    <n v="3540"/>
    <s v="KGS"/>
    <n v="550.86412429999996"/>
    <n v="1950059"/>
    <n v="7.0941934870000001"/>
    <n v="25113.444950000001"/>
    <n v="714501.6"/>
    <s v="STAINLESS"/>
    <s v=""/>
    <e v="#VALUE!"/>
    <n v="2664560.6"/>
    <x v="5"/>
    <s v="Steel"/>
    <s v="Other"/>
    <m/>
    <n v="7.0941934870000001"/>
    <e v="#VALUE!"/>
    <n v="0.36639999097463205"/>
  </r>
  <r>
    <s v="INNSA1"/>
    <d v="2020-04-25T00:00:00"/>
    <n v="301049751"/>
    <n v="73239990"/>
    <s v="STAINLESS STEEL SPORTS BOTTLE KOOU 750ML-MP-202 (TOTAL 16560PCS)(NOT VACUUM BOTTLE)(MILD STEEL)"/>
    <s v="STAINLESS STEEL SPORTS BOTTLE KOOU 750ML-MP-202 (TOTAL 16560PCS)(NOT VACUUM BOTTLE)(MILD STEEL)"/>
    <m/>
    <x v="1"/>
    <m/>
    <m/>
    <m/>
    <m/>
    <m/>
    <m/>
    <n v="3128"/>
    <s v="KGS"/>
    <n v="473.64972189999997"/>
    <n v="1481576.33"/>
    <n v="6.0998032440000003"/>
    <n v="19080.184550000002"/>
    <n v="542849.6"/>
    <s v="STAINLESS"/>
    <s v=""/>
    <e v="#VALUE!"/>
    <n v="2024425.9300000002"/>
    <x v="5"/>
    <s v="Steel"/>
    <s v="Other"/>
    <m/>
    <n v="6.0998032440000003"/>
    <e v="#VALUE!"/>
    <n v="0.36640002206298744"/>
  </r>
  <r>
    <s v="INNSA1"/>
    <d v="2020-04-25T00:00:00"/>
    <n v="301049751"/>
    <n v="73239990"/>
    <s v="STAINLESS STEEL SPORTS BOTTLE 650ML S115 -NP-21(TOTAL 17280(NOT VACUUM BOTTLE)(MILD STEEL)"/>
    <s v="STAINLESS STEEL SPORTS BOTTLE 650ML S115 -NP-21(TOTAL 17280(NOT VACUUM BOTTLE)(MILD STEEL)"/>
    <m/>
    <x v="1"/>
    <m/>
    <m/>
    <m/>
    <m/>
    <m/>
    <m/>
    <n v="3072"/>
    <s v="KGS"/>
    <n v="489.52778649999999"/>
    <n v="1503829.36"/>
    <n v="6.3042857239999996"/>
    <n v="19366.765739999999"/>
    <n v="551003.1"/>
    <s v="STAINLESS"/>
    <s v=""/>
    <e v="#VALUE!"/>
    <n v="2054832.46"/>
    <x v="5"/>
    <s v="Steel"/>
    <s v="Other"/>
    <m/>
    <n v="6.3042857239999996"/>
    <e v="#VALUE!"/>
    <n v="0.36640001495914398"/>
  </r>
  <r>
    <s v="INNSA1"/>
    <d v="2020-04-25T00:00:00"/>
    <n v="301049751"/>
    <n v="73239990"/>
    <s v="STAINLESS STEEL SPORTS BOTTLE KWB-600F(50400 PCS)(NOT VACUUM BOTTLE) (MILD STEEL)"/>
    <s v="STAINLESS STEEL SPORTS BOTTLE KWB-600F(50400 PCS)(NOT VACUUM BOTTLE) (MILD STEEL)"/>
    <m/>
    <x v="1"/>
    <m/>
    <m/>
    <m/>
    <m/>
    <m/>
    <m/>
    <n v="7897.5"/>
    <s v="KGS"/>
    <n v="507.94811779999998"/>
    <n v="4011520.26"/>
    <n v="6.5415082780000002"/>
    <n v="51661.56162"/>
    <n v="1469821.1"/>
    <s v="STAINLESS"/>
    <s v=""/>
    <e v="#VALUE!"/>
    <n v="5481341.3599999994"/>
    <x v="5"/>
    <s v="Steel"/>
    <s v="Other"/>
    <m/>
    <n v="6.5415082780000002"/>
    <e v="#VALUE!"/>
    <n v="0.36640001912890757"/>
  </r>
  <r>
    <s v="INNSA1"/>
    <d v="2020-04-24T00:00:00"/>
    <n v="301049751"/>
    <n v="73239990"/>
    <s v="03-027I FAMILY CLOTH RACK 3LAYERS (3648 PCS) (OTHER ARTICLESOF HOUSEHOLD OF IRON &amp; STEEL) (MADE UP OF MILD STEEL)"/>
    <s v="03-027I FAMILY CLOTH RACK 3LAYERS (3648 PCS) (OTHER ARTICLESOF HOUSEHOLD OF IRON &amp; STEEL) (MADE UP OF MILD STEEL)"/>
    <m/>
    <x v="1"/>
    <m/>
    <m/>
    <m/>
    <m/>
    <m/>
    <m/>
    <n v="20976"/>
    <s v="KGS"/>
    <n v="157.01942650000001"/>
    <n v="3293639.49"/>
    <n v="2.0221432899999998"/>
    <n v="42416.477659999997"/>
    <n v="1206789.5"/>
    <s v="03-027I"/>
    <s v=""/>
    <e v="#VALUE!"/>
    <n v="4500428.99"/>
    <x v="5"/>
    <s v="Steel"/>
    <s v="Other"/>
    <m/>
    <n v="2.0221432899999998"/>
    <e v="#VALUE!"/>
    <n v="0.36639999722616878"/>
  </r>
  <r>
    <s v="INNSA1"/>
    <d v="2020-04-24T00:00:00"/>
    <n v="301049751"/>
    <n v="73239990"/>
    <s v="RYX-02-021A MILD STEEL MULTI FUNCTION CLOTH STAND (3888 NOS)(OTHER ARTICLES OF HOUSEHOLD OF IRON &amp; STEEL)"/>
    <s v="RYX-02-021A MILD STEEL MULTI FUNCTION CLOTH STAND (3888 NOS)(OTHER ARTICLES OF HOUSEHOLD OF IRON &amp; STEEL)"/>
    <m/>
    <x v="1"/>
    <m/>
    <m/>
    <m/>
    <m/>
    <m/>
    <m/>
    <n v="14256"/>
    <s v="KGS"/>
    <n v="197.69450130000001"/>
    <n v="2818332.81"/>
    <n v="2.545969108"/>
    <n v="36295.335610000002"/>
    <n v="1032637.2"/>
    <s v="RYX-02-021A"/>
    <s v=""/>
    <e v="#VALUE!"/>
    <n v="3850970.01"/>
    <x v="5"/>
    <s v="Steel"/>
    <s v="Other"/>
    <m/>
    <n v="2.545969108"/>
    <e v="#VALUE!"/>
    <n v="0.3664000207271475"/>
  </r>
  <r>
    <s v="INNSA1"/>
    <d v="2020-04-24T00:00:00"/>
    <n v="301049751"/>
    <n v="73239990"/>
    <s v="RYX-02-020 MILD STEEL MULTI FUNCTION CLOTH STAND (2464 NOS)(OTHER ARTICLES OF HOUSEHOLD OF IRON &amp; STEEL)"/>
    <s v="RYX-02-020 MILD STEEL MULTI FUNCTION CLOTH STAND (2464 NOS)(OTHER ARTICLES OF HOUSEHOLD OF IRON &amp; STEEL)"/>
    <m/>
    <x v="1"/>
    <m/>
    <m/>
    <m/>
    <m/>
    <m/>
    <m/>
    <n v="8008"/>
    <s v="KGS"/>
    <n v="357.90125870000003"/>
    <n v="2866073.28"/>
    <n v="4.6091598029999998"/>
    <n v="36910.151709999998"/>
    <n v="1050129.3"/>
    <s v="RYX-02-020"/>
    <s v=""/>
    <e v="#VALUE!"/>
    <n v="3916202.58"/>
    <x v="5"/>
    <s v="Steel"/>
    <s v="Other"/>
    <m/>
    <n v="4.6091598029999998"/>
    <e v="#VALUE!"/>
    <n v="0.3664000175180448"/>
  </r>
  <r>
    <s v="INNSA1"/>
    <d v="2020-04-17T00:00:00"/>
    <n v="301049751"/>
    <n v="73239990"/>
    <s v="RYX-02-021A MILD STEEL MULTI FUNCTION CLOTH STAND (2592 NOS) (OTHER ARTICLES OF HOUSEHOLD OF IRON &amp; STEEL)"/>
    <s v="RYX-02-021A MILD STEEL MULTI FUNCTION CLOTH STAND (2592 NOS) (OTHER ARTICLES OF HOUSEHOLD OF IRON &amp; STEEL)"/>
    <m/>
    <x v="1"/>
    <m/>
    <m/>
    <m/>
    <m/>
    <m/>
    <m/>
    <n v="9504"/>
    <s v="KGS"/>
    <n v="196.45386679999999"/>
    <n v="1867097.55"/>
    <n v="2.5299918450000001"/>
    <n v="24045.0425"/>
    <n v="684104.6"/>
    <s v="RYX-02-021A"/>
    <s v=""/>
    <e v="#VALUE!"/>
    <n v="2551202.15"/>
    <x v="5"/>
    <s v="Steel"/>
    <s v="Other"/>
    <m/>
    <n v="2.5299918450000001"/>
    <e v="#VALUE!"/>
    <n v="0.36640003089286899"/>
  </r>
  <r>
    <s v="INNSA1"/>
    <d v="2020-04-17T00:00:00"/>
    <n v="301049751"/>
    <n v="73239990"/>
    <s v="03-027I FAMILY CLOTH RACK 3LAYERS (3648 PCS) (OTHER ARTICLESOF HOUSEHOLD OF IRON &amp; STEEL) (MADE UP OF MILD STEEL)"/>
    <s v="03-027I FAMILY CLOTH RACK 3LAYERS (3648 PCS) (OTHER ARTICLESOF HOUSEHOLD OF IRON &amp; STEEL) (MADE UP OF MILD STEEL)"/>
    <m/>
    <x v="1"/>
    <m/>
    <m/>
    <m/>
    <m/>
    <m/>
    <m/>
    <n v="20976"/>
    <s v="KGS"/>
    <n v="156.7973155"/>
    <n v="3288980.49"/>
    <n v="2.0192828779999998"/>
    <n v="42356.477659999997"/>
    <n v="1205082.3999999999"/>
    <s v="03-027I"/>
    <s v=""/>
    <e v="#VALUE!"/>
    <n v="4494062.8900000006"/>
    <x v="5"/>
    <s v="Steel"/>
    <s v="Other"/>
    <m/>
    <n v="2.0192828779999998"/>
    <e v="#VALUE!"/>
    <n v="0.36639998433070664"/>
  </r>
  <r>
    <s v="INNSA1"/>
    <d v="2020-04-17T00:00:00"/>
    <n v="301049751"/>
    <n v="73239990"/>
    <s v="RYX-02-020 MILD STEEL MULTI FUNCTION CLOTH STAND (3696 NOS)(OTHER ARTICLES OF HOUSEHOLD OF IRON &amp; STEEL)"/>
    <s v="RYX-02-020 MILD STEEL MULTI FUNCTION CLOTH STAND (3696 NOS)(OTHER ARTICLES OF HOUSEHOLD OF IRON &amp; STEEL)"/>
    <m/>
    <x v="1"/>
    <m/>
    <m/>
    <m/>
    <m/>
    <m/>
    <m/>
    <n v="12012"/>
    <s v="KGS"/>
    <n v="355.6552456"/>
    <n v="4272130.8099999996"/>
    <n v="4.5802349720000004"/>
    <n v="55017.782489999998"/>
    <n v="1565308.8"/>
    <s v="RYX-02-020"/>
    <s v=""/>
    <e v="#VALUE!"/>
    <n v="5837439.6099999994"/>
    <x v="5"/>
    <s v="Steel"/>
    <s v="Other"/>
    <m/>
    <n v="4.5802349720000004"/>
    <e v="#VALUE!"/>
    <n v="0.36640001666990157"/>
  </r>
  <r>
    <s v="INNSA1"/>
    <d v="2020-04-11T00:00:00"/>
    <n v="301049751"/>
    <n v="73239990"/>
    <s v="STEEL RECTANGLE CONTAINER- 6901(TOTAL 55200 PCS) (MILD STEEL)"/>
    <s v="STEEL RECTANGLE CONTAINER- 6901(TOTAL 55200 PCS) (MILD STEEL)"/>
    <m/>
    <x v="1"/>
    <m/>
    <m/>
    <m/>
    <m/>
    <m/>
    <m/>
    <n v="8970"/>
    <s v="KGS"/>
    <n v="457.3741483"/>
    <n v="4102646.11"/>
    <n v="5.9904931010000002"/>
    <n v="53734.723120000002"/>
    <n v="1503209.5"/>
    <s v="STEEL"/>
    <s v=""/>
    <e v="#VALUE!"/>
    <n v="5605855.6099999994"/>
    <x v="5"/>
    <s v="Steel"/>
    <s v="Other"/>
    <m/>
    <n v="5.9904931010000002"/>
    <e v="#VALUE!"/>
    <n v="0.36639999154106911"/>
  </r>
  <r>
    <s v="INNSA1"/>
    <d v="2020-04-11T00:00:00"/>
    <n v="301049751"/>
    <n v="73239990"/>
    <s v="STAINLESS STEEL SPORTS BOTTLE 650ML S115 -NP-21(TOTAL 19728PCS)(NOT VACUUM BOTTLE)(MILD STEEL)"/>
    <s v="STAINLESS STEEL SPORTS BOTTLE 650ML S115 -NP-21(TOTAL 19728PCS)(NOT VACUUM BOTTLE)(MILD STEEL)"/>
    <m/>
    <x v="1"/>
    <m/>
    <m/>
    <m/>
    <m/>
    <m/>
    <m/>
    <n v="3507.2"/>
    <s v="KGS"/>
    <n v="482.27909440000002"/>
    <n v="1691449.24"/>
    <n v="6.3166875500000002"/>
    <n v="22153.886569999999"/>
    <n v="619747"/>
    <s v="STAINLESS"/>
    <s v=""/>
    <e v="#VALUE!"/>
    <n v="2311196.2400000002"/>
    <x v="5"/>
    <s v="Steel"/>
    <s v="Other"/>
    <m/>
    <n v="6.3166875500000002"/>
    <e v="#VALUE!"/>
    <n v="0.36639999909190302"/>
  </r>
  <r>
    <s v="INNSA1"/>
    <d v="2020-04-11T00:00:00"/>
    <n v="301049751"/>
    <n v="73239990"/>
    <s v="STAINLESS STEEL COLA BOTTLE 750ML SK750-SL-01(TOTAL 3600 PCS(NOT VACUUM BOTTLE) (MILD STEEL)"/>
    <s v="STAINLESS STEEL COLA BOTTLE 750ML SK750-SL-01(TOTAL 3600 PCS(NOT VACUUM BOTTLE) (MILD STEEL)"/>
    <m/>
    <x v="1"/>
    <m/>
    <m/>
    <m/>
    <m/>
    <m/>
    <m/>
    <n v="680"/>
    <s v="KGS"/>
    <n v="509.05763239999999"/>
    <n v="346159.19"/>
    <n v="6.6674215109999997"/>
    <n v="4533.8466269999999"/>
    <n v="126832.7"/>
    <s v="STAINLESS"/>
    <s v=""/>
    <e v="#VALUE!"/>
    <n v="472991.89"/>
    <x v="5"/>
    <s v="Steel"/>
    <s v="Other"/>
    <m/>
    <n v="6.6674215109999997"/>
    <e v="#VALUE!"/>
    <n v="0.36639992137721378"/>
  </r>
  <r>
    <s v="INNSA1"/>
    <d v="2020-04-11T00:00:00"/>
    <n v="301049751"/>
    <n v="73231000"/>
    <s v="SS SCRUBBER 3PCS SET-SS410 (TOTAL 122640 SET)"/>
    <s v="SS SCRUBBER 3PCS SET-SS410 (TOTAL 122640 SET)"/>
    <m/>
    <x v="1"/>
    <m/>
    <m/>
    <m/>
    <m/>
    <m/>
    <m/>
    <n v="7665"/>
    <s v="KGS"/>
    <n v="210.43208480000001"/>
    <n v="1612961.93"/>
    <n v="2.7561504229999998"/>
    <n v="21125.89299"/>
    <n v="709058"/>
    <s v="SS"/>
    <s v=""/>
    <e v="#VALUE!"/>
    <n v="2322019.9299999997"/>
    <x v="5"/>
    <s v="Cleaning"/>
    <s v="Scrubber"/>
    <m/>
    <n v="2.7561504229999998"/>
    <e v="#VALUE!"/>
    <n v="0.43959996005609386"/>
  </r>
  <r>
    <s v="INNSA1"/>
    <d v="2020-04-11T00:00:00"/>
    <n v="301049751"/>
    <n v="73239990"/>
    <s v="STAINLESS STEEL SPORTS BOTTLE 750ML S-308-C6-NP-20(TOTAL 18000 PCS) (NOT VACUUM BOTTLE) (MILD STEEL)"/>
    <s v="STAINLESS STEEL SPORTS BOTTLE 750ML S-308-C6-NP-20(TOTAL 18000 PCS) (NOT VACUUM BOTTLE) (MILD STEEL)"/>
    <m/>
    <x v="1"/>
    <m/>
    <m/>
    <m/>
    <m/>
    <m/>
    <m/>
    <n v="3200"/>
    <s v="KGS"/>
    <n v="460.64414690000001"/>
    <n v="1474061.27"/>
    <n v="6.0333221589999999"/>
    <n v="19306.63091"/>
    <n v="540096.1"/>
    <s v="STAINLESS"/>
    <s v=""/>
    <e v="#VALUE!"/>
    <n v="2014157.37"/>
    <x v="5"/>
    <s v="Steel"/>
    <s v="Other"/>
    <m/>
    <n v="6.0333221589999999"/>
    <e v="#VALUE!"/>
    <n v="0.36640003437577595"/>
  </r>
  <r>
    <s v="INNSA1"/>
    <d v="2020-04-04T00:00:00"/>
    <n v="301049751"/>
    <n v="73239990"/>
    <s v="STEEL LUNCH BOX-6527 (MILD STEEL) (TOTAL 25800 PCS)"/>
    <s v="STEEL LUNCH BOX-6527 (MILD STEEL) (TOTAL 25800 PCS)"/>
    <m/>
    <x v="1"/>
    <m/>
    <m/>
    <m/>
    <m/>
    <m/>
    <m/>
    <n v="8987"/>
    <s v="KGS"/>
    <n v="425.61472240000001"/>
    <n v="3824999.51"/>
    <n v="5.5745215769999996"/>
    <n v="50098.225409999999"/>
    <n v="1401479.8"/>
    <s v="STEEL"/>
    <s v=""/>
    <e v="#VALUE!"/>
    <n v="5226479.3099999996"/>
    <x v="5"/>
    <s v="Steel"/>
    <s v="Lunch Box"/>
    <m/>
    <n v="5.5745215769999996"/>
    <e v="#VALUE!"/>
    <n v="0.366399994649934"/>
  </r>
  <r>
    <s v="INNSA1"/>
    <d v="2020-04-04T00:00:00"/>
    <n v="301049751"/>
    <n v="73239990"/>
    <s v="STEEL LUNCH BOX-6561 (TOTAL 21240 PCS) (MILD STEEL)"/>
    <s v="STEEL LUNCH BOX-6561 (TOTAL 21240 PCS) (MILD STEEL)"/>
    <m/>
    <x v="1"/>
    <m/>
    <m/>
    <m/>
    <m/>
    <m/>
    <m/>
    <n v="8094.8"/>
    <s v="KGS"/>
    <n v="502.81530240000001"/>
    <n v="4070189.31"/>
    <n v="6.5856621139999998"/>
    <n v="53309.617680000003"/>
    <n v="1491317.4"/>
    <s v="STEEL"/>
    <s v=""/>
    <e v="#VALUE!"/>
    <n v="5561506.71"/>
    <x v="5"/>
    <s v="Steel"/>
    <s v="Lunch Box"/>
    <m/>
    <n v="6.5856621139999998"/>
    <e v="#VALUE!"/>
    <n v="0.36640000904527947"/>
  </r>
  <r>
    <s v="INNSA1"/>
    <d v="2020-03-31T00:00:00"/>
    <n v="301049751"/>
    <n v="73239990"/>
    <s v="RYX-02-021A MILD STEEL MULTI FUNCTION CLOTH STAND (5184 NOS)(OTHER ARTICLES OF HOUSEHOLD OF IRON &amp; STEEL)"/>
    <s v="RYX-02-021A MILD STEEL MULTI FUNCTION CLOTH STAND (5184 NOS)(OTHER ARTICLES OF HOUSEHOLD OF IRON &amp; STEEL)"/>
    <m/>
    <x v="1"/>
    <m/>
    <m/>
    <m/>
    <m/>
    <m/>
    <m/>
    <n v="19008"/>
    <s v="KGS"/>
    <n v="192.9811243"/>
    <n v="3668185.21"/>
    <n v="2.5476056009999999"/>
    <n v="48424.887260000003"/>
    <n v="1344023"/>
    <s v="RYX-02-021A"/>
    <s v=""/>
    <e v="#VALUE!"/>
    <n v="5012208.21"/>
    <x v="5"/>
    <s v="Steel"/>
    <s v="Other"/>
    <m/>
    <n v="2.5476056009999999"/>
    <e v="#VALUE!"/>
    <n v="0.36639998338578983"/>
  </r>
  <r>
    <s v="INNSA1"/>
    <d v="2020-03-31T00:00:00"/>
    <n v="301049751"/>
    <n v="73239990"/>
    <s v="RYX-02-020 MILD STEEL MULTI FUNCTION CLOTH STAND (3696 NOS)(OTHER ARTICLES OF HOUSEHOLD OF IRON &amp; STEEL)"/>
    <s v="RYX-02-020 MILD STEEL MULTI FUNCTION CLOTH STAND (3696 NOS)(OTHER ARTICLES OF HOUSEHOLD OF IRON &amp; STEEL)"/>
    <m/>
    <x v="1"/>
    <m/>
    <m/>
    <m/>
    <m/>
    <m/>
    <m/>
    <n v="12012"/>
    <s v="KGS"/>
    <n v="349.36827670000002"/>
    <n v="4196611.74"/>
    <n v="4.6121224649999997"/>
    <n v="55400.815049999997"/>
    <n v="1537638.5"/>
    <s v="RYX-02-020"/>
    <s v=""/>
    <e v="#VALUE!"/>
    <n v="5734250.2400000002"/>
    <x v="5"/>
    <s v="Steel"/>
    <s v="Other"/>
    <m/>
    <n v="4.6121224649999997"/>
    <e v="#VALUE!"/>
    <n v="0.36639999010249158"/>
  </r>
  <r>
    <s v="INNSA1"/>
    <d v="2020-03-20T00:00:00"/>
    <n v="301049751"/>
    <n v="73239990"/>
    <s v="STAINLESS STEEL SPORT BOTTLE 1000ML (ITEM NO: KW-830) (QTY 32220 PCS)"/>
    <s v="STAINLESS STEEL SPORT BOTTLE 1000ML (ITEM NO: KW-830) (QTY 32220 PCS)"/>
    <m/>
    <x v="1"/>
    <m/>
    <m/>
    <m/>
    <m/>
    <m/>
    <m/>
    <n v="6450"/>
    <s v="KGS"/>
    <n v="384.97500309999998"/>
    <n v="2483088.77"/>
    <n v="5.082178259"/>
    <n v="32780.049769999998"/>
    <n v="909803.8"/>
    <s v="STAINLESS"/>
    <n v="32220"/>
    <e v="#VALUE!"/>
    <n v="3392892.5700000003"/>
    <x v="5"/>
    <s v="Steel"/>
    <s v="Other"/>
    <m/>
    <n v="5.082178259"/>
    <n v="28.237237740533832"/>
    <n v="0.36640003007222333"/>
  </r>
  <r>
    <s v="INNSA1"/>
    <d v="2020-02-05T00:00:00"/>
    <n v="301049751"/>
    <n v="73239990"/>
    <s v="STAINLESS STEEL SPORTS BOTTLE 750ML S-308-C6-NP-20(TOTAL 7884 PCS) (NOT VACUUM BOTTLE) (MILD STEEL)"/>
    <s v="STAINLESS STEEL SPORTS BOTTLE 750ML S-308-C6-NP-20(TOTAL 7884 PCS) (NOT VACUUM BOTTLE) (MILD STEEL)"/>
    <m/>
    <x v="1"/>
    <m/>
    <m/>
    <m/>
    <m/>
    <m/>
    <m/>
    <n v="1401.6"/>
    <s v="KGS"/>
    <n v="431.49974320000001"/>
    <n v="604790.04"/>
    <n v="6.0223271900000004"/>
    <n v="8440.8937889999997"/>
    <n v="221595.1"/>
    <s v="STAINLESS"/>
    <s v=""/>
    <e v="#VALUE!"/>
    <n v="826385.14"/>
    <x v="5"/>
    <s v="Steel"/>
    <s v="Other"/>
    <m/>
    <n v="6.0223271900000004"/>
    <e v="#VALUE!"/>
    <n v="0.36640004851931751"/>
  </r>
  <r>
    <s v="INNSA1"/>
    <d v="2020-02-05T00:00:00"/>
    <n v="301049751"/>
    <n v="73239990"/>
    <s v="STAINLESS STEEL BOTTLE 750ML SG805-AM-06 (TOTAL 21600 PCS) (NOT VACUUM BOTTLE) (MILD STEEL)"/>
    <s v="STAINLESS STEEL BOTTLE 750ML SG805-AM-06 (TOTAL 21600 PCS) (NOT VACUUM BOTTLE) (MILD STEEL)"/>
    <m/>
    <x v="1"/>
    <m/>
    <m/>
    <m/>
    <m/>
    <m/>
    <m/>
    <n v="3420"/>
    <s v="KGS"/>
    <n v="507.24583039999999"/>
    <n v="1734780.74"/>
    <n v="7.0794951910000004"/>
    <n v="24211.87355"/>
    <n v="635623.6"/>
    <s v="STAINLESS"/>
    <s v=""/>
    <e v="#VALUE!"/>
    <n v="2370404.34"/>
    <x v="5"/>
    <s v="Steel"/>
    <s v="Other"/>
    <m/>
    <n v="7.0794951910000004"/>
    <e v="#VALUE!"/>
    <n v="0.36639996360577531"/>
  </r>
  <r>
    <s v="INNSA1"/>
    <d v="2020-02-05T00:00:00"/>
    <n v="301049751"/>
    <n v="73239990"/>
    <s v="STAINLESS STEEL SPORTS BOTTLE 650ML S115 -NP-21(TOTAL 14400PCS)(NOT VACUUM BOTTLE)(MILD STEEL)"/>
    <s v="STAINLESS STEEL SPORTS BOTTLE 650ML S115 -NP-21(TOTAL 14400PCS)(NOT VACUUM BOTTLE)(MILD STEEL)"/>
    <m/>
    <x v="1"/>
    <m/>
    <m/>
    <m/>
    <m/>
    <m/>
    <m/>
    <n v="2560"/>
    <s v="KGS"/>
    <n v="451.76580080000002"/>
    <n v="1156520.45"/>
    <n v="6.3051751679999999"/>
    <n v="16141.24843"/>
    <n v="423749.1"/>
    <s v="STAINLESS"/>
    <s v=""/>
    <e v="#VALUE!"/>
    <n v="1580269.5499999998"/>
    <x v="5"/>
    <s v="Steel"/>
    <s v="Other"/>
    <m/>
    <n v="6.3051751679999999"/>
    <e v="#VALUE!"/>
    <n v="0.36640000615639784"/>
  </r>
  <r>
    <s v="INNSA1"/>
    <d v="2020-02-05T00:00:00"/>
    <n v="301049751"/>
    <n v="73239990"/>
    <s v="STAINLESS STEEL SPORTS BOTTLE 750ML SG-702 -SB-01 (TOTAL 18540 PCS ) (NOT VACUUM BOTTLE) (MILD STEEL)"/>
    <s v="STAINLESS STEEL SPORTS BOTTLE 750ML SG-702 -SB-01 (TOTAL 18540 PCS ) (NOT VACUUM BOTTLE) (MILD STEEL)"/>
    <m/>
    <x v="1"/>
    <m/>
    <m/>
    <m/>
    <m/>
    <m/>
    <m/>
    <n v="3038.5"/>
    <s v="KGS"/>
    <n v="508.37067630000001"/>
    <n v="1544684.3"/>
    <n v="7.0951943660000003"/>
    <n v="21558.748080000001"/>
    <n v="565972.4"/>
    <s v="STAINLESS"/>
    <s v=""/>
    <e v="#VALUE!"/>
    <n v="2110656.7000000002"/>
    <x v="5"/>
    <s v="Steel"/>
    <s v="Other"/>
    <m/>
    <n v="7.0951943660000003"/>
    <e v="#VALUE!"/>
    <n v="0.36640004692220929"/>
  </r>
  <r>
    <s v="INNSA1"/>
    <d v="2020-02-05T00:00:00"/>
    <n v="301049751"/>
    <n v="73239990"/>
    <s v="STAINLESS STEEL COLA BOTTLE 750ML SK750-SL-01(TOTAL 23436 PCS (NOT VACUUM BOTTLE) (MILD STEEL)"/>
    <s v="STAINLESS STEEL COLA BOTTLE 750ML SK750-SL-01(TOTAL 23436 PCS (NOT VACUUM BOTTLE) (MILD STEEL)"/>
    <m/>
    <x v="1"/>
    <m/>
    <m/>
    <m/>
    <m/>
    <m/>
    <m/>
    <n v="4426.8"/>
    <s v="KGS"/>
    <n v="476.85008809999999"/>
    <n v="2110919.9700000002"/>
    <n v="6.6552698970000002"/>
    <n v="29461.548780000001"/>
    <n v="773441.1"/>
    <s v="STAINLESS"/>
    <s v=""/>
    <e v="#VALUE!"/>
    <n v="2884361.0700000003"/>
    <x v="5"/>
    <s v="Steel"/>
    <s v="Other"/>
    <m/>
    <n v="6.6552698970000002"/>
    <e v="#VALUE!"/>
    <n v="0.36640001089193347"/>
  </r>
  <r>
    <s v="INNSA1"/>
    <d v="2020-01-31T00:00:00"/>
    <n v="301049751"/>
    <n v="73239990"/>
    <s v="STEEL HANGER WITH HOOK-SL-89 (MILD STEEL)(TOTAL 70056 PCS)(HOUSEHOLD)"/>
    <s v="STEEL HANGER WITH HOOK-SL-89 (MILD STEEL)(TOTAL 70056 PCS)(HOUSEHOLD)"/>
    <m/>
    <x v="1"/>
    <m/>
    <m/>
    <m/>
    <m/>
    <m/>
    <m/>
    <n v="15568"/>
    <s v="KGS"/>
    <n v="328.46774149999999"/>
    <n v="5113585.8"/>
    <n v="4.5843369369999998"/>
    <n v="71368.957429999995"/>
    <n v="1243624.1000000001"/>
    <s v="STEEL"/>
    <s v=""/>
    <e v="#VALUE!"/>
    <n v="6357209.9000000004"/>
    <x v="5"/>
    <s v="Steel"/>
    <s v="Hanger"/>
    <m/>
    <n v="4.5843369369999998"/>
    <e v="#VALUE!"/>
    <n v="0.24320000653944246"/>
  </r>
  <r>
    <s v="INNSA1"/>
    <d v="2020-01-30T00:00:00"/>
    <n v="301049751"/>
    <n v="73239990"/>
    <s v="STEEL ROUND CONTAINER -6856(TOTAL 2208 PCS)- (MILD STEEL)"/>
    <s v="STEEL ROUND CONTAINER -6856(TOTAL 2208 PCS)- (MILD STEEL)"/>
    <m/>
    <x v="1"/>
    <m/>
    <m/>
    <m/>
    <m/>
    <m/>
    <m/>
    <n v="184"/>
    <s v="KGS"/>
    <n v="514.7641304"/>
    <n v="94716.6"/>
    <n v="7.184426105"/>
    <n v="1321.934403"/>
    <n v="23035.200000000001"/>
    <s v="STEEL"/>
    <s v=""/>
    <e v="#VALUE!"/>
    <n v="117751.8"/>
    <x v="5"/>
    <s v="Steel"/>
    <s v="Other"/>
    <m/>
    <n v="7.184426105"/>
    <e v="#VALUE!"/>
    <n v="0.24320129734386581"/>
  </r>
  <r>
    <s v="INNSA1"/>
    <d v="2020-01-30T00:00:00"/>
    <n v="301049751"/>
    <n v="73239990"/>
    <s v="STEEL ROUND CONTAINER -6857(TOTAL 69696 PCS) (MILD STEEL)"/>
    <s v="STEEL ROUND CONTAINER -6857(TOTAL 69696 PCS) (MILD STEEL)"/>
    <m/>
    <x v="1"/>
    <m/>
    <m/>
    <m/>
    <m/>
    <m/>
    <m/>
    <n v="8886.24"/>
    <s v="KGS"/>
    <n v="406.05688459999999"/>
    <n v="3608318.93"/>
    <n v="5.6672279769999996"/>
    <n v="50360.34794"/>
    <n v="877543.2"/>
    <s v="STEEL"/>
    <s v=""/>
    <e v="#VALUE!"/>
    <n v="4485862.13"/>
    <x v="5"/>
    <s v="Steel"/>
    <s v="Other"/>
    <m/>
    <n v="5.6672279769999996"/>
    <e v="#VALUE!"/>
    <n v="0.24320001003902389"/>
  </r>
  <r>
    <s v="INNSA1"/>
    <d v="2020-01-30T00:00:00"/>
    <n v="301049751"/>
    <n v="73239990"/>
    <s v="STEEL ROUND CONTAINER -6857(TOTAL 504 PCS) (MILD STEEL)"/>
    <s v="STEEL ROUND CONTAINER -6857(TOTAL 504 PCS) (MILD STEEL)"/>
    <m/>
    <x v="1"/>
    <m/>
    <m/>
    <m/>
    <m/>
    <m/>
    <m/>
    <n v="64.260000000000005"/>
    <s v="KGS"/>
    <n v="428.04964210000003"/>
    <n v="27506.47"/>
    <n v="5.974175046"/>
    <n v="383.90048849999999"/>
    <n v="6689.6"/>
    <s v="STEEL"/>
    <s v=""/>
    <e v="#VALUE!"/>
    <n v="34196.07"/>
    <x v="5"/>
    <s v="Steel"/>
    <s v="Other"/>
    <m/>
    <n v="5.974175046"/>
    <e v="#VALUE!"/>
    <n v="0.24320096326427929"/>
  </r>
  <r>
    <s v="INNSA1"/>
    <d v="2020-01-30T00:00:00"/>
    <n v="301049751"/>
    <n v="73239990"/>
    <s v="STEEL ROUND CONTAINER MEDIUM-6581 (MILD STEEL) (TOTAL 28320PCS)"/>
    <s v="STEEL ROUND CONTAINER MEDIUM-6581 (MILD STEEL) (TOTAL 28320PCS)"/>
    <m/>
    <x v="1"/>
    <m/>
    <m/>
    <m/>
    <m/>
    <m/>
    <m/>
    <n v="6230.4"/>
    <s v="KGS"/>
    <n v="295.84144839999999"/>
    <n v="1843210.56"/>
    <n v="4.1289804380000001"/>
    <n v="25725.199720000001"/>
    <n v="448268.9"/>
    <s v="STEEL"/>
    <s v=""/>
    <e v="#VALUE!"/>
    <n v="2291479.46"/>
    <x v="5"/>
    <s v="Steel"/>
    <s v="Other"/>
    <m/>
    <n v="4.1289804380000001"/>
    <e v="#VALUE!"/>
    <n v="0.24320004980874241"/>
  </r>
  <r>
    <s v="INNSA1"/>
    <d v="2020-01-30T00:00:00"/>
    <n v="301049751"/>
    <n v="73239990"/>
    <s v="STEEL LUNCH BOX-6527 (MILD STEEL) (TOTAL 276 PCS)"/>
    <s v="STEEL LUNCH BOX-6527 (MILD STEEL) (TOTAL 276 PCS)"/>
    <m/>
    <x v="1"/>
    <m/>
    <m/>
    <m/>
    <m/>
    <m/>
    <m/>
    <n v="96.14"/>
    <s v="KGS"/>
    <n v="399.17360100000002"/>
    <n v="38376.550000000003"/>
    <n v="5.571159819"/>
    <n v="535.61130500000002"/>
    <n v="9333.2999999999993"/>
    <s v="STEEL"/>
    <s v=""/>
    <e v="#VALUE!"/>
    <n v="47709.850000000006"/>
    <x v="5"/>
    <s v="Steel"/>
    <s v="Lunch Box"/>
    <m/>
    <n v="5.571159819"/>
    <e v="#VALUE!"/>
    <n v="0.24320320612457344"/>
  </r>
  <r>
    <s v="INNSA1"/>
    <d v="2020-01-30T00:00:00"/>
    <n v="301049751"/>
    <n v="73239990"/>
    <s v="STEEL LUNCH BOX BIG-6588(TOTAL 2400 PCS) (MILD STEEL)"/>
    <s v="STEEL LUNCH BOX BIG-6588(TOTAL 2400 PCS) (MILD STEEL)"/>
    <m/>
    <x v="1"/>
    <m/>
    <m/>
    <m/>
    <m/>
    <m/>
    <m/>
    <n v="715"/>
    <s v="KGS"/>
    <n v="510.32418180000002"/>
    <n v="364881.79"/>
    <n v="7.1224589229999999"/>
    <n v="5092.5581300000003"/>
    <n v="88739.3"/>
    <s v="STEEL"/>
    <s v=""/>
    <e v="#VALUE!"/>
    <n v="453621.08999999997"/>
    <x v="5"/>
    <s v="Steel"/>
    <s v="Lunch Box"/>
    <m/>
    <n v="7.1224589229999999"/>
    <e v="#VALUE!"/>
    <n v="0.24320013339114568"/>
  </r>
  <r>
    <s v="INNSA1"/>
    <d v="2020-01-30T00:00:00"/>
    <n v="301049751"/>
    <n v="73239990"/>
    <s v="STEEL LUNCH BOX SMALL-6587 (TOTAL 2400 PCS) (MILD STEEL)"/>
    <s v="STEEL LUNCH BOX SMALL-6587 (TOTAL 2400 PCS) (MILD STEEL)"/>
    <m/>
    <x v="1"/>
    <m/>
    <m/>
    <m/>
    <m/>
    <m/>
    <m/>
    <n v="487"/>
    <s v="KGS"/>
    <n v="557.13008209999998"/>
    <n v="271322.34999999998"/>
    <n v="7.775716429"/>
    <n v="3786.773901"/>
    <n v="65985.5"/>
    <s v="STEEL"/>
    <s v=""/>
    <e v="#VALUE!"/>
    <n v="337307.85"/>
    <x v="5"/>
    <s v="Steel"/>
    <s v="Lunch Box"/>
    <m/>
    <n v="7.775716429"/>
    <e v="#VALUE!"/>
    <n v="0.24319964794643717"/>
  </r>
  <r>
    <s v="INNSA1"/>
    <d v="2020-01-30T00:00:00"/>
    <n v="301049751"/>
    <n v="73239990"/>
    <s v="STEEL RECTANGLE CONTAINER MEDIUM-6577(TOTAL 21000 PCS) (MILDSTEEL)"/>
    <s v="STEEL RECTANGLE CONTAINER MEDIUM-6577(TOTAL 21000 PCS) (MILDSTEEL)"/>
    <m/>
    <x v="1"/>
    <m/>
    <m/>
    <m/>
    <m/>
    <m/>
    <m/>
    <n v="4620"/>
    <s v="KGS"/>
    <n v="470.65682249999998"/>
    <n v="2174434.52"/>
    <n v="6.5688321360000002"/>
    <n v="30348.00447"/>
    <n v="528822.5"/>
    <s v="STEEL"/>
    <s v=""/>
    <e v="#VALUE!"/>
    <n v="2703257.02"/>
    <x v="5"/>
    <s v="Steel"/>
    <s v="Other"/>
    <m/>
    <n v="6.5688321360000002"/>
    <e v="#VALUE!"/>
    <n v="0.24320001137583117"/>
  </r>
  <r>
    <s v="INNSA1"/>
    <d v="2020-01-30T00:00:00"/>
    <n v="301049751"/>
    <n v="73239990"/>
    <s v="STEEL RECTANGLE CONTAINER BIG-6578(MILD STEEL) (TOTAL 17040PCS)"/>
    <s v="STEEL RECTANGLE CONTAINER BIG-6578(MILD STEEL) (TOTAL 17040PCS)"/>
    <m/>
    <x v="1"/>
    <m/>
    <m/>
    <m/>
    <m/>
    <m/>
    <m/>
    <n v="5033.8999999999996"/>
    <s v="KGS"/>
    <n v="415.59673609999999"/>
    <n v="2092072.41"/>
    <n v="5.8003731490000003"/>
    <n v="29198.498390000001"/>
    <n v="508791.9"/>
    <s v="STEEL"/>
    <s v=""/>
    <e v="#VALUE!"/>
    <n v="2600864.31"/>
    <x v="5"/>
    <s v="Steel"/>
    <s v="Other"/>
    <m/>
    <n v="5.8003731490000003"/>
    <e v="#VALUE!"/>
    <n v="0.24319994736702255"/>
  </r>
  <r>
    <s v="INNSA1"/>
    <d v="2020-01-30T00:00:00"/>
    <n v="301049751"/>
    <n v="73239990"/>
    <s v="STEEL RECTANGLE CONTAINER- 6901(TOTAL 2400 PCS) (MILD STEEL)"/>
    <s v="STEEL RECTANGLE CONTAINER- 6901(TOTAL 2400 PCS) (MILD STEEL)"/>
    <m/>
    <x v="1"/>
    <m/>
    <m/>
    <m/>
    <m/>
    <m/>
    <m/>
    <n v="390"/>
    <s v="KGS"/>
    <n v="432.38366669999999"/>
    <n v="168629.63"/>
    <n v="6.0346638749999997"/>
    <n v="2353.5189110000001"/>
    <n v="41010.800000000003"/>
    <s v="STEEL"/>
    <s v=""/>
    <e v="#VALUE!"/>
    <n v="209640.43"/>
    <x v="5"/>
    <s v="Steel"/>
    <s v="Other"/>
    <m/>
    <n v="6.0346638749999997"/>
    <e v="#VALUE!"/>
    <n v="0.2432004387366562"/>
  </r>
  <r>
    <s v="INNSA1"/>
    <d v="2020-01-30T00:00:00"/>
    <n v="301049751"/>
    <n v="73239990"/>
    <s v="HOUSEHOLD STEEL HOOK 3 PCS SET-2628(TOTAL 70200 SET) (MILD STEEL)"/>
    <s v="HOUSEHOLD STEEL HOOK 3 PCS SET-2628(TOTAL 70200 SET) (MILD STEEL)"/>
    <m/>
    <x v="1"/>
    <m/>
    <m/>
    <m/>
    <m/>
    <m/>
    <m/>
    <n v="2379"/>
    <s v="KGS"/>
    <n v="970.79386720000002"/>
    <n v="2309518.61"/>
    <n v="13.549111890000001"/>
    <n v="32233.337189999998"/>
    <n v="561675"/>
    <s v="HOUSEHOLD"/>
    <s v=""/>
    <e v="#VALUE!"/>
    <n v="2871193.61"/>
    <x v="5"/>
    <s v="Steel"/>
    <s v="Hook"/>
    <m/>
    <n v="13.549111890000001"/>
    <e v="#VALUE!"/>
    <n v="0.24320003206209281"/>
  </r>
  <r>
    <s v="INNSA1"/>
    <d v="2020-01-30T00:00:00"/>
    <n v="301049751"/>
    <n v="73239990"/>
    <s v="STEEL LUNCH BOX-6561 (TOTAL 21240 PCS) (MILD STEEL)"/>
    <s v="STEEL LUNCH BOX-6561 (TOTAL 21240 PCS) (MILD STEEL)"/>
    <m/>
    <x v="1"/>
    <m/>
    <m/>
    <m/>
    <m/>
    <m/>
    <m/>
    <n v="8094.8"/>
    <s v="KGS"/>
    <n v="471.57814769999999"/>
    <n v="3817330.79"/>
    <n v="6.581690826"/>
    <n v="53277.4709"/>
    <n v="928374.9"/>
    <s v="STEEL"/>
    <s v=""/>
    <e v="#VALUE!"/>
    <n v="4745705.6900000004"/>
    <x v="5"/>
    <s v="Steel"/>
    <s v="Lunch Box"/>
    <m/>
    <n v="6.581690826"/>
    <e v="#VALUE!"/>
    <n v="0.24320001358855253"/>
  </r>
  <r>
    <s v="INNSA1"/>
    <d v="2020-01-30T00:00:00"/>
    <n v="301049751"/>
    <n v="73239990"/>
    <s v="STEEL LUNCH BOX 2 LAYER-8504 (MILD STEEL) (TOTAL 672 PCS)"/>
    <s v="STEEL LUNCH BOX 2 LAYER-8504 (MILD STEEL) (TOTAL 672 PCS)"/>
    <m/>
    <x v="1"/>
    <m/>
    <m/>
    <m/>
    <m/>
    <m/>
    <m/>
    <n v="321.44"/>
    <s v="KGS"/>
    <n v="369.54414509999998"/>
    <n v="118786.27"/>
    <n v="5.1576293800000004"/>
    <n v="1657.8683880000001"/>
    <n v="28888.799999999999"/>
    <s v="STEEL"/>
    <s v=""/>
    <e v="#VALUE!"/>
    <n v="147675.07"/>
    <x v="5"/>
    <s v="Steel"/>
    <s v="Lunch Box"/>
    <m/>
    <n v="5.1576293800000004"/>
    <e v="#VALUE!"/>
    <n v="0.24319982435680487"/>
  </r>
  <r>
    <s v="INNSA1"/>
    <d v="2020-01-29T00:00:00"/>
    <n v="301049751"/>
    <n v="73239990"/>
    <s v="STEEL TEA STRAINER -NP-55 (TOTAL 61200 PCS) (MILD STEEL)"/>
    <s v="STEEL TEA STRAINER -NP-55 (TOTAL 61200 PCS) (MILD STEEL)"/>
    <m/>
    <x v="1"/>
    <m/>
    <m/>
    <m/>
    <m/>
    <m/>
    <m/>
    <n v="2805"/>
    <s v="KGS"/>
    <n v="496.74485920000001"/>
    <n v="1393369.33"/>
    <n v="6.9329359269999999"/>
    <n v="19446.885279999999"/>
    <n v="338867.4"/>
    <s v="STEEL"/>
    <s v=""/>
    <e v="#VALUE!"/>
    <n v="1732236.73"/>
    <x v="5"/>
    <s v="Steel"/>
    <s v="Tea Strainer"/>
    <m/>
    <n v="6.9329359269999999"/>
    <e v="#VALUE!"/>
    <n v="0.2431999848884287"/>
  </r>
  <r>
    <s v="INNSA1"/>
    <d v="2020-01-29T00:00:00"/>
    <n v="301049751"/>
    <n v="73239990"/>
    <s v="RYX-02-021A-13 MILD STEEL MULTI FUNCTION CLOTH STAND (1164 NOS) (OTHER ARTICLES OF HOUSEHOLD OF IRON &amp; STEEL)"/>
    <s v="RYX-02-021A-13 MILD STEEL MULTI FUNCTION CLOTH STAND (1164 NOS) (OTHER ARTICLES OF HOUSEHOLD OF IRON &amp; STEEL)"/>
    <m/>
    <x v="1"/>
    <m/>
    <m/>
    <m/>
    <m/>
    <m/>
    <m/>
    <n v="4268"/>
    <s v="KGS"/>
    <n v="198.68522730000001"/>
    <n v="847988.55"/>
    <n v="2.772996891"/>
    <n v="11835.150729999999"/>
    <n v="206230.9"/>
    <s v="RYX-02-021A-13"/>
    <s v=""/>
    <e v="#VALUE!"/>
    <n v="1054219.45"/>
    <x v="5"/>
    <s v="Steel"/>
    <s v="Other"/>
    <m/>
    <n v="2.772996891"/>
    <e v="#VALUE!"/>
    <n v="0.24320009981266844"/>
  </r>
  <r>
    <s v="INNSA1"/>
    <d v="2020-01-29T00:00:00"/>
    <n v="301049751"/>
    <n v="73239990"/>
    <s v="RYX-02-021A MILD STEEL MULTI FUNCTION CLOTH STAND (1296 NOS)(OTHER ARTICLES OF HOUSEHOLD OF IRON &amp; STEEL)"/>
    <s v="RYX-02-021A MILD STEEL MULTI FUNCTION CLOTH STAND (1296 NOS)(OTHER ARTICLES OF HOUSEHOLD OF IRON &amp; STEEL)"/>
    <m/>
    <x v="1"/>
    <m/>
    <m/>
    <m/>
    <m/>
    <m/>
    <m/>
    <n v="4752"/>
    <s v="KGS"/>
    <n v="193.07271679999999"/>
    <n v="917481.55"/>
    <n v="2.6946645739999999"/>
    <n v="12805.046060000001"/>
    <n v="223131.5"/>
    <s v="RYX-02-021A"/>
    <s v=""/>
    <e v="#VALUE!"/>
    <n v="1140613.05"/>
    <x v="5"/>
    <s v="Steel"/>
    <s v="Other"/>
    <m/>
    <n v="2.6946645739999999"/>
    <e v="#VALUE!"/>
    <n v="0.24319998587437533"/>
  </r>
  <r>
    <s v="INNSA1"/>
    <d v="2020-01-29T00:00:00"/>
    <n v="301049751"/>
    <n v="73239990"/>
    <s v="STEEL HAND BLENDER-RS-02 (TOTAL 10000 PCS) (MILD STEEL)"/>
    <s v="STEEL HAND BLENDER-RS-02 (TOTAL 10000 PCS) (MILD STEEL)"/>
    <m/>
    <x v="1"/>
    <m/>
    <m/>
    <m/>
    <m/>
    <m/>
    <m/>
    <n v="650"/>
    <s v="KGS"/>
    <n v="530.44350770000005"/>
    <n v="344788.28"/>
    <n v="7.4032590049999998"/>
    <n v="4812.1183529999998"/>
    <n v="83852.5"/>
    <s v="STEEL"/>
    <s v=""/>
    <e v="#VALUE!"/>
    <n v="428640.78"/>
    <x v="5"/>
    <s v="Steel"/>
    <s v="Other"/>
    <m/>
    <n v="7.4032590049999998"/>
    <e v="#VALUE!"/>
    <n v="0.24319997187839446"/>
  </r>
  <r>
    <s v="INNSA1"/>
    <d v="2020-01-29T00:00:00"/>
    <n v="301049751"/>
    <n v="73239990"/>
    <s v="STEEL SPOON HOLDER ROUND -MP-96 ( TOTAL 18936 PCS) (MILD STEEL)"/>
    <s v="STEEL SPOON HOLDER ROUND -MP-96 ( TOTAL 18936 PCS) (MILD STEEL)"/>
    <m/>
    <x v="1"/>
    <m/>
    <m/>
    <m/>
    <m/>
    <m/>
    <m/>
    <n v="4050.2"/>
    <s v="KGS"/>
    <n v="253.31386850000001"/>
    <n v="1025971.83"/>
    <n v="3.535434312"/>
    <n v="14319.216050000001"/>
    <n v="249516.4"/>
    <s v="STEEL"/>
    <s v=""/>
    <e v="#VALUE!"/>
    <n v="1275488.23"/>
    <x v="5"/>
    <s v="Steel"/>
    <s v="Other"/>
    <m/>
    <n v="3.535434312"/>
    <e v="#VALUE!"/>
    <n v="0.24320004965438477"/>
  </r>
  <r>
    <s v="INNSA1"/>
    <d v="2020-01-29T00:00:00"/>
    <n v="301049751"/>
    <n v="73239990"/>
    <s v="STEEL ZHARA -NP-003 (TOTAL 12000 PCS) (MILD STEEL)"/>
    <s v="STEEL ZHARA -NP-003 (TOTAL 12000 PCS) (MILD STEEL)"/>
    <m/>
    <x v="1"/>
    <m/>
    <m/>
    <m/>
    <m/>
    <m/>
    <m/>
    <n v="1120"/>
    <s v="KGS"/>
    <n v="345.93410710000001"/>
    <n v="387446.2"/>
    <n v="4.828110358"/>
    <n v="5407.4836009999999"/>
    <n v="94226.9"/>
    <s v="STEEL"/>
    <s v=""/>
    <e v="#VALUE!"/>
    <n v="481673.1"/>
    <x v="5"/>
    <s v="Steel"/>
    <s v="Other"/>
    <m/>
    <n v="4.828110358"/>
    <e v="#VALUE!"/>
    <n v="0.24319995911690448"/>
  </r>
  <r>
    <s v="INNSA1"/>
    <d v="2020-01-22T00:00:00"/>
    <n v="301049751"/>
    <n v="73239990"/>
    <s v="STEEL ZHARA-NP-003(TOTAL 60000 PCS) (MILD STEEL)"/>
    <s v="STEEL ZHARA-NP-003(TOTAL 60000 PCS) (MILD STEEL)"/>
    <m/>
    <x v="1"/>
    <m/>
    <m/>
    <m/>
    <m/>
    <m/>
    <m/>
    <n v="5600"/>
    <s v="KGS"/>
    <n v="343.15831429999997"/>
    <n v="1921686.56"/>
    <n v="4.7893693549999998"/>
    <n v="26820.468390000002"/>
    <n v="467354.3"/>
    <s v="STEEL"/>
    <s v=""/>
    <e v="#VALUE!"/>
    <n v="2389040.86"/>
    <x v="5"/>
    <s v="Steel"/>
    <s v="Other"/>
    <m/>
    <n v="4.7893693549999998"/>
    <e v="#VALUE!"/>
    <n v="0.24320006692454568"/>
  </r>
  <r>
    <s v="INNSA1"/>
    <d v="2020-01-22T00:00:00"/>
    <n v="301049751"/>
    <n v="73239990"/>
    <s v="STAINLESS STEEL BOTTLE 750ML SG805-AM-06 (TOTAL 14400 PCS) (NOT VACUUM BOTTLE) (MILD STEEL)"/>
    <s v="STAINLESS STEEL BOTTLE 750ML SG805-AM-06 (TOTAL 14400 PCS) (NOT VACUUM BOTTLE) (MILD STEEL)"/>
    <m/>
    <x v="1"/>
    <m/>
    <m/>
    <m/>
    <m/>
    <m/>
    <m/>
    <n v="2280"/>
    <s v="KGS"/>
    <n v="508.59969740000003"/>
    <n v="1159607.31"/>
    <n v="7.0983907520000002"/>
    <n v="16184.330910000001"/>
    <n v="282016.5"/>
    <s v="STAINLESS"/>
    <s v=""/>
    <e v="#VALUE!"/>
    <n v="1441623.81"/>
    <x v="5"/>
    <s v="Steel"/>
    <s v="Other"/>
    <m/>
    <n v="7.0983907520000002"/>
    <e v="#VALUE!"/>
    <n v="0.24320000190409286"/>
  </r>
  <r>
    <s v="INNSA1"/>
    <d v="2020-01-22T00:00:00"/>
    <n v="301049751"/>
    <n v="73239990"/>
    <s v="STAINLESS STEEL SPORTS BOTTLE KOOU 750ML-MP-202 (TOTAL 21348PCS)(NOT VACUUM BOTTLE)(MILD STEEL)"/>
    <s v="STAINLESS STEEL SPORTS BOTTLE KOOU 750ML-MP-202 (TOTAL 21348PCS)(NOT VACUUM BOTTLE)(MILD STEEL)"/>
    <m/>
    <x v="1"/>
    <m/>
    <m/>
    <m/>
    <m/>
    <m/>
    <m/>
    <n v="4032.4"/>
    <s v="KGS"/>
    <n v="438.2792407"/>
    <n v="1767317.21"/>
    <n v="6.1169468340000002"/>
    <n v="24665.976409999999"/>
    <n v="429811.6"/>
    <s v="STAINLESS"/>
    <s v=""/>
    <e v="#VALUE!"/>
    <n v="2197128.81"/>
    <x v="5"/>
    <s v="Steel"/>
    <s v="Other"/>
    <m/>
    <n v="6.1169468340000002"/>
    <e v="#VALUE!"/>
    <n v="0.24320003085354439"/>
  </r>
  <r>
    <s v="INNSA1"/>
    <d v="2020-01-22T00:00:00"/>
    <n v="301049751"/>
    <n v="73239990"/>
    <s v="STAINLESS STEEL SPORTS BOTTLE 750ML SG-702 -SB-01 (TOTAL 12528 PCS ) (NOT VACUUM BOTTLE) (MILD STEEL)"/>
    <s v="STAINLESS STEEL SPORTS BOTTLE 750ML SG-702 -SB-01 (TOTAL 12528 PCS ) (NOT VACUUM BOTTLE) (MILD STEEL)"/>
    <m/>
    <x v="1"/>
    <m/>
    <m/>
    <m/>
    <m/>
    <m/>
    <m/>
    <n v="2053.1999999999998"/>
    <s v="KGS"/>
    <n v="509.7275472"/>
    <n v="1046572.6"/>
    <n v="7.1141318529999999"/>
    <n v="14606.73552"/>
    <n v="254526.5"/>
    <s v="STAINLESS"/>
    <s v=""/>
    <e v="#VALUE!"/>
    <n v="1301099.1000000001"/>
    <x v="5"/>
    <s v="Steel"/>
    <s v="Other"/>
    <m/>
    <n v="7.1141318529999999"/>
    <e v="#VALUE!"/>
    <n v="0.24320004173623502"/>
  </r>
  <r>
    <s v="INNSA1"/>
    <d v="2020-01-22T00:00:00"/>
    <n v="301049751"/>
    <n v="73239990"/>
    <s v="STAINLESS STEEL SPORTS BOTTLE 750ML S-308-C6 -NP-20 (TOTAL 22320 PCS (NOT VACUUM BOTTLE)(MILD STEEL)"/>
    <s v="STAINLESS STEEL SPORTS BOTTLE 750ML S-308-C6 -NP-20 (TOTAL 22320 PCS (NOT VACUUM BOTTLE)(MILD STEEL)"/>
    <m/>
    <x v="1"/>
    <m/>
    <m/>
    <m/>
    <m/>
    <m/>
    <m/>
    <n v="3968"/>
    <s v="KGS"/>
    <n v="432.65136840000002"/>
    <n v="1716760.63"/>
    <n v="6.0384001180000002"/>
    <n v="23960.37167"/>
    <n v="417516.2"/>
    <s v="STAINLESS"/>
    <s v=""/>
    <e v="#VALUE!"/>
    <n v="2134276.83"/>
    <x v="5"/>
    <s v="Steel"/>
    <s v="Other"/>
    <m/>
    <n v="6.0384001180000002"/>
    <e v="#VALUE!"/>
    <n v="0.24320000861156749"/>
  </r>
  <r>
    <s v="INNSA1"/>
    <d v="2020-01-22T00:00:00"/>
    <n v="301049751"/>
    <n v="73239990"/>
    <s v="STAINLESS STEEL SPORTS BOTTLE 650ML S115 -NP-21(TOTAL 3168 PCS)(NOT VACUUM BOTTLE)(MILD STEEL)"/>
    <s v="STAINLESS STEEL SPORTS BOTTLE 650ML S115 -NP-21(TOTAL 3168 PCS)(NOT VACUUM BOTTLE)(MILD STEEL)"/>
    <m/>
    <x v="1"/>
    <m/>
    <m/>
    <m/>
    <m/>
    <m/>
    <m/>
    <n v="563.20000000000005"/>
    <s v="KGS"/>
    <n v="452.97159090000002"/>
    <n v="255113.60000000001"/>
    <n v="6.3220040600000003"/>
    <n v="3560.5526869999999"/>
    <n v="62043.6"/>
    <s v="STAINLESS"/>
    <s v=""/>
    <e v="#VALUE!"/>
    <n v="317157.2"/>
    <x v="5"/>
    <s v="Steel"/>
    <s v="Other"/>
    <m/>
    <n v="6.3220040600000003"/>
    <e v="#VALUE!"/>
    <n v="0.24319989212648796"/>
  </r>
  <r>
    <s v="INNSA1"/>
    <d v="2020-01-21T00:00:00"/>
    <n v="301049751"/>
    <n v="73239990"/>
    <s v="KW-830 STAINLESS STEEL SPORT BOTTLE 1000ML (QTY- 34920 PCS/USD 0.98 PER PCS)"/>
    <s v="KW-830 STAINLESS STEEL SPORT BOTTLE 1000ML (QTY- 34920 PCS/USD 0.98 PER PCS)"/>
    <m/>
    <x v="1"/>
    <m/>
    <m/>
    <m/>
    <m/>
    <m/>
    <m/>
    <n v="6790"/>
    <s v="KGS"/>
    <n v="373.83264209999999"/>
    <n v="2538323.64"/>
    <n v="5.2174827930000003"/>
    <n v="35426.708160000002"/>
    <n v="617320.30000000005"/>
    <s v="KW-830"/>
    <n v="34920"/>
    <n v="60"/>
    <n v="3155643.9400000004"/>
    <x v="5"/>
    <s v="Steel"/>
    <s v="Other"/>
    <m/>
    <n v="5.2174827930000003"/>
    <n v="17.678130011454755"/>
    <n v="0.24319999635665057"/>
  </r>
  <r>
    <s v="INNSA1"/>
    <d v="2020-01-17T00:00:00"/>
    <n v="301049751"/>
    <n v="73231000"/>
    <s v="STEEL SCRUBBER 6PCS SET - OKS-4156 (QTY- 98000 PCS/USD 0.268 PER PCS)"/>
    <s v="STEEL SCRUBBER 6PCS SET - OKS-4156 (QTY- 98000 PCS/USD 0.268 PER PCS)"/>
    <m/>
    <x v="1"/>
    <m/>
    <m/>
    <m/>
    <m/>
    <m/>
    <m/>
    <n v="9212"/>
    <s v="KGS"/>
    <n v="213.64271819999999"/>
    <n v="1968076.72"/>
    <n v="2.9817546149999998"/>
    <n v="27467.92352"/>
    <n v="609710.19999999995"/>
    <s v="STEEL"/>
    <n v="98000"/>
    <n v="52"/>
    <n v="2577786.92"/>
    <x v="5"/>
    <s v="Steel"/>
    <s v="Scrubber"/>
    <m/>
    <n v="2.9817546149999998"/>
    <n v="6.2215326530612236"/>
    <n v="0.3098000163326966"/>
  </r>
  <r>
    <s v="INNSA1"/>
    <d v="2020-01-16T00:00:00"/>
    <n v="301049751"/>
    <n v="73239990"/>
    <s v="STAINLESS STEEL GRATER WITH HANDLE-DS-25 (TOTAL 102000 PCS)(MILD STEEL)"/>
    <s v="STAINLESS STEEL GRATER WITH HANDLE-DS-25 (TOTAL 102000 PCS)(MILD STEEL)"/>
    <m/>
    <x v="1"/>
    <m/>
    <m/>
    <m/>
    <m/>
    <m/>
    <m/>
    <n v="3400"/>
    <s v="KGS"/>
    <n v="471.79493530000002"/>
    <n v="1604102.78"/>
    <n v="6.5390843419999998"/>
    <n v="22232.886760000001"/>
    <n v="390117.8"/>
    <s v="STAINLESS"/>
    <s v=""/>
    <e v="#VALUE!"/>
    <n v="1994220.58"/>
    <x v="5"/>
    <s v="Steel"/>
    <s v="Other"/>
    <m/>
    <n v="6.5390843419999998"/>
    <e v="#VALUE!"/>
    <n v="0.24320000243375925"/>
  </r>
  <r>
    <s v="INNSA1"/>
    <d v="2020-01-16T00:00:00"/>
    <n v="301049751"/>
    <n v="73239990"/>
    <s v="STEEL HAND BLENDER-RS-02 (TOTAL 20400 PCS) (MILD STEEL)"/>
    <s v="STEEL HAND BLENDER-RS-02 (TOTAL 20400 PCS) (MILD STEEL)"/>
    <m/>
    <x v="1"/>
    <m/>
    <m/>
    <m/>
    <m/>
    <m/>
    <m/>
    <n v="1326"/>
    <s v="KGS"/>
    <n v="533.05778280000004"/>
    <n v="706834.62"/>
    <n v="7.3881882579999996"/>
    <n v="9796.7376299999996"/>
    <n v="171902.2"/>
    <s v="STEEL"/>
    <s v=""/>
    <e v="#VALUE!"/>
    <n v="878736.82000000007"/>
    <x v="5"/>
    <s v="Steel"/>
    <s v="Other"/>
    <m/>
    <n v="7.3881882579999996"/>
    <e v="#VALUE!"/>
    <n v="0.24320002888370126"/>
  </r>
  <r>
    <s v="INNSA1"/>
    <d v="2020-01-16T00:00:00"/>
    <n v="301049751"/>
    <n v="73239990"/>
    <s v="STEEL TEA STRAINER -NP-55 (TOTAL 61200 PCS) (MILD STEEL)"/>
    <s v="STEEL TEA STRAINER -NP-55 (TOTAL 61200 PCS) (MILD STEEL)"/>
    <m/>
    <x v="1"/>
    <m/>
    <m/>
    <m/>
    <m/>
    <m/>
    <m/>
    <n v="2805"/>
    <s v="KGS"/>
    <n v="499.08885559999999"/>
    <n v="1399944.24"/>
    <n v="6.9173784559999998"/>
    <n v="19403.246569999999"/>
    <n v="340466.4"/>
    <s v="STEEL"/>
    <s v=""/>
    <e v="#VALUE!"/>
    <n v="1740410.6400000001"/>
    <x v="5"/>
    <s v="Steel"/>
    <s v="Tea Strainer"/>
    <m/>
    <n v="6.9173784559999998"/>
    <e v="#VALUE!"/>
    <n v="0.24319997202174282"/>
  </r>
  <r>
    <s v="INNSA1"/>
    <d v="2020-01-15T00:00:00"/>
    <n v="301049751"/>
    <n v="73231000"/>
    <s v="SS SCRUBBER 3PCS SET-SS410 (TOTAL 124200 SET)"/>
    <s v="SS SCRUBBER 3PCS SET-SS410 (TOTAL 124200 SET)"/>
    <m/>
    <x v="1"/>
    <m/>
    <m/>
    <m/>
    <m/>
    <m/>
    <m/>
    <n v="7659"/>
    <s v="KGS"/>
    <n v="198.82503589999999"/>
    <n v="1522800.95"/>
    <n v="2.7557177529999999"/>
    <n v="21106.042270000002"/>
    <n v="471763.7"/>
    <s v="SS"/>
    <s v=""/>
    <e v="#VALUE!"/>
    <n v="1994564.65"/>
    <x v="5"/>
    <s v="Cleaning"/>
    <s v="Scrubber"/>
    <m/>
    <n v="2.7557177529999999"/>
    <e v="#VALUE!"/>
    <n v="0.30979997746914989"/>
  </r>
  <r>
    <s v="INNSA1"/>
    <d v="2020-01-09T00:00:00"/>
    <n v="301049751"/>
    <n v="73239990"/>
    <s v="KWP-1000B SS OIL POT 1000ML (QTY:27000 PCS/USD 1.45 PER PCS)"/>
    <s v="KWP-1000B SS OIL POT 1000ML (QTY:27000 PCS/USD 1.45 PER PCS)"/>
    <m/>
    <x v="1"/>
    <m/>
    <m/>
    <m/>
    <m/>
    <m/>
    <m/>
    <n v="6097.5"/>
    <s v="KGS"/>
    <n v="470.8807314"/>
    <n v="2871195.26"/>
    <n v="6.526413464"/>
    <n v="39794.806100000002"/>
    <n v="698274.7"/>
    <s v="KWP-1000B"/>
    <n v="27000"/>
    <n v="44"/>
    <n v="3569469.96"/>
    <x v="5"/>
    <s v="Other"/>
    <s v="Other"/>
    <m/>
    <n v="6.526413464"/>
    <n v="25.862025925925924"/>
    <n v="0.24320000444692849"/>
  </r>
  <r>
    <s v="INNSA1"/>
    <d v="2020-01-07T00:00:00"/>
    <n v="301049751"/>
    <n v="73239990"/>
    <s v="STAINLESS STEEL BOTTLE 750ML SG805-AM-06 (TOTAL 10800 PCS) (NOT VACUUM BOTTLE) (MILD STEEL)"/>
    <s v="STAINLESS STEEL BOTTLE 750ML SG805-AM-06 (TOTAL 10800 PCS) (NOT VACUUM BOTTLE) (MILD STEEL)"/>
    <m/>
    <x v="1"/>
    <m/>
    <m/>
    <m/>
    <m/>
    <m/>
    <m/>
    <n v="1710"/>
    <s v="KGS"/>
    <n v="506.47379530000001"/>
    <n v="866070.19"/>
    <n v="7.0197338230000002"/>
    <n v="12003.744839999999"/>
    <n v="210628.3"/>
    <s v="STAINLESS"/>
    <s v=""/>
    <e v="#VALUE!"/>
    <n v="1076698.49"/>
    <x v="5"/>
    <s v="Steel"/>
    <s v="Other"/>
    <m/>
    <n v="7.0197338230000002"/>
    <e v="#VALUE!"/>
    <n v="0.24320003439905952"/>
  </r>
  <r>
    <s v="INNSA1"/>
    <d v="2020-01-07T00:00:00"/>
    <n v="301049751"/>
    <n v="73239990"/>
    <s v="STAINLESS STEEL SPORTS BOTTLE 650ML S115 -NP-21(TOTAL 10800PCS)(NOT VACUUM BOTTLE)(MILD STEEL)"/>
    <s v="STAINLESS STEEL SPORTS BOTTLE 650ML S115 -NP-21(TOTAL 10800PCS)(NOT VACUUM BOTTLE)(MILD STEEL)"/>
    <m/>
    <x v="1"/>
    <m/>
    <m/>
    <m/>
    <m/>
    <m/>
    <m/>
    <n v="1920"/>
    <s v="KGS"/>
    <n v="451.07820829999997"/>
    <n v="866070.16"/>
    <n v="6.2519502190000003"/>
    <n v="12003.744420000001"/>
    <n v="210628.3"/>
    <s v="STAINLESS"/>
    <s v=""/>
    <e v="#VALUE!"/>
    <n v="1076698.46"/>
    <x v="5"/>
    <s v="Steel"/>
    <s v="Other"/>
    <m/>
    <n v="6.2519502190000003"/>
    <e v="#VALUE!"/>
    <n v="0.24320004282332044"/>
  </r>
  <r>
    <s v="INNSA1"/>
    <d v="2020-01-07T00:00:00"/>
    <n v="301049751"/>
    <n v="73239990"/>
    <s v="STAINLESS STEEL COLA BOTTLE 750ML SK750-SL-01(TOTAL 19692 PCS)(NOT VACUUM BOTTLE)(MILD STEEL)"/>
    <s v="STAINLESS STEEL COLA BOTTLE 750ML SK750-SL-01(TOTAL 19692 PCS)(NOT VACUUM BOTTLE)(MILD STEEL)"/>
    <m/>
    <x v="1"/>
    <m/>
    <m/>
    <m/>
    <m/>
    <m/>
    <m/>
    <n v="3719.6"/>
    <s v="KGS"/>
    <n v="476.12431980000002"/>
    <n v="1770992.02"/>
    <n v="6.5990896719999999"/>
    <n v="24545.97394"/>
    <n v="430705.2"/>
    <s v="STAINLESS"/>
    <s v=""/>
    <e v="#VALUE!"/>
    <n v="2201697.2200000002"/>
    <x v="5"/>
    <s v="Steel"/>
    <s v="Other"/>
    <m/>
    <n v="6.5990896719999999"/>
    <e v="#VALUE!"/>
    <n v="0.24319996653626932"/>
  </r>
  <r>
    <s v="INNSA1"/>
    <d v="2020-01-06T00:00:00"/>
    <n v="301049751"/>
    <n v="73239990"/>
    <s v="STAINLESS STEEL GRATER WITH HANDLE-KL324H-9S (MILD STEEL)(TOTAL 25200 PCS)"/>
    <s v="STAINLESS STEEL GRATER WITH HANDLE-KL324H-9S (MILD STEEL)(TOTAL 25200 PCS)"/>
    <m/>
    <x v="1"/>
    <m/>
    <m/>
    <m/>
    <m/>
    <m/>
    <m/>
    <n v="4200"/>
    <s v="KGS"/>
    <n v="305.56222380000003"/>
    <n v="1283361.3400000001"/>
    <n v="4.2350966569999997"/>
    <n v="17787.40596"/>
    <n v="312113.40000000002"/>
    <s v="STAINLESS"/>
    <s v=""/>
    <e v="#VALUE!"/>
    <n v="1595474.7400000002"/>
    <x v="5"/>
    <s v="Steel"/>
    <s v="Other"/>
    <m/>
    <n v="4.2350966569999997"/>
    <e v="#VALUE!"/>
    <n v="0.24319993930937642"/>
  </r>
  <r>
    <s v="INNSA1"/>
    <d v="2020-01-06T00:00:00"/>
    <n v="301049751"/>
    <n v="73239990"/>
    <s v="STEEL SALT BOTTLE -NP-19 (MILD STEEL) (TOTAL 30000 PCS)"/>
    <s v="STEEL SALT BOTTLE -NP-19 (MILD STEEL) (TOTAL 30000 PCS)"/>
    <m/>
    <x v="1"/>
    <m/>
    <m/>
    <m/>
    <m/>
    <m/>
    <m/>
    <n v="4687.5"/>
    <s v="KGS"/>
    <n v="226.39008430000001"/>
    <n v="1061203.52"/>
    <n v="3.1377697059999998"/>
    <n v="14708.2955"/>
    <n v="258084.7"/>
    <s v="STEEL"/>
    <s v=""/>
    <e v="#VALUE!"/>
    <n v="1319288.22"/>
    <x v="5"/>
    <s v="Steel"/>
    <s v="Other"/>
    <m/>
    <n v="3.1377697059999998"/>
    <e v="#VALUE!"/>
    <n v="0.24320000370899636"/>
  </r>
  <r>
    <s v="INNSA1"/>
    <d v="2020-01-06T00:00:00"/>
    <n v="301049751"/>
    <n v="73239990"/>
    <s v="STEEL SPOON HOLDER ROUND-MP-96(MILD STEEL)(TOTAL 6192 PCS)"/>
    <s v="STEEL SPOON HOLDER ROUND-MP-96(MILD STEEL)(TOTAL 6192 PCS)"/>
    <m/>
    <x v="1"/>
    <m/>
    <m/>
    <m/>
    <m/>
    <m/>
    <m/>
    <n v="860"/>
    <s v="KGS"/>
    <n v="387.29723259999997"/>
    <n v="333075.62"/>
    <n v="5.3679450109999998"/>
    <n v="4616.43271"/>
    <n v="81004.100000000006"/>
    <s v="STEEL"/>
    <s v=""/>
    <e v="#VALUE!"/>
    <n v="414079.72"/>
    <x v="5"/>
    <s v="Steel"/>
    <s v="Other"/>
    <m/>
    <n v="5.3679450109999998"/>
    <e v="#VALUE!"/>
    <n v="0.2432003279015138"/>
  </r>
  <r>
    <s v="INNSA1"/>
    <d v="2020-01-06T00:00:00"/>
    <n v="301049751"/>
    <n v="73239990"/>
    <s v="STAINLESS STEEL GRATER WITH HANDLE SMALL -KL321RB-S(MILD STEEL)(TOTAL 19800 PCS)"/>
    <s v="STAINLESS STEEL GRATER WITH HANDLE SMALL -KL321RB-S(MILD STEEL)(TOTAL 19800 PCS)"/>
    <m/>
    <x v="1"/>
    <m/>
    <m/>
    <m/>
    <m/>
    <m/>
    <m/>
    <n v="2695"/>
    <s v="KGS"/>
    <n v="363.31267159999999"/>
    <n v="979127.65"/>
    <n v="5.0355186639999996"/>
    <n v="13570.7228"/>
    <n v="238123.9"/>
    <s v="STAINLESS"/>
    <s v=""/>
    <e v="#VALUE!"/>
    <n v="1217251.55"/>
    <x v="5"/>
    <s v="Steel"/>
    <s v="Other"/>
    <m/>
    <n v="5.0355186639999996"/>
    <e v="#VALUE!"/>
    <n v="0.24320005670353603"/>
  </r>
  <r>
    <s v="INNSA1"/>
    <d v="2020-01-06T00:00:00"/>
    <n v="301049751"/>
    <n v="73239990"/>
    <s v="STEEL ZHARA-NP-003(TOTAL 60000 PCS) (MILD STEEL)"/>
    <s v="STEEL ZHARA-NP-003(TOTAL 60000 PCS) (MILD STEEL)"/>
    <m/>
    <x v="1"/>
    <m/>
    <m/>
    <m/>
    <m/>
    <m/>
    <m/>
    <n v="5600"/>
    <s v="KGS"/>
    <n v="344.0152554"/>
    <n v="1926485.43"/>
    <n v="4.7680562069999999"/>
    <n v="26701.11476"/>
    <n v="468521.3"/>
    <s v="STEEL"/>
    <s v=""/>
    <e v="#VALUE!"/>
    <n v="2395006.73"/>
    <x v="5"/>
    <s v="Steel"/>
    <s v="Other"/>
    <m/>
    <n v="4.7680562069999999"/>
    <e v="#VALUE!"/>
    <n v="0.24320002254052864"/>
  </r>
  <r>
    <s v="INNSA1"/>
    <d v="2020-01-06T00:00:00"/>
    <n v="301049751"/>
    <n v="73239990"/>
    <s v="STAINLESS STEEL GRATER WITH HANDLE HEXA-KL326D-9S(MILD STEEL)(TOTAL 15600 PCS)"/>
    <s v="STAINLESS STEEL GRATER WITH HANDLE HEXA-KL326D-9S(MILD STEEL)(TOTAL 15600 PCS)"/>
    <m/>
    <x v="1"/>
    <m/>
    <m/>
    <m/>
    <m/>
    <m/>
    <m/>
    <n v="3575"/>
    <s v="KGS"/>
    <n v="309.1854965"/>
    <n v="1105338.1499999999"/>
    <n v="4.2853152669999997"/>
    <n v="15320.00208"/>
    <n v="268818.2"/>
    <s v="STAINLESS"/>
    <s v=""/>
    <e v="#VALUE!"/>
    <n v="1374156.3499999999"/>
    <x v="5"/>
    <s v="Steel"/>
    <s v="Other"/>
    <m/>
    <n v="4.2853152669999997"/>
    <e v="#VALUE!"/>
    <n v="0.24319996554900419"/>
  </r>
  <r>
    <s v="INNSA1"/>
    <d v="2020-01-06T00:00:00"/>
    <n v="301049751"/>
    <n v="73239990"/>
    <s v="STAINLESS STEEL GRATER WITH HANDLE-KL3241-8S(MILD STEEL)(TOTAL 19800 PCS)"/>
    <s v="STAINLESS STEEL GRATER WITH HANDLE-KL3241-8S(MILD STEEL)(TOTAL 19800 PCS)"/>
    <m/>
    <x v="1"/>
    <m/>
    <m/>
    <m/>
    <m/>
    <m/>
    <m/>
    <n v="2530"/>
    <s v="KGS"/>
    <n v="340.79716209999998"/>
    <n v="862216.82"/>
    <n v="4.7234533900000004"/>
    <n v="11950.337079999999"/>
    <n v="209691.2"/>
    <s v="STAINLESS"/>
    <s v=""/>
    <e v="#VALUE!"/>
    <n v="1071908.02"/>
    <x v="5"/>
    <s v="Steel"/>
    <s v="Other"/>
    <m/>
    <n v="4.7234533900000004"/>
    <e v="#VALUE!"/>
    <n v="0.24320008046235983"/>
  </r>
  <r>
    <s v="INNSA1"/>
    <d v="2020-01-06T00:00:00"/>
    <n v="301049751"/>
    <n v="73239990"/>
    <s v="STAINLESS STEEL GRATER WITH HANDLE BIG -KL321R-S(MILD STEEL)(TOTAL 10224 PCS)"/>
    <s v="STAINLESS STEEL GRATER WITH HANDLE BIG -KL321R-S(MILD STEEL)(TOTAL 10224 PCS)"/>
    <m/>
    <x v="1"/>
    <m/>
    <m/>
    <m/>
    <m/>
    <m/>
    <m/>
    <n v="2215.1999999999998"/>
    <s v="KGS"/>
    <n v="354.27504060000001"/>
    <n v="784790.07"/>
    <n v="4.9102569730000001"/>
    <n v="10877.20125"/>
    <n v="190860.9"/>
    <s v="STAINLESS"/>
    <s v=""/>
    <e v="#VALUE!"/>
    <n v="975650.97"/>
    <x v="5"/>
    <s v="Steel"/>
    <s v="Other"/>
    <m/>
    <n v="4.9102569730000001"/>
    <e v="#VALUE!"/>
    <n v="0.24319994262924352"/>
  </r>
  <r>
    <s v="INNSA1"/>
    <d v="2019-12-30T00:00:00"/>
    <n v="301049751"/>
    <n v="73239990"/>
    <s v="STAINLESS STEEL SPORTS BOTTLE KOOU 750ML-MP-202 (TOTAL 10800PCS)(NOT VACUUM BOTTLE)(MILD STEEL)"/>
    <s v="STAINLESS STEEL SPORTS BOTTLE KOOU 750ML-MP-202 (TOTAL 10800PCS)(NOT VACUUM BOTTLE)(MILD STEEL)"/>
    <m/>
    <x v="1"/>
    <m/>
    <m/>
    <m/>
    <m/>
    <m/>
    <m/>
    <n v="2040"/>
    <s v="KG"/>
    <n v="436.10316669999997"/>
    <n v="889650.46"/>
    <n v="6.0654126100000001"/>
    <n v="12373.441720000001"/>
    <n v="216362.9"/>
    <s v="STAINLESS"/>
    <s v=""/>
    <e v="#VALUE!"/>
    <n v="1106013.3599999999"/>
    <x v="6"/>
    <s v="Steel"/>
    <s v="Other"/>
    <m/>
    <n v="6.0654126100000001"/>
    <e v="#VALUE!"/>
    <n v="0.24319989673247627"/>
  </r>
  <r>
    <s v="INNSA1"/>
    <d v="2019-12-30T00:00:00"/>
    <n v="301049751"/>
    <n v="73239990"/>
    <s v="STAINLESS STEEL COLA BOTTLE 750ML SK750-SL-01(TOTAL 10800 PCS)(NOT VACUUM BOTTLE)(MILD STEEL)"/>
    <s v="STAINLESS STEEL COLA BOTTLE 750ML SK750-SL-01(TOTAL 10800 PCS)(NOT VACUUM BOTTLE)(MILD STEEL)"/>
    <m/>
    <x v="1"/>
    <m/>
    <m/>
    <m/>
    <m/>
    <m/>
    <m/>
    <n v="2040"/>
    <s v="KG"/>
    <n v="475.74892649999998"/>
    <n v="970527.81"/>
    <n v="6.6168139979999996"/>
    <n v="13498.30056"/>
    <n v="236032.4"/>
    <s v="STAINLESS"/>
    <s v=""/>
    <e v="#VALUE!"/>
    <n v="1206560.21"/>
    <x v="6"/>
    <s v="Steel"/>
    <s v="Other"/>
    <m/>
    <n v="6.6168139979999996"/>
    <e v="#VALUE!"/>
    <n v="0.2432000377196816"/>
  </r>
  <r>
    <s v="INNSA1"/>
    <d v="2019-12-30T00:00:00"/>
    <n v="301049751"/>
    <n v="73239990"/>
    <s v="STAINLESS STEEL SPORTS BOTTLE 650ML S115 -NP-21(TOTAL 8640 PCS)(NOT VACUUM BOTTLE)(MILD STEEL)"/>
    <s v="STAINLESS STEEL SPORTS BOTTLE 650ML S115 -NP-21(TOTAL 8640 PCS)(NOT VACUUM BOTTLE)(MILD STEEL)"/>
    <m/>
    <x v="1"/>
    <m/>
    <m/>
    <m/>
    <m/>
    <m/>
    <m/>
    <n v="1536"/>
    <s v="KG"/>
    <n v="450.7225651"/>
    <n v="692309.86"/>
    <n v="6.2687422130000003"/>
    <n v="9628.7880389999991"/>
    <n v="168369.8"/>
    <s v="STAINLESS"/>
    <s v=""/>
    <e v="#VALUE!"/>
    <n v="860679.65999999992"/>
    <x v="6"/>
    <s v="Steel"/>
    <s v="Other"/>
    <m/>
    <n v="6.2687422130000003"/>
    <e v="#VALUE!"/>
    <n v="0.24320006073580983"/>
  </r>
  <r>
    <s v="INNSA1"/>
    <d v="2019-12-26T00:00:00"/>
    <n v="301049751"/>
    <n v="73239990"/>
    <s v="STAINLESS STEEL SPORT BOTTLE 750ML ( ITEM NO. KW-820) ( QTY47160 PCS)"/>
    <s v="STAINLESS STEEL SPORT BOTTLE 750ML ( ITEM NO. KW-820) ( QTY47160 PCS)"/>
    <m/>
    <x v="1"/>
    <m/>
    <m/>
    <m/>
    <m/>
    <m/>
    <m/>
    <n v="7451.28"/>
    <s v="KG"/>
    <n v="415.78385859999997"/>
    <n v="3098121.95"/>
    <n v="5.7828074909999998"/>
    <n v="43089.317799999997"/>
    <n v="753463.2"/>
    <s v="STAINLESS"/>
    <n v="47160"/>
    <e v="#VALUE!"/>
    <n v="3851585.1500000004"/>
    <x v="6"/>
    <s v="Steel"/>
    <s v="Other"/>
    <m/>
    <n v="5.7828074909999998"/>
    <n v="15.976743002544529"/>
    <n v="0.24319998120151465"/>
  </r>
  <r>
    <s v="INNSA1"/>
    <d v="2019-12-24T00:00:00"/>
    <n v="301049751"/>
    <n v="73239990"/>
    <s v="STEEL LEMON SQUEEZER-AM-217 (TOTAL 120 PCS) (MILD STEEL)"/>
    <s v="STEEL LEMON SQUEEZER-AM-217 (TOTAL 120 PCS) (MILD STEEL)"/>
    <m/>
    <x v="1"/>
    <m/>
    <m/>
    <m/>
    <m/>
    <m/>
    <m/>
    <n v="30"/>
    <s v="KG"/>
    <n v="612.97033329999999"/>
    <n v="18389.11"/>
    <n v="8.5253175710000004"/>
    <n v="255.75952710000001"/>
    <n v="4472.2"/>
    <s v="STEEL"/>
    <s v=""/>
    <e v="#VALUE!"/>
    <n v="22861.31"/>
    <x v="6"/>
    <s v="Steel"/>
    <s v="Other"/>
    <m/>
    <n v="8.5253175710000004"/>
    <e v="#VALUE!"/>
    <n v="0.2431982842018999"/>
  </r>
  <r>
    <s v="INNSA1"/>
    <d v="2019-12-24T00:00:00"/>
    <n v="301049751"/>
    <n v="73239990"/>
    <s v="STEEL TEA STRAINER-NP-55(TOTAL 61200 PCS) (MILD STEEL)"/>
    <s v="STEEL TEA STRAINER-NP-55(TOTAL 61200 PCS) (MILD STEEL)"/>
    <m/>
    <x v="1"/>
    <m/>
    <m/>
    <m/>
    <m/>
    <m/>
    <m/>
    <n v="2805"/>
    <s v="KG"/>
    <n v="485.1317219"/>
    <n v="1360794.48"/>
    <n v="6.7473118489999999"/>
    <n v="18926.209739999998"/>
    <n v="330945.09999999998"/>
    <s v="STEEL"/>
    <s v=""/>
    <e v="#VALUE!"/>
    <n v="1691739.58"/>
    <x v="6"/>
    <s v="Steel"/>
    <s v="Tea Strainer"/>
    <m/>
    <n v="6.7473118489999999"/>
    <e v="#VALUE!"/>
    <n v="0.24319991362692769"/>
  </r>
  <r>
    <s v="INNSA1"/>
    <d v="2019-12-23T00:00:00"/>
    <n v="301049751"/>
    <n v="73239990"/>
    <s v="STAINLESS STEEL BOTTLE 750ML SG805-AM-06 (TOTAL 7200 PCS) (NOT VACUUM BOTTLE) (MILD STEEL)"/>
    <s v="STAINLESS STEEL BOTTLE 750ML SG805-AM-06 (TOTAL 7200 PCS) (NOT VACUUM BOTTLE) (MILD STEEL)"/>
    <m/>
    <x v="1"/>
    <m/>
    <m/>
    <m/>
    <m/>
    <m/>
    <m/>
    <n v="1080"/>
    <s v="KG"/>
    <n v="532.70432410000001"/>
    <n v="575320.67000000004"/>
    <n v="7.4089613920000001"/>
    <n v="8001.6783029999997"/>
    <n v="139918"/>
    <s v="STAINLESS"/>
    <s v=""/>
    <e v="#VALUE!"/>
    <n v="715238.67"/>
    <x v="6"/>
    <s v="Steel"/>
    <s v="Other"/>
    <m/>
    <n v="7.4089613920000001"/>
    <e v="#VALUE!"/>
    <n v="0.24320002269343111"/>
  </r>
  <r>
    <s v="INNSA1"/>
    <d v="2019-12-23T00:00:00"/>
    <n v="301049751"/>
    <n v="73239990"/>
    <s v="STAINLESS STEEL SPORTS BOTTLE 650ML S115-NP-21 (TOTAL 9792 PCS)(NOT VACUUM BOTTLE) (MILD STEEL)"/>
    <s v="STAINLESS STEEL SPORTS BOTTLE 650ML S115-NP-21 (TOTAL 9792 PCS)(NOT VACUUM BOTTLE) (MILD STEEL)"/>
    <m/>
    <x v="1"/>
    <m/>
    <m/>
    <m/>
    <m/>
    <m/>
    <m/>
    <n v="1740.8"/>
    <s v="KG"/>
    <n v="449.46929569999998"/>
    <n v="782436.15"/>
    <n v="6.2513114840000004"/>
    <n v="10882.283030000001"/>
    <n v="190288.5"/>
    <s v="STAINLESS"/>
    <s v=""/>
    <e v="#VALUE!"/>
    <n v="972724.65"/>
    <x v="6"/>
    <s v="Steel"/>
    <s v="Other"/>
    <m/>
    <n v="6.2513114840000004"/>
    <e v="#VALUE!"/>
    <n v="0.24320003619464667"/>
  </r>
  <r>
    <s v="INNSA1"/>
    <d v="2019-12-23T00:00:00"/>
    <n v="301049751"/>
    <n v="73239990"/>
    <s v="STAINLESS STEEL SPORTS BOTTLE 750ML SG-702 -SB-01 (TOTAL 14400 PCS ) (NOT VACUUM BOTTLE) (MILD STEEL)"/>
    <s v="STAINLESS STEEL SPORTS BOTTLE 750ML SG-702 -SB-01 (TOTAL 14400 PCS ) (NOT VACUUM BOTTLE) (MILD STEEL)"/>
    <m/>
    <x v="1"/>
    <m/>
    <m/>
    <m/>
    <m/>
    <m/>
    <m/>
    <n v="2360"/>
    <s v="KG"/>
    <n v="505.7864237"/>
    <n v="1193655.96"/>
    <n v="7.0345816929999998"/>
    <n v="16601.612799999999"/>
    <n v="290297.2"/>
    <s v="STAINLESS"/>
    <s v=""/>
    <e v="#VALUE!"/>
    <n v="1483953.16"/>
    <x v="6"/>
    <s v="Steel"/>
    <s v="Other"/>
    <m/>
    <n v="7.0345816929999998"/>
    <e v="#VALUE!"/>
    <n v="0.24320005908570172"/>
  </r>
  <r>
    <s v="INNSA1"/>
    <d v="2019-12-23T00:00:00"/>
    <n v="301049751"/>
    <n v="73239990"/>
    <s v="STAINLESS STEEL SPORTS BOTTLE 750ML S-308-C6 -NP-20 (TOTAL 12600 PCS (NOT VACUUM BOTTLE)(MILD STEEL)"/>
    <s v="STAINLESS STEEL SPORTS BOTTLE 750ML S-308-C6 -NP-20 (TOTAL 12600 PCS (NOT VACUUM BOTTLE)(MILD STEEL)"/>
    <m/>
    <x v="1"/>
    <m/>
    <m/>
    <m/>
    <m/>
    <m/>
    <m/>
    <n v="2240"/>
    <s v="KG"/>
    <n v="429.30618750000002"/>
    <n v="961645.86"/>
    <n v="5.9708788249999998"/>
    <n v="13374.76857"/>
    <n v="233872.3"/>
    <s v="STAINLESS"/>
    <s v=""/>
    <e v="#VALUE!"/>
    <n v="1195518.1599999999"/>
    <x v="6"/>
    <s v="Steel"/>
    <s v="Other"/>
    <m/>
    <n v="5.9708788249999998"/>
    <e v="#VALUE!"/>
    <n v="0.24320002791880163"/>
  </r>
  <r>
    <s v="INNSA1"/>
    <d v="2019-12-21T00:00:00"/>
    <n v="301049751"/>
    <n v="73239990"/>
    <s v="STAINLESS STEEL SPORT BOTTLE 1000 ML ( ITEM NO. KW-830) ( QTY 34920 PCS)"/>
    <s v="STAINLESS STEEL SPORT BOTTLE 1000 ML ( ITEM NO. KW-830) ( QTY 34920 PCS)"/>
    <m/>
    <x v="1"/>
    <m/>
    <m/>
    <m/>
    <m/>
    <m/>
    <m/>
    <n v="6790"/>
    <s v="KG"/>
    <n v="369.19633870000001"/>
    <n v="2506843.14"/>
    <n v="5.1348586750000003"/>
    <n v="34865.690399999999"/>
    <n v="609664.19999999995"/>
    <s v="STAINLESS"/>
    <n v="34920"/>
    <e v="#VALUE!"/>
    <n v="3116507.34"/>
    <x v="6"/>
    <s v="Steel"/>
    <s v="Other"/>
    <m/>
    <n v="5.1348586750000003"/>
    <n v="17.458883161512027"/>
    <n v="0.24319997939719512"/>
  </r>
  <r>
    <s v="INNSA1"/>
    <d v="2019-12-18T00:00:00"/>
    <n v="301049751"/>
    <n v="73239990"/>
    <s v="STEEL GLASS CANISTER 3PCS SET -NP-20 (MILD STEEL) (TOTAL 600SET)"/>
    <s v="STEEL GLASS CANISTER 3PCS SET -NP-20 (MILD STEEL) (TOTAL 600SET)"/>
    <m/>
    <x v="1"/>
    <m/>
    <m/>
    <m/>
    <m/>
    <m/>
    <m/>
    <n v="1400"/>
    <s v="KG"/>
    <n v="127.4574286"/>
    <n v="178440.4"/>
    <n v="1.760461721"/>
    <n v="2464.6464089999999"/>
    <n v="43396.7"/>
    <s v="STEEL"/>
    <s v=""/>
    <e v="#VALUE!"/>
    <n v="221837.09999999998"/>
    <x v="6"/>
    <s v="Steel"/>
    <s v="Other"/>
    <m/>
    <n v="1.760461721"/>
    <e v="#VALUE!"/>
    <n v="0.24319997041028824"/>
  </r>
  <r>
    <s v="INNSA1"/>
    <d v="2019-12-18T00:00:00"/>
    <n v="301049751"/>
    <n v="73239990"/>
    <s v="STEEL LUNCH BOX MEDIUM 6577 -AM-179 (TOTAL 336 PCS)(MILD STEEL)"/>
    <s v="STEEL LUNCH BOX MEDIUM 6577 -AM-179 (TOTAL 336 PCS)(MILD STEEL)"/>
    <m/>
    <x v="1"/>
    <m/>
    <m/>
    <m/>
    <m/>
    <m/>
    <m/>
    <n v="70"/>
    <s v="KG"/>
    <n v="603.53228569999999"/>
    <n v="42247.26"/>
    <n v="8.3360812939999995"/>
    <n v="583.52569059999996"/>
    <n v="10274.5"/>
    <s v="STEEL"/>
    <s v=""/>
    <e v="#VALUE!"/>
    <n v="52521.760000000002"/>
    <x v="6"/>
    <s v="Steel"/>
    <s v="Lunch Box"/>
    <m/>
    <n v="8.3360812939999995"/>
    <e v="#VALUE!"/>
    <n v="0.2431992039247042"/>
  </r>
  <r>
    <s v="INNSA1"/>
    <d v="2019-12-18T00:00:00"/>
    <n v="301049751"/>
    <n v="73239990"/>
    <s v="STEEL LUNCH BOX RECTANGLE 6576 -AM-170 (MILD STEEL) (TOTAL 720 PCS)"/>
    <s v="STEEL LUNCH BOX RECTANGLE 6576 -AM-170 (MILD STEEL) (TOTAL 720 PCS)"/>
    <m/>
    <x v="1"/>
    <m/>
    <m/>
    <m/>
    <m/>
    <m/>
    <m/>
    <n v="65"/>
    <s v="KG"/>
    <n v="690.33661540000003"/>
    <n v="44871.88"/>
    <n v="9.5350361239999994"/>
    <n v="619.77734810000004"/>
    <n v="10912.8"/>
    <s v="STEEL"/>
    <s v=""/>
    <e v="#VALUE!"/>
    <n v="55784.679999999993"/>
    <x v="6"/>
    <s v="Steel"/>
    <s v="Lunch Box"/>
    <m/>
    <n v="9.5350361239999994"/>
    <e v="#VALUE!"/>
    <n v="0.24319908147374258"/>
  </r>
  <r>
    <s v="INNSA1"/>
    <d v="2019-12-18T00:00:00"/>
    <n v="301049751"/>
    <n v="73239990"/>
    <s v="STEEL LUNCH BOX 6016-3 -AM-192 (MILD STEEL) (TOTAL 360 PCS)"/>
    <s v="STEEL LUNCH BOX 6016-3 -AM-192 (MILD STEEL) (TOTAL 360 PCS)"/>
    <m/>
    <x v="1"/>
    <m/>
    <m/>
    <m/>
    <m/>
    <m/>
    <m/>
    <n v="159"/>
    <s v="KG"/>
    <n v="420.85006290000001"/>
    <n v="66915.16"/>
    <n v="5.8128461729999996"/>
    <n v="924.24254140000005"/>
    <n v="16273.8"/>
    <s v="STEEL"/>
    <s v=""/>
    <e v="#VALUE!"/>
    <n v="83188.960000000006"/>
    <x v="6"/>
    <s v="Steel"/>
    <s v="Lunch Box"/>
    <m/>
    <n v="5.8128461729999996"/>
    <e v="#VALUE!"/>
    <n v="0.24320049447688682"/>
  </r>
  <r>
    <s v="INNSA1"/>
    <d v="2019-12-18T00:00:00"/>
    <n v="301049751"/>
    <n v="73239990"/>
    <s v="STEEL LUNCH BOX MINI 001 -AM-169 (MILD STEEL) (TOTAL 720 PCS)"/>
    <s v="STEEL LUNCH BOX MINI 001 -AM-169 (MILD STEEL) (TOTAL 720 PCS)"/>
    <m/>
    <x v="1"/>
    <m/>
    <m/>
    <m/>
    <m/>
    <m/>
    <m/>
    <n v="38"/>
    <s v="KG"/>
    <n v="807.8989474"/>
    <n v="30700.16"/>
    <n v="11.158825240000001"/>
    <n v="424.03535909999999"/>
    <n v="7466.3"/>
    <s v="STEEL"/>
    <s v=""/>
    <e v="#VALUE!"/>
    <n v="38166.46"/>
    <x v="6"/>
    <s v="Steel"/>
    <s v="Lunch Box"/>
    <m/>
    <n v="11.158825240000001"/>
    <e v="#VALUE!"/>
    <n v="0.24320068690195751"/>
  </r>
  <r>
    <s v="INNSA1"/>
    <d v="2019-12-18T00:00:00"/>
    <n v="301049751"/>
    <n v="73239990"/>
    <s v="STEEL LUNCH BOX 6576-AM-180 (MILD STEEL) (TOTAL 360 PCS)"/>
    <s v="STEEL LUNCH BOX 6576-AM-180 (MILD STEEL) (TOTAL 360 PCS)"/>
    <m/>
    <x v="1"/>
    <m/>
    <m/>
    <m/>
    <m/>
    <m/>
    <m/>
    <n v="35"/>
    <s v="KG"/>
    <n v="652.24571430000003"/>
    <n v="22828.6"/>
    <n v="9.0089187059999993"/>
    <n v="315.31215470000001"/>
    <n v="5552"/>
    <s v="STEEL"/>
    <s v=""/>
    <e v="#VALUE!"/>
    <n v="28380.6"/>
    <x v="6"/>
    <s v="Steel"/>
    <s v="Lunch Box"/>
    <m/>
    <n v="9.0089187059999993"/>
    <e v="#VALUE!"/>
    <n v="0.24320370062115068"/>
  </r>
  <r>
    <s v="INNSA1"/>
    <d v="2019-12-18T00:00:00"/>
    <n v="301049751"/>
    <n v="73239990"/>
    <s v="STEEL LUNCH BOX 6581 -AM-181 (MILD STEEL) (TOTAL 336 PCS)"/>
    <s v="STEEL LUNCH BOX 6581 -AM-181 (MILD STEEL) (TOTAL 336 PCS)"/>
    <m/>
    <x v="1"/>
    <m/>
    <m/>
    <m/>
    <m/>
    <m/>
    <m/>
    <n v="42"/>
    <s v="KG"/>
    <n v="647.24142859999995"/>
    <n v="27184.14"/>
    <n v="8.9397987370000003"/>
    <n v="375.47154699999999"/>
    <n v="6611.1"/>
    <s v="STEEL"/>
    <s v=""/>
    <e v="#VALUE!"/>
    <n v="33795.24"/>
    <x v="6"/>
    <s v="Steel"/>
    <s v="Lunch Box"/>
    <m/>
    <n v="8.9397987370000003"/>
    <e v="#VALUE!"/>
    <n v="0.24319695234059274"/>
  </r>
  <r>
    <s v="INNSA1"/>
    <d v="2019-12-09T00:00:00"/>
    <n v="301049751"/>
    <n v="73239990"/>
    <s v="STEEL LUNCH BOX-6900(MILD STEEL)(TOTAL 86400 PCS)"/>
    <s v="STEEL LUNCH BOX-6900(MILD STEEL)(TOTAL 86400 PCS)"/>
    <m/>
    <x v="1"/>
    <m/>
    <m/>
    <m/>
    <m/>
    <m/>
    <m/>
    <n v="10116"/>
    <s v="KG"/>
    <n v="474.29080859999999"/>
    <n v="4797925.82"/>
    <n v="6.5509780199999996"/>
    <n v="66269.693650000001"/>
    <n v="1166855.6000000001"/>
    <s v="STEEL"/>
    <s v=""/>
    <e v="#VALUE!"/>
    <n v="5964781.4199999999"/>
    <x v="6"/>
    <s v="Steel"/>
    <s v="Lunch Box"/>
    <m/>
    <n v="6.5509780199999996"/>
    <e v="#VALUE!"/>
    <n v="0.24320000845698778"/>
  </r>
  <r>
    <s v="INNSA1"/>
    <d v="2019-12-09T00:00:00"/>
    <n v="301049751"/>
    <n v="73239990"/>
    <s v="STEEL ROUND CONTAINER-6857 (TOTAL 72000 PCS)(MILD STEEL)"/>
    <s v="STEEL ROUND CONTAINER-6857 (TOTAL 72000 PCS)(MILD STEEL)"/>
    <m/>
    <x v="1"/>
    <m/>
    <m/>
    <m/>
    <m/>
    <m/>
    <m/>
    <n v="9180"/>
    <s v="KG"/>
    <n v="435.54155009999999"/>
    <n v="3998271.43"/>
    <n v="6.0157672670000002"/>
    <n v="55224.74351"/>
    <n v="972379.6"/>
    <s v="STEEL"/>
    <s v=""/>
    <e v="#VALUE!"/>
    <n v="4970651.03"/>
    <x v="6"/>
    <s v="Steel"/>
    <s v="Other"/>
    <m/>
    <n v="6.0157672670000002"/>
    <e v="#VALUE!"/>
    <n v="0.2431999970547272"/>
  </r>
  <r>
    <s v="INNSA1"/>
    <d v="2019-12-09T00:00:00"/>
    <n v="301049751"/>
    <n v="73239990"/>
    <s v="STEEL ROUND CONTAINER-6856 (MILD STEEL) (TOTAL 127392 PCS)"/>
    <s v="STEEL ROUND CONTAINER-6856 (MILD STEEL) (TOTAL 127392 PCS)"/>
    <m/>
    <x v="1"/>
    <m/>
    <m/>
    <m/>
    <m/>
    <m/>
    <m/>
    <n v="10616"/>
    <s v="KG"/>
    <n v="508.55209500000001"/>
    <n v="5398789.04"/>
    <n v="7.0242002069999998"/>
    <n v="74568.909390000001"/>
    <n v="1312985.5"/>
    <s v="STEEL"/>
    <s v=""/>
    <e v="#VALUE!"/>
    <n v="6711774.54"/>
    <x v="6"/>
    <s v="Steel"/>
    <s v="Other"/>
    <m/>
    <n v="7.0242002069999998"/>
    <e v="#VALUE!"/>
    <n v="0.24320000101356062"/>
  </r>
  <r>
    <s v="INNSA1"/>
    <d v="2019-11-26T00:00:00"/>
    <n v="301049751"/>
    <n v="73239990"/>
    <s v="STEEL ZHARA WAN-MP-263 (TOTAL 102000 PCS) (MILD STEEL)"/>
    <s v="STEEL ZHARA WAN-MP-263 (TOTAL 102000 PCS) (MILD STEEL)"/>
    <m/>
    <x v="1"/>
    <m/>
    <m/>
    <m/>
    <m/>
    <m/>
    <m/>
    <n v="9605"/>
    <s v="KG"/>
    <n v="367.93365119999999"/>
    <n v="3534002.72"/>
    <n v="5.0575072329999999"/>
    <n v="48577.356979999997"/>
    <n v="859469.5"/>
    <s v="STEEL"/>
    <s v=""/>
    <e v="#VALUE!"/>
    <n v="4393472.2200000007"/>
    <x v="6"/>
    <s v="Steel"/>
    <s v="Other"/>
    <m/>
    <n v="5.0575072329999999"/>
    <e v="#VALUE!"/>
    <n v="0.24320001089303064"/>
  </r>
  <r>
    <s v="INNSA1"/>
    <d v="2019-11-26T00:00:00"/>
    <n v="301049751"/>
    <n v="73239990"/>
    <s v="STEEL HANGER WITH HOOK ( ITEM NO. SM1168) (QTY: 25440 NOS)"/>
    <s v="STEEL HANGER WITH HOOK ( ITEM NO. SM1168) (QTY: 25440 NOS)"/>
    <m/>
    <x v="1"/>
    <m/>
    <m/>
    <m/>
    <m/>
    <m/>
    <m/>
    <n v="4770"/>
    <s v="KG"/>
    <n v="458.15313839999999"/>
    <n v="2185390.4700000002"/>
    <n v="6.2976376409999997"/>
    <n v="30039.73155"/>
    <n v="531486.9"/>
    <s v="STEEL"/>
    <n v="25440"/>
    <e v="#VALUE!"/>
    <n v="2716877.37"/>
    <x v="6"/>
    <s v="Steel"/>
    <s v="Hanger"/>
    <m/>
    <n v="6.2976376409999997"/>
    <n v="20.891780660377361"/>
    <n v="0.24319997149067826"/>
  </r>
  <r>
    <s v="INNSA1"/>
    <d v="2019-11-26T00:00:00"/>
    <n v="301049751"/>
    <n v="73239990"/>
    <s v="STEEL ZHARA-NP-003(TOTAL 24000 PCS) (MILD STEEL)"/>
    <s v="STEEL ZHARA-NP-003(TOTAL 24000 PCS) (MILD STEEL)"/>
    <m/>
    <x v="1"/>
    <m/>
    <m/>
    <m/>
    <m/>
    <m/>
    <m/>
    <n v="2240"/>
    <s v="KG"/>
    <n v="350.20335710000001"/>
    <n v="784455.52"/>
    <n v="4.8137918510000004"/>
    <n v="10782.893749999999"/>
    <n v="190779.7"/>
    <s v="STEEL"/>
    <s v=""/>
    <e v="#VALUE!"/>
    <n v="975235.22"/>
    <x v="6"/>
    <s v="Steel"/>
    <s v="Other"/>
    <m/>
    <n v="4.8137918510000004"/>
    <e v="#VALUE!"/>
    <n v="0.2432001498313123"/>
  </r>
  <r>
    <s v="INNSA1"/>
    <d v="2019-11-26T00:00:00"/>
    <n v="301049751"/>
    <n v="73239990"/>
    <s v="STEEL MULTI GRATER AND SLICER-RS-04 (TOTAL 144 PCS) (MILDSTEEL)"/>
    <s v="STEEL MULTI GRATER AND SLICER-RS-04 (TOTAL 144 PCS) (MILDSTEEL)"/>
    <m/>
    <x v="1"/>
    <m/>
    <m/>
    <m/>
    <m/>
    <m/>
    <m/>
    <n v="31.8"/>
    <s v="KG"/>
    <n v="274.34748430000002"/>
    <n v="8724.25"/>
    <n v="3.77109944"/>
    <n v="119.92096220000001"/>
    <n v="2121.6999999999998"/>
    <s v="STEEL"/>
    <s v=""/>
    <e v="#VALUE!"/>
    <n v="10845.95"/>
    <x v="6"/>
    <s v="Steel"/>
    <s v="Other"/>
    <m/>
    <n v="3.77109944"/>
    <e v="#VALUE!"/>
    <n v="0.24319569017394044"/>
  </r>
  <r>
    <s v="INNSA1"/>
    <d v="2019-11-13T00:00:00"/>
    <n v="301049751"/>
    <n v="73239990"/>
    <s v="STEEL ZHARA-NP-003(TOTAL 60000 PCS) (MILD STEEL)"/>
    <s v="STEEL ZHARA-NP-003(TOTAL 60000 PCS) (MILD STEEL)"/>
    <m/>
    <x v="1"/>
    <m/>
    <m/>
    <m/>
    <m/>
    <m/>
    <m/>
    <n v="5600"/>
    <s v="KG"/>
    <n v="343.43464460000001"/>
    <n v="1923234.01"/>
    <n v="4.7699256200000004"/>
    <n v="26711.583470000001"/>
    <n v="467730.5"/>
    <s v="STEEL"/>
    <s v=""/>
    <e v="#VALUE!"/>
    <n v="2390964.5099999998"/>
    <x v="6"/>
    <s v="Steel"/>
    <s v="Other"/>
    <m/>
    <n v="4.7699256200000004"/>
    <e v="#VALUE!"/>
    <n v="0.24319999415983706"/>
  </r>
  <r>
    <s v="INNSA1"/>
    <d v="2019-11-13T00:00:00"/>
    <n v="301049751"/>
    <n v="73239990"/>
    <s v="STEEL MULTI GRATER AND SLICER -RS-04 (TOTAL 5856 PCS) (MILDSTEEL)"/>
    <s v="STEEL MULTI GRATER AND SLICER -RS-04 (TOTAL 5856 PCS) (MILDSTEEL)"/>
    <m/>
    <x v="1"/>
    <m/>
    <m/>
    <m/>
    <m/>
    <m/>
    <m/>
    <n v="1049.2"/>
    <s v="KG"/>
    <n v="333.98756200000003"/>
    <n v="350419.75"/>
    <n v="4.6387161380000004"/>
    <n v="4866.9409720000003"/>
    <n v="85222.1"/>
    <s v="STEEL"/>
    <s v=""/>
    <e v="#VALUE!"/>
    <n v="435641.85"/>
    <x v="6"/>
    <s v="Steel"/>
    <s v="Other"/>
    <m/>
    <n v="4.6387161380000004"/>
    <e v="#VALUE!"/>
    <n v="0.24320004794250324"/>
  </r>
  <r>
    <s v="INNSA1"/>
    <d v="2019-11-13T00:00:00"/>
    <n v="301049751"/>
    <n v="73239990"/>
    <s v="STEEL TEA STRAINER-NP-55 (TOTAL 86040 PCS) (MILD STEEL)"/>
    <s v="STEEL TEA STRAINER-NP-55 (TOTAL 86040 PCS) (MILD STEEL)"/>
    <m/>
    <x v="1"/>
    <m/>
    <m/>
    <m/>
    <m/>
    <m/>
    <m/>
    <n v="3943.5"/>
    <s v="KG"/>
    <n v="487.24279189999999"/>
    <n v="1921441.95"/>
    <n v="6.7672609990000003"/>
    <n v="26686.693749999999"/>
    <n v="467294.7"/>
    <s v="STEEL"/>
    <s v=""/>
    <e v="#VALUE!"/>
    <n v="2388736.65"/>
    <x v="6"/>
    <s v="Steel"/>
    <s v="Tea Strainer"/>
    <m/>
    <n v="6.7672609990000003"/>
    <e v="#VALUE!"/>
    <n v="0.24320000924305832"/>
  </r>
  <r>
    <s v="INNSA1"/>
    <d v="2019-11-05T00:00:00"/>
    <n v="301049751"/>
    <n v="73239990"/>
    <s v="STEEL RECTANGLE CONTAINER LARGE-6862 (MILD STEEL) (TOTAL 20400 PCS)"/>
    <s v="STEEL RECTANGLE CONTAINER LARGE-6862 (MILD STEEL) (TOTAL 20400 PCS)"/>
    <m/>
    <x v="1"/>
    <m/>
    <m/>
    <m/>
    <m/>
    <m/>
    <m/>
    <n v="5100"/>
    <s v="KG"/>
    <n v="435.31854900000002"/>
    <n v="2220124.6"/>
    <n v="6.0210034439999998"/>
    <n v="30707.117569999999"/>
    <n v="539934.30000000005"/>
    <s v="STEEL"/>
    <s v=""/>
    <e v="#VALUE!"/>
    <n v="2760058.9000000004"/>
    <x v="6"/>
    <s v="Steel"/>
    <s v="Other"/>
    <m/>
    <n v="6.0210034439999998"/>
    <e v="#VALUE!"/>
    <n v="0.24319999877484355"/>
  </r>
  <r>
    <s v="INNSA1"/>
    <d v="2019-11-05T00:00:00"/>
    <n v="301049751"/>
    <n v="73239990"/>
    <s v="STEEL RECTANGLE CONTAINER- 6901(MILD STEEL) (TOTAL 54000 PCS)"/>
    <s v="STEEL RECTANGLE CONTAINER- 6901(MILD STEEL) (TOTAL 54000 PCS)"/>
    <m/>
    <x v="1"/>
    <m/>
    <m/>
    <m/>
    <m/>
    <m/>
    <m/>
    <n v="8775"/>
    <s v="KG"/>
    <n v="453.6866382"/>
    <n v="3981100.25"/>
    <n v="6.2750572360000003"/>
    <n v="55063.627249999998"/>
    <n v="968203.6"/>
    <s v="STEEL"/>
    <s v=""/>
    <e v="#VALUE!"/>
    <n v="4949303.8499999996"/>
    <x v="6"/>
    <s v="Steel"/>
    <s v="Other"/>
    <m/>
    <n v="6.2750572360000003"/>
    <e v="#VALUE!"/>
    <n v="0.24320000482278736"/>
  </r>
  <r>
    <s v="INNSA1"/>
    <d v="2019-10-15T00:00:00"/>
    <n v="301049751"/>
    <n v="73231000"/>
    <s v="STEEL SCRUBBER 2 PCS-SET-SS430 (TOTAL 226080 SET)(MILD STEEL)"/>
    <s v="STEEL SCRUBBER 2 PCS-SET-SS430 (TOTAL 226080 SET)(MILD STEEL)"/>
    <m/>
    <x v="1"/>
    <m/>
    <m/>
    <m/>
    <m/>
    <m/>
    <m/>
    <n v="7850"/>
    <s v="KG"/>
    <n v="255.7208038"/>
    <n v="2007408.31"/>
    <n v="3.5442938850000001"/>
    <n v="27822.706999999999"/>
    <n v="621895.1"/>
    <s v="STEEL"/>
    <s v=""/>
    <e v="#VALUE!"/>
    <n v="2629303.41"/>
    <x v="6"/>
    <s v="Steel"/>
    <s v="Scrubber"/>
    <m/>
    <n v="3.5442938850000001"/>
    <e v="#VALUE!"/>
    <n v="0.30980000277073672"/>
  </r>
  <r>
    <s v="INNSA1"/>
    <d v="2019-10-15T00:00:00"/>
    <n v="301049751"/>
    <n v="73239990"/>
    <s v="STEEL HANGER WITH HOOK ( ITEM NO. SM1168) ( QTY 25440 NOS)"/>
    <s v="STEEL HANGER WITH HOOK ( ITEM NO. SM1168) ( QTY 25440 NOS)"/>
    <m/>
    <x v="1"/>
    <m/>
    <m/>
    <m/>
    <m/>
    <m/>
    <m/>
    <n v="4770"/>
    <s v="KG"/>
    <n v="454.0877107"/>
    <n v="2165998.38"/>
    <n v="6.293661964"/>
    <n v="30020.76757"/>
    <n v="526770.80000000005"/>
    <s v="STEEL"/>
    <n v="25440"/>
    <e v="#VALUE!"/>
    <n v="2692769.1799999997"/>
    <x v="6"/>
    <s v="Steel"/>
    <s v="Hanger"/>
    <m/>
    <n v="6.293661964"/>
    <n v="20.706399371069185"/>
    <n v="0.24319999722252797"/>
  </r>
  <r>
    <s v="INNSA1"/>
    <d v="2019-10-15T00:00:00"/>
    <n v="301049751"/>
    <n v="73239990"/>
    <s v="STEEL TEA STRAINER -NP-55 (TOTAL 14760 PCS) (MILD STEEL)"/>
    <s v="STEEL TEA STRAINER -NP-55 (TOTAL 14760 PCS) (MILD STEEL)"/>
    <m/>
    <x v="1"/>
    <m/>
    <m/>
    <m/>
    <m/>
    <m/>
    <m/>
    <n v="676.5"/>
    <s v="KG"/>
    <n v="484.48597189999998"/>
    <n v="327754.76"/>
    <n v="6.7149822859999997"/>
    <n v="4542.6855159999996"/>
    <n v="79709.899999999994"/>
    <s v="STEEL"/>
    <s v=""/>
    <e v="#VALUE!"/>
    <n v="407464.66000000003"/>
    <x v="6"/>
    <s v="Steel"/>
    <s v="Tea Strainer"/>
    <m/>
    <n v="6.7149822859999997"/>
    <e v="#VALUE!"/>
    <n v="0.24319982416121125"/>
  </r>
  <r>
    <s v="INNSA1"/>
    <d v="2019-10-15T00:00:00"/>
    <n v="301049751"/>
    <n v="73239990"/>
    <s v="STEEL HAND BLENDER-RS-02 (TOTAL 10200 PCS) (MILD STEEL)"/>
    <s v="STEEL HAND BLENDER-RS-02 (TOTAL 10200 PCS) (MILD STEEL)"/>
    <m/>
    <x v="1"/>
    <m/>
    <m/>
    <m/>
    <m/>
    <m/>
    <m/>
    <n v="425"/>
    <s v="KG"/>
    <n v="831.0165882"/>
    <n v="353182.05"/>
    <n v="11.51790143"/>
    <n v="4895.1081080000004"/>
    <n v="85893.9"/>
    <s v="STEEL"/>
    <s v=""/>
    <e v="#VALUE!"/>
    <n v="439075.94999999995"/>
    <x v="6"/>
    <s v="Steel"/>
    <s v="Other"/>
    <m/>
    <n v="11.51790143"/>
    <e v="#VALUE!"/>
    <n v="0.24320007203084074"/>
  </r>
  <r>
    <s v="INNSA1"/>
    <d v="2019-10-15T00:00:00"/>
    <n v="301049751"/>
    <n v="73239990"/>
    <s v="STEEL ZHARA-NP-003 (TOTAL 36000 PCS) (MILD STEEL)"/>
    <s v="STEEL ZHARA-NP-003 (TOTAL 36000 PCS) (MILD STEEL)"/>
    <m/>
    <x v="1"/>
    <m/>
    <m/>
    <m/>
    <m/>
    <m/>
    <m/>
    <n v="3360"/>
    <s v="KG"/>
    <n v="341.95556850000003"/>
    <n v="1148970.71"/>
    <n v="4.7395089180000003"/>
    <n v="15924.749970000001"/>
    <n v="279429.7"/>
    <s v="STEEL"/>
    <s v=""/>
    <e v="#VALUE!"/>
    <n v="1428400.41"/>
    <x v="6"/>
    <s v="Steel"/>
    <s v="Other"/>
    <m/>
    <n v="4.7395089180000003"/>
    <e v="#VALUE!"/>
    <n v="0.24320002030338964"/>
  </r>
  <r>
    <s v="INNSA1"/>
    <d v="2019-10-09T00:00:00"/>
    <n v="301049751"/>
    <n v="73239990"/>
    <s v="STEEL TEA STRAINER -NP-55(MILD STEEL) (TOTAL 55440 PCS)"/>
    <s v="STEEL TEA STRAINER -NP-55(MILD STEEL) (TOTAL 55440 PCS)"/>
    <m/>
    <x v="1"/>
    <m/>
    <m/>
    <m/>
    <m/>
    <m/>
    <m/>
    <n v="2541"/>
    <s v="KG"/>
    <n v="486.52164900000002"/>
    <n v="1236251.51"/>
    <n v="6.7431967979999996"/>
    <n v="17134.463059999998"/>
    <n v="300656.40000000002"/>
    <s v="STEEL"/>
    <s v=""/>
    <e v="#VALUE!"/>
    <n v="1536907.9100000001"/>
    <x v="6"/>
    <s v="Steel"/>
    <s v="Tea Strainer"/>
    <m/>
    <n v="6.7431967979999996"/>
    <e v="#VALUE!"/>
    <n v="0.24320002650593325"/>
  </r>
  <r>
    <s v="INNSA1"/>
    <d v="2019-10-09T00:00:00"/>
    <n v="301049751"/>
    <n v="73239990"/>
    <s v="STEEL ZHARA-NP-003(MILD STEEL) (TOTAL 60000 PCS)"/>
    <s v="STEEL ZHARA-NP-003(MILD STEEL) (TOTAL 60000 PCS)"/>
    <m/>
    <x v="1"/>
    <m/>
    <m/>
    <m/>
    <m/>
    <m/>
    <m/>
    <n v="5497.4"/>
    <s v="KG"/>
    <n v="349.44167240000002"/>
    <n v="1921020.65"/>
    <n v="4.8432664230000002"/>
    <n v="26625.37283"/>
    <n v="467192.3"/>
    <s v="STEEL"/>
    <s v=""/>
    <e v="#VALUE!"/>
    <n v="2388212.9499999997"/>
    <x v="6"/>
    <s v="Steel"/>
    <s v="Other"/>
    <m/>
    <n v="4.8432664230000002"/>
    <e v="#VALUE!"/>
    <n v="0.24320004056177116"/>
  </r>
  <r>
    <s v="INNSA1"/>
    <d v="2019-10-09T00:00:00"/>
    <n v="301049751"/>
    <n v="73239990"/>
    <s v="STEEL HANGER WITH HOOK-SL-89 (MILD STEEL)(TOTAL 69336 PCS)(HOUSEHOLD)"/>
    <s v="STEEL HANGER WITH HOOK-SL-89 (MILD STEEL)(TOTAL 69336 PCS)(HOUSEHOLD)"/>
    <m/>
    <x v="1"/>
    <m/>
    <m/>
    <m/>
    <m/>
    <m/>
    <m/>
    <n v="15408"/>
    <s v="KG"/>
    <n v="336.33363639999999"/>
    <n v="5182228.67"/>
    <n v="4.6615888620000003"/>
    <n v="71825.761190000005"/>
    <n v="1260318.1000000001"/>
    <s v="STEEL"/>
    <s v=""/>
    <e v="#VALUE!"/>
    <n v="6442546.7699999996"/>
    <x v="6"/>
    <s v="Steel"/>
    <s v="Hanger"/>
    <m/>
    <n v="4.6615888620000003"/>
    <e v="#VALUE!"/>
    <n v="0.24320001687613682"/>
  </r>
  <r>
    <s v="INNSA1"/>
    <d v="2019-10-07T00:00:00"/>
    <n v="301049751"/>
    <n v="73239990"/>
    <s v="SS OIL POT 1000ML ( ITEM NO. KWP-1000B) ( QTY 24840 PCS)"/>
    <s v="SS OIL POT 1000ML ( ITEM NO. KWP-1000B) ( QTY 24840 PCS)"/>
    <m/>
    <x v="1"/>
    <m/>
    <m/>
    <m/>
    <m/>
    <m/>
    <m/>
    <n v="6210"/>
    <s v="KG"/>
    <n v="444.00626249999999"/>
    <n v="2757278.89"/>
    <n v="6.1539329519999999"/>
    <n v="38215.923629999998"/>
    <n v="670570.30000000005"/>
    <s v="SS"/>
    <n v="24840"/>
    <e v="#VALUE!"/>
    <n v="3427849.1900000004"/>
    <x v="6"/>
    <s v="Other"/>
    <s v="Other"/>
    <m/>
    <n v="6.1539329519999999"/>
    <n v="26.995583735909825"/>
    <n v="0.24320002682064562"/>
  </r>
  <r>
    <s v="INNSA1"/>
    <d v="2019-09-24T00:00:00"/>
    <n v="301049751"/>
    <n v="73239990"/>
    <s v="HOUSEHOLD STEEL HOOK 3 PCS SET-2628(TOTAL 68760 SET) (MILD STEEL)"/>
    <s v="HOUSEHOLD STEEL HOOK 3 PCS SET-2628(TOTAL 68760 SET) (MILD STEEL)"/>
    <m/>
    <x v="1"/>
    <m/>
    <m/>
    <m/>
    <m/>
    <m/>
    <m/>
    <n v="2330.1999999999998"/>
    <s v="KG"/>
    <n v="957.92368899999997"/>
    <n v="2232153.7799999998"/>
    <n v="13.26764112"/>
    <n v="30916.25734"/>
    <n v="542859.80000000005"/>
    <s v="HOUSEHOLD"/>
    <s v=""/>
    <e v="#VALUE!"/>
    <n v="2775013.58"/>
    <x v="6"/>
    <s v="Steel"/>
    <s v="Hook"/>
    <m/>
    <n v="13.26764112"/>
    <e v="#VALUE!"/>
    <n v="0.24320000031539049"/>
  </r>
  <r>
    <s v="INNSA1"/>
    <d v="2019-09-23T00:00:00"/>
    <n v="301049751"/>
    <n v="73239990"/>
    <s v="STEEL LUNCH BOX 3LAYER -8505 (MILD STEEL) (TOTAL 16800 PCS)"/>
    <s v="STEEL LUNCH BOX 3LAYER -8505 (MILD STEEL) (TOTAL 16800 PCS)"/>
    <m/>
    <x v="1"/>
    <m/>
    <m/>
    <m/>
    <m/>
    <m/>
    <m/>
    <n v="10892"/>
    <s v="KG"/>
    <n v="389.17242199999998"/>
    <n v="4238866.0199999996"/>
    <n v="5.3901997499999998"/>
    <n v="58710.055679999998"/>
    <n v="1030892.3"/>
    <s v="STEEL"/>
    <s v=""/>
    <e v="#VALUE!"/>
    <n v="5269758.3199999994"/>
    <x v="6"/>
    <s v="Steel"/>
    <s v="Lunch Box"/>
    <m/>
    <n v="5.3901997499999998"/>
    <e v="#VALUE!"/>
    <n v="0.24320001980152234"/>
  </r>
  <r>
    <s v="INNSA1"/>
    <d v="2019-09-23T00:00:00"/>
    <n v="301049751"/>
    <n v="73239990"/>
    <s v="STAINLESS STEEL SPORT BOTTLE 1000 ML ( ITEM NO. KW-830)( QTY34920 PCS)"/>
    <s v="STAINLESS STEEL SPORT BOTTLE 1000 ML ( ITEM NO. KW-830)( QTY34920 PCS)"/>
    <m/>
    <x v="1"/>
    <m/>
    <m/>
    <m/>
    <m/>
    <m/>
    <m/>
    <n v="6790"/>
    <s v="KG"/>
    <n v="395.58400590000002"/>
    <n v="2686015.4"/>
    <n v="5.4790028519999998"/>
    <n v="37202.429360000002"/>
    <n v="653239"/>
    <s v="STAINLESS"/>
    <n v="34920"/>
    <e v="#VALUE!"/>
    <n v="3339254.4"/>
    <x v="6"/>
    <s v="Steel"/>
    <s v="Other"/>
    <m/>
    <n v="5.4790028519999998"/>
    <n v="18.706729667812141"/>
    <n v="0.24320002037218402"/>
  </r>
  <r>
    <s v="INNSA1"/>
    <d v="2019-09-23T00:00:00"/>
    <n v="301049751"/>
    <n v="73239990"/>
    <s v="STEEL LUNCH BOX 2 LAYER-8504 (MILD STEEL) (TOTAL 22128 PCS)"/>
    <s v="STEEL LUNCH BOX 2 LAYER-8504 (MILD STEEL) (TOTAL 22128 PCS)"/>
    <m/>
    <x v="1"/>
    <m/>
    <m/>
    <m/>
    <m/>
    <m/>
    <m/>
    <n v="10584.56"/>
    <s v="KG"/>
    <n v="379.60594959999997"/>
    <n v="4017961.95"/>
    <n v="5.2577001330000002"/>
    <n v="55650.442519999997"/>
    <n v="977168.3"/>
    <s v="STEEL"/>
    <s v=""/>
    <e v="#VALUE!"/>
    <n v="4995130.25"/>
    <x v="6"/>
    <s v="Steel"/>
    <s v="Lunch Box"/>
    <m/>
    <n v="5.2577001330000002"/>
    <e v="#VALUE!"/>
    <n v="0.24319998849167798"/>
  </r>
  <r>
    <s v="INNSA1"/>
    <d v="2019-09-23T00:00:00"/>
    <n v="301049751"/>
    <n v="73239990"/>
    <s v="STEEL LUNCH BOX-6527 (MILD STEEL) (TOTAL 26124 PCS)"/>
    <s v="STEEL LUNCH BOX-6527 (MILD STEEL) (TOTAL 26124 PCS)"/>
    <m/>
    <x v="1"/>
    <m/>
    <m/>
    <m/>
    <m/>
    <m/>
    <m/>
    <n v="9099.86"/>
    <s v="KG"/>
    <n v="418.69644920000002"/>
    <n v="3810079.07"/>
    <n v="5.7991197950000002"/>
    <n v="52771.178249999997"/>
    <n v="926611.2"/>
    <s v="STEEL"/>
    <s v=""/>
    <e v="#VALUE!"/>
    <n v="4736690.2699999996"/>
    <x v="6"/>
    <s v="Steel"/>
    <s v="Lunch Box"/>
    <m/>
    <n v="5.7991197950000002"/>
    <e v="#VALUE!"/>
    <n v="0.24319999217234092"/>
  </r>
  <r>
    <s v="INNSA1"/>
    <d v="2019-09-18T00:00:00"/>
    <n v="301049751"/>
    <n v="73239990"/>
    <s v="STAINLESS STEEL SPORTS BOTTLE ( ITEM NO. KWB-600F) (QTY 50400 PCS)"/>
    <s v="STAINLESS STEEL SPORTS BOTTLE ( ITEM NO. KWB-600F) (QTY 50400 PCS)"/>
    <m/>
    <x v="1"/>
    <m/>
    <m/>
    <m/>
    <m/>
    <m/>
    <m/>
    <n v="7897.5"/>
    <s v="KG"/>
    <n v="497.43523770000002"/>
    <n v="3928494.79"/>
    <n v="6.8329016170000001"/>
    <n v="53962.840519999998"/>
    <n v="955409.9"/>
    <s v="STAINLESS"/>
    <n v="50400"/>
    <e v="#VALUE!"/>
    <n v="4883904.6900000004"/>
    <x v="6"/>
    <s v="Steel"/>
    <s v="Other"/>
    <m/>
    <n v="6.8329016170000001"/>
    <n v="18.956545634920637"/>
    <n v="0.24319999161816377"/>
  </r>
  <r>
    <s v="INNSA1"/>
    <d v="2019-09-17T00:00:00"/>
    <n v="301049751"/>
    <n v="73239990"/>
    <s v="STEEL ZHARA -NP-003 (MILD STEEL) (TOTAL 60000 PCS)"/>
    <s v="STEEL ZHARA -NP-003 (MILD STEEL) (TOTAL 60000 PCS)"/>
    <m/>
    <x v="1"/>
    <m/>
    <m/>
    <m/>
    <m/>
    <m/>
    <m/>
    <n v="5250"/>
    <s v="KG"/>
    <n v="368.4725962"/>
    <n v="1934481.13"/>
    <n v="5.0614367610000004"/>
    <n v="26572.542990000002"/>
    <n v="470465.8"/>
    <s v="STEEL"/>
    <s v=""/>
    <e v="#VALUE!"/>
    <n v="2404946.9299999997"/>
    <x v="6"/>
    <s v="Steel"/>
    <s v="Other"/>
    <m/>
    <n v="5.0614367610000004"/>
    <e v="#VALUE!"/>
    <n v="0.24319999440883666"/>
  </r>
  <r>
    <s v="INNSA1"/>
    <d v="2019-09-17T00:00:00"/>
    <n v="301049751"/>
    <n v="73239990"/>
    <s v="STEEL PIZZA CUTTER-RJ-388 (TOTAL 12600 PCS) (MILD STEEL)"/>
    <s v="STEEL PIZZA CUTTER-RJ-388 (TOTAL 12600 PCS) (MILD STEEL)"/>
    <m/>
    <x v="1"/>
    <m/>
    <m/>
    <m/>
    <m/>
    <m/>
    <m/>
    <n v="1120"/>
    <s v="KG"/>
    <n v="390.1157321"/>
    <n v="436929.62"/>
    <n v="5.3587325840000002"/>
    <n v="6001.780495"/>
    <n v="106261.3"/>
    <s v="STEEL"/>
    <s v=""/>
    <e v="#VALUE!"/>
    <n v="543190.92000000004"/>
    <x v="6"/>
    <s v="Steel"/>
    <s v="Other"/>
    <m/>
    <n v="5.3587325840000002"/>
    <e v="#VALUE!"/>
    <n v="0.24320003757126835"/>
  </r>
  <r>
    <s v="INNSA1"/>
    <d v="2019-09-17T00:00:00"/>
    <n v="301049751"/>
    <n v="73239990"/>
    <s v="STEEL TEA STRAINER -NP-55 (MILD STEEL) (TOTAL 45360 PCS)"/>
    <s v="STEEL TEA STRAINER -NP-55 (MILD STEEL) (TOTAL 45360 PCS)"/>
    <m/>
    <x v="1"/>
    <m/>
    <m/>
    <m/>
    <m/>
    <m/>
    <m/>
    <n v="2079"/>
    <s v="KG"/>
    <n v="491.24367480000001"/>
    <n v="1021295.6"/>
    <n v="6.7478526759999999"/>
    <n v="14028.78571"/>
    <n v="248379.2"/>
    <s v="STEEL"/>
    <s v=""/>
    <e v="#VALUE!"/>
    <n v="1269674.8"/>
    <x v="6"/>
    <s v="Steel"/>
    <s v="Tea Strainer"/>
    <m/>
    <n v="6.7478526759999999"/>
    <e v="#VALUE!"/>
    <n v="0.243200107784661"/>
  </r>
  <r>
    <s v="INNSA1"/>
    <d v="2019-09-10T00:00:00"/>
    <n v="301049751"/>
    <n v="73239990"/>
    <s v="STEEL SALT BOTTLE -NP-19 (MILD STEEL) (TOTAL 9600 PCS)"/>
    <s v="STEEL SALT BOTTLE -NP-19 (MILD STEEL) (TOTAL 9600 PCS)"/>
    <m/>
    <x v="1"/>
    <m/>
    <m/>
    <m/>
    <m/>
    <m/>
    <m/>
    <n v="1600"/>
    <s v="KG"/>
    <n v="217.95086879999999"/>
    <n v="348721.39"/>
    <n v="2.9938306149999998"/>
    <n v="4790.1289839999999"/>
    <n v="84809"/>
    <s v="STEEL"/>
    <s v=""/>
    <e v="#VALUE!"/>
    <n v="433530.39"/>
    <x v="6"/>
    <s v="Steel"/>
    <s v="Other"/>
    <m/>
    <n v="2.9938306149999998"/>
    <e v="#VALUE!"/>
    <n v="0.24319987942236637"/>
  </r>
  <r>
    <s v="INNSA1"/>
    <d v="2019-08-31T00:00:00"/>
    <n v="301049751"/>
    <n v="73239990"/>
    <s v="STAINLESS STEEL GRATER WITH HANDLE-KL324I-8S(MILD STEEL) (TOTAL 10800 PCS)"/>
    <s v="STAINLESS STEEL GRATER WITH HANDLE-KL324I-8S(MILD STEEL) (TOTAL 10800 PCS)"/>
    <m/>
    <x v="1"/>
    <m/>
    <m/>
    <m/>
    <m/>
    <m/>
    <m/>
    <n v="1200"/>
    <s v="KG"/>
    <n v="409.92669999999998"/>
    <n v="491912.04"/>
    <n v="5.7053124569999998"/>
    <n v="6846.3749479999997"/>
    <n v="119633"/>
    <s v="STAINLESS"/>
    <s v=""/>
    <e v="#VALUE!"/>
    <n v="611545.04"/>
    <x v="6"/>
    <s v="Steel"/>
    <s v="Other"/>
    <m/>
    <n v="5.7053124569999998"/>
    <e v="#VALUE!"/>
    <n v="0.24319998347672075"/>
  </r>
  <r>
    <s v="INNSA1"/>
    <d v="2019-08-31T00:00:00"/>
    <n v="301049751"/>
    <n v="73239990"/>
    <s v="STAINLESS STEEL GRATER WITH HANDLE HEXA -KL326D-9S(MILD STEEL) (TOTAL 1200 PCS)"/>
    <s v="STAINLESS STEEL GRATER WITH HANDLE HEXA -KL326D-9S(MILD STEEL) (TOTAL 1200 PCS)"/>
    <m/>
    <x v="1"/>
    <m/>
    <m/>
    <m/>
    <m/>
    <m/>
    <m/>
    <n v="250"/>
    <s v="KG"/>
    <n v="354.91487999999998"/>
    <n v="88728.72"/>
    <n v="4.9396643009999996"/>
    <n v="1234.9160750000001"/>
    <n v="21578.9"/>
    <s v="STAINLESS"/>
    <s v=""/>
    <e v="#VALUE!"/>
    <n v="110307.62"/>
    <x v="6"/>
    <s v="Steel"/>
    <s v="Other"/>
    <m/>
    <n v="4.9396643009999996"/>
    <e v="#VALUE!"/>
    <n v="0.24320084860910876"/>
  </r>
  <r>
    <s v="INNSA1"/>
    <d v="2019-08-31T00:00:00"/>
    <n v="301049751"/>
    <n v="73239990"/>
    <s v="STAINLESS STEEL GRATER WITH HANDLE-KL324H-9S(MILD STEEL) (TOTAL 2700 PCS)"/>
    <s v="STAINLESS STEEL GRATER WITH HANDLE-KL324H-9S(MILD STEEL) (TOTAL 2700 PCS)"/>
    <m/>
    <x v="1"/>
    <m/>
    <m/>
    <m/>
    <m/>
    <m/>
    <m/>
    <n v="397.5"/>
    <s v="KG"/>
    <n v="360.6069182"/>
    <n v="143341.25"/>
    <n v="5.0188854310000002"/>
    <n v="1995.0069590000001"/>
    <n v="34860.6"/>
    <s v="STAINLESS"/>
    <s v=""/>
    <e v="#VALUE!"/>
    <n v="178201.85"/>
    <x v="6"/>
    <s v="Steel"/>
    <s v="Other"/>
    <m/>
    <n v="5.0188854310000002"/>
    <e v="#VALUE!"/>
    <n v="0.2432000558108709"/>
  </r>
  <r>
    <s v="INNSA1"/>
    <d v="2019-08-31T00:00:00"/>
    <n v="301049751"/>
    <n v="73239990"/>
    <s v="STAINLESS STEEL GRATER WITH HANDLE-KL324I-9S(MILD STEEL) (TOTAL 2520 PCS)"/>
    <s v="STAINLESS STEEL GRATER WITH HANDLE-KL324I-9S(MILD STEEL) (TOTAL 2520 PCS)"/>
    <m/>
    <x v="1"/>
    <m/>
    <m/>
    <m/>
    <m/>
    <m/>
    <m/>
    <n v="357"/>
    <s v="KG"/>
    <n v="378.92383749999999"/>
    <n v="135275.81"/>
    <n v="5.2738181979999998"/>
    <n v="1882.753097"/>
    <n v="32899.1"/>
    <s v="STAINLESS"/>
    <s v=""/>
    <e v="#VALUE!"/>
    <n v="168174.91"/>
    <x v="6"/>
    <s v="Steel"/>
    <s v="Other"/>
    <m/>
    <n v="5.2738181979999998"/>
    <e v="#VALUE!"/>
    <n v="0.24320017008214551"/>
  </r>
  <r>
    <s v="INNSA1"/>
    <d v="2019-08-31T00:00:00"/>
    <n v="301049751"/>
    <n v="73239990"/>
    <s v="STAINLESS STEEL GRATER WITH HANDLE-KL324P-3S(MILD STEEL) (TOTAL 18000 PCS)DPD CLIENT"/>
    <s v="STAINLESS STEEL GRATER WITH HANDLE-KL324P-3S(MILD STEEL) (TOTAL 18000 PCS)DPD CLIENT"/>
    <m/>
    <x v="1"/>
    <m/>
    <m/>
    <m/>
    <m/>
    <m/>
    <m/>
    <n v="360"/>
    <s v="KG"/>
    <n v="805.95255559999998"/>
    <n v="290142.92"/>
    <n v="11.21715457"/>
    <n v="4038.1756439999999"/>
    <n v="70562.7"/>
    <s v="STAINLESS"/>
    <s v=""/>
    <e v="#VALUE!"/>
    <n v="360705.62"/>
    <x v="6"/>
    <s v="Steel"/>
    <s v="Other"/>
    <m/>
    <n v="11.21715457"/>
    <e v="#VALUE!"/>
    <n v="0.24319979960220983"/>
  </r>
  <r>
    <s v="INNSA1"/>
    <d v="2019-08-31T00:00:00"/>
    <n v="301049751"/>
    <n v="73231000"/>
    <s v="SS SCRUBBER 3PCS SET-SS410 (TOTAL 123840 SET)-DPD CLIENT"/>
    <s v="SS SCRUBBER 3PCS SET-SS410 (TOTAL 123840 SET)-DPD CLIENT"/>
    <m/>
    <x v="1"/>
    <m/>
    <m/>
    <m/>
    <m/>
    <m/>
    <m/>
    <n v="7740"/>
    <s v="KG"/>
    <n v="208.39187340000001"/>
    <n v="1612953.1"/>
    <n v="2.9003740210000002"/>
    <n v="22448.894919999999"/>
    <n v="499692.79999999999"/>
    <s v="SS"/>
    <s v=""/>
    <e v="#VALUE!"/>
    <n v="2112645.9"/>
    <x v="6"/>
    <s v="Cleaning"/>
    <s v="Scrubber"/>
    <m/>
    <n v="2.9003740210000002"/>
    <e v="#VALUE!"/>
    <n v="0.30979995636574925"/>
  </r>
  <r>
    <s v="INNSA1"/>
    <d v="2019-08-31T00:00:00"/>
    <n v="301049751"/>
    <n v="73239990"/>
    <s v="STAINLESS STEEL GRATER WITH HANDLE SMALL-KL321R-S(MILD STEEL) (TOTAL 2400 PCS)"/>
    <s v="STAINLESS STEEL GRATER WITH HANDLE SMALL-KL321R-S(MILD STEEL) (TOTAL 2400 PCS)"/>
    <m/>
    <x v="1"/>
    <m/>
    <m/>
    <m/>
    <m/>
    <m/>
    <m/>
    <n v="470"/>
    <s v="KG"/>
    <n v="409.66242549999998"/>
    <n v="192541.34"/>
    <n v="5.7016343149999997"/>
    <n v="2679.7681280000002"/>
    <n v="46826"/>
    <s v="STAINLESS"/>
    <s v=""/>
    <e v="#VALUE!"/>
    <n v="239367.34"/>
    <x v="6"/>
    <s v="Steel"/>
    <s v="Other"/>
    <m/>
    <n v="5.7016343149999997"/>
    <e v="#VALUE!"/>
    <n v="0.24319972012244229"/>
  </r>
  <r>
    <s v="INNSA1"/>
    <d v="2019-08-31T00:00:00"/>
    <n v="301049751"/>
    <n v="73239990"/>
    <s v="STAINLESS STEEL GRATER WITH HANDLE BIG-KL321RB-S(MILD STEEL)(TOTAL 2520 PCS)"/>
    <s v="STAINLESS STEEL GRATER WITH HANDLE BIG-KL321RB-S(MILD STEEL)(TOTAL 2520 PCS)"/>
    <m/>
    <x v="1"/>
    <m/>
    <m/>
    <m/>
    <m/>
    <m/>
    <m/>
    <n v="280"/>
    <s v="KG"/>
    <n v="465.82578569999998"/>
    <n v="130431.22"/>
    <n v="6.4833094740000003"/>
    <n v="1815.3266530000001"/>
    <n v="31720.799999999999"/>
    <s v="STAINLESS"/>
    <s v=""/>
    <e v="#VALUE!"/>
    <n v="162152.01999999999"/>
    <x v="6"/>
    <s v="Steel"/>
    <s v="Other"/>
    <m/>
    <n v="6.4833094740000003"/>
    <e v="#VALUE!"/>
    <n v="0.24319944258744186"/>
  </r>
  <r>
    <s v="INNSA1"/>
    <d v="2019-08-31T00:00:00"/>
    <n v="301049751"/>
    <n v="73239990"/>
    <s v="STEEL ZHARA -NP-003 (MILD STEEL) (TOTAL 48120 PCS)"/>
    <s v="STEEL ZHARA -NP-003 (MILD STEEL) (TOTAL 48120 PCS)"/>
    <m/>
    <x v="1"/>
    <m/>
    <m/>
    <m/>
    <m/>
    <m/>
    <m/>
    <n v="4491.2"/>
    <s v="KG"/>
    <n v="345.95302149999998"/>
    <n v="1553744.21"/>
    <n v="4.8149341889999997"/>
    <n v="21624.832429999999"/>
    <n v="377870.5"/>
    <s v="STEEL"/>
    <s v=""/>
    <e v="#VALUE!"/>
    <n v="1931614.71"/>
    <x v="6"/>
    <s v="Steel"/>
    <s v="Other"/>
    <m/>
    <n v="4.8149341889999997"/>
    <e v="#VALUE!"/>
    <n v="0.24319994087057611"/>
  </r>
  <r>
    <s v="INNSA1"/>
    <d v="2019-08-29T00:00:00"/>
    <n v="301049751"/>
    <n v="73239990"/>
    <s v="SS OIL POT 1000ML ( ITEM NO. KWP-1000B) (QTY 27000 PCS)"/>
    <s v="SS OIL POT 1000ML ( ITEM NO. KWP-1000B) (QTY 27000 PCS)"/>
    <m/>
    <x v="1"/>
    <m/>
    <m/>
    <m/>
    <m/>
    <m/>
    <m/>
    <n v="6750"/>
    <s v="KG"/>
    <n v="442.76748149999997"/>
    <n v="2988680.5"/>
    <n v="6.162386659"/>
    <n v="41596.109949999998"/>
    <n v="726847.1"/>
    <s v="SS"/>
    <n v="27000"/>
    <e v="#VALUE!"/>
    <n v="3715527.6"/>
    <x v="6"/>
    <s v="Other"/>
    <s v="Other"/>
    <m/>
    <n v="6.162386659"/>
    <n v="26.920262962962962"/>
    <n v="0.24320000080302995"/>
  </r>
  <r>
    <s v="INNSA1"/>
    <d v="2019-08-24T00:00:00"/>
    <n v="301049751"/>
    <n v="73239990"/>
    <s v="STAINLESS STEEL GRATER WITH HANDLE-DS-25 (MILD STEEL) (TOTAL102240 PCS)"/>
    <s v="STAINLESS STEEL GRATER WITH HANDLE-DS-25 (MILD STEEL) (TOTAL102240 PCS)"/>
    <m/>
    <x v="1"/>
    <m/>
    <m/>
    <m/>
    <m/>
    <m/>
    <m/>
    <n v="3408"/>
    <s v="KG"/>
    <n v="468.32200999999998"/>
    <n v="1596041.41"/>
    <n v="6.518051635"/>
    <n v="22213.519970000001"/>
    <n v="388157.2"/>
    <s v="STAINLESS"/>
    <s v=""/>
    <e v="#VALUE!"/>
    <n v="1984198.6099999999"/>
    <x v="6"/>
    <s v="Steel"/>
    <s v="Other"/>
    <m/>
    <n v="6.518051635"/>
    <e v="#VALUE!"/>
    <n v="0.24319995557007512"/>
  </r>
  <r>
    <s v="INNSA1"/>
    <d v="2019-08-24T00:00:00"/>
    <n v="301049751"/>
    <n v="73239990"/>
    <s v="STEEL ROUND CONTAINER BIG-6582 (MILD STEEL) (TOTAL 3000 PCS)"/>
    <s v="STEEL ROUND CONTAINER BIG-6582 (MILD STEEL) (TOTAL 3000 PCS)"/>
    <m/>
    <x v="1"/>
    <m/>
    <m/>
    <m/>
    <m/>
    <m/>
    <m/>
    <n v="886.25"/>
    <s v="KG"/>
    <n v="340.85347250000001"/>
    <n v="302081.39"/>
    <n v="4.743959255"/>
    <n v="4204.3338899999999"/>
    <n v="73466.100000000006"/>
    <s v="STEEL"/>
    <s v=""/>
    <e v="#VALUE!"/>
    <n v="375547.49"/>
    <x v="6"/>
    <s v="Steel"/>
    <s v="Other"/>
    <m/>
    <n v="4.743959255"/>
    <e v="#VALUE!"/>
    <n v="0.24319968866668681"/>
  </r>
  <r>
    <s v="INNSA1"/>
    <d v="2019-08-24T00:00:00"/>
    <n v="301049751"/>
    <n v="73239990"/>
    <s v="STEEL TEA STRAINER -NP-55 (MILD STEEL) (TOTAL 50400 PCS)"/>
    <s v="STEEL TEA STRAINER -NP-55 (MILD STEEL) (TOTAL 50400 PCS)"/>
    <m/>
    <x v="1"/>
    <m/>
    <m/>
    <m/>
    <m/>
    <m/>
    <m/>
    <n v="2310"/>
    <s v="KG"/>
    <n v="485.63707790000001"/>
    <n v="1121821.6499999999"/>
    <n v="6.7590407499999996"/>
    <n v="15613.38413"/>
    <n v="272827"/>
    <s v="STEEL"/>
    <s v=""/>
    <e v="#VALUE!"/>
    <n v="1394648.65"/>
    <x v="6"/>
    <s v="Steel"/>
    <s v="Tea Strainer"/>
    <m/>
    <n v="6.7590407499999996"/>
    <e v="#VALUE!"/>
    <n v="0.24319997746522365"/>
  </r>
  <r>
    <s v="INNSA1"/>
    <d v="2019-08-24T00:00:00"/>
    <n v="301049751"/>
    <n v="73239990"/>
    <s v="STEEL LUNCH BOX 3LAYER -8505 (MILD STEEL) (TOTAL 16800 PCS)"/>
    <s v="STEEL LUNCH BOX 3LAYER -8505 (MILD STEEL) (TOTAL 16800 PCS)"/>
    <m/>
    <x v="1"/>
    <m/>
    <m/>
    <m/>
    <m/>
    <m/>
    <m/>
    <n v="10892"/>
    <s v="KG"/>
    <n v="389.40488249999999"/>
    <n v="4241397.9800000004"/>
    <n v="5.4196921710000003"/>
    <n v="59031.287129999997"/>
    <n v="1031508"/>
    <s v="STEEL"/>
    <s v=""/>
    <e v="#VALUE!"/>
    <n v="5272905.9800000004"/>
    <x v="6"/>
    <s v="Steel"/>
    <s v="Lunch Box"/>
    <m/>
    <n v="5.4196921710000003"/>
    <e v="#VALUE!"/>
    <n v="0.24320000265572811"/>
  </r>
  <r>
    <s v="INNSA1"/>
    <d v="2019-08-24T00:00:00"/>
    <n v="301049751"/>
    <n v="73239990"/>
    <s v="STEEL ROUND CONTAINER MEDIUM-6581 (MILD STEEL) (TOTAL 3000 PCS)"/>
    <s v="STEEL ROUND CONTAINER MEDIUM-6581 (MILD STEEL) (TOTAL 3000 PCS)"/>
    <m/>
    <x v="1"/>
    <m/>
    <m/>
    <m/>
    <m/>
    <m/>
    <m/>
    <n v="660"/>
    <s v="KG"/>
    <n v="341.61596969999999"/>
    <n v="225466.54"/>
    <n v="4.7545716029999996"/>
    <n v="3138.0172579999999"/>
    <n v="54833.5"/>
    <s v="STEEL"/>
    <s v=""/>
    <e v="#VALUE!"/>
    <n v="280300.04000000004"/>
    <x v="6"/>
    <s v="Steel"/>
    <s v="Other"/>
    <m/>
    <n v="4.7545716029999996"/>
    <e v="#VALUE!"/>
    <n v="0.24320016619760962"/>
  </r>
  <r>
    <s v="INNSA1"/>
    <d v="2019-08-24T00:00:00"/>
    <n v="301049751"/>
    <n v="73239990"/>
    <s v="STEEL LUNCH BOX 2 LAYER-8504 (MILD STEEL) (TOTAL 26400 PCS)-DPD CLIENT"/>
    <s v="STEEL LUNCH BOX 2 LAYER-8504 (MILD STEEL) (TOTAL 26400 PCS)-DPD CLIENT"/>
    <m/>
    <x v="1"/>
    <m/>
    <m/>
    <m/>
    <m/>
    <m/>
    <m/>
    <n v="12628"/>
    <s v="KG"/>
    <n v="379.83269639999997"/>
    <n v="4796527.29"/>
    <n v="5.2864675910000001"/>
    <n v="66757.512730000002"/>
    <n v="1166515.3999999999"/>
    <s v="STEEL"/>
    <s v=""/>
    <e v="#VALUE!"/>
    <n v="5963042.6899999995"/>
    <x v="6"/>
    <s v="Steel"/>
    <s v="Lunch Box"/>
    <m/>
    <n v="5.2864675910000001"/>
    <e v="#VALUE!"/>
    <n v="0.24319999230109662"/>
  </r>
  <r>
    <s v="INNSA1"/>
    <d v="2019-08-24T00:00:00"/>
    <n v="301049751"/>
    <n v="73239990"/>
    <s v="STEEL LUNCH BOX-6900 (MILD STEEL) (TOTAL 456 PCS)"/>
    <s v="STEEL LUNCH BOX-6900 (MILD STEEL) (TOTAL 456 PCS)"/>
    <m/>
    <x v="1"/>
    <m/>
    <m/>
    <m/>
    <m/>
    <m/>
    <m/>
    <n v="53.39"/>
    <s v="KG"/>
    <n v="492.32927510000002"/>
    <n v="26285.46"/>
    <n v="6.852181978"/>
    <n v="365.83799579999999"/>
    <n v="6392.6"/>
    <s v="STEEL"/>
    <s v=""/>
    <e v="#VALUE!"/>
    <n v="32678.059999999998"/>
    <x v="6"/>
    <s v="Steel"/>
    <s v="Lunch Box"/>
    <m/>
    <n v="6.852181978"/>
    <e v="#VALUE!"/>
    <n v="0.24319909181730129"/>
  </r>
  <r>
    <s v="INNSA1"/>
    <d v="2019-08-24T00:00:00"/>
    <n v="301049751"/>
    <n v="73231000"/>
    <s v="STEEL SCRUBBER 6PCS SET ( ITEM NO. OKS-4156) ( QTY 98000 PCS)"/>
    <s v="STEEL SCRUBBER 6PCS SET ( ITEM NO. OKS-4156) ( QTY 98000 PCS)"/>
    <m/>
    <x v="1"/>
    <m/>
    <m/>
    <m/>
    <m/>
    <m/>
    <m/>
    <n v="9065"/>
    <s v="KG"/>
    <n v="222.67628020000001"/>
    <n v="2018560.48"/>
    <n v="3.0991827449999998"/>
    <n v="28094.09158"/>
    <n v="625350"/>
    <s v="STEEL"/>
    <n v="98000"/>
    <e v="#VALUE!"/>
    <n v="2643910.48"/>
    <x v="6"/>
    <s v="Steel"/>
    <s v="Scrubber"/>
    <m/>
    <n v="3.0991827449999998"/>
    <n v="6.3811224489795917"/>
    <n v="0.30979998181674495"/>
  </r>
  <r>
    <s v="INNSA1"/>
    <d v="2019-08-24T00:00:00"/>
    <n v="301049751"/>
    <n v="73239990"/>
    <s v="STEEL LUNCH BOX-6527 (MILD STEEL) (TOTAL 288 PCS)"/>
    <s v="STEEL LUNCH BOX-6527 (MILD STEEL) (TOTAL 288 PCS)"/>
    <m/>
    <x v="1"/>
    <m/>
    <m/>
    <m/>
    <m/>
    <m/>
    <m/>
    <n v="100.32"/>
    <s v="KG"/>
    <n v="418.94657100000001"/>
    <n v="42028.72"/>
    <n v="5.8308499789999999"/>
    <n v="584.95086990000004"/>
    <n v="10221.4"/>
    <s v="STEEL"/>
    <s v=""/>
    <e v="#VALUE!"/>
    <n v="52250.12"/>
    <x v="6"/>
    <s v="Steel"/>
    <s v="Lunch Box"/>
    <m/>
    <n v="5.8308499789999999"/>
    <e v="#VALUE!"/>
    <n v="0.24320036394160943"/>
  </r>
  <r>
    <s v="INNSA1"/>
    <d v="2019-08-24T00:00:00"/>
    <n v="301049751"/>
    <n v="73239990"/>
    <s v="STEEL SPOON HOLDER ROUND- MP-96 (MILD STEEL) (TOTAL 36 PCS)"/>
    <s v="STEEL SPOON HOLDER ROUND- MP-96 (MILD STEEL) (TOTAL 36 PCS)"/>
    <m/>
    <x v="1"/>
    <m/>
    <m/>
    <m/>
    <m/>
    <m/>
    <m/>
    <n v="7.7"/>
    <s v="KG"/>
    <n v="244.4480519"/>
    <n v="1882.25"/>
    <n v="3.4021997490000002"/>
    <n v="26.196938070000002"/>
    <n v="457.7"/>
    <s v="STEEL"/>
    <s v=""/>
    <e v="#VALUE!"/>
    <n v="2339.9499999999998"/>
    <x v="6"/>
    <s v="Steel"/>
    <s v="Other"/>
    <m/>
    <n v="3.4021997490000002"/>
    <e v="#VALUE!"/>
    <n v="0.24316642316376677"/>
  </r>
  <r>
    <s v="INNSA1"/>
    <d v="2019-08-24T00:00:00"/>
    <n v="301049751"/>
    <n v="73239990"/>
    <s v="STEEL RECTANGLE CONTAINER BIG-6578(MILD STEEL) (TOTAL 3000 PCS)"/>
    <s v="STEEL RECTANGLE CONTAINER BIG-6578(MILD STEEL) (TOTAL 3000 PCS)"/>
    <m/>
    <x v="1"/>
    <m/>
    <m/>
    <m/>
    <m/>
    <m/>
    <m/>
    <n v="886.25"/>
    <s v="KG"/>
    <n v="466.82104370000002"/>
    <n v="413720.15"/>
    <n v="6.4971613599999998"/>
    <n v="5758.1092550000003"/>
    <n v="100616.7"/>
    <s v="STEEL"/>
    <s v=""/>
    <e v="#VALUE!"/>
    <n v="514336.85000000003"/>
    <x v="6"/>
    <s v="Steel"/>
    <s v="Other"/>
    <m/>
    <n v="6.4971613599999998"/>
    <e v="#VALUE!"/>
    <n v="0.24319990215608303"/>
  </r>
  <r>
    <s v="INNSA1"/>
    <d v="2019-08-24T00:00:00"/>
    <n v="301049751"/>
    <n v="73239990"/>
    <s v="STEEL RECTANGLE CONTAINER MEDIUM-6577 (MILD STEEL) (TOTAL 3000 PCS)"/>
    <s v="STEEL RECTANGLE CONTAINER MEDIUM-6577 (MILD STEEL) (TOTAL 3000 PCS)"/>
    <m/>
    <x v="1"/>
    <m/>
    <m/>
    <m/>
    <m/>
    <m/>
    <m/>
    <n v="660"/>
    <s v="KG"/>
    <n v="514.08233329999996"/>
    <n v="339294.34"/>
    <n v="7.1549385289999998"/>
    <n v="4722.2594289999997"/>
    <n v="82516.3"/>
    <s v="STEEL"/>
    <s v=""/>
    <e v="#VALUE!"/>
    <n v="421810.64"/>
    <x v="6"/>
    <s v="Steel"/>
    <s v="Other"/>
    <m/>
    <n v="7.1549385289999998"/>
    <e v="#VALUE!"/>
    <n v="0.24319975393636098"/>
  </r>
  <r>
    <s v="INNSA1"/>
    <d v="2019-08-24T00:00:00"/>
    <n v="301049751"/>
    <n v="73231000"/>
    <s v="STEEL SCRUBBER 2PCS SET ( ITEM NO.8001-2) ( QTY 166320 SETS)"/>
    <s v="STEEL SCRUBBER 2PCS SET ( ITEM NO.8001-2) ( QTY 166320 SETS)"/>
    <m/>
    <x v="1"/>
    <m/>
    <m/>
    <m/>
    <m/>
    <m/>
    <m/>
    <n v="4851"/>
    <s v="KG"/>
    <n v="411.22600490000002"/>
    <n v="1994857.35"/>
    <n v="5.7233960330000002"/>
    <n v="27764.194149999999"/>
    <n v="618006.80000000005"/>
    <s v="STEEL"/>
    <n v="166320"/>
    <e v="#VALUE!"/>
    <n v="2612864.1500000004"/>
    <x v="6"/>
    <s v="Steel"/>
    <s v="Scrubber"/>
    <m/>
    <n v="5.7233960330000002"/>
    <n v="3.7157696007696011"/>
    <n v="0.30979999647593848"/>
  </r>
  <r>
    <s v="INNSA1"/>
    <d v="2019-08-19T00:00:00"/>
    <n v="301049751"/>
    <n v="73239990"/>
    <s v="STAINLESS STEEL SPORTS BOTTLE 750ML SG-702 -SB-01 (TOTAL 41472 PCS ) (NOT VACUUM BOTTLE) (MILD STEEL)-DPD CLIENT"/>
    <s v="STAINLESS STEEL SPORTS BOTTLE 750ML SG-702 -SB-01 (TOTAL 41472 PCS ) (NOT VACUUM BOTTLE) (MILD STEEL)-DPD CLIENT"/>
    <m/>
    <x v="1"/>
    <m/>
    <m/>
    <m/>
    <m/>
    <m/>
    <m/>
    <n v="6566.4"/>
    <s v="KG"/>
    <n v="580.39497900000003"/>
    <n v="3811105.59"/>
    <n v="8.0778702710000001"/>
    <n v="53042.527349999997"/>
    <n v="926861"/>
    <s v="STAINLESS"/>
    <s v=""/>
    <e v="#VALUE!"/>
    <n v="4737966.59"/>
    <x v="6"/>
    <s v="Steel"/>
    <s v="Other"/>
    <m/>
    <n v="8.0778702710000001"/>
    <e v="#VALUE!"/>
    <n v="0.2432000316212703"/>
  </r>
  <r>
    <s v="INNSA1"/>
    <d v="2019-08-19T00:00:00"/>
    <n v="301049751"/>
    <n v="73239990"/>
    <s v="STAINLESS STEEL SPORTS BOTTLE 750ML SG-901-A-19 (TOTAL 720 PCS) (NOT VACUUM BOTTLE) (MILD STEEL)"/>
    <s v="STAINLESS STEEL SPORTS BOTTLE 750ML SG-901-A-19 (TOTAL 720 PCS) (NOT VACUUM BOTTLE) (MILD STEEL)"/>
    <m/>
    <x v="1"/>
    <m/>
    <m/>
    <m/>
    <m/>
    <m/>
    <m/>
    <n v="132"/>
    <s v="KG"/>
    <n v="509.33484850000002"/>
    <n v="67232.2"/>
    <n v="7.0888635840000003"/>
    <n v="935.72999300000004"/>
    <n v="16350.8"/>
    <s v="STAINLESS"/>
    <s v=""/>
    <e v="#VALUE!"/>
    <n v="83583"/>
    <x v="6"/>
    <s v="Steel"/>
    <s v="Other"/>
    <m/>
    <n v="7.0888635840000003"/>
    <e v="#VALUE!"/>
    <n v="0.24319894336344788"/>
  </r>
  <r>
    <s v="INNSA1"/>
    <d v="2019-08-19T00:00:00"/>
    <n v="301049751"/>
    <n v="73239990"/>
    <s v="STAINLESS STEEL BOTTLE 750ML SG805-AM-6 (TOTAL 3780 PCS ) (NOT VACUUM BOTTLE) (MILD STEEL)"/>
    <s v="STAINLESS STEEL BOTTLE 750ML SG805-AM-6 (TOTAL 3780 PCS ) (NOT VACUUM BOTTLE) (MILD STEEL)"/>
    <m/>
    <x v="1"/>
    <m/>
    <m/>
    <m/>
    <m/>
    <m/>
    <m/>
    <n v="567"/>
    <s v="KG"/>
    <n v="597.81724870000005"/>
    <n v="338962.38"/>
    <n v="8.3203514080000005"/>
    <n v="4717.6392480000004"/>
    <n v="82435.600000000006"/>
    <s v="STAINLESS"/>
    <s v=""/>
    <e v="#VALUE!"/>
    <n v="421397.98"/>
    <x v="6"/>
    <s v="Steel"/>
    <s v="Other"/>
    <m/>
    <n v="8.3203514080000005"/>
    <e v="#VALUE!"/>
    <n v="0.24319985008365827"/>
  </r>
  <r>
    <s v="INNSA1"/>
    <d v="2019-08-19T00:00:00"/>
    <n v="301049751"/>
    <n v="73239990"/>
    <s v="STEEL SPOON HOLDER ROUND -MP-96 (TOTAL 20700 PCS) (MILD STEEL)"/>
    <s v="STEEL SPOON HOLDER ROUND -MP-96 (TOTAL 20700 PCS) (MILD STEEL)"/>
    <m/>
    <x v="1"/>
    <m/>
    <m/>
    <m/>
    <m/>
    <m/>
    <m/>
    <n v="4427.5"/>
    <s v="KG"/>
    <n v="252.9303377"/>
    <n v="1119849.07"/>
    <n v="3.5202552210000002"/>
    <n v="15585.929990000001"/>
    <n v="272347.3"/>
    <s v="STEEL"/>
    <s v=""/>
    <e v="#VALUE!"/>
    <n v="1392196.37"/>
    <x v="6"/>
    <s v="Steel"/>
    <s v="Other"/>
    <m/>
    <n v="3.5202552210000002"/>
    <e v="#VALUE!"/>
    <n v="0.24320000551502888"/>
  </r>
  <r>
    <s v="INNSA1"/>
    <d v="2019-08-13T00:00:00"/>
    <n v="301049751"/>
    <n v="73239990"/>
    <s v="STEEL ZHARA-AM-60 (TOTAL 1440 PCS) (MILD SEEL)"/>
    <s v="STEEL ZHARA-AM-60 (TOTAL 1440 PCS) (MILD SEEL)"/>
    <m/>
    <x v="1"/>
    <m/>
    <m/>
    <m/>
    <m/>
    <m/>
    <m/>
    <n v="103.2"/>
    <s v="KG"/>
    <n v="309.4916667"/>
    <n v="31939.54"/>
    <n v="4.4213095239999998"/>
    <n v="456.27914290000001"/>
    <n v="7767.8"/>
    <s v="STEEL"/>
    <s v=""/>
    <e v="#VALUE!"/>
    <n v="39707.340000000004"/>
    <x v="6"/>
    <s v="Steel"/>
    <s v="Other"/>
    <m/>
    <n v="4.4213095239999998"/>
    <e v="#VALUE!"/>
    <n v="0.24320325214452054"/>
  </r>
  <r>
    <s v="INNSA1"/>
    <d v="2019-08-12T00:00:00"/>
    <n v="301049751"/>
    <n v="73239990"/>
    <s v="STEEL LUNCH BOX 6862 -AM-22 (TOTAL 336 PCS)(MILD STEEL)"/>
    <s v="STEEL LUNCH BOX 6862 -AM-22 (TOTAL 336 PCS)(MILD STEEL)"/>
    <m/>
    <x v="1"/>
    <m/>
    <m/>
    <m/>
    <m/>
    <m/>
    <m/>
    <n v="87.5"/>
    <s v="KG"/>
    <n v="500.46114290000003"/>
    <n v="43790.35"/>
    <n v="7.1494448979999996"/>
    <n v="625.57642859999999"/>
    <n v="10649.8"/>
    <s v="STEEL"/>
    <s v=""/>
    <e v="#VALUE!"/>
    <n v="54440.149999999994"/>
    <x v="6"/>
    <s v="Steel"/>
    <s v="Lunch Box"/>
    <m/>
    <n v="7.1494448979999996"/>
    <e v="#VALUE!"/>
    <n v="0.24319970039061117"/>
  </r>
  <r>
    <s v="INNSA1"/>
    <d v="2019-08-12T00:00:00"/>
    <n v="301049751"/>
    <n v="73239990"/>
    <s v="STEEL ZHARA-AM-60 (TOTAL 960 PCS) (MILD STEEL)"/>
    <s v="STEEL ZHARA-AM-60 (TOTAL 960 PCS) (MILD STEEL)"/>
    <m/>
    <x v="1"/>
    <m/>
    <m/>
    <m/>
    <m/>
    <m/>
    <m/>
    <n v="68.8"/>
    <s v="KG"/>
    <n v="308.22645349999999"/>
    <n v="21205.98"/>
    <n v="4.4032350500000002"/>
    <n v="302.94257140000002"/>
    <n v="5157.3"/>
    <s v="STEEL"/>
    <s v=""/>
    <e v="#VALUE!"/>
    <n v="26363.279999999999"/>
    <x v="6"/>
    <s v="Steel"/>
    <s v="Other"/>
    <m/>
    <n v="4.4032350500000002"/>
    <e v="#VALUE!"/>
    <n v="0.24320026709447054"/>
  </r>
  <r>
    <s v="INNSA1"/>
    <d v="2019-08-12T00:00:00"/>
    <n v="301049751"/>
    <n v="73239990"/>
    <s v="STEEL LUNCH BOX 2652 -AM-20 (TOTAL 288 PCS) (MILD STEEL)"/>
    <s v="STEEL LUNCH BOX 2652 -AM-20 (TOTAL 288 PCS) (MILD STEEL)"/>
    <m/>
    <x v="1"/>
    <m/>
    <m/>
    <m/>
    <m/>
    <m/>
    <m/>
    <n v="57.6"/>
    <s v="KG"/>
    <n v="662.6869792"/>
    <n v="38170.769999999997"/>
    <n v="9.4669568450000003"/>
    <n v="545.29671429999996"/>
    <n v="9283.2000000000007"/>
    <s v="STEEL"/>
    <s v=""/>
    <e v="#VALUE!"/>
    <n v="47453.97"/>
    <x v="6"/>
    <s v="Steel"/>
    <s v="Lunch Box"/>
    <m/>
    <n v="9.4669568450000003"/>
    <e v="#VALUE!"/>
    <n v="0.24320180074963124"/>
  </r>
  <r>
    <s v="INNSA1"/>
    <d v="2019-08-12T00:00:00"/>
    <n v="301049751"/>
    <n v="73239990"/>
    <s v="STEEL LUNCH BOX 6861 -AM-21 (TOTAL 420 PCS)(MILD STEEL)"/>
    <s v="STEEL LUNCH BOX 6861 -AM-21 (TOTAL 420 PCS)(MILD STEEL)"/>
    <m/>
    <x v="1"/>
    <m/>
    <m/>
    <m/>
    <m/>
    <m/>
    <m/>
    <n v="77"/>
    <s v="KG"/>
    <n v="586.37753250000003"/>
    <n v="45151.07"/>
    <n v="8.3768218920000006"/>
    <n v="645.01528570000005"/>
    <n v="10980.7"/>
    <s v="STEEL"/>
    <s v=""/>
    <e v="#VALUE!"/>
    <n v="56131.770000000004"/>
    <x v="6"/>
    <s v="Steel"/>
    <s v="Lunch Box"/>
    <m/>
    <n v="8.3768218920000006"/>
    <e v="#VALUE!"/>
    <n v="0.24319910912410272"/>
  </r>
  <r>
    <s v="INNSA1"/>
    <d v="2019-08-12T00:00:00"/>
    <n v="301049751"/>
    <n v="73239990"/>
    <s v="STEEL LUNCH BOX 2651-AM-19 (TOTAL 480 PCS) (MILD STEEL)"/>
    <s v="STEEL LUNCH BOX 2651-AM-19 (TOTAL 480 PCS) (MILD STEEL)"/>
    <m/>
    <x v="1"/>
    <m/>
    <m/>
    <m/>
    <m/>
    <m/>
    <m/>
    <n v="72"/>
    <s v="KG"/>
    <n v="667.59569439999996"/>
    <n v="48066.89"/>
    <n v="9.5370813489999993"/>
    <n v="686.66985709999994"/>
    <n v="11689.9"/>
    <s v="STEEL"/>
    <s v=""/>
    <e v="#VALUE!"/>
    <n v="59756.79"/>
    <x v="6"/>
    <s v="Steel"/>
    <s v="Lunch Box"/>
    <m/>
    <n v="9.5370813489999993"/>
    <e v="#VALUE!"/>
    <n v="0.24320067306205997"/>
  </r>
  <r>
    <s v="INNSA1"/>
    <d v="2019-08-10T00:00:00"/>
    <n v="301049751"/>
    <n v="73231000"/>
    <s v="SS SCOURER 3 PCS SET (MADE OF STEEL) ( QTY 106800 NOS)"/>
    <s v="SS SCOURER 3 PCS SET (MADE OF STEEL) ( QTY 106800 NOS)"/>
    <m/>
    <x v="1"/>
    <m/>
    <m/>
    <m/>
    <m/>
    <m/>
    <m/>
    <n v="6401"/>
    <s v="KG"/>
    <n v="250.0773504"/>
    <n v="1600745.12"/>
    <n v="3.5725335770000002"/>
    <n v="22867.78743"/>
    <n v="495910.9"/>
    <s v="SS"/>
    <n v="106800"/>
    <e v="#VALUE!"/>
    <n v="2096656.02"/>
    <x v="6"/>
    <s v="Steel"/>
    <s v="Other"/>
    <m/>
    <n v="3.5725335770000002"/>
    <n v="4.6433604868913863"/>
    <n v="0.30980003862201372"/>
  </r>
  <r>
    <s v="INNSA1"/>
    <d v="2019-08-05T00:00:00"/>
    <n v="301049751"/>
    <n v="73239990"/>
    <s v="STEEL LUNCH BOX-6527 (TOTAL 26112 PCS) (MILD STEEL)DPD CLIENT"/>
    <s v="STEEL LUNCH BOX-6527 (TOTAL 26112 PCS) (MILD STEEL)DPD CLIENT"/>
    <m/>
    <x v="1"/>
    <m/>
    <m/>
    <m/>
    <m/>
    <m/>
    <m/>
    <n v="9095.68"/>
    <s v="KG"/>
    <n v="408.92974800000002"/>
    <n v="3719494.13"/>
    <n v="5.841853542"/>
    <n v="53135.630429999997"/>
    <n v="904580.9"/>
    <s v="STEEL"/>
    <s v=""/>
    <e v="#VALUE!"/>
    <n v="4624075.03"/>
    <x v="6"/>
    <s v="Steel"/>
    <s v="Lunch Box"/>
    <m/>
    <n v="5.841853542"/>
    <e v="#VALUE!"/>
    <n v="0.24319998053068578"/>
  </r>
  <r>
    <s v="INNSA1"/>
    <d v="2019-08-05T00:00:00"/>
    <n v="301049751"/>
    <n v="73239990"/>
    <s v="STEEL ZHARA-NP-003 (TOTAL 71880 PCS) (MILD STEEL)"/>
    <s v="STEEL ZHARA-NP-003 (TOTAL 71880 PCS) (MILD STEEL)"/>
    <m/>
    <x v="1"/>
    <m/>
    <m/>
    <m/>
    <m/>
    <m/>
    <m/>
    <n v="6708.8"/>
    <s v="KG"/>
    <n v="346.91774090000001"/>
    <n v="2327401.7400000002"/>
    <n v="4.955967727"/>
    <n v="33248.596290000001"/>
    <n v="566024.1"/>
    <s v="STEEL"/>
    <s v=""/>
    <e v="#VALUE!"/>
    <n v="2893425.8400000003"/>
    <x v="6"/>
    <s v="Steel"/>
    <s v="Other"/>
    <m/>
    <n v="4.955967727"/>
    <e v="#VALUE!"/>
    <n v="0.24319999863882541"/>
  </r>
  <r>
    <s v="INNSA1"/>
    <d v="2019-08-03T00:00:00"/>
    <n v="301049751"/>
    <n v="73231000"/>
    <s v="STEEL SCRUBBER 2PCS SET (ITEM NO. 8001-2) ( QTY 167400 SETS)"/>
    <s v="STEEL SCRUBBER 2PCS SET (ITEM NO. 8001-2) ( QTY 167400 SETS)"/>
    <m/>
    <x v="1"/>
    <m/>
    <m/>
    <m/>
    <m/>
    <m/>
    <m/>
    <n v="4882"/>
    <s v="KG"/>
    <n v="400.61963739999999"/>
    <n v="1955825.07"/>
    <n v="5.7231376779999996"/>
    <n v="27940.35814"/>
    <n v="605914.69999999995"/>
    <s v="STEEL"/>
    <n v="167400"/>
    <e v="#VALUE!"/>
    <n v="2561739.77"/>
    <x v="6"/>
    <s v="Steel"/>
    <s v="Scrubber"/>
    <m/>
    <n v="5.7231376779999996"/>
    <n v="3.6195621266427715"/>
    <n v="0.30980004771081082"/>
  </r>
  <r>
    <s v="INNSA1"/>
    <d v="2019-07-30T00:00:00"/>
    <n v="301049751"/>
    <n v="73239990"/>
    <s v="STEEL SPOON HOLDER ROUND-MP-96(MILD STEEL) (TOTAL 8136 PCS) -"/>
    <s v="STEEL SPOON HOLDER ROUND-MP-96(MILD STEEL) (TOTAL 8136 PCS) -"/>
    <m/>
    <x v="1"/>
    <m/>
    <m/>
    <m/>
    <m/>
    <m/>
    <m/>
    <n v="1740.2"/>
    <s v="KGS"/>
    <n v="246.9528215"/>
    <n v="429747.3"/>
    <n v="3.5456255780000001"/>
    <n v="6170.0976309999996"/>
    <n v="104514.5"/>
    <s v="STEEL"/>
    <s v=""/>
    <e v="#VALUE!"/>
    <n v="534261.80000000005"/>
    <x v="6"/>
    <s v="Steel"/>
    <s v="Other"/>
    <m/>
    <n v="3.5456255780000001"/>
    <e v="#VALUE!"/>
    <n v="0.2431998991034964"/>
  </r>
  <r>
    <s v="INNSA1"/>
    <d v="2019-07-30T00:00:00"/>
    <n v="301049751"/>
    <n v="73239990"/>
    <s v="STEEL TEA STRAINER -NP-55 (MILD STEEL) (TOTAL 50400 PCS) -"/>
    <s v="STEEL TEA STRAINER -NP-55 (MILD STEEL) (TOTAL 50400 PCS) -"/>
    <m/>
    <x v="1"/>
    <m/>
    <m/>
    <m/>
    <m/>
    <m/>
    <m/>
    <n v="2310"/>
    <s v="KGS"/>
    <n v="486.16324680000002"/>
    <n v="1123037.1000000001"/>
    <n v="6.9800896879999996"/>
    <n v="16124.007180000001"/>
    <n v="273122.59999999998"/>
    <s v="STEEL"/>
    <s v=""/>
    <e v="#VALUE!"/>
    <n v="1396159.7000000002"/>
    <x v="6"/>
    <s v="Steel"/>
    <s v="Tea Strainer"/>
    <m/>
    <n v="6.9800896879999996"/>
    <e v="#VALUE!"/>
    <n v="0.24319997976914562"/>
  </r>
  <r>
    <s v="INNSA1"/>
    <d v="2019-07-30T00:00:00"/>
    <n v="301049751"/>
    <n v="73239990"/>
    <s v="STEEL ZHARA-RS-07 (MILD STEEL) (TOTAL 2400 PCS) -"/>
    <s v="STEEL ZHARA-RS-07 (MILD STEEL) (TOTAL 2400 PCS) -"/>
    <m/>
    <x v="1"/>
    <m/>
    <m/>
    <m/>
    <m/>
    <m/>
    <m/>
    <n v="20"/>
    <s v="KGS"/>
    <n v="3708.39"/>
    <n v="74167.8"/>
    <n v="53.243216080000003"/>
    <n v="1064.8643219999999"/>
    <n v="18037.7"/>
    <s v="STEEL"/>
    <s v=""/>
    <e v="#VALUE!"/>
    <n v="92205.5"/>
    <x v="6"/>
    <s v="Steel"/>
    <s v="Other"/>
    <m/>
    <n v="53.243216080000003"/>
    <e v="#VALUE!"/>
    <n v="0.24320122748686088"/>
  </r>
  <r>
    <s v="INNSA1"/>
    <d v="2019-07-30T00:00:00"/>
    <n v="301049751"/>
    <n v="73239990"/>
    <s v="STAINLESS STEEL GRATER WITH HANDLE-DS-25 (MILD STEEL) (TOTAL - 51000 PCS)"/>
    <s v="STAINLESS STEEL GRATER WITH HANDLE-DS-25 (MILD STEEL) (TOTAL - 51000 PCS)"/>
    <m/>
    <x v="1"/>
    <m/>
    <m/>
    <m/>
    <m/>
    <m/>
    <m/>
    <n v="1700"/>
    <s v="KGS"/>
    <n v="469.0280176"/>
    <n v="797347.63"/>
    <n v="6.7340706050000003"/>
    <n v="11447.920029999999"/>
    <n v="193915"/>
    <s v="STAINLESS"/>
    <s v=""/>
    <e v="#VALUE!"/>
    <n v="991262.63"/>
    <x v="6"/>
    <s v="Steel"/>
    <s v="Other"/>
    <m/>
    <n v="6.7340706050000003"/>
    <e v="#VALUE!"/>
    <n v="0.2432000707144511"/>
  </r>
  <r>
    <s v="INNSA1"/>
    <d v="2019-07-24T00:00:00"/>
    <n v="301049751"/>
    <n v="73239990"/>
    <s v="STEEL LUNCH BOX 3LAYER -8505(MILD STEEL) (TOTAL 16800 PCS) -"/>
    <s v="STEEL LUNCH BOX 3LAYER -8505(MILD STEEL) (TOTAL 16800 PCS) -"/>
    <m/>
    <x v="1"/>
    <m/>
    <m/>
    <m/>
    <m/>
    <m/>
    <m/>
    <n v="10892"/>
    <s v="KGS"/>
    <n v="376.32973829999997"/>
    <n v="4098983.51"/>
    <n v="5.403154894"/>
    <n v="58851.163099999998"/>
    <n v="996872.8"/>
    <s v="STEEL"/>
    <s v=""/>
    <e v="#VALUE!"/>
    <n v="5095856.3099999996"/>
    <x v="6"/>
    <s v="Steel"/>
    <s v="Lunch Box"/>
    <m/>
    <n v="5.403154894"/>
    <e v="#VALUE!"/>
    <n v="0.24320000252940763"/>
  </r>
  <r>
    <s v="INNSA1"/>
    <d v="2019-07-24T00:00:00"/>
    <n v="301049751"/>
    <n v="73239990"/>
    <s v="STEEL MULTI GRATER AND SLICER-RS-04(MILD STEEL) (TOTAL720 PC - S)"/>
    <s v="STEEL MULTI GRATER AND SLICER-RS-04(MILD STEEL) (TOTAL720 PC - S)"/>
    <m/>
    <x v="1"/>
    <m/>
    <m/>
    <m/>
    <m/>
    <m/>
    <m/>
    <n v="170"/>
    <s v="KGS"/>
    <n v="267.97964710000002"/>
    <n v="45556.54"/>
    <n v="3.8475182640000001"/>
    <n v="654.07810480000001"/>
    <n v="11079.4"/>
    <s v="STEEL"/>
    <s v=""/>
    <e v="#VALUE!"/>
    <n v="56635.94"/>
    <x v="6"/>
    <s v="Steel"/>
    <s v="Other"/>
    <m/>
    <n v="3.8475182640000001"/>
    <e v="#VALUE!"/>
    <n v="0.24320108594726464"/>
  </r>
  <r>
    <s v="INNSA1"/>
    <d v="2019-07-24T00:00:00"/>
    <n v="301049751"/>
    <n v="73239990"/>
    <s v="STEEL MULTI PEELER-RS-03(MILD STEEL) (TOTAL 1200 PCS) -"/>
    <s v="STEEL MULTI PEELER-RS-03(MILD STEEL) (TOTAL 1200 PCS) -"/>
    <m/>
    <x v="1"/>
    <m/>
    <m/>
    <m/>
    <m/>
    <m/>
    <m/>
    <n v="75"/>
    <s v="KGS"/>
    <n v="762.25319999999999"/>
    <n v="57168.99"/>
    <n v="10.94405169"/>
    <n v="820.8038765"/>
    <n v="13903.5"/>
    <s v="STEEL"/>
    <s v=""/>
    <e v="#VALUE!"/>
    <n v="71072.489999999991"/>
    <x v="6"/>
    <s v="Steel"/>
    <s v="Other"/>
    <m/>
    <n v="10.94405169"/>
    <e v="#VALUE!"/>
    <n v="0.24320002854694478"/>
  </r>
  <r>
    <s v="INNSA1"/>
    <d v="2019-07-24T00:00:00"/>
    <n v="301049751"/>
    <n v="73239990"/>
    <s v="STEEL ROUND CONTAINER-6856 (MILD STEEL) (TOTAL 20064 PCS) -"/>
    <s v="STEEL ROUND CONTAINER-6856 (MILD STEEL) (TOTAL 20064 PCS) -"/>
    <m/>
    <x v="1"/>
    <m/>
    <m/>
    <m/>
    <m/>
    <m/>
    <m/>
    <n v="1672"/>
    <s v="KGS"/>
    <n v="507.71883969999999"/>
    <n v="848905.9"/>
    <n v="7.2895741520000001"/>
    <n v="12188.16798"/>
    <n v="206454"/>
    <s v="STEEL"/>
    <s v=""/>
    <e v="#VALUE!"/>
    <n v="1055359.8999999999"/>
    <x v="6"/>
    <s v="Steel"/>
    <s v="Other"/>
    <m/>
    <n v="7.2895741520000001"/>
    <e v="#VALUE!"/>
    <n v="0.24320010027024197"/>
  </r>
  <r>
    <s v="INNSA1"/>
    <d v="2019-07-24T00:00:00"/>
    <n v="301049751"/>
    <n v="73239990"/>
    <s v="STEEL WATER JUG-6311(MILD STEEL) (TOTAL 2016 PCS) -"/>
    <s v="STEEL WATER JUG-6311(MILD STEEL) (TOTAL 2016 PCS) -"/>
    <m/>
    <x v="1"/>
    <m/>
    <m/>
    <m/>
    <m/>
    <m/>
    <m/>
    <n v="582.96"/>
    <s v="KGS"/>
    <n v="487.72226219999999"/>
    <n v="284322.57"/>
    <n v="7.002473256"/>
    <n v="4082.1618090000002"/>
    <n v="69147.3"/>
    <s v="STEEL"/>
    <s v=""/>
    <e v="#VALUE!"/>
    <n v="353469.87"/>
    <x v="6"/>
    <s v="Steel"/>
    <s v="Other"/>
    <m/>
    <n v="7.002473256"/>
    <e v="#VALUE!"/>
    <n v="0.24320017928931917"/>
  </r>
  <r>
    <s v="INNSA1"/>
    <d v="2019-07-24T00:00:00"/>
    <n v="301049751"/>
    <n v="73239990"/>
    <s v="STEEL RECTANGLE CONTAINER MEDIUM-6861 (MILD STEEL) (TOTAL 3 - 000 PCS)"/>
    <s v="STEEL RECTANGLE CONTAINER MEDIUM-6861 (MILD STEEL) (TOTAL 3 - 000 PCS)"/>
    <m/>
    <x v="1"/>
    <m/>
    <m/>
    <m/>
    <m/>
    <m/>
    <m/>
    <n v="550"/>
    <s v="KGS"/>
    <n v="530.79698180000003"/>
    <n v="291938.34000000003"/>
    <n v="7.6209186190000002"/>
    <n v="4191.5052400000004"/>
    <n v="70999.399999999994"/>
    <s v="STEEL"/>
    <s v=""/>
    <e v="#VALUE!"/>
    <n v="362937.74"/>
    <x v="6"/>
    <s v="Steel"/>
    <s v="Other"/>
    <m/>
    <n v="7.6209186190000002"/>
    <e v="#VALUE!"/>
    <n v="0.24319998531196685"/>
  </r>
  <r>
    <s v="INNSA1"/>
    <d v="2019-07-24T00:00:00"/>
    <n v="301049751"/>
    <n v="73239990"/>
    <s v="STEEL RECTANGLE CONTAINER- 6901(MILD STEEL) (TOTAL 3000 PCS) -"/>
    <s v="STEEL RECTANGLE CONTAINER- 6901(MILD STEEL) (TOTAL 3000 PCS) -"/>
    <m/>
    <x v="1"/>
    <m/>
    <m/>
    <m/>
    <m/>
    <m/>
    <m/>
    <n v="487.5"/>
    <s v="KGS"/>
    <n v="446.9661949"/>
    <n v="217896.02"/>
    <n v="6.4173179449999997"/>
    <n v="3128.4424979999999"/>
    <n v="52992.4"/>
    <s v="STEEL"/>
    <s v=""/>
    <e v="#VALUE!"/>
    <n v="270888.42"/>
    <x v="6"/>
    <s v="Steel"/>
    <s v="Other"/>
    <m/>
    <n v="6.4173179449999997"/>
    <e v="#VALUE!"/>
    <n v="0.24320040356863795"/>
  </r>
  <r>
    <s v="INNSA1"/>
    <d v="2019-07-24T00:00:00"/>
    <n v="301049751"/>
    <n v="73239990"/>
    <s v="STEEL LUNCH BOX-6900 (MILD STEEL) (TOTAL 49560 PCS) -"/>
    <s v="STEEL LUNCH BOX-6900 (MILD STEEL) (TOTAL 49560 PCS) -"/>
    <m/>
    <x v="1"/>
    <m/>
    <m/>
    <m/>
    <m/>
    <m/>
    <m/>
    <n v="5802.65"/>
    <s v="KGS"/>
    <n v="475.79820599999999"/>
    <n v="2760890.46"/>
    <n v="6.8312735959999999"/>
    <n v="39639.489730000001"/>
    <n v="671448.5"/>
    <s v="STEEL"/>
    <s v=""/>
    <e v="#VALUE!"/>
    <n v="3432338.96"/>
    <x v="6"/>
    <s v="Steel"/>
    <s v="Lunch Box"/>
    <m/>
    <n v="6.8312735959999999"/>
    <e v="#VALUE!"/>
    <n v="0.24319997831424287"/>
  </r>
  <r>
    <s v="INNSA1"/>
    <d v="2019-07-24T00:00:00"/>
    <n v="301049751"/>
    <n v="73239990"/>
    <s v="STEEL ROUND CONTAINER 730ML-6858 (MILD STEEL) (TOTAL 35040 P - CS)"/>
    <s v="STEEL ROUND CONTAINER 730ML-6858 (MILD STEEL) (TOTAL 35040 P - CS)"/>
    <m/>
    <x v="1"/>
    <m/>
    <m/>
    <m/>
    <m/>
    <m/>
    <m/>
    <n v="6847.4"/>
    <s v="KGS"/>
    <n v="389.7201872"/>
    <n v="2668570.0099999998"/>
    <n v="5.5954082869999997"/>
    <n v="38313.99871"/>
    <n v="648996.19999999995"/>
    <s v="STEEL"/>
    <s v=""/>
    <e v="#VALUE!"/>
    <n v="3317566.21"/>
    <x v="6"/>
    <s v="Steel"/>
    <s v="Other"/>
    <m/>
    <n v="5.5954082869999997"/>
    <e v="#VALUE!"/>
    <n v="0.24319999009506968"/>
  </r>
  <r>
    <s v="INNSA1"/>
    <d v="2019-07-24T00:00:00"/>
    <n v="301049751"/>
    <n v="73239990"/>
    <s v="STEEL LUNCH BOX 2 LAYER-8504 (MILD STEEL) (TOTAL 22800 PCS)D - PD CLIENT"/>
    <s v="STEEL LUNCH BOX 2 LAYER-8504 (MILD STEEL) (TOTAL 22800 PCS)D - PD CLIENT"/>
    <m/>
    <x v="1"/>
    <m/>
    <m/>
    <m/>
    <m/>
    <m/>
    <m/>
    <n v="10906"/>
    <s v="KGS"/>
    <n v="367.07895930000001"/>
    <n v="4003363.13"/>
    <n v="5.2703368169999996"/>
    <n v="57478.293319999997"/>
    <n v="973617.9"/>
    <s v="STEEL"/>
    <s v=""/>
    <e v="#VALUE!"/>
    <n v="4976981.03"/>
    <x v="6"/>
    <s v="Steel"/>
    <s v="Lunch Box"/>
    <m/>
    <n v="5.2703368169999996"/>
    <e v="#VALUE!"/>
    <n v="0.24319999669877562"/>
  </r>
  <r>
    <s v="INNSA1"/>
    <d v="2019-07-24T00:00:00"/>
    <n v="301049751"/>
    <n v="73239990"/>
    <s v="STEEL RECTANGLE CONTAINER LARGE-6862 (MILD STEEL) (TOTAL 30 - 24 PCS)"/>
    <s v="STEEL RECTANGLE CONTAINER LARGE-6862 (MILD STEEL) (TOTAL 30 - 24 PCS)"/>
    <m/>
    <x v="1"/>
    <m/>
    <m/>
    <m/>
    <m/>
    <m/>
    <m/>
    <n v="756"/>
    <s v="KGS"/>
    <n v="459.76761900000002"/>
    <n v="347584.32"/>
    <n v="6.6011144159999997"/>
    <n v="4990.4424980000003"/>
    <n v="84532.4"/>
    <s v="STEEL"/>
    <s v=""/>
    <e v="#VALUE!"/>
    <n v="432116.72"/>
    <x v="6"/>
    <s v="Steel"/>
    <s v="Other"/>
    <m/>
    <n v="6.6011144159999997"/>
    <e v="#VALUE!"/>
    <n v="0.24319969324277918"/>
  </r>
  <r>
    <s v="INNSA1"/>
    <d v="2019-07-23T00:00:00"/>
    <n v="301049751"/>
    <n v="73239990"/>
    <s v="STEEL SPOON HOLDER ROUND-MP-96 (MILD STEEL) (TOTAL 12636 PCS - )"/>
    <s v="STEEL SPOON HOLDER ROUND-MP-96 (MILD STEEL) (TOTAL 12636 PCS - )"/>
    <m/>
    <x v="1"/>
    <m/>
    <m/>
    <m/>
    <m/>
    <m/>
    <m/>
    <n v="2702.7"/>
    <s v="KGS"/>
    <n v="251.5444555"/>
    <n v="679849.2"/>
    <n v="3.6115499720000002"/>
    <n v="9760.9361090000002"/>
    <n v="165339.29999999999"/>
    <s v="STEEL"/>
    <s v=""/>
    <e v="#VALUE!"/>
    <n v="845188.5"/>
    <x v="6"/>
    <s v="Steel"/>
    <s v="Other"/>
    <m/>
    <n v="3.6115499720000002"/>
    <e v="#VALUE!"/>
    <n v="0.24319996257993684"/>
  </r>
  <r>
    <s v="INNSA1"/>
    <d v="2019-07-23T00:00:00"/>
    <n v="301049751"/>
    <n v="73239990"/>
    <s v="HOUSEHOLD STEEL HOOK 3 PCS SET-2628(TOTAL 68760 SET) (MILD S - TEEL)-DPD CLIENT"/>
    <s v="HOUSEHOLD STEEL HOOK 3 PCS SET-2628(TOTAL 68760 SET) (MILD S - TEEL)-DPD CLIENT"/>
    <m/>
    <x v="1"/>
    <m/>
    <m/>
    <m/>
    <m/>
    <m/>
    <m/>
    <n v="2330.1999999999998"/>
    <s v="KGS"/>
    <n v="933.13111749999996"/>
    <n v="2174382.13"/>
    <n v="13.397431689999999"/>
    <n v="31218.695329999999"/>
    <n v="528809.69999999995"/>
    <s v="HOUSEHOLD"/>
    <s v=""/>
    <e v="#VALUE!"/>
    <n v="2703191.83"/>
    <x v="6"/>
    <s v="Steel"/>
    <s v="Hook"/>
    <m/>
    <n v="13.397431689999999"/>
    <e v="#VALUE!"/>
    <n v="0.24319998435601564"/>
  </r>
  <r>
    <s v="INNSA1"/>
    <d v="2019-07-23T00:00:00"/>
    <n v="301049751"/>
    <n v="73239990"/>
    <s v="STEEL PEELER-MP-196 (MILD STEEL) (TOTAL 20400 PCS) -"/>
    <s v="STEEL PEELER-MP-196 (MILD STEEL) (TOTAL 20400 PCS) -"/>
    <m/>
    <x v="1"/>
    <m/>
    <m/>
    <m/>
    <m/>
    <m/>
    <m/>
    <n v="1742.5"/>
    <s v="KGS"/>
    <n v="432.11931709999999"/>
    <n v="752967.91"/>
    <n v="6.2041538699999998"/>
    <n v="10810.73812"/>
    <n v="183121.8"/>
    <s v="STEEL"/>
    <s v=""/>
    <e v="#VALUE!"/>
    <n v="936089.71"/>
    <x v="6"/>
    <s v="Steel"/>
    <s v="Other"/>
    <m/>
    <n v="6.2041538699999998"/>
    <e v="#VALUE!"/>
    <n v="0.24320000569479777"/>
  </r>
  <r>
    <s v="INNSA1"/>
    <d v="2019-07-18T00:00:00"/>
    <n v="301049751"/>
    <n v="73239990"/>
    <s v="RYX-02-021A MILD STEEL MULTI FUNCTION CLOTH STAND (OTHER ART - ICLES OF HOUSEHOLD OF IRON &amp; STEEL) (5184 NOS)"/>
    <s v="RYX-02-021A MILD STEEL MULTI FUNCTION CLOTH STAND (OTHER ART - ICLES OF HOUSEHOLD OF IRON &amp; STEEL) (5184 NOS)"/>
    <m/>
    <x v="1"/>
    <m/>
    <m/>
    <m/>
    <m/>
    <m/>
    <m/>
    <n v="19008"/>
    <s v="KGS"/>
    <n v="175.0491614"/>
    <n v="3327334.46"/>
    <n v="2.5096653959999999"/>
    <n v="47703.719859999997"/>
    <n v="809207.7"/>
    <s v="RYX-02-021A"/>
    <s v=""/>
    <e v="#VALUE!"/>
    <n v="4136542.16"/>
    <x v="6"/>
    <s v="Steel"/>
    <s v="Other"/>
    <m/>
    <n v="2.5096653959999999"/>
    <e v="#VALUE!"/>
    <n v="0.24319998777640164"/>
  </r>
  <r>
    <s v="INNSA1"/>
    <d v="2019-07-18T00:00:00"/>
    <n v="301049751"/>
    <n v="73239990"/>
    <s v="STEEL MULTI PEELER-RS-01 (TOTAL 1920 PCS) (MILD STEEL) -"/>
    <s v="STEEL MULTI PEELER-RS-01 (TOTAL 1920 PCS) (MILD STEEL) -"/>
    <m/>
    <x v="1"/>
    <m/>
    <m/>
    <m/>
    <m/>
    <m/>
    <m/>
    <n v="100"/>
    <s v="KGS"/>
    <n v="308.59010000000001"/>
    <n v="30859.01"/>
    <n v="4.4242308240000003"/>
    <n v="442.4230824"/>
    <n v="7504.9"/>
    <s v="STEEL"/>
    <s v=""/>
    <e v="#VALUE!"/>
    <n v="38363.909999999996"/>
    <x v="6"/>
    <s v="Steel"/>
    <s v="Other"/>
    <m/>
    <n v="4.4242308240000003"/>
    <e v="#VALUE!"/>
    <n v="0.24319963602202405"/>
  </r>
  <r>
    <s v="INNSA1"/>
    <d v="2019-07-15T00:00:00"/>
    <n v="301049751"/>
    <n v="73239990"/>
    <s v="STAINLESS STEEL SPORTS BOTTLE KOOU 750ML-MP-202 (TOTAL 2070 - 0 PCS ) (NOT VACUUM BOTTLE) (MILD STEEL)DPD CLIENT"/>
    <s v="STAINLESS STEEL SPORTS BOTTLE KOOU 750ML-MP-202 (TOTAL 2070 - 0 PCS ) (NOT VACUUM BOTTLE) (MILD STEEL)DPD CLIENT"/>
    <m/>
    <x v="1"/>
    <m/>
    <m/>
    <m/>
    <m/>
    <m/>
    <m/>
    <n v="3910"/>
    <s v="KGS"/>
    <n v="426.99375190000001"/>
    <n v="1669545.57"/>
    <n v="6.1217742209999999"/>
    <n v="23936.137200000001"/>
    <n v="406033.6"/>
    <s v="STAINLESS"/>
    <s v=""/>
    <e v="#VALUE!"/>
    <n v="2075579.17"/>
    <x v="6"/>
    <s v="Steel"/>
    <s v="Other"/>
    <m/>
    <n v="6.1217742209999999"/>
    <e v="#VALUE!"/>
    <n v="0.24320007030416066"/>
  </r>
  <r>
    <s v="INNSA1"/>
    <d v="2019-07-15T00:00:00"/>
    <n v="301049751"/>
    <n v="73239990"/>
    <s v="STEEL HAND BLENDER-RS-02 (MILD STEEL) (TOTAL 1200 PCS) -"/>
    <s v="STEEL HAND BLENDER-RS-02 (MILD STEEL) (TOTAL 1200 PCS) -"/>
    <m/>
    <x v="1"/>
    <m/>
    <m/>
    <m/>
    <m/>
    <m/>
    <m/>
    <n v="69.5"/>
    <s v="KGS"/>
    <n v="630.08359710000002"/>
    <n v="43790.81"/>
    <n v="9.0334565900000001"/>
    <n v="627.82523300000003"/>
    <n v="10649.9"/>
    <s v="STEEL"/>
    <s v=""/>
    <e v="#VALUE!"/>
    <n v="54440.71"/>
    <x v="6"/>
    <s v="Steel"/>
    <s v="Other"/>
    <m/>
    <n v="9.0334565900000001"/>
    <e v="#VALUE!"/>
    <n v="0.24319942928664715"/>
  </r>
  <r>
    <s v="INNSA1"/>
    <d v="2019-07-15T00:00:00"/>
    <n v="301049751"/>
    <n v="73239990"/>
    <s v="STAINLESS STEEL BOTTLE 750ML SG805-AM-6(TOTAL 23184 PCS ) (N - OT VACUUM BOTTLE) (MILD STEEL)"/>
    <s v="STAINLESS STEEL BOTTLE 750ML SG805-AM-6(TOTAL 23184 PCS ) (N - OT VACUUM BOTTLE) (MILD STEEL)"/>
    <m/>
    <x v="1"/>
    <m/>
    <m/>
    <m/>
    <m/>
    <m/>
    <m/>
    <n v="3477.6"/>
    <s v="KGS"/>
    <n v="580.90353689999995"/>
    <n v="2020150.14"/>
    <n v="8.3283661210000002"/>
    <n v="28962.726019999998"/>
    <n v="491300.5"/>
    <s v="STAINLESS"/>
    <s v=""/>
    <e v="#VALUE!"/>
    <n v="2511450.6399999997"/>
    <x v="6"/>
    <s v="Steel"/>
    <s v="Other"/>
    <m/>
    <n v="8.3283661210000002"/>
    <e v="#VALUE!"/>
    <n v="0.24319999304606144"/>
  </r>
  <r>
    <s v="INNSA1"/>
    <d v="2019-07-10T00:00:00"/>
    <n v="301049751"/>
    <n v="73239990"/>
    <s v="STAINLESS STEEL BOTTLE 750ML SG805-AM-6(TOTAL 33588 PCS ) (N - OT VACUUM BOTTLE) (MILD STEEL)"/>
    <s v="STAINLESS STEEL BOTTLE 750ML SG805-AM-6(TOTAL 33588 PCS ) (N - OT VACUUM BOTTLE) (MILD STEEL)"/>
    <m/>
    <x v="1"/>
    <m/>
    <m/>
    <m/>
    <m/>
    <m/>
    <m/>
    <n v="5038.2"/>
    <s v="KGS"/>
    <n v="581.07654119999995"/>
    <n v="2927579.83"/>
    <n v="8.3308464690000008"/>
    <n v="41972.470679999999"/>
    <n v="711987.4"/>
    <s v="STAINLESS"/>
    <s v=""/>
    <e v="#VALUE!"/>
    <n v="3639567.23"/>
    <x v="6"/>
    <s v="Steel"/>
    <s v="Other"/>
    <m/>
    <n v="8.3308464690000008"/>
    <e v="#VALUE!"/>
    <n v="0.24319999499381714"/>
  </r>
  <r>
    <s v="INNSA1"/>
    <d v="2019-07-10T00:00:00"/>
    <n v="301049751"/>
    <n v="73239990"/>
    <s v="STAINLESS STEEL SPORTS BOTTLE KOOU 750ML-MP-202 (TOTAL 1080 - 0 PCS ) (NOT VACUUM BOTTLE) (MILD STEEL)DPD CLIENT"/>
    <s v="STAINLESS STEEL SPORTS BOTTLE KOOU 750ML-MP-202 (TOTAL 1080 - 0 PCS ) (NOT VACUUM BOTTLE) (MILD STEEL)DPD CLIENT"/>
    <m/>
    <x v="1"/>
    <m/>
    <m/>
    <m/>
    <m/>
    <m/>
    <m/>
    <n v="2040"/>
    <s v="KGS"/>
    <n v="427.12091670000001"/>
    <n v="871326.67"/>
    <n v="6.1235973719999999"/>
    <n v="12492.138639999999"/>
    <n v="211906.7"/>
    <s v="STAINLESS"/>
    <s v=""/>
    <e v="#VALUE!"/>
    <n v="1083233.3700000001"/>
    <x v="6"/>
    <s v="Steel"/>
    <s v="Other"/>
    <m/>
    <n v="6.1235973719999999"/>
    <e v="#VALUE!"/>
    <n v="0.24320006180919493"/>
  </r>
  <r>
    <s v="INNSA1"/>
    <d v="2019-07-05T00:00:00"/>
    <n v="301049751"/>
    <n v="73239990"/>
    <s v="STEEL ZHARA -NP-003 (MILD STEEL) (TOTAL 60000 PCS) -"/>
    <s v="STEEL ZHARA -NP-003 (MILD STEEL) (TOTAL 60000 PCS) -"/>
    <m/>
    <x v="1"/>
    <m/>
    <m/>
    <m/>
    <m/>
    <m/>
    <m/>
    <n v="5600"/>
    <s v="KGS"/>
    <n v="345.40884110000002"/>
    <n v="1934289.51"/>
    <n v="4.9520980799999998"/>
    <n v="27731.749250000001"/>
    <n v="470419.3"/>
    <s v="STEEL"/>
    <s v=""/>
    <e v="#VALUE!"/>
    <n v="2404708.81"/>
    <x v="6"/>
    <s v="Steel"/>
    <s v="Other"/>
    <m/>
    <n v="4.9520980799999998"/>
    <e v="#VALUE!"/>
    <n v="0.24320004713255153"/>
  </r>
  <r>
    <s v="INNSA1"/>
    <d v="2019-07-05T00:00:00"/>
    <n v="301049751"/>
    <n v="73239990"/>
    <s v="HOUSE HOLD STEEL HOOK 6 PCS SET -GN-09 (TOTAL 5000 SET) -"/>
    <s v="HOUSE HOLD STEEL HOOK 6 PCS SET -GN-09 (TOTAL 5000 SET) -"/>
    <m/>
    <x v="1"/>
    <m/>
    <m/>
    <m/>
    <m/>
    <m/>
    <m/>
    <n v="800"/>
    <s v="KGS"/>
    <n v="346.4905875"/>
    <n v="277192.46999999997"/>
    <n v="4.9676069890000001"/>
    <n v="3974.085591"/>
    <n v="67413.100000000006"/>
    <s v="HOUSE"/>
    <s v=""/>
    <e v="#VALUE!"/>
    <n v="344605.56999999995"/>
    <x v="6"/>
    <s v="Steel"/>
    <s v="Hook"/>
    <m/>
    <n v="4.9676069890000001"/>
    <e v="#VALUE!"/>
    <n v="0.24319960783927505"/>
  </r>
  <r>
    <s v="INNSA1"/>
    <d v="2019-07-05T00:00:00"/>
    <n v="301049751"/>
    <n v="73239990"/>
    <s v="STEEL SALT BOTTLE-NP-19 (MILD STEEL) (TOTAL 1008 PCS) -"/>
    <s v="STEEL SALT BOTTLE-NP-19 (MILD STEEL) (TOTAL 1008 PCS) -"/>
    <m/>
    <x v="1"/>
    <m/>
    <m/>
    <m/>
    <m/>
    <m/>
    <m/>
    <n v="154"/>
    <s v="KGS"/>
    <n v="248.81396100000001"/>
    <n v="38317.35"/>
    <n v="3.5672252480000002"/>
    <n v="549.35268819999999"/>
    <n v="9318.7999999999993"/>
    <s v="STEEL"/>
    <s v=""/>
    <e v="#VALUE!"/>
    <n v="47636.149999999994"/>
    <x v="6"/>
    <s v="Steel"/>
    <s v="Other"/>
    <m/>
    <n v="3.5672252480000002"/>
    <e v="#VALUE!"/>
    <n v="0.24320053448372603"/>
  </r>
  <r>
    <s v="INNSA1"/>
    <d v="2019-07-04T00:00:00"/>
    <n v="301049751"/>
    <n v="73239990"/>
    <s v="STEEL GLASS CANISTER 3PCS SET-NP-20 (MILD STEEL)(TOTAL 18 SE - T)-DPD CLIENT"/>
    <s v="STEEL GLASS CANISTER 3PCS SET-NP-20 (MILD STEEL)(TOTAL 18 SE - T)-DPD CLIENT"/>
    <m/>
    <x v="1"/>
    <m/>
    <m/>
    <m/>
    <m/>
    <m/>
    <m/>
    <n v="42"/>
    <s v="KGS"/>
    <n v="129.48095240000001"/>
    <n v="5438.2"/>
    <n v="1.8392180739999999"/>
    <n v="77.247159089999997"/>
    <n v="1322.6"/>
    <s v="STEEL"/>
    <s v=""/>
    <e v="#VALUE!"/>
    <n v="6760.7999999999993"/>
    <x v="6"/>
    <s v="Steel"/>
    <s v="Other"/>
    <m/>
    <n v="1.8392180739999999"/>
    <e v="#VALUE!"/>
    <n v="0.24320547239895554"/>
  </r>
  <r>
    <s v="INNSA1"/>
    <d v="2019-07-03T00:00:00"/>
    <n v="301049751"/>
    <n v="73239990"/>
    <s v="RYX-02-020 MILD STEEL MULTI FUNCTION CLOTH STAND (OTHER ARTI - CLES OF HOUSEHOLD OF IRON &amp; STEEL) (2464 NOS)"/>
    <s v="RYX-02-020 MILD STEEL MULTI FUNCTION CLOTH STAND (OTHER ARTI - CLES OF HOUSEHOLD OF IRON &amp; STEEL) (2464 NOS)"/>
    <m/>
    <x v="1"/>
    <m/>
    <m/>
    <m/>
    <m/>
    <m/>
    <m/>
    <n v="8008"/>
    <s v="KGS"/>
    <n v="317.5752248"/>
    <n v="2543142.4"/>
    <n v="4.5110117159999996"/>
    <n v="36124.181819999998"/>
    <n v="618492.19999999995"/>
    <s v="RYX-02-020"/>
    <s v=""/>
    <e v="#VALUE!"/>
    <n v="3161634.5999999996"/>
    <x v="6"/>
    <s v="Steel"/>
    <s v="Other"/>
    <m/>
    <n v="4.5110117159999996"/>
    <e v="#VALUE!"/>
    <n v="0.24319998754297045"/>
  </r>
  <r>
    <s v="INNSA1"/>
    <d v="2019-07-03T00:00:00"/>
    <n v="301049751"/>
    <n v="73239990"/>
    <s v="RYX-02-021A MILD STEEL MULTI FUNCTION CLOTH STAND (OTHER ART - ICLES OF HOUSEHOLD OF IRON &amp; STEEL) (6480 NOS)"/>
    <s v="RYX-02-021A MILD STEEL MULTI FUNCTION CLOTH STAND (OTHER ART - ICLES OF HOUSEHOLD OF IRON &amp; STEEL) (6480 NOS)"/>
    <m/>
    <x v="1"/>
    <m/>
    <m/>
    <m/>
    <m/>
    <m/>
    <m/>
    <n v="23760"/>
    <s v="KGS"/>
    <n v="175.4253253"/>
    <n v="4168105.73"/>
    <n v="2.4918370080000001"/>
    <n v="59206.047299999998"/>
    <n v="1013683.4"/>
    <s v="RYX-02-021A"/>
    <s v=""/>
    <e v="#VALUE!"/>
    <n v="5181789.13"/>
    <x v="6"/>
    <s v="Steel"/>
    <s v="Other"/>
    <m/>
    <n v="2.4918370080000001"/>
    <e v="#VALUE!"/>
    <n v="0.24320002074419547"/>
  </r>
  <r>
    <s v="INNSA1"/>
    <d v="2019-07-03T00:00:00"/>
    <n v="301049751"/>
    <n v="73239990"/>
    <s v="KWP-600B SS OIL POT 600ML ( QTY 38960 PCS/ USD 1.26 PER PCS - )"/>
    <s v="KWP-600B SS OIL POT 600ML ( QTY 38960 PCS/ USD 1.26 PER PCS - )"/>
    <m/>
    <x v="1"/>
    <m/>
    <m/>
    <m/>
    <m/>
    <m/>
    <m/>
    <n v="7012.8"/>
    <s v="KGS"/>
    <n v="496.89037760000002"/>
    <n v="3484592.84"/>
    <n v="7.0581019539999996"/>
    <n v="49497.057390000002"/>
    <n v="847453"/>
    <s v="KWP-600B"/>
    <n v="38960"/>
    <n v="44"/>
    <n v="4332045.84"/>
    <x v="6"/>
    <s v="Other"/>
    <s v="Other"/>
    <m/>
    <n v="7.0581019539999996"/>
    <n v="21.751873716632442"/>
    <n v="0.24320000611606607"/>
  </r>
  <r>
    <s v="INNSA1"/>
    <d v="2019-07-03T00:00:00"/>
    <n v="301049751"/>
    <n v="73239990"/>
    <s v="KWP-1000B SS OIL POT 1000ML ( QTY 27000 PCS/ USD 1.52 PER PC - S)"/>
    <s v="KWP-1000B SS OIL POT 1000ML ( QTY 27000 PCS/ USD 1.52 PER PC - S)"/>
    <m/>
    <x v="1"/>
    <m/>
    <m/>
    <m/>
    <m/>
    <m/>
    <m/>
    <n v="6750"/>
    <s v="KGS"/>
    <n v="432.26888889999998"/>
    <n v="2917815"/>
    <n v="6.140183081"/>
    <n v="41446.235800000002"/>
    <n v="709612.7"/>
    <s v="KWP-1000B"/>
    <n v="27000"/>
    <n v="46"/>
    <n v="3627427.7"/>
    <x v="6"/>
    <s v="Other"/>
    <s v="Other"/>
    <m/>
    <n v="6.140183081"/>
    <n v="26.281951851851851"/>
    <n v="0.24320003153044314"/>
  </r>
  <r>
    <s v="INNSA1"/>
    <d v="2019-06-25T00:00:00"/>
    <n v="301049751"/>
    <n v="73239990"/>
    <s v="STEEL TEA STRAINER -NP-55 (MILD STEEL) (TOTAL 27648 PCS) -"/>
    <s v="STEEL TEA STRAINER -NP-55 (MILD STEEL) (TOTAL 27648 PCS) -"/>
    <m/>
    <x v="1"/>
    <m/>
    <m/>
    <m/>
    <m/>
    <m/>
    <m/>
    <n v="1267.2"/>
    <s v="KGS"/>
    <n v="489.49249529999997"/>
    <n v="620284.89"/>
    <n v="6.9530183990000003"/>
    <n v="8810.8649150000001"/>
    <n v="150853.29999999999"/>
    <s v="STEEL"/>
    <s v=""/>
    <e v="#VALUE!"/>
    <n v="771138.19"/>
    <x v="6"/>
    <s v="Steel"/>
    <s v="Tea Strainer"/>
    <m/>
    <n v="6.9530183990000003"/>
    <e v="#VALUE!"/>
    <n v="0.24320002378262026"/>
  </r>
  <r>
    <s v="INNSA1"/>
    <d v="2019-06-25T00:00:00"/>
    <n v="301049751"/>
    <n v="73239990"/>
    <s v="STEEL TEA STRAINER -NP-55 (MILD STEEL) (TOTAL 22752 PCS) -"/>
    <s v="STEEL TEA STRAINER -NP-55 (MILD STEEL) (TOTAL 22752 PCS) -"/>
    <m/>
    <x v="1"/>
    <m/>
    <m/>
    <m/>
    <m/>
    <m/>
    <m/>
    <n v="1042.8"/>
    <s v="KGS"/>
    <n v="491.10268509999997"/>
    <n v="512121.88"/>
    <n v="6.9758904130000001"/>
    <n v="7274.4585230000002"/>
    <n v="124548"/>
    <s v="STEEL"/>
    <s v=""/>
    <e v="#VALUE!"/>
    <n v="636669.88"/>
    <x v="6"/>
    <s v="Steel"/>
    <s v="Tea Strainer"/>
    <m/>
    <n v="6.9758904130000001"/>
    <e v="#VALUE!"/>
    <n v="0.2431999195191582"/>
  </r>
  <r>
    <s v="INNSA1"/>
    <d v="2019-06-24T00:00:00"/>
    <n v="301049751"/>
    <n v="73239990"/>
    <s v="STAINLESS STEEL SPORTS BOTTLE 650ML S115-NP-21 (TOTAL 1440 P - CS ) (NOT VACUUM BOTTLE) (MILD STEEL)DPD CLIENT"/>
    <s v="STAINLESS STEEL SPORTS BOTTLE 650ML S115-NP-21 (TOTAL 1440 P - CS ) (NOT VACUUM BOTTLE) (MILD STEEL)DPD CLIENT"/>
    <m/>
    <x v="1"/>
    <m/>
    <m/>
    <m/>
    <m/>
    <m/>
    <m/>
    <n v="256"/>
    <s v="KGS"/>
    <n v="465.14914060000001"/>
    <n v="119078.18"/>
    <n v="6.6072321110000001"/>
    <n v="1691.4514200000001"/>
    <n v="28959.8"/>
    <s v="STAINLESS"/>
    <s v=""/>
    <e v="#VALUE!"/>
    <n v="148037.97999999998"/>
    <x v="6"/>
    <s v="Steel"/>
    <s v="Other"/>
    <m/>
    <n v="6.6072321110000001"/>
    <e v="#VALUE!"/>
    <n v="0.24319988767043635"/>
  </r>
  <r>
    <s v="INNSA1"/>
    <d v="2019-06-24T00:00:00"/>
    <n v="301049751"/>
    <n v="73239990"/>
    <s v="STAINLESS STEEL SPORTS BOTTLE KOOU 750ML-MP-202 (TOTAL 1080 - 0 PCS ) (NOT VACUUM BOTTLE) (MILD STEEL)"/>
    <s v="STAINLESS STEEL SPORTS BOTTLE KOOU 750ML-MP-202 (TOTAL 1080 - 0 PCS ) (NOT VACUUM BOTTLE) (MILD STEEL)"/>
    <m/>
    <x v="1"/>
    <m/>
    <m/>
    <m/>
    <m/>
    <m/>
    <m/>
    <n v="2040"/>
    <s v="KGS"/>
    <n v="430.10696080000002"/>
    <n v="877418.2"/>
    <n v="6.1094738749999999"/>
    <n v="12463.3267"/>
    <n v="213388.1"/>
    <s v="STAINLESS"/>
    <s v=""/>
    <e v="#VALUE!"/>
    <n v="1090806.3"/>
    <x v="6"/>
    <s v="Steel"/>
    <s v="Other"/>
    <m/>
    <n v="6.1094738749999999"/>
    <e v="#VALUE!"/>
    <n v="0.24319999288822594"/>
  </r>
  <r>
    <s v="INNSA1"/>
    <d v="2019-06-24T00:00:00"/>
    <n v="301049751"/>
    <n v="73239990"/>
    <s v="STAINLESS STEEL BOTTLE 750ML SG805-AM-6(TOTAL 27648 PCS ) (N - OT VACUUM BOTTLE) (MILD STEEL)"/>
    <s v="STAINLESS STEEL BOTTLE 750ML SG805-AM-6(TOTAL 27648 PCS ) (N - OT VACUUM BOTTLE) (MILD STEEL)"/>
    <m/>
    <x v="1"/>
    <m/>
    <m/>
    <m/>
    <m/>
    <m/>
    <m/>
    <n v="4147.2"/>
    <s v="KGS"/>
    <n v="585.13890089999995"/>
    <n v="2426688.0499999998"/>
    <n v="8.3116321160000002"/>
    <n v="34470.00071"/>
    <n v="590170.6"/>
    <s v="STAINLESS"/>
    <s v=""/>
    <e v="#VALUE!"/>
    <n v="3016858.65"/>
    <x v="6"/>
    <s v="Steel"/>
    <s v="Other"/>
    <m/>
    <n v="8.3116321160000002"/>
    <e v="#VALUE!"/>
    <n v="0.24320002729646278"/>
  </r>
  <r>
    <s v="INNSA1"/>
    <d v="2019-06-24T00:00:00"/>
    <n v="301049751"/>
    <n v="73239990"/>
    <s v="STAINLESS STEEL COLA BOTTLE 750 ML SK750-SL-01 (TOTAL 1188 - PCS ) (NOT VACUUM BOTTLE) (MILD STEEL)"/>
    <s v="STAINLESS STEEL COLA BOTTLE 750 ML SK750-SL-01 (TOTAL 1188 - PCS ) (NOT VACUUM BOTTLE) (MILD STEEL)"/>
    <m/>
    <x v="1"/>
    <m/>
    <m/>
    <m/>
    <m/>
    <m/>
    <m/>
    <n v="211.2"/>
    <s v="KGS"/>
    <n v="510.03196020000001"/>
    <n v="107718.75"/>
    <n v="7.2447721620000003"/>
    <n v="1530.095881"/>
    <n v="26197.200000000001"/>
    <s v="STAINLESS"/>
    <s v=""/>
    <e v="#VALUE!"/>
    <n v="133915.95000000001"/>
    <x v="6"/>
    <s v="Steel"/>
    <s v="Other"/>
    <m/>
    <n v="7.2447721620000003"/>
    <e v="#VALUE!"/>
    <n v="0.2432"/>
  </r>
  <r>
    <s v="INNSA1"/>
    <d v="2019-06-24T00:00:00"/>
    <n v="301049751"/>
    <n v="73239990"/>
    <s v="STAINLESS STEEL SPORTS BOTTLE 750ML SG-702-SB-01(TOTAL 2520 - PCS)(NOT VACUUM BOTTLE)(MILD STEEL)"/>
    <s v="STAINLESS STEEL SPORTS BOTTLE 750ML SG-702-SB-01(TOTAL 2520 - PCS)(NOT VACUUM BOTTLE)(MILD STEEL)"/>
    <m/>
    <x v="1"/>
    <m/>
    <m/>
    <m/>
    <m/>
    <m/>
    <m/>
    <n v="350"/>
    <s v="KGS"/>
    <n v="655.4522571"/>
    <n v="229408.29"/>
    <n v="9.3104013800000001"/>
    <n v="3258.6404830000001"/>
    <n v="55792.1"/>
    <s v="STAINLESS"/>
    <s v=""/>
    <e v="#VALUE!"/>
    <n v="285200.39"/>
    <x v="6"/>
    <s v="Steel"/>
    <s v="Other"/>
    <m/>
    <n v="9.3104013800000001"/>
    <e v="#VALUE!"/>
    <n v="0.24320001687820433"/>
  </r>
  <r>
    <s v="INNSA1"/>
    <d v="2019-06-19T00:00:00"/>
    <n v="301049751"/>
    <n v="73239990"/>
    <s v="RYX-02-021A MILD STEEL MULTI FUNCTION CLOTH STAND (OTHER ART - ICLES OF HOUSEHOLD OF IRON &amp; STEEL) (6480 NOS)"/>
    <s v="RYX-02-021A MILD STEEL MULTI FUNCTION CLOTH STAND (OTHER ART - ICLES OF HOUSEHOLD OF IRON &amp; STEEL) (6480 NOS)"/>
    <m/>
    <x v="1"/>
    <m/>
    <m/>
    <m/>
    <m/>
    <m/>
    <m/>
    <n v="23760"/>
    <s v="KGS"/>
    <n v="174.74275510000001"/>
    <n v="4151887.86"/>
    <n v="2.4856721909999999"/>
    <n v="59059.57127"/>
    <n v="1009739.2"/>
    <s v="RYX-02-021A"/>
    <s v=""/>
    <e v="#VALUE!"/>
    <n v="5161627.0599999996"/>
    <x v="6"/>
    <s v="Steel"/>
    <s v="Other"/>
    <m/>
    <n v="2.4856721909999999"/>
    <e v="#VALUE!"/>
    <n v="0.24320001744941155"/>
  </r>
  <r>
    <s v="INNSA1"/>
    <d v="2019-06-18T00:00:00"/>
    <n v="301049751"/>
    <n v="73239990"/>
    <s v="STEEL HANGER WITH HOOK-SL-89 (MILD STEEL)(TOTAL 28548 PCS) D - PD CLIENT"/>
    <s v="STEEL HANGER WITH HOOK-SL-89 (MILD STEEL)(TOTAL 28548 PCS) D - PD CLIENT"/>
    <m/>
    <x v="1"/>
    <m/>
    <m/>
    <m/>
    <m/>
    <m/>
    <m/>
    <n v="6344"/>
    <s v="KGS"/>
    <n v="349.77937420000001"/>
    <n v="2219000.35"/>
    <n v="4.9755245260000001"/>
    <n v="31564.727599999998"/>
    <n v="539660.9"/>
    <s v="STEEL"/>
    <s v=""/>
    <e v="#VALUE!"/>
    <n v="2758661.25"/>
    <x v="6"/>
    <s v="Steel"/>
    <s v="Hanger"/>
    <m/>
    <n v="4.9755245260000001"/>
    <e v="#VALUE!"/>
    <n v="0.24320000670572225"/>
  </r>
  <r>
    <s v="INNSA1"/>
    <d v="2019-06-18T00:00:00"/>
    <n v="301049751"/>
    <n v="73239990"/>
    <s v="STEEL PEELER -MP-196 (MILD STEEL) (TOTAL 20400 PCS) -"/>
    <s v="STEEL PEELER -MP-196 (MILD STEEL) (TOTAL 20400 PCS) -"/>
    <m/>
    <x v="1"/>
    <m/>
    <m/>
    <m/>
    <m/>
    <m/>
    <m/>
    <n v="1513"/>
    <s v="KGS"/>
    <n v="493.26161930000001"/>
    <n v="746304.83"/>
    <n v="7.0165237449999998"/>
    <n v="10616.00043"/>
    <n v="181501.3"/>
    <s v="STEEL"/>
    <s v=""/>
    <e v="#VALUE!"/>
    <n v="927806.12999999989"/>
    <x v="6"/>
    <s v="Steel"/>
    <s v="Other"/>
    <m/>
    <n v="7.0165237449999998"/>
    <e v="#VALUE!"/>
    <n v="0.24319995356321089"/>
  </r>
  <r>
    <s v="INNSA1"/>
    <d v="2019-06-18T00:00:00"/>
    <n v="301049751"/>
    <n v="73239990"/>
    <s v="STEEL ZHARA-NP-003 (TOTAL 60240 PCS) (MILD STEEL) -"/>
    <s v="STEEL ZHARA-NP-003 (TOTAL 60240 PCS) (MILD STEEL) -"/>
    <m/>
    <x v="1"/>
    <m/>
    <m/>
    <m/>
    <m/>
    <m/>
    <m/>
    <n v="5622.4"/>
    <s v="KGS"/>
    <n v="345.34176860000002"/>
    <n v="1941649.56"/>
    <n v="4.9124006920000003"/>
    <n v="27619.481650000002"/>
    <n v="472209.2"/>
    <s v="STEEL"/>
    <s v=""/>
    <e v="#VALUE!"/>
    <n v="2413858.7600000002"/>
    <x v="6"/>
    <s v="Steel"/>
    <s v="Other"/>
    <m/>
    <n v="4.9124006920000003"/>
    <e v="#VALUE!"/>
    <n v="0.24320001390982213"/>
  </r>
  <r>
    <s v="INNSA1"/>
    <d v="2019-06-18T00:00:00"/>
    <n v="301049751"/>
    <n v="73239990"/>
    <s v="SM1168 - STEEL HANGER WITH HOOK (QTY: 28200 PCS/USD 1.22 PER - PCS)"/>
    <s v="SM1168 - STEEL HANGER WITH HOOK (QTY: 28200 PCS/USD 1.22 PER - PCS)"/>
    <m/>
    <x v="1"/>
    <m/>
    <m/>
    <m/>
    <m/>
    <m/>
    <m/>
    <n v="5452"/>
    <s v="KGS"/>
    <n v="454.32259169999998"/>
    <n v="2476966.77"/>
    <n v="6.4626257709999999"/>
    <n v="35234.235699999997"/>
    <n v="602398.4"/>
    <s v="SM1168"/>
    <n v="28200"/>
    <n v="49"/>
    <n v="3079365.17"/>
    <x v="6"/>
    <s v="Steel"/>
    <s v="Hanger"/>
    <m/>
    <n v="6.4626257709999999"/>
    <n v="21.361645390070922"/>
    <n v="0.24320003291768022"/>
  </r>
  <r>
    <s v="INNSA1"/>
    <d v="2019-06-14T00:00:00"/>
    <n v="301049751"/>
    <n v="73239990"/>
    <s v="STAINLESS STEEL SPORTS BOTTLE 650ML ( ITEM NO.KW-868) (5209 - 2 PCS)"/>
    <s v="STAINLESS STEEL SPORTS BOTTLE 650ML ( ITEM NO.KW-868) (5209 - 2 PCS)"/>
    <m/>
    <x v="1"/>
    <m/>
    <m/>
    <m/>
    <m/>
    <m/>
    <m/>
    <n v="9405.5"/>
    <s v="KGS"/>
    <n v="450.81483070000002"/>
    <n v="4240138.8899999997"/>
    <n v="6.4127287439999998"/>
    <n v="60314.9202"/>
    <n v="1031201.8"/>
    <s v="STAINLESS"/>
    <s v=""/>
    <e v="#VALUE!"/>
    <n v="5271340.6899999995"/>
    <x v="6"/>
    <s v="Steel"/>
    <s v="Other"/>
    <m/>
    <n v="6.4127287439999998"/>
    <e v="#VALUE!"/>
    <n v="0.24320000517718893"/>
  </r>
  <r>
    <s v="INNSA1"/>
    <d v="2019-06-14T00:00:00"/>
    <n v="301049751"/>
    <n v="73239990"/>
    <s v="STAINLESS STEEL SPORT BOTTLE 1000ML ( ITEM NO. KW-830) (349 - 20 PCS)"/>
    <s v="STAINLESS STEEL SPORT BOTTLE 1000ML ( ITEM NO. KW-830) (349 - 20 PCS)"/>
    <m/>
    <x v="1"/>
    <m/>
    <m/>
    <m/>
    <m/>
    <m/>
    <m/>
    <n v="6790"/>
    <s v="KGS"/>
    <n v="383.81911630000002"/>
    <n v="2606131.7999999998"/>
    <n v="5.4597313850000004"/>
    <n v="37071.576099999998"/>
    <n v="633811.30000000005"/>
    <s v="STAINLESS"/>
    <s v=""/>
    <e v="#VALUE!"/>
    <n v="3239943.0999999996"/>
    <x v="6"/>
    <s v="Steel"/>
    <s v="Other"/>
    <m/>
    <n v="5.4597313850000004"/>
    <e v="#VALUE!"/>
    <n v="0.24320001774277114"/>
  </r>
  <r>
    <s v="INNSA1"/>
    <d v="2019-06-12T00:00:00"/>
    <n v="301049751"/>
    <n v="73239990"/>
    <s v="KWB-600F STAINLESS STEEL SPORTS BOTTLE. (QTY :50400 PCS / US - D 1.06 PER PCS)"/>
    <s v="KWB-600F STAINLESS STEEL SPORTS BOTTLE. (QTY :50400 PCS / US - D 1.06 PER PCS)"/>
    <m/>
    <x v="1"/>
    <m/>
    <m/>
    <m/>
    <m/>
    <m/>
    <m/>
    <n v="7897.5"/>
    <s v="KGS"/>
    <n v="480.30205760000001"/>
    <n v="3793185.5"/>
    <n v="6.8321772059999999"/>
    <n v="53957.119489999997"/>
    <n v="1156162.8999999999"/>
    <s v="KWB-600F"/>
    <n v="50400"/>
    <e v="#VALUE!"/>
    <n v="4949348.4000000004"/>
    <x v="6"/>
    <s v="Steel"/>
    <s v="Other"/>
    <m/>
    <n v="6.8321772059999999"/>
    <n v="22.939740079365077"/>
    <n v="0.30479998934932129"/>
  </r>
  <r>
    <s v="INNSA1"/>
    <d v="2019-06-11T00:00:00"/>
    <n v="301049751"/>
    <n v="73239990"/>
    <s v="STAINLESS STEEL SPORTS BOTTLE 750ML SG-702-SB-01(TOTAL 16344 - PCS)(NOT VACUUM BOTTLE)(MILD STEEL)DPD CLIENT"/>
    <s v="STAINLESS STEEL SPORTS BOTTLE 750ML SG-702-SB-01(TOTAL 16344 - PCS)(NOT VACUUM BOTTLE)(MILD STEEL)DPD CLIENT"/>
    <m/>
    <x v="1"/>
    <m/>
    <m/>
    <m/>
    <m/>
    <m/>
    <m/>
    <n v="2587.8000000000002"/>
    <s v="KGS"/>
    <n v="574.11426310000002"/>
    <n v="1485692.89"/>
    <n v="8.1666324760000002"/>
    <n v="21133.611519999999"/>
    <n v="361320.5"/>
    <s v="STAINLESS"/>
    <s v=""/>
    <e v="#VALUE!"/>
    <n v="1847013.39"/>
    <x v="6"/>
    <s v="Steel"/>
    <s v="Other"/>
    <m/>
    <n v="8.1666324760000002"/>
    <e v="#VALUE!"/>
    <n v="0.2431999926983564"/>
  </r>
  <r>
    <s v="INNSA1"/>
    <d v="2019-06-11T00:00:00"/>
    <n v="301049751"/>
    <n v="73239990"/>
    <s v="STAINLESS STEEL SPORTS BOTTLE 650ML S115-NP-21 (TOTAL 13824 - PCS ) (NOT VACUUM BOTTLE) (MILD STEEL)"/>
    <s v="STAINLESS STEEL SPORTS BOTTLE 650ML S115-NP-21 (TOTAL 13824 - PCS ) (NOT VACUUM BOTTLE) (MILD STEEL)"/>
    <m/>
    <x v="1"/>
    <m/>
    <m/>
    <m/>
    <m/>
    <m/>
    <m/>
    <n v="2457.6"/>
    <s v="KGS"/>
    <n v="462.8365804"/>
    <n v="1137467.18"/>
    <n v="6.583735141"/>
    <n v="16180.187480000001"/>
    <n v="276632"/>
    <s v="STAINLESS"/>
    <s v=""/>
    <e v="#VALUE!"/>
    <n v="1414099.18"/>
    <x v="6"/>
    <s v="Steel"/>
    <s v="Other"/>
    <m/>
    <n v="6.583735141"/>
    <e v="#VALUE!"/>
    <n v="0.24319998402063786"/>
  </r>
  <r>
    <s v="INNSA1"/>
    <d v="2019-06-11T00:00:00"/>
    <n v="301049751"/>
    <n v="73239990"/>
    <s v="STAINLESS STEEL COLA BOTTLE 750 ML SK750-SL-01 (TOTAL 12600 - PCS ) (NOT VACUUM BOTTLE) (MILD STEEL)"/>
    <s v="STAINLESS STEEL COLA BOTTLE 750 ML SK750-SL-01 (TOTAL 12600 - PCS ) (NOT VACUUM BOTTLE) (MILD STEEL)"/>
    <m/>
    <x v="1"/>
    <m/>
    <m/>
    <m/>
    <m/>
    <m/>
    <m/>
    <n v="2275"/>
    <s v="KGS"/>
    <n v="503.45401320000002"/>
    <n v="1145357.8799999999"/>
    <n v="7.1615080109999996"/>
    <n v="16292.43073"/>
    <n v="278551.09999999998"/>
    <s v="STAINLESS"/>
    <s v=""/>
    <e v="#VALUE!"/>
    <n v="1423908.98"/>
    <x v="6"/>
    <s v="Steel"/>
    <s v="Other"/>
    <m/>
    <n v="7.1615080109999996"/>
    <e v="#VALUE!"/>
    <n v="0.24320005551452617"/>
  </r>
  <r>
    <s v="INNSA1"/>
    <d v="2019-06-10T00:00:00"/>
    <n v="301049751"/>
    <n v="73231000"/>
    <s v="STEEL SCRUBBER 3PCS SET-DR-2(TOTAL 133000 SET) (MILD STEEL)- - DPD CLIENT"/>
    <s v="STEEL SCRUBBER 3PCS SET-DR-2(TOTAL 133000 SET) (MILD STEEL)- - DPD CLIENT"/>
    <m/>
    <x v="1"/>
    <m/>
    <m/>
    <m/>
    <m/>
    <m/>
    <m/>
    <n v="8645"/>
    <s v="KGS"/>
    <n v="225.16677619999999"/>
    <n v="1946566.78"/>
    <n v="3.2029413400000002"/>
    <n v="27689.427879999999"/>
    <n v="603046.40000000002"/>
    <s v="STEEL"/>
    <s v=""/>
    <e v="#VALUE!"/>
    <n v="2549613.1800000002"/>
    <x v="6"/>
    <s v="Steel"/>
    <s v="Scrubber"/>
    <m/>
    <n v="3.2029413400000002"/>
    <e v="#VALUE!"/>
    <n v="0.309800005936606"/>
  </r>
  <r>
    <s v="INNSA1"/>
    <d v="2019-06-10T00:00:00"/>
    <n v="301049751"/>
    <n v="73239990"/>
    <s v="STEEL TEA STRAINER -NP-55(MILD STEEL) (TOTAL 50400 PCS) -"/>
    <s v="STEEL TEA STRAINER -NP-55(MILD STEEL) (TOTAL 50400 PCS) -"/>
    <m/>
    <x v="1"/>
    <m/>
    <m/>
    <m/>
    <m/>
    <m/>
    <m/>
    <n v="2310"/>
    <s v="KGS"/>
    <n v="491.35166670000001"/>
    <n v="1135022.3500000001"/>
    <n v="6.9893551450000002"/>
    <n v="16145.410379999999"/>
    <n v="276037.40000000002"/>
    <s v="STEEL"/>
    <s v=""/>
    <e v="#VALUE!"/>
    <n v="1411059.75"/>
    <x v="6"/>
    <s v="Steel"/>
    <s v="Tea Strainer"/>
    <m/>
    <n v="6.9893551450000002"/>
    <e v="#VALUE!"/>
    <n v="0.24319996870546207"/>
  </r>
  <r>
    <s v="INNSA1"/>
    <d v="2019-06-03T00:00:00"/>
    <n v="301049751"/>
    <n v="73239990"/>
    <s v="STAINLESS STEEL COLA BOTTLE 750 ML SK750-SL-01 (TOTAL 2268 - PCS ) (NOT VACUUM BOTTLE) (MILD STEEL)"/>
    <s v="STAINLESS STEEL COLA BOTTLE 750 ML SK750-SL-01 (TOTAL 2268 - PCS ) (NOT VACUUM BOTTLE) (MILD STEEL)"/>
    <m/>
    <x v="1"/>
    <m/>
    <m/>
    <m/>
    <m/>
    <m/>
    <m/>
    <n v="428.4"/>
    <s v="KGS"/>
    <n v="488.15485530000001"/>
    <n v="209125.54"/>
    <n v="6.8609255840000003"/>
    <n v="2939.2205199999999"/>
    <n v="50859.4"/>
    <s v="STAINLESS"/>
    <s v=""/>
    <e v="#VALUE!"/>
    <n v="259984.94"/>
    <x v="6"/>
    <s v="Steel"/>
    <s v="Other"/>
    <m/>
    <n v="6.8609255840000003"/>
    <e v="#VALUE!"/>
    <n v="0.24320032837691657"/>
  </r>
  <r>
    <s v="INNSA1"/>
    <d v="2019-06-03T00:00:00"/>
    <n v="301049751"/>
    <n v="73239990"/>
    <s v="STAINLESS STEEL WATER BOTTLE 750ML SB-08 (TOTAL 10800 PCS)(N - OT VACUUM BOTTLE)(MILD STEEL)"/>
    <s v="STAINLESS STEEL WATER BOTTLE 750ML SB-08 (TOTAL 10800 PCS)(N - OT VACUUM BOTTLE)(MILD STEEL)"/>
    <m/>
    <x v="1"/>
    <m/>
    <m/>
    <m/>
    <m/>
    <m/>
    <m/>
    <n v="1800"/>
    <s v="KGS"/>
    <n v="542.22138889999997"/>
    <n v="975998.5"/>
    <n v="7.6208206450000002"/>
    <n v="13717.47716"/>
    <n v="237362.9"/>
    <s v="STAINLESS"/>
    <s v=""/>
    <e v="#VALUE!"/>
    <n v="1213361.3999999999"/>
    <x v="6"/>
    <s v="Steel"/>
    <s v="Other"/>
    <m/>
    <n v="7.6208206450000002"/>
    <e v="#VALUE!"/>
    <n v="0.24320006639354466"/>
  </r>
  <r>
    <s v="INNSA1"/>
    <d v="2019-06-03T00:00:00"/>
    <n v="301049751"/>
    <n v="73239990"/>
    <s v="STEEL PEELER-MP-196 (MILD STEEL) (TOTAL 20400 PCS) -"/>
    <s v="STEEL PEELER-MP-196 (MILD STEEL) (TOTAL 20400 PCS) -"/>
    <m/>
    <x v="1"/>
    <m/>
    <m/>
    <m/>
    <m/>
    <m/>
    <m/>
    <n v="1445"/>
    <s v="KGS"/>
    <n v="528.44280279999998"/>
    <n v="763599.85"/>
    <n v="7.4271651829999996"/>
    <n v="10732.25369"/>
    <n v="185707.5"/>
    <s v="STEEL"/>
    <s v=""/>
    <e v="#VALUE!"/>
    <n v="949307.35"/>
    <x v="6"/>
    <s v="Steel"/>
    <s v="Other"/>
    <m/>
    <n v="7.4271651829999996"/>
    <e v="#VALUE!"/>
    <n v="0.24320002158198434"/>
  </r>
  <r>
    <s v="INNSA1"/>
    <d v="2019-06-03T00:00:00"/>
    <n v="301049751"/>
    <n v="73239990"/>
    <s v="STAINLESS STEEL SPORTS BOTTLE 750ML SG-702-SB-01(TOTAL 12456 - PCS)(NOT VACUUM BOTTLE)(MILD STEEL)"/>
    <s v="STAINLESS STEEL SPORTS BOTTLE 750ML SG-702-SB-01(TOTAL 12456 - PCS)(NOT VACUUM BOTTLE)(MILD STEEL)"/>
    <m/>
    <x v="1"/>
    <m/>
    <m/>
    <m/>
    <m/>
    <m/>
    <m/>
    <n v="2076"/>
    <s v="KGS"/>
    <n v="553.24214840000002"/>
    <n v="1148530.7"/>
    <n v="7.7757153670000001"/>
    <n v="16142.3851"/>
    <n v="279322.7"/>
    <s v="STAINLESS"/>
    <s v=""/>
    <e v="#VALUE!"/>
    <n v="1427853.4"/>
    <x v="6"/>
    <s v="Steel"/>
    <s v="Other"/>
    <m/>
    <n v="7.7757153670000001"/>
    <e v="#VALUE!"/>
    <n v="0.24320002939407717"/>
  </r>
  <r>
    <s v="INNSA1"/>
    <d v="2019-06-03T00:00:00"/>
    <n v="301049751"/>
    <n v="73239990"/>
    <s v="STAINLESS STEEL SPORTS BOTTLE 750ML S-308-C6-NP-20 (TOTAL 3 - 456 PCS)(NOT VACUUM BOTTLE)(MILD STEEL)"/>
    <s v="STAINLESS STEEL SPORTS BOTTLE 750ML S-308-C6-NP-20 (TOTAL 3 - 456 PCS)(NOT VACUUM BOTTLE)(MILD STEEL)"/>
    <m/>
    <x v="1"/>
    <m/>
    <m/>
    <m/>
    <m/>
    <m/>
    <m/>
    <n v="576"/>
    <s v="KGS"/>
    <n v="450.52845489999999"/>
    <n v="259504.39"/>
    <n v="6.3320935330000001"/>
    <n v="3647.285875"/>
    <n v="63111.4"/>
    <s v="STAINLESS"/>
    <s v=""/>
    <e v="#VALUE!"/>
    <n v="322615.79000000004"/>
    <x v="6"/>
    <s v="Steel"/>
    <s v="Other"/>
    <m/>
    <n v="6.3320935330000001"/>
    <e v="#VALUE!"/>
    <n v="0.24319973931847549"/>
  </r>
  <r>
    <s v="INNSA1"/>
    <d v="2019-06-01T00:00:00"/>
    <n v="301049751"/>
    <n v="73239990"/>
    <s v="RYX-02-020 MILD STEEL MULTI FUNCTION CLOTH STAND (OTHER ARTI - CLES OF HOUSEHOLD OF IRON &amp; STEEL) (1232 NOS)"/>
    <s v="RYX-02-020 MILD STEEL MULTI FUNCTION CLOTH STAND (OTHER ARTI - CLES OF HOUSEHOLD OF IRON &amp; STEEL) (1232 NOS)"/>
    <m/>
    <x v="1"/>
    <m/>
    <m/>
    <m/>
    <m/>
    <m/>
    <m/>
    <n v="4004"/>
    <s v="KGS"/>
    <n v="316.85299950000001"/>
    <n v="1268679.4099999999"/>
    <n v="4.453309902"/>
    <n v="17831.05285"/>
    <n v="308542.8"/>
    <s v="RYX-02-020"/>
    <s v=""/>
    <e v="#VALUE!"/>
    <n v="1577222.21"/>
    <x v="6"/>
    <s v="Steel"/>
    <s v="Other"/>
    <m/>
    <n v="4.453309902"/>
    <e v="#VALUE!"/>
    <n v="0.24319997437335253"/>
  </r>
  <r>
    <s v="INNSA1"/>
    <d v="2019-06-01T00:00:00"/>
    <n v="301049751"/>
    <n v="73239990"/>
    <s v="RYX-02-021A MILD STEEL MULTI FUNCTION CLOTH STAND (OTHER ART - ICLES OF HOUSEHOLD OF IRON &amp; STEEL) (6480 NOS)"/>
    <s v="RYX-02-021A MILD STEEL MULTI FUNCTION CLOTH STAND (OTHER ART - ICLES OF HOUSEHOLD OF IRON &amp; STEEL) (6480 NOS)"/>
    <m/>
    <x v="1"/>
    <m/>
    <m/>
    <m/>
    <m/>
    <m/>
    <m/>
    <n v="23760"/>
    <s v="KGS"/>
    <n v="175.0263746"/>
    <n v="4158626.66"/>
    <n v="2.4599631"/>
    <n v="58448.723259999999"/>
    <n v="1011378.1"/>
    <s v="RYX-02-021A"/>
    <s v=""/>
    <e v="#VALUE!"/>
    <n v="5170004.76"/>
    <x v="6"/>
    <s v="Steel"/>
    <s v="Other"/>
    <m/>
    <n v="2.4599631"/>
    <e v="#VALUE!"/>
    <n v="0.2432000231537976"/>
  </r>
  <r>
    <s v="INNSA1"/>
    <d v="2019-05-28T00:00:00"/>
    <n v="301049751"/>
    <n v="73239990"/>
    <s v="STEEL SPOON HOLDER ROUND -MP-96 (MILD STEEL) (TOTAL 324 PCS - )"/>
    <s v="STEEL SPOON HOLDER ROUND -MP-96 (MILD STEEL) (TOTAL 324 PCS - )"/>
    <m/>
    <x v="1"/>
    <m/>
    <m/>
    <m/>
    <m/>
    <m/>
    <m/>
    <n v="69.3"/>
    <s v="KGS"/>
    <n v="258.35858589999998"/>
    <n v="17904.25"/>
    <n v="3.6311818109999998"/>
    <n v="251.64089949999999"/>
    <n v="4354.3"/>
    <s v="STEEL"/>
    <s v=""/>
    <e v="#VALUE!"/>
    <n v="22258.55"/>
    <x v="6"/>
    <s v="Steel"/>
    <s v="Other"/>
    <m/>
    <n v="3.6311818109999998"/>
    <e v="#VALUE!"/>
    <n v="0.24319924040381474"/>
  </r>
  <r>
    <s v="INNSA1"/>
    <d v="2019-05-22T00:00:00"/>
    <n v="301049751"/>
    <n v="73239990"/>
    <s v="03-027I FAMILY CLOTH RACK 3LAYERS (1824 PCS) (OTHER ARTICLES - OF HOUSEHOLD OF IRON &amp; STEEL) (MADE UP OF MILD STEEL)"/>
    <s v="03-027I FAMILY CLOTH RACK 3LAYERS (1824 PCS) (OTHER ARTICLES - OF HOUSEHOLD OF IRON &amp; STEEL) (MADE UP OF MILD STEEL)"/>
    <m/>
    <x v="1"/>
    <m/>
    <m/>
    <m/>
    <m/>
    <m/>
    <m/>
    <n v="10843.68"/>
    <s v="KGS"/>
    <n v="143.09712569999999"/>
    <n v="1551699.44"/>
    <n v="2.0112034529999998"/>
    <n v="21808.846659999999"/>
    <n v="377373.3"/>
    <s v="03-027I"/>
    <s v=""/>
    <e v="#VALUE!"/>
    <n v="1929072.74"/>
    <x v="6"/>
    <s v="Steel"/>
    <s v="Other"/>
    <m/>
    <n v="2.0112034529999998"/>
    <e v="#VALUE!"/>
    <n v="0.24319999754591651"/>
  </r>
  <r>
    <s v="INNSA1"/>
    <d v="2019-05-21T00:00:00"/>
    <n v="301049751"/>
    <n v="73239990"/>
    <s v="STAINLESS STEEL SPORT BOTTLE 750ML (ITEM NO. KW-820) (47160 - PCS)"/>
    <s v="STAINLESS STEEL SPORT BOTTLE 750ML (ITEM NO. KW-820) (47160 - PCS)"/>
    <m/>
    <x v="1"/>
    <m/>
    <m/>
    <m/>
    <m/>
    <m/>
    <m/>
    <n v="7860"/>
    <s v="KGS"/>
    <n v="418.00251020000002"/>
    <n v="3285499.73"/>
    <n v="5.8749474370000003"/>
    <n v="46177.086860000003"/>
    <n v="799033.6"/>
    <s v="STAINLESS"/>
    <s v=""/>
    <e v="#VALUE!"/>
    <n v="4084533.33"/>
    <x v="6"/>
    <s v="Steel"/>
    <s v="Other"/>
    <m/>
    <n v="5.8749474370000003"/>
    <e v="#VALUE!"/>
    <n v="0.24320001998600072"/>
  </r>
  <r>
    <s v="INNSA1"/>
    <d v="2019-05-15T00:00:00"/>
    <n v="301049751"/>
    <n v="73239990"/>
    <s v="RYX-02-021A MILD STEEL MULTI FUNCTION CLOTH STAND (OTHER ART - ICLES OF HOUSEHOLD OF IRON &amp; STEEL) (7776 NOS)"/>
    <s v="RYX-02-021A MILD STEEL MULTI FUNCTION CLOTH STAND (OTHER ART - ICLES OF HOUSEHOLD OF IRON &amp; STEEL) (7776 NOS)"/>
    <m/>
    <x v="1"/>
    <m/>
    <m/>
    <m/>
    <m/>
    <m/>
    <m/>
    <n v="28512"/>
    <s v="KGS"/>
    <n v="172.70012209999999"/>
    <n v="4924025.88"/>
    <n v="2.4513856930000002"/>
    <n v="69893.908869999999"/>
    <n v="1197523.2"/>
    <s v="RYX-02-021A"/>
    <s v=""/>
    <e v="#VALUE!"/>
    <n v="6121549.0800000001"/>
    <x v="6"/>
    <s v="Steel"/>
    <s v="Other"/>
    <m/>
    <n v="2.4513856930000002"/>
    <e v="#VALUE!"/>
    <n v="0.24320002152385112"/>
  </r>
  <r>
    <s v="INNSA1"/>
    <d v="2019-05-15T00:00:00"/>
    <n v="301049751"/>
    <n v="73239990"/>
    <s v="RYX-02-020 MILD STEEL MULTI FUNCTION CLOTH STAND (OTHER ARTI - CLES OF HOUSEHOLD OF IRON &amp; STEEL) (1232 NOS)"/>
    <s v="RYX-02-020 MILD STEEL MULTI FUNCTION CLOTH STAND (OTHER ARTI - CLES OF HOUSEHOLD OF IRON &amp; STEEL) (1232 NOS)"/>
    <m/>
    <x v="1"/>
    <m/>
    <m/>
    <m/>
    <m/>
    <m/>
    <m/>
    <n v="4004"/>
    <s v="KGS"/>
    <n v="312.64174580000002"/>
    <n v="1251817.55"/>
    <n v="4.4377820549999996"/>
    <n v="17768.879349999999"/>
    <n v="304442.09999999998"/>
    <s v="RYX-02-020"/>
    <s v=""/>
    <e v="#VALUE!"/>
    <n v="1556259.65"/>
    <x v="6"/>
    <s v="Steel"/>
    <s v="Other"/>
    <m/>
    <n v="4.4377820549999996"/>
    <e v="#VALUE!"/>
    <n v="0.24320005738855471"/>
  </r>
  <r>
    <s v="INNSA1"/>
    <d v="2019-05-15T00:00:00"/>
    <n v="301049751"/>
    <n v="73239990"/>
    <s v="03-027I FAMILY CLOTH RACK 3LAYERS (3648 PCS) (OTHER ARTICLES - OF HOUSEHOLD OF IRON &amp; STEEL)(MADE UP OF MILD STEEL)"/>
    <s v="03-027I FAMILY CLOTH RACK 3LAYERS (3648 PCS) (OTHER ARTICLES - OF HOUSEHOLD OF IRON &amp; STEEL)(MADE UP OF MILD STEEL)"/>
    <m/>
    <x v="1"/>
    <m/>
    <m/>
    <m/>
    <m/>
    <m/>
    <m/>
    <n v="21687.360000000001"/>
    <s v="KGS"/>
    <n v="144.0905841"/>
    <n v="3124944.37"/>
    <n v="2.0452886320000001"/>
    <n v="44356.910860000004"/>
    <n v="759986.4"/>
    <s v="03-027I"/>
    <s v=""/>
    <e v="#VALUE!"/>
    <n v="3884930.77"/>
    <x v="6"/>
    <s v="Steel"/>
    <s v="Other"/>
    <m/>
    <n v="2.0452886320000001"/>
    <e v="#VALUE!"/>
    <n v="0.24319997734871676"/>
  </r>
  <r>
    <s v="INNSA1"/>
    <d v="2019-05-14T00:00:00"/>
    <n v="301049751"/>
    <n v="73239990"/>
    <s v="STEEL SPOON HOLDER ROUND -MP-96 (MILD STEEL) (TOTAL 7992 PCS - )"/>
    <s v="STEEL SPOON HOLDER ROUND -MP-96 (MILD STEEL) (TOTAL 7992 PCS - )"/>
    <m/>
    <x v="1"/>
    <m/>
    <m/>
    <m/>
    <m/>
    <m/>
    <m/>
    <n v="1709.4"/>
    <s v="KGS"/>
    <n v="258.01390550000002"/>
    <n v="441048.97"/>
    <n v="3.662369134"/>
    <n v="6260.4537970000001"/>
    <n v="107263.1"/>
    <s v="STEEL"/>
    <s v=""/>
    <e v="#VALUE!"/>
    <n v="548312.06999999995"/>
    <x v="6"/>
    <s v="Steel"/>
    <s v="Other"/>
    <m/>
    <n v="3.662369134"/>
    <e v="#VALUE!"/>
    <n v="0.24319997845137245"/>
  </r>
  <r>
    <s v="INNSA1"/>
    <d v="2019-05-14T00:00:00"/>
    <n v="301049751"/>
    <n v="73239990"/>
    <s v="STEEL ZHARA-NP-003(MILD STEEL) (TOTAL 47760 PCS) (DPD CLIENT - )"/>
    <s v="STEEL ZHARA-NP-003(MILD STEEL) (TOTAL 47760 PCS) (DPD CLIENT - )"/>
    <m/>
    <x v="1"/>
    <m/>
    <m/>
    <m/>
    <m/>
    <m/>
    <m/>
    <n v="4457.6000000000004"/>
    <s v="KGS"/>
    <n v="355.10416370000002"/>
    <n v="1582912.32"/>
    <n v="5.040513324"/>
    <n v="22468.592189999999"/>
    <n v="384964.2"/>
    <s v="STEEL"/>
    <s v=""/>
    <e v="#VALUE!"/>
    <n v="1967876.52"/>
    <x v="6"/>
    <s v="Steel"/>
    <s v="Other"/>
    <m/>
    <n v="5.040513324"/>
    <e v="#VALUE!"/>
    <n v="0.24319995184572193"/>
  </r>
  <r>
    <s v="INNSA1"/>
    <d v="2019-05-04T00:00:00"/>
    <n v="301049751"/>
    <n v="73239990"/>
    <s v="STAINLESS STEEL COLA BOTTLE 750 ML SK750-SL-01 (TOTAL 20304 - PCS ) (NOT VACUUM BOTTLE) (MILD STEEL)"/>
    <s v="STAINLESS STEEL COLA BOTTLE 750 ML SK750-SL-01 (TOTAL 20304 - PCS ) (NOT VACUUM BOTTLE) (MILD STEEL)"/>
    <m/>
    <x v="1"/>
    <m/>
    <m/>
    <m/>
    <m/>
    <m/>
    <m/>
    <n v="3948"/>
    <s v="KGS"/>
    <n v="469.38666160000002"/>
    <n v="1853138.54"/>
    <n v="6.6626921450000003"/>
    <n v="26304.308590000001"/>
    <n v="450683.4"/>
    <s v="STAINLESS"/>
    <s v=""/>
    <e v="#VALUE!"/>
    <n v="2303821.94"/>
    <x v="6"/>
    <s v="Steel"/>
    <s v="Other"/>
    <m/>
    <n v="6.6626921450000003"/>
    <e v="#VALUE!"/>
    <n v="0.24320005777873469"/>
  </r>
  <r>
    <s v="INNSA1"/>
    <d v="2019-05-04T00:00:00"/>
    <n v="301049751"/>
    <n v="73231000"/>
    <s v="STEEL SCRUBBER 3 PCS SET-GN-15 (TOTAL 106320 SET ) (MILD ST - EEL)DPD CLIENT"/>
    <s v="STEEL SCRUBBER 3 PCS SET-GN-15 (TOTAL 106320 SET ) (MILD ST - EEL)DPD CLIENT"/>
    <m/>
    <x v="1"/>
    <m/>
    <m/>
    <m/>
    <m/>
    <m/>
    <m/>
    <n v="6512.1"/>
    <s v="KGS"/>
    <n v="277.75177589999998"/>
    <n v="1808747.34"/>
    <n v="3.9425376280000002"/>
    <n v="25674.19929"/>
    <n v="560349.9"/>
    <s v="STEEL"/>
    <s v=""/>
    <e v="#VALUE!"/>
    <n v="2369097.2400000002"/>
    <x v="6"/>
    <s v="Steel"/>
    <s v="Scrubber"/>
    <m/>
    <n v="3.9425376280000002"/>
    <e v="#VALUE!"/>
    <n v="0.30979998566300587"/>
  </r>
  <r>
    <s v="INNSA1"/>
    <d v="2019-05-04T00:00:00"/>
    <n v="301049751"/>
    <n v="73239990"/>
    <s v="STEEL LUNCH BOX 2 LAYER-8504(TOTAL 21840 PCS) (MILD STEEL) -"/>
    <s v="STEEL LUNCH BOX 2 LAYER-8504(TOTAL 21840 PCS) (MILD STEEL) -"/>
    <m/>
    <x v="1"/>
    <m/>
    <m/>
    <m/>
    <m/>
    <m/>
    <m/>
    <n v="10446.799999999999"/>
    <s v="KGS"/>
    <n v="373.125179"/>
    <n v="3897964.12"/>
    <n v="5.2963119799999996"/>
    <n v="55329.511989999999"/>
    <n v="947984.8"/>
    <s v="STEEL"/>
    <s v=""/>
    <e v="#VALUE!"/>
    <n v="4845948.92"/>
    <x v="6"/>
    <s v="Steel"/>
    <s v="Lunch Box"/>
    <m/>
    <n v="5.2963119799999996"/>
    <e v="#VALUE!"/>
    <n v="0.24319998101983556"/>
  </r>
  <r>
    <s v="INNSA1"/>
    <d v="2019-05-04T00:00:00"/>
    <n v="301049751"/>
    <n v="73239990"/>
    <s v="STEEL LUNCH BOX 3LAYER-8505 (TOTAL 16800 PCS) (MILD STEEL) -"/>
    <s v="STEEL LUNCH BOX 3LAYER-8505 (TOTAL 16800 PCS) (MILD STEEL) -"/>
    <m/>
    <x v="1"/>
    <m/>
    <m/>
    <m/>
    <m/>
    <m/>
    <m/>
    <n v="10892"/>
    <s v="KGS"/>
    <n v="382.09934909999998"/>
    <n v="4161826.11"/>
    <n v="5.4236955150000004"/>
    <n v="59074.89155"/>
    <n v="1012156.1"/>
    <s v="STEEL"/>
    <s v=""/>
    <e v="#VALUE!"/>
    <n v="5173982.21"/>
    <x v="6"/>
    <s v="Steel"/>
    <s v="Lunch Box"/>
    <m/>
    <n v="5.4236955150000004"/>
    <e v="#VALUE!"/>
    <n v="0.243199997608742"/>
  </r>
  <r>
    <s v="INNSA1"/>
    <d v="2019-05-04T00:00:00"/>
    <n v="301049751"/>
    <n v="73239990"/>
    <s v="STEEL LUNCH BOX -6561(TOTAL 18108 PCS) (MILD STEEL) -"/>
    <s v="STEEL LUNCH BOX -6561(TOTAL 18108 PCS) (MILD STEEL) -"/>
    <m/>
    <x v="1"/>
    <m/>
    <m/>
    <m/>
    <m/>
    <m/>
    <m/>
    <n v="6901.16"/>
    <s v="KGS"/>
    <n v="473.92988279999997"/>
    <n v="3270665.95"/>
    <n v="6.7271807350000001"/>
    <n v="46425.350599999998"/>
    <n v="795426"/>
    <s v="STEEL"/>
    <s v=""/>
    <e v="#VALUE!"/>
    <n v="4066091.95"/>
    <x v="6"/>
    <s v="Steel"/>
    <s v="Lunch Box"/>
    <m/>
    <n v="6.7271807350000001"/>
    <e v="#VALUE!"/>
    <n v="0.24320001252344342"/>
  </r>
  <r>
    <s v="INNSA1"/>
    <d v="2019-05-02T00:00:00"/>
    <n v="301049751"/>
    <n v="73239990"/>
    <s v="STAINLESS STEEL SPORT BOTTLE 1000ML (ITEM NO. KW-830) (34920 - PCS)"/>
    <s v="STAINLESS STEEL SPORT BOTTLE 1000ML (ITEM NO. KW-830) (34920 - PCS)"/>
    <m/>
    <x v="1"/>
    <m/>
    <m/>
    <m/>
    <m/>
    <m/>
    <m/>
    <n v="6790"/>
    <s v="KGS"/>
    <n v="384.62421210000002"/>
    <n v="2611598.4"/>
    <n v="5.4634121029999996"/>
    <n v="37096.568180000002"/>
    <n v="635140.69999999995"/>
    <s v="STAINLESS"/>
    <s v=""/>
    <e v="#VALUE!"/>
    <n v="3246739.0999999996"/>
    <x v="6"/>
    <s v="Steel"/>
    <s v="Other"/>
    <m/>
    <n v="5.4634121029999996"/>
    <e v="#VALUE!"/>
    <n v="0.24319998817582367"/>
  </r>
  <r>
    <s v="INNSA1"/>
    <d v="2019-04-30T00:00:00"/>
    <n v="301049751"/>
    <n v="73239990"/>
    <s v="STEEL ZHARA-NP-003 (MILD STEEL) (TOTAL 36720 PCS) DPD CLIENT -"/>
    <s v="STEEL ZHARA-NP-003 (MILD STEEL) (TOTAL 36720 PCS) DPD CLIENT -"/>
    <m/>
    <x v="1"/>
    <m/>
    <m/>
    <m/>
    <m/>
    <m/>
    <m/>
    <n v="3018.06"/>
    <s v="KG"/>
    <n v="402.04194749999999"/>
    <n v="1213386.72"/>
    <n v="5.7108231180000004"/>
    <n v="17235.606820000001"/>
    <n v="295095.7"/>
    <s v="STEEL"/>
    <s v=""/>
    <e v="#VALUE!"/>
    <n v="1508482.42"/>
    <x v="6"/>
    <s v="Steel"/>
    <s v="Other"/>
    <m/>
    <n v="5.7108231180000004"/>
    <e v="#VALUE!"/>
    <n v="0.24320004095643968"/>
  </r>
  <r>
    <s v="INNSA1"/>
    <d v="2019-04-24T00:00:00"/>
    <n v="301049751"/>
    <n v="73239990"/>
    <s v="RYX-02-020 MILD STEEL MULTI FUNCTION CLOTH STAND (OTHER ARTI - CLES OF HOUSEHOLD OF IRON &amp; STEEL) (2464 NOS)"/>
    <s v="RYX-02-020 MILD STEEL MULTI FUNCTION CLOTH STAND (OTHER ARTI - CLES OF HOUSEHOLD OF IRON &amp; STEEL) (2464 NOS)"/>
    <m/>
    <x v="1"/>
    <m/>
    <m/>
    <m/>
    <m/>
    <m/>
    <m/>
    <n v="8008"/>
    <s v="KG"/>
    <n v="311.9234515"/>
    <n v="2497883"/>
    <n v="4.4307308460000003"/>
    <n v="35481.292609999997"/>
    <n v="607485.1"/>
    <s v="RYX-02-020"/>
    <s v=""/>
    <e v="#VALUE!"/>
    <n v="3105368.1"/>
    <x v="6"/>
    <s v="Steel"/>
    <s v="Other"/>
    <m/>
    <n v="4.4307308460000003"/>
    <e v="#VALUE!"/>
    <n v="0.24319998174454127"/>
  </r>
  <r>
    <s v="INNSA1"/>
    <d v="2019-04-24T00:00:00"/>
    <n v="301049751"/>
    <n v="73239990"/>
    <s v="RYX-02-021A MILD STEEL MULTI FUNCTION CLOTH STAND (OTHER ART - ICLES OF HOUSEHOLD OF IRON &amp; STEEL) (7776 NOS)"/>
    <s v="RYX-02-021A MILD STEEL MULTI FUNCTION CLOTH STAND (OTHER ART - ICLES OF HOUSEHOLD OF IRON &amp; STEEL) (7776 NOS)"/>
    <m/>
    <x v="1"/>
    <m/>
    <m/>
    <m/>
    <m/>
    <m/>
    <m/>
    <n v="28512"/>
    <s v="KG"/>
    <n v="172.3033432"/>
    <n v="4912712.92"/>
    <n v="2.4474906700000001"/>
    <n v="69782.85398"/>
    <n v="1194771.8"/>
    <s v="RYX-02-021A"/>
    <s v=""/>
    <e v="#VALUE!"/>
    <n v="6107484.7199999997"/>
    <x v="6"/>
    <s v="Steel"/>
    <s v="Other"/>
    <m/>
    <n v="2.4474906700000001"/>
    <e v="#VALUE!"/>
    <n v="0.24320000363465163"/>
  </r>
  <r>
    <s v="INNSA1"/>
    <d v="2019-04-23T00:00:00"/>
    <n v="301049751"/>
    <n v="73239990"/>
    <s v="STEEL LUNCH BOX 2 LAYER-8504(TOTAL 324 PCS) (MILD STEEL) -"/>
    <s v="STEEL LUNCH BOX 2 LAYER-8504(TOTAL 324 PCS) (MILD STEEL) -"/>
    <m/>
    <x v="1"/>
    <m/>
    <m/>
    <m/>
    <m/>
    <m/>
    <m/>
    <n v="154.97999999999999"/>
    <s v="KG"/>
    <n v="371.85533620000001"/>
    <n v="57630.14"/>
    <n v="5.282036025"/>
    <n v="818.60994319999998"/>
    <n v="14015.6"/>
    <s v="STEEL"/>
    <s v=""/>
    <e v="#VALUE!"/>
    <n v="71645.740000000005"/>
    <x v="6"/>
    <s v="Steel"/>
    <s v="Lunch Box"/>
    <m/>
    <n v="5.282036025"/>
    <e v="#VALUE!"/>
    <n v="0.24319913156553152"/>
  </r>
  <r>
    <s v="INNSA1"/>
    <d v="2019-04-23T00:00:00"/>
    <n v="301049751"/>
    <n v="73239990"/>
    <s v="STAINLESS STEEL SPORTS BOTTLE 750ML SG-702-SB-01 (TOTAL 1080 - 0 PCS)(NOT VACUUM BOTTLE)(MILD STEEL)"/>
    <s v="STAINLESS STEEL SPORTS BOTTLE 750ML SG-702-SB-01 (TOTAL 1080 - 0 PCS)(NOT VACUUM BOTTLE)(MILD STEEL)"/>
    <m/>
    <x v="1"/>
    <m/>
    <m/>
    <m/>
    <m/>
    <m/>
    <m/>
    <n v="1500"/>
    <s v="KG"/>
    <n v="655.23778000000004"/>
    <n v="982856.67"/>
    <n v="9.3073548299999995"/>
    <n v="13961.03224"/>
    <n v="239030.8"/>
    <s v="STAINLESS"/>
    <s v=""/>
    <e v="#VALUE!"/>
    <n v="1221887.47"/>
    <x v="6"/>
    <s v="Steel"/>
    <s v="Other"/>
    <m/>
    <n v="9.3073548299999995"/>
    <e v="#VALUE!"/>
    <n v="0.24320005886514456"/>
  </r>
  <r>
    <s v="INNSA1"/>
    <d v="2019-04-23T00:00:00"/>
    <n v="301049751"/>
    <n v="73239990"/>
    <s v="STEEL ZHARA -NP-003 (TOTAL 6840 PCS) (MILD STEEL) -"/>
    <s v="STEEL ZHARA -NP-003 (TOTAL 6840 PCS) (MILD STEEL) -"/>
    <m/>
    <x v="1"/>
    <m/>
    <m/>
    <m/>
    <m/>
    <m/>
    <m/>
    <n v="655.5"/>
    <s v="KG"/>
    <n v="352.07279940000001"/>
    <n v="230783.72"/>
    <n v="5.0010340820000003"/>
    <n v="3278.1778410000002"/>
    <n v="56126.6"/>
    <s v="STEEL"/>
    <s v=""/>
    <e v="#VALUE!"/>
    <n v="286910.32"/>
    <x v="6"/>
    <s v="Steel"/>
    <s v="Other"/>
    <m/>
    <n v="5.0010340820000003"/>
    <e v="#VALUE!"/>
    <n v="0.24319999694952485"/>
  </r>
  <r>
    <s v="INNSA1"/>
    <d v="2019-04-23T00:00:00"/>
    <n v="301049751"/>
    <n v="73239990"/>
    <s v="STEEL ZHARA -NP-003 (TOTAL 16560 PCS) (MILD STEEL) -"/>
    <s v="STEEL ZHARA -NP-003 (TOTAL 16560 PCS) (MILD STEEL) -"/>
    <m/>
    <x v="1"/>
    <m/>
    <m/>
    <m/>
    <m/>
    <m/>
    <m/>
    <n v="1697.4"/>
    <s v="KG"/>
    <n v="322.35893720000001"/>
    <n v="547172.06000000006"/>
    <n v="4.5789621760000001"/>
    <n v="7772.3303980000001"/>
    <n v="133072.20000000001"/>
    <s v="STEEL"/>
    <s v=""/>
    <e v="#VALUE!"/>
    <n v="680244.26"/>
    <x v="6"/>
    <s v="Steel"/>
    <s v="Other"/>
    <m/>
    <n v="4.5789621760000001"/>
    <e v="#VALUE!"/>
    <n v="0.2431999177735793"/>
  </r>
  <r>
    <s v="INNSA1"/>
    <d v="2019-04-23T00:00:00"/>
    <n v="301049751"/>
    <n v="73239990"/>
    <s v="STEEL LUNCH BOX-6527 (TOTAL 22152 PCS) (MILD STEEL)DPD CLIEN - T"/>
    <s v="STEEL LUNCH BOX-6527 (TOTAL 22152 PCS) (MILD STEEL)DPD CLIEN - T"/>
    <m/>
    <x v="1"/>
    <m/>
    <m/>
    <m/>
    <m/>
    <m/>
    <m/>
    <n v="7716.28"/>
    <s v="KG"/>
    <n v="428.93241690000002"/>
    <n v="3309762.63"/>
    <n v="6.0927900130000001"/>
    <n v="47013.673719999999"/>
    <n v="804934.3"/>
    <s v="STEEL"/>
    <s v=""/>
    <e v="#VALUE!"/>
    <n v="4114696.9299999997"/>
    <x v="6"/>
    <s v="Steel"/>
    <s v="Lunch Box"/>
    <m/>
    <n v="6.0927900130000001"/>
    <e v="#VALUE!"/>
    <n v="0.24320000857584162"/>
  </r>
  <r>
    <s v="INNSA1"/>
    <d v="2019-04-23T00:00:00"/>
    <n v="301049751"/>
    <n v="73239990"/>
    <s v="STAINLESS STEEL SPORTS BOTTLE 650ML S115-NP-21 (TOTAL 50040 - PCS ) (NOT VACUUM BOTTLE) (MILD STEEL)"/>
    <s v="STAINLESS STEEL SPORTS BOTTLE 650ML S115-NP-21 (TOTAL 50040 - PCS ) (NOT VACUUM BOTTLE) (MILD STEEL)"/>
    <m/>
    <x v="1"/>
    <m/>
    <m/>
    <m/>
    <m/>
    <m/>
    <m/>
    <n v="8555.7999999999993"/>
    <s v="KG"/>
    <n v="481.74755370000003"/>
    <n v="4121735.72"/>
    <n v="6.843005024"/>
    <n v="58547.382389999999"/>
    <n v="1002406.2"/>
    <s v="STAINLESS"/>
    <s v=""/>
    <e v="#VALUE!"/>
    <n v="5124141.92"/>
    <x v="6"/>
    <s v="Steel"/>
    <s v="Other"/>
    <m/>
    <n v="6.843005024"/>
    <e v="#VALUE!"/>
    <n v="0.243200017685753"/>
  </r>
  <r>
    <s v="INNSA1"/>
    <d v="2019-04-23T00:00:00"/>
    <n v="301049751"/>
    <n v="73239990"/>
    <s v="STEEL LUNCH BOX -6561(TOTAL 2952PCS) (MILD STEEL) -"/>
    <s v="STEEL LUNCH BOX -6561(TOTAL 2952PCS) (MILD STEEL) -"/>
    <m/>
    <x v="1"/>
    <m/>
    <m/>
    <m/>
    <m/>
    <m/>
    <m/>
    <n v="1125.04"/>
    <s v="KG"/>
    <n v="472.31694870000001"/>
    <n v="531375.46"/>
    <n v="6.7090475669999998"/>
    <n v="7547.9468749999996"/>
    <n v="129230.5"/>
    <s v="STEEL"/>
    <s v=""/>
    <e v="#VALUE!"/>
    <n v="660605.96"/>
    <x v="6"/>
    <s v="Steel"/>
    <s v="Lunch Box"/>
    <m/>
    <n v="6.7090475669999998"/>
    <e v="#VALUE!"/>
    <n v="0.24319997765798218"/>
  </r>
  <r>
    <s v="INNSA1"/>
    <d v="2019-04-23T00:00:00"/>
    <n v="301049751"/>
    <n v="73239990"/>
    <s v="STAINLESS STEEL COLA BOTTLE 750ML SK750-SL-01(TOTAL 9792 PCS - ) (NOT VACUUM BOTTLE)(MILD STEEL)"/>
    <s v="STAINLESS STEEL COLA BOTTLE 750ML SK750-SL-01(TOTAL 9792 PCS - ) (NOT VACUUM BOTTLE)(MILD STEEL)"/>
    <m/>
    <x v="1"/>
    <m/>
    <m/>
    <m/>
    <m/>
    <m/>
    <m/>
    <n v="1740.8"/>
    <s v="KG"/>
    <n v="511.90451519999999"/>
    <n v="891123.38"/>
    <n v="7.271370954"/>
    <n v="12658.002560000001"/>
    <n v="216721.1"/>
    <s v="STAINLESS"/>
    <s v=""/>
    <e v="#VALUE!"/>
    <n v="1107844.48"/>
    <x v="6"/>
    <s v="Steel"/>
    <s v="Other"/>
    <m/>
    <n v="7.271370954"/>
    <e v="#VALUE!"/>
    <n v="0.24319988103106441"/>
  </r>
  <r>
    <s v="INNSA1"/>
    <d v="2019-04-23T00:00:00"/>
    <n v="301049751"/>
    <n v="73239990"/>
    <s v="HOUSEHOLD STEEL HOOK 3 PCS SET-2628(TOTAL 68760 SET) (MILD S - TEEL)-DPD CLIENT"/>
    <s v="HOUSEHOLD STEEL HOOK 3 PCS SET-2628(TOTAL 68760 SET) (MILD S - TEEL)-DPD CLIENT"/>
    <m/>
    <x v="1"/>
    <m/>
    <m/>
    <m/>
    <m/>
    <m/>
    <m/>
    <n v="2330.1999999999998"/>
    <s v="KG"/>
    <n v="935.03860180000004"/>
    <n v="2178826.9500000002"/>
    <n v="13.28179832"/>
    <n v="30949.246449999999"/>
    <n v="529890.80000000005"/>
    <s v="HOUSEHOLD"/>
    <s v=""/>
    <e v="#VALUE!"/>
    <n v="2708717.75"/>
    <x v="6"/>
    <s v="Steel"/>
    <s v="Hook"/>
    <m/>
    <n v="13.28179832"/>
    <e v="#VALUE!"/>
    <n v="0.24320003936062934"/>
  </r>
  <r>
    <s v="INNSA1"/>
    <d v="2019-04-23T00:00:00"/>
    <n v="301049751"/>
    <n v="73239990"/>
    <s v="STAINLESS STEEL SPORTS BOTTLE 750ML S-308-C6-NP-20 (TOTAL 15 - 444 PCS)(NOT VACUUM BOTTLE)(MILD STEEL)-DPD CLIENT"/>
    <s v="STAINLESS STEEL SPORTS BOTTLE 750ML S-308-C6-NP-20 (TOTAL 15 - 444 PCS)(NOT VACUUM BOTTLE)(MILD STEEL)-DPD CLIENT"/>
    <m/>
    <x v="1"/>
    <m/>
    <m/>
    <m/>
    <m/>
    <m/>
    <m/>
    <n v="2488.1999999999998"/>
    <s v="KG"/>
    <n v="459.98975969999998"/>
    <n v="1144546.52"/>
    <n v="6.53394545"/>
    <n v="16257.763070000001"/>
    <n v="278353.8"/>
    <s v="STAINLESS"/>
    <s v=""/>
    <e v="#VALUE!"/>
    <n v="1422900.32"/>
    <x v="6"/>
    <s v="Steel"/>
    <s v="Other"/>
    <m/>
    <n v="6.53394545"/>
    <e v="#VALUE!"/>
    <n v="0.24320007543249531"/>
  </r>
  <r>
    <s v="INNSA1"/>
    <d v="2019-04-23T00:00:00"/>
    <n v="301049751"/>
    <n v="73239990"/>
    <s v="STEEL CONTAINER -GN-30 (TOTAL 10080 PCS) (MILD STEEL) -"/>
    <s v="STEEL CONTAINER -GN-30 (TOTAL 10080 PCS) (MILD STEEL) -"/>
    <m/>
    <x v="1"/>
    <m/>
    <m/>
    <m/>
    <m/>
    <m/>
    <m/>
    <n v="1680"/>
    <s v="KG"/>
    <n v="501.6059583"/>
    <n v="842698.01"/>
    <n v="7.1250846350000003"/>
    <n v="11970.14219"/>
    <n v="204944.2"/>
    <s v="STEEL"/>
    <s v=""/>
    <e v="#VALUE!"/>
    <n v="1047642.21"/>
    <x v="6"/>
    <s v="Steel"/>
    <s v="Other"/>
    <m/>
    <n v="7.1250846350000003"/>
    <e v="#VALUE!"/>
    <n v="0.24320005217527452"/>
  </r>
  <r>
    <s v="INNSA1"/>
    <d v="2019-04-20T00:00:00"/>
    <n v="301049751"/>
    <n v="73239990"/>
    <s v="KWB-600F STAINLESS STEEL SPORTS BOTTLE ( 50400 PCS ) -"/>
    <s v="KWB-600F STAINLESS STEEL SPORTS BOTTLE ( 50400 PCS ) -"/>
    <m/>
    <x v="1"/>
    <m/>
    <m/>
    <m/>
    <m/>
    <m/>
    <m/>
    <n v="7897.5"/>
    <s v="KG"/>
    <n v="480.10266539999998"/>
    <n v="3791610.8"/>
    <n v="6.8196401340000001"/>
    <n v="53858.107949999998"/>
    <n v="922119.8"/>
    <s v="KWB-600F"/>
    <s v=""/>
    <e v="#VALUE!"/>
    <n v="4713730.5999999996"/>
    <x v="6"/>
    <s v="Steel"/>
    <s v="Other"/>
    <m/>
    <n v="6.8196401340000001"/>
    <e v="#VALUE!"/>
    <n v="0.24320001409427364"/>
  </r>
  <r>
    <s v="INNSA1"/>
    <d v="2019-04-15T00:00:00"/>
    <n v="301049751"/>
    <n v="73239990"/>
    <s v="RYX-02-021A MILD STEEL MULTI FUNCTION CLOTH STAND (OTHER ART - ICLES OF HOUSEHOLD OF IRON &amp; STEEL) (6480 NOS)"/>
    <s v="RYX-02-021A MILD STEEL MULTI FUNCTION CLOTH STAND (OTHER ART - ICLES OF HOUSEHOLD OF IRON &amp; STEEL) (6480 NOS)"/>
    <m/>
    <x v="1"/>
    <m/>
    <m/>
    <m/>
    <m/>
    <m/>
    <m/>
    <n v="23760"/>
    <s v="KG"/>
    <n v="170.657229"/>
    <n v="4054815.76"/>
    <n v="2.4572675159999999"/>
    <n v="58384.676169999999"/>
    <n v="986131.3"/>
    <s v="RYX-02-021A"/>
    <s v=""/>
    <e v="#VALUE!"/>
    <n v="5040947.0599999996"/>
    <x v="6"/>
    <s v="Steel"/>
    <s v="Other"/>
    <m/>
    <n v="2.4572675159999999"/>
    <e v="#VALUE!"/>
    <n v="0.24320002642980754"/>
  </r>
  <r>
    <s v="INNSA1"/>
    <d v="2019-04-15T00:00:00"/>
    <n v="301049751"/>
    <n v="73239990"/>
    <s v="03-027I FAMILY CLOTH RACK 3LAYERS (3648 PCS) (OTHER ARTICLES - OF HOUSEHOLD OF IRON &amp; STEEL) (MADE UP OF MILD STEEL)"/>
    <s v="03-027I FAMILY CLOTH RACK 3LAYERS (3648 PCS) (OTHER ARTICLES - OF HOUSEHOLD OF IRON &amp; STEEL) (MADE UP OF MILD STEEL)"/>
    <m/>
    <x v="1"/>
    <m/>
    <m/>
    <m/>
    <m/>
    <m/>
    <m/>
    <n v="21687.360000000001"/>
    <s v="KG"/>
    <n v="142.8664618"/>
    <n v="3098396.39"/>
    <n v="2.057112482"/>
    <n v="44613.338949999998"/>
    <n v="753530"/>
    <s v="03-027I"/>
    <s v=""/>
    <e v="#VALUE!"/>
    <n v="3851926.39"/>
    <x v="6"/>
    <s v="Steel"/>
    <s v="Other"/>
    <m/>
    <n v="2.057112482"/>
    <e v="#VALUE!"/>
    <n v="0.2431999993390129"/>
  </r>
  <r>
    <s v="INNSA1"/>
    <d v="2019-04-11T00:00:00"/>
    <n v="301049751"/>
    <n v="73231000"/>
    <s v="STEEL SCRUBBER 2 PCS SET-8001-2 (QTY-64800 PCS/USD 0.170 PER - PCS)"/>
    <s v="STEEL SCRUBBER 2 PCS SET-8001-2 (QTY-64800 PCS/USD 0.170 PER - PCS)"/>
    <m/>
    <x v="1"/>
    <m/>
    <m/>
    <m/>
    <m/>
    <m/>
    <m/>
    <n v="1998"/>
    <s v="KG"/>
    <n v="390.3552803"/>
    <n v="779929.85"/>
    <n v="5.6206663829999997"/>
    <n v="11230.09143"/>
    <n v="241622.3"/>
    <s v="STEEL"/>
    <n v="64800"/>
    <n v="48"/>
    <n v="1021552.1499999999"/>
    <x v="6"/>
    <s v="Steel"/>
    <s v="Scrubber"/>
    <m/>
    <n v="5.6206663829999997"/>
    <n v="3.7287391975308641"/>
    <n v="0.30980004163194935"/>
  </r>
  <r>
    <s v="INNSA1"/>
    <d v="2019-04-11T00:00:00"/>
    <n v="301049751"/>
    <n v="73239990"/>
    <s v="KWP-1000B- SS OIL POT 1000ML (QTY: 11100 PCS/USD 1.53 PER PC - S)"/>
    <s v="KWP-1000B- SS OIL POT 1000ML (QTY: 11100 PCS/USD 1.53 PER PC - S)"/>
    <m/>
    <x v="1"/>
    <m/>
    <m/>
    <m/>
    <m/>
    <m/>
    <m/>
    <n v="2812"/>
    <s v="KG"/>
    <n v="422.89142249999998"/>
    <n v="1189170.68"/>
    <n v="6.0891493519999997"/>
    <n v="17122.687979999999"/>
    <n v="289206.3"/>
    <s v="KWP-1000B-"/>
    <n v="11100"/>
    <n v="46"/>
    <n v="1478376.98"/>
    <x v="6"/>
    <s v="Other"/>
    <s v="Other"/>
    <m/>
    <n v="6.0891493519999997"/>
    <n v="26.054621621621621"/>
    <n v="0.24319999211551366"/>
  </r>
  <r>
    <s v="INNSA1"/>
    <d v="2019-04-11T00:00:00"/>
    <n v="301049751"/>
    <n v="73239990"/>
    <s v="KWP-600B- SS OIL POT 600ML (QTY: 6800 PCS/USD 1.26 PER PCS) -"/>
    <s v="KWP-600B- SS OIL POT 600ML (QTY: 6800 PCS/USD 1.26 PER PCS)"/>
    <m/>
    <x v="1"/>
    <m/>
    <m/>
    <m/>
    <m/>
    <m/>
    <m/>
    <n v="1205"/>
    <s v="KG"/>
    <n v="497.87708709999998"/>
    <n v="599941.89"/>
    <n v="7.1688565459999998"/>
    <n v="8638.4721379999992"/>
    <n v="145905.9"/>
    <s v="KWP-600B-"/>
    <n v="6800"/>
    <n v="43"/>
    <n v="745847.79"/>
    <x v="6"/>
    <s v="Other"/>
    <s v="Other"/>
    <m/>
    <n v="7.1688565459999998"/>
    <n v="21.45675"/>
    <n v="0.24320005392522265"/>
  </r>
  <r>
    <s v="INNSA1"/>
    <d v="2019-04-10T00:00:00"/>
    <n v="301049751"/>
    <n v="73239990"/>
    <s v="RYX-02-021A MILD STEEL MULTI FUNCTION CLOTH STAND (OTHER ART - ICLES OF HOUSEHOLD OF IRON &amp; STEEL) (1296 NOS)"/>
    <s v="RYX-02-021A MILD STEEL MULTI FUNCTION CLOTH STAND (OTHER ART - ICLES OF HOUSEHOLD OF IRON &amp; STEEL) (1296 NOS)"/>
    <m/>
    <x v="1"/>
    <m/>
    <m/>
    <m/>
    <m/>
    <m/>
    <m/>
    <n v="4752"/>
    <s v="KG"/>
    <n v="169.10973060000001"/>
    <n v="803609.44"/>
    <n v="2.4349853220000002"/>
    <n v="11571.05025"/>
    <n v="195437.8"/>
    <s v="RYX-02-021A"/>
    <s v=""/>
    <e v="#VALUE!"/>
    <n v="999047.24"/>
    <x v="6"/>
    <s v="Steel"/>
    <s v="Other"/>
    <m/>
    <n v="2.4349853220000002"/>
    <e v="#VALUE!"/>
    <n v="0.24319998032875273"/>
  </r>
  <r>
    <s v="INNSA1"/>
    <d v="2019-04-10T00:00:00"/>
    <n v="301049751"/>
    <n v="73239990"/>
    <s v="RYX-02-020 MILD STEEL MULTI FUNCTION CLOTH STAND (OTHER ARTI - CLES OF HOUSEHOLD OF IRON &amp; STEEL) (3696 NOS)"/>
    <s v="RYX-02-020 MILD STEEL MULTI FUNCTION CLOTH STAND (OTHER ARTI - CLES OF HOUSEHOLD OF IRON &amp; STEEL) (3696 NOS)"/>
    <m/>
    <x v="1"/>
    <m/>
    <m/>
    <m/>
    <m/>
    <m/>
    <m/>
    <n v="12012"/>
    <s v="KG"/>
    <n v="306.1420038"/>
    <n v="3677377.75"/>
    <n v="4.4080922080000002"/>
    <n v="52950.003599999996"/>
    <n v="894338.3"/>
    <s v="RYX-02-020"/>
    <s v=""/>
    <e v="#VALUE!"/>
    <n v="4571716.05"/>
    <x v="6"/>
    <s v="Steel"/>
    <s v="Other"/>
    <m/>
    <n v="4.4080922080000002"/>
    <e v="#VALUE!"/>
    <n v="0.24320000848430653"/>
  </r>
  <r>
    <s v="INNSA1"/>
    <d v="2019-04-09T00:00:00"/>
    <n v="301049751"/>
    <n v="73239990"/>
    <s v="RYX-02-021A MILD STEEL MULTI FUNCTION CLOTH STAND (2592 PCS) - (OTHER ARTICLES OF HOUSEHOLD OF IRON &amp; STEEL)"/>
    <s v="RYX-02-021A MILD STEEL MULTI FUNCTION CLOTH STAND (2592 PCS) - (OTHER ARTICLES OF HOUSEHOLD OF IRON &amp; STEEL)"/>
    <m/>
    <x v="1"/>
    <m/>
    <m/>
    <m/>
    <m/>
    <m/>
    <m/>
    <n v="9504"/>
    <s v="KG"/>
    <n v="170.64259150000001"/>
    <n v="1621787.19"/>
    <n v="2.4570567539999999"/>
    <n v="23351.867389999999"/>
    <n v="394418.7"/>
    <s v="RYX-02-021A"/>
    <s v=""/>
    <e v="#VALUE!"/>
    <n v="2016205.89"/>
    <x v="6"/>
    <s v="Steel"/>
    <s v="Other"/>
    <m/>
    <n v="2.4570567539999999"/>
    <e v="#VALUE!"/>
    <n v="0.24320003415491279"/>
  </r>
  <r>
    <s v="INNSA1"/>
    <d v="2019-04-09T00:00:00"/>
    <n v="301049751"/>
    <n v="73239990"/>
    <s v="STEEL LUNCH BOX 3LAYER-8505 (TOTAL 16800 PCS) (MILD STEEL) -"/>
    <s v="STEEL LUNCH BOX 3LAYER-8505 (TOTAL 16800 PCS) (MILD STEEL) -"/>
    <m/>
    <x v="1"/>
    <m/>
    <m/>
    <m/>
    <m/>
    <m/>
    <m/>
    <n v="10892"/>
    <s v="KG"/>
    <n v="376.03335659999999"/>
    <n v="4095755.32"/>
    <n v="5.4144471789999997"/>
    <n v="58974.15868"/>
    <n v="996087.7"/>
    <s v="STEEL"/>
    <s v=""/>
    <e v="#VALUE!"/>
    <n v="5091843.0199999996"/>
    <x v="6"/>
    <s v="Steel"/>
    <s v="Lunch Box"/>
    <m/>
    <n v="5.4144471789999997"/>
    <e v="#VALUE!"/>
    <n v="0.24320000150790258"/>
  </r>
  <r>
    <s v="INNSA1"/>
    <d v="2019-04-09T00:00:00"/>
    <n v="301049751"/>
    <n v="73239990"/>
    <s v="STEEL LUNCH BOX -6900(TOTAL 82488 PCS) (MILD STEEL) -"/>
    <s v="STEEL LUNCH BOX -6900(TOTAL 82488 PCS) (MILD STEEL) -"/>
    <m/>
    <x v="1"/>
    <m/>
    <m/>
    <m/>
    <m/>
    <m/>
    <m/>
    <n v="9657.9699999999993"/>
    <s v="KG"/>
    <n v="474.05340560000002"/>
    <n v="4578393.57"/>
    <n v="6.8258229750000003"/>
    <n v="65923.593519999995"/>
    <n v="1113465.3"/>
    <s v="STEEL"/>
    <s v=""/>
    <e v="#VALUE!"/>
    <n v="5691858.8700000001"/>
    <x v="6"/>
    <s v="Steel"/>
    <s v="Lunch Box"/>
    <m/>
    <n v="6.8258229750000003"/>
    <e v="#VALUE!"/>
    <n v="0.243199996456399"/>
  </r>
  <r>
    <s v="INNSA1"/>
    <d v="2019-04-09T00:00:00"/>
    <n v="301049751"/>
    <n v="73239990"/>
    <s v="STEEL LUNCH BOX-6527 (TOTAL 3708 PCS) (MILD STEEL) -"/>
    <s v="STEEL LUNCH BOX-6527 (TOTAL 3708 PCS) (MILD STEEL) -"/>
    <m/>
    <x v="1"/>
    <m/>
    <m/>
    <m/>
    <m/>
    <m/>
    <m/>
    <n v="1291.6199999999999"/>
    <s v="KG"/>
    <n v="423.56445389999999"/>
    <n v="547084.31999999995"/>
    <n v="6.0988402300000004"/>
    <n v="7877.3840170000003"/>
    <n v="133050.79999999999"/>
    <s v="STEEL"/>
    <s v=""/>
    <e v="#VALUE!"/>
    <n v="680135.11999999988"/>
    <x v="6"/>
    <s v="Steel"/>
    <s v="Lunch Box"/>
    <m/>
    <n v="6.0988402300000004"/>
    <e v="#VALUE!"/>
    <n v="0.24319980510499734"/>
  </r>
  <r>
    <s v="INNSA1"/>
    <d v="2019-04-09T00:00:00"/>
    <n v="301049751"/>
    <n v="73239990"/>
    <s v="STAINLESS STEEL SPORTS BOTTLE 650ML S115-NP-21 (TO TAL 30312 - PCS ) (NOT VACUUM BOTTLE) (MILD STEEL)"/>
    <s v="STAINLESS STEEL SPORTS BOTTLE 650ML S115-NP-21 (TO TAL 30312 - PCS ) (NOT VACUUM BOTTLE) (MILD STEEL)"/>
    <m/>
    <x v="1"/>
    <m/>
    <m/>
    <m/>
    <m/>
    <m/>
    <m/>
    <n v="4546.8"/>
    <s v="KG"/>
    <n v="541.31117270000004"/>
    <n v="2461233.64"/>
    <n v="7.7942573460000002"/>
    <n v="35438.929300000003"/>
    <n v="598572"/>
    <s v="STAINLESS"/>
    <s v=""/>
    <e v="#VALUE!"/>
    <n v="3059805.64"/>
    <x v="6"/>
    <s v="Steel"/>
    <s v="Other"/>
    <m/>
    <n v="7.7942573460000002"/>
    <e v="#VALUE!"/>
    <n v="0.24319999136693093"/>
  </r>
  <r>
    <s v="INNSA1"/>
    <d v="2019-04-09T00:00:00"/>
    <n v="301049751"/>
    <n v="73239990"/>
    <s v="STEEL ROUND CONTAINER-6857 (TOTAL 70320 PCS)(MILD STEEL) -"/>
    <s v="STEEL ROUND CONTAINER-6857 (TOTAL 70320 PCS)(MILD STEEL) -"/>
    <m/>
    <x v="1"/>
    <m/>
    <m/>
    <m/>
    <m/>
    <m/>
    <m/>
    <n v="8965.7999999999993"/>
    <s v="KG"/>
    <n v="440.83398799999998"/>
    <n v="3952429.37"/>
    <n v="6.3475016279999998"/>
    <n v="56910.430090000002"/>
    <n v="961230.8"/>
    <s v="STEEL"/>
    <s v=""/>
    <e v="#VALUE!"/>
    <n v="4913660.17"/>
    <x v="6"/>
    <s v="Steel"/>
    <s v="Other"/>
    <m/>
    <n v="6.3475016279999998"/>
    <e v="#VALUE!"/>
    <n v="0.24319999423544411"/>
  </r>
  <r>
    <s v="INNSA1"/>
    <d v="2019-04-09T00:00:00"/>
    <n v="301049751"/>
    <n v="73239990"/>
    <s v="STAINLESS STEEL SPORTS BOTTLE 750ML S-308-C6-NP-20 (TOTAL 30 - 96 PCS)(NOT VACUUM BOTTLE)(MILD STEEL)-DPD CLIENT"/>
    <s v="STAINLESS STEEL SPORTS BOTTLE 750ML S-308-C6-NP-20 (TOTAL 30 - 96 PCS)(NOT VACUUM BOTTLE)(MILD STEEL)-DPD CLIENT"/>
    <m/>
    <x v="1"/>
    <m/>
    <m/>
    <m/>
    <m/>
    <m/>
    <m/>
    <n v="464.4"/>
    <s v="KG"/>
    <n v="486.5135659"/>
    <n v="225936.9"/>
    <n v="7.0052349300000003"/>
    <n v="3253.2311020000002"/>
    <n v="54947.9"/>
    <s v="STAINLESS"/>
    <s v=""/>
    <e v="#VALUE!"/>
    <n v="280884.8"/>
    <x v="6"/>
    <s v="Steel"/>
    <s v="Other"/>
    <m/>
    <n v="7.0052349300000003"/>
    <e v="#VALUE!"/>
    <n v="0.24320020324258676"/>
  </r>
  <r>
    <s v="INNSA1"/>
    <d v="2019-04-09T00:00:00"/>
    <n v="301049751"/>
    <n v="73239990"/>
    <s v="STEEL LUNCH BOX 2 LAYER-8504(TOTAL 22236 PCS) (MILD STEEL) -"/>
    <s v="STEEL LUNCH BOX 2 LAYER-8504(TOTAL 22236 PCS) (MILD STEEL) -"/>
    <m/>
    <x v="1"/>
    <m/>
    <m/>
    <m/>
    <m/>
    <m/>
    <m/>
    <n v="10636.22"/>
    <s v="KG"/>
    <n v="367.2016562"/>
    <n v="3905637.6"/>
    <n v="5.2872808669999998"/>
    <n v="56236.682509999999"/>
    <n v="949851.1"/>
    <s v="STEEL"/>
    <s v=""/>
    <e v="#VALUE!"/>
    <n v="4855488.7"/>
    <x v="6"/>
    <s v="Steel"/>
    <s v="Lunch Box"/>
    <m/>
    <n v="5.2872808669999998"/>
    <e v="#VALUE!"/>
    <n v="0.24320000913551221"/>
  </r>
  <r>
    <s v="INNSA1"/>
    <d v="2019-04-09T00:00:00"/>
    <n v="301049751"/>
    <n v="73239990"/>
    <s v="STAINLESS STEEL COLA BOTTLE 750ML SK750-SL-01(TOTAL 8856 PCS - ) (NOT VACUUM BOTTLE)(MILD STEEL)"/>
    <s v="STAINLESS STEEL COLA BOTTLE 750ML SK750-SL-01(TOTAL 8856 PCS - ) (NOT VACUUM BOTTLE)(MILD STEEL)"/>
    <m/>
    <x v="1"/>
    <m/>
    <m/>
    <m/>
    <m/>
    <m/>
    <m/>
    <n v="1328.4"/>
    <s v="KG"/>
    <n v="598.01547730000004"/>
    <n v="794403.76"/>
    <n v="8.6107340140000002"/>
    <n v="11438.49906"/>
    <n v="193199"/>
    <s v="STAINLESS"/>
    <s v=""/>
    <e v="#VALUE!"/>
    <n v="987602.76"/>
    <x v="6"/>
    <s v="Steel"/>
    <s v="Other"/>
    <m/>
    <n v="8.6107340140000002"/>
    <e v="#VALUE!"/>
    <n v="0.24320000700903027"/>
  </r>
  <r>
    <s v="INNSA1"/>
    <d v="2019-04-08T00:00:00"/>
    <n v="301049751"/>
    <n v="73239990"/>
    <s v="KW-830 STAINLESS STEEL SPORTS BOTTLE 1000ML -"/>
    <s v="KW-830 STAINLESS STEEL SPORTS BOTTLE 1000ML -"/>
    <m/>
    <x v="1"/>
    <m/>
    <m/>
    <m/>
    <m/>
    <m/>
    <m/>
    <n v="34920"/>
    <s v="PCS"/>
    <n v="73.679537510000003"/>
    <n v="2572889.4500000002"/>
    <n v="1.060900468"/>
    <n v="37046.644350000002"/>
    <n v="625726.69999999995"/>
    <s v="KW-830"/>
    <s v=""/>
    <e v="#VALUE!"/>
    <n v="3198616.1500000004"/>
    <x v="6"/>
    <s v="Steel"/>
    <s v="Other"/>
    <m/>
    <n v="1.060900468"/>
    <e v="#VALUE!"/>
    <n v="0.24319999446536653"/>
  </r>
  <r>
    <s v="INNSA1"/>
    <d v="2019-04-05T00:00:00"/>
    <n v="301049751"/>
    <n v="73239990"/>
    <s v="03-027I FAMILY CLOTH RACK 3LAYERS (3648 PCS) (HOUSEHOLD ARTI - CLES) (MADE UP OF MILD STEEL)"/>
    <s v="03-027I FAMILY CLOTH RACK 3LAYERS (3648 PCS) (HOUSEHOLD ARTI - CLES) (MADE UP OF MILD STEEL)"/>
    <m/>
    <x v="1"/>
    <m/>
    <m/>
    <m/>
    <m/>
    <m/>
    <m/>
    <n v="21687.360000000001"/>
    <s v="KG"/>
    <n v="142.86650800000001"/>
    <n v="3098397.39"/>
    <n v="2.0571131459999998"/>
    <n v="44613.353349999998"/>
    <n v="753530.2"/>
    <s v="03-027I"/>
    <s v=""/>
    <e v="#VALUE!"/>
    <n v="3851927.59"/>
    <x v="6"/>
    <s v="Steel"/>
    <s v="Other"/>
    <m/>
    <n v="2.0571131459999998"/>
    <e v="#VALUE!"/>
    <n v="0.24319998539632126"/>
  </r>
  <r>
    <s v="INNSA1"/>
    <d v="2019-04-03T00:00:00"/>
    <n v="301049751"/>
    <n v="73239990"/>
    <s v="STEEL TEA STRAINER-NP-55 (TOTAL 50400 PCS) (MILD STEEL) -"/>
    <s v="STEEL TEA STRAINER-NP-55 (TOTAL 50400 PCS) (MILD STEEL) -"/>
    <m/>
    <x v="1"/>
    <m/>
    <m/>
    <m/>
    <m/>
    <m/>
    <m/>
    <n v="2114"/>
    <s v="KG"/>
    <n v="545.95758750000005"/>
    <n v="1154154.3400000001"/>
    <n v="7.7993941070000004"/>
    <n v="16487.919140000002"/>
    <n v="280690.3"/>
    <s v="STEEL"/>
    <s v=""/>
    <e v="#VALUE!"/>
    <n v="1434844.6400000001"/>
    <x v="6"/>
    <s v="Steel"/>
    <s v="Tea Strainer"/>
    <m/>
    <n v="7.7993941070000004"/>
    <e v="#VALUE!"/>
    <n v="0.24319996925194595"/>
  </r>
  <r>
    <s v="INNSA1"/>
    <d v="2019-04-03T00:00:00"/>
    <n v="301049751"/>
    <n v="73239990"/>
    <s v="STEEL SPOON HOLDER ROUND-MP-96 (TOTAL 11880 PCS) (MILD STEE - L)"/>
    <s v="STEEL SPOON HOLDER ROUND-MP-96 (TOTAL 11880 PCS) (MILD STEE - L)"/>
    <m/>
    <x v="1"/>
    <m/>
    <m/>
    <m/>
    <m/>
    <m/>
    <m/>
    <n v="2475"/>
    <s v="KG"/>
    <n v="258.92138990000001"/>
    <n v="640830.43999999994"/>
    <n v="3.6988769989999999"/>
    <n v="9154.7205709999998"/>
    <n v="155849.9"/>
    <s v="STEEL"/>
    <s v=""/>
    <e v="#VALUE!"/>
    <n v="796680.34"/>
    <x v="6"/>
    <s v="Steel"/>
    <s v="Other"/>
    <m/>
    <n v="3.6988769989999999"/>
    <e v="#VALUE!"/>
    <n v="0.24319990167757949"/>
  </r>
  <r>
    <s v="INNSA1"/>
    <d v="2019-04-03T00:00:00"/>
    <n v="301049751"/>
    <n v="73239990"/>
    <s v="STEEL PEELER-MP-196 (TOTAL 20400 PCS) (MILD STEEL) -"/>
    <s v="STEEL PEELER-MP-196 (TOTAL 20400 PCS) (MILD STEEL) -"/>
    <m/>
    <x v="1"/>
    <m/>
    <m/>
    <m/>
    <m/>
    <m/>
    <m/>
    <n v="1139"/>
    <s v="KG"/>
    <n v="664.04787529999999"/>
    <n v="756350.53"/>
    <n v="9.4863982189999998"/>
    <n v="10805.00757"/>
    <n v="183944.5"/>
    <s v="STEEL"/>
    <s v=""/>
    <e v="#VALUE!"/>
    <n v="940295.03"/>
    <x v="6"/>
    <s v="Steel"/>
    <s v="Other"/>
    <m/>
    <n v="9.4863982189999998"/>
    <e v="#VALUE!"/>
    <n v="0.24320006756655541"/>
  </r>
  <r>
    <s v="INNSA1"/>
    <d v="2019-04-03T00:00:00"/>
    <n v="301049751"/>
    <n v="73239990"/>
    <s v="STEEL ZHARA -NP-003(TOTAL 24000 PCS) (MILD STEEL) -"/>
    <s v="STEEL ZHARA -NP-003(TOTAL 24000 PCS) (MILD STEEL) -"/>
    <m/>
    <x v="1"/>
    <m/>
    <m/>
    <m/>
    <m/>
    <m/>
    <m/>
    <n v="2196"/>
    <s v="KG"/>
    <n v="357.53142989999998"/>
    <n v="785139.02"/>
    <n v="5.1075918549999999"/>
    <n v="11216.271710000001"/>
    <n v="190945.8"/>
    <s v="STEEL"/>
    <s v=""/>
    <e v="#VALUE!"/>
    <n v="976084.82000000007"/>
    <x v="6"/>
    <s v="Steel"/>
    <s v="Other"/>
    <m/>
    <n v="5.1075918549999999"/>
    <e v="#VALUE!"/>
    <n v="0.24319998769135176"/>
  </r>
  <r>
    <s v="INNSA1"/>
    <d v="2019-04-02T00:00:00"/>
    <n v="301049751"/>
    <n v="73239990"/>
    <s v="STEEL LUNCH BOX -6900(TOTAL 4632 PCS) (MILD STEEL)DPD CLIENT -"/>
    <s v="STEEL LUNCH BOX -6900(TOTAL 4632 PCS) (MILD STEEL)DPD CLIENT -"/>
    <m/>
    <x v="1"/>
    <m/>
    <m/>
    <m/>
    <m/>
    <m/>
    <m/>
    <n v="542.33000000000004"/>
    <s v="KG"/>
    <n v="477.27667659999997"/>
    <n v="258841.46"/>
    <n v="6.8182382370000001"/>
    <n v="3697.7351429999999"/>
    <n v="62950.2"/>
    <s v="STEEL"/>
    <s v=""/>
    <e v="#VALUE!"/>
    <n v="321791.65999999997"/>
    <x v="6"/>
    <s v="Steel"/>
    <s v="Lunch Box"/>
    <m/>
    <n v="6.8182382370000001"/>
    <e v="#VALUE!"/>
    <n v="0.2431998335969825"/>
  </r>
  <r>
    <s v="INNSA1"/>
    <d v="2019-04-02T00:00:00"/>
    <n v="301049751"/>
    <n v="73239990"/>
    <s v="STEEL LUNCH BOX-6527 (TOTAL 24504 PCS) (MILD STEEL) -"/>
    <s v="STEEL LUNCH BOX-6527 (TOTAL 24504 PCS) (MILD STEEL) -"/>
    <m/>
    <x v="1"/>
    <m/>
    <m/>
    <m/>
    <m/>
    <m/>
    <m/>
    <n v="8535.56"/>
    <s v="KG"/>
    <n v="426.44443480000001"/>
    <n v="3639942.06"/>
    <n v="6.0920633540000004"/>
    <n v="51999.172290000002"/>
    <n v="885233.9"/>
    <s v="STEEL"/>
    <s v=""/>
    <e v="#VALUE!"/>
    <n v="4525175.96"/>
    <x v="6"/>
    <s v="Steel"/>
    <s v="Lunch Box"/>
    <m/>
    <n v="6.0920633540000004"/>
    <e v="#VALUE!"/>
    <n v="0.24319999752963101"/>
  </r>
  <r>
    <s v="INNSA1"/>
    <d v="2019-04-01T00:00:00"/>
    <n v="301049751"/>
    <n v="73239990"/>
    <s v="STAINLESS STEEL SPORTS BOTTLE 750ML S-308-C6-NP-20 (TOTAL 15 - 264 PCS)(NOT VACUUM BOTTLE)(MILD STEEL)"/>
    <s v="STAINLESS STEEL SPORTS BOTTLE 750ML S-308-C6-NP-20 (TOTAL 15 - 264 PCS)(NOT VACUUM BOTTLE)(MILD STEEL)"/>
    <m/>
    <x v="1"/>
    <m/>
    <m/>
    <m/>
    <m/>
    <m/>
    <m/>
    <n v="2594.88"/>
    <s v="KG"/>
    <n v="433.7238562"/>
    <n v="1125461.3600000001"/>
    <n v="6.1960550889999997"/>
    <n v="16078.01943"/>
    <n v="273712.2"/>
    <s v="STAINLESS"/>
    <s v=""/>
    <e v="#VALUE!"/>
    <n v="1399173.56"/>
    <x v="6"/>
    <s v="Steel"/>
    <s v="Other"/>
    <m/>
    <n v="6.1960550889999997"/>
    <e v="#VALUE!"/>
    <n v="0.24319999755478056"/>
  </r>
  <r>
    <s v="INNSA1"/>
    <d v="2019-04-01T00:00:00"/>
    <n v="301049751"/>
    <n v="73239990"/>
    <s v="STAINLESS STEEL SPORTS BOTTLE 650ML S115-NP-21 (TOTAL 16776 - PCS ) (NOT VACUUM BOTTLE) (MILD STEEL)"/>
    <s v="STAINLESS STEEL SPORTS BOTTLE 650ML S115-NP-21 (TOTAL 16776 - PCS ) (NOT VACUUM BOTTLE) (MILD STEEL)"/>
    <m/>
    <x v="1"/>
    <m/>
    <m/>
    <m/>
    <m/>
    <m/>
    <m/>
    <n v="2851.92"/>
    <s v="KG"/>
    <n v="482.10413690000001"/>
    <n v="1374922.43"/>
    <n v="6.8872019550000001"/>
    <n v="19641.749"/>
    <n v="334381.09999999998"/>
    <s v="STAINLESS"/>
    <s v=""/>
    <e v="#VALUE!"/>
    <n v="1709303.5299999998"/>
    <x v="6"/>
    <s v="Steel"/>
    <s v="Other"/>
    <m/>
    <n v="6.8872019550000001"/>
    <e v="#VALUE!"/>
    <n v="0.24319997456147399"/>
  </r>
  <r>
    <s v="INNSA1"/>
    <d v="2019-03-29T00:00:00"/>
    <n v="301049751"/>
    <n v="73239990"/>
    <s v="RYX-02-021A MILD STEEL MULTI FUNCTION CLOTH STAND (OTHER ART - ICLES OF HOUSEHOLD OF IRON &amp; STEEL) (3888 NOS)"/>
    <s v="RYX-02-021A MILD STEEL MULTI FUNCTION CLOTH STAND (OTHER ART - ICLES OF HOUSEHOLD OF IRON &amp; STEEL) (3888 NOS)"/>
    <m/>
    <x v="1"/>
    <m/>
    <m/>
    <m/>
    <m/>
    <m/>
    <m/>
    <n v="14256"/>
    <s v="KGS"/>
    <n v="171.28964999999999"/>
    <n v="2441905.25"/>
    <n v="2.4469949999999998"/>
    <n v="34884.360710000001"/>
    <n v="593871.4"/>
    <s v="RYX-02-021A"/>
    <s v=""/>
    <e v="#VALUE!"/>
    <n v="3035776.65"/>
    <x v="6"/>
    <s v="Steel"/>
    <s v="Other"/>
    <m/>
    <n v="2.4469949999999998"/>
    <e v="#VALUE!"/>
    <n v="0.24320001769110411"/>
  </r>
  <r>
    <s v="INNSA1"/>
    <d v="2019-03-29T00:00:00"/>
    <n v="301049751"/>
    <n v="73239990"/>
    <s v="RYX-02-020 MILD STEEL MULTI FUNCTION CLOTH STAND (OTHER ARTI - CLES OF HOUSEHOLD OF IRON &amp; STEEL) (2464 NOS)"/>
    <s v="RYX-02-020 MILD STEEL MULTI FUNCTION CLOTH STAND (OTHER ARTI - CLES OF HOUSEHOLD OF IRON &amp; STEEL) (2464 NOS)"/>
    <m/>
    <x v="1"/>
    <m/>
    <m/>
    <m/>
    <m/>
    <m/>
    <m/>
    <n v="8008"/>
    <s v="KGS"/>
    <n v="310.08834789999997"/>
    <n v="2483187.4900000002"/>
    <n v="4.4298335409999998"/>
    <n v="35474.107000000004"/>
    <n v="603911.19999999995"/>
    <s v="RYX-02-020"/>
    <s v=""/>
    <e v="#VALUE!"/>
    <n v="3087098.6900000004"/>
    <x v="6"/>
    <s v="Steel"/>
    <s v="Other"/>
    <m/>
    <n v="4.4298335409999998"/>
    <e v="#VALUE!"/>
    <n v="0.24320000097938635"/>
  </r>
  <r>
    <s v="INNSA1"/>
    <d v="2019-03-26T00:00:00"/>
    <n v="301049751"/>
    <n v="73239990"/>
    <s v="STAINLESS STEEL SPORTS BOTTLE 650ML S115-NP-21 (TOTAL 11736 - PCS ) (NOT VACUUM BOTTLE) (MILD STEEL)"/>
    <s v="STAINLESS STEEL SPORTS BOTTLE 650ML S115-NP-21 (TOTAL 11736 - PCS ) (NOT VACUUM BOTTLE) (MILD STEEL)"/>
    <m/>
    <x v="1"/>
    <m/>
    <m/>
    <m/>
    <m/>
    <m/>
    <m/>
    <n v="1995.12"/>
    <s v="KGS"/>
    <n v="481.9301696"/>
    <n v="961508.52"/>
    <n v="6.8847167090000001"/>
    <n v="13735.835999999999"/>
    <n v="233838.9"/>
    <s v="STAINLESS"/>
    <s v=""/>
    <e v="#VALUE!"/>
    <n v="1195347.42"/>
    <x v="6"/>
    <s v="Steel"/>
    <s v="Other"/>
    <m/>
    <n v="6.8847167090000001"/>
    <e v="#VALUE!"/>
    <n v="0.24320002905434471"/>
  </r>
  <r>
    <s v="INNSA1"/>
    <d v="2019-03-26T00:00:00"/>
    <n v="301049751"/>
    <n v="73239990"/>
    <s v="STEEL LUNCH BOX -6527 (TOTAL 1356 PCS) (MILD STEEL) -"/>
    <s v="STEEL LUNCH BOX -6527 (TOTAL 1356 PCS) (MILD STEEL) -"/>
    <m/>
    <x v="1"/>
    <m/>
    <m/>
    <m/>
    <m/>
    <m/>
    <m/>
    <n v="472.34"/>
    <s v="KGS"/>
    <n v="426.26692639999999"/>
    <n v="201342.92"/>
    <n v="6.0895275199999999"/>
    <n v="2876.3274289999999"/>
    <n v="48966.6"/>
    <s v="STEEL"/>
    <s v=""/>
    <e v="#VALUE!"/>
    <n v="250309.52000000002"/>
    <x v="6"/>
    <s v="Steel"/>
    <s v="Lunch Box"/>
    <m/>
    <n v="6.0895275199999999"/>
    <e v="#VALUE!"/>
    <n v="0.24320000921810409"/>
  </r>
  <r>
    <s v="INNSA1"/>
    <d v="2019-03-26T00:00:00"/>
    <n v="301049751"/>
    <n v="73239990"/>
    <s v="STAINLESS STEEL COLA BOTTLE 750ML SK750-SL-01(TOTAL 10260 PC - S) (NOT VACUUM BOTTLE)"/>
    <s v="STAINLESS STEEL COLA BOTTLE 750ML SK750-SL-01(TOTAL 10260 PC - S) (NOT VACUUM BOTTLE)"/>
    <m/>
    <x v="1"/>
    <m/>
    <m/>
    <m/>
    <m/>
    <m/>
    <m/>
    <n v="2003.55"/>
    <s v="KGS"/>
    <n v="463.49548049999999"/>
    <n v="928636.37"/>
    <n v="6.6213640070000004"/>
    <n v="13266.23386"/>
    <n v="225844.4"/>
    <s v="STAINLESS"/>
    <s v=""/>
    <e v="#VALUE!"/>
    <n v="1154480.77"/>
    <x v="6"/>
    <s v="Steel"/>
    <s v="Other"/>
    <m/>
    <n v="6.6213640070000004"/>
    <e v="#VALUE!"/>
    <n v="0.2432000374915318"/>
  </r>
  <r>
    <s v="INNSA1"/>
    <d v="2019-03-26T00:00:00"/>
    <n v="301049751"/>
    <n v="73239990"/>
    <s v="STEEL LUNCH BOX 3LAYER-8505 (TOTAL 16800 PCS) (MILDSTEEL)-DP - D CLIENT"/>
    <s v="STEEL LUNCH BOX 3LAYER-8505 (TOTAL 16800 PCS) (MILDSTEEL)-DP - D CLIENT"/>
    <m/>
    <x v="1"/>
    <m/>
    <m/>
    <m/>
    <m/>
    <m/>
    <m/>
    <n v="10892"/>
    <s v="KGS"/>
    <n v="378.43255970000001"/>
    <n v="4121887.44"/>
    <n v="5.4061794240000003"/>
    <n v="58884.106290000003"/>
    <n v="1002443"/>
    <s v="STEEL"/>
    <s v=""/>
    <e v="#VALUE!"/>
    <n v="5124330.4399999995"/>
    <x v="6"/>
    <s v="Steel"/>
    <s v="Lunch Box"/>
    <m/>
    <n v="5.4061794240000003"/>
    <e v="#VALUE!"/>
    <n v="0.24319999383583363"/>
  </r>
  <r>
    <s v="INNSA1"/>
    <d v="2019-03-26T00:00:00"/>
    <n v="301049751"/>
    <n v="73239990"/>
    <s v="STEEL LUNCH BOX -6561 (TOTAL 21060 PCS) (MILD STEEL) -"/>
    <s v="STEEL LUNCH BOX -6561 (TOTAL 21060 PCS) (MILD STEEL) -"/>
    <m/>
    <x v="1"/>
    <m/>
    <m/>
    <m/>
    <m/>
    <m/>
    <m/>
    <n v="8026.2"/>
    <s v="KGS"/>
    <n v="469.38184819999998"/>
    <n v="3767352.59"/>
    <n v="6.7054549740000002"/>
    <n v="53819.32271"/>
    <n v="916220.2"/>
    <s v="STEEL"/>
    <s v=""/>
    <e v="#VALUE!"/>
    <n v="4683572.79"/>
    <x v="6"/>
    <s v="Steel"/>
    <s v="Lunch Box"/>
    <m/>
    <n v="6.7054549740000002"/>
    <e v="#VALUE!"/>
    <n v="0.2432000133016485"/>
  </r>
  <r>
    <s v="INNSA1"/>
    <d v="2019-03-26T00:00:00"/>
    <n v="301049751"/>
    <n v="73239990"/>
    <s v="STAINLESS STEEL SPORTS BOTTLE 750ML S-308-C6-NP-20 (TOTAL 1 - 0080 PCS)(NOT VACUUM BOTTLE)(MILD STEEL)"/>
    <s v="STAINLESS STEEL SPORTS BOTTLE 750ML S-308-C6-NP-20 (TOTAL 1 - 0080 PCS)(NOT VACUUM BOTTLE)(MILD STEEL)"/>
    <m/>
    <x v="1"/>
    <m/>
    <m/>
    <m/>
    <m/>
    <m/>
    <m/>
    <n v="1713.6"/>
    <s v="KGS"/>
    <n v="433.56734360000002"/>
    <n v="742961"/>
    <n v="6.1938191939999996"/>
    <n v="10613.728569999999"/>
    <n v="180688.1"/>
    <s v="STAINLESS"/>
    <s v=""/>
    <e v="#VALUE!"/>
    <n v="923649.1"/>
    <x v="6"/>
    <s v="Steel"/>
    <s v="Other"/>
    <m/>
    <n v="6.1938191939999996"/>
    <e v="#VALUE!"/>
    <n v="0.24319997954132183"/>
  </r>
  <r>
    <s v="INNSA1"/>
    <d v="2019-03-26T00:00:00"/>
    <n v="301049751"/>
    <n v="73239990"/>
    <s v="STEEL LUNCH BOX 2 LAYER-8504(TOTAL 22260 PCS) (MILD STEEL) -"/>
    <s v="STEEL LUNCH BOX 2 LAYER-8504(TOTAL 22260 PCS) (MILD STEEL) -"/>
    <m/>
    <x v="1"/>
    <m/>
    <m/>
    <m/>
    <m/>
    <m/>
    <m/>
    <n v="10647.7"/>
    <s v="KGS"/>
    <n v="372.31511499999999"/>
    <n v="3964299.65"/>
    <n v="5.3187873569999997"/>
    <n v="56632.852140000003"/>
    <n v="964117.7"/>
    <s v="STEEL"/>
    <s v=""/>
    <e v="#VALUE!"/>
    <n v="4928417.3499999996"/>
    <x v="6"/>
    <s v="Steel"/>
    <s v="Lunch Box"/>
    <m/>
    <n v="5.3187873569999997"/>
    <e v="#VALUE!"/>
    <n v="0.24320000633655431"/>
  </r>
  <r>
    <s v="INNSA1"/>
    <d v="2019-03-13T00:00:00"/>
    <n v="301049751"/>
    <n v="73239990"/>
    <s v="03-027I FAMILY CLOTH RACK 3LAYERS (3648 PCS) (HOUSEHOLD ARTI - CLES) (MADE UP OF MILD STEEL)"/>
    <s v="03-027I FAMILY CLOTH RACK 3LAYERS (3648 PCS) (HOUSEHOLD ARTI - CLES) (MADE UP OF MILD STEEL)"/>
    <m/>
    <x v="1"/>
    <m/>
    <m/>
    <m/>
    <m/>
    <m/>
    <m/>
    <n v="21687.360000000001"/>
    <s v="KGS"/>
    <n v="145.6219591"/>
    <n v="3158155.85"/>
    <n v="2.051013508"/>
    <n v="44481.068310000002"/>
    <n v="768063.6"/>
    <s v="03-027I"/>
    <s v=""/>
    <e v="#VALUE!"/>
    <n v="3926219.45"/>
    <x v="6"/>
    <s v="Steel"/>
    <s v="Other"/>
    <m/>
    <n v="2.051013508"/>
    <e v="#VALUE!"/>
    <n v="0.24320003080278638"/>
  </r>
  <r>
    <s v="INNSA1"/>
    <d v="2019-02-26T00:00:00"/>
    <n v="301049751"/>
    <n v="73231000"/>
    <s v="STEEL SCRUBBER-SS430 (TOTAL 273456 PCS)(MILD STEEL) DPD CLIE - NT"/>
    <s v="STEEL SCRUBBER-SS430 (TOTAL 273456 PCS)(MILD STEEL) DPD CLIE - NT"/>
    <m/>
    <x v="1"/>
    <m/>
    <m/>
    <m/>
    <m/>
    <m/>
    <m/>
    <n v="6520"/>
    <s v="KGS"/>
    <n v="201.81367940000001"/>
    <n v="1315825.19"/>
    <n v="2.80296777"/>
    <n v="18275.349859999998"/>
    <n v="407642.7"/>
    <s v="STEEL"/>
    <s v=""/>
    <e v="#VALUE!"/>
    <n v="1723467.89"/>
    <x v="6"/>
    <s v="Steel"/>
    <s v="Scrubber"/>
    <m/>
    <n v="2.80296777"/>
    <e v="#VALUE!"/>
    <n v="0.30980004266372196"/>
  </r>
  <r>
    <s v="INNSA1"/>
    <d v="2019-02-20T00:00:00"/>
    <n v="301049751"/>
    <n v="73231000"/>
    <s v="STEEL SCRUBBER 2 PCS SET-8001-2 -"/>
    <s v="STEEL SCRUBBER 2 PCS SET-8001-2 -"/>
    <m/>
    <x v="1"/>
    <m/>
    <m/>
    <m/>
    <m/>
    <m/>
    <m/>
    <n v="96000"/>
    <s v="SET"/>
    <n v="12.58783938"/>
    <n v="1208432.58"/>
    <n v="0.17326688700000001"/>
    <n v="16633.621200000001"/>
    <n v="374372.4"/>
    <s v="STEEL"/>
    <s v=""/>
    <e v="#VALUE!"/>
    <n v="1582804.98"/>
    <x v="6"/>
    <s v="Steel"/>
    <s v="Scrubber"/>
    <m/>
    <n v="0.17326688700000001"/>
    <e v="#VALUE!"/>
    <n v="0.3097999890072477"/>
  </r>
  <r>
    <s v="INNSA1"/>
    <d v="2019-02-19T00:00:00"/>
    <n v="301049751"/>
    <n v="73239990"/>
    <s v="STAINLESS STEEL SPORTS BOTTLE 750ML-AM-06(TOTAL NT WT.106.5 - 6 KGS) (NOT VACUUM BOTTLE) (MILD STEEL)"/>
    <s v="STAINLESS STEEL SPORTS BOTTLE 750ML-AM-06(TOTAL NT WT.106.5 - 6 KGS) (NOT VACUUM BOTTLE) (MILD STEEL)"/>
    <m/>
    <x v="1"/>
    <m/>
    <m/>
    <m/>
    <m/>
    <m/>
    <m/>
    <n v="720"/>
    <s v="PCS"/>
    <n v="95.157666669999998"/>
    <n v="68513.52"/>
    <n v="1.3098095890000001"/>
    <n v="943.06290430000001"/>
    <n v="16662.5"/>
    <s v="STAINLESS"/>
    <s v=""/>
    <e v="#VALUE!"/>
    <n v="85176.02"/>
    <x v="6"/>
    <s v="Steel"/>
    <s v="Other"/>
    <m/>
    <n v="1.3098095890000001"/>
    <e v="#VALUE!"/>
    <n v="0.2432001742137902"/>
  </r>
  <r>
    <s v="INNSA1"/>
    <d v="2019-02-19T00:00:00"/>
    <n v="301049751"/>
    <n v="73239990"/>
    <s v="STAINLESS STEEL COLA BOTTLE 750ML SK750 SL-01 (TOTAL NT WT.1 - 829.81KGS) (NOT VACUUM BOTTLE) (MILD STEEL)"/>
    <s v="STAINLESS STEEL COLA BOTTLE 750ML SK750 SL-01 (TOTAL NT WT.1 - 829.81KGS) (NOT VACUUM BOTTLE) (MILD STEEL)"/>
    <m/>
    <x v="1"/>
    <m/>
    <m/>
    <m/>
    <m/>
    <m/>
    <m/>
    <n v="9432"/>
    <s v="PCS"/>
    <n v="94.033752120000003"/>
    <n v="886926.35"/>
    <n v="1.2943393270000001"/>
    <n v="12208.20853"/>
    <n v="215700.5"/>
    <s v="STAINLESS"/>
    <s v=""/>
    <e v="#VALUE!"/>
    <n v="1102626.8500000001"/>
    <x v="6"/>
    <s v="Steel"/>
    <s v="Other"/>
    <m/>
    <n v="1.2943393270000001"/>
    <e v="#VALUE!"/>
    <n v="0.24320001316907544"/>
  </r>
  <r>
    <s v="INNSA1"/>
    <d v="2019-02-19T00:00:00"/>
    <n v="301049751"/>
    <n v="73239990"/>
    <s v="STAINLESS STEEL SPORTS BOTTLE 750ML S-308-C6-NP-20 (TOTAL NT - WT.2790.14KGS)(NOT VACUUM BOTTLE)(MILD STEEL)DPD CLIENT"/>
    <s v="STAINLESS STEEL SPORTS BOTTLE 750ML S-308-C6-NP-20 (TOTAL NT - WT.2790.14KGS)(NOT VACUUM BOTTLE)(MILD STEEL)DPD CLIENT"/>
    <m/>
    <x v="1"/>
    <m/>
    <m/>
    <m/>
    <m/>
    <m/>
    <m/>
    <n v="16128"/>
    <s v="PCS"/>
    <n v="76.575693200000003"/>
    <n v="1235012.78"/>
    <n v="1.054035694"/>
    <n v="16999.487679999998"/>
    <n v="300355.09999999998"/>
    <s v="STAINLESS"/>
    <s v=""/>
    <e v="#VALUE!"/>
    <n v="1535367.88"/>
    <x v="6"/>
    <s v="Steel"/>
    <s v="Other"/>
    <m/>
    <n v="1.054035694"/>
    <e v="#VALUE!"/>
    <n v="0.24319999344460222"/>
  </r>
  <r>
    <s v="INNSA1"/>
    <d v="2019-02-19T00:00:00"/>
    <n v="301049751"/>
    <n v="73239990"/>
    <s v="STEEL TEA STRAINER -NP-55 (TOTAL NET WT.628.02 KGS) (MILD ST - EEL)"/>
    <s v="STEEL TEA STRAINER -NP-55 (TOTAL NET WT.628.02 KGS) (MILD ST - EEL)"/>
    <m/>
    <x v="1"/>
    <m/>
    <m/>
    <m/>
    <m/>
    <m/>
    <m/>
    <n v="21240"/>
    <s v="PCS"/>
    <n v="24.256274479999998"/>
    <n v="515203.27"/>
    <n v="0.33387852000000001"/>
    <n v="7091.5797659999998"/>
    <n v="125297.4"/>
    <s v="STEEL"/>
    <s v=""/>
    <e v="#VALUE!"/>
    <n v="640500.67000000004"/>
    <x v="6"/>
    <s v="Steel"/>
    <s v="Tea Strainer"/>
    <m/>
    <n v="0.33387852000000001"/>
    <e v="#VALUE!"/>
    <n v="0.24319993155322944"/>
  </r>
  <r>
    <s v="INNSA1"/>
    <d v="2019-02-19T00:00:00"/>
    <n v="301049751"/>
    <n v="73239990"/>
    <s v="STEEL PEELER -MP-196 (TOTAL NET WT.167.28 KGS) (MILD STEEL)D - PD CLIENT"/>
    <s v="STEEL PEELER -MP-196 (TOTAL NET WT.167.28 KGS) (MILD STEEL)D - PD CLIENT"/>
    <m/>
    <x v="1"/>
    <m/>
    <m/>
    <m/>
    <m/>
    <m/>
    <m/>
    <n v="1968"/>
    <s v="PCS"/>
    <n v="39.27252541"/>
    <n v="77288.33"/>
    <n v="0.54057158199999999"/>
    <n v="1063.844873"/>
    <n v="18796.5"/>
    <s v="STEEL"/>
    <s v=""/>
    <e v="#VALUE!"/>
    <n v="96084.83"/>
    <x v="6"/>
    <s v="Steel"/>
    <s v="Other"/>
    <m/>
    <n v="0.54057158199999999"/>
    <e v="#VALUE!"/>
    <n v="0.2431997172147464"/>
  </r>
  <r>
    <s v="INNSA1"/>
    <d v="2019-02-19T00:00:00"/>
    <n v="301049751"/>
    <n v="73239990"/>
    <s v="STAINLESS STEEL SPORTS BOTTLE 650ML S115-NP-21 (TOTAL NT WT. - 2696.72 KGS) (NOT VACUUM BOTTLE) (MILD STEEL)"/>
    <s v="STAINLESS STEEL SPORTS BOTTLE 650ML S115-NP-21 (TOTAL NT WT. - 2696.72 KGS) (NOT VACUUM BOTTLE) (MILD STEEL)"/>
    <m/>
    <x v="1"/>
    <m/>
    <m/>
    <m/>
    <m/>
    <m/>
    <m/>
    <n v="15588"/>
    <s v="PCS"/>
    <n v="85.117404410000006"/>
    <n v="1326810.1000000001"/>
    <n v="1.1716091449999999"/>
    <n v="18263.04336"/>
    <n v="322680.2"/>
    <s v="STAINLESS"/>
    <s v=""/>
    <e v="#VALUE!"/>
    <n v="1649490.3"/>
    <x v="6"/>
    <s v="Steel"/>
    <s v="Other"/>
    <m/>
    <n v="1.1716091449999999"/>
    <e v="#VALUE!"/>
    <n v="0.24319998769982229"/>
  </r>
  <r>
    <s v="INNSA1"/>
    <d v="2019-02-12T00:00:00"/>
    <n v="301049751"/>
    <n v="73239990"/>
    <s v="STAINLESS STEEL SPORTS BOTTLE 650ML S115-NP-21 (TOTAL NT WT. - 3286.99 KGS) (NOT VACUUM BOTTLE) (MILD STEEL)"/>
    <s v="STAINLESS STEEL SPORTS BOTTLE 650ML S115-NP-21 (TOTAL NT WT. - 3286.99 KGS) (NOT VACUUM BOTTLE) (MILD STEEL)"/>
    <m/>
    <x v="1"/>
    <m/>
    <m/>
    <m/>
    <m/>
    <m/>
    <m/>
    <n v="19044"/>
    <s v="PCS"/>
    <n v="83.549800989999994"/>
    <n v="1591122.41"/>
    <n v="1.1500316719999999"/>
    <n v="21901.203170000001"/>
    <n v="386960.9"/>
    <s v="STAINLESS"/>
    <s v=""/>
    <e v="#VALUE!"/>
    <n v="1978083.31"/>
    <x v="6"/>
    <s v="Steel"/>
    <s v="Other"/>
    <m/>
    <n v="1.1500316719999999"/>
    <e v="#VALUE!"/>
    <n v="0.24319995593550847"/>
  </r>
  <r>
    <s v="INNSA1"/>
    <d v="2019-02-12T00:00:00"/>
    <n v="301049751"/>
    <n v="73239990"/>
    <s v="STAINLESS STEEL COLA BOTTLE 750ML SK750 SL-01 (TOTAL NT WT.5 - 529 KGS) (NOT VACUUM BOTTLE) (MILD STEEL)"/>
    <s v="STAINLESS STEEL COLA BOTTLE 750ML SK750 SL-01 (TOTAL NT WT.5 - 529 KGS) (NOT VACUUM BOTTLE) (MILD STEEL)"/>
    <m/>
    <x v="1"/>
    <m/>
    <m/>
    <m/>
    <m/>
    <m/>
    <m/>
    <n v="28800"/>
    <s v="PCS"/>
    <n v="92.301937150000001"/>
    <n v="2658295.79"/>
    <n v="1.270501544"/>
    <n v="36590.444459999999"/>
    <n v="646497.6"/>
    <s v="STAINLESS"/>
    <s v=""/>
    <e v="#VALUE!"/>
    <n v="3304793.39"/>
    <x v="6"/>
    <s v="Steel"/>
    <s v="Other"/>
    <m/>
    <n v="1.270501544"/>
    <e v="#VALUE!"/>
    <n v="0.24320002402742397"/>
  </r>
  <r>
    <s v="INNSA1"/>
    <d v="2019-02-12T00:00:00"/>
    <n v="301049751"/>
    <n v="73239990"/>
    <s v="STAINLESS STEEL SPORTS BOTTLE 750ML S-308-C6-NP-20 (TOTAL NT - WT. 2029.49KGS)(NOT VACUUM BOTTLE)(MILD STEEL)"/>
    <s v="STAINLESS STEEL SPORTS BOTTLE 750ML S-308-C6-NP-20 (TOTAL NT - WT. 2029.49KGS)(NOT VACUUM BOTTLE)(MILD STEEL)"/>
    <m/>
    <x v="1"/>
    <m/>
    <m/>
    <m/>
    <m/>
    <m/>
    <m/>
    <n v="11772"/>
    <s v="PCS"/>
    <n v="75.202175499999996"/>
    <n v="885280.01"/>
    <n v="1.035129738"/>
    <n v="12185.547280000001"/>
    <n v="215300.1"/>
    <s v="STAINLESS"/>
    <s v=""/>
    <e v="#VALUE!"/>
    <n v="1100580.1100000001"/>
    <x v="6"/>
    <s v="Steel"/>
    <s v="Other"/>
    <m/>
    <n v="1.035129738"/>
    <e v="#VALUE!"/>
    <n v="0.24320000177119103"/>
  </r>
  <r>
    <s v="INNSA1"/>
    <d v="2019-02-11T00:00:00"/>
    <n v="301049751"/>
    <n v="73239990"/>
    <s v="STEEL LUNCH BOX 2 LAYER-8504(TOTAL NET.WT.574.00 KGS) (MILD - STEEL)"/>
    <s v="STEEL LUNCH BOX 2 LAYER-8504(TOTAL NET.WT.574.00 KGS) (MILD - STEEL)"/>
    <m/>
    <x v="1"/>
    <m/>
    <m/>
    <m/>
    <m/>
    <m/>
    <m/>
    <n v="1200"/>
    <s v="PCS"/>
    <n v="184.46974169999999"/>
    <n v="221363.69"/>
    <n v="2.5391568019999999"/>
    <n v="3046.9881620000001"/>
    <n v="53835.6"/>
    <s v="STEEL"/>
    <s v=""/>
    <e v="#VALUE!"/>
    <n v="275199.28999999998"/>
    <x v="6"/>
    <s v="Steel"/>
    <s v="Lunch Box"/>
    <m/>
    <n v="2.5391568019999999"/>
    <e v="#VALUE!"/>
    <n v="0.24319977680169677"/>
  </r>
  <r>
    <s v="INNSA1"/>
    <d v="2019-02-11T00:00:00"/>
    <n v="301049751"/>
    <n v="73239990"/>
    <s v="STEEL LUNCH BOX -6900(TOTAL NET.WT.4496.00KGS) (MILD STEEL) -"/>
    <s v="STEEL LUNCH BOX -6900(TOTAL NET.WT.4496.00KGS) (MILD STEEL) -"/>
    <m/>
    <x v="1"/>
    <m/>
    <m/>
    <m/>
    <m/>
    <m/>
    <m/>
    <n v="38400"/>
    <s v="PCS"/>
    <n v="58.29243906"/>
    <n v="2238429.66"/>
    <n v="0.80237355899999996"/>
    <n v="30811.144670000001"/>
    <n v="544386.1"/>
    <s v="STEEL"/>
    <s v=""/>
    <e v="#VALUE!"/>
    <n v="2782815.7600000002"/>
    <x v="6"/>
    <s v="Steel"/>
    <s v="Lunch Box"/>
    <m/>
    <n v="0.80237355899999996"/>
    <e v="#VALUE!"/>
    <n v="0.24320000298780883"/>
  </r>
  <r>
    <s v="INNSA1"/>
    <d v="2019-02-11T00:00:00"/>
    <n v="301049751"/>
    <n v="73239990"/>
    <s v="STEEL LUNCH BOX 3LAYER-8505 (TOTAL NET WT.10892.00 KGS) (MIL - DSTEEL)"/>
    <s v="STEEL LUNCH BOX 3LAYER-8505 (TOTAL NET WT.10892.00 KGS) (MIL - DSTEEL)"/>
    <m/>
    <x v="1"/>
    <m/>
    <m/>
    <m/>
    <m/>
    <m/>
    <m/>
    <n v="16800"/>
    <s v="PCS"/>
    <n v="256.04400479999998"/>
    <n v="4301539.28"/>
    <n v="3.524349687"/>
    <n v="59209.074739999996"/>
    <n v="1046134.3"/>
    <s v="STEEL"/>
    <s v=""/>
    <e v="#VALUE!"/>
    <n v="5347673.58"/>
    <x v="6"/>
    <s v="Steel"/>
    <s v="Lunch Box"/>
    <m/>
    <n v="3.524349687"/>
    <e v="#VALUE!"/>
    <n v="0.24319998770300663"/>
  </r>
  <r>
    <s v="INNSA1"/>
    <d v="2019-02-11T00:00:00"/>
    <n v="301049751"/>
    <n v="73239990"/>
    <s v="STEEL LUNCH BOX-6527 (TOTAL NET WT.9007.90 KGS) (MILD STEEL) -"/>
    <s v="STEEL LUNCH BOX-6527 (TOTAL NET WT.9007.90 KGS) (MILD STEEL) -"/>
    <m/>
    <x v="1"/>
    <m/>
    <m/>
    <m/>
    <m/>
    <m/>
    <m/>
    <n v="25860"/>
    <s v="PCS"/>
    <n v="154.9545851"/>
    <n v="4007125.57"/>
    <n v="2.132891742"/>
    <n v="55156.580450000001"/>
    <n v="974533"/>
    <s v="STEEL"/>
    <s v=""/>
    <e v="#VALUE!"/>
    <n v="4981658.57"/>
    <x v="6"/>
    <s v="Steel"/>
    <s v="Lunch Box"/>
    <m/>
    <n v="2.132891742"/>
    <e v="#VALUE!"/>
    <n v="0.24320001531671492"/>
  </r>
  <r>
    <s v="INNSA1"/>
    <d v="2019-02-06T00:00:00"/>
    <n v="301049751"/>
    <n v="73231000"/>
    <s v="STEEL SCRUBBER-DR-1 (TOTAL NET WT. 4951.80KGS) (MILD STEEL) - DPD CLIENT"/>
    <s v="STEEL SCRUBBER-DR-1 (TOTAL NET WT. 4951.80KGS) (MILD STEEL) - DPD CLIENT"/>
    <m/>
    <x v="1"/>
    <m/>
    <m/>
    <m/>
    <m/>
    <m/>
    <m/>
    <n v="235800"/>
    <s v="PCS"/>
    <n v="4.938705895"/>
    <n v="1164546.8500000001"/>
    <n v="6.8498001000000003E-2"/>
    <n v="16151.82871"/>
    <n v="360776.7"/>
    <s v="STEEL"/>
    <s v=""/>
    <e v="#VALUE!"/>
    <n v="1525323.55"/>
    <x v="6"/>
    <s v="Steel"/>
    <s v="Scrubber"/>
    <m/>
    <n v="6.8498001000000003E-2"/>
    <e v="#VALUE!"/>
    <n v="0.30980007373683588"/>
  </r>
  <r>
    <s v="INNSA1"/>
    <d v="2019-02-05T00:00:00"/>
    <n v="301049751"/>
    <n v="73239990"/>
    <s v="KWB-600F STAINLESS STEEL SPORTS BOTTLE -"/>
    <s v="KWB-600F STAINLESS STEEL SPORTS BOTTLE -"/>
    <m/>
    <x v="1"/>
    <m/>
    <m/>
    <m/>
    <m/>
    <m/>
    <m/>
    <n v="50400"/>
    <s v="PCS"/>
    <n v="77.081099210000005"/>
    <n v="3884887.4"/>
    <n v="1.069085981"/>
    <n v="53881.933429999997"/>
    <n v="944804.6"/>
    <s v="KWB-600F"/>
    <s v=""/>
    <e v="#VALUE!"/>
    <n v="4829692"/>
    <x v="6"/>
    <s v="Steel"/>
    <s v="Other"/>
    <m/>
    <n v="1.069085981"/>
    <e v="#VALUE!"/>
    <n v="0.24319999596384698"/>
  </r>
  <r>
    <s v="INNSA1"/>
    <d v="2019-02-05T00:00:00"/>
    <n v="301049751"/>
    <n v="73239990"/>
    <s v="STEEL ZHARA -NP-003 (TOTAL NET WT.4368 KGS) (MILD STEEL) -"/>
    <s v="STEEL ZHARA -NP-003 (TOTAL NET WT.4368 KGS) (MILD STEEL) -"/>
    <m/>
    <x v="1"/>
    <m/>
    <m/>
    <m/>
    <m/>
    <m/>
    <m/>
    <n v="48000"/>
    <s v="KGS"/>
    <n v="33.513490210000001"/>
    <n v="1608647.53"/>
    <n v="0.46481955899999999"/>
    <n v="22311.338830000001"/>
    <n v="391223.2"/>
    <s v="STEEL"/>
    <s v=""/>
    <e v="#VALUE!"/>
    <n v="1999870.73"/>
    <x v="6"/>
    <s v="Steel"/>
    <s v="Other"/>
    <m/>
    <n v="0.46481955899999999"/>
    <e v="#VALUE!"/>
    <n v="0.24320007503446078"/>
  </r>
  <r>
    <s v="INNSA1"/>
    <d v="2019-02-05T00:00:00"/>
    <n v="301049751"/>
    <n v="73239990"/>
    <s v="STAINLESS STEEL SPORTS BOTTLE 750ML S-308-C6-NP-20 (TOTAL NT - WT. 4671KGS)(NOT VACUUM BOTTLE)(MILD STEEL)DPD CLIENT"/>
    <s v="STAINLESS STEEL SPORTS BOTTLE 750ML S-308-C6-NP-20 (TOTAL NT - WT. 4671KGS)(NOT VACUUM BOTTLE)(MILD STEEL)DPD CLIENT"/>
    <m/>
    <x v="1"/>
    <m/>
    <m/>
    <m/>
    <m/>
    <m/>
    <m/>
    <n v="27000"/>
    <s v="PCS"/>
    <n v="76.097529629999997"/>
    <n v="2054633.3"/>
    <n v="1.0554442390000001"/>
    <n v="28496.994449999998"/>
    <n v="499686.8"/>
    <s v="STAINLESS"/>
    <s v=""/>
    <e v="#VALUE!"/>
    <n v="2554320.1"/>
    <x v="6"/>
    <s v="Steel"/>
    <s v="Other"/>
    <m/>
    <n v="1.0554442390000001"/>
    <e v="#VALUE!"/>
    <n v="0.2431999909667579"/>
  </r>
  <r>
    <s v="INNSA1"/>
    <d v="2019-02-05T00:00:00"/>
    <n v="301049751"/>
    <n v="73239990"/>
    <s v="STAINLESS STEEL SPORTS BOTTLE 650ML S115-NP-21 (TOTAL NT WT. - 2559.71KGS) (NOT VACUUM BOTTLE) (MILD STEEL)"/>
    <s v="STAINLESS STEEL SPORTS BOTTLE 650ML S115-NP-21 (TOTAL NT WT. - 2559.71KGS) (NOT VACUUM BOTTLE) (MILD STEEL)"/>
    <m/>
    <x v="1"/>
    <m/>
    <m/>
    <m/>
    <m/>
    <m/>
    <m/>
    <n v="14796"/>
    <s v="PCS"/>
    <n v="84.585903619999996"/>
    <n v="1251533.03"/>
    <n v="1.173174808"/>
    <n v="17358.294450000001"/>
    <n v="304372.8"/>
    <s v="STAINLESS"/>
    <s v=""/>
    <e v="#VALUE!"/>
    <n v="1555905.83"/>
    <x v="6"/>
    <s v="Steel"/>
    <s v="Other"/>
    <m/>
    <n v="1.173174808"/>
    <e v="#VALUE!"/>
    <n v="0.243199973715436"/>
  </r>
  <r>
    <s v="INNSA1"/>
    <d v="2019-02-05T00:00:00"/>
    <n v="301049751"/>
    <n v="73239990"/>
    <s v="STEEL PEELER -MP-196 (TOTAL NET WT.1566.72 KGS) (MILD STEEL) -"/>
    <s v="STEEL PEELER -MP-196 (TOTAL NET WT.1566.72 KGS) (MILD STEEL) -"/>
    <m/>
    <x v="1"/>
    <m/>
    <m/>
    <m/>
    <m/>
    <m/>
    <m/>
    <n v="18432"/>
    <s v="PCS"/>
    <n v="38.002539059999997"/>
    <n v="700462.8"/>
    <n v="0.52708098599999997"/>
    <n v="9715.1567269999996"/>
    <n v="170352.6"/>
    <s v="STEEL"/>
    <s v=""/>
    <e v="#VALUE!"/>
    <n v="870815.4"/>
    <x v="6"/>
    <s v="Steel"/>
    <s v="Other"/>
    <m/>
    <n v="0.52708098599999997"/>
    <e v="#VALUE!"/>
    <n v="0.24320006715560055"/>
  </r>
  <r>
    <s v="INNSA1"/>
    <d v="2019-02-05T00:00:00"/>
    <n v="301049751"/>
    <n v="73239990"/>
    <s v="STEEL TEA STRAINER-NP-55 (TOTAL NET WT.1312.20 KGS) (MILD ST - EEL)"/>
    <s v="STEEL TEA STRAINER-NP-55 (TOTAL NET WT.1312.20 KGS) (MILD ST - EEL)"/>
    <m/>
    <x v="1"/>
    <m/>
    <m/>
    <m/>
    <m/>
    <m/>
    <m/>
    <n v="29160"/>
    <s v="PCS"/>
    <n v="23.474539440000001"/>
    <n v="684517.57"/>
    <n v="0.325583071"/>
    <n v="9494.0023579999997"/>
    <n v="166474.70000000001"/>
    <s v="STEEL"/>
    <s v=""/>
    <e v="#VALUE!"/>
    <n v="850992.27"/>
    <x v="6"/>
    <s v="Steel"/>
    <s v="Tea Strainer"/>
    <m/>
    <n v="0.325583071"/>
    <e v="#VALUE!"/>
    <n v="0.24320003940877663"/>
  </r>
  <r>
    <s v="INNSA1"/>
    <d v="2019-01-29T00:00:00"/>
    <n v="301049751"/>
    <n v="73239990"/>
    <s v="KWP-600B-SS OIL POT 600ML -"/>
    <s v="KWP-600B-SS OIL POT 600ML -"/>
    <m/>
    <x v="1"/>
    <m/>
    <m/>
    <m/>
    <m/>
    <m/>
    <m/>
    <n v="6800"/>
    <s v="PCS"/>
    <n v="91.549698530000001"/>
    <n v="622537.94999999995"/>
    <n v="1.269760035"/>
    <n v="8634.3682389999994"/>
    <n v="151401.29999999999"/>
    <s v="KWP-600B-SS"/>
    <s v=""/>
    <e v="#VALUE!"/>
    <n v="773939.25"/>
    <x v="6"/>
    <s v="Other"/>
    <s v="Other"/>
    <m/>
    <n v="1.269760035"/>
    <e v="#VALUE!"/>
    <n v="0.24320011334248778"/>
  </r>
  <r>
    <s v="INNSA1"/>
    <d v="2019-01-29T00:00:00"/>
    <n v="301049751"/>
    <n v="73239990"/>
    <s v="KWP-1000B-SS OIL POT 1000ML -"/>
    <s v="KWP-1000B-SS OIL POT 1000ML -"/>
    <m/>
    <x v="1"/>
    <m/>
    <m/>
    <m/>
    <m/>
    <m/>
    <m/>
    <n v="11100"/>
    <s v="PCS"/>
    <n v="111.16749009999999"/>
    <n v="1233959.1399999999"/>
    <n v="1.541851458"/>
    <n v="17114.551179999999"/>
    <n v="300098.90000000002"/>
    <s v="KWP-1000B-SS"/>
    <s v=""/>
    <e v="#VALUE!"/>
    <n v="1534058.04"/>
    <x v="6"/>
    <s v="Other"/>
    <s v="Other"/>
    <m/>
    <n v="1.541851458"/>
    <e v="#VALUE!"/>
    <n v="0.24320003010796618"/>
  </r>
  <r>
    <s v="INNSA1"/>
    <d v="2019-01-28T00:00:00"/>
    <n v="301049751"/>
    <n v="73231000"/>
    <s v="STEEL SCRUBBER 3PCS SET-DR-2(TOTAL NET WT.630.00 KGS) (MILD - STEEL)"/>
    <s v="STEEL SCRUBBER 3PCS SET-DR-2(TOTAL NET WT.630.00 KGS) (MILD - STEEL)"/>
    <m/>
    <x v="1"/>
    <m/>
    <m/>
    <m/>
    <m/>
    <m/>
    <m/>
    <n v="10000"/>
    <s v="SET"/>
    <n v="15.529305000000001"/>
    <n v="155293.04999999999"/>
    <n v="0.21538564499999999"/>
    <n v="2153.8564489999999"/>
    <n v="48109.8"/>
    <s v="STEEL"/>
    <s v=""/>
    <e v="#VALUE!"/>
    <n v="203402.84999999998"/>
    <x v="6"/>
    <s v="Steel"/>
    <s v="Scrubber"/>
    <m/>
    <n v="0.21538564499999999"/>
    <e v="#VALUE!"/>
    <n v="0.30980008442103496"/>
  </r>
  <r>
    <s v="INNSA1"/>
    <d v="2019-01-22T00:00:00"/>
    <n v="301049751"/>
    <n v="73239990"/>
    <s v="SM1168 STEEL HOOK WITH HANGER -"/>
    <s v="SM1168 STEEL HOOK WITH HANGER -"/>
    <m/>
    <x v="1"/>
    <m/>
    <m/>
    <m/>
    <m/>
    <m/>
    <m/>
    <n v="1800"/>
    <s v="PCS"/>
    <n v="99.891361110000005"/>
    <n v="179804.45"/>
    <n v="1.3854557709999999"/>
    <n v="2493.8203880000001"/>
    <n v="43728.4"/>
    <s v="SM1168"/>
    <s v=""/>
    <e v="#VALUE!"/>
    <n v="223532.85"/>
    <x v="6"/>
    <s v="Steel"/>
    <s v="Hanger"/>
    <m/>
    <n v="1.3854557709999999"/>
    <e v="#VALUE!"/>
    <n v="0.2431997650781168"/>
  </r>
  <r>
    <s v="INNSA1"/>
    <d v="2019-01-22T00:00:00"/>
    <n v="301049751"/>
    <n v="73239990"/>
    <s v="KWP-1000B-SS OIL POT 1000ML -"/>
    <s v="KWP-1000B-SS OIL POT 1000ML -"/>
    <m/>
    <x v="1"/>
    <m/>
    <m/>
    <m/>
    <m/>
    <m/>
    <m/>
    <n v="11100"/>
    <s v="PCS"/>
    <n v="111.380709"/>
    <n v="1236325.8700000001"/>
    <n v="1.5448087239999999"/>
    <n v="17147.376840000001"/>
    <n v="300674.5"/>
    <s v="KWP-1000B-SS"/>
    <s v=""/>
    <e v="#VALUE!"/>
    <n v="1537000.37"/>
    <x v="6"/>
    <s v="Other"/>
    <s v="Other"/>
    <m/>
    <n v="1.5448087239999999"/>
    <e v="#VALUE!"/>
    <n v="0.2432000391611962"/>
  </r>
  <r>
    <s v="INNSA1"/>
    <d v="2019-01-22T00:00:00"/>
    <n v="301049751"/>
    <n v="73239990"/>
    <s v="KWP-600B-SS OIL POT 600ML -"/>
    <s v="KWP-600B-SS OIL POT 600ML -"/>
    <m/>
    <x v="1"/>
    <m/>
    <m/>
    <m/>
    <m/>
    <m/>
    <m/>
    <n v="6800"/>
    <s v="PCS"/>
    <n v="91.725289709999998"/>
    <n v="623731.97"/>
    <n v="1.272195419"/>
    <n v="8650.9288489999999"/>
    <n v="151691.6"/>
    <s v="KWP-600B-SS"/>
    <s v=""/>
    <e v="#VALUE!"/>
    <n v="775423.57"/>
    <x v="6"/>
    <s v="Other"/>
    <s v="Other"/>
    <m/>
    <n v="1.272195419"/>
    <e v="#VALUE!"/>
    <n v="0.24319997578447039"/>
  </r>
  <r>
    <s v="INNSA1"/>
    <d v="2019-01-21T00:00:00"/>
    <n v="301049751"/>
    <n v="73239990"/>
    <s v="STEEL WALL HANGER HOOK-SL-89 (TOTAL NET WT.2709.50 KGS)(MILD - STEEL)"/>
    <s v="STEEL WALL HANGER HOOK-SL-89 (TOTAL NET WT.2709.50 KGS)(MILD - STEEL)"/>
    <m/>
    <x v="1"/>
    <m/>
    <m/>
    <m/>
    <m/>
    <m/>
    <m/>
    <n v="14112"/>
    <s v="PCS"/>
    <n v="80.858762760000005"/>
    <n v="1141078.8600000001"/>
    <n v="1.121480759"/>
    <n v="15826.33648"/>
    <n v="277510.40000000002"/>
    <s v="STEEL"/>
    <s v=""/>
    <e v="#VALUE!"/>
    <n v="1418589.2600000002"/>
    <x v="6"/>
    <s v="Steel"/>
    <s v="Hanger"/>
    <m/>
    <n v="1.121480759"/>
    <e v="#VALUE!"/>
    <n v="0.24320001862097418"/>
  </r>
  <r>
    <s v="INNSA1"/>
    <d v="2019-01-19T00:00:00"/>
    <n v="301049751"/>
    <n v="73239990"/>
    <s v="STAINLESS STEEL SPORTS BOTTLE 750ML S-308-C6-NP-20 (TOTAL NT - WT. 3103.20 KGS)(NOT VACUUM BOTTLE)(MILD STEEL)"/>
    <s v="STAINLESS STEEL SPORTS BOTTLE 750ML S-308-C6-NP-20 (TOTAL NT - WT. 3103.20 KGS)(NOT VACUUM BOTTLE)(MILD STEEL)"/>
    <m/>
    <x v="1"/>
    <m/>
    <m/>
    <m/>
    <m/>
    <m/>
    <m/>
    <n v="18000"/>
    <s v="PCS"/>
    <n v="76.15621333"/>
    <n v="1370811.84"/>
    <n v="1.0562581600000001"/>
    <n v="19012.64688"/>
    <n v="333381.40000000002"/>
    <s v="STAINLESS"/>
    <s v=""/>
    <e v="#VALUE!"/>
    <n v="1704193.2400000002"/>
    <x v="6"/>
    <s v="Steel"/>
    <s v="Other"/>
    <m/>
    <n v="1.0562581600000001"/>
    <e v="#VALUE!"/>
    <n v="0.24319997119371248"/>
  </r>
  <r>
    <s v="INNSA1"/>
    <d v="2019-01-19T00:00:00"/>
    <n v="301049751"/>
    <n v="73239990"/>
    <s v="STEEL WALL HANGER HOOK-SL-89 (TOTAL NET WT.1161.22 KGS)(MILD - STEEL)"/>
    <s v="STEEL WALL HANGER HOOK-SL-89 (TOTAL NET WT.1161.22 KGS)(MILD - STEEL)"/>
    <m/>
    <x v="1"/>
    <m/>
    <m/>
    <m/>
    <m/>
    <m/>
    <m/>
    <n v="6048"/>
    <s v="PCS"/>
    <n v="80.964553570000007"/>
    <n v="489673.62"/>
    <n v="1.1229480380000001"/>
    <n v="6791.5897359999999"/>
    <n v="119088.6"/>
    <s v="STEEL"/>
    <s v=""/>
    <e v="#VALUE!"/>
    <n v="608762.22"/>
    <x v="6"/>
    <s v="Steel"/>
    <s v="Hanger"/>
    <m/>
    <n v="1.1229480380000001"/>
    <e v="#VALUE!"/>
    <n v="0.24319995020356622"/>
  </r>
  <r>
    <s v="INNSA1"/>
    <d v="2019-01-19T00:00:00"/>
    <n v="301049751"/>
    <n v="73239990"/>
    <s v="STAINLESS STEEL SPORTS BOTTLE 650ML S115-NP-21 (TOTAL NT WT. - 3697.09 KGS) (NOT VACUUM BOTTLE) (MILD STEEL)"/>
    <s v="STAINLESS STEEL SPORTS BOTTLE 650ML S115-NP-21 (TOTAL NT WT. - 3697.09 KGS) (NOT VACUUM BOTTLE) (MILD STEEL)"/>
    <m/>
    <x v="1"/>
    <m/>
    <m/>
    <m/>
    <m/>
    <m/>
    <m/>
    <n v="21420"/>
    <s v="PCS"/>
    <n v="84.651133520000002"/>
    <n v="1813227.28"/>
    <n v="1.174079522"/>
    <n v="25148.783360000001"/>
    <n v="440976.9"/>
    <s v="STAINLESS"/>
    <s v=""/>
    <e v="#VALUE!"/>
    <n v="2254204.1800000002"/>
    <x v="6"/>
    <s v="Steel"/>
    <s v="Other"/>
    <m/>
    <n v="1.174079522"/>
    <e v="#VALUE!"/>
    <n v="0.24320001406552852"/>
  </r>
  <r>
    <s v="INNSA1"/>
    <d v="2019-01-15T00:00:00"/>
    <n v="301049751"/>
    <n v="73239990"/>
    <s v="KWS-750C - STAINLESS STEEL SPORTS BOTTLE 850ML -"/>
    <s v="KWS-750C - STAINLESS STEEL SPORTS BOTTLE 850ML -"/>
    <m/>
    <x v="1"/>
    <m/>
    <m/>
    <m/>
    <m/>
    <m/>
    <m/>
    <n v="19188"/>
    <s v="PCS"/>
    <n v="71.997569839999997"/>
    <n v="1381489.37"/>
    <n v="1.0104922080000001"/>
    <n v="19389.324489999999"/>
    <n v="335978.2"/>
    <s v="KWS-750C"/>
    <s v=""/>
    <e v="#VALUE!"/>
    <n v="1717467.57"/>
    <x v="6"/>
    <s v="Steel"/>
    <s v="Other"/>
    <m/>
    <n v="1.0104922080000001"/>
    <e v="#VALUE!"/>
    <n v="0.24319998929850614"/>
  </r>
  <r>
    <s v="INNSA1"/>
    <d v="2019-01-15T00:00:00"/>
    <n v="301049751"/>
    <n v="73239990"/>
    <s v="KW830- STAINLESS STEEL SPORTS BOTTLE 1000ML -"/>
    <s v="KW830- STAINLESS STEEL SPORTS BOTTLE 1000ML -"/>
    <m/>
    <x v="1"/>
    <m/>
    <m/>
    <m/>
    <m/>
    <m/>
    <m/>
    <n v="14040"/>
    <s v="PCS"/>
    <n v="75.516626070000001"/>
    <n v="1060253.43"/>
    <n v="1.0598824710000001"/>
    <n v="14880.749889999999"/>
    <n v="257853.6"/>
    <s v="KW830-"/>
    <s v=""/>
    <e v="#VALUE!"/>
    <n v="1318107.03"/>
    <x v="6"/>
    <s v="Steel"/>
    <s v="Other"/>
    <m/>
    <n v="1.0598824710000001"/>
    <e v="#VALUE!"/>
    <n v="0.24319996776619721"/>
  </r>
  <r>
    <s v="INNSA1"/>
    <d v="2019-01-15T00:00:00"/>
    <n v="301049751"/>
    <n v="73239990"/>
    <s v="KWS-750D- STAINLESS STEEL SPORTS BOTTLE 750ML -"/>
    <s v="KWS-750D- STAINLESS STEEL SPORTS BOTTLE 750ML -"/>
    <m/>
    <x v="1"/>
    <m/>
    <m/>
    <m/>
    <m/>
    <m/>
    <m/>
    <n v="19476"/>
    <s v="PCS"/>
    <n v="79.197326450000006"/>
    <n v="1542447.13"/>
    <n v="1.1115414239999999"/>
    <n v="21648.38077"/>
    <n v="375123.20000000001"/>
    <s v="KWS-750D-"/>
    <s v=""/>
    <e v="#VALUE!"/>
    <n v="1917570.3299999998"/>
    <x v="6"/>
    <s v="Steel"/>
    <s v="Other"/>
    <m/>
    <n v="1.1115414239999999"/>
    <e v="#VALUE!"/>
    <n v="0.24320003759221234"/>
  </r>
  <r>
    <s v="INNSA1"/>
    <d v="2019-01-15T00:00:00"/>
    <n v="301049751"/>
    <n v="73239990"/>
    <s v="KW-820 - STAINLESS STEEL SPORTS BOTTLE 750ML -"/>
    <s v="KW-820 - STAINLESS STEEL SPORTS BOTTLE 750ML -"/>
    <m/>
    <x v="1"/>
    <m/>
    <m/>
    <m/>
    <m/>
    <m/>
    <m/>
    <n v="14040"/>
    <s v="PCS"/>
    <n v="71.920596149999994"/>
    <n v="1009765.17"/>
    <n v="1.0094118759999999"/>
    <n v="14172.142739999999"/>
    <n v="245574.9"/>
    <s v="KW-820"/>
    <s v=""/>
    <e v="#VALUE!"/>
    <n v="1255340.07"/>
    <x v="6"/>
    <s v="Steel"/>
    <s v="Other"/>
    <m/>
    <n v="1.0094118759999999"/>
    <e v="#VALUE!"/>
    <n v="0.24320001055294865"/>
  </r>
  <r>
    <s v="INNSA1"/>
    <d v="2019-01-15T00:00:00"/>
    <n v="301049751"/>
    <n v="73239990"/>
    <s v="KW-868- STAINLESS STEEL SPORTS BOTTLE 650ML -"/>
    <s v="KW-868- STAINLESS STEEL SPORTS BOTTLE 650ML -"/>
    <m/>
    <x v="1"/>
    <m/>
    <m/>
    <m/>
    <m/>
    <m/>
    <m/>
    <n v="14040"/>
    <s v="PCS"/>
    <n v="84.866303419999994"/>
    <n v="1191522.8999999999"/>
    <n v="1.191106013"/>
    <n v="16723.128420000001"/>
    <n v="289778.40000000002"/>
    <s v="KW-868-"/>
    <s v=""/>
    <e v="#VALUE!"/>
    <n v="1481301.2999999998"/>
    <x v="6"/>
    <s v="Steel"/>
    <s v="Other"/>
    <m/>
    <n v="1.191106013"/>
    <e v="#VALUE!"/>
    <n v="0.24320002578213146"/>
  </r>
  <r>
    <s v="INNSA1"/>
    <d v="2019-01-14T00:00:00"/>
    <n v="301049751"/>
    <n v="73239990"/>
    <s v="STEEL TEA STRAINER -NP-55 (TOTAL NET WT.2368.80 KGS) (MILD S - TEEL)"/>
    <s v="STEEL TEA STRAINER -NP-55 (TOTAL NET WT.2368.80 KGS) (MILD S - TEEL)"/>
    <m/>
    <x v="1"/>
    <m/>
    <m/>
    <m/>
    <m/>
    <m/>
    <m/>
    <n v="50400"/>
    <s v="PCS"/>
    <n v="23.07264683"/>
    <n v="1162861.3999999999"/>
    <n v="0.32382662200000001"/>
    <n v="16320.86175"/>
    <n v="282807.8"/>
    <s v="STEEL"/>
    <s v=""/>
    <e v="#VALUE!"/>
    <n v="1445669.2"/>
    <x v="6"/>
    <s v="Steel"/>
    <s v="Tea Strainer"/>
    <m/>
    <n v="0.32382662200000001"/>
    <e v="#VALUE!"/>
    <n v="0.24319992047203562"/>
  </r>
  <r>
    <s v="INNSA1"/>
    <d v="2019-01-12T00:00:00"/>
    <n v="301049751"/>
    <n v="73239990"/>
    <s v="STAINLESS STEEL SPORTS BOTTLE 650ML S115-NP-21 (TOTAL NT WT. - 3286.99 KGS) (NOT VACUUM BOTTLE) (MILD STEEL)"/>
    <s v="STAINLESS STEEL SPORTS BOTTLE 650ML S115-NP-21 (TOTAL NT WT. - 3286.99 KGS) (NOT VACUUM BOTTLE) (MILD STEEL)"/>
    <m/>
    <x v="1"/>
    <m/>
    <m/>
    <m/>
    <m/>
    <m/>
    <m/>
    <n v="19044"/>
    <s v="PCS"/>
    <n v="83.549800989999994"/>
    <n v="1591122.41"/>
    <n v="1.172628786"/>
    <n v="22331.542600000001"/>
    <n v="386960.9"/>
    <s v="STAINLESS"/>
    <s v=""/>
    <e v="#VALUE!"/>
    <n v="1978083.31"/>
    <x v="6"/>
    <s v="Steel"/>
    <s v="Other"/>
    <m/>
    <n v="1.172628786"/>
    <e v="#VALUE!"/>
    <n v="0.24319995593550847"/>
  </r>
  <r>
    <s v="INNSA1"/>
    <d v="2019-01-12T00:00:00"/>
    <n v="301049751"/>
    <n v="73239990"/>
    <s v="STAINLESS STEEL SPORTS BOTTLE 750ML S-308-C6-NP-20 (TOTAL NT - WT. 2029.49KGS)(NOT VACUUM BOTTLE)(MILD STEEL)"/>
    <s v="STAINLESS STEEL SPORTS BOTTLE 750ML S-308-C6-NP-20 (TOTAL NT - WT. 2029.49KGS)(NOT VACUUM BOTTLE)(MILD STEEL)"/>
    <m/>
    <x v="1"/>
    <m/>
    <m/>
    <m/>
    <m/>
    <m/>
    <m/>
    <n v="11772"/>
    <s v="PCS"/>
    <n v="75.202175499999996"/>
    <n v="885280.01"/>
    <n v="1.0554691300000001"/>
    <n v="12424.982599999999"/>
    <n v="215300.1"/>
    <s v="STAINLESS"/>
    <s v=""/>
    <e v="#VALUE!"/>
    <n v="1100580.1100000001"/>
    <x v="6"/>
    <s v="Steel"/>
    <s v="Other"/>
    <m/>
    <n v="1.0554691300000001"/>
    <e v="#VALUE!"/>
    <n v="0.24320000177119103"/>
  </r>
  <r>
    <s v="INNSA1"/>
    <d v="2019-01-12T00:00:00"/>
    <n v="301049751"/>
    <n v="73239990"/>
    <s v="STAINLESS STEEL COLA BOTTLE 750ML SK750 SL-01 (TOTAL NT WT.5 - 529 KGS) (NOT VACUUM BOTTLE) (MILD STEEL)"/>
    <s v="STAINLESS STEEL COLA BOTTLE 750ML SK750 SL-01 (TOTAL NT WT.5 - 529 KGS) (NOT VACUUM BOTTLE) (MILD STEEL)"/>
    <m/>
    <x v="1"/>
    <m/>
    <m/>
    <m/>
    <m/>
    <m/>
    <m/>
    <n v="28800"/>
    <s v="PCS"/>
    <n v="92.301937150000001"/>
    <n v="2658295.79"/>
    <n v="1.295465785"/>
    <n v="37309.414599999996"/>
    <n v="646497.6"/>
    <s v="STAINLESS"/>
    <s v=""/>
    <e v="#VALUE!"/>
    <n v="3304793.39"/>
    <x v="6"/>
    <s v="Steel"/>
    <s v="Other"/>
    <m/>
    <n v="1.295465785"/>
    <e v="#VALUE!"/>
    <n v="0.24320002402742397"/>
  </r>
  <r>
    <s v="INNSA1"/>
    <d v="2019-01-11T00:00:00"/>
    <n v="301049751"/>
    <n v="73239990"/>
    <s v="RYX-02-021A MILD STEEL MULTI FUNCTION CLOTH STAND (OTHER ART - ICLES OF HOUSEHOLD OF IRON &amp; STEEL)"/>
    <s v="RYX-02-021A MILD STEEL MULTI FUNCTION CLOTH STAND (OTHER ART - ICLES OF HOUSEHOLD OF IRON &amp; STEEL)"/>
    <m/>
    <x v="1"/>
    <m/>
    <m/>
    <m/>
    <m/>
    <m/>
    <m/>
    <n v="2592"/>
    <s v="PCS"/>
    <n v="637.83584099999996"/>
    <n v="1653270.5"/>
    <n v="8.9520819800000009"/>
    <n v="23203.796490000001"/>
    <n v="402075.4"/>
    <s v="RYX-02-021A"/>
    <s v=""/>
    <e v="#VALUE!"/>
    <n v="2055345.9"/>
    <x v="6"/>
    <s v="Steel"/>
    <s v="Other"/>
    <m/>
    <n v="8.9520819800000009"/>
    <e v="#VALUE!"/>
    <n v="0.24320000871000844"/>
  </r>
  <r>
    <s v="INNSA1"/>
    <d v="2019-01-08T00:00:00"/>
    <n v="301049751"/>
    <n v="73239990"/>
    <s v="STEEL CONTAINER-GN-32 (TOTAL NET WT.27.79 KGS) (MILD STEEL) -"/>
    <s v="STEEL CONTAINER-GN-32 (TOTAL NET WT.27.79 KGS) (MILD STEEL) -"/>
    <m/>
    <x v="1"/>
    <m/>
    <m/>
    <m/>
    <m/>
    <m/>
    <m/>
    <n v="72"/>
    <s v="PCS"/>
    <n v="152.06222220000001"/>
    <n v="10948.48"/>
    <n v="2.1342066279999998"/>
    <n v="153.6628772"/>
    <n v="2662.6"/>
    <s v="STEEL"/>
    <s v=""/>
    <e v="#VALUE!"/>
    <n v="13611.08"/>
    <x v="6"/>
    <s v="Steel"/>
    <s v="Other"/>
    <m/>
    <n v="2.1342066279999998"/>
    <e v="#VALUE!"/>
    <n v="0.24319357572923364"/>
  </r>
  <r>
    <s v="INNSA1"/>
    <d v="2019-01-08T00:00:00"/>
    <n v="301049751"/>
    <n v="73239990"/>
    <s v="STAINLESS STEEL SPORTS BOTTLE 750ML S-308-C6-NP-20(TOTAL NT - WT.5480.64 KGS)(NOT VACUUM BOTTLE)(MILD STEEL)-DPD CLIENT"/>
    <s v="STAINLESS STEEL SPORTS BOTTLE 750ML S-308-C6-NP-20(TOTAL NT - WT.5480.64 KGS)(NOT VACUUM BOTTLE)(MILD STEEL)-DPD CLIENT"/>
    <m/>
    <x v="1"/>
    <m/>
    <m/>
    <m/>
    <m/>
    <m/>
    <m/>
    <n v="31680"/>
    <s v="PCS"/>
    <n v="75.012458960000004"/>
    <n v="2376394.7000000002"/>
    <n v="1.0528064420000001"/>
    <n v="33352.908069999998"/>
    <n v="577939.19999999995"/>
    <s v="STAINLESS"/>
    <s v=""/>
    <e v="#VALUE!"/>
    <n v="2954333.9000000004"/>
    <x v="6"/>
    <s v="Steel"/>
    <s v="Other"/>
    <m/>
    <n v="1.0528064420000001"/>
    <e v="#VALUE!"/>
    <n v="0.24320000377041739"/>
  </r>
  <r>
    <s v="INNSA1"/>
    <d v="2019-01-08T00:00:00"/>
    <n v="301049751"/>
    <n v="73239990"/>
    <s v="STAINLESS STEEL SPORTS BOTTLE 600ML S115-NP-21 (TOTAL NT WT. - 5119.41 KGS)(NOT VACUUM BOTTLE) (MILD STEEL)"/>
    <s v="STAINLESS STEEL SPORTS BOTTLE 600ML S115-NP-21 (TOTAL NT WT. - 5119.41 KGS)(NOT VACUUM BOTTLE) (MILD STEEL)"/>
    <m/>
    <x v="1"/>
    <m/>
    <m/>
    <m/>
    <m/>
    <m/>
    <m/>
    <n v="29592"/>
    <s v="PCS"/>
    <n v="83.379797580000002"/>
    <n v="2467374.9700000002"/>
    <n v="1.170242773"/>
    <n v="34629.824139999997"/>
    <n v="600065.6"/>
    <s v="STAINLESS"/>
    <s v=""/>
    <e v="#VALUE!"/>
    <n v="3067440.5700000003"/>
    <x v="6"/>
    <s v="Steel"/>
    <s v="Other"/>
    <m/>
    <n v="1.170242773"/>
    <e v="#VALUE!"/>
    <n v="0.24320000295698871"/>
  </r>
  <r>
    <s v="INNSA1"/>
    <d v="2019-01-08T00:00:00"/>
    <n v="301049751"/>
    <n v="73239990"/>
    <s v="STEEL PEELER -MP-196 (TOTAL NET WT.1611.60KGS)(MILD STEEL) -"/>
    <s v="STEEL PEELER -MP-196 (TOTAL NET WT.1611.60KGS)(MILD STEEL) -"/>
    <m/>
    <x v="1"/>
    <m/>
    <m/>
    <m/>
    <m/>
    <m/>
    <m/>
    <n v="20400"/>
    <s v="PCS"/>
    <n v="36.971992649999997"/>
    <n v="754228.65"/>
    <n v="0.51890515999999998"/>
    <n v="10585.66526"/>
    <n v="183428.5"/>
    <s v="STEEL"/>
    <s v=""/>
    <e v="#VALUE!"/>
    <n v="937657.15"/>
    <x v="6"/>
    <s v="Steel"/>
    <s v="Other"/>
    <m/>
    <n v="0.51890515999999998"/>
    <e v="#VALUE!"/>
    <n v="0.2432001224031996"/>
  </r>
  <r>
    <s v="INNSA1"/>
    <d v="2019-01-08T00:00:00"/>
    <n v="301049751"/>
    <n v="73239990"/>
    <s v="STAINLESS STEEL COLA BOTTLE 750ML SK750-SL-01 (TOTAL NT WT - .4237.05 KGS)(NOT VACUUM BOTTLE) (MILD STEEL)"/>
    <s v="STAINLESS STEEL COLA BOTTLE 750ML SK750-SL-01 (TOTAL NT WT - .4237.05 KGS)(NOT VACUUM BOTTLE) (MILD STEEL)"/>
    <m/>
    <x v="1"/>
    <m/>
    <m/>
    <m/>
    <m/>
    <m/>
    <m/>
    <n v="22068"/>
    <s v="PCS"/>
    <n v="92.128804599999995"/>
    <n v="2033098.46"/>
    <n v="1.293035854"/>
    <n v="28534.715230000002"/>
    <n v="494449.5"/>
    <s v="STAINLESS"/>
    <s v=""/>
    <e v="#VALUE!"/>
    <n v="2527547.96"/>
    <x v="6"/>
    <s v="Steel"/>
    <s v="Other"/>
    <m/>
    <n v="1.293035854"/>
    <e v="#VALUE!"/>
    <n v="0.24319997763413781"/>
  </r>
  <r>
    <s v="INNSA1"/>
    <d v="2019-01-08T00:00:00"/>
    <n v="301049751"/>
    <n v="73239990"/>
    <s v="STEEL CONTAINER-GN-30 (TOTAL NET WT.24.91 KGS) (MILD STEEL) -"/>
    <s v="STEEL CONTAINER-GN-30 (TOTAL NET WT.24.91 KGS) (MILD STEEL) -"/>
    <m/>
    <x v="1"/>
    <m/>
    <m/>
    <m/>
    <m/>
    <m/>
    <m/>
    <n v="144"/>
    <s v="PCS"/>
    <n v="84.230555559999999"/>
    <n v="12129.2"/>
    <n v="1.182183236"/>
    <n v="170.234386"/>
    <n v="2949.8"/>
    <s v="STEEL"/>
    <s v=""/>
    <e v="#VALUE!"/>
    <n v="15079"/>
    <x v="6"/>
    <s v="Steel"/>
    <s v="Other"/>
    <m/>
    <n v="1.182183236"/>
    <e v="#VALUE!"/>
    <n v="0.24319823236487156"/>
  </r>
  <r>
    <s v="INNSA1"/>
    <d v="2019-01-07T00:00:00"/>
    <n v="301049751"/>
    <n v="73239990"/>
    <s v="STEEL ZHARA-NP-003 (TOTAL NET WT.6925.80 KGS) (MILD TEEL) -"/>
    <s v="STEEL ZHARA-NP-003 (TOTAL NET WT.6925.80 KGS) (MILD TEEL) -"/>
    <m/>
    <x v="1"/>
    <m/>
    <m/>
    <m/>
    <m/>
    <m/>
    <m/>
    <n v="71400"/>
    <s v="PCS"/>
    <n v="32.487913450000001"/>
    <n v="2319637.02"/>
    <n v="0.45597071500000003"/>
    <n v="32556.30905"/>
    <n v="564135.80000000005"/>
    <s v="STEEL"/>
    <s v=""/>
    <e v="#VALUE!"/>
    <n v="2883772.8200000003"/>
    <x v="6"/>
    <s v="Steel"/>
    <s v="Other"/>
    <m/>
    <n v="0.45597071500000003"/>
    <e v="#VALUE!"/>
    <n v="0.24320003308103785"/>
  </r>
  <r>
    <s v="INNSA1"/>
    <d v="2019-01-02T00:00:00"/>
    <n v="301049751"/>
    <n v="73239990"/>
    <s v="RYX-02-021A MILD STEEL MULTI FUNCTION CLOTH STAND (1296 PCS) - (OTHER ARTICLES OF HOUSEHOLD OF IRON &amp; STEEL)"/>
    <s v="RYX-02-021A MILD STEEL MULTI FUNCTION CLOTH STAND (1296 PCS) - (OTHER ARTICLES OF HOUSEHOLD OF IRON &amp; STEEL)"/>
    <m/>
    <x v="1"/>
    <m/>
    <m/>
    <m/>
    <m/>
    <m/>
    <m/>
    <n v="4752"/>
    <s v="KG"/>
    <n v="173.42680559999999"/>
    <n v="824124.18"/>
    <n v="2.4272471040000001"/>
    <n v="11534.27824"/>
    <n v="200426.9"/>
    <s v="RYX-02-021A"/>
    <s v=""/>
    <e v="#VALUE!"/>
    <n v="1024551.0800000001"/>
    <x v="6"/>
    <s v="Steel"/>
    <s v="Other"/>
    <m/>
    <n v="2.4272471040000001"/>
    <e v="#VALUE!"/>
    <n v="0.24319987796013942"/>
  </r>
  <r>
    <s v="INNSA1"/>
    <d v="2019-01-02T00:00:00"/>
    <n v="301049751"/>
    <n v="73239990"/>
    <s v="RYX-02-020 MILD STEEL MULTI FUNCTION CLOTH STAND (1232 PCS) - (OTHER ARTICLES OF HOUSEHOLD OF IRON &amp; STEEL)"/>
    <s v="RYX-02-020 MILD STEEL MULTI FUNCTION CLOTH STAND (1232 PCS) - (OTHER ARTICLES OF HOUSEHOLD OF IRON &amp; STEEL)"/>
    <m/>
    <x v="1"/>
    <m/>
    <m/>
    <m/>
    <m/>
    <m/>
    <m/>
    <n v="4004"/>
    <s v="KG"/>
    <n v="313.95727269999998"/>
    <n v="1257084.92"/>
    <n v="4.3940835930000004"/>
    <n v="17593.91071"/>
    <n v="305723"/>
    <s v="RYX-02-020"/>
    <s v=""/>
    <e v="#VALUE!"/>
    <n v="1562807.92"/>
    <x v="6"/>
    <s v="Steel"/>
    <s v="Other"/>
    <m/>
    <n v="4.3940835930000004"/>
    <e v="#VALUE!"/>
    <n v="0.24319995820171006"/>
  </r>
  <r>
    <s v="INNSA1"/>
    <d v="2018-12-31T00:00:00"/>
    <n v="301049751"/>
    <n v="73239990"/>
    <s v="STAINLESS STEEL SPORTS BOTTLE 600ML S115-NP-21 (TOTAL NT WT.5797.29 KGS)(NOT VACUUM BOTTLE) (MILD STEEL)"/>
    <s v="STAINLESS STEEL SPORTS BOTTLE 600ML S115-NP-21 (TOTAL NT WT.5797.29 KGS)(NOT VACUUM BOTTLE) (MILD STEEL)"/>
    <m/>
    <x v="1"/>
    <m/>
    <m/>
    <m/>
    <m/>
    <m/>
    <m/>
    <n v="33588"/>
    <s v="PCS"/>
    <n v="83.592436879999994"/>
    <n v="2807702.77"/>
    <n v="1.1699431330000001"/>
    <n v="39296.04997"/>
    <n v="682833.3"/>
    <s v="STAINLESS"/>
    <s v=""/>
    <e v="#VALUE!"/>
    <n v="3490536.0700000003"/>
    <x v="7"/>
    <s v="Steel"/>
    <s v="Other"/>
    <m/>
    <n v="1.1699431330000001"/>
    <e v="#VALUE!"/>
    <n v="0.24319999513338802"/>
  </r>
  <r>
    <s v="INNSA1"/>
    <d v="2018-12-31T00:00:00"/>
    <n v="301049751"/>
    <n v="73239990"/>
    <s v="STEEL HOOK 5 PCS SET-GN-08 (TOTAL NET WT.76.50 KGS) (MILD STEEL)"/>
    <s v="STEEL HOOK 5 PCS SET-GN-08 (TOTAL NET WT.76.50 KGS) (MILD STEEL)"/>
    <m/>
    <x v="1"/>
    <m/>
    <m/>
    <m/>
    <m/>
    <m/>
    <m/>
    <n v="450"/>
    <s v="SET"/>
    <n v="84.972688890000001"/>
    <n v="38237.71"/>
    <n v="1.1892608659999999"/>
    <n v="535.16738980000002"/>
    <n v="9299.5"/>
    <s v="STEEL"/>
    <s v=""/>
    <e v="#VALUE!"/>
    <n v="47537.21"/>
    <x v="7"/>
    <s v="Steel"/>
    <s v="Hook"/>
    <m/>
    <n v="1.1892608659999999"/>
    <e v="#VALUE!"/>
    <n v="0.2432023256622847"/>
  </r>
  <r>
    <s v="INNSA1"/>
    <d v="2018-12-31T00:00:00"/>
    <n v="301049751"/>
    <n v="73239990"/>
    <s v="STAINLESS STEEL SPORTS BOTTLE 750ML -MP-201(TOTAL NT WT.651.60 KGS)(NOT VACUUM BOTTLE)(MILD STEEL)-DPD CLIENT"/>
    <s v="STAINLESS STEEL SPORTS BOTTLE 750ML -MP-201(TOTAL NT WT.651.60 KGS)(NOT VACUUM BOTTLE)(MILD STEEL)-DPD CLIENT"/>
    <m/>
    <x v="1"/>
    <m/>
    <m/>
    <m/>
    <m/>
    <m/>
    <m/>
    <n v="3600"/>
    <s v="PCS"/>
    <n v="86.830172219999994"/>
    <n v="312588.62"/>
    <n v="1.215257834"/>
    <n v="4374.9282020000001"/>
    <n v="76021.600000000006"/>
    <s v="STAINLESS"/>
    <s v=""/>
    <e v="#VALUE!"/>
    <n v="388610.22"/>
    <x v="7"/>
    <s v="Steel"/>
    <s v="Other"/>
    <m/>
    <n v="1.215257834"/>
    <e v="#VALUE!"/>
    <n v="0.24320015232800224"/>
  </r>
  <r>
    <s v="INNSA1"/>
    <d v="2018-12-31T00:00:00"/>
    <n v="301049751"/>
    <n v="73231000"/>
    <s v="STEEL SCRUBBER 2PCS SET-GN-15 (TOTAL NET WT.648 KGS) (MILDSTEEL)"/>
    <s v="STEEL SCRUBBER 2PCS SET-GN-15 (TOTAL NET WT.648 KGS) (MILDSTEEL)"/>
    <m/>
    <x v="1"/>
    <m/>
    <m/>
    <m/>
    <m/>
    <m/>
    <m/>
    <n v="10800"/>
    <s v="SET"/>
    <n v="17.367226850000002"/>
    <n v="187566.05"/>
    <n v="0.24306825500000001"/>
    <n v="2625.1371589999999"/>
    <n v="58108"/>
    <s v="STEEL"/>
    <s v=""/>
    <e v="#VALUE!"/>
    <n v="245674.05"/>
    <x v="7"/>
    <s v="Steel"/>
    <s v="Scrubber"/>
    <m/>
    <n v="0.24306825500000001"/>
    <e v="#VALUE!"/>
    <n v="0.3098002010491771"/>
  </r>
  <r>
    <s v="INNSA1"/>
    <d v="2018-12-31T00:00:00"/>
    <n v="301049751"/>
    <n v="73239990"/>
    <s v="STAINLESS STEEL COLA BOTTLE 750ML SK750-SL-01 (TOTAL NT WT.4147.20KGS)(NOT VACUUM BOTTLE) (MILD STEEL)"/>
    <s v="STAINLESS STEEL COLA BOTTLE 750ML SK750-SL-01 (TOTAL NT WT.4147.20KGS)(NOT VACUUM BOTTLE) (MILD STEEL)"/>
    <m/>
    <x v="1"/>
    <m/>
    <m/>
    <m/>
    <m/>
    <m/>
    <m/>
    <n v="21600"/>
    <s v="PCS"/>
    <n v="92.349038890000003"/>
    <n v="1994739.24"/>
    <n v="1.292498795"/>
    <n v="27917.973969999999"/>
    <n v="485120.6"/>
    <s v="STAINLESS"/>
    <s v=""/>
    <e v="#VALUE!"/>
    <n v="2479859.84"/>
    <x v="7"/>
    <s v="Steel"/>
    <s v="Other"/>
    <m/>
    <n v="1.292498795"/>
    <e v="#VALUE!"/>
    <n v="0.24320000843819564"/>
  </r>
  <r>
    <s v="INNSA1"/>
    <d v="2018-12-31T00:00:00"/>
    <n v="301049751"/>
    <n v="73239990"/>
    <s v="STEEL HOOK 6 PCS SET -GN-09 (TOTAL NET WT.81 KGS) (MILD STEEL)"/>
    <s v="STEEL HOOK 6 PCS SET -GN-09 (TOTAL NET WT.81 KGS) (MILD STEEL)"/>
    <m/>
    <x v="1"/>
    <m/>
    <m/>
    <m/>
    <m/>
    <m/>
    <m/>
    <n v="500"/>
    <s v="SET"/>
    <n v="58.88458"/>
    <n v="29442.29"/>
    <n v="0.82413687899999999"/>
    <n v="412.06843950000001"/>
    <n v="7160.3"/>
    <s v="STEEL"/>
    <s v=""/>
    <e v="#VALUE!"/>
    <n v="36602.590000000004"/>
    <x v="7"/>
    <s v="Steel"/>
    <s v="Hook"/>
    <m/>
    <n v="0.82413687899999999"/>
    <e v="#VALUE!"/>
    <n v="0.24319779473675451"/>
  </r>
  <r>
    <s v="INNSA1"/>
    <d v="2018-12-31T00:00:00"/>
    <n v="301049751"/>
    <n v="73231000"/>
    <s v="STEEL SCRUBBER 6PCS SET-GN-16 (TOTAL NET WT.534 KGS) (MILDSTEEL)"/>
    <s v="STEEL SCRUBBER 6PCS SET-GN-16 (TOTAL NET WT.534 KGS) (MILDSTEEL)"/>
    <m/>
    <x v="1"/>
    <m/>
    <m/>
    <m/>
    <m/>
    <m/>
    <m/>
    <n v="6000"/>
    <s v="SET"/>
    <n v="21.690398330000001"/>
    <n v="130142.39"/>
    <n v="0.30357450400000002"/>
    <n v="1821.4470260000001"/>
    <n v="40318.1"/>
    <s v="STEEL"/>
    <s v=""/>
    <e v="#VALUE!"/>
    <n v="170460.49"/>
    <x v="7"/>
    <s v="Steel"/>
    <s v="Scrubber"/>
    <m/>
    <n v="0.30357450400000002"/>
    <e v="#VALUE!"/>
    <n v="0.30979990455070017"/>
  </r>
  <r>
    <s v="INNSA1"/>
    <d v="2018-12-31T00:00:00"/>
    <n v="301049751"/>
    <n v="73239990"/>
    <s v="STAINLESS STEEL SPORTS BOTTLE 750ML S-308-C6-NP-20(TOTAL NTWT.3742.46KGS)(NOT VACUUM BOTTLE)(MILD STEEL)"/>
    <s v="STAINLESS STEEL SPORTS BOTTLE 750ML S-308-C6-NP-20(TOTAL NTWT.3742.46KGS)(NOT VACUUM BOTTLE)(MILD STEEL)"/>
    <m/>
    <x v="1"/>
    <m/>
    <m/>
    <m/>
    <m/>
    <m/>
    <m/>
    <n v="21708"/>
    <s v="PCS"/>
    <n v="75.203759439999999"/>
    <n v="1632523.21"/>
    <n v="1.052536871"/>
    <n v="22848.470399999998"/>
    <n v="397029.6"/>
    <s v="STAINLESS"/>
    <s v=""/>
    <e v="#VALUE!"/>
    <n v="2029552.81"/>
    <x v="7"/>
    <s v="Steel"/>
    <s v="Other"/>
    <m/>
    <n v="1.052536871"/>
    <e v="#VALUE!"/>
    <n v="0.24319997263622364"/>
  </r>
  <r>
    <s v="INNSA1"/>
    <d v="2018-12-31T00:00:00"/>
    <n v="301049751"/>
    <n v="73239990"/>
    <s v="STAINLESS STEEL SPORTS BOTTLE 750ML -MP-202(TOTAL NT WT.630.00 KGS)(NOT VACUUM BOTTLE)(MILD STEEL)"/>
    <s v="STAINLESS STEEL SPORTS BOTTLE 750ML -MP-202(TOTAL NT WT.630.00 KGS)(NOT VACUUM BOTTLE)(MILD STEEL)"/>
    <m/>
    <x v="1"/>
    <m/>
    <m/>
    <m/>
    <m/>
    <m/>
    <m/>
    <n v="3600"/>
    <s v="PCS"/>
    <n v="85.358474999999999"/>
    <n v="307290.51"/>
    <n v="1.194660252"/>
    <n v="4300.7769070000004"/>
    <n v="74733.100000000006"/>
    <s v="STAINLESS"/>
    <s v=""/>
    <e v="#VALUE!"/>
    <n v="382023.61"/>
    <x v="7"/>
    <s v="Steel"/>
    <s v="Other"/>
    <m/>
    <n v="1.194660252"/>
    <e v="#VALUE!"/>
    <n v="0.24320015609984183"/>
  </r>
  <r>
    <s v="INNSA1"/>
    <d v="2018-12-31T00:00:00"/>
    <n v="301049751"/>
    <n v="73239990"/>
    <s v="STEEL WALL HANGER HOOK-SL-89 (TOTAL NET WT.4697.28 KGS) (MILD STEEL)"/>
    <s v="STEEL WALL HANGER HOOK-SL-89 (TOTAL NET WT.4697.28 KGS) (MILD STEEL)"/>
    <m/>
    <x v="1"/>
    <m/>
    <m/>
    <m/>
    <m/>
    <m/>
    <m/>
    <n v="20160"/>
    <s v="PCS"/>
    <n v="79.307849700000006"/>
    <n v="1598846.25"/>
    <n v="1.109976903"/>
    <n v="22377.13436"/>
    <n v="388839.4"/>
    <s v="STEEL"/>
    <s v=""/>
    <e v="#VALUE!"/>
    <n v="1987685.65"/>
    <x v="7"/>
    <s v="Steel"/>
    <s v="Hanger"/>
    <m/>
    <n v="1.109976903"/>
    <e v="#VALUE!"/>
    <n v="0.24319999499639194"/>
  </r>
  <r>
    <s v="INNSA1"/>
    <d v="2018-12-31T00:00:00"/>
    <n v="301049751"/>
    <n v="73239990"/>
    <s v="STEEL HOOK 5 PCS SET-GN-07 (TOTAL NET WT.121.50 KGS) (MILDSTEEL)"/>
    <s v="STEEL HOOK 5 PCS SET-GN-07 (TOTAL NET WT.121.50 KGS) (MILDSTEEL)"/>
    <m/>
    <x v="1"/>
    <m/>
    <m/>
    <m/>
    <m/>
    <m/>
    <m/>
    <n v="450"/>
    <s v="SET"/>
    <n v="106.58855560000001"/>
    <n v="47964.85"/>
    <n v="1.4917922400000001"/>
    <n v="671.30650800000001"/>
    <n v="11665"/>
    <s v="STEEL"/>
    <s v=""/>
    <e v="#VALUE!"/>
    <n v="59629.85"/>
    <x v="7"/>
    <s v="Steel"/>
    <s v="Hook"/>
    <m/>
    <n v="1.4917922400000001"/>
    <e v="#VALUE!"/>
    <n v="0.24319892588009762"/>
  </r>
  <r>
    <s v="INNSA1"/>
    <d v="2018-12-29T00:00:00"/>
    <n v="301049751"/>
    <n v="73231000"/>
    <s v="STEEL SCRUBBER -ANG-537 (TOTAL NET WT.6045KGS)(MILD STEEL) (DPD CLIENT)"/>
    <s v="STEEL SCRUBBER -ANG-537 (TOTAL NET WT.6045KGS)(MILD STEEL) (DPD CLIENT)"/>
    <m/>
    <x v="1"/>
    <m/>
    <m/>
    <m/>
    <m/>
    <m/>
    <m/>
    <n v="280800"/>
    <s v="PCS"/>
    <n v="4.8569876780000003"/>
    <n v="1363842.14"/>
    <n v="6.7977434000000003E-2"/>
    <n v="19088.063539999999"/>
    <n v="422518.3"/>
    <s v="STEEL"/>
    <s v=""/>
    <e v="#VALUE!"/>
    <n v="1786360.44"/>
    <x v="7"/>
    <s v="Steel"/>
    <s v="Scrubber"/>
    <m/>
    <n v="6.7977434000000003E-2"/>
    <e v="#VALUE!"/>
    <n v="0.30980000368664368"/>
  </r>
  <r>
    <s v="INNSA1"/>
    <d v="2018-12-25T00:00:00"/>
    <n v="301049751"/>
    <n v="73239990"/>
    <s v="KWS-750B- STAINLESS STEEL SPORTS BOTTLE"/>
    <s v="KWS-750B- STAINLESS STEEL SPORTS BOTTLE"/>
    <m/>
    <x v="1"/>
    <m/>
    <m/>
    <m/>
    <m/>
    <m/>
    <m/>
    <n v="46044"/>
    <s v="PCS"/>
    <n v="71.227149249999997"/>
    <n v="3279582.86"/>
    <n v="0.99688102499999998"/>
    <n v="45900.389920000001"/>
    <n v="797594.5"/>
    <s v="KWS-750B-"/>
    <s v=""/>
    <e v="#VALUE!"/>
    <n v="4077177.36"/>
    <x v="7"/>
    <s v="Steel"/>
    <s v="Other"/>
    <m/>
    <n v="0.99688102499999998"/>
    <e v="#VALUE!"/>
    <n v="0.24319998428092773"/>
  </r>
  <r>
    <s v="INNSA1"/>
    <d v="2018-12-22T00:00:00"/>
    <n v="301049751"/>
    <n v="73239990"/>
    <s v="STAINLESS STEEL SPORTS BOTTLE 750ML S-308-C6 (TOTAL NET WT.3407.04 KGS)(NOT VACUUM BOTTLE)(MILD STEEL)"/>
    <s v="STAINLESS STEEL SPORTS BOTTLE 750ML S-308-C6 (TOTAL NET WT.3407.04 KGS)(NOT VACUUM BOTTLE)(MILD STEEL)"/>
    <m/>
    <x v="1"/>
    <m/>
    <m/>
    <m/>
    <m/>
    <m/>
    <m/>
    <n v="20160"/>
    <s v="PCS"/>
    <n v="75.413137899999995"/>
    <n v="1520328.86"/>
    <n v="1.0554672899999999"/>
    <n v="21278.220570000001"/>
    <n v="369744"/>
    <s v="STAINLESS"/>
    <s v=""/>
    <e v="#VALUE!"/>
    <n v="1890072.86"/>
    <x v="7"/>
    <s v="Steel"/>
    <s v="Other"/>
    <m/>
    <n v="1.0554672899999999"/>
    <e v="#VALUE!"/>
    <n v="0.24320001397592358"/>
  </r>
  <r>
    <s v="INNSA1"/>
    <d v="2018-12-22T00:00:00"/>
    <n v="301049751"/>
    <n v="73239990"/>
    <s v="STAINLESS STEEL COLA BOTTLE 750ML SK750 SL-01 (TOTAL NT WT.4147.20 KGS) (NOT VACUUM BOTTLE) (MILD STEEL)-DPD CLIENT"/>
    <s v="STAINLESS STEEL COLA BOTTLE 750ML SK750 SL-01 (TOTAL NT WT.4147.20 KGS) (NOT VACUUM BOTTLE) (MILD STEEL)-DPD CLIENT"/>
    <m/>
    <x v="1"/>
    <m/>
    <m/>
    <m/>
    <m/>
    <m/>
    <m/>
    <n v="21600"/>
    <s v="PCS"/>
    <n v="92.619227309999999"/>
    <n v="2000575.31"/>
    <n v="1.2962802980000001"/>
    <n v="27999.654439999998"/>
    <n v="486539.9"/>
    <s v="STAINLESS"/>
    <s v=""/>
    <e v="#VALUE!"/>
    <n v="2487115.21"/>
    <x v="7"/>
    <s v="Steel"/>
    <s v="Other"/>
    <m/>
    <n v="1.2962802980000001"/>
    <e v="#VALUE!"/>
    <n v="0.24319999230621317"/>
  </r>
  <r>
    <s v="INNSA1"/>
    <d v="2018-12-15T00:00:00"/>
    <n v="301049751"/>
    <n v="73239990"/>
    <s v="STEEL HOOK 3 PCS SET-2628(TOTAL 68760 SET) (MILD STEEL)-DPDCLIENT"/>
    <s v="STEEL HOOK 3 PCS SET-2628(TOTAL 68760 SET) (MILD STEEL)-DPDCLIENT"/>
    <m/>
    <x v="1"/>
    <m/>
    <m/>
    <m/>
    <m/>
    <m/>
    <m/>
    <n v="2330.1999999999998"/>
    <s v="KGS"/>
    <n v="990.76640199999997"/>
    <n v="2308683.87"/>
    <n v="13.808590969999999"/>
    <n v="32176.778679999999"/>
    <n v="561471.9"/>
    <s v="STEEL"/>
    <s v=""/>
    <e v="#VALUE!"/>
    <n v="2870155.77"/>
    <x v="7"/>
    <s v="Steel"/>
    <s v="Hook"/>
    <m/>
    <n v="13.808590969999999"/>
    <e v="#VALUE!"/>
    <n v="0.24319999255679817"/>
  </r>
  <r>
    <s v="INNSA1"/>
    <d v="2018-12-15T00:00:00"/>
    <n v="301049751"/>
    <n v="73239990"/>
    <s v="STAINLESS STEEL SPORTS BOTTLE 600ML S115-NP-21 (TOTAL NT WT.4069.91 KGS)(NOT VACUUM BOTTLE) (MILD STEEL)"/>
    <s v="STAINLESS STEEL SPORTS BOTTLE 600ML S115-NP-21 (TOTAL NT WT.4069.91 KGS)(NOT VACUUM BOTTLE) (MILD STEEL)"/>
    <m/>
    <x v="1"/>
    <m/>
    <m/>
    <m/>
    <m/>
    <m/>
    <m/>
    <n v="23580"/>
    <s v="PCS"/>
    <n v="83.975290920000006"/>
    <n v="1980137.36"/>
    <n v="1.1703873300000001"/>
    <n v="27597.733240000001"/>
    <n v="481569.4"/>
    <s v="STAINLESS"/>
    <s v=""/>
    <e v="#VALUE!"/>
    <n v="2461706.7600000002"/>
    <x v="7"/>
    <s v="Steel"/>
    <s v="Other"/>
    <m/>
    <n v="1.1703873300000001"/>
    <e v="#VALUE!"/>
    <n v="0.24319999699414793"/>
  </r>
  <r>
    <s v="INNSA1"/>
    <d v="2018-12-15T00:00:00"/>
    <n v="301049751"/>
    <n v="73239990"/>
    <s v="STEEL ZHARA-NP-003 (TOTAL NET WT.1466.40 KGS) (MILD STEEL)"/>
    <s v="STEEL ZHARA-NP-003 (TOTAL NET WT.1466.40 KGS) (MILD STEEL)"/>
    <m/>
    <x v="1"/>
    <m/>
    <m/>
    <m/>
    <m/>
    <m/>
    <m/>
    <n v="15600"/>
    <s v="PCS"/>
    <n v="33.151211539999998"/>
    <n v="517158.9"/>
    <n v="0.46203779099999998"/>
    <n v="7207.7895470000003"/>
    <n v="125773.1"/>
    <s v="STEEL"/>
    <s v=""/>
    <e v="#VALUE!"/>
    <n v="642932"/>
    <x v="7"/>
    <s v="Steel"/>
    <s v="Other"/>
    <m/>
    <n v="0.46203779099999998"/>
    <e v="#VALUE!"/>
    <n v="0.24320010735578562"/>
  </r>
  <r>
    <s v="INNSA1"/>
    <d v="2018-12-15T00:00:00"/>
    <n v="301049751"/>
    <n v="73239990"/>
    <s v="STAINLESS STEEL SPORTS BOTTLE 750ML S-308-C6-NP-20(TOTAL NTWT.3289.39 KGS)(NOT VACUUM BOTTLE)(MILD STEEL)-DPD CLIENT"/>
    <s v="STAINLESS STEEL SPORTS BOTTLE 750ML S-308-C6-NP-20(TOTAL NTWT.3289.39 KGS)(NOT VACUUM BOTTLE)(MILD STEEL)-DPD CLIENT"/>
    <m/>
    <x v="1"/>
    <m/>
    <m/>
    <m/>
    <m/>
    <m/>
    <m/>
    <n v="19080"/>
    <s v="PCS"/>
    <n v="75.554843820000002"/>
    <n v="1441586.42"/>
    <n v="1.053029182"/>
    <n v="20091.79679"/>
    <n v="350593.8"/>
    <s v="STAINLESS"/>
    <s v=""/>
    <e v="#VALUE!"/>
    <n v="1792180.22"/>
    <x v="7"/>
    <s v="Steel"/>
    <s v="Other"/>
    <m/>
    <n v="1.053029182"/>
    <e v="#VALUE!"/>
    <n v="0.24319998796881009"/>
  </r>
  <r>
    <s v="INNSA1"/>
    <d v="2018-12-11T00:00:00"/>
    <n v="301049751"/>
    <n v="73239990"/>
    <s v="STAINLESS STEEL SPORTS BOTTLE (ITEM NO: KWB-600F) (50400 PCS)"/>
    <s v="STAINLESS STEEL SPORTS BOTTLE (ITEM NO: KWB-600F) (50400 PCS)"/>
    <m/>
    <x v="1"/>
    <m/>
    <m/>
    <m/>
    <m/>
    <m/>
    <m/>
    <n v="7875"/>
    <s v="KGS"/>
    <n v="498.23111239999997"/>
    <n v="3923570.01"/>
    <n v="6.9439876290000004"/>
    <n v="54683.902580000002"/>
    <n v="954212.2"/>
    <s v="STAINLESS"/>
    <s v=""/>
    <e v="#VALUE!"/>
    <n v="4877782.21"/>
    <x v="7"/>
    <s v="Steel"/>
    <s v="Other"/>
    <m/>
    <n v="6.9439876290000004"/>
    <e v="#VALUE!"/>
    <n v="0.2431999932632781"/>
  </r>
  <r>
    <s v="INNSA1"/>
    <d v="2018-12-10T00:00:00"/>
    <n v="301049751"/>
    <n v="73231000"/>
    <s v="STEEL SCRUBBER -ANG-537 (TOTAL NET WT.5905.50 KGS)(MILD STEEL) (DPD CLIENT)"/>
    <s v="STEEL SCRUBBER -ANG-537 (TOTAL NET WT.5905.50 KGS)(MILD STEEL) (DPD CLIENT)"/>
    <m/>
    <x v="1"/>
    <m/>
    <m/>
    <m/>
    <m/>
    <m/>
    <m/>
    <n v="274320"/>
    <s v="PCS"/>
    <n v="4.8963239649999997"/>
    <n v="1343159.59"/>
    <n v="6.8241448999999996E-2"/>
    <n v="18719.994289999999"/>
    <n v="416110.9"/>
    <s v="STEEL"/>
    <s v=""/>
    <e v="#VALUE!"/>
    <n v="1759270.4900000002"/>
    <x v="7"/>
    <s v="Steel"/>
    <s v="Scrubber"/>
    <m/>
    <n v="6.8241448999999996E-2"/>
    <e v="#VALUE!"/>
    <n v="0.30980004393967808"/>
  </r>
  <r>
    <s v="INNSA1"/>
    <d v="2018-12-08T00:00:00"/>
    <n v="301049751"/>
    <n v="73239990"/>
    <s v="STEEL TEA STRAINER -NP-55 (TOTAL NET WT.2318.40 KGS) (MILD STEEL)"/>
    <s v="STEEL TEA STRAINER -NP-55 (TOTAL NET WT.2318.40 KGS) (MILD STEEL)"/>
    <m/>
    <x v="1"/>
    <m/>
    <m/>
    <m/>
    <m/>
    <m/>
    <m/>
    <n v="50400"/>
    <s v="PCS"/>
    <n v="22.76209266"/>
    <n v="1147209.47"/>
    <n v="0.31724171000000001"/>
    <n v="15988.98216"/>
    <n v="279001.3"/>
    <s v="STEEL"/>
    <s v=""/>
    <e v="#VALUE!"/>
    <n v="1426210.77"/>
    <x v="7"/>
    <s v="Steel"/>
    <s v="Tea Strainer"/>
    <m/>
    <n v="0.31724171000000001"/>
    <e v="#VALUE!"/>
    <n v="0.24319996242708841"/>
  </r>
  <r>
    <s v="INNSA1"/>
    <d v="2018-12-08T00:00:00"/>
    <n v="301049751"/>
    <n v="73239990"/>
    <s v="STAINLESS STEEL COLA BOTTLE 750ML SK750 SL-01 (TOTAL NT WT.5075.46 KGS) (NOT VACUUM BOTTLE) (MILD STEEL)-DPD CLIENT"/>
    <s v="STAINLESS STEEL COLA BOTTLE 750ML SK750 SL-01 (TOTAL NT WT.5075.46 KGS) (NOT VACUUM BOTTLE) (MILD STEEL)-DPD CLIENT"/>
    <m/>
    <x v="1"/>
    <m/>
    <m/>
    <m/>
    <m/>
    <m/>
    <m/>
    <n v="26028"/>
    <s v="PCS"/>
    <n v="95.152162290000007"/>
    <n v="2476620.48"/>
    <n v="1.326162541"/>
    <n v="34517.358610000003"/>
    <n v="602314.1"/>
    <s v="STAINLESS"/>
    <s v=""/>
    <e v="#VALUE!"/>
    <n v="3078934.58"/>
    <x v="7"/>
    <s v="Steel"/>
    <s v="Other"/>
    <m/>
    <n v="1.326162541"/>
    <e v="#VALUE!"/>
    <n v="0.24319999970282083"/>
  </r>
  <r>
    <s v="INNSA1"/>
    <d v="2018-12-08T00:00:00"/>
    <n v="301049751"/>
    <n v="73239990"/>
    <s v="STEEL ZHARA -NP-003 (TOTAL NET WT.5854.32 KGS) (MILD STEEL)"/>
    <s v="STEEL ZHARA -NP-003 (TOTAL NET WT.5854.32 KGS) (MILD STEEL)"/>
    <m/>
    <x v="1"/>
    <m/>
    <m/>
    <m/>
    <m/>
    <m/>
    <m/>
    <n v="62280"/>
    <s v="PCS"/>
    <n v="32.49588215"/>
    <n v="2023843.54"/>
    <n v="0.45290428100000002"/>
    <n v="28206.87861"/>
    <n v="492198.8"/>
    <s v="STEEL"/>
    <s v=""/>
    <e v="#VALUE!"/>
    <n v="2516042.34"/>
    <x v="7"/>
    <s v="Steel"/>
    <s v="Other"/>
    <m/>
    <n v="0.45290428100000002"/>
    <e v="#VALUE!"/>
    <n v="0.2432000252351523"/>
  </r>
  <r>
    <s v="INNSA1"/>
    <d v="2018-12-08T00:00:00"/>
    <n v="301049751"/>
    <n v="73239990"/>
    <s v="STAINLESS STEEL SPORTS BOTTLE 600ML S115-NP-21 (TOTAL NT WT.2606.832 KGS)(NOT VACUUM BOTTLE) (MILD STEEL)"/>
    <s v="STAINLESS STEEL SPORTS BOTTLE 600ML S115-NP-21 (TOTAL NT WT.2606.832 KGS)(NOT VACUUM BOTTLE) (MILD STEEL)"/>
    <m/>
    <x v="1"/>
    <m/>
    <m/>
    <m/>
    <m/>
    <m/>
    <m/>
    <n v="15156"/>
    <s v="PCS"/>
    <n v="85.28289126"/>
    <n v="1292547.5"/>
    <n v="1.1886117249999999"/>
    <n v="18014.599300000002"/>
    <n v="314347.59999999998"/>
    <s v="STAINLESS"/>
    <s v=""/>
    <e v="#VALUE!"/>
    <n v="1606895.1"/>
    <x v="7"/>
    <s v="Steel"/>
    <s v="Other"/>
    <m/>
    <n v="1.1886117249999999"/>
    <e v="#VALUE!"/>
    <n v="0.24320003713596597"/>
  </r>
  <r>
    <s v="INNSA1"/>
    <d v="2018-12-07T00:00:00"/>
    <n v="301049751"/>
    <n v="73231000"/>
    <s v="8001-1PCS - STEEL SCRUBBER (MADE UP MILD STEEL) (NET WEIGHT:1245 KGS)"/>
    <s v="8001-1PCS - STEEL SCRUBBER (MADE UP MILD STEEL) (NET WEIGHT:1245 KGS)"/>
    <m/>
    <x v="1"/>
    <m/>
    <m/>
    <m/>
    <m/>
    <m/>
    <m/>
    <n v="83000"/>
    <s v="SET"/>
    <n v="7.2763420480000001"/>
    <n v="603936.39"/>
    <n v="0.101412433"/>
    <n v="8417.2319160000006"/>
    <n v="187099.5"/>
    <s v="8001-1PCS"/>
    <s v=""/>
    <e v="#VALUE!"/>
    <n v="791035.89"/>
    <x v="7"/>
    <s v="Steel"/>
    <s v="Scrubber"/>
    <m/>
    <n v="0.101412433"/>
    <e v="#VALUE!"/>
    <n v="0.30980001056071482"/>
  </r>
  <r>
    <s v="INNSA1"/>
    <d v="2018-12-04T00:00:00"/>
    <n v="301049751"/>
    <n v="73239990"/>
    <s v="STEEL ROUND CONTAINER -6856(TOTAL NET WT.4400 KGS) (MILD STEEL) (DPD CLIENT)"/>
    <s v="STEEL ROUND CONTAINER -6856(TOTAL NET WT.4400 KGS) (MILD STEEL) (DPD CLIENT)"/>
    <m/>
    <x v="1"/>
    <m/>
    <m/>
    <m/>
    <m/>
    <m/>
    <m/>
    <n v="52800"/>
    <s v="PCS"/>
    <n v="44.5127661"/>
    <n v="2350274.0499999998"/>
    <n v="0.61018185199999997"/>
    <n v="32217.601780000001"/>
    <n v="571586.6"/>
    <s v="STEEL"/>
    <s v=""/>
    <e v="#VALUE!"/>
    <n v="2921860.65"/>
    <x v="7"/>
    <s v="Steel"/>
    <s v="Other"/>
    <m/>
    <n v="0.61018185199999997"/>
    <e v="#VALUE!"/>
    <n v="0.24319997916838679"/>
  </r>
  <r>
    <s v="INNSA1"/>
    <d v="2018-12-03T00:00:00"/>
    <n v="301049751"/>
    <n v="73239990"/>
    <s v="RYX-02-021A MILD STEEL MULTI FUNCTION CLOTH STAND (OTHER ARTICLES OF HOUSEHOLD OF IRON &amp; STEEL)"/>
    <s v="RYX-02-021A MILD STEEL MULTI FUNCTION CLOTH STAND (OTHER ARTICLES OF HOUSEHOLD OF IRON &amp; STEEL)"/>
    <m/>
    <x v="1"/>
    <m/>
    <m/>
    <m/>
    <m/>
    <m/>
    <m/>
    <n v="2592"/>
    <s v="PCS"/>
    <n v="693.18043980000004"/>
    <n v="1796723.7"/>
    <n v="9.5021307719999992"/>
    <n v="24629.522959999998"/>
    <n v="436963.2"/>
    <s v="RYX-02-021A"/>
    <s v=""/>
    <e v="#VALUE!"/>
    <n v="2233686.9"/>
    <x v="7"/>
    <s v="Steel"/>
    <s v="Other"/>
    <m/>
    <n v="9.5021307719999992"/>
    <e v="#VALUE!"/>
    <n v="0.24319999786277657"/>
  </r>
  <r>
    <s v="INNSA1"/>
    <d v="2018-11-24T00:00:00"/>
    <n v="301049751"/>
    <n v="73239990"/>
    <s v="STEEL TEA STRAINER-NP-55(TOTAL 2268 KGS) (MILD STEEL)"/>
    <s v="STEEL TEA STRAINER-NP-55(TOTAL 2268 KGS) (MILD STEEL)"/>
    <m/>
    <x v="1"/>
    <m/>
    <m/>
    <m/>
    <m/>
    <m/>
    <m/>
    <n v="50400"/>
    <s v="PCS"/>
    <n v="23.080388289999998"/>
    <n v="1163251.57"/>
    <n v="0.31638640600000001"/>
    <n v="15945.87485"/>
    <n v="282902.8"/>
    <s v="STEEL"/>
    <s v=""/>
    <e v="#VALUE!"/>
    <n v="1446154.37"/>
    <x v="7"/>
    <s v="Steel"/>
    <s v="Tea Strainer"/>
    <m/>
    <n v="0.31638640600000001"/>
    <e v="#VALUE!"/>
    <n v="0.24320001562516694"/>
  </r>
  <r>
    <s v="INNSA1"/>
    <d v="2018-11-24T00:00:00"/>
    <n v="301049751"/>
    <n v="73239990"/>
    <s v="STEEL STRAW 3PCS SET -SB-9 (TOTAL 34.00 KGS) (MILD STEEL)"/>
    <s v="STEEL STRAW 3PCS SET -SB-9 (TOTAL 34.00 KGS) (MILD STEEL)"/>
    <m/>
    <x v="1"/>
    <m/>
    <m/>
    <m/>
    <m/>
    <m/>
    <m/>
    <n v="1000"/>
    <s v="SET"/>
    <n v="28.183969999999999"/>
    <n v="28183.97"/>
    <n v="0.38634640199999998"/>
    <n v="386.34640159999998"/>
    <n v="6854.3"/>
    <s v="STEEL"/>
    <s v=""/>
    <e v="#VALUE!"/>
    <n v="35038.270000000004"/>
    <x v="7"/>
    <s v="Steel"/>
    <s v="Other"/>
    <m/>
    <n v="0.38634640199999998"/>
    <e v="#VALUE!"/>
    <n v="0.24319852738986025"/>
  </r>
  <r>
    <s v="INNSA1"/>
    <d v="2018-11-24T00:00:00"/>
    <n v="301049751"/>
    <n v="73239990"/>
    <s v="STEEL ZHARA-NP-003 (TOTAL NET WT.2823.48 KGS) (MILD STEEL)"/>
    <s v="STEEL ZHARA-NP-003 (TOTAL NET WT.2823.48 KGS) (MILD STEEL)"/>
    <m/>
    <x v="1"/>
    <m/>
    <m/>
    <m/>
    <m/>
    <m/>
    <m/>
    <n v="30360"/>
    <s v="PCS"/>
    <n v="33.059038209999997"/>
    <n v="1003672.4"/>
    <n v="0.45317393"/>
    <n v="13758.36052"/>
    <n v="244093.1"/>
    <s v="STEEL"/>
    <s v=""/>
    <e v="#VALUE!"/>
    <n v="1247765.5"/>
    <x v="7"/>
    <s v="Steel"/>
    <s v="Other"/>
    <m/>
    <n v="0.45317393"/>
    <e v="#VALUE!"/>
    <n v="0.24319997242128008"/>
  </r>
  <r>
    <s v="INNSA1"/>
    <d v="2018-11-19T00:00:00"/>
    <n v="301049751"/>
    <n v="73239990"/>
    <s v="STAINLESS STEEL SPORTS BOTTLE 600ML S115-NP-21 (TOTAL NT WT.294.41 KGS)(NOT VACUUM BOTTLE) (MILD STEEL)-DPD CLIENT"/>
    <s v="STAINLESS STEEL SPORTS BOTTLE 600ML S115-NP-21 (TOTAL NT WT.294.41 KGS)(NOT VACUUM BOTTLE) (MILD STEEL)-DPD CLIENT"/>
    <m/>
    <x v="1"/>
    <m/>
    <m/>
    <m/>
    <m/>
    <m/>
    <m/>
    <n v="1692"/>
    <s v="PCS"/>
    <n v="91.005531910000002"/>
    <n v="153981.35999999999"/>
    <n v="1.2475055779999999"/>
    <n v="2110.779438"/>
    <n v="37448.199999999997"/>
    <s v="STAINLESS"/>
    <s v=""/>
    <e v="#VALUE!"/>
    <n v="191429.56"/>
    <x v="7"/>
    <s v="Steel"/>
    <s v="Other"/>
    <m/>
    <n v="1.2475055779999999"/>
    <e v="#VALUE!"/>
    <n v="0.2431995664929833"/>
  </r>
  <r>
    <s v="INNSA1"/>
    <d v="2018-11-19T00:00:00"/>
    <n v="301049751"/>
    <n v="73239990"/>
    <s v="STAINLESS STEEL SPORTS BOTTLE 750ML S-308-C6-NP-20(TOTAL NTWT.3476.16 KGS)(NOT VACUUM BOTTLE)(MILD STEEL)"/>
    <s v="STAINLESS STEEL SPORTS BOTTLE 750ML S-308-C6-NP-20(TOTAL NTWT.3476.16 KGS)(NOT VACUUM BOTTLE)(MILD STEEL)"/>
    <m/>
    <x v="1"/>
    <m/>
    <m/>
    <m/>
    <m/>
    <m/>
    <m/>
    <n v="20448"/>
    <s v="PCS"/>
    <n v="79.648643879999995"/>
    <n v="1628655.47"/>
    <n v="1.091825139"/>
    <n v="22325.640439999999"/>
    <n v="396089"/>
    <s v="STAINLESS"/>
    <s v=""/>
    <e v="#VALUE!"/>
    <n v="2024744.47"/>
    <x v="7"/>
    <s v="Steel"/>
    <s v="Other"/>
    <m/>
    <n v="1.091825139"/>
    <e v="#VALUE!"/>
    <n v="0.24319999367330894"/>
  </r>
  <r>
    <s v="INNSA1"/>
    <d v="2018-11-19T00:00:00"/>
    <n v="301049751"/>
    <n v="73239990"/>
    <s v="STAINLESS STEEL GAMES BOTTLE 750ML S117-750 SB-08 (TOTAL NTWT. 295.20 KGS)(NOT VACUUM BOTTLE)(MILD STEEL)"/>
    <s v="STAINLESS STEEL GAMES BOTTLE 750ML S117-750 SB-08 (TOTAL NTWT. 295.20 KGS)(NOT VACUUM BOTTLE)(MILD STEEL)"/>
    <m/>
    <x v="1"/>
    <m/>
    <m/>
    <m/>
    <m/>
    <m/>
    <m/>
    <n v="1800"/>
    <s v="PCS"/>
    <n v="92.509755560000002"/>
    <n v="166517.56"/>
    <n v="1.268125505"/>
    <n v="2282.625908"/>
    <n v="40497.1"/>
    <s v="STAINLESS"/>
    <s v=""/>
    <e v="#VALUE!"/>
    <n v="207014.66"/>
    <x v="7"/>
    <s v="Steel"/>
    <s v="Other"/>
    <m/>
    <n v="1.268125505"/>
    <e v="#VALUE!"/>
    <n v="0.2432001766059988"/>
  </r>
  <r>
    <s v="INNSA1"/>
    <d v="2018-11-19T00:00:00"/>
    <n v="301049751"/>
    <n v="73239990"/>
    <s v="STAINLESS STEEL COCA BOTTLE 750ML SK750 SL-01 (TOTAL NT WT.3067.74 KGS) (NOT VACUUM BOTTLE) (MILD STEEL)"/>
    <s v="STAINLESS STEEL COCA BOTTLE 750ML SK750 SL-01 (TOTAL NT WT.3067.74 KGS) (NOT VACUUM BOTTLE) (MILD STEEL)"/>
    <m/>
    <x v="1"/>
    <m/>
    <m/>
    <m/>
    <m/>
    <m/>
    <m/>
    <n v="15732"/>
    <s v="PCS"/>
    <n v="97.022427539999995"/>
    <n v="1526356.83"/>
    <n v="1.3299852990000001"/>
    <n v="20923.328720000001"/>
    <n v="371210"/>
    <s v="STAINLESS"/>
    <s v=""/>
    <e v="#VALUE!"/>
    <n v="1897566.83"/>
    <x v="7"/>
    <s v="Steel"/>
    <s v="Other"/>
    <m/>
    <n v="1.3299852990000001"/>
    <e v="#VALUE!"/>
    <n v="0.24320001241125247"/>
  </r>
  <r>
    <s v="INNSA1"/>
    <d v="2018-11-17T00:00:00"/>
    <n v="301049751"/>
    <n v="73239990"/>
    <s v="STEEL LUNCH BOX-SB-13 (TOTAL NET WT.83.92 KGS) (MILD STEEL)"/>
    <s v="STEEL LUNCH BOX-SB-13 (TOTAL NET WT.83.92 KGS) (MILD STEEL)"/>
    <m/>
    <x v="1"/>
    <m/>
    <m/>
    <m/>
    <m/>
    <m/>
    <m/>
    <n v="252"/>
    <s v="PCS"/>
    <n v="192.85273810000001"/>
    <n v="48598.89"/>
    <n v="2.643629035"/>
    <n v="666.19451679999997"/>
    <n v="11819.3"/>
    <s v="STEEL"/>
    <s v=""/>
    <e v="#VALUE!"/>
    <n v="60418.19"/>
    <x v="7"/>
    <s v="Steel"/>
    <s v="Lunch Box"/>
    <m/>
    <n v="2.643629035"/>
    <e v="#VALUE!"/>
    <n v="0.24320102784240544"/>
  </r>
  <r>
    <s v="INNSA1"/>
    <d v="2018-11-17T00:00:00"/>
    <n v="301049751"/>
    <n v="73239990"/>
    <s v="STEEL LUNCH BOX 2 LAYER-SB-14 (TOTAL NET WT.90.29 KGS) (MILDSTEEL)"/>
    <s v="STEEL LUNCH BOX 2 LAYER-SB-14 (TOTAL NET WT.90.29 KGS) (MILDSTEEL)"/>
    <m/>
    <x v="1"/>
    <m/>
    <m/>
    <m/>
    <m/>
    <m/>
    <m/>
    <n v="144"/>
    <s v="PCS"/>
    <n v="327.54354169999999"/>
    <n v="47166.27"/>
    <n v="4.4899731550000004"/>
    <n v="646.55613430000005"/>
    <n v="11470.9"/>
    <s v="STEEL"/>
    <s v=""/>
    <e v="#VALUE!"/>
    <n v="58637.17"/>
    <x v="7"/>
    <s v="Steel"/>
    <s v="Lunch Box"/>
    <m/>
    <n v="4.4899731550000004"/>
    <e v="#VALUE!"/>
    <n v="0.24320133858369553"/>
  </r>
  <r>
    <s v="INNSA1"/>
    <d v="2018-11-15T00:00:00"/>
    <n v="301049751"/>
    <n v="73231000"/>
    <s v="STEEL SCRUBBER -ANG-537 (TOTAL NET WT.5905.50 KGS)(MILD STEEL) (DPD CLIENT)"/>
    <s v="STEEL SCRUBBER -ANG-537 (TOTAL NET WT.5905.50 KGS)(MILD STEEL) (DPD CLIENT)"/>
    <m/>
    <x v="1"/>
    <m/>
    <m/>
    <m/>
    <m/>
    <m/>
    <m/>
    <n v="274320"/>
    <s v="PCS"/>
    <n v="5.1178780990000003"/>
    <n v="1403936.32"/>
    <n v="6.8512424000000002E-2"/>
    <n v="18794.328249999999"/>
    <n v="434939.5"/>
    <s v="STEEL"/>
    <s v=""/>
    <e v="#VALUE!"/>
    <n v="1838875.82"/>
    <x v="7"/>
    <s v="Steel"/>
    <s v="Scrubber"/>
    <m/>
    <n v="6.8512424000000002E-2"/>
    <e v="#VALUE!"/>
    <n v="0.30980001998951062"/>
  </r>
  <r>
    <s v="INNSA1"/>
    <d v="2018-11-06T00:00:00"/>
    <n v="301049751"/>
    <n v="73239990"/>
    <s v="STEEL ROUND CONTAINER -6856(TOTAL NET WT.4400.00KGS) (MILD STEEL) (DPD CLIENT)"/>
    <s v="STEEL ROUND CONTAINER -6856(TOTAL NET WT.4400.00KGS) (MILD STEEL) (DPD CLIENT)"/>
    <m/>
    <x v="1"/>
    <m/>
    <m/>
    <m/>
    <m/>
    <m/>
    <m/>
    <n v="52800"/>
    <s v="PCS"/>
    <n v="45.540462689999998"/>
    <n v="2404536.4300000002"/>
    <n v="0.60964474800000001"/>
    <n v="32189.242699999999"/>
    <n v="584783.30000000005"/>
    <s v="STEEL"/>
    <s v=""/>
    <e v="#VALUE!"/>
    <n v="2989319.7300000004"/>
    <x v="7"/>
    <s v="Steel"/>
    <s v="Other"/>
    <m/>
    <n v="0.60964474800000001"/>
    <e v="#VALUE!"/>
    <n v="0.24320001672838037"/>
  </r>
  <r>
    <s v="INNSA1"/>
    <d v="2018-11-06T00:00:00"/>
    <n v="301049751"/>
    <n v="73239990"/>
    <s v="RYX-02-021A MILD STEEL MULTI FUNCTION CLOTH STAND (OTHER ARTICLES OF HOUSEHOLD OF IRON &amp; STEEL)"/>
    <s v="RYX-02-021A MILD STEEL MULTI FUNCTION CLOTH STAND (OTHER ARTICLES OF HOUSEHOLD OF IRON &amp; STEEL)"/>
    <m/>
    <x v="1"/>
    <m/>
    <m/>
    <m/>
    <m/>
    <m/>
    <m/>
    <n v="2592"/>
    <s v="PCS"/>
    <n v="715.28248459999998"/>
    <n v="1854012.2"/>
    <n v="9.5754014000000005"/>
    <n v="24819.440429999999"/>
    <n v="450895.7"/>
    <s v="RYX-02-021A"/>
    <s v=""/>
    <e v="#VALUE!"/>
    <n v="2304907.9"/>
    <x v="7"/>
    <s v="Steel"/>
    <s v="Other"/>
    <m/>
    <n v="9.5754014000000005"/>
    <e v="#VALUE!"/>
    <n v="0.24319996384058315"/>
  </r>
  <r>
    <s v="INNSA1"/>
    <d v="2018-11-06T00:00:00"/>
    <n v="301049751"/>
    <n v="73239990"/>
    <s v="STEEL PEELER-MP-196 (TOTAL NET WT. 38.02 KGS) (MILD STEEL)"/>
    <s v="STEEL PEELER-MP-196 (TOTAL NET WT. 38.02 KGS) (MILD STEEL)"/>
    <m/>
    <x v="1"/>
    <m/>
    <m/>
    <m/>
    <m/>
    <m/>
    <m/>
    <n v="576"/>
    <s v="PCS"/>
    <n v="38.907065969999998"/>
    <n v="22410.47"/>
    <n v="0.52084425700000003"/>
    <n v="300.00629179999999"/>
    <n v="5450.2"/>
    <s v="STEEL"/>
    <s v=""/>
    <e v="#VALUE!"/>
    <n v="27860.670000000002"/>
    <x v="7"/>
    <s v="Steel"/>
    <s v="Other"/>
    <m/>
    <n v="0.52084425700000003"/>
    <e v="#VALUE!"/>
    <n v="0.24319882626290298"/>
  </r>
  <r>
    <s v="INNSA1"/>
    <d v="2018-11-06T00:00:00"/>
    <n v="301049751"/>
    <n v="73239990"/>
    <s v="STEEL PIZZA CUTTER -RJ-388 (TOTAL NET WT.1915.20KGS) (MILDSTEEL)"/>
    <s v="STEEL PIZZA CUTTER -RJ-388 (TOTAL NET WT.1915.20KGS) (MILDSTEEL)"/>
    <m/>
    <x v="1"/>
    <m/>
    <m/>
    <m/>
    <m/>
    <m/>
    <m/>
    <n v="20160"/>
    <s v="PCS"/>
    <n v="36.875774309999997"/>
    <n v="743415.61"/>
    <n v="0.493651597"/>
    <n v="9952.0161979999993"/>
    <n v="180798.8"/>
    <s v="STEEL"/>
    <s v=""/>
    <e v="#VALUE!"/>
    <n v="924214.40999999992"/>
    <x v="7"/>
    <s v="Steel"/>
    <s v="Other"/>
    <m/>
    <n v="0.493651597"/>
    <e v="#VALUE!"/>
    <n v="0.24320016632419111"/>
  </r>
  <r>
    <s v="INNSA1"/>
    <d v="2018-11-06T00:00:00"/>
    <n v="301049751"/>
    <n v="73239990"/>
    <s v="STEEL LUNCH BOX 2 LAYERS-8504(TOTAL NET WT.189.42KGS) (MILDSTEEL)"/>
    <s v="STEEL LUNCH BOX 2 LAYERS-8504(TOTAL NET WT.189.42KGS) (MILDSTEEL)"/>
    <m/>
    <x v="1"/>
    <m/>
    <m/>
    <m/>
    <m/>
    <m/>
    <m/>
    <n v="396"/>
    <s v="PCS"/>
    <n v="189.7519192"/>
    <n v="75141.759999999995"/>
    <n v="2.540186335"/>
    <n v="1005.913788"/>
    <n v="18274.5"/>
    <s v="STEEL"/>
    <s v=""/>
    <e v="#VALUE!"/>
    <n v="93416.26"/>
    <x v="7"/>
    <s v="Steel"/>
    <s v="Lunch Box"/>
    <m/>
    <n v="2.540186335"/>
    <e v="#VALUE!"/>
    <n v="0.2432003189704367"/>
  </r>
  <r>
    <s v="INNSA1"/>
    <d v="2018-11-05T00:00:00"/>
    <n v="301049751"/>
    <n v="73239990"/>
    <s v="STEEL LUNCH BOX 2 LAYER-8504(TOTAL NET.WT.86.10 KGS) (MILD STEEL)"/>
    <s v="STEEL LUNCH BOX 2 LAYER-8504(TOTAL NET.WT.86.10 KGS) (MILD STEEL)"/>
    <m/>
    <x v="1"/>
    <m/>
    <m/>
    <m/>
    <m/>
    <m/>
    <m/>
    <n v="180"/>
    <s v="PCS"/>
    <n v="189.1106667"/>
    <n v="34039.919999999998"/>
    <n v="2.531601963"/>
    <n v="455.68835339999998"/>
    <n v="8278.5"/>
    <s v="STEEL"/>
    <s v=""/>
    <e v="#VALUE!"/>
    <n v="42318.42"/>
    <x v="7"/>
    <s v="Steel"/>
    <s v="Lunch Box"/>
    <m/>
    <n v="2.531601963"/>
    <e v="#VALUE!"/>
    <n v="0.24319974900058522"/>
  </r>
  <r>
    <s v="INNSA1"/>
    <d v="2018-11-05T00:00:00"/>
    <n v="301049751"/>
    <n v="73239990"/>
    <s v="STEEL LUNCH BOX -6900(TOTAL NET.WT.4625.26KGS) (MILD STEEL)DPD CLIENT"/>
    <s v="STEEL LUNCH BOX -6900(TOTAL NET.WT.4625.26KGS) (MILD STEEL)DPD CLIENT"/>
    <m/>
    <x v="1"/>
    <m/>
    <m/>
    <m/>
    <m/>
    <m/>
    <m/>
    <n v="39504"/>
    <s v="PCS"/>
    <n v="60.28848395"/>
    <n v="2381636.27"/>
    <n v="0.80707475200000001"/>
    <n v="31882.680990000001"/>
    <n v="579214"/>
    <s v="STEEL"/>
    <s v=""/>
    <e v="#VALUE!"/>
    <n v="2960850.27"/>
    <x v="7"/>
    <s v="Steel"/>
    <s v="Lunch Box"/>
    <m/>
    <n v="0.80707475200000001"/>
    <e v="#VALUE!"/>
    <n v="0.24320002482998801"/>
  </r>
  <r>
    <s v="INNSA1"/>
    <d v="2018-11-05T00:00:00"/>
    <n v="301049751"/>
    <n v="73239990"/>
    <s v="STEEL ZHARA- NP-003 (MILD STEEL) (TOTAL NET WT.5546.52KGS)"/>
    <s v="STEEL ZHARA- NP-003 (MILD STEEL) (TOTAL NET WT.5546.52KGS)"/>
    <m/>
    <x v="1"/>
    <m/>
    <m/>
    <m/>
    <m/>
    <m/>
    <m/>
    <n v="59640"/>
    <s v="PCS"/>
    <n v="34.062949869999997"/>
    <n v="2031514.33"/>
    <n v="0.45599665099999998"/>
    <n v="27195.640289999999"/>
    <n v="494064.2"/>
    <s v="STEEL"/>
    <s v=""/>
    <e v="#VALUE!"/>
    <n v="2525578.5300000003"/>
    <x v="7"/>
    <s v="Steel"/>
    <s v="Other"/>
    <m/>
    <n v="0.45599665099999998"/>
    <e v="#VALUE!"/>
    <n v="0.24319995813172532"/>
  </r>
  <r>
    <s v="INNSA1"/>
    <d v="2018-11-03T00:00:00"/>
    <n v="301049751"/>
    <n v="73239990"/>
    <s v="STAINLESS STEEL SPORTS BOTTLE 600ML S115-NP-21 (TOTAL NET WT.4660.42 KGS)(NOT VACUUM BOTTLE)(MILD STEEL)"/>
    <s v="STAINLESS STEEL SPORTS BOTTLE 600ML S115-NP-21 (TOTAL NET WT.4660.42 KGS)(NOT VACUUM BOTTLE)(MILD STEEL)"/>
    <m/>
    <x v="1"/>
    <m/>
    <m/>
    <m/>
    <m/>
    <m/>
    <m/>
    <n v="26784"/>
    <s v="PCS"/>
    <n v="93.161866040000007"/>
    <n v="2495247.42"/>
    <n v="1.247146801"/>
    <n v="33403.579919999996"/>
    <n v="606844.19999999995"/>
    <s v="STAINLESS"/>
    <s v=""/>
    <e v="#VALUE!"/>
    <n v="3102091.62"/>
    <x v="7"/>
    <s v="Steel"/>
    <s v="Other"/>
    <m/>
    <n v="1.247146801"/>
    <e v="#VALUE!"/>
    <n v="0.24320001100331765"/>
  </r>
  <r>
    <s v="INNSA1"/>
    <d v="2018-11-03T00:00:00"/>
    <n v="301049751"/>
    <n v="73239990"/>
    <s v="STAINLESS STEEL SPORTS BOTTLE 600ML S115-NP-21 (TOTAL NET WT.1318.18 KGS)(NOT VACUUM BOTTLE)(MILD STEEL)"/>
    <s v="STAINLESS STEEL SPORTS BOTTLE 600ML S115-NP-21 (TOTAL NET WT.1318.18 KGS)(NOT VACUUM BOTTLE)(MILD STEEL)"/>
    <m/>
    <x v="1"/>
    <m/>
    <m/>
    <m/>
    <m/>
    <m/>
    <m/>
    <n v="7164"/>
    <s v="PCS"/>
    <n v="93.255475989999994"/>
    <n v="668082.23"/>
    <n v="1.2483999459999999"/>
    <n v="8943.5372160000006"/>
    <n v="162477.6"/>
    <s v="STAINLESS"/>
    <s v=""/>
    <e v="#VALUE!"/>
    <n v="830559.83"/>
    <x v="7"/>
    <s v="Steel"/>
    <s v="Other"/>
    <m/>
    <n v="1.2483999459999999"/>
    <e v="#VALUE!"/>
    <n v="0.24320000249071139"/>
  </r>
  <r>
    <s v="INNSA1"/>
    <d v="2018-11-03T00:00:00"/>
    <n v="301049751"/>
    <n v="73239990"/>
    <s v="STAINLESS STEEL SPORTS BOTTLE 750ML S-308-C6-NP-20(TOTAL NETWT.3674.52 KGS)(NOT VACUUM BOTTLE)(MILD STEEL)"/>
    <s v="STAINLESS STEEL SPORTS BOTTLE 750ML S-308-C6-NP-20(TOTAL NETWT.3674.52 KGS)(NOT VACUUM BOTTLE)(MILD STEEL)"/>
    <m/>
    <x v="1"/>
    <m/>
    <m/>
    <m/>
    <m/>
    <m/>
    <m/>
    <n v="21240"/>
    <s v="PCS"/>
    <n v="81.617809320000006"/>
    <n v="1733562.27"/>
    <n v="1.0926078889999999"/>
    <n v="23206.991569999998"/>
    <n v="421602.3"/>
    <s v="STAINLESS"/>
    <s v=""/>
    <e v="#VALUE!"/>
    <n v="2155164.5699999998"/>
    <x v="7"/>
    <s v="Steel"/>
    <s v="Other"/>
    <m/>
    <n v="1.0926078889999999"/>
    <e v="#VALUE!"/>
    <n v="0.24319997458181875"/>
  </r>
  <r>
    <s v="INNSA1"/>
    <d v="2018-10-31T00:00:00"/>
    <n v="301049751"/>
    <n v="73239990"/>
    <s v="KWB-600F STAINLESS STEEL SPORTS BOTTLE -"/>
    <s v="KWB-600F STAINLESS STEEL SPORTS BOTTLE -"/>
    <m/>
    <x v="1"/>
    <m/>
    <m/>
    <m/>
    <m/>
    <m/>
    <m/>
    <n v="50400"/>
    <s v="PCS"/>
    <n v="80.868873809999997"/>
    <n v="4075791.24"/>
    <n v="1.0884101450000001"/>
    <n v="54855.871330000002"/>
    <n v="991232.4"/>
    <s v="KWB-600F"/>
    <s v=""/>
    <e v="#VALUE!"/>
    <n v="5067023.6400000006"/>
    <x v="7"/>
    <s v="Steel"/>
    <s v="Other"/>
    <m/>
    <n v="1.0884101450000001"/>
    <e v="#VALUE!"/>
    <n v="0.24319999274545767"/>
  </r>
  <r>
    <s v="INNSA1"/>
    <d v="2018-10-31T00:00:00"/>
    <n v="301049751"/>
    <n v="73239990"/>
    <s v="KWP-1000B-SS OIL POT 1000ML -"/>
    <s v="KWP-1000B-SS OIL POT 1000ML -"/>
    <m/>
    <x v="1"/>
    <m/>
    <m/>
    <m/>
    <m/>
    <m/>
    <m/>
    <n v="27000"/>
    <s v="PCS"/>
    <n v="116.8105956"/>
    <n v="3153886.08"/>
    <n v="1.5721479890000001"/>
    <n v="42447.995690000003"/>
    <n v="767025.1"/>
    <s v="KWP-1000B-SS"/>
    <s v=""/>
    <e v="#VALUE!"/>
    <n v="3920911.18"/>
    <x v="7"/>
    <s v="Other"/>
    <s v="Other"/>
    <m/>
    <n v="1.5721479890000001"/>
    <e v="#VALUE!"/>
    <n v="0.24320000169441755"/>
  </r>
  <r>
    <s v="INNSA1"/>
    <d v="2018-10-26T00:00:00"/>
    <n v="301049751"/>
    <n v="73239990"/>
    <s v="STEEL ZHARA WAN-MP-263 (TOTAL NT WT.2822.40 KGS)(MILD STEEL) - -DPD CLIENT"/>
    <s v="STEEL ZHARA WAN-MP-263 (TOTAL NT WT.2822.40 KGS)(MILD STEEL) - -DPD CLIENT"/>
    <m/>
    <x v="1"/>
    <m/>
    <m/>
    <m/>
    <m/>
    <m/>
    <m/>
    <n v="29400"/>
    <s v="PCS"/>
    <n v="37.834777549999998"/>
    <n v="1112342.46"/>
    <n v="0.50921638700000005"/>
    <n v="14970.96178"/>
    <n v="270521.59999999998"/>
    <s v="STEEL"/>
    <s v=""/>
    <e v="#VALUE!"/>
    <n v="1382864.06"/>
    <x v="7"/>
    <s v="Steel"/>
    <s v="Other"/>
    <m/>
    <n v="0.50921638700000005"/>
    <e v="#VALUE!"/>
    <n v="0.24319992244115179"/>
  </r>
  <r>
    <s v="INNSA1"/>
    <d v="2018-10-26T00:00:00"/>
    <n v="301049751"/>
    <n v="73239990"/>
    <s v="STEEL PEELER-MP-196 (TOTAL NET WT.1387.58 KGS) (MILD STEEL) -"/>
    <s v="STEEL PEELER-MP-196 (TOTAL NET WT.1387.58 KGS) (MILD STEEL) -"/>
    <m/>
    <x v="1"/>
    <m/>
    <m/>
    <m/>
    <m/>
    <m/>
    <m/>
    <n v="21024"/>
    <s v="PCS"/>
    <n v="38.878294330000003"/>
    <n v="817377.26"/>
    <n v="0.52326102699999999"/>
    <n v="11001.039839999999"/>
    <n v="198786.2"/>
    <s v="STEEL"/>
    <s v=""/>
    <e v="#VALUE!"/>
    <n v="1016163.46"/>
    <x v="7"/>
    <s v="Steel"/>
    <s v="Other"/>
    <m/>
    <n v="0.52326102699999999"/>
    <e v="#VALUE!"/>
    <n v="0.24320006162148433"/>
  </r>
  <r>
    <s v="INNSA1"/>
    <d v="2018-10-26T00:00:00"/>
    <n v="301049751"/>
    <n v="73239990"/>
    <s v="STEEL ZHARA WAN -MP-263 (TOTAL NET WT.2419.20 KGS) (MILD STE - EL)"/>
    <s v="STEEL ZHARA WAN -MP-263 (TOTAL NET WT.2419.20 KGS) (MILD STE - EL)"/>
    <m/>
    <x v="1"/>
    <m/>
    <m/>
    <m/>
    <m/>
    <m/>
    <m/>
    <n v="25200"/>
    <s v="PCS"/>
    <n v="36.595965479999997"/>
    <n v="922218.33"/>
    <n v="0.492543277"/>
    <n v="12412.09058"/>
    <n v="224283.5"/>
    <s v="STEEL"/>
    <s v=""/>
    <e v="#VALUE!"/>
    <n v="1146501.83"/>
    <x v="7"/>
    <s v="Steel"/>
    <s v="Other"/>
    <m/>
    <n v="0.492543277"/>
    <e v="#VALUE!"/>
    <n v="0.24320000232482911"/>
  </r>
  <r>
    <s v="INNSA1"/>
    <d v="2018-10-26T00:00:00"/>
    <n v="301049751"/>
    <n v="73239990"/>
    <s v="STEEL TEA STRAINER- NP-55 (TOTAL NET WT.2368.80 KGS) (MILD S - TEEL)"/>
    <s v="STEEL TEA STRAINER- NP-55 (TOTAL NET WT.2368.80 KGS) (MILD S - TEEL)"/>
    <m/>
    <x v="1"/>
    <m/>
    <m/>
    <m/>
    <m/>
    <m/>
    <m/>
    <n v="50400"/>
    <s v="PCS"/>
    <n v="24.003805159999999"/>
    <n v="1209791.78"/>
    <n v="0.32306601800000001"/>
    <n v="16282.527319999999"/>
    <n v="294221.40000000002"/>
    <s v="STEEL"/>
    <s v=""/>
    <e v="#VALUE!"/>
    <n v="1504013.1800000002"/>
    <x v="7"/>
    <s v="Steel"/>
    <s v="Tea Strainer"/>
    <m/>
    <n v="0.32306601800000001"/>
    <e v="#VALUE!"/>
    <n v="0.24320003232291759"/>
  </r>
  <r>
    <s v="INNSA1"/>
    <d v="2018-10-26T00:00:00"/>
    <n v="301049751"/>
    <n v="73239990"/>
    <s v="STEEL LUNCH BOX 2LAYERS-8504 (TOTAL NET.WT.10601.78 KGS) (MI - LD STEEL)-DPD CLIENT"/>
    <s v="STEEL LUNCH BOX 2LAYERS-8504 (TOTAL NET.WT.10601.78 KGS) (MI - LD STEEL)-DPD CLIENT"/>
    <m/>
    <x v="1"/>
    <m/>
    <m/>
    <m/>
    <m/>
    <m/>
    <m/>
    <n v="22164"/>
    <s v="PCS"/>
    <n v="187.88043669999999"/>
    <n v="4164182"/>
    <n v="2.5286734420000001"/>
    <n v="56045.518170000003"/>
    <n v="1012729"/>
    <s v="STEEL"/>
    <s v=""/>
    <e v="#VALUE!"/>
    <n v="5176911"/>
    <x v="7"/>
    <s v="Steel"/>
    <s v="Lunch Box"/>
    <m/>
    <n v="2.5286734420000001"/>
    <e v="#VALUE!"/>
    <n v="0.24319998501506418"/>
  </r>
  <r>
    <s v="INNSA1"/>
    <d v="2018-10-15T00:00:00"/>
    <n v="301049751"/>
    <n v="73239990"/>
    <s v="STEEL HOOK 3 PCS SET-2628(TOTAL 68760 SET) (MILD STEEL)-DPD - CLIENT"/>
    <s v="STEEL HOOK 3 PCS SET-2628(TOTAL 68760 SET) (MILD STEEL)-DPD - CLIENT"/>
    <m/>
    <x v="1"/>
    <m/>
    <m/>
    <m/>
    <m/>
    <m/>
    <m/>
    <n v="2330.1999999999998"/>
    <s v="KGS"/>
    <n v="1039.764866"/>
    <n v="2422860.09"/>
    <n v="13.937866830000001"/>
    <n v="32478.01729"/>
    <n v="589239.6"/>
    <s v="STEEL"/>
    <s v=""/>
    <e v="#VALUE!"/>
    <n v="3012099.69"/>
    <x v="7"/>
    <s v="Steel"/>
    <s v="Hook"/>
    <m/>
    <n v="13.937866830000001"/>
    <e v="#VALUE!"/>
    <n v="0.24320001077734538"/>
  </r>
  <r>
    <s v="INNSA1"/>
    <d v="2018-10-13T00:00:00"/>
    <n v="301049751"/>
    <n v="73239990"/>
    <s v="STEEL ZHARA WAN -MP-263 (TOTAL NET WT.4645.20 KGS) (MILD STE - EL)"/>
    <s v="STEEL ZHARA WAN -MP-263 (TOTAL NET WT.4645.20 KGS) (MILD STE - EL)"/>
    <m/>
    <x v="1"/>
    <m/>
    <m/>
    <m/>
    <m/>
    <m/>
    <m/>
    <n v="47400"/>
    <s v="PCS"/>
    <n v="36.588924679999998"/>
    <n v="1734315.03"/>
    <n v="0.49046815900000001"/>
    <n v="23248.190750000002"/>
    <n v="421785.5"/>
    <s v="STEEL"/>
    <s v=""/>
    <e v="#VALUE!"/>
    <n v="2156100.5300000003"/>
    <x v="7"/>
    <s v="Steel"/>
    <s v="Other"/>
    <m/>
    <n v="0.49046815900000001"/>
    <e v="#VALUE!"/>
    <n v="0.2432000488400311"/>
  </r>
  <r>
    <s v="INNSA1"/>
    <d v="2018-10-10T00:00:00"/>
    <n v="301049751"/>
    <n v="73239990"/>
    <s v="RYX-02-021A MILD STEEL MULTI FUNCTION CLOTH STAND (OTHER ART - ICLES OF HOUSEHOLD OF IRON &amp; STEEL)"/>
    <s v="RYX-02-021A MILD STEEL MULTI FUNCTION CLOTH STAND (OTHER ART - ICLES OF HOUSEHOLD OF IRON &amp; STEEL)"/>
    <m/>
    <x v="1"/>
    <m/>
    <m/>
    <m/>
    <m/>
    <m/>
    <m/>
    <n v="2592"/>
    <s v="PCS"/>
    <n v="708.85671300000001"/>
    <n v="1837356.6"/>
    <n v="9.5021007100000006"/>
    <n v="24629.445039999999"/>
    <n v="446845.2"/>
    <s v="RYX-02-021A"/>
    <s v=""/>
    <e v="#VALUE!"/>
    <n v="2284201.8000000003"/>
    <x v="7"/>
    <s v="Steel"/>
    <s v="Other"/>
    <m/>
    <n v="9.5021007100000006"/>
    <e v="#VALUE!"/>
    <n v="0.2432000407542009"/>
  </r>
  <r>
    <s v="INNSA1"/>
    <d v="2018-10-08T00:00:00"/>
    <n v="301049751"/>
    <n v="73239990"/>
    <s v="STEEL PEELER-MP-196 (TOTAL NET WT.2414.88 KGS) (MILD STEEL) -"/>
    <s v="STEEL PEELER-MP-196 (TOTAL NET WT.2414.88 KGS) (MILD STEEL) -"/>
    <m/>
    <x v="1"/>
    <m/>
    <m/>
    <m/>
    <m/>
    <m/>
    <m/>
    <n v="30960"/>
    <s v="PCS"/>
    <n v="39.147382110000002"/>
    <n v="1212002.95"/>
    <n v="0.52476383500000001"/>
    <n v="16246.688340000001"/>
    <n v="294759.09999999998"/>
    <s v="STEEL"/>
    <s v=""/>
    <e v="#VALUE!"/>
    <n v="1506762.0499999998"/>
    <x v="7"/>
    <s v="Steel"/>
    <s v="Other"/>
    <m/>
    <n v="0.52476383500000001"/>
    <e v="#VALUE!"/>
    <n v="0.24319998561059608"/>
  </r>
  <r>
    <s v="INNSA1"/>
    <d v="2018-10-08T00:00:00"/>
    <n v="301049751"/>
    <n v="73239990"/>
    <s v="STAINLESS STEEL SPORTS BOTTLE 600ML S115-NP-21 (TOTAL NET WT - .6326.64 KGS)(NOT VACUUM BOTTLE)(MILD STEEL)"/>
    <s v="STAINLESS STEEL SPORTS BOTTLE 600ML S115-NP-21 (TOTAL NET WT - .6326.64 KGS)(NOT VACUUM BOTTLE)(MILD STEEL)"/>
    <m/>
    <x v="1"/>
    <m/>
    <m/>
    <m/>
    <m/>
    <m/>
    <m/>
    <n v="36360"/>
    <s v="PCS"/>
    <n v="92.933786299999994"/>
    <n v="3379072.47"/>
    <n v="1.245761211"/>
    <n v="45295.877610000003"/>
    <n v="821790.4"/>
    <s v="STAINLESS"/>
    <s v=""/>
    <e v="#VALUE!"/>
    <n v="4200862.87"/>
    <x v="7"/>
    <s v="Steel"/>
    <s v="Other"/>
    <m/>
    <n v="1.245761211"/>
    <e v="#VALUE!"/>
    <n v="0.24319999268911802"/>
  </r>
  <r>
    <s v="INNSA1"/>
    <d v="2018-10-03T00:00:00"/>
    <n v="301049751"/>
    <n v="73239990"/>
    <s v="RYX-02-021A MILD STEEL MULTI FUNCTION CLOTH STAND (OTHER ART - ICLES OF HOUSEHOLD OF IRON &amp; STEEL)"/>
    <s v="RYX-02-021A MILD STEEL MULTI FUNCTION CLOTH STAND (OTHER ART - ICLES OF HOUSEHOLD OF IRON &amp; STEEL)"/>
    <m/>
    <x v="1"/>
    <m/>
    <m/>
    <m/>
    <m/>
    <m/>
    <m/>
    <n v="2592"/>
    <s v="PCS"/>
    <n v="699.83097989999999"/>
    <n v="1813961.9"/>
    <n v="9.5021178539999998"/>
    <n v="24629.48948"/>
    <n v="441155.5"/>
    <s v="RYX-02-021A"/>
    <s v=""/>
    <e v="#VALUE!"/>
    <n v="2255117.4"/>
    <x v="7"/>
    <s v="Steel"/>
    <s v="Other"/>
    <m/>
    <n v="9.5021178539999998"/>
    <e v="#VALUE!"/>
    <n v="0.24319998121239483"/>
  </r>
  <r>
    <s v="INNSA1"/>
    <d v="2018-10-03T00:00:00"/>
    <n v="301049751"/>
    <n v="73239990"/>
    <s v="STEEL PEELER -MP-196 (TOTAL NET WT.580.32 KGS) (MILD STEEL) -"/>
    <s v="STEEL PEELER -MP-196 (TOTAL NET WT.580.32 KGS) (MILD STEEL) -"/>
    <m/>
    <x v="1"/>
    <m/>
    <m/>
    <m/>
    <m/>
    <m/>
    <m/>
    <n v="7440"/>
    <s v="PCS"/>
    <n v="38.390108869999999"/>
    <n v="285622.40999999997"/>
    <n v="0.52125063000000005"/>
    <n v="3878.1046839999999"/>
    <n v="69463.3"/>
    <s v="STEEL"/>
    <s v=""/>
    <e v="#VALUE!"/>
    <n v="355085.70999999996"/>
    <x v="7"/>
    <s v="Steel"/>
    <s v="Other"/>
    <m/>
    <n v="0.52125063000000005"/>
    <e v="#VALUE!"/>
    <n v="0.24319975452906517"/>
  </r>
  <r>
    <s v="INNSA1"/>
    <d v="2018-10-03T00:00:00"/>
    <n v="301049751"/>
    <n v="73239990"/>
    <s v="RYX-02-020 MILD STEEL MULTI FUNCTION CLOTH STAND (OTHER ARTI - CLES OF HOUSEHOLD OF IRON &amp; STEEL)"/>
    <s v="RYX-02-020 MILD STEEL MULTI FUNCTION CLOTH STAND (OTHER ARTI - CLES OF HOUSEHOLD OF IRON &amp; STEEL)"/>
    <m/>
    <x v="1"/>
    <m/>
    <m/>
    <m/>
    <m/>
    <m/>
    <m/>
    <n v="1232"/>
    <s v="PCS"/>
    <n v="1113.2911770000001"/>
    <n v="1371574.73"/>
    <n v="15.11596982"/>
    <n v="18622.874810000001"/>
    <n v="333567"/>
    <s v="RYX-02-020"/>
    <s v=""/>
    <e v="#VALUE!"/>
    <n v="1705141.73"/>
    <x v="7"/>
    <s v="Steel"/>
    <s v="Other"/>
    <m/>
    <n v="15.11596982"/>
    <e v="#VALUE!"/>
    <n v="0.2432000187113392"/>
  </r>
  <r>
    <s v="INNSA1"/>
    <d v="2018-10-01T00:00:00"/>
    <n v="301049751"/>
    <n v="73239990"/>
    <s v="STAINLESS STEEL GRATER WITH HANDLE -DS-25 (TOTAL NET WT.1734 - KGS) (MILD STEEL)"/>
    <s v="STAINLESS STEEL GRATER WITH HANDLE -DS-25 (TOTAL NET WT.1734 - KGS) (MILD STEEL)"/>
    <m/>
    <x v="1"/>
    <m/>
    <m/>
    <m/>
    <m/>
    <m/>
    <m/>
    <n v="51000"/>
    <s v="PCS"/>
    <n v="16.134915490000001"/>
    <n v="822880.69"/>
    <n v="0.219075567"/>
    <n v="11172.8539"/>
    <n v="200124.6"/>
    <s v="STAINLESS"/>
    <s v=""/>
    <e v="#VALUE!"/>
    <n v="1023005.2899999999"/>
    <x v="7"/>
    <s v="Steel"/>
    <s v="Other"/>
    <m/>
    <n v="0.219075567"/>
    <e v="#VALUE!"/>
    <n v="0.24320001967721472"/>
  </r>
  <r>
    <s v="INNSA1"/>
    <d v="2018-10-01T00:00:00"/>
    <n v="301049751"/>
    <n v="73239990"/>
    <s v="STAINLESS STEEL SPORTS BOTTLE 600ML S115-NP-21 (TOTAL NET WT - .5537.38KGS)(NOT VACUUM BOTTLE)(MILD STEEL)"/>
    <s v="STAINLESS STEEL SPORTS BOTTLE 600ML S115-NP-21 (TOTAL NET WT - .5537.38KGS)(NOT VACUUM BOTTLE)(MILD STEEL)"/>
    <m/>
    <x v="1"/>
    <m/>
    <m/>
    <m/>
    <m/>
    <m/>
    <m/>
    <n v="31824"/>
    <s v="PCS"/>
    <n v="93.201846410000002"/>
    <n v="2966055.56"/>
    <n v="1.265469741"/>
    <n v="40272.309029999997"/>
    <n v="721344.8"/>
    <s v="STAINLESS"/>
    <s v=""/>
    <e v="#VALUE!"/>
    <n v="3687400.3600000003"/>
    <x v="7"/>
    <s v="Steel"/>
    <s v="Other"/>
    <m/>
    <n v="1.265469741"/>
    <e v="#VALUE!"/>
    <n v="0.24320002960430048"/>
  </r>
  <r>
    <s v="INNSA1"/>
    <d v="2018-10-01T00:00:00"/>
    <n v="301049751"/>
    <n v="73239990"/>
    <s v="STEEL HOOK 4PCS SET-SL-172 (TOTAL NET WT.54 KGS) (MILD STEE - L)"/>
    <s v="STEEL HOOK 4PCS SET-SL-172 (TOTAL NET WT.54 KGS) (MILD STEE - L)"/>
    <m/>
    <x v="1"/>
    <m/>
    <m/>
    <m/>
    <m/>
    <m/>
    <m/>
    <n v="1200"/>
    <s v="SET"/>
    <n v="20.844149999999999"/>
    <n v="25012.98"/>
    <n v="0.28301629299999997"/>
    <n v="339.61955189999998"/>
    <n v="6083.1"/>
    <s v="STEEL"/>
    <s v=""/>
    <e v="#VALUE!"/>
    <n v="31096.080000000002"/>
    <x v="7"/>
    <s v="Steel"/>
    <s v="Hook"/>
    <m/>
    <n v="0.28301629299999997"/>
    <e v="#VALUE!"/>
    <n v="0.2431977317376818"/>
  </r>
  <r>
    <s v="INNSA1"/>
    <d v="2018-10-01T00:00:00"/>
    <n v="301049751"/>
    <n v="73239990"/>
    <s v="STAINLESS STEEL SPORTS BOTTLE 750ML S-308-C6-NP-20(TOTAL NET - WT.5.98 KGS)(NOT VACUUM BOTTLE)(MILD STEEL)"/>
    <s v="STAINLESS STEEL SPORTS BOTTLE 750ML S-308-C6-NP-20(TOTAL NET - WT.5.98 KGS)(NOT VACUUM BOTTLE)(MILD STEEL)"/>
    <m/>
    <x v="1"/>
    <m/>
    <m/>
    <m/>
    <m/>
    <m/>
    <m/>
    <n v="36"/>
    <s v="PCS"/>
    <n v="86.03833333"/>
    <n v="3097.38"/>
    <n v="1.168205476"/>
    <n v="42.055397149999997"/>
    <n v="753.3"/>
    <s v="STAINLESS"/>
    <s v=""/>
    <e v="#VALUE!"/>
    <n v="3850.6800000000003"/>
    <x v="7"/>
    <s v="Steel"/>
    <s v="Other"/>
    <m/>
    <n v="1.168205476"/>
    <e v="#VALUE!"/>
    <n v="0.24320554791468915"/>
  </r>
  <r>
    <s v="INNSA1"/>
    <d v="2018-10-01T00:00:00"/>
    <n v="301049751"/>
    <n v="73239990"/>
    <s v="STEEL ROUND CONTAINER 730ML-6858 (TOTAL NET.WT.3470.60KGS) ( - MILD STEEL)"/>
    <s v="STEEL ROUND CONTAINER 730ML-6858 (TOTAL NET.WT.3470.60KGS) ( - MILD STEEL)"/>
    <m/>
    <x v="1"/>
    <m/>
    <m/>
    <m/>
    <m/>
    <m/>
    <m/>
    <n v="17760"/>
    <s v="PCS"/>
    <n v="82.864927929999993"/>
    <n v="1471681.12"/>
    <n v="1.125117827"/>
    <n v="19982.0926"/>
    <n v="357912.8"/>
    <s v="STEEL"/>
    <s v=""/>
    <e v="#VALUE!"/>
    <n v="1829593.9200000002"/>
    <x v="7"/>
    <s v="Steel"/>
    <s v="Other"/>
    <m/>
    <n v="1.125117827"/>
    <e v="#VALUE!"/>
    <n v="0.24319996712331265"/>
  </r>
  <r>
    <s v="INNSA1"/>
    <d v="2018-09-26T00:00:00"/>
    <n v="301049751"/>
    <n v="73239990"/>
    <s v="STEEL ZHARA- NP-003 (MILD STEEL) (TOTAL NET WT.2566.80 KGS)"/>
    <s v="STEEL ZHARA- NP-003 (MILD STEEL) (TOTAL NET WT.2566.80 KGS)"/>
    <m/>
    <x v="1"/>
    <m/>
    <m/>
    <m/>
    <m/>
    <m/>
    <m/>
    <n v="27600"/>
    <s v="PCS"/>
    <n v="33.511519569999997"/>
    <n v="924917.94"/>
    <n v="0.45501044899999998"/>
    <n v="12558.28839"/>
    <n v="224940.1"/>
    <s v="STEEL"/>
    <s v=""/>
    <e v="#VALUE!"/>
    <n v="1149858.04"/>
    <x v="7"/>
    <s v="Steel"/>
    <s v="Other"/>
    <m/>
    <n v="0.45501044899999998"/>
    <e v="#VALUE!"/>
    <n v="0.24320006161843938"/>
  </r>
  <r>
    <s v="INNSA1"/>
    <d v="2018-09-25T00:00:00"/>
    <n v="301049751"/>
    <n v="73239990"/>
    <s v="STEEL TEA STRAINER-NP-55 (TOTAL NET WT.2318.40 KGS) (MILD ST - EEL)"/>
    <s v="STEEL TEA STRAINER-NP-55 (TOTAL NET WT.2318.40 KGS) (MILD ST - EEL)"/>
    <m/>
    <x v="1"/>
    <m/>
    <m/>
    <m/>
    <m/>
    <m/>
    <m/>
    <n v="50400"/>
    <s v="PCS"/>
    <n v="23.591961900000001"/>
    <n v="1189034.8799999999"/>
    <n v="0.32032534800000001"/>
    <n v="16144.397559999999"/>
    <n v="289173.3"/>
    <s v="STEEL"/>
    <s v=""/>
    <e v="#VALUE!"/>
    <n v="1478208.18"/>
    <x v="7"/>
    <s v="Steel"/>
    <s v="Tea Strainer"/>
    <m/>
    <n v="0.32032534800000001"/>
    <e v="#VALUE!"/>
    <n v="0.24320001445205713"/>
  </r>
  <r>
    <s v="INNSA1"/>
    <d v="2018-09-25T00:00:00"/>
    <n v="301049751"/>
    <n v="73239990"/>
    <s v="STEEL WALL HANGER HOOK-SL-89 (TOTAL NET WT.9390.60 KGS) (MIL - D STEEL)"/>
    <s v="STEEL WALL HANGER HOOK-SL-89 (TOTAL NET WT.9390.60 KGS) (MIL - D STEEL)"/>
    <m/>
    <x v="1"/>
    <m/>
    <m/>
    <m/>
    <m/>
    <m/>
    <m/>
    <n v="39960"/>
    <s v="PCS"/>
    <n v="82.571866619999994"/>
    <n v="3299571.79"/>
    <n v="1.1211387180000001"/>
    <n v="44800.70319"/>
    <n v="802455.9"/>
    <s v="STEEL"/>
    <s v=""/>
    <e v="#VALUE!"/>
    <n v="4102027.69"/>
    <x v="7"/>
    <s v="Steel"/>
    <s v="Hanger"/>
    <m/>
    <n v="1.1211387180000001"/>
    <e v="#VALUE!"/>
    <n v="0.24320001232644797"/>
  </r>
  <r>
    <s v="INNSA1"/>
    <d v="2018-09-24T00:00:00"/>
    <n v="301049751"/>
    <n v="73239990"/>
    <s v="STAINLESS STEEL SPORTS BOTTLE 750ML S-308-C6-NP-20 (TOTAL NET WT.1509.01 KGS)(NOT VACUUM BOTTLE)(MILD STEEL)(DPD CLIENT)"/>
    <s v="STAINLESS STEEL SPORTS BOTTLE 750ML S-308-C6-NP-20 (TOTAL NET WT.1509.01 KGS)(NOT VACUUM BOTTLE)(MILD STEEL)(DPD CLIENT)"/>
    <m/>
    <x v="1"/>
    <m/>
    <m/>
    <m/>
    <m/>
    <m/>
    <m/>
    <n v="9036"/>
    <s v="PCS"/>
    <n v="85.809154489999997"/>
    <n v="775371.52"/>
    <n v="1.165093747"/>
    <n v="10527.7871"/>
    <n v="188570.4"/>
    <s v="STAINLESS"/>
    <s v=""/>
    <e v="#VALUE!"/>
    <n v="963941.92"/>
    <x v="7"/>
    <s v="Steel"/>
    <s v="Other"/>
    <m/>
    <n v="1.165093747"/>
    <e v="#VALUE!"/>
    <n v="0.24320005975973943"/>
  </r>
  <r>
    <s v="INNSA1"/>
    <d v="2018-09-24T00:00:00"/>
    <n v="301049751"/>
    <n v="73239990"/>
    <s v="STAINLESS STEEL COLA BOTTLE 750ML SK750-SL-01 (TOTAL NET WT.5844.60 KGS)(NOT VACUUM BOTTLE)(MILD STEEL)"/>
    <s v="STAINLESS STEEL COLA BOTTLE 750ML SK750-SL-01 (TOTAL NET WT.5844.60 KGS)(NOT VACUUM BOTTLE)(MILD STEEL)"/>
    <m/>
    <x v="1"/>
    <m/>
    <m/>
    <m/>
    <m/>
    <m/>
    <m/>
    <n v="30600"/>
    <s v="PCS"/>
    <n v="99.795667969999997"/>
    <n v="3053747.44"/>
    <n v="1.354998886"/>
    <n v="41462.965920000002"/>
    <n v="742671.4"/>
    <s v="STAINLESS"/>
    <s v=""/>
    <e v="#VALUE!"/>
    <n v="3796418.84"/>
    <x v="7"/>
    <s v="Steel"/>
    <s v="Other"/>
    <m/>
    <n v="1.354998886"/>
    <e v="#VALUE!"/>
    <n v="0.24320000739812328"/>
  </r>
  <r>
    <s v="INNSA1"/>
    <d v="2018-09-24T00:00:00"/>
    <n v="301049751"/>
    <n v="73239990"/>
    <s v="RYX-02-021A MILD STEEL MULTI FUNCTION CLOTH STAND (OTHER ARTICLES OF HOUSEHOLD OF IRON &amp; STEEL)"/>
    <s v="RYX-02-021A MILD STEEL MULTI FUNCTION CLOTH STAND (OTHER ARTICLES OF HOUSEHOLD OF IRON &amp; STEEL)"/>
    <m/>
    <x v="1"/>
    <m/>
    <m/>
    <m/>
    <m/>
    <m/>
    <m/>
    <n v="2592"/>
    <s v="PCS"/>
    <n v="699.82133490000001"/>
    <n v="1813936.9"/>
    <n v="9.501986896"/>
    <n v="24629.150030000001"/>
    <n v="441149.5"/>
    <s v="RYX-02-021A"/>
    <s v=""/>
    <e v="#VALUE!"/>
    <n v="2255086.4"/>
    <x v="7"/>
    <s v="Steel"/>
    <s v="Other"/>
    <m/>
    <n v="9.501986896"/>
    <e v="#VALUE!"/>
    <n v="0.24320002531510332"/>
  </r>
  <r>
    <s v="INNSA1"/>
    <d v="2018-09-24T00:00:00"/>
    <n v="301049751"/>
    <n v="73239990"/>
    <s v="STEEL LUNCH BOX -6900(TOTAL NET.WT.1854.60KGS) (MILD STEEL) -"/>
    <s v="STEEL LUNCH BOX -6900(TOTAL NET.WT.1854.60KGS) (MILD STEEL) -"/>
    <m/>
    <x v="1"/>
    <m/>
    <m/>
    <m/>
    <m/>
    <m/>
    <m/>
    <n v="15840"/>
    <s v="PCS"/>
    <n v="59.450976009999998"/>
    <n v="941703.46"/>
    <n v="0.80720945"/>
    <n v="12786.197690000001"/>
    <n v="229022.2"/>
    <s v="STEEL"/>
    <s v=""/>
    <e v="#VALUE!"/>
    <n v="1170725.6599999999"/>
    <x v="7"/>
    <s v="Steel"/>
    <s v="Lunch Box"/>
    <m/>
    <n v="0.80720945"/>
    <e v="#VALUE!"/>
    <n v="0.24319991348444236"/>
  </r>
  <r>
    <s v="INNSA1"/>
    <d v="2018-09-24T00:00:00"/>
    <n v="301049751"/>
    <n v="73239990"/>
    <s v="STAINLESS STEEL SPORTS BOTTLE 600ML S115-NP-21 (TOTAL NET WT.92.88 KGS)(NOT VACUUM BOTTLE)(MILD STEEL)"/>
    <s v="STAINLESS STEEL SPORTS BOTTLE 600ML S115-NP-21 (TOTAL NET WT.92.88 KGS)(NOT VACUUM BOTTLE)(MILD STEEL)"/>
    <m/>
    <x v="1"/>
    <m/>
    <m/>
    <m/>
    <m/>
    <m/>
    <m/>
    <n v="540"/>
    <s v="PCS"/>
    <n v="94.881481480000005"/>
    <n v="51236"/>
    <n v="1.2882753769999999"/>
    <n v="695.66870329999995"/>
    <n v="12460.6"/>
    <s v="STAINLESS"/>
    <s v=""/>
    <e v="#VALUE!"/>
    <n v="63696.6"/>
    <x v="7"/>
    <s v="Steel"/>
    <s v="Other"/>
    <m/>
    <n v="1.2882753769999999"/>
    <e v="#VALUE!"/>
    <n v="0.24320009368412834"/>
  </r>
  <r>
    <s v="INNSA1"/>
    <d v="2018-09-18T00:00:00"/>
    <n v="301049751"/>
    <n v="73239990"/>
    <s v="STEEL LUNCH BOX 2LAYER-8504 (TOTAL NET.WT.10532.90KGS) (MILDSTEEL)-DPD CLIENT"/>
    <s v="STEEL LUNCH BOX 2LAYER-8504 (TOTAL NET.WT.10532.90KGS) (MILDSTEEL)-DPD CLIENT"/>
    <m/>
    <x v="1"/>
    <m/>
    <m/>
    <m/>
    <m/>
    <m/>
    <m/>
    <n v="22020"/>
    <s v="PCS"/>
    <n v="182.93979110000001"/>
    <n v="4028334.2"/>
    <n v="2.5215684509999998"/>
    <n v="55524.937279999998"/>
    <n v="979690.8"/>
    <s v="STEEL"/>
    <s v=""/>
    <e v="#VALUE!"/>
    <n v="5008025"/>
    <x v="7"/>
    <s v="Steel"/>
    <s v="Lunch Box"/>
    <m/>
    <n v="2.5215684509999998"/>
    <e v="#VALUE!"/>
    <n v="0.24319998077617294"/>
  </r>
  <r>
    <s v="INNSA1"/>
    <d v="2018-09-18T00:00:00"/>
    <n v="301049751"/>
    <n v="73239990"/>
    <s v="STEEL LUNCH BOX 3LAYER-8505 (TOTAL NET WT.9608.30 KGS) (MILDSTEEL)"/>
    <s v="STEEL LUNCH BOX 3LAYER-8505 (TOTAL NET WT.9608.30 KGS) (MILDSTEEL)"/>
    <m/>
    <x v="1"/>
    <m/>
    <m/>
    <m/>
    <m/>
    <m/>
    <m/>
    <n v="14820"/>
    <s v="PCS"/>
    <n v="253.92042979999999"/>
    <n v="3763100.77"/>
    <n v="3.4999370070000002"/>
    <n v="51869.066440000002"/>
    <n v="915186.1"/>
    <s v="STEEL"/>
    <s v=""/>
    <e v="#VALUE!"/>
    <n v="4678286.87"/>
    <x v="7"/>
    <s v="Steel"/>
    <s v="Lunch Box"/>
    <m/>
    <n v="3.4999370070000002"/>
    <e v="#VALUE!"/>
    <n v="0.24319999806967699"/>
  </r>
  <r>
    <s v="INNSA1"/>
    <d v="2018-09-17T00:00:00"/>
    <n v="301049751"/>
    <n v="73239990"/>
    <s v="STEEL SPOON HOLDER ROUND -MP-96 (MILD STEEL) (TOTAL NET WT.2236.18 KGS) (DPD CLIENT)"/>
    <s v="STEEL SPOON HOLDER ROUND -MP-96 (MILD STEEL) (TOTAL NET WT.2236.18 KGS) (DPD CLIENT)"/>
    <m/>
    <x v="1"/>
    <m/>
    <m/>
    <m/>
    <m/>
    <m/>
    <m/>
    <n v="10548"/>
    <s v="PCS"/>
    <n v="53.729027299999998"/>
    <n v="566733.78"/>
    <n v="0.74057928699999998"/>
    <n v="7811.6303239999997"/>
    <n v="137829.6"/>
    <s v="STEEL"/>
    <s v=""/>
    <e v="#VALUE!"/>
    <n v="704563.38"/>
    <x v="7"/>
    <s v="Steel"/>
    <s v="Other"/>
    <m/>
    <n v="0.74057928699999998"/>
    <e v="#VALUE!"/>
    <n v="0.24319990243037923"/>
  </r>
  <r>
    <s v="INNSA1"/>
    <d v="2018-09-17T00:00:00"/>
    <n v="301049751"/>
    <n v="73239990"/>
    <s v="STEEL ZHARA-NP-003 (MILD STEEL) (TOTAL NET WT.1692 KGS)"/>
    <s v="STEEL ZHARA-NP-003 (MILD STEEL) (TOTAL NET WT.1692 KGS)"/>
    <m/>
    <x v="1"/>
    <m/>
    <m/>
    <m/>
    <m/>
    <m/>
    <m/>
    <n v="18000"/>
    <s v="PCS"/>
    <n v="32.72447889"/>
    <n v="589040.62"/>
    <n v="0.45106104600000002"/>
    <n v="8119.0988280000001"/>
    <n v="143254.70000000001"/>
    <s v="STEEL"/>
    <s v=""/>
    <e v="#VALUE!"/>
    <n v="732295.32000000007"/>
    <x v="7"/>
    <s v="Steel"/>
    <s v="Other"/>
    <m/>
    <n v="0.45106104600000002"/>
    <e v="#VALUE!"/>
    <n v="0.24320003601788959"/>
  </r>
  <r>
    <s v="INNSA1"/>
    <d v="2018-09-17T00:00:00"/>
    <n v="301049751"/>
    <n v="73231000"/>
    <s v="STEEL SCRUBBER -ANG537 (TOTAL NET WT.5831.10 KGS)(MILD STEEL) (DPD CLIENT)"/>
    <s v="STEEL SCRUBBER -ANG537 (TOTAL NET WT.5831.10 KGS)(MILD STEEL) (DPD CLIENT)"/>
    <m/>
    <x v="1"/>
    <m/>
    <m/>
    <m/>
    <m/>
    <m/>
    <m/>
    <n v="270864"/>
    <s v="PCS"/>
    <n v="4.9197371009999999"/>
    <n v="1332579.67"/>
    <n v="6.7811676000000001E-2"/>
    <n v="18367.741829999999"/>
    <n v="412833.2"/>
    <s v="STEEL"/>
    <s v=""/>
    <e v="#VALUE!"/>
    <n v="1745412.8699999999"/>
    <x v="7"/>
    <s v="Steel"/>
    <s v="Scrubber"/>
    <m/>
    <n v="6.7811676000000001E-2"/>
    <e v="#VALUE!"/>
    <n v="0.30980001368323445"/>
  </r>
  <r>
    <s v="INNSA1"/>
    <d v="2018-09-17T00:00:00"/>
    <n v="301049751"/>
    <n v="73239990"/>
    <s v="STEEL LUNCH BOX 3 LAYER -8505 (TOTAL NET.WT. 1174.78 KGS) (MILD STEEL)"/>
    <s v="STEEL LUNCH BOX 3 LAYER -8505 (TOTAL NET.WT. 1174.78 KGS) (MILD STEEL)"/>
    <m/>
    <x v="1"/>
    <m/>
    <m/>
    <m/>
    <m/>
    <m/>
    <m/>
    <n v="1812"/>
    <s v="PCS"/>
    <n v="253.72213020000001"/>
    <n v="459744.5"/>
    <n v="3.4972037249999999"/>
    <n v="6336.9331499999998"/>
    <n v="111809.8"/>
    <s v="STEEL"/>
    <s v=""/>
    <e v="#VALUE!"/>
    <n v="571554.30000000005"/>
    <x v="7"/>
    <s v="Steel"/>
    <s v="Lunch Box"/>
    <m/>
    <n v="3.4972037249999999"/>
    <e v="#VALUE!"/>
    <n v="0.24319986427243828"/>
  </r>
  <r>
    <s v="INNSA1"/>
    <d v="2018-09-17T00:00:00"/>
    <n v="301049751"/>
    <n v="73239990"/>
    <s v="STEEL LUNCH BOX -6561 (TOTAL NET.WT. 2469.60 KGS) (MILD STEEL)"/>
    <s v="STEEL LUNCH BOX -6561 (TOTAL NET.WT. 2469.60 KGS) (MILD STEEL)"/>
    <m/>
    <x v="1"/>
    <m/>
    <m/>
    <m/>
    <m/>
    <m/>
    <m/>
    <n v="6480"/>
    <s v="PCS"/>
    <n v="191.57117589999999"/>
    <n v="1241381.22"/>
    <n v="2.6405399850000002"/>
    <n v="17110.699100000002"/>
    <n v="301903.90000000002"/>
    <s v="STEEL"/>
    <s v=""/>
    <e v="#VALUE!"/>
    <n v="1543285.12"/>
    <x v="7"/>
    <s v="Steel"/>
    <s v="Lunch Box"/>
    <m/>
    <n v="2.6405399850000002"/>
    <e v="#VALUE!"/>
    <n v="0.243199989766238"/>
  </r>
  <r>
    <s v="INNSA1"/>
    <d v="2018-09-17T00:00:00"/>
    <n v="301049751"/>
    <n v="73239990"/>
    <s v="STEEL CONTAINER ROUND-6857(TOTAL NET WT.3029.40 KGS) (MILD STEEL)(DPD CLIENT)"/>
    <s v="STEEL CONTAINER ROUND-6857(TOTAL NET WT.3029.40 KGS) (MILD STEEL)(DPD CLIENT)"/>
    <m/>
    <x v="1"/>
    <m/>
    <m/>
    <m/>
    <m/>
    <m/>
    <m/>
    <n v="23760"/>
    <s v="PCS"/>
    <n v="61.419765990000002"/>
    <n v="1459333.64"/>
    <n v="0.84658533400000002"/>
    <n v="20114.867539999999"/>
    <n v="354909.9"/>
    <s v="STEEL"/>
    <s v=""/>
    <e v="#VALUE!"/>
    <n v="1814243.54"/>
    <x v="7"/>
    <s v="Steel"/>
    <s v="Other"/>
    <m/>
    <n v="0.84658533400000002"/>
    <e v="#VALUE!"/>
    <n v="0.24319997173504479"/>
  </r>
  <r>
    <s v="INNSA1"/>
    <d v="2018-09-17T00:00:00"/>
    <n v="301049751"/>
    <n v="73239990"/>
    <s v="STEEL LUNCH BOX -6900(TOTAL NET.WT. 2686.36 KGS) (MILD STEEL)"/>
    <s v="STEEL LUNCH BOX -6900(TOTAL NET.WT. 2686.36 KGS) (MILD STEEL)"/>
    <m/>
    <x v="1"/>
    <m/>
    <m/>
    <m/>
    <m/>
    <m/>
    <m/>
    <n v="22944"/>
    <s v="PCS"/>
    <n v="58.275658999999997"/>
    <n v="1337076.72"/>
    <n v="0.80324822900000004"/>
    <n v="18429.727360000001"/>
    <n v="325177.09999999998"/>
    <s v="STEEL"/>
    <s v=""/>
    <e v="#VALUE!"/>
    <n v="1662253.8199999998"/>
    <x v="7"/>
    <s v="Steel"/>
    <s v="Lunch Box"/>
    <m/>
    <n v="0.80324822900000004"/>
    <e v="#VALUE!"/>
    <n v="0.24320003118444841"/>
  </r>
  <r>
    <s v="INNSA1"/>
    <d v="2018-09-10T00:00:00"/>
    <n v="301049751"/>
    <n v="73239990"/>
    <s v="STAINLESS STEEL SPORTS BOTTLE 750ML S-308-C6-NP-20 (TOTAL NET WT.3585.60 KGS)(NOT VACUUM BOTTLE)(MILD STEEL)(DPD CLIENT)"/>
    <s v="STAINLESS STEEL SPORTS BOTTLE 750ML S-308-C6-NP-20 (TOTAL NET WT.3585.60 KGS)(NOT VACUUM BOTTLE)(MILD STEEL)(DPD CLIENT)"/>
    <m/>
    <x v="1"/>
    <m/>
    <m/>
    <m/>
    <m/>
    <m/>
    <m/>
    <n v="21600"/>
    <s v="PCS"/>
    <n v="84.625753700000004"/>
    <n v="1827916.28"/>
    <n v="1.1664473289999999"/>
    <n v="25195.262299999999"/>
    <n v="444549.3"/>
    <s v="STAINLESS"/>
    <s v=""/>
    <e v="#VALUE!"/>
    <n v="2272465.58"/>
    <x v="7"/>
    <s v="Steel"/>
    <s v="Other"/>
    <m/>
    <n v="1.1664473289999999"/>
    <e v="#VALUE!"/>
    <n v="0.2432000332093984"/>
  </r>
  <r>
    <s v="INNSA1"/>
    <d v="2018-09-10T00:00:00"/>
    <n v="301049751"/>
    <n v="73239990"/>
    <s v="STAINLESS STEEL SPORTS BOTTLE 600ML S115-NP-21 (TOTAL NET WT. 3609.94KGS)(NOT VACUUM BOTTLE)(MILD STEEL)"/>
    <s v="STAINLESS STEEL SPORTS BOTTLE 600ML S115-NP-21 (TOTAL NET WT. 3609.94KGS)(NOT VACUUM BOTTLE)(MILD STEEL)"/>
    <m/>
    <x v="1"/>
    <m/>
    <m/>
    <m/>
    <m/>
    <m/>
    <m/>
    <n v="20988"/>
    <s v="PCS"/>
    <n v="93.572970269999999"/>
    <n v="1963909.5"/>
    <n v="1.2897721609999999"/>
    <n v="27069.738109999998"/>
    <n v="477622.7"/>
    <s v="STAINLESS"/>
    <s v=""/>
    <e v="#VALUE!"/>
    <n v="2441532.2000000002"/>
    <x v="7"/>
    <s v="Steel"/>
    <s v="Other"/>
    <m/>
    <n v="1.2897721609999999"/>
    <e v="#VALUE!"/>
    <n v="0.2431999539693657"/>
  </r>
  <r>
    <s v="INNSA1"/>
    <d v="2018-09-08T00:00:00"/>
    <n v="301049751"/>
    <n v="73239990"/>
    <s v="STEEL SPOON HOLDER ROUND -MP-96 (TOTAL NET WT.1034.21 KGS) (MILD STEEL)"/>
    <s v="STEEL SPOON HOLDER ROUND -MP-96 (TOTAL NET WT.1034.21 KGS) (MILD STEEL)"/>
    <m/>
    <x v="1"/>
    <m/>
    <m/>
    <m/>
    <m/>
    <m/>
    <m/>
    <n v="4788"/>
    <s v="PCS"/>
    <n v="54.642571009999998"/>
    <n v="261628.63"/>
    <n v="0.75317120599999998"/>
    <n v="3606.1837350000001"/>
    <n v="63628.1"/>
    <s v="STEEL"/>
    <s v=""/>
    <e v="#VALUE!"/>
    <n v="325256.73"/>
    <x v="7"/>
    <s v="Steel"/>
    <s v="Other"/>
    <m/>
    <n v="0.75317120599999998"/>
    <e v="#VALUE!"/>
    <n v="0.24320006568088515"/>
  </r>
  <r>
    <s v="INNSA1"/>
    <d v="2018-09-03T00:00:00"/>
    <n v="301049751"/>
    <n v="73239990"/>
    <s v="STAINLESS STEEL SPORTS BOTTLE 750ML SG-702-SB-01(TOTAL NET WT.2016 KGS)(NOT VACUUM BOTTLE)(MILD STEEL)-DPD CLIENT"/>
    <s v="STAINLESS STEEL SPORTS BOTTLE 750ML SG-702-SB-01(TOTAL NET WT.2016 KGS)(NOT VACUUM BOTTLE)(MILD STEEL)-DPD CLIENT"/>
    <m/>
    <x v="1"/>
    <m/>
    <m/>
    <m/>
    <m/>
    <m/>
    <m/>
    <n v="12600"/>
    <s v="PCS"/>
    <n v="97.227065080000003"/>
    <n v="1225061.02"/>
    <n v="1.36746927"/>
    <n v="17230.112799999999"/>
    <n v="297934.8"/>
    <s v="STAINLESS"/>
    <s v=""/>
    <e v="#VALUE!"/>
    <n v="1522995.82"/>
    <x v="7"/>
    <s v="Steel"/>
    <s v="Other"/>
    <m/>
    <n v="1.36746927"/>
    <e v="#VALUE!"/>
    <n v="0.2431999672963229"/>
  </r>
  <r>
    <s v="INNSA1"/>
    <d v="2018-09-03T00:00:00"/>
    <n v="301049751"/>
    <n v="73239990"/>
    <s v="STEEL ZHARA-NP-003 (TOTAL NET WT.2256 KGS) (MILD STEEL)"/>
    <s v="STEEL ZHARA-NP-003 (TOTAL NET WT.2256 KGS) (MILD STEEL)"/>
    <m/>
    <x v="1"/>
    <m/>
    <m/>
    <m/>
    <m/>
    <m/>
    <m/>
    <n v="24000"/>
    <s v="PCS"/>
    <n v="32.170043329999999"/>
    <n v="772081.04"/>
    <n v="0.45246193200000001"/>
    <n v="10859.086359999999"/>
    <n v="187770.1"/>
    <s v="STEEL"/>
    <s v=""/>
    <e v="#VALUE!"/>
    <n v="959851.14"/>
    <x v="7"/>
    <s v="Steel"/>
    <s v="Other"/>
    <m/>
    <n v="0.45246193200000001"/>
    <e v="#VALUE!"/>
    <n v="0.24319998843644702"/>
  </r>
  <r>
    <s v="INNSA1"/>
    <d v="2018-09-03T00:00:00"/>
    <n v="301049751"/>
    <n v="73239990"/>
    <s v="STEEL TEA STRAINER-NP-55 (TOTAL NET WT.2368.80KGS) (MILD STEEL)"/>
    <s v="STEEL TEA STRAINER-NP-55 (TOTAL NET WT.2368.80KGS) (MILD STEEL)"/>
    <m/>
    <x v="1"/>
    <m/>
    <m/>
    <m/>
    <m/>
    <m/>
    <m/>
    <n v="50400"/>
    <s v="PCS"/>
    <n v="23.036852580000001"/>
    <n v="1161057.3700000001"/>
    <n v="0.32400636500000002"/>
    <n v="16329.920819999999"/>
    <n v="282369.09999999998"/>
    <s v="STEEL"/>
    <s v=""/>
    <e v="#VALUE!"/>
    <n v="1443426.4700000002"/>
    <x v="7"/>
    <s v="Steel"/>
    <s v="Tea Strainer"/>
    <m/>
    <n v="0.32400636500000002"/>
    <e v="#VALUE!"/>
    <n v="0.24319995488250504"/>
  </r>
  <r>
    <s v="INNSA1"/>
    <d v="2018-09-03T00:00:00"/>
    <n v="301049751"/>
    <n v="73239990"/>
    <s v="STAINLESS STEEL SPORTS BOTTLE 600ML S115-NP-21 (TOTAL NET WT.4185.79 KGS)(NOT VACUUM BOTTLE)(MILD STEEL)"/>
    <s v="STAINLESS STEEL SPORTS BOTTLE 600ML S115-NP-21 (TOTAL NET WT.4185.79 KGS)(NOT VACUUM BOTTLE)(MILD STEEL)"/>
    <m/>
    <x v="1"/>
    <m/>
    <m/>
    <m/>
    <m/>
    <m/>
    <m/>
    <n v="24336"/>
    <s v="PCS"/>
    <n v="91.744335550000002"/>
    <n v="2232690.15"/>
    <n v="1.290356337"/>
    <n v="31402.111809999999"/>
    <n v="542990.19999999995"/>
    <s v="STAINLESS"/>
    <s v=""/>
    <e v="#VALUE!"/>
    <n v="2775680.3499999996"/>
    <x v="7"/>
    <s v="Steel"/>
    <s v="Other"/>
    <m/>
    <n v="1.290356337"/>
    <e v="#VALUE!"/>
    <n v="0.24319998007784466"/>
  </r>
  <r>
    <s v="INNSA1"/>
    <d v="2018-09-03T00:00:00"/>
    <n v="301049751"/>
    <n v="73239990"/>
    <s v="STAINLESS STEEL SPORTS BOTTLE 750ML S-308-C6-NP-20 (TOTAL NET WT.1165.32 KGS)(NOT VACUUM BOTTLE)(MILD STEEL)-"/>
    <s v="STAINLESS STEEL SPORTS BOTTLE 750ML S-308-C6-NP-20 (TOTAL NET WT.1165.32 KGS)(NOT VACUUM BOTTLE)(MILD STEEL)-"/>
    <m/>
    <x v="1"/>
    <m/>
    <m/>
    <m/>
    <m/>
    <m/>
    <m/>
    <n v="7020"/>
    <s v="PCS"/>
    <n v="82.971968660000002"/>
    <n v="582463.22"/>
    <n v="1.1669756490000001"/>
    <n v="8192.1690579999995"/>
    <n v="141655"/>
    <s v="STAINLESS"/>
    <s v=""/>
    <e v="#VALUE!"/>
    <n v="724118.22"/>
    <x v="7"/>
    <s v="Steel"/>
    <s v="Other"/>
    <m/>
    <n v="1.1669756490000001"/>
    <e v="#VALUE!"/>
    <n v="0.24319990539488487"/>
  </r>
  <r>
    <s v="INNSA1"/>
    <d v="2018-08-30T00:00:00"/>
    <n v="301049751"/>
    <n v="73239990"/>
    <s v="RYX-02-020 MILD STEEL MULTI FUNCTION CLOTH STAND (OTHER ARTICLES OF HOUSEHOLD OF IRON &amp; STEEL)"/>
    <s v="RYX-02-020 MILD STEEL MULTI FUNCTION CLOTH STAND (OTHER ARTICLES OF HOUSEHOLD OF IRON &amp; STEEL)"/>
    <m/>
    <x v="1"/>
    <m/>
    <m/>
    <m/>
    <m/>
    <m/>
    <m/>
    <n v="1232"/>
    <s v="PCS"/>
    <n v="1076.1783439999999"/>
    <n v="1325851.72"/>
    <n v="15.13612298"/>
    <n v="18647.703519999999"/>
    <n v="322447.2"/>
    <s v="RYX-02-020"/>
    <s v=""/>
    <e v="#VALUE!"/>
    <n v="1648298.92"/>
    <x v="7"/>
    <s v="Steel"/>
    <s v="Other"/>
    <m/>
    <n v="15.13612298"/>
    <e v="#VALUE!"/>
    <n v="0.24320004653310706"/>
  </r>
  <r>
    <s v="INNSA1"/>
    <d v="2018-08-29T00:00:00"/>
    <n v="301049751"/>
    <n v="73239990"/>
    <s v="KWB-600F STAINLESS STEEL SPORTS BOTTLE"/>
    <s v="KWB-600F STAINLESS STEEL SPORTS BOTTLE"/>
    <m/>
    <x v="1"/>
    <m/>
    <m/>
    <m/>
    <m/>
    <m/>
    <m/>
    <n v="50544"/>
    <s v="PCS"/>
    <n v="82.373984250000007"/>
    <n v="4163510.66"/>
    <n v="1.158565179"/>
    <n v="58558.51842"/>
    <n v="1012565.8"/>
    <s v="KWB-600F"/>
    <s v=""/>
    <e v="#VALUE!"/>
    <n v="5176076.46"/>
    <x v="7"/>
    <s v="Steel"/>
    <s v="Other"/>
    <m/>
    <n v="1.158565179"/>
    <e v="#VALUE!"/>
    <n v="0.24320000179848225"/>
  </r>
  <r>
    <s v="INNSA1"/>
    <d v="2018-08-28T00:00:00"/>
    <n v="301049751"/>
    <n v="73239990"/>
    <s v="STEEL LUNCH BOX -6900(TOTAL NET.WT. 255.71KGS) (MILD STEEL)(DPD CLIENT)"/>
    <s v="STEEL LUNCH BOX -6900(TOTAL NET.WT. 255.71KGS) (MILD STEEL)(DPD CLIENT)"/>
    <m/>
    <x v="1"/>
    <m/>
    <m/>
    <m/>
    <m/>
    <m/>
    <m/>
    <n v="2184"/>
    <s v="PCS"/>
    <n v="57.882202380000003"/>
    <n v="126414.73"/>
    <n v="0.81409567299999996"/>
    <n v="1777.9849509999999"/>
    <n v="30744"/>
    <s v="STEEL"/>
    <s v=""/>
    <e v="#VALUE!"/>
    <n v="157158.72999999998"/>
    <x v="7"/>
    <s v="Steel"/>
    <s v="Lunch Box"/>
    <m/>
    <n v="0.81409567299999996"/>
    <e v="#VALUE!"/>
    <n v="0.24319950689290717"/>
  </r>
  <r>
    <s v="INNSA1"/>
    <d v="2018-08-28T00:00:00"/>
    <n v="301049751"/>
    <n v="73239990"/>
    <s v="STEEL LUNCH BOX -6900(TOTAL NET.WT. 3057.28KGS) (MILD STEEL)"/>
    <s v="STEEL LUNCH BOX -6900(TOTAL NET.WT. 3057.28KGS) (MILD STEEL)"/>
    <m/>
    <x v="1"/>
    <m/>
    <m/>
    <m/>
    <m/>
    <m/>
    <m/>
    <n v="26112"/>
    <s v="PCS"/>
    <n v="57.2273809"/>
    <n v="1494321.37"/>
    <n v="0.80488580700000001"/>
    <n v="21017.178199999998"/>
    <n v="363418.9"/>
    <s v="STEEL"/>
    <s v=""/>
    <e v="#VALUE!"/>
    <n v="1857740.27"/>
    <x v="7"/>
    <s v="Steel"/>
    <s v="Lunch Box"/>
    <m/>
    <n v="0.80488580700000001"/>
    <e v="#VALUE!"/>
    <n v="0.24319996173246186"/>
  </r>
  <r>
    <s v="INNSA1"/>
    <d v="2018-08-28T00:00:00"/>
    <n v="301049751"/>
    <n v="73239990"/>
    <s v="STEEL LUNCH BOX -6111(TOTAL NET.WT. 1134.00KGS) (MILD STEEL)"/>
    <s v="STEEL LUNCH BOX -6111(TOTAL NET.WT. 1134.00KGS) (MILD STEEL)"/>
    <m/>
    <x v="1"/>
    <m/>
    <m/>
    <m/>
    <m/>
    <m/>
    <m/>
    <n v="6720"/>
    <s v="PCS"/>
    <n v="85.446151790000002"/>
    <n v="574198.14"/>
    <n v="1.2017742870000001"/>
    <n v="8075.9232069999998"/>
    <n v="139645"/>
    <s v="STEEL"/>
    <s v=""/>
    <e v="#VALUE!"/>
    <n v="713843.14"/>
    <x v="7"/>
    <s v="Steel"/>
    <s v="Lunch Box"/>
    <m/>
    <n v="1.2017742870000001"/>
    <e v="#VALUE!"/>
    <n v="0.24320002151173808"/>
  </r>
  <r>
    <s v="INNSA1"/>
    <d v="2018-08-28T00:00:00"/>
    <n v="301049751"/>
    <n v="73239990"/>
    <s v="STEEL LUNCH BOX -6950(TOTAL NET.WT. 2095.20KGS) (MILD STEEL)"/>
    <s v="STEEL LUNCH BOX -6950(TOTAL NET.WT. 2095.20KGS) (MILD STEEL)"/>
    <m/>
    <x v="1"/>
    <m/>
    <m/>
    <m/>
    <m/>
    <m/>
    <m/>
    <n v="6480"/>
    <s v="PCS"/>
    <n v="172.32837499999999"/>
    <n v="1116687.8700000001"/>
    <n v="2.423746484"/>
    <n v="15705.87722"/>
    <n v="271578.5"/>
    <s v="STEEL"/>
    <s v=""/>
    <e v="#VALUE!"/>
    <n v="1388266.37"/>
    <x v="7"/>
    <s v="Steel"/>
    <s v="Lunch Box"/>
    <m/>
    <n v="2.423746484"/>
    <e v="#VALUE!"/>
    <n v="0.2432000089693819"/>
  </r>
  <r>
    <s v="INNSA1"/>
    <d v="2018-08-28T00:00:00"/>
    <n v="301049751"/>
    <n v="73239990"/>
    <s v="STEEL CONTAINER ROUND-6857(TOTAL NET WT.3090.60KGS) (MILD STEEL)(DPD CLIENT)"/>
    <s v="STEEL CONTAINER ROUND-6857(TOTAL NET WT.3090.60KGS) (MILD STEEL)(DPD CLIENT)"/>
    <m/>
    <x v="1"/>
    <m/>
    <m/>
    <m/>
    <m/>
    <m/>
    <m/>
    <n v="24240"/>
    <s v="PCS"/>
    <n v="60.314931110000003"/>
    <n v="1462033.93"/>
    <n v="0.84831126700000004"/>
    <n v="20563.065119999999"/>
    <n v="355566.6"/>
    <s v="STEEL"/>
    <s v=""/>
    <e v="#VALUE!"/>
    <n v="1817600.5299999998"/>
    <x v="7"/>
    <s v="Steel"/>
    <s v="Other"/>
    <m/>
    <n v="0.84831126700000004"/>
    <e v="#VALUE!"/>
    <n v="0.24319996458632118"/>
  </r>
  <r>
    <s v="INNSA1"/>
    <d v="2018-08-28T00:00:00"/>
    <n v="301049751"/>
    <n v="73239990"/>
    <s v="STEEL LUNCH BOX -6900(TOTAL NET.WT. 193.89KGS) (MILD STEEL)(DPD CLIENT)"/>
    <s v="STEEL LUNCH BOX -6900(TOTAL NET.WT. 193.89KGS) (MILD STEEL)(DPD CLIENT)"/>
    <m/>
    <x v="1"/>
    <m/>
    <m/>
    <m/>
    <m/>
    <m/>
    <m/>
    <n v="1656"/>
    <s v="PCS"/>
    <n v="57.861515699999998"/>
    <n v="95818.67"/>
    <n v="0.81380472199999998"/>
    <n v="1347.660619"/>
    <n v="23303.200000000001"/>
    <s v="STEEL"/>
    <s v=""/>
    <e v="#VALUE!"/>
    <n v="119121.87"/>
    <x v="7"/>
    <s v="Steel"/>
    <s v="Lunch Box"/>
    <m/>
    <n v="0.81380472199999998"/>
    <e v="#VALUE!"/>
    <n v="0.24320103796055614"/>
  </r>
  <r>
    <s v="INNSA1"/>
    <d v="2018-08-28T00:00:00"/>
    <n v="301049751"/>
    <n v="73239990"/>
    <s v="STEEL LUNCH BOX-6527 (TOTAL NET WT.4375 KGS) (MILD STEEL)"/>
    <s v="STEEL LUNCH BOX-6527 (TOTAL NET WT.4375 KGS) (MILD STEEL)"/>
    <m/>
    <x v="1"/>
    <m/>
    <m/>
    <m/>
    <m/>
    <m/>
    <m/>
    <n v="10500"/>
    <s v="PCS"/>
    <n v="162.68022289999999"/>
    <n v="1708142.34"/>
    <n v="2.288048141"/>
    <n v="24024.50549"/>
    <n v="415420.2"/>
    <s v="STEEL"/>
    <s v=""/>
    <e v="#VALUE!"/>
    <n v="2123562.54"/>
    <x v="7"/>
    <s v="Steel"/>
    <s v="Lunch Box"/>
    <m/>
    <n v="2.288048141"/>
    <e v="#VALUE!"/>
    <n v="0.24319998999614983"/>
  </r>
  <r>
    <s v="INNSA1"/>
    <d v="2018-08-27T00:00:00"/>
    <n v="301049751"/>
    <n v="73239990"/>
    <s v="KIDS STEEL BOWL-HLG00020-2 (MILD STEEL) (TOTAL NET WT.158.40KGS)"/>
    <s v="KIDS STEEL BOWL-HLG00020-2 (MILD STEEL) (TOTAL NET WT.158.40KGS)"/>
    <m/>
    <x v="1"/>
    <m/>
    <m/>
    <m/>
    <m/>
    <m/>
    <m/>
    <n v="960"/>
    <s v="PCS"/>
    <n v="104.9557188"/>
    <n v="100757.49"/>
    <n v="1.4761704470000001"/>
    <n v="1417.1236289999999"/>
    <n v="24504.2"/>
    <s v="KIDS"/>
    <s v=""/>
    <e v="#VALUE!"/>
    <n v="125261.69"/>
    <x v="7"/>
    <s v="Steel"/>
    <s v="Other"/>
    <m/>
    <n v="1.4761704470000001"/>
    <e v="#VALUE!"/>
    <n v="0.24319978594147193"/>
  </r>
  <r>
    <s v="INNSA1"/>
    <d v="2018-08-27T00:00:00"/>
    <n v="301049751"/>
    <n v="73239990"/>
    <s v="KIDS STEEL BOWL -HLG0001-2 (MILD STEEL) (TOTAL NET WT.264.96 KGS)"/>
    <s v="KIDS STEEL BOWL -HLG0001-2 (MILD STEEL) (TOTAL NET WT.264.96 KGS)"/>
    <m/>
    <x v="1"/>
    <m/>
    <m/>
    <m/>
    <m/>
    <m/>
    <m/>
    <n v="1920"/>
    <s v="PCS"/>
    <n v="74.436677079999995"/>
    <n v="142918.42000000001"/>
    <n v="1.046929354"/>
    <n v="2010.10436"/>
    <n v="34757.699999999997"/>
    <s v="KIDS"/>
    <s v=""/>
    <e v="#VALUE!"/>
    <n v="177676.12"/>
    <x v="7"/>
    <s v="Steel"/>
    <s v="Other"/>
    <m/>
    <n v="1.046929354"/>
    <e v="#VALUE!"/>
    <n v="0.2431995819713092"/>
  </r>
  <r>
    <s v="INNSA1"/>
    <d v="2018-08-20T00:00:00"/>
    <n v="301049751"/>
    <n v="73239990"/>
    <s v="STEEL ZHARA -NP-003 (TOTAL NET WT. 1382.40 KGS)(MILD STEEL)"/>
    <s v="STEEL ZHARA -NP-003 (TOTAL NET WT. 1382.40 KGS)(MILD STEEL)"/>
    <m/>
    <x v="1"/>
    <m/>
    <m/>
    <m/>
    <m/>
    <m/>
    <m/>
    <n v="14400"/>
    <s v="PCS"/>
    <n v="32.259612500000003"/>
    <n v="464538.42"/>
    <n v="0.45372169499999998"/>
    <n v="6533.5924050000003"/>
    <n v="112975.7"/>
    <s v="STEEL"/>
    <s v=""/>
    <e v="#VALUE!"/>
    <n v="577514.12"/>
    <x v="7"/>
    <s v="Steel"/>
    <s v="Other"/>
    <m/>
    <n v="0.45372169499999998"/>
    <e v="#VALUE!"/>
    <n v="0.2431999058334077"/>
  </r>
  <r>
    <s v="INNSA1"/>
    <d v="2018-08-20T00:00:00"/>
    <n v="301049751"/>
    <n v="73239990"/>
    <s v="STEEL HOOK 3PCS SET-2628 (MILD STEEL) (TOTAL NET WT.2330.20KGS)"/>
    <s v="STEEL HOOK 3PCS SET-2628 (MILD STEEL) (TOTAL NET WT.2330.20KGS)"/>
    <m/>
    <x v="1"/>
    <m/>
    <m/>
    <m/>
    <m/>
    <m/>
    <m/>
    <n v="68760"/>
    <s v="SET"/>
    <n v="33.332251309999997"/>
    <n v="2291925.6"/>
    <n v="0.46880803500000001"/>
    <n v="32235.24051"/>
    <n v="557396.4"/>
    <s v="STEEL"/>
    <s v=""/>
    <e v="#VALUE!"/>
    <n v="2849322"/>
    <x v="7"/>
    <s v="Steel"/>
    <s v="Hook"/>
    <m/>
    <n v="0.46880803500000001"/>
    <e v="#VALUE!"/>
    <n v="0.24320004104845289"/>
  </r>
  <r>
    <s v="INNSA1"/>
    <d v="2018-08-20T00:00:00"/>
    <n v="301049751"/>
    <n v="73239990"/>
    <s v="STEEL GARLIC CRUSHER-SL-159 (MILD STEEL) (TOTAL NET WT.40.80KGS)"/>
    <s v="STEEL GARLIC CRUSHER-SL-159 (MILD STEEL) (TOTAL NET WT.40.80KGS)"/>
    <m/>
    <x v="1"/>
    <m/>
    <m/>
    <m/>
    <m/>
    <m/>
    <m/>
    <n v="240"/>
    <s v="PCS"/>
    <n v="106.79291670000001"/>
    <n v="25630.3"/>
    <n v="1.50201008"/>
    <n v="360.48241910000002"/>
    <n v="6233.3"/>
    <s v="STEEL"/>
    <s v=""/>
    <e v="#VALUE!"/>
    <n v="31863.599999999999"/>
    <x v="7"/>
    <s v="Steel"/>
    <s v="Other"/>
    <m/>
    <n v="1.50201008"/>
    <e v="#VALUE!"/>
    <n v="0.24320043074017864"/>
  </r>
  <r>
    <s v="INNSA1"/>
    <d v="2018-08-20T00:00:00"/>
    <n v="301049751"/>
    <n v="73239990"/>
    <s v="STEEL WALL HANGER HOOK-SL-89 (TOTAL NET WT. 1706.40 KGS)(MILD STEEL)"/>
    <s v="STEEL WALL HANGER HOOK-SL-89 (TOTAL NET WT. 1706.40 KGS)(MILD STEEL)"/>
    <m/>
    <x v="1"/>
    <m/>
    <m/>
    <m/>
    <m/>
    <m/>
    <m/>
    <n v="7200"/>
    <s v="PCS"/>
    <n v="81.584634719999997"/>
    <n v="587409.37"/>
    <n v="1.1474632170000001"/>
    <n v="8261.7351620000009"/>
    <n v="142857.9"/>
    <s v="STEEL"/>
    <s v=""/>
    <e v="#VALUE!"/>
    <n v="730267.27"/>
    <x v="7"/>
    <s v="Steel"/>
    <s v="Hanger"/>
    <m/>
    <n v="1.1474632170000001"/>
    <e v="#VALUE!"/>
    <n v="0.24319989992668997"/>
  </r>
  <r>
    <s v="INNSA1"/>
    <d v="2018-08-20T00:00:00"/>
    <n v="301049751"/>
    <n v="73239990"/>
    <s v="STEEL PEELER -MP-196 (MILD STEEL)(TOTAL NET WT.4488 KGS)"/>
    <s v="STEEL PEELER -MP-196 (MILD STEEL)(TOTAL NET WT.4488 KGS)"/>
    <m/>
    <x v="1"/>
    <m/>
    <m/>
    <m/>
    <m/>
    <m/>
    <m/>
    <n v="52800"/>
    <s v="PCS"/>
    <n v="37.414855109999998"/>
    <n v="1975504.35"/>
    <n v="0.52622862299999995"/>
    <n v="27784.871309999999"/>
    <n v="480442.6"/>
    <s v="STEEL"/>
    <s v=""/>
    <e v="#VALUE!"/>
    <n v="2455946.9500000002"/>
    <x v="7"/>
    <s v="Steel"/>
    <s v="Other"/>
    <m/>
    <n v="0.52622862299999995"/>
    <e v="#VALUE!"/>
    <n v="0.24319997068090482"/>
  </r>
  <r>
    <s v="INNSA1"/>
    <d v="2018-08-16T00:00:00"/>
    <n v="301049751"/>
    <n v="73239990"/>
    <s v="RYX-02-020 MILD STEEL MULTI FUNCTION CLOTH STAND (OTHER ARTICLES OF HOUSEHOLD OF IRON &amp; STEEL)"/>
    <s v="RYX-02-020 MILD STEEL MULTI FUNCTION CLOTH STAND (OTHER ARTICLES OF HOUSEHOLD OF IRON &amp; STEEL)"/>
    <m/>
    <x v="1"/>
    <m/>
    <m/>
    <m/>
    <m/>
    <m/>
    <m/>
    <n v="2464"/>
    <s v="PCS"/>
    <n v="1057.735471"/>
    <n v="2606260.2000000002"/>
    <n v="15.274158419999999"/>
    <n v="37635.52635"/>
    <n v="633842.5"/>
    <s v="RYX-02-020"/>
    <s v=""/>
    <e v="#VALUE!"/>
    <n v="3240102.7"/>
    <x v="7"/>
    <s v="Steel"/>
    <s v="Other"/>
    <m/>
    <n v="15.274158419999999"/>
    <e v="#VALUE!"/>
    <n v="0.24320000742826828"/>
  </r>
  <r>
    <s v="INNSA1"/>
    <d v="2018-08-14T00:00:00"/>
    <n v="301049751"/>
    <n v="73231000"/>
    <s v="8001-1PCS - STEEL SCRUBBER (MADE UP MILD STEEL) (NET WEIGHT:4581 KGS)"/>
    <s v="8001-1PCS - STEEL SCRUBBER (MADE UP MILD STEEL) (NET WEIGHT:4581 KGS)"/>
    <m/>
    <x v="1"/>
    <m/>
    <m/>
    <m/>
    <m/>
    <m/>
    <m/>
    <n v="305400"/>
    <s v="PCS"/>
    <n v="7.022338736"/>
    <n v="2144622.25"/>
    <n v="0.10140561400000001"/>
    <n v="30969.274369999999"/>
    <n v="664403.9"/>
    <s v="8001-1PCS"/>
    <s v=""/>
    <e v="#VALUE!"/>
    <n v="2809026.15"/>
    <x v="7"/>
    <s v="Steel"/>
    <s v="Scrubber"/>
    <m/>
    <n v="0.10140561400000001"/>
    <e v="#VALUE!"/>
    <n v="0.30979996593805742"/>
  </r>
  <r>
    <s v="INNSA1"/>
    <d v="2018-08-13T00:00:00"/>
    <n v="301049751"/>
    <n v="73239990"/>
    <s v="STEEL LUNCH BOX 2LAYER-8504 (TOTAL NET.WT.10532.9KGS) (MILDSTEEL)-DPD CLIENT"/>
    <s v="STEEL LUNCH BOX 2LAYER-8504 (TOTAL NET.WT.10532.9KGS) (MILDSTEEL)-DPD CLIENT"/>
    <m/>
    <x v="1"/>
    <m/>
    <m/>
    <m/>
    <m/>
    <m/>
    <m/>
    <n v="22020"/>
    <s v="PCS"/>
    <n v="174.96968709999999"/>
    <n v="3852832.51"/>
    <n v="2.5266380810000002"/>
    <n v="55636.570540000001"/>
    <n v="937008.9"/>
    <s v="STEEL"/>
    <s v=""/>
    <e v="#VALUE!"/>
    <n v="4789841.41"/>
    <x v="7"/>
    <s v="Steel"/>
    <s v="Lunch Box"/>
    <m/>
    <n v="2.5266380810000002"/>
    <e v="#VALUE!"/>
    <n v="0.2432000087125511"/>
  </r>
  <r>
    <s v="INNSA1"/>
    <d v="2018-08-13T00:00:00"/>
    <n v="301049751"/>
    <n v="73239990"/>
    <s v="STAINLESS STEEL SPORTS BOTTLE 750ML S-308-C6-NP-20 (TOTAL NET WT.6890.32 KGS)(NOT VACUUM BOTTLE)(MILD STEEL)-DPD CLIENT"/>
    <s v="STAINLESS STEEL SPORTS BOTTLE 750ML S-308-C6-NP-20 (TOTAL NET WT.6890.32 KGS)(NOT VACUUM BOTTLE)(MILD STEEL)-DPD CLIENT"/>
    <m/>
    <x v="1"/>
    <m/>
    <m/>
    <m/>
    <m/>
    <m/>
    <m/>
    <n v="41508"/>
    <s v="PCS"/>
    <n v="81.066959139999994"/>
    <n v="3364927.34"/>
    <n v="1.170642009"/>
    <n v="48591.008520000003"/>
    <n v="818350.3"/>
    <s v="STAINLESS"/>
    <s v=""/>
    <e v="#VALUE!"/>
    <n v="4183277.6399999997"/>
    <x v="7"/>
    <s v="Steel"/>
    <s v="Other"/>
    <m/>
    <n v="1.170642009"/>
    <e v="#VALUE!"/>
    <n v="0.24319999135553402"/>
  </r>
  <r>
    <s v="INNSA1"/>
    <d v="2018-08-13T00:00:00"/>
    <n v="301049751"/>
    <n v="73239990"/>
    <s v="STEEL LUNCH BOX 3LAYER-8505 (TOTAL NET WT.10783.08 KGS) (MILD STEEL)"/>
    <s v="STEEL LUNCH BOX 3LAYER-8505 (TOTAL NET WT.10783.08 KGS) (MILD STEEL)"/>
    <m/>
    <x v="1"/>
    <m/>
    <m/>
    <m/>
    <m/>
    <m/>
    <m/>
    <n v="16632"/>
    <s v="PCS"/>
    <n v="242.85792509999999"/>
    <n v="4039213.01"/>
    <n v="3.5069736470000001"/>
    <n v="58327.985699999997"/>
    <n v="982336.6"/>
    <s v="STEEL"/>
    <s v=""/>
    <e v="#VALUE!"/>
    <n v="5021549.6099999994"/>
    <x v="7"/>
    <s v="Steel"/>
    <s v="Lunch Box"/>
    <m/>
    <n v="3.5069736470000001"/>
    <e v="#VALUE!"/>
    <n v="0.24319999900178577"/>
  </r>
  <r>
    <s v="INNSA1"/>
    <d v="2018-08-07T00:00:00"/>
    <n v="301049751"/>
    <n v="73239990"/>
    <s v="STEEL PIZZA CUTTER-RJ-388 (TOTAL NET WT.531.36 KGS) (MILD STEEL)"/>
    <s v="STEEL PIZZA CUTTER-RJ-388 (TOTAL NET WT.531.36 KGS) (MILD STEEL)"/>
    <m/>
    <x v="1"/>
    <m/>
    <m/>
    <m/>
    <m/>
    <m/>
    <m/>
    <n v="5904"/>
    <s v="PCS"/>
    <n v="35.73043191"/>
    <n v="210952.47"/>
    <n v="0.51596291599999999"/>
    <n v="3046.245054"/>
    <n v="51303.6"/>
    <s v="STEEL"/>
    <s v=""/>
    <e v="#VALUE!"/>
    <n v="262256.07"/>
    <x v="7"/>
    <s v="Steel"/>
    <s v="Other"/>
    <m/>
    <n v="0.51596291599999999"/>
    <e v="#VALUE!"/>
    <n v="0.24319980704658256"/>
  </r>
  <r>
    <s v="INNSA1"/>
    <d v="2018-08-07T00:00:00"/>
    <n v="301049751"/>
    <n v="73239990"/>
    <s v="STEEL WALL HANGER HOOK -SL-89 (TOTAL NET WT.2986.20 KGS) (MILD STEEL)"/>
    <s v="STEEL WALL HANGER HOOK -SL-89 (TOTAL NET WT.2986.20 KGS) (MILD STEEL)"/>
    <m/>
    <x v="1"/>
    <m/>
    <m/>
    <m/>
    <m/>
    <m/>
    <m/>
    <n v="12600"/>
    <s v="PCS"/>
    <n v="81.20552619"/>
    <n v="1023189.63"/>
    <n v="1.172642977"/>
    <n v="14775.301520000001"/>
    <n v="248839.8"/>
    <s v="STEEL"/>
    <s v=""/>
    <e v="#VALUE!"/>
    <n v="1272029.43"/>
    <x v="7"/>
    <s v="Steel"/>
    <s v="Hanger"/>
    <m/>
    <n v="1.172642977"/>
    <e v="#VALUE!"/>
    <n v="0.2432000801259098"/>
  </r>
  <r>
    <s v="INNSA1"/>
    <d v="2018-08-06T00:00:00"/>
    <n v="301049751"/>
    <n v="73239990"/>
    <s v="KWP-600B-SS OIL POT 600ML"/>
    <s v="KWP-600B-SS OIL POT 600ML"/>
    <m/>
    <x v="1"/>
    <m/>
    <m/>
    <m/>
    <m/>
    <m/>
    <m/>
    <n v="16000"/>
    <s v="PCS"/>
    <n v="95.924437499999996"/>
    <n v="1534791"/>
    <n v="1.385190433"/>
    <n v="22163.04693"/>
    <n v="373261.2"/>
    <s v="KWP-600B-SS"/>
    <s v=""/>
    <e v="#VALUE!"/>
    <n v="1908052.2"/>
    <x v="7"/>
    <s v="Other"/>
    <s v="Other"/>
    <m/>
    <n v="1.385190433"/>
    <e v="#VALUE!"/>
    <n v="0.24320001876476993"/>
  </r>
  <r>
    <s v="INNSA1"/>
    <d v="2018-08-01T00:00:00"/>
    <n v="301049751"/>
    <n v="73239990"/>
    <s v="STAINLESS STEEL COLA BOTTLE 750ML SK750 -SL-01 (TOTAL NET WT.3352.32 KGS) (NOT VACUUM BOTTLE) (MILD STEEL)-DPD CLIENT"/>
    <s v="STAINLESS STEEL COLA BOTTLE 750ML SK750 -SL-01 (TOTAL NET WT.3352.32 KGS) (NOT VACUUM BOTTLE) (MILD STEEL)-DPD CLIENT"/>
    <m/>
    <x v="1"/>
    <m/>
    <m/>
    <m/>
    <m/>
    <m/>
    <m/>
    <n v="17280"/>
    <s v="PCS"/>
    <n v="98.107152780000007"/>
    <n v="1695291.6"/>
    <n v="1.409585528"/>
    <n v="24357.637930000001"/>
    <n v="412294.9"/>
    <s v="STAINLESS"/>
    <s v=""/>
    <e v="#VALUE!"/>
    <n v="2107586.5"/>
    <x v="7"/>
    <s v="Steel"/>
    <s v="Other"/>
    <m/>
    <n v="1.409585528"/>
    <e v="#VALUE!"/>
    <n v="0.24319998990144231"/>
  </r>
  <r>
    <s v="INNSA1"/>
    <d v="2018-08-01T00:00:00"/>
    <n v="301049751"/>
    <n v="73239990"/>
    <s v="STAINLESS STEEL SPORTS BOTTLE 600ML S115-NP-21 (TOTAL NET WT.3294.144 KGS)(NOT VACUUM BOTTLE)(MILD STEEL)"/>
    <s v="STAINLESS STEEL SPORTS BOTTLE 600ML S115-NP-21 (TOTAL NET WT.3294.144 KGS)(NOT VACUUM BOTTLE)(MILD STEEL)"/>
    <m/>
    <x v="1"/>
    <m/>
    <m/>
    <m/>
    <m/>
    <m/>
    <m/>
    <n v="19152"/>
    <s v="PCS"/>
    <n v="89.871880739999995"/>
    <n v="1721226.26"/>
    <n v="1.2912626540000001"/>
    <n v="24730.262360000001"/>
    <n v="418602.2"/>
    <s v="STAINLESS"/>
    <s v=""/>
    <e v="#VALUE!"/>
    <n v="2139828.46"/>
    <x v="7"/>
    <s v="Steel"/>
    <s v="Other"/>
    <m/>
    <n v="1.2912626540000001"/>
    <e v="#VALUE!"/>
    <n v="0.24319998464350642"/>
  </r>
  <r>
    <s v="INNSA1"/>
    <d v="2018-08-01T00:00:00"/>
    <n v="301049751"/>
    <n v="73231000"/>
    <s v="STEEL SCRUBBER-GS21 (TOTAL NET WT.306 KGS) (MILD STEEL)"/>
    <s v="STEEL SCRUBBER-GS21 (TOTAL NET WT.306 KGS) (MILD STEEL)"/>
    <m/>
    <x v="1"/>
    <m/>
    <m/>
    <m/>
    <m/>
    <m/>
    <m/>
    <n v="6000"/>
    <s v="PCS"/>
    <n v="17.253965000000001"/>
    <n v="103523.79"/>
    <n v="0.24790179600000001"/>
    <n v="1487.4107759999999"/>
    <n v="32071.7"/>
    <s v="STEEL"/>
    <s v=""/>
    <e v="#VALUE!"/>
    <n v="135595.49"/>
    <x v="7"/>
    <s v="Steel"/>
    <s v="Scrubber"/>
    <m/>
    <n v="0.24790179600000001"/>
    <e v="#VALUE!"/>
    <n v="0.30980028841679774"/>
  </r>
  <r>
    <s v="INNSA1"/>
    <d v="2018-08-01T00:00:00"/>
    <n v="301049751"/>
    <n v="73239990"/>
    <s v="STEEL TEA STRAINER-NP-55 (TOTAL NET WT.2268 KGS) (MILD STEEL)"/>
    <s v="STEEL TEA STRAINER-NP-55 (TOTAL NET WT.2268 KGS) (MILD STEEL)"/>
    <m/>
    <x v="1"/>
    <m/>
    <m/>
    <m/>
    <m/>
    <m/>
    <m/>
    <n v="50400"/>
    <s v="PCS"/>
    <n v="23.126113100000001"/>
    <n v="1165556.1000000001"/>
    <n v="0.33227173999999998"/>
    <n v="16746.49569"/>
    <n v="283463.3"/>
    <s v="STEEL"/>
    <s v=""/>
    <e v="#VALUE!"/>
    <n v="1449019.4000000001"/>
    <x v="7"/>
    <s v="Steel"/>
    <s v="Tea Strainer"/>
    <m/>
    <n v="0.33227173999999998"/>
    <e v="#VALUE!"/>
    <n v="0.243200048457556"/>
  </r>
  <r>
    <s v="INNSA1"/>
    <d v="2018-07-28T00:00:00"/>
    <n v="301049751"/>
    <n v="73239990"/>
    <s v="KWP-1000B-SS OIL POT 1000ML"/>
    <s v="KWP-1000B-SS OIL POT 1000ML"/>
    <m/>
    <x v="1"/>
    <m/>
    <m/>
    <m/>
    <m/>
    <m/>
    <m/>
    <n v="27000"/>
    <s v="PCS"/>
    <n v="116.2931389"/>
    <n v="3139914.75"/>
    <n v="1.6708784320000001"/>
    <n v="45113.717669999998"/>
    <n v="763627.2"/>
    <s v="KWP-1000B-SS"/>
    <s v=""/>
    <e v="#VALUE!"/>
    <n v="3903541.95"/>
    <x v="7"/>
    <s v="Other"/>
    <s v="Other"/>
    <m/>
    <n v="1.6708784320000001"/>
    <e v="#VALUE!"/>
    <n v="0.24319997859814504"/>
  </r>
  <r>
    <s v="INNSA1"/>
    <d v="2018-07-24T00:00:00"/>
    <n v="301049751"/>
    <n v="73231000"/>
    <s v="8001-1PCS - STEEL SCRUBBER"/>
    <s v="8001-1PCS - STEEL SCRUBBER"/>
    <m/>
    <x v="1"/>
    <m/>
    <m/>
    <m/>
    <m/>
    <m/>
    <m/>
    <n v="259800"/>
    <s v="SET"/>
    <n v="7.0452517710000002"/>
    <n v="1830356.41"/>
    <n v="0.101224882"/>
    <n v="26298.224279999999"/>
    <n v="567044.4"/>
    <s v="8001-1PCS"/>
    <s v=""/>
    <e v="#VALUE!"/>
    <n v="2397400.81"/>
    <x v="7"/>
    <s v="Steel"/>
    <s v="Scrubber"/>
    <m/>
    <n v="0.101224882"/>
    <e v="#VALUE!"/>
    <n v="0.30979999135796732"/>
  </r>
  <r>
    <s v="INNSA1"/>
    <d v="2018-07-24T00:00:00"/>
    <n v="301049751"/>
    <n v="73231000"/>
    <s v="STEEL SCRUBBER -ANG537 (TOTAL NET WT.5719.50KGS)(MILD STEEL)(DPD CLIENT)"/>
    <s v="STEEL SCRUBBER -ANG537 (TOTAL NET WT.5719.50KGS)(MILD STEEL)(DPD CLIENT)"/>
    <m/>
    <x v="1"/>
    <m/>
    <m/>
    <m/>
    <m/>
    <m/>
    <m/>
    <n v="265680"/>
    <s v="PCS"/>
    <n v="4.7569531390000002"/>
    <n v="1263827.31"/>
    <n v="6.8347028000000004E-2"/>
    <n v="18158.43836"/>
    <n v="391533.7"/>
    <s v="STEEL"/>
    <s v=""/>
    <e v="#VALUE!"/>
    <n v="1655361.01"/>
    <x v="7"/>
    <s v="Steel"/>
    <s v="Scrubber"/>
    <m/>
    <n v="6.8347028000000004E-2"/>
    <e v="#VALUE!"/>
    <n v="0.30979999949518416"/>
  </r>
  <r>
    <s v="INNSA1"/>
    <d v="2018-07-24T00:00:00"/>
    <n v="301049751"/>
    <n v="73231000"/>
    <s v="8001-2 PCS - STEEL SCRUBBER 2PCS SET"/>
    <s v="8001-2 PCS - STEEL SCRUBBER 2PCS SET"/>
    <m/>
    <x v="1"/>
    <m/>
    <m/>
    <m/>
    <m/>
    <m/>
    <m/>
    <n v="30000"/>
    <s v="SET"/>
    <n v="12.681452999999999"/>
    <n v="380443.59"/>
    <n v="0.18220478400000001"/>
    <n v="5466.1435339999998"/>
    <n v="117861.4"/>
    <s v="8001-2"/>
    <s v=""/>
    <e v="#VALUE!"/>
    <n v="498304.99"/>
    <x v="7"/>
    <s v="Steel"/>
    <s v="Scrubber"/>
    <m/>
    <n v="0.18220478400000001"/>
    <e v="#VALUE!"/>
    <n v="0.3097999364373572"/>
  </r>
  <r>
    <s v="INNSA1"/>
    <d v="2018-07-23T00:00:00"/>
    <n v="301049751"/>
    <n v="73239990"/>
    <s v="STAINLESS STEEL SPORTS BOTTLE 750ML S-308-C6-NP-20 (TOTAL NET WT. 2055.24 KGS)(NOT VACUUM BOTTLE)(MILD STEEL)-"/>
    <s v="STAINLESS STEEL SPORTS BOTTLE 750ML S-308-C6-NP-20 (TOTAL NET WT. 2055.24 KGS)(NOT VACUUM BOTTLE)(MILD STEEL)-"/>
    <m/>
    <x v="1"/>
    <m/>
    <m/>
    <m/>
    <m/>
    <m/>
    <m/>
    <n v="11880"/>
    <s v="PCS"/>
    <n v="81.343744110000003"/>
    <n v="966363.68"/>
    <n v="1.168731956"/>
    <n v="13884.53563"/>
    <n v="235019.6"/>
    <s v="STAINLESS"/>
    <s v=""/>
    <e v="#VALUE!"/>
    <n v="1201383.28"/>
    <x v="7"/>
    <s v="Steel"/>
    <s v="Other"/>
    <m/>
    <n v="1.168731956"/>
    <e v="#VALUE!"/>
    <n v="0.24319995138890152"/>
  </r>
  <r>
    <s v="INNSA1"/>
    <d v="2018-07-23T00:00:00"/>
    <n v="301049751"/>
    <n v="73239990"/>
    <s v="STAINLESS STEEL SPORTS BOTTLE 600ML S115-NP-21 (TOTAL NET WT.66.24 KGS)(NOT VACUUM BOTTLE)(MILD STEEL)"/>
    <s v="STAINLESS STEEL SPORTS BOTTLE 600ML S115-NP-21 (TOTAL NET WT.66.24 KGS)(NOT VACUUM BOTTLE)(MILD STEEL)"/>
    <m/>
    <x v="1"/>
    <m/>
    <m/>
    <m/>
    <m/>
    <m/>
    <m/>
    <n v="360"/>
    <s v="PCS"/>
    <n v="89.943972220000006"/>
    <n v="32379.83"/>
    <n v="1.292298451"/>
    <n v="465.2274425"/>
    <n v="7874.8"/>
    <s v="STAINLESS"/>
    <s v=""/>
    <e v="#VALUE!"/>
    <n v="40254.630000000005"/>
    <x v="7"/>
    <s v="Steel"/>
    <s v="Other"/>
    <m/>
    <n v="1.292298451"/>
    <e v="#VALUE!"/>
    <n v="0.24320078270948303"/>
  </r>
  <r>
    <s v="INNSA1"/>
    <d v="2018-07-23T00:00:00"/>
    <n v="301049751"/>
    <n v="73239990"/>
    <s v="STEEL ZHARA-NP-003 (TOTAL NET WT.4085.64 KGS) (MILD STEEL)"/>
    <s v="STEEL ZHARA-NP-003 (TOTAL NET WT.4085.64 KGS) (MILD STEEL)"/>
    <m/>
    <x v="1"/>
    <m/>
    <m/>
    <m/>
    <m/>
    <m/>
    <m/>
    <n v="42120"/>
    <s v="PCS"/>
    <n v="32.475715569999998"/>
    <n v="1367877.14"/>
    <n v="0.46660510900000002"/>
    <n v="19653.407179999998"/>
    <n v="332667.7"/>
    <s v="STEEL"/>
    <s v=""/>
    <e v="#VALUE!"/>
    <n v="1700544.8399999999"/>
    <x v="7"/>
    <s v="Steel"/>
    <s v="Other"/>
    <m/>
    <n v="0.46660510900000002"/>
    <e v="#VALUE!"/>
    <n v="0.24319998505128906"/>
  </r>
  <r>
    <s v="INNSA1"/>
    <d v="2018-07-23T00:00:00"/>
    <n v="301049751"/>
    <n v="73239990"/>
    <s v="STAINLESS STEEL COLA BOTTLE 750ML SK750 -SL-01 (TOTAL NET WT.2857.68 KGS) (NOT VACUUM BOTTLE) (MILD STEEL)"/>
    <s v="STAINLESS STEEL COLA BOTTLE 750ML SK750 -SL-01 (TOTAL NET WT.2857.68 KGS) (NOT VACUUM BOTTLE) (MILD STEEL)"/>
    <m/>
    <x v="1"/>
    <m/>
    <m/>
    <m/>
    <m/>
    <m/>
    <m/>
    <n v="15120"/>
    <s v="PCS"/>
    <n v="98.18584061"/>
    <n v="1484569.91"/>
    <n v="1.410716101"/>
    <n v="21330.027440000002"/>
    <n v="361047.4"/>
    <s v="STAINLESS"/>
    <s v=""/>
    <e v="#VALUE!"/>
    <n v="1845617.31"/>
    <x v="7"/>
    <s v="Steel"/>
    <s v="Other"/>
    <m/>
    <n v="1.410716101"/>
    <e v="#VALUE!"/>
    <n v="0.24319999857736577"/>
  </r>
  <r>
    <s v="INNSA1"/>
    <d v="2018-07-17T00:00:00"/>
    <n v="301049751"/>
    <n v="73239990"/>
    <s v="STEEL LUNCH BOX 2LAYER-8504 (TOTAL NET.WT.10532.9 KGS) (MILDSTEEL)-DPD CLIENT"/>
    <s v="STEEL LUNCH BOX 2LAYER-8504 (TOTAL NET.WT.10532.9 KGS) (MILDSTEEL)-DPD CLIENT"/>
    <m/>
    <x v="1"/>
    <m/>
    <m/>
    <m/>
    <m/>
    <m/>
    <m/>
    <n v="22020"/>
    <s v="PCS"/>
    <n v="176.15718530000001"/>
    <n v="3878981.22"/>
    <n v="2.5273627730000001"/>
    <n v="55652.528259999999"/>
    <n v="943368.2"/>
    <s v="STEEL"/>
    <s v=""/>
    <e v="#VALUE!"/>
    <n v="4822349.42"/>
    <x v="7"/>
    <s v="Steel"/>
    <s v="Lunch Box"/>
    <m/>
    <n v="2.5273627730000001"/>
    <e v="#VALUE!"/>
    <n v="0.24319999156892022"/>
  </r>
  <r>
    <s v="INNSA1"/>
    <d v="2018-07-17T00:00:00"/>
    <n v="301049751"/>
    <n v="73239990"/>
    <s v="STEEL WALL HANGER HOOK-SL-89 (TOTAL NET WT.3855.60 KGS) (MILD STEEL)"/>
    <s v="STEEL WALL HANGER HOOK-SL-89 (TOTAL NET WT.3855.60 KGS) (MILD STEEL)"/>
    <m/>
    <x v="1"/>
    <m/>
    <m/>
    <m/>
    <m/>
    <m/>
    <m/>
    <n v="16200"/>
    <s v="PCS"/>
    <n v="83.578754939999996"/>
    <n v="1353975.83"/>
    <n v="1.199121305"/>
    <n v="19425.76514"/>
    <n v="329287"/>
    <s v="STEEL"/>
    <s v=""/>
    <e v="#VALUE!"/>
    <n v="1683262.83"/>
    <x v="7"/>
    <s v="Steel"/>
    <s v="Hanger"/>
    <m/>
    <n v="1.199121305"/>
    <e v="#VALUE!"/>
    <n v="0.2432000577144719"/>
  </r>
  <r>
    <s v="INNSA1"/>
    <d v="2018-07-17T00:00:00"/>
    <n v="301049751"/>
    <n v="73239990"/>
    <s v="STEEL LUNCH BOX 3LAYER-8505 (TOTAL NET WT.10783.08 KGS) (MILD STEEL)"/>
    <s v="STEEL LUNCH BOX 3LAYER-8505 (TOTAL NET WT.10783.08 KGS) (MILD STEEL)"/>
    <m/>
    <x v="1"/>
    <m/>
    <m/>
    <m/>
    <m/>
    <m/>
    <m/>
    <n v="16632"/>
    <s v="PCS"/>
    <n v="244.50617299999999"/>
    <n v="4066626.67"/>
    <n v="3.5079795269999998"/>
    <n v="58344.715490000002"/>
    <n v="989003.7"/>
    <s v="STEEL"/>
    <s v=""/>
    <e v="#VALUE!"/>
    <n v="5055630.37"/>
    <x v="7"/>
    <s v="Steel"/>
    <s v="Lunch Box"/>
    <m/>
    <n v="3.5079795269999998"/>
    <e v="#VALUE!"/>
    <n v="0.24320002307957125"/>
  </r>
  <r>
    <s v="INNSA1"/>
    <d v="2018-07-16T00:00:00"/>
    <n v="301049751"/>
    <n v="73239990"/>
    <s v="STAINLESS STEEL SPORTS BOTTLE 750ML S-308-C6-NP-20 (TOTAL NET WT. 7286.76 KGS)(NOT VACUUM BOTTLE)(MILD STEEL)-"/>
    <s v="STAINLESS STEEL SPORTS BOTTLE 750ML S-308-C6-NP-20 (TOTAL NET WT. 7286.76 KGS)(NOT VACUUM BOTTLE)(MILD STEEL)-"/>
    <m/>
    <x v="1"/>
    <m/>
    <m/>
    <m/>
    <m/>
    <m/>
    <m/>
    <n v="42120"/>
    <s v="PCS"/>
    <n v="81.441473169999995"/>
    <n v="3430314.85"/>
    <n v="1.168457291"/>
    <n v="49215.421090000003"/>
    <n v="834252.5"/>
    <s v="STAINLESS"/>
    <s v=""/>
    <e v="#VALUE!"/>
    <n v="4264567.3499999996"/>
    <x v="7"/>
    <s v="Steel"/>
    <s v="Other"/>
    <m/>
    <n v="1.168457291"/>
    <e v="#VALUE!"/>
    <n v="0.24319997915060187"/>
  </r>
  <r>
    <s v="INNSA1"/>
    <d v="2018-07-16T00:00:00"/>
    <n v="301049751"/>
    <n v="73239990"/>
    <s v="STAINLESS STEEL SPORTS BOTTLE 600ML S115-NP-21 (TOTAL NET WT.2848.32KGS)(NOT VACUUM BOTTLE)(MILD STEEL)"/>
    <s v="STAINLESS STEEL SPORTS BOTTLE 600ML S115-NP-21 (TOTAL NET WT.2848.32KGS)(NOT VACUUM BOTTLE)(MILD STEEL)"/>
    <m/>
    <x v="1"/>
    <m/>
    <m/>
    <m/>
    <m/>
    <m/>
    <m/>
    <n v="15480"/>
    <s v="PCS"/>
    <n v="90.052025189999995"/>
    <n v="1394005.35"/>
    <n v="1.2919946229999999"/>
    <n v="20000.07676"/>
    <n v="339022.1"/>
    <s v="STAINLESS"/>
    <s v=""/>
    <e v="#VALUE!"/>
    <n v="1733027.4500000002"/>
    <x v="7"/>
    <s v="Steel"/>
    <s v="Other"/>
    <m/>
    <n v="1.2919946229999999"/>
    <e v="#VALUE!"/>
    <n v="0.24319999919655971"/>
  </r>
  <r>
    <s v="INNSA1"/>
    <d v="2018-07-16T00:00:00"/>
    <n v="301049751"/>
    <n v="73239990"/>
    <s v="STAINLESS STEEL COLA BOTTLE 750ML SK750 -SL-01 (TOTAL NET WT.1360.80KGS) (NOT VACUUM BOTTLE) (MILD STEEL)"/>
    <s v="STAINLESS STEEL COLA BOTTLE 750ML SK750 -SL-01 (TOTAL NET WT.1360.80KGS) (NOT VACUUM BOTTLE) (MILD STEEL)"/>
    <m/>
    <x v="1"/>
    <m/>
    <m/>
    <m/>
    <m/>
    <m/>
    <m/>
    <n v="7200"/>
    <s v="PCS"/>
    <n v="98.303804170000006"/>
    <n v="707787.39"/>
    <n v="1.410384565"/>
    <n v="10154.76887"/>
    <n v="172133.9"/>
    <s v="STAINLESS"/>
    <s v=""/>
    <e v="#VALUE!"/>
    <n v="879921.29"/>
    <x v="7"/>
    <s v="Steel"/>
    <s v="Other"/>
    <m/>
    <n v="1.410384565"/>
    <e v="#VALUE!"/>
    <n v="0.24320000953958787"/>
  </r>
  <r>
    <s v="INNSA1"/>
    <d v="2018-07-13T00:00:00"/>
    <n v="301049751"/>
    <n v="73239990"/>
    <s v="RYX-02-021A MILD STEEL MULTI FUNCTION CLOTH STAND (OTHER ARTICLES OF HOUSEHOLD OF IRON &amp; STEEL)"/>
    <s v="RYX-02-021A MILD STEEL MULTI FUNCTION CLOTH STAND (OTHER ARTICLES OF HOUSEHOLD OF IRON &amp; STEEL)"/>
    <m/>
    <x v="1"/>
    <m/>
    <m/>
    <m/>
    <m/>
    <m/>
    <m/>
    <n v="5184"/>
    <s v="PCS"/>
    <n v="649.97474920000002"/>
    <n v="3369469.1"/>
    <n v="9.3253192140000003"/>
    <n v="48342.454810000003"/>
    <n v="819454.9"/>
    <s v="RYX-02-021A"/>
    <s v=""/>
    <e v="#VALUE!"/>
    <n v="4188924"/>
    <x v="7"/>
    <s v="Steel"/>
    <s v="Other"/>
    <m/>
    <n v="9.3253192140000003"/>
    <e v="#VALUE!"/>
    <n v="0.24320000441612596"/>
  </r>
  <r>
    <s v="INNSA1"/>
    <d v="2018-07-05T00:00:00"/>
    <n v="301049751"/>
    <n v="73239990"/>
    <s v="RYX-02-021A MILD STEEL MULTI FUNCTION CLOTH STAND (OTHER ARTICLES OF HOUSEHOLD OF IRON &amp; STEEL)"/>
    <s v="RYX-02-021A MILD STEEL MULTI FUNCTION CLOTH STAND (OTHER ARTICLES OF HOUSEHOLD OF IRON &amp; STEEL)"/>
    <m/>
    <x v="1"/>
    <m/>
    <m/>
    <m/>
    <m/>
    <m/>
    <m/>
    <n v="5184"/>
    <s v="PCS"/>
    <n v="644.38031060000003"/>
    <n v="3340467.53"/>
    <n v="9.3253301099999995"/>
    <n v="48342.511290000002"/>
    <n v="812401.8"/>
    <s v="RYX-02-021A"/>
    <s v=""/>
    <e v="#VALUE!"/>
    <n v="4152869.33"/>
    <x v="7"/>
    <s v="Steel"/>
    <s v="Other"/>
    <m/>
    <n v="9.3253301099999995"/>
    <e v="#VALUE!"/>
    <n v="0.24320002894924114"/>
  </r>
  <r>
    <s v="INNSA1"/>
    <d v="2018-07-03T00:00:00"/>
    <n v="301049751"/>
    <n v="73239990"/>
    <s v="STAINLESS STEEL SPORTS BOTTLE 600ML S115-NP-21 (TOTAL NET WT.4590.432 KGS)(NOT VACUUM BOTTLE)(MILD STEEL)"/>
    <s v="STAINLESS STEEL SPORTS BOTTLE 600ML S115-NP-21 (TOTAL NET WT.4590.432 KGS)(NOT VACUUM BOTTLE)(MILD STEEL)"/>
    <m/>
    <x v="1"/>
    <m/>
    <m/>
    <m/>
    <m/>
    <m/>
    <m/>
    <n v="27324"/>
    <s v="PCS"/>
    <n v="89.181334359999994"/>
    <n v="2436790.7799999998"/>
    <n v="1.290612654"/>
    <n v="35264.700140000001"/>
    <n v="592627.5"/>
    <s v="STAINLESS"/>
    <s v=""/>
    <e v="#VALUE!"/>
    <n v="3029418.28"/>
    <x v="7"/>
    <s v="Steel"/>
    <s v="Other"/>
    <m/>
    <n v="1.290612654"/>
    <e v="#VALUE!"/>
    <n v="0.24319999273798962"/>
  </r>
  <r>
    <s v="INNSA1"/>
    <d v="2018-07-03T00:00:00"/>
    <n v="301049751"/>
    <n v="73239990"/>
    <s v="STEEL SPOON HOLDER ROUND-MP-96 (TOTAL NET WT.2654.57 KGS) (MILD STEEL)"/>
    <s v="STEEL SPOON HOLDER ROUND-MP-96 (TOTAL NET WT.2654.57 KGS) (MILD STEEL)"/>
    <m/>
    <x v="1"/>
    <m/>
    <m/>
    <m/>
    <m/>
    <m/>
    <m/>
    <n v="11592"/>
    <s v="PCS"/>
    <n v="51.967748450000002"/>
    <n v="602410.14"/>
    <n v="0.75206582399999999"/>
    <n v="8717.9470330000004"/>
    <n v="146506.1"/>
    <s v="STEEL"/>
    <s v=""/>
    <e v="#VALUE!"/>
    <n v="748916.24"/>
    <x v="7"/>
    <s v="Steel"/>
    <s v="Other"/>
    <m/>
    <n v="0.75206582399999999"/>
    <e v="#VALUE!"/>
    <n v="0.24319992356038364"/>
  </r>
  <r>
    <s v="INNSA1"/>
    <d v="2018-07-03T00:00:00"/>
    <n v="301049751"/>
    <n v="73239990"/>
    <s v="STEEL PIZZA CUTTER -RJ-388 (TOTAL NET WT.1749.60 KGS) (MILDSTEEL)"/>
    <s v="STEEL PIZZA CUTTER -RJ-388 (TOTAL NET WT.1749.60 KGS) (MILDSTEEL)"/>
    <m/>
    <x v="1"/>
    <m/>
    <m/>
    <m/>
    <m/>
    <m/>
    <m/>
    <n v="19440"/>
    <s v="PCS"/>
    <n v="36.84985751"/>
    <n v="716361.23"/>
    <n v="0.53328303200000005"/>
    <n v="10367.022139999999"/>
    <n v="174219"/>
    <s v="STEEL"/>
    <s v=""/>
    <e v="#VALUE!"/>
    <n v="890580.23"/>
    <x v="7"/>
    <s v="Steel"/>
    <s v="Other"/>
    <m/>
    <n v="0.53328303200000005"/>
    <e v="#VALUE!"/>
    <n v="0.24319992861701911"/>
  </r>
  <r>
    <s v="INNSA1"/>
    <d v="2018-07-03T00:00:00"/>
    <n v="301049751"/>
    <n v="73239990"/>
    <s v="STAINLESS STEEL SPORTS BOTTLE 750ML S-308-C6-NP-20 (TOTAL NET WT. 2529.108 KGS)(NOT VACUUM BOTTLE)(MILD STEEL)-DPD CLIEN"/>
    <s v="STAINLESS STEEL SPORTS BOTTLE 750ML S-308-C6-NP-20 (TOTAL NET WT. 2529.108 KGS)(NOT VACUUM BOTTLE)(MILD STEEL)-DPD CLIEN"/>
    <m/>
    <x v="1"/>
    <m/>
    <m/>
    <m/>
    <m/>
    <m/>
    <m/>
    <n v="15516"/>
    <s v="PCS"/>
    <n v="80.654035829999998"/>
    <n v="1251428.02"/>
    <n v="1.1672074649999999"/>
    <n v="18110.391029999999"/>
    <n v="304347.3"/>
    <s v="STAINLESS"/>
    <s v=""/>
    <e v="#VALUE!"/>
    <n v="1555775.32"/>
    <x v="7"/>
    <s v="Steel"/>
    <s v="Other"/>
    <m/>
    <n v="1.1672074649999999"/>
    <e v="#VALUE!"/>
    <n v="0.24320000442374623"/>
  </r>
  <r>
    <s v="INNSA1"/>
    <d v="2018-06-25T00:00:00"/>
    <n v="301049751"/>
    <n v="73239990"/>
    <s v="STEEL SPOON HOLDER ROUND-MP-96 (TOTAL NET WT. 585.32 KGS) (D - PD CLIENT)"/>
    <s v="STEEL SPOON HOLDER ROUND-MP-96 (TOTAL NET WT. 585.32 KGS) (D - PD CLIENT)"/>
    <m/>
    <x v="1"/>
    <m/>
    <m/>
    <m/>
    <m/>
    <m/>
    <m/>
    <n v="2556"/>
    <s v="PCS"/>
    <n v="52.269104069999997"/>
    <n v="133599.82999999999"/>
    <n v="0.75642697599999997"/>
    <n v="1933.4273519999999"/>
    <n v="32491.5"/>
    <s v="STEEL"/>
    <s v=""/>
    <e v="#VALUE!"/>
    <n v="166091.32999999999"/>
    <x v="7"/>
    <s v="Steel"/>
    <s v="Other"/>
    <m/>
    <n v="0.75642697599999997"/>
    <e v="#VALUE!"/>
    <n v="0.24320015976068235"/>
  </r>
  <r>
    <s v="INNSA1"/>
    <d v="2018-06-25T00:00:00"/>
    <n v="301049751"/>
    <n v="73239990"/>
    <s v="STEEL ZHARA-NP-003-NP-003 (TOTAL NET WT.3948 KGS) (MILD STEE - L)"/>
    <s v="STEEL ZHARA-NP-003-NP-003 (TOTAL NET WT.3948 KGS) (MILD STEE - L)"/>
    <m/>
    <x v="1"/>
    <m/>
    <m/>
    <m/>
    <m/>
    <m/>
    <m/>
    <n v="42000"/>
    <s v="PCS"/>
    <n v="33.394149290000001"/>
    <n v="1402554.27"/>
    <n v="0.48327278299999998"/>
    <n v="20297.456870000002"/>
    <n v="341101.1"/>
    <s v="STEEL"/>
    <s v=""/>
    <e v="#VALUE!"/>
    <n v="1743655.37"/>
    <x v="7"/>
    <s v="Steel"/>
    <s v="Other"/>
    <m/>
    <n v="0.48327278299999998"/>
    <e v="#VALUE!"/>
    <n v="0.24319992979665592"/>
  </r>
  <r>
    <s v="INNSA1"/>
    <d v="2018-06-18T00:00:00"/>
    <n v="301049751"/>
    <n v="73239990"/>
    <s v="STAINLESS STEEL SPORTS BOTTLE 600ML S115-NP-21 (TOTAL NET WT - .2909.088 KGS)(NOT VACUUM BOTTLE)(MILD STEEL)-DPD CLIENT"/>
    <s v="STAINLESS STEEL SPORTS BOTTLE 600ML S115-NP-21 (TOTAL NET WT - .2909.088 KGS)(NOT VACUUM BOTTLE)(MILD STEEL)-DPD CLIENT"/>
    <m/>
    <x v="1"/>
    <m/>
    <m/>
    <m/>
    <m/>
    <m/>
    <m/>
    <n v="17316"/>
    <s v="PCS"/>
    <n v="87.627167360000001"/>
    <n v="1517352.03"/>
    <n v="1.2914836750000001"/>
    <n v="22363.331320000001"/>
    <n v="369020"/>
    <s v="STAINLESS"/>
    <s v=""/>
    <e v="#VALUE!"/>
    <n v="1886372.03"/>
    <x v="7"/>
    <s v="Steel"/>
    <s v="Other"/>
    <m/>
    <n v="1.2914836750000001"/>
    <e v="#VALUE!"/>
    <n v="0.24319999097374917"/>
  </r>
  <r>
    <s v="INNSA1"/>
    <d v="2018-06-18T00:00:00"/>
    <n v="301049751"/>
    <n v="73239990"/>
    <s v="STAINLESS STEEL SPORTS BOTTLE 750ML S-308-C6-NP-20 (TOTAL NE - T WT.3114.00 KGS)(NOT VACUUM BOTTLE)(MILD STEEL)"/>
    <s v="STAINLESS STEEL SPORTS BOTTLE 750ML S-308-C6-NP-20 (TOTAL NE - T WT.3114.00 KGS)(NOT VACUUM BOTTLE)(MILD STEEL)"/>
    <m/>
    <x v="1"/>
    <m/>
    <m/>
    <m/>
    <m/>
    <m/>
    <m/>
    <n v="18000"/>
    <s v="PCS"/>
    <n v="79.24847389"/>
    <n v="1426472.53"/>
    <n v="1.167995194"/>
    <n v="21023.913489999999"/>
    <n v="346918.1"/>
    <s v="STAINLESS"/>
    <s v=""/>
    <e v="#VALUE!"/>
    <n v="1773390.63"/>
    <x v="7"/>
    <s v="Steel"/>
    <s v="Other"/>
    <m/>
    <n v="1.167995194"/>
    <e v="#VALUE!"/>
    <n v="0.24319998647292562"/>
  </r>
  <r>
    <s v="INNSA1"/>
    <d v="2018-06-18T00:00:00"/>
    <n v="301049751"/>
    <n v="73239990"/>
    <s v="STAINLESS STEEL COLA BOTTLE 750ML SK750 -SL-01 (TOTAL NET WT - .1230.12 KGS) (NOT VACUUM BOTTLE) (MILD STEEL)"/>
    <s v="STAINLESS STEEL COLA BOTTLE 750ML SK750 -SL-01 (TOTAL NET WT - .1230.12 KGS) (NOT VACUUM BOTTLE) (MILD STEEL)"/>
    <m/>
    <x v="1"/>
    <m/>
    <m/>
    <m/>
    <m/>
    <m/>
    <m/>
    <n v="6120"/>
    <s v="PCS"/>
    <n v="94.260299020000005"/>
    <n v="576873.03"/>
    <n v="1.38924538"/>
    <n v="8502.181724"/>
    <n v="140295.5"/>
    <s v="STAINLESS"/>
    <s v=""/>
    <e v="#VALUE!"/>
    <n v="717168.53"/>
    <x v="7"/>
    <s v="Steel"/>
    <s v="Other"/>
    <m/>
    <n v="1.38924538"/>
    <e v="#VALUE!"/>
    <n v="0.24319996377712438"/>
  </r>
  <r>
    <s v="INNSA1"/>
    <d v="2018-06-13T00:00:00"/>
    <n v="301049751"/>
    <n v="73239990"/>
    <s v="RYX-02-020 MILD STEEL MULTI FUNCTION CLOTH STAND (OTHER ARTI - CLES OF HOUSEHOLD OF IRON &amp; STEEL)"/>
    <s v="RYX-02-020 MILD STEEL MULTI FUNCTION CLOTH STAND (OTHER ARTI - CLES OF HOUSEHOLD OF IRON &amp; STEEL)"/>
    <m/>
    <x v="1"/>
    <m/>
    <m/>
    <m/>
    <m/>
    <m/>
    <m/>
    <n v="1232"/>
    <s v="PCS"/>
    <n v="1033.244058"/>
    <n v="1272956.68"/>
    <n v="15.22835753"/>
    <n v="18761.336480000002"/>
    <n v="309583.09999999998"/>
    <s v="RYX-02-020"/>
    <s v=""/>
    <e v="#VALUE!"/>
    <n v="1582539.7799999998"/>
    <x v="7"/>
    <s v="Steel"/>
    <s v="Other"/>
    <m/>
    <n v="15.22835753"/>
    <e v="#VALUE!"/>
    <n v="0.24320002782812686"/>
  </r>
  <r>
    <s v="INNSA1"/>
    <d v="2018-06-13T00:00:00"/>
    <n v="301049751"/>
    <n v="73239990"/>
    <s v="RYX-02-021A MILD STEEL MULTI FUNCTION CLOTH STAND (OTHER ART - ICLES OF HOUSEHOLD OF IRON &amp; STEEL)"/>
    <s v="RYX-02-021A MILD STEEL MULTI FUNCTION CLOTH STAND (OTHER ART - ICLES OF HOUSEHOLD OF IRON &amp; STEEL)"/>
    <m/>
    <x v="1"/>
    <m/>
    <m/>
    <m/>
    <m/>
    <m/>
    <m/>
    <n v="6480"/>
    <s v="PCS"/>
    <n v="629.96577309999998"/>
    <n v="4082178.21"/>
    <n v="9.2846834660000006"/>
    <n v="60164.74886"/>
    <n v="992785.7"/>
    <s v="RYX-02-021A"/>
    <s v=""/>
    <e v="#VALUE!"/>
    <n v="5074963.91"/>
    <x v="7"/>
    <s v="Steel"/>
    <s v="Other"/>
    <m/>
    <n v="9.2846834660000006"/>
    <e v="#VALUE!"/>
    <n v="0.24319999003669171"/>
  </r>
  <r>
    <s v="INNSA1"/>
    <d v="2018-06-12T00:00:00"/>
    <n v="301049751"/>
    <n v="73239990"/>
    <s v="STEEL PEELER-MP-196(TOTAL NET WT.179.28 KGS) (MILD STEEL) -"/>
    <s v="STEEL PEELER-MP-196(TOTAL NET WT.179.28 KGS) (MILD STEEL) -"/>
    <m/>
    <x v="1"/>
    <m/>
    <m/>
    <m/>
    <m/>
    <m/>
    <m/>
    <n v="2160"/>
    <s v="PCS"/>
    <n v="38.094467590000001"/>
    <n v="82284.05"/>
    <n v="0.56145125399999996"/>
    <n v="1212.7347090000001"/>
    <n v="20011.400000000001"/>
    <s v="STEEL"/>
    <s v=""/>
    <e v="#VALUE!"/>
    <n v="102295.45000000001"/>
    <x v="7"/>
    <s v="Steel"/>
    <s v="Other"/>
    <m/>
    <n v="0.56145125399999996"/>
    <e v="#VALUE!"/>
    <n v="0.24319901609121089"/>
  </r>
  <r>
    <s v="INNSA1"/>
    <d v="2018-06-05T00:00:00"/>
    <n v="301049751"/>
    <n v="73239990"/>
    <s v="STEEL CONTAINER ROUND-6856(TOTAL NET WT.3964.00KGS) (MILD ST - EEL) (DPD CLIENT)"/>
    <s v="STEEL CONTAINER ROUND-6856(TOTAL NET WT.3964.00KGS) (MILD ST - EEL) (DPD CLIENT)"/>
    <m/>
    <x v="1"/>
    <m/>
    <m/>
    <m/>
    <m/>
    <m/>
    <m/>
    <n v="47568"/>
    <s v="PCS"/>
    <n v="41.811767570000001"/>
    <n v="1988902.16"/>
    <n v="0.60905706599999998"/>
    <n v="28971.626509999998"/>
    <n v="483701"/>
    <s v="STEEL"/>
    <s v=""/>
    <e v="#VALUE!"/>
    <n v="2472603.16"/>
    <x v="7"/>
    <s v="Steel"/>
    <s v="Other"/>
    <m/>
    <n v="0.60905706599999998"/>
    <e v="#VALUE!"/>
    <n v="0.24319999732917985"/>
  </r>
  <r>
    <s v="INNSA1"/>
    <d v="2018-06-04T00:00:00"/>
    <n v="301049751"/>
    <n v="73239990"/>
    <s v="STEEL ROUND CONTAINER 730ML-LF-8 (TOTAL NET WT.48 KGS) (MILD - STEEL)"/>
    <s v="STEEL ROUND CONTAINER 730ML-LF-8 (TOTAL NET WT.48 KGS) (MILD - STEEL)"/>
    <m/>
    <x v="1"/>
    <m/>
    <m/>
    <m/>
    <m/>
    <m/>
    <m/>
    <n v="240"/>
    <s v="PCS"/>
    <n v="88.169208330000004"/>
    <n v="21160.61"/>
    <n v="1.2843293280000001"/>
    <n v="308.23903860000001"/>
    <n v="5146.3"/>
    <s v="STEEL"/>
    <s v=""/>
    <e v="#VALUE!"/>
    <n v="26306.91"/>
    <x v="7"/>
    <s v="Steel"/>
    <s v="Other"/>
    <m/>
    <n v="1.2843293280000001"/>
    <e v="#VALUE!"/>
    <n v="0.24320187366999343"/>
  </r>
  <r>
    <s v="INNSA1"/>
    <d v="2018-06-04T00:00:00"/>
    <n v="301049751"/>
    <n v="73239990"/>
    <s v="STEEL ROUND CONTAINER 420ML-LF-9(TOTAL NET WT.42KGS) (MILD S - TEEL)"/>
    <s v="STEEL ROUND CONTAINER 420ML-LF-9(TOTAL NET WT.42KGS) (MILD S - TEEL)"/>
    <m/>
    <x v="1"/>
    <m/>
    <m/>
    <m/>
    <m/>
    <m/>
    <m/>
    <n v="300"/>
    <s v="PCS"/>
    <n v="67.933633330000006"/>
    <n v="20380.09"/>
    <n v="0.98956494299999997"/>
    <n v="296.86948289999998"/>
    <n v="4956.3999999999996"/>
    <s v="STEEL"/>
    <s v=""/>
    <e v="#VALUE!"/>
    <n v="25336.489999999998"/>
    <x v="7"/>
    <s v="Steel"/>
    <s v="Other"/>
    <m/>
    <n v="0.98956494299999997"/>
    <e v="#VALUE!"/>
    <n v="0.24319814093068282"/>
  </r>
  <r>
    <s v="INNSA1"/>
    <d v="2018-06-04T00:00:00"/>
    <n v="301049751"/>
    <n v="73239990"/>
    <s v="STEEL PEELER-MP-196 (TOTAL NET WT.4900.32 KGS) (MILD STEEL) -"/>
    <s v="STEEL PEELER-MP-196 (TOTAL NET WT.4900.32 KGS) (MILD STEEL) -"/>
    <m/>
    <x v="1"/>
    <m/>
    <m/>
    <m/>
    <m/>
    <m/>
    <m/>
    <n v="59040"/>
    <s v="PCS"/>
    <n v="38.630162769999998"/>
    <n v="2280724.81"/>
    <n v="0.56271176700000003"/>
    <n v="33222.502690000001"/>
    <n v="554672.19999999995"/>
    <s v="STEEL"/>
    <s v=""/>
    <e v="#VALUE!"/>
    <n v="2835397.01"/>
    <x v="7"/>
    <s v="Steel"/>
    <s v="Other"/>
    <m/>
    <n v="0.56271176700000003"/>
    <e v="#VALUE!"/>
    <n v="0.24319996764537319"/>
  </r>
  <r>
    <s v="INNSA1"/>
    <d v="2018-06-04T00:00:00"/>
    <n v="301049751"/>
    <n v="73239990"/>
    <s v="STAINLESS STEEL SPORTS BOTTLE 600ML S115-NP-21 (TOTAL NET WT - . 3628.80 KGS)(NOT VACCUM BOTTLE)(MILD STEEL)"/>
    <s v="STAINLESS STEEL SPORTS BOTTLE 600ML S115-NP-21 (TOTAL NET WT - . 3628.80 KGS)(NOT VACCUM BOTTLE)(MILD STEEL)"/>
    <m/>
    <x v="1"/>
    <m/>
    <m/>
    <m/>
    <m/>
    <m/>
    <m/>
    <n v="21600"/>
    <s v="PCS"/>
    <n v="88.581003240000001"/>
    <n v="1913349.67"/>
    <n v="1.290327797"/>
    <n v="27871.080409999999"/>
    <n v="465326.7"/>
    <s v="STAINLESS"/>
    <s v=""/>
    <e v="#VALUE!"/>
    <n v="2378676.37"/>
    <x v="7"/>
    <s v="Steel"/>
    <s v="Other"/>
    <m/>
    <n v="1.290327797"/>
    <e v="#VALUE!"/>
    <n v="0.24320003149241404"/>
  </r>
  <r>
    <s v="INNSA1"/>
    <d v="2018-06-04T00:00:00"/>
    <n v="301049751"/>
    <n v="73239990"/>
    <s v="STEEL TEA STRAINER-NP-55 (TOTAL NET WT.2419.20 KGS) (MILD ST - EEL) (DPD CLIENT)"/>
    <s v="STEEL TEA STRAINER-NP-55 (TOTAL NET WT.2419.20 KGS) (MILD ST - EEL) (DPD CLIENT)"/>
    <m/>
    <x v="1"/>
    <m/>
    <m/>
    <m/>
    <m/>
    <m/>
    <m/>
    <n v="50400"/>
    <s v="PCS"/>
    <n v="24.081140479999998"/>
    <n v="1213689.48"/>
    <n v="0.35078136199999999"/>
    <n v="17679.38063"/>
    <n v="295169.2"/>
    <s v="STEEL"/>
    <s v=""/>
    <e v="#VALUE!"/>
    <n v="1508858.68"/>
    <x v="7"/>
    <s v="Steel"/>
    <s v="Tea Strainer"/>
    <m/>
    <n v="0.35078136199999999"/>
    <e v="#VALUE!"/>
    <n v="0.24319993281971927"/>
  </r>
  <r>
    <s v="INNSA1"/>
    <d v="2018-06-04T00:00:00"/>
    <n v="301049751"/>
    <n v="73239990"/>
    <s v="STAINLESS STEEL SPORTS BOTTLE 750ML S-308-C6-NP-20 (TOTAL NE - T WT. 2491.20 KGS)(NOT VACCUM BOTTLE)(MILD STEEL) (DPD CLIEN"/>
    <s v="STAINLESS STEEL SPORTS BOTTLE 750ML S-308-C6-NP-20 (TOTAL NE - T WT. 2491.20 KGS)(NOT VACCUM BOTTLE)(MILD STEEL) (DPD CLIEN"/>
    <m/>
    <x v="1"/>
    <m/>
    <m/>
    <m/>
    <m/>
    <m/>
    <m/>
    <n v="14400"/>
    <s v="PCS"/>
    <n v="80.111106250000006"/>
    <n v="1153599.93"/>
    <n v="1.1669498359999999"/>
    <n v="16804.07764"/>
    <n v="280555.5"/>
    <s v="STAINLESS"/>
    <s v=""/>
    <e v="#VALUE!"/>
    <n v="1434155.43"/>
    <x v="7"/>
    <s v="Steel"/>
    <s v="Other"/>
    <m/>
    <n v="1.1669498359999999"/>
    <e v="#VALUE!"/>
    <n v="0.2431999974202495"/>
  </r>
  <r>
    <s v="INNSA1"/>
    <d v="2018-06-04T00:00:00"/>
    <n v="301049751"/>
    <n v="73239990"/>
    <s v="STAINLESS STEEL COLA BOTTLE 750ML SK750 -SL-01 (TOTAL NET WT - .1165.00 KGS) (NOT VACCUM BOTTLE) (MILD STEEL)"/>
    <s v="STAINLESS STEEL COLA BOTTLE 750ML SK750 -SL-01 (TOTAL NET WT - .1165.00 KGS) (NOT VACCUM BOTTLE) (MILD STEEL)"/>
    <m/>
    <x v="1"/>
    <m/>
    <m/>
    <m/>
    <m/>
    <m/>
    <m/>
    <n v="5796"/>
    <s v="PCS"/>
    <n v="95.286338850000007"/>
    <n v="552279.62"/>
    <n v="1.3880020230000001"/>
    <n v="8044.8597229999996"/>
    <n v="134314.5"/>
    <s v="STAINLESS"/>
    <s v=""/>
    <e v="#VALUE!"/>
    <n v="686594.12"/>
    <x v="7"/>
    <s v="Steel"/>
    <s v="Other"/>
    <m/>
    <n v="1.3880020230000001"/>
    <e v="#VALUE!"/>
    <n v="0.24320017457823268"/>
  </r>
  <r>
    <s v="INNSA1"/>
    <d v="2018-05-31T00:00:00"/>
    <n v="301049751"/>
    <n v="73239990"/>
    <s v="KWB-600F STAINLESS STEEL SPORTS BOTTLE -"/>
    <s v="KWB-600F STAINLESS STEEL SPORTS BOTTLE -"/>
    <m/>
    <x v="1"/>
    <m/>
    <m/>
    <m/>
    <m/>
    <m/>
    <m/>
    <n v="50400"/>
    <s v="PCS"/>
    <n v="79.489871030000003"/>
    <n v="4006289.5"/>
    <n v="1.1579005250000001"/>
    <n v="58358.186450000001"/>
    <n v="974329.7"/>
    <s v="KWB-600F"/>
    <s v=""/>
    <e v="#VALUE!"/>
    <n v="4980619.2"/>
    <x v="7"/>
    <s v="Steel"/>
    <s v="Other"/>
    <m/>
    <n v="1.1579005250000001"/>
    <e v="#VALUE!"/>
    <n v="0.24320002336326418"/>
  </r>
  <r>
    <s v="INNSA1"/>
    <d v="2018-05-29T00:00:00"/>
    <n v="301049751"/>
    <n v="73231000"/>
    <s v="8001- STEEL SCRUBBER 2PCS SET -"/>
    <s v="8001- STEEL SCRUBBER 2PCS SET -"/>
    <m/>
    <x v="1"/>
    <m/>
    <m/>
    <m/>
    <m/>
    <m/>
    <m/>
    <n v="134400"/>
    <s v="SET"/>
    <n v="12.529050740000001"/>
    <n v="1683904.42"/>
    <n v="0.18250620200000001"/>
    <n v="24528.833500000001"/>
    <n v="521673.5"/>
    <s v="8001-"/>
    <s v=""/>
    <e v="#VALUE!"/>
    <n v="2205577.92"/>
    <x v="7"/>
    <s v="Steel"/>
    <s v="Scrubber"/>
    <m/>
    <n v="0.18250620200000001"/>
    <e v="#VALUE!"/>
    <n v="0.30979994695898477"/>
  </r>
  <r>
    <s v="INNSA1"/>
    <d v="2018-05-29T00:00:00"/>
    <n v="301049751"/>
    <n v="73239990"/>
    <s v="RYX-02-020 MILD STEEL MULTI FUNCTION CLOTH STAND (OTHER ARTI - CLES OF HOUSEHOLD OF IRON &amp; STEEL)"/>
    <s v="RYX-02-020 MILD STEEL MULTI FUNCTION CLOTH STAND (OTHER ARTI - CLES OF HOUSEHOLD OF IRON &amp; STEEL)"/>
    <m/>
    <x v="1"/>
    <m/>
    <m/>
    <m/>
    <m/>
    <m/>
    <m/>
    <n v="2464"/>
    <s v="PCS"/>
    <n v="1043.9425650000001"/>
    <n v="2572274.48"/>
    <n v="15.20673802"/>
    <n v="37469.402479999997"/>
    <n v="625577.1"/>
    <s v="RYX-02-020"/>
    <s v=""/>
    <e v="#VALUE!"/>
    <n v="3197851.58"/>
    <x v="7"/>
    <s v="Steel"/>
    <s v="Other"/>
    <m/>
    <n v="15.20673802"/>
    <e v="#VALUE!"/>
    <n v="0.24319997918729108"/>
  </r>
  <r>
    <s v="INNSA1"/>
    <d v="2018-05-29T00:00:00"/>
    <n v="301049751"/>
    <n v="73239990"/>
    <s v="RYX-02-021A MILD STEEL MULTI FUNCTION CLOTH STAND (OTHER ART - ICLES OF HOUSEHOLD OF IRON &amp; STEEL)"/>
    <s v="RYX-02-021A MILD STEEL MULTI FUNCTION CLOTH STAND (OTHER ART - ICLES OF HOUSEHOLD OF IRON &amp; STEEL)"/>
    <m/>
    <x v="1"/>
    <m/>
    <m/>
    <m/>
    <m/>
    <m/>
    <m/>
    <n v="6480"/>
    <s v="PCS"/>
    <n v="636.48861729999999"/>
    <n v="4124446.24"/>
    <n v="9.2715020730000006"/>
    <n v="60079.333429999999"/>
    <n v="1003065.3"/>
    <s v="RYX-02-021A"/>
    <s v=""/>
    <e v="#VALUE!"/>
    <n v="5127511.54"/>
    <x v="7"/>
    <s v="Steel"/>
    <s v="Other"/>
    <m/>
    <n v="9.2715020730000006"/>
    <e v="#VALUE!"/>
    <n v="0.24319999380086477"/>
  </r>
  <r>
    <s v="INNSA1"/>
    <d v="2018-05-28T00:00:00"/>
    <n v="301049751"/>
    <n v="73239990"/>
    <s v="STEEL ZHARA-NP-003 (TOTAL NET WT.4608 KGS) (MILD STEEL) -"/>
    <s v="STEEL ZHARA-NP-003 (TOTAL NET WT.4608 KGS) (MILD STEEL) -"/>
    <m/>
    <x v="1"/>
    <m/>
    <m/>
    <m/>
    <m/>
    <m/>
    <m/>
    <n v="48000"/>
    <s v="PCS"/>
    <n v="33.523677499999998"/>
    <n v="1609136.52"/>
    <n v="0.48832742200000001"/>
    <n v="23439.716240000002"/>
    <n v="391342.1"/>
    <s v="STEEL"/>
    <s v=""/>
    <e v="#VALUE!"/>
    <n v="2000478.62"/>
    <x v="7"/>
    <s v="Steel"/>
    <s v="Other"/>
    <m/>
    <n v="0.48832742200000001"/>
    <e v="#VALUE!"/>
    <n v="0.24320006111103609"/>
  </r>
  <r>
    <s v="INNSA1"/>
    <d v="2018-05-28T00:00:00"/>
    <n v="301049751"/>
    <n v="73239990"/>
    <s v="STAINLESS STEEL COLA BOTTLE 750ML SK750 -SL-01 (TOTAL NET WT - .1932.01KGS) (NOT VACUUM BOTTLE) (MILD STEEL)"/>
    <s v="STAINLESS STEEL COLA BOTTLE 750ML SK750 -SL-01 (TOTAL NET WT - .1932.01KGS) (NOT VACUUM BOTTLE) (MILD STEEL)"/>
    <m/>
    <x v="1"/>
    <m/>
    <m/>
    <m/>
    <m/>
    <m/>
    <m/>
    <n v="9612"/>
    <s v="PCS"/>
    <n v="95.296145440000004"/>
    <n v="915986.55"/>
    <n v="1.388144872"/>
    <n v="13342.84851"/>
    <n v="222768"/>
    <s v="STAINLESS"/>
    <s v=""/>
    <e v="#VALUE!"/>
    <n v="1138754.55"/>
    <x v="7"/>
    <s v="Steel"/>
    <s v="Other"/>
    <m/>
    <n v="1.388144872"/>
    <e v="#VALUE!"/>
    <n v="0.24320007755572393"/>
  </r>
  <r>
    <s v="INNSA1"/>
    <d v="2018-05-28T00:00:00"/>
    <n v="301049751"/>
    <n v="73239990"/>
    <s v="STAINLESS STEEL SPORTS BOTTLE 600ML S115-NP-21 (TOTAL NET WT - . 5310.14 KGS)(NOT VACUUM BOTTLE)(MILD STEEL) (DPD CLIENT)"/>
    <s v="STAINLESS STEEL SPORTS BOTTLE 600ML S115-NP-21 (TOTAL NET WT - . 5310.14 KGS)(NOT VACUUM BOTTLE)(MILD STEEL) (DPD CLIENT)"/>
    <m/>
    <x v="1"/>
    <m/>
    <m/>
    <m/>
    <m/>
    <m/>
    <m/>
    <n v="31608"/>
    <s v="PCS"/>
    <n v="85.978300430000004"/>
    <n v="2717602.12"/>
    <n v="1.2524151560000001"/>
    <n v="39586.338239999997"/>
    <n v="660920.80000000005"/>
    <s v="STAINLESS"/>
    <s v=""/>
    <e v="#VALUE!"/>
    <n v="3378522.92"/>
    <x v="7"/>
    <s v="Steel"/>
    <s v="Other"/>
    <m/>
    <n v="1.2524151560000001"/>
    <e v="#VALUE!"/>
    <n v="0.24319998690610384"/>
  </r>
  <r>
    <s v="INNSA1"/>
    <d v="2018-05-28T00:00:00"/>
    <n v="301049751"/>
    <n v="73239990"/>
    <s v="STEEL WALL HANGER HOOK-SL-89 (TOTAL NET WT.1670.40KGS) (MILD - STEEL)"/>
    <s v="STEEL WALL HANGER HOOK-SL-89 (TOTAL NET WT.1670.40KGS) (MILD - STEEL)"/>
    <m/>
    <x v="1"/>
    <m/>
    <m/>
    <m/>
    <m/>
    <m/>
    <m/>
    <n v="7200"/>
    <s v="PCS"/>
    <n v="85.308030560000006"/>
    <n v="614217.81999999995"/>
    <n v="1.2426515739999999"/>
    <n v="8947.0913330000003"/>
    <n v="149377.79999999999"/>
    <s v="STEEL"/>
    <s v=""/>
    <e v="#VALUE!"/>
    <n v="763595.61999999988"/>
    <x v="7"/>
    <s v="Steel"/>
    <s v="Hanger"/>
    <m/>
    <n v="1.2426515739999999"/>
    <e v="#VALUE!"/>
    <n v="0.24320004261680328"/>
  </r>
  <r>
    <s v="INNSA1"/>
    <d v="2018-05-21T00:00:00"/>
    <n v="301049751"/>
    <n v="73239990"/>
    <s v="STEEL HOOK -LF-35 (TOTAL NET WT.45.79 KGS) (MILD STEEL) -"/>
    <s v="STEEL HOOK -LF-35 (TOTAL NET WT.45.79 KGS) (MILD STEEL) -"/>
    <m/>
    <x v="1"/>
    <m/>
    <m/>
    <m/>
    <m/>
    <m/>
    <m/>
    <n v="864"/>
    <s v="PCS"/>
    <n v="40.533900459999998"/>
    <n v="35021.29"/>
    <n v="0.590442833"/>
    <n v="510.14260739999997"/>
    <n v="8517.1"/>
    <s v="STEEL"/>
    <s v=""/>
    <e v="#VALUE!"/>
    <n v="43538.39"/>
    <x v="7"/>
    <s v="Steel"/>
    <s v="Hook"/>
    <m/>
    <n v="0.590442833"/>
    <e v="#VALUE!"/>
    <n v="0.24319778055005969"/>
  </r>
  <r>
    <s v="INNSA1"/>
    <d v="2018-05-14T00:00:00"/>
    <n v="301049751"/>
    <n v="73239990"/>
    <s v="KWP-1000B-SS OIL POT 1000ML -"/>
    <s v="KWP-1000B-SS OIL POT 1000ML -"/>
    <m/>
    <x v="1"/>
    <m/>
    <m/>
    <m/>
    <m/>
    <m/>
    <m/>
    <n v="27000"/>
    <s v="PCS"/>
    <n v="113.44107409999999"/>
    <n v="3062909"/>
    <n v="1.6806085049999999"/>
    <n v="45376.429629999999"/>
    <n v="744899.5"/>
    <s v="KWP-1000B-SS"/>
    <s v=""/>
    <e v="#VALUE!"/>
    <n v="3807808.5"/>
    <x v="7"/>
    <s v="Other"/>
    <s v="Other"/>
    <m/>
    <n v="1.6806085049999999"/>
    <e v="#VALUE!"/>
    <n v="0.2432000101863947"/>
  </r>
  <r>
    <s v="INNSA1"/>
    <d v="2018-05-11T00:00:00"/>
    <n v="301049751"/>
    <n v="73239990"/>
    <s v="RYX-02-020 MILD STEEL MULTI FUNCTION CLOTH STAND (OTHER ART - ICLES OF HOUSEHOLD OF IRON &amp; STEEL)"/>
    <s v="RYX-02-020 MILD STEEL MULTI FUNCTION CLOTH STAND (OTHER ART - ICLES OF HOUSEHOLD OF IRON &amp; STEEL)"/>
    <m/>
    <x v="1"/>
    <m/>
    <m/>
    <m/>
    <m/>
    <m/>
    <m/>
    <n v="3696"/>
    <s v="PCS"/>
    <n v="1027.720135"/>
    <n v="3798453.62"/>
    <n v="15.22548349"/>
    <n v="56273.386960000003"/>
    <n v="923783.9"/>
    <s v="RYX-02-020"/>
    <s v=""/>
    <e v="#VALUE!"/>
    <n v="4722237.5200000005"/>
    <x v="7"/>
    <s v="Steel"/>
    <s v="Other"/>
    <m/>
    <n v="15.22548349"/>
    <e v="#VALUE!"/>
    <n v="0.24319999463360567"/>
  </r>
  <r>
    <s v="INNSA1"/>
    <d v="2018-05-11T00:00:00"/>
    <n v="301049751"/>
    <n v="73239990"/>
    <s v="RYX-02-021A MILD STEEL MULTI FUNCTION CLOTH STAND (OTHER AR - TICLES OF HOUSEHOLD OF IRON &amp; STEEL)"/>
    <s v="RYX-02-021A MILD STEEL MULTI FUNCTION CLOTH STAND (OTHER AR - TICLES OF HOUSEHOLD OF IRON &amp; STEEL)"/>
    <m/>
    <x v="1"/>
    <m/>
    <m/>
    <m/>
    <m/>
    <m/>
    <m/>
    <n v="7776"/>
    <s v="PCS"/>
    <n v="626.59778419999998"/>
    <n v="4872424.37"/>
    <n v="9.2829301359999992"/>
    <n v="72184.064740000002"/>
    <n v="1184973.5"/>
    <s v="RYX-02-021A"/>
    <s v=""/>
    <e v="#VALUE!"/>
    <n v="6057397.8700000001"/>
    <x v="7"/>
    <s v="Steel"/>
    <s v="Other"/>
    <m/>
    <n v="9.2829301359999992"/>
    <e v="#VALUE!"/>
    <n v="0.24319997808401078"/>
  </r>
  <r>
    <s v="INNSA1"/>
    <d v="2018-05-08T00:00:00"/>
    <n v="301049751"/>
    <n v="73239990"/>
    <s v="STAINLESS STEEL SPORTS BOTTLE 750ML S-308-C6-NP-20 (TOTAL NE - T WT. 2186.03 KGS)(NOT VACCUM BOTTLE)(MILD STEEL) (DPD CLIEN"/>
    <s v="STAINLESS STEEL SPORTS BOTTLE 750ML S-308-C6-NP-20 (TOTAL NE - T WT. 2186.03 KGS)(NOT VACCUM BOTTLE)(MILD STEEL) (DPD CLIEN"/>
    <m/>
    <x v="1"/>
    <m/>
    <m/>
    <m/>
    <m/>
    <m/>
    <m/>
    <n v="12636"/>
    <s v="PCS"/>
    <n v="78.629681070000004"/>
    <n v="993564.65"/>
    <n v="1.1648841640000001"/>
    <n v="14719.4763"/>
    <n v="241634.9"/>
    <s v="STAINLESS"/>
    <s v=""/>
    <e v="#VALUE!"/>
    <n v="1235199.55"/>
    <x v="7"/>
    <s v="Steel"/>
    <s v="Other"/>
    <m/>
    <n v="1.1648841640000001"/>
    <e v="#VALUE!"/>
    <n v="0.24319997697180551"/>
  </r>
  <r>
    <s v="INNSA1"/>
    <d v="2018-05-08T00:00:00"/>
    <n v="301049751"/>
    <n v="73239990"/>
    <s v="STAINLESS STEEL COLA BOTTLE 750ML SK750 -SL-01 (TOTAL NET WT - .2981.23 KGS) (NOT VACCUM BOTTLE) (MILD STEEL)"/>
    <s v="STAINLESS STEEL COLA BOTTLE 750ML SK750 -SL-01 (TOTAL NET WT - .2981.23 KGS) (NOT VACCUM BOTTLE) (MILD STEEL)"/>
    <m/>
    <x v="1"/>
    <m/>
    <m/>
    <m/>
    <m/>
    <m/>
    <m/>
    <n v="14832"/>
    <s v="PCS"/>
    <n v="93.524290050000005"/>
    <n v="1387152.27"/>
    <n v="1.3855450380000001"/>
    <n v="20550.403999999999"/>
    <n v="337355.4"/>
    <s v="STAINLESS"/>
    <s v=""/>
    <e v="#VALUE!"/>
    <n v="1724507.67"/>
    <x v="7"/>
    <s v="Steel"/>
    <s v="Other"/>
    <m/>
    <n v="1.3855450380000001"/>
    <e v="#VALUE!"/>
    <n v="0.24319997688501782"/>
  </r>
  <r>
    <s v="INNSA1"/>
    <d v="2018-05-08T00:00:00"/>
    <n v="301049751"/>
    <n v="73239990"/>
    <s v="STEEL SCRUBBER-SL-55(TOTAL NET WT. 901.80KGS) (MILD STEEL) -"/>
    <s v="STEEL SCRUBBER-SL-55(TOTAL NET WT. 901.80KGS) (MILD STEEL) -"/>
    <m/>
    <x v="1"/>
    <m/>
    <m/>
    <m/>
    <m/>
    <m/>
    <m/>
    <n v="54000"/>
    <s v="PCS"/>
    <n v="13.416985560000001"/>
    <n v="724517.22"/>
    <n v="0.198770156"/>
    <n v="10733.58844"/>
    <n v="224455.4"/>
    <s v="STEEL"/>
    <s v=""/>
    <e v="#VALUE!"/>
    <n v="948972.62"/>
    <x v="7"/>
    <s v="Steel"/>
    <s v="Scrubber"/>
    <m/>
    <n v="0.198770156"/>
    <e v="#VALUE!"/>
    <n v="0.30979995202874544"/>
  </r>
  <r>
    <s v="INNSA1"/>
    <d v="2018-05-08T00:00:00"/>
    <n v="301049751"/>
    <n v="73239990"/>
    <s v="STAINLESS STEEL SPORTS BOTTLE 600ML S115-NP-21 (TOTAL NET WT - . 2413.15 KGS)(NOT VACCUM BOTTLE)(MILD STEEL)"/>
    <s v="STAINLESS STEEL SPORTS BOTTLE 600ML S115-NP-21 (TOTAL NET WT - . 2413.15 KGS)(NOT VACCUM BOTTLE)(MILD STEEL)"/>
    <m/>
    <x v="1"/>
    <m/>
    <m/>
    <m/>
    <m/>
    <m/>
    <m/>
    <n v="14364"/>
    <s v="PCS"/>
    <n v="84.379692980000002"/>
    <n v="1212029.9099999999"/>
    <n v="1.2500695260000001"/>
    <n v="17955.998670000001"/>
    <n v="294765.7"/>
    <s v="STAINLESS"/>
    <s v=""/>
    <e v="#VALUE!"/>
    <n v="1506795.6099999999"/>
    <x v="7"/>
    <s v="Steel"/>
    <s v="Other"/>
    <m/>
    <n v="1.2500695260000001"/>
    <e v="#VALUE!"/>
    <n v="0.2432000213592089"/>
  </r>
  <r>
    <s v="INNSA1"/>
    <d v="2018-05-01T00:00:00"/>
    <n v="301049751"/>
    <n v="73239990"/>
    <s v="KWP-600B-SS OIL POT 600ML -"/>
    <s v="KWP-600B-SS OIL POT 600ML -"/>
    <m/>
    <x v="1"/>
    <m/>
    <m/>
    <m/>
    <m/>
    <m/>
    <m/>
    <n v="38204"/>
    <s v="PCS"/>
    <n v="91.491598789999998"/>
    <n v="3495345.04"/>
    <n v="1.3716881379999999"/>
    <n v="52403.973610000001"/>
    <n v="850068"/>
    <s v="KWP-600B-SS"/>
    <s v=""/>
    <e v="#VALUE!"/>
    <n v="4345413.04"/>
    <x v="7"/>
    <s v="Other"/>
    <s v="Other"/>
    <m/>
    <n v="1.3716881379999999"/>
    <e v="#VALUE!"/>
    <n v="0.24320002468196958"/>
  </r>
  <r>
    <s v="INNSA1"/>
    <d v="2018-04-30T00:00:00"/>
    <n v="301049751"/>
    <n v="73239990"/>
    <s v="STEEL WALL HANGER HOOK-SL-89 (TOTAL NET WT.2088.00 KGS) (MIL - D STEEL)"/>
    <s v="STEEL WALL HANGER HOOK-SL-89 (TOTAL NET WT.2088.00 KGS) (MIL - D STEEL)"/>
    <m/>
    <x v="1"/>
    <m/>
    <m/>
    <m/>
    <m/>
    <m/>
    <m/>
    <n v="9000"/>
    <s v="PCS"/>
    <n v="83.240530000000007"/>
    <n v="749164.77"/>
    <n v="1.2479839580000001"/>
    <n v="11231.85562"/>
    <n v="182196.9"/>
    <s v="STEEL"/>
    <s v=""/>
    <e v="#VALUE!"/>
    <n v="931361.67"/>
    <x v="7"/>
    <s v="Steel"/>
    <s v="Hanger"/>
    <m/>
    <n v="1.2479839580000001"/>
    <e v="#VALUE!"/>
    <n v="0.2432000372895271"/>
  </r>
  <r>
    <s v="INNSA1"/>
    <d v="2018-04-30T00:00:00"/>
    <n v="301049751"/>
    <n v="73239990"/>
    <s v="RYX-02-021A MILD STEEL MULTI FUNCTION CLOTH STAND (1296 PCS) - (OTHER ARTICLES OF HOUSEHOLD OF IRON &amp; STEEL)"/>
    <s v="RYX-02-021A MILD STEEL MULTI FUNCTION CLOTH STAND (1296 PCS) - (OTHER ARTICLES OF HOUSEHOLD OF IRON &amp; STEEL)"/>
    <m/>
    <x v="1"/>
    <m/>
    <m/>
    <m/>
    <m/>
    <m/>
    <m/>
    <n v="4752"/>
    <s v="KGS"/>
    <n v="172.1453199"/>
    <n v="818034.56"/>
    <n v="2.5808893529999999"/>
    <n v="12264.386210000001"/>
    <n v="198946"/>
    <s v="RYX-02-021A"/>
    <s v=""/>
    <e v="#VALUE!"/>
    <n v="1016980.56"/>
    <x v="7"/>
    <s v="Steel"/>
    <s v="Other"/>
    <m/>
    <n v="2.5808893529999999"/>
    <e v="#VALUE!"/>
    <n v="0.24319999389756833"/>
  </r>
  <r>
    <s v="INNSA1"/>
    <d v="2018-04-30T00:00:00"/>
    <n v="301049751"/>
    <n v="73239990"/>
    <s v="RYX-02-020 MILD STEEL MULTI FUNCTION CLOTH STAND (1232 PCS) - (OTHER ARTICLES OF HOUSEHOLD OF IRON &amp; STEEL)"/>
    <s v="RYX-02-020 MILD STEEL MULTI FUNCTION CLOTH STAND (1232 PCS) - (OTHER ARTICLES OF HOUSEHOLD OF IRON &amp; STEEL)"/>
    <m/>
    <x v="1"/>
    <m/>
    <m/>
    <m/>
    <m/>
    <m/>
    <m/>
    <n v="4004"/>
    <s v="KGS"/>
    <n v="311.79423329999997"/>
    <n v="1248424.1100000001"/>
    <n v="4.6745762109999998"/>
    <n v="18717.00315"/>
    <n v="303616.7"/>
    <s v="RYX-02-020"/>
    <s v=""/>
    <e v="#VALUE!"/>
    <n v="1552040.81"/>
    <x v="7"/>
    <s v="Steel"/>
    <s v="Other"/>
    <m/>
    <n v="4.6745762109999998"/>
    <e v="#VALUE!"/>
    <n v="0.24319996511441933"/>
  </r>
  <r>
    <s v="INNSA1"/>
    <d v="2018-04-27T00:00:00"/>
    <n v="301049751"/>
    <n v="73239990"/>
    <s v="STEEL LUNCH BOX 2LAYER-8504 (TOTAL NET.WT.5912.20 KGS) (MILD - STEEL) (DPD CLIENT)"/>
    <s v="STEEL LUNCH BOX 2LAYER-8504 (TOTAL NET.WT.5912.20 KGS) (MILD - STEEL) (DPD CLIENT)"/>
    <m/>
    <x v="1"/>
    <m/>
    <m/>
    <m/>
    <m/>
    <m/>
    <m/>
    <n v="12360"/>
    <s v="PCS"/>
    <n v="165.44956959999999"/>
    <n v="2044956.68"/>
    <n v="2.4805032919999999"/>
    <n v="30659.020690000001"/>
    <n v="497333.5"/>
    <s v="STEEL"/>
    <s v=""/>
    <e v="#VALUE!"/>
    <n v="2542290.1799999997"/>
    <x v="7"/>
    <s v="Steel"/>
    <s v="Lunch Box"/>
    <m/>
    <n v="2.4805032919999999"/>
    <e v="#VALUE!"/>
    <n v="0.24320001732261634"/>
  </r>
  <r>
    <s v="INNSA1"/>
    <d v="2018-04-27T00:00:00"/>
    <n v="301049751"/>
    <n v="73239990"/>
    <s v="STEEL LUNCH BOX -6900(TOTAL NET.WT. 4215.00KGS) (MILD STEEL) -"/>
    <s v="STEEL LUNCH BOX -6900(TOTAL NET.WT. 4215.00KGS) (MILD STEEL) -"/>
    <m/>
    <x v="1"/>
    <m/>
    <m/>
    <m/>
    <m/>
    <m/>
    <m/>
    <n v="36000"/>
    <s v="PCS"/>
    <n v="53.602970280000001"/>
    <n v="1929706.93"/>
    <n v="0.803642733"/>
    <n v="28931.13838"/>
    <n v="469304.8"/>
    <s v="STEEL"/>
    <s v=""/>
    <e v="#VALUE!"/>
    <n v="2399011.73"/>
    <x v="7"/>
    <s v="Steel"/>
    <s v="Lunch Box"/>
    <m/>
    <n v="0.803642733"/>
    <e v="#VALUE!"/>
    <n v="0.24320003867115719"/>
  </r>
  <r>
    <s v="INNSA1"/>
    <d v="2018-04-27T00:00:00"/>
    <n v="301049751"/>
    <n v="73239990"/>
    <s v="STEEL CONTAINER ROUND-6856 (TOTAL NET WT.116 KGS) (MILD STEE - L)"/>
    <s v="STEEL CONTAINER ROUND-6856 (TOTAL NET WT.116 KGS) (MILD STEE - L)"/>
    <m/>
    <x v="1"/>
    <m/>
    <m/>
    <m/>
    <m/>
    <m/>
    <m/>
    <n v="1392"/>
    <s v="PCS"/>
    <n v="40.35355603"/>
    <n v="56172.15"/>
    <n v="0.60500083999999998"/>
    <n v="842.16116939999995"/>
    <n v="13661"/>
    <s v="STEEL"/>
    <s v=""/>
    <e v="#VALUE!"/>
    <n v="69833.149999999994"/>
    <x v="7"/>
    <s v="Steel"/>
    <s v="Other"/>
    <m/>
    <n v="0.60500083999999998"/>
    <e v="#VALUE!"/>
    <n v="0.24319880937439639"/>
  </r>
  <r>
    <s v="INNSA1"/>
    <d v="2018-04-24T00:00:00"/>
    <n v="301049751"/>
    <n v="73239990"/>
    <s v="STAINLESS STEEL SPORTS BOTTLE 600ML S115-NP-21 (TOTAL NET WT - .991.872 KGS)(MILD STEEL)"/>
    <s v="STAINLESS STEEL SPORTS BOTTLE 600ML S115-NP-21 (TOTAL NET WT - .991.872 KGS)(MILD STEEL)"/>
    <m/>
    <x v="1"/>
    <m/>
    <m/>
    <m/>
    <m/>
    <m/>
    <m/>
    <n v="5904"/>
    <s v="PCS"/>
    <n v="83.487137529999998"/>
    <n v="492908.06"/>
    <n v="1.251681222"/>
    <n v="7389.925937"/>
    <n v="119875.3"/>
    <s v="STAINLESS"/>
    <s v=""/>
    <e v="#VALUE!"/>
    <n v="612783.35999999999"/>
    <x v="7"/>
    <s v="Steel"/>
    <s v="Other"/>
    <m/>
    <n v="1.251681222"/>
    <e v="#VALUE!"/>
    <n v="0.24320012133702987"/>
  </r>
  <r>
    <s v="INNSA1"/>
    <d v="2018-04-24T00:00:00"/>
    <n v="301049751"/>
    <n v="73239990"/>
    <s v="STAINLESS STEEL SPORTS BOTTLE 750ML S-308-C6 -NP-20 (TOTAL N - ET WT.6053.616 KGS)(MILD STEEL)"/>
    <s v="STAINLESS STEEL SPORTS BOTTLE 750ML S-308-C6 -NP-20 (TOTAL N - ET WT.6053.616 KGS)(MILD STEEL)"/>
    <m/>
    <x v="1"/>
    <m/>
    <m/>
    <m/>
    <m/>
    <m/>
    <m/>
    <n v="34992"/>
    <s v="PCS"/>
    <n v="76.577856650000001"/>
    <n v="2679612.36"/>
    <n v="1.1480938030000001"/>
    <n v="40174.09835"/>
    <n v="651681.69999999995"/>
    <s v="STAINLESS"/>
    <s v=""/>
    <e v="#VALUE!"/>
    <n v="3331294.0599999996"/>
    <x v="7"/>
    <s v="Steel"/>
    <s v="Other"/>
    <m/>
    <n v="1.1480938030000001"/>
    <e v="#VALUE!"/>
    <n v="0.24319999031501705"/>
  </r>
  <r>
    <s v="INNSA1"/>
    <d v="2018-04-18T00:00:00"/>
    <n v="301049751"/>
    <n v="73239990"/>
    <s v="STEEL LUNCH BOX ROUND-9568(TOTAL NET WT.947.64KGS) (MILD STE - EL)"/>
    <s v="STEEL LUNCH BOX ROUND-9568(TOTAL NET WT.947.64KGS) (MILD STE - EL)"/>
    <m/>
    <x v="1"/>
    <m/>
    <m/>
    <m/>
    <m/>
    <m/>
    <m/>
    <n v="3576"/>
    <s v="PCS"/>
    <n v="87.302472039999998"/>
    <n v="312193.64"/>
    <n v="1.3247719579999999"/>
    <n v="4737.3845220000003"/>
    <n v="75925.5"/>
    <s v="STEEL"/>
    <s v=""/>
    <e v="#VALUE!"/>
    <n v="388119.14"/>
    <x v="7"/>
    <s v="Steel"/>
    <s v="Lunch Box"/>
    <m/>
    <n v="1.3247719579999999"/>
    <e v="#VALUE!"/>
    <n v="0.24320002162760265"/>
  </r>
  <r>
    <s v="INNSA1"/>
    <d v="2018-04-18T00:00:00"/>
    <n v="301049751"/>
    <n v="73239990"/>
    <s v="STEEL LUNCH BOX 2LAYER-8504 (TOTAL NET.WT.5171.74 KGS) (MILD - STEEL)"/>
    <s v="STEEL LUNCH BOX 2LAYER-8504 (TOTAL NET.WT.5171.74 KGS) (MILD - STEEL)"/>
    <m/>
    <x v="1"/>
    <m/>
    <m/>
    <m/>
    <m/>
    <m/>
    <m/>
    <n v="10812"/>
    <s v="PCS"/>
    <n v="163.94204590000001"/>
    <n v="1772541.4"/>
    <n v="2.4877396950000001"/>
    <n v="26897.441579999999"/>
    <n v="431082"/>
    <s v="STEEL"/>
    <s v=""/>
    <e v="#VALUE!"/>
    <n v="2203623.4"/>
    <x v="7"/>
    <s v="Steel"/>
    <s v="Lunch Box"/>
    <m/>
    <n v="2.4877396950000001"/>
    <e v="#VALUE!"/>
    <n v="0.24319996136620561"/>
  </r>
  <r>
    <s v="INNSA1"/>
    <d v="2018-04-18T00:00:00"/>
    <n v="301049751"/>
    <n v="73239990"/>
    <s v="STEEL LUNCH BOX -6527(TOTAL NET.WT.5125KGS) (MILD STEEL) -"/>
    <s v="STEEL LUNCH BOX -6527(TOTAL NET.WT.5125KGS) (MILD STEEL) -"/>
    <m/>
    <x v="1"/>
    <m/>
    <m/>
    <m/>
    <m/>
    <m/>
    <m/>
    <n v="12300"/>
    <s v="PCS"/>
    <n v="149.2805626"/>
    <n v="1836150.92"/>
    <n v="2.2652589170000001"/>
    <n v="27862.684669999999"/>
    <n v="446551.9"/>
    <s v="STEEL"/>
    <s v=""/>
    <e v="#VALUE!"/>
    <n v="2282702.8199999998"/>
    <x v="7"/>
    <s v="Steel"/>
    <s v="Lunch Box"/>
    <m/>
    <n v="2.2652589170000001"/>
    <e v="#VALUE!"/>
    <n v="0.24319999796095196"/>
  </r>
  <r>
    <s v="INNSA1"/>
    <d v="2018-04-18T00:00:00"/>
    <n v="301049751"/>
    <n v="73239990"/>
    <s v="STEEL LUNCH BOX 3LAYER-8505 (TOTAL NET WT.10783.08 KGS) (MIL - D STEEL)"/>
    <s v="STEEL LUNCH BOX 3LAYER-8505 (TOTAL NET WT.10783.08 KGS) (MIL - D STEEL)"/>
    <m/>
    <x v="1"/>
    <m/>
    <m/>
    <m/>
    <m/>
    <m/>
    <m/>
    <n v="16632"/>
    <s v="PCS"/>
    <n v="221.92155059999999"/>
    <n v="3690999.23"/>
    <n v="3.367550085"/>
    <n v="56009.09302"/>
    <n v="897651"/>
    <s v="STEEL"/>
    <s v=""/>
    <e v="#VALUE!"/>
    <n v="4588650.2300000004"/>
    <x v="7"/>
    <s v="Steel"/>
    <s v="Lunch Box"/>
    <m/>
    <n v="3.367550085"/>
    <e v="#VALUE!"/>
    <n v="0.24319999654944388"/>
  </r>
  <r>
    <s v="INNSA1"/>
    <d v="2018-04-18T00:00:00"/>
    <n v="301049751"/>
    <n v="73239990"/>
    <s v="STEEL LUNCH BOX -6900(TOTAL NET.WT. 4136.32KGS) (MILD STEEL) -"/>
    <s v="STEEL LUNCH BOX -6900(TOTAL NET.WT. 4136.32KGS) (MILD STEEL) -"/>
    <m/>
    <x v="1"/>
    <m/>
    <m/>
    <m/>
    <m/>
    <m/>
    <m/>
    <n v="35328"/>
    <s v="PCS"/>
    <n v="53.11455729"/>
    <n v="1876431.08"/>
    <n v="0.80598721200000001"/>
    <n v="28473.916239999999"/>
    <n v="456348"/>
    <s v="STEEL"/>
    <s v=""/>
    <e v="#VALUE!"/>
    <n v="2332779.08"/>
    <x v="7"/>
    <s v="Steel"/>
    <s v="Lunch Box"/>
    <m/>
    <n v="0.80598721200000001"/>
    <e v="#VALUE!"/>
    <n v="0.24319997939919008"/>
  </r>
  <r>
    <s v="INNSA1"/>
    <d v="2018-04-18T00:00:00"/>
    <n v="301049751"/>
    <n v="73239990"/>
    <s v="STEEL CONTAINER ROUND-6856 (TOTAL NET WT.220 KGS) (MILD STEE - L)"/>
    <s v="STEEL CONTAINER ROUND-6856 (TOTAL NET WT.220 KGS) (MILD STEE - L)"/>
    <m/>
    <x v="1"/>
    <m/>
    <m/>
    <m/>
    <m/>
    <m/>
    <m/>
    <n v="2640"/>
    <s v="PCS"/>
    <n v="39.985863639999998"/>
    <n v="105562.68"/>
    <n v="0.60676576100000001"/>
    <n v="1601.8616079999999"/>
    <n v="25672.9"/>
    <s v="STEEL"/>
    <s v=""/>
    <e v="#VALUE!"/>
    <n v="131235.57999999999"/>
    <x v="7"/>
    <s v="Steel"/>
    <s v="Other"/>
    <m/>
    <n v="0.60676576100000001"/>
    <e v="#VALUE!"/>
    <n v="0.24320053261247254"/>
  </r>
  <r>
    <s v="INNSA1"/>
    <d v="2018-04-17T00:00:00"/>
    <n v="301049751"/>
    <n v="73239990"/>
    <s v="03-027I FAMILY CLOTH RACK 3LAYERS (3600 PCS) (HOUSEHOLD ARTI - CLES) (MADE UP OF MILD STEEL)"/>
    <s v="03-027I FAMILY CLOTH RACK 3LAYERS (3600 PCS) (HOUSEHOLD ARTI - CLES) (MADE UP OF MILD STEEL)"/>
    <m/>
    <x v="1"/>
    <m/>
    <m/>
    <m/>
    <m/>
    <m/>
    <m/>
    <n v="3600"/>
    <s v="PCS"/>
    <n v="834.15800000000002"/>
    <n v="3002968.8"/>
    <n v="12.65793627"/>
    <n v="45568.57056"/>
    <n v="730322"/>
    <s v="03-027I"/>
    <s v=""/>
    <e v="#VALUE!"/>
    <n v="3733290.8"/>
    <x v="7"/>
    <s v="Steel"/>
    <s v="Other"/>
    <m/>
    <n v="12.65793627"/>
    <e v="#VALUE!"/>
    <n v="0.2431999959506739"/>
  </r>
  <r>
    <s v="INNSA1"/>
    <d v="2018-04-10T00:00:00"/>
    <n v="301049751"/>
    <n v="73239990"/>
    <s v="03-027I FAMILY CLOTH RACK 3LAYERS (1800 PCS) (HOUSEHOLD ARTI - CLES) (MADE UP OF MILD STEEL)"/>
    <s v="03-027I FAMILY CLOTH RACK 3LAYERS (1800 PCS) (HOUSEHOLD ARTI - CLES) (MADE UP OF MILD STEEL)"/>
    <m/>
    <x v="1"/>
    <m/>
    <m/>
    <m/>
    <m/>
    <m/>
    <m/>
    <n v="1800"/>
    <s v="PCS"/>
    <n v="834.1043889"/>
    <n v="1501387.9"/>
    <n v="12.65712274"/>
    <n v="22782.820940000001"/>
    <n v="365137.6"/>
    <s v="03-027I"/>
    <s v=""/>
    <e v="#VALUE!"/>
    <n v="1866525.5"/>
    <x v="7"/>
    <s v="Steel"/>
    <s v="Other"/>
    <m/>
    <n v="12.65712274"/>
    <e v="#VALUE!"/>
    <n v="0.2432000417746806"/>
  </r>
  <r>
    <s v="INNSA1"/>
    <d v="2018-04-07T00:00:00"/>
    <n v="301049751"/>
    <n v="73239990"/>
    <s v="STAINLESS STEEL SPORTS BOTTLE 600ML S115-NP-21 (TOTAL NET WT - .2298.24 KGS)(MILD STEEL)"/>
    <s v="STAINLESS STEEL SPORTS BOTTLE 600ML S115-NP-21 (TOTAL NET WT - .2298.24 KGS)(MILD STEEL)"/>
    <m/>
    <x v="1"/>
    <m/>
    <m/>
    <m/>
    <m/>
    <m/>
    <m/>
    <n v="13680"/>
    <s v="PCS"/>
    <n v="82.658928360000004"/>
    <n v="1130774.1399999999"/>
    <n v="1.254308473"/>
    <n v="17158.939910000001"/>
    <n v="275004.2"/>
    <s v="STAINLESS"/>
    <s v=""/>
    <e v="#VALUE!"/>
    <n v="1405778.3399999999"/>
    <x v="7"/>
    <s v="Steel"/>
    <s v="Other"/>
    <m/>
    <n v="1.254308473"/>
    <e v="#VALUE!"/>
    <n v="0.24319993734557818"/>
  </r>
  <r>
    <s v="INNSA1"/>
    <d v="2018-04-07T00:00:00"/>
    <n v="301049751"/>
    <n v="73239990"/>
    <s v="STAINLESS STEEL SPORTS BOTTLE 750ML S-308-C6 -NP-20 (TOTAL N - ET WT.2242.08 KGS)(MILD STEEL)"/>
    <s v="STAINLESS STEEL SPORTS BOTTLE 750ML S-308-C6 -NP-20 (TOTAL N - ET WT.2242.08 KGS)(MILD STEEL)"/>
    <m/>
    <x v="1"/>
    <m/>
    <m/>
    <m/>
    <m/>
    <m/>
    <m/>
    <n v="12960"/>
    <s v="PCS"/>
    <n v="74.990243059999997"/>
    <n v="971873.55"/>
    <n v="1.137939955"/>
    <n v="14747.70182"/>
    <n v="236359.7"/>
    <s v="STAINLESS"/>
    <s v=""/>
    <e v="#VALUE!"/>
    <n v="1208233.25"/>
    <x v="7"/>
    <s v="Steel"/>
    <s v="Other"/>
    <m/>
    <n v="1.137939955"/>
    <e v="#VALUE!"/>
    <n v="0.24320005416342486"/>
  </r>
  <r>
    <s v="INNSA1"/>
    <d v="2018-04-03T00:00:00"/>
    <n v="301049751"/>
    <n v="73239990"/>
    <s v="STEEL TEA STRAINER-NP-55 (TOTAL NET WT.1878.12 KGS) (MILD ST - EEL)"/>
    <s v="STEEL TEA STRAINER-NP-55 (TOTAL NET WT.1878.12 KGS) (MILD ST - EEL)"/>
    <m/>
    <x v="1"/>
    <m/>
    <m/>
    <m/>
    <m/>
    <m/>
    <m/>
    <n v="39960"/>
    <s v="PCS"/>
    <n v="23.569841839999999"/>
    <n v="941850.88"/>
    <n v="0.35820428300000001"/>
    <n v="14313.84316"/>
    <n v="229058.1"/>
    <s v="STEEL"/>
    <s v=""/>
    <e v="#VALUE!"/>
    <n v="1170908.98"/>
    <x v="7"/>
    <s v="Steel"/>
    <s v="Tea Strainer"/>
    <m/>
    <n v="0.35820428300000001"/>
    <e v="#VALUE!"/>
    <n v="0.24319996388387938"/>
  </r>
  <r>
    <s v="INNSA1"/>
    <d v="2018-04-03T00:00:00"/>
    <n v="301049751"/>
    <n v="73239990"/>
    <s v="STEEL ZHARA-NP-003(TOTAL NET WT.2280 KGS) (MILD STEEL) -"/>
    <s v="STEEL ZHARA-NP-003(TOTAL NET WT.2280 KGS) (MILD STEEL) -"/>
    <m/>
    <x v="1"/>
    <m/>
    <m/>
    <m/>
    <m/>
    <m/>
    <m/>
    <n v="24000"/>
    <s v="PCS"/>
    <n v="32.635165829999998"/>
    <n v="783243.98"/>
    <n v="0.495975165"/>
    <n v="11903.40395"/>
    <n v="190484.9"/>
    <s v="STEEL"/>
    <s v=""/>
    <e v="#VALUE!"/>
    <n v="973728.88"/>
    <x v="7"/>
    <s v="Steel"/>
    <s v="Other"/>
    <m/>
    <n v="0.495975165"/>
    <e v="#VALUE!"/>
    <n v="0.24319995411902176"/>
  </r>
  <r>
    <s v="INNSA1"/>
    <d v="2018-03-22T00:00:00"/>
    <n v="301049751"/>
    <n v="73239990"/>
    <s v="03-0271 FAMILY CLOTH RACK 3LAYERS (1800 PCS) (HOUSEHOLD ARTI - CLES) (MADE UP OF MILD STEEL)"/>
    <s v="03-0271 FAMILY CLOTH RACK 3LAYERS (1800 PCS) (HOUSEHOLD ARTI - CLES) (MADE UP OF MILD STEEL)"/>
    <m/>
    <x v="1"/>
    <m/>
    <m/>
    <m/>
    <m/>
    <m/>
    <m/>
    <n v="10701"/>
    <s v="KGS"/>
    <n v="140.104208"/>
    <n v="1499255.13"/>
    <n v="2.1292432830000001"/>
    <n v="22785.032370000001"/>
    <n v="364618.9"/>
    <s v="03-0271"/>
    <s v=""/>
    <e v="#VALUE!"/>
    <n v="1863874.0299999998"/>
    <x v="7"/>
    <s v="Steel"/>
    <s v="Other"/>
    <m/>
    <n v="2.1292432830000001"/>
    <e v="#VALUE!"/>
    <n v="0.24320003494001721"/>
  </r>
  <r>
    <s v="INNSA1"/>
    <d v="2018-03-07T00:00:00"/>
    <n v="301049751"/>
    <n v="73239990"/>
    <s v="KWB-600F STAINLESS STEEL SPORTS BOTTLE -"/>
    <s v="KWB-600F STAINLESS STEEL SPORTS BOTTLE -"/>
    <m/>
    <x v="1"/>
    <m/>
    <m/>
    <m/>
    <m/>
    <m/>
    <m/>
    <n v="50400"/>
    <s v="PCS"/>
    <n v="76.684345239999999"/>
    <n v="3864891"/>
    <n v="1.160126252"/>
    <n v="58470.363089999999"/>
    <n v="939941.5"/>
    <s v="KWB-600F"/>
    <s v=""/>
    <e v="#VALUE!"/>
    <n v="4804832.5"/>
    <x v="7"/>
    <s v="Steel"/>
    <s v="Other"/>
    <m/>
    <n v="1.160126252"/>
    <e v="#VALUE!"/>
    <n v="0.24320000227690769"/>
  </r>
  <r>
    <s v="INNSA1"/>
    <d v="2018-02-21T00:00:00"/>
    <n v="301049751"/>
    <n v="73239990"/>
    <s v="STEEL TEA STRAINER -NP-55(TOTAL NET WT.1878.12 KGS) (MILD STEEL)"/>
    <s v="STEEL TEA STRAINER -NP-55(TOTAL NET WT.1878.12 KGS) (MILD STEEL)"/>
    <m/>
    <x v="1"/>
    <m/>
    <m/>
    <m/>
    <m/>
    <m/>
    <m/>
    <n v="39960"/>
    <s v="PCS"/>
    <n v="23.187279780000001"/>
    <n v="926563.7"/>
    <n v="0.35755250199999999"/>
    <n v="14287.798000000001"/>
    <n v="225340.3"/>
    <s v="STEEL"/>
    <s v=""/>
    <e v="#VALUE!"/>
    <n v="1151904"/>
    <x v="7"/>
    <s v="Steel"/>
    <s v="Tea Strainer"/>
    <m/>
    <n v="0.35755250199999999"/>
    <e v="#VALUE!"/>
    <n v="0.24320000880673395"/>
  </r>
  <r>
    <s v="INNSA1"/>
    <d v="2018-02-20T00:00:00"/>
    <n v="301049751"/>
    <n v="73239990"/>
    <s v="STAINLESS STEEL SPORTS BOTTLE 750ML S-308-C6 -NP-20 (TOTAL NET WT. 411.05 KGS)(MILD STEEL)"/>
    <s v="STAINLESS STEEL SPORTS BOTTLE 750ML S-308-C6 -NP-20 (TOTAL NET WT. 411.05 KGS)(MILD STEEL)"/>
    <m/>
    <x v="1"/>
    <m/>
    <m/>
    <m/>
    <m/>
    <m/>
    <m/>
    <n v="2376"/>
    <s v="PCS"/>
    <n v="74.222171720000006"/>
    <n v="176351.88"/>
    <n v="1.1445207669999999"/>
    <n v="2719.3813420000001"/>
    <n v="42888.800000000003"/>
    <s v="STAINLESS"/>
    <s v=""/>
    <e v="#VALUE!"/>
    <n v="219240.68"/>
    <x v="7"/>
    <s v="Steel"/>
    <s v="Other"/>
    <m/>
    <n v="1.1445207669999999"/>
    <e v="#VALUE!"/>
    <n v="0.24320012919624107"/>
  </r>
  <r>
    <s v="INNSA1"/>
    <d v="2018-02-20T00:00:00"/>
    <n v="301049751"/>
    <n v="73239990"/>
    <s v="STEEL ZHARA -NP-003 (MILD STEEL) (TOTAL NET WT.3276 KGS)"/>
    <s v="STEEL ZHARA -NP-003 (MILD STEEL) (TOTAL NET WT.3276 KGS)"/>
    <m/>
    <x v="1"/>
    <m/>
    <m/>
    <m/>
    <m/>
    <m/>
    <m/>
    <n v="36000"/>
    <s v="PCS"/>
    <n v="31.214826110000001"/>
    <n v="1123733.74"/>
    <n v="0.48133887600000003"/>
    <n v="17328.199540000001"/>
    <n v="273292"/>
    <s v="STEEL"/>
    <s v=""/>
    <e v="#VALUE!"/>
    <n v="1397025.74"/>
    <x v="7"/>
    <s v="Steel"/>
    <s v="Other"/>
    <m/>
    <n v="0.48133887600000003"/>
    <e v="#VALUE!"/>
    <n v="0.24319995944946887"/>
  </r>
  <r>
    <s v="INNSA1"/>
    <d v="2018-02-20T00:00:00"/>
    <n v="301049751"/>
    <n v="73239990"/>
    <s v="STEEL PEELER -MP-196 (MILD STEEL) (TOTAL NET WT.4680 KGS)"/>
    <s v="STEEL PEELER -MP-196 (MILD STEEL) (TOTAL NET WT.4680 KGS)"/>
    <m/>
    <x v="1"/>
    <m/>
    <m/>
    <m/>
    <m/>
    <m/>
    <m/>
    <n v="60000"/>
    <s v="PCS"/>
    <n v="36.717194829999997"/>
    <n v="2203031.69"/>
    <n v="0.56618650500000001"/>
    <n v="33971.190289999999"/>
    <n v="535777.30000000005"/>
    <s v="STEEL"/>
    <s v=""/>
    <e v="#VALUE!"/>
    <n v="2738808.99"/>
    <x v="7"/>
    <s v="Steel"/>
    <s v="Other"/>
    <m/>
    <n v="0.56618650500000001"/>
    <e v="#VALUE!"/>
    <n v="0.24319999681892912"/>
  </r>
  <r>
    <s v="INNSA1"/>
    <d v="2018-02-20T00:00:00"/>
    <n v="301049751"/>
    <n v="73239990"/>
    <s v="STAINLESS STEEL COLA BOTTLE 750ML SK750 -SL-01 (TOTAL NET WT.1733.76 KGS)(MILD STEEL)"/>
    <s v="STAINLESS STEEL COLA BOTTLE 750ML SK750 -SL-01 (TOTAL NET WT.1733.76 KGS)(MILD STEEL)"/>
    <m/>
    <x v="1"/>
    <m/>
    <m/>
    <m/>
    <m/>
    <m/>
    <m/>
    <n v="10080"/>
    <s v="PCS"/>
    <n v="90.678670629999999"/>
    <n v="914041"/>
    <n v="1.3982832789999999"/>
    <n v="14094.695449999999"/>
    <n v="222294.8"/>
    <s v="STAINLESS"/>
    <s v=""/>
    <e v="#VALUE!"/>
    <n v="1136335.8"/>
    <x v="7"/>
    <s v="Steel"/>
    <s v="Other"/>
    <m/>
    <n v="1.3982832789999999"/>
    <e v="#VALUE!"/>
    <n v="0.24320003150843342"/>
  </r>
  <r>
    <s v="INNSA1"/>
    <d v="2018-02-20T00:00:00"/>
    <n v="301049751"/>
    <n v="73239990"/>
    <s v="STAINLESS STEEL SPORTS BOTTLE 600ML S115-NP-21 (TOTAL NET WT. 2104.70 KGS)(MILD STEEL)"/>
    <s v="STAINLESS STEEL SPORTS BOTTLE 600ML S115-NP-21 (TOTAL NET WT. 2104.70 KGS)(MILD STEEL)"/>
    <m/>
    <x v="1"/>
    <m/>
    <m/>
    <m/>
    <m/>
    <m/>
    <m/>
    <n v="12528"/>
    <s v="PCS"/>
    <n v="81.812311620000003"/>
    <n v="1024944.64"/>
    <n v="1.261562246"/>
    <n v="15804.85181"/>
    <n v="249266.5"/>
    <s v="STAINLESS"/>
    <s v=""/>
    <e v="#VALUE!"/>
    <n v="1274211.1400000001"/>
    <x v="7"/>
    <s v="Steel"/>
    <s v="Other"/>
    <m/>
    <n v="1.261562246"/>
    <e v="#VALUE!"/>
    <n v="0.24319996443905498"/>
  </r>
  <r>
    <s v="INNSA1"/>
    <d v="2018-02-20T00:00:00"/>
    <n v="301049751"/>
    <n v="73239990"/>
    <s v="STAINLESS STEEL SPORTS BOTTLE 750ML S-308-C6 -NP-20 (TOTAL NET WT. 3045.49 KGS)(MILD STEEL)"/>
    <s v="STAINLESS STEEL SPORTS BOTTLE 750ML S-308-C6 -NP-20 (TOTAL NET WT. 3045.49 KGS)(MILD STEEL)"/>
    <m/>
    <x v="1"/>
    <m/>
    <m/>
    <m/>
    <m/>
    <m/>
    <m/>
    <n v="17604"/>
    <s v="PCS"/>
    <n v="74.219589869999993"/>
    <n v="1306561.6599999999"/>
    <n v="1.1444809540000001"/>
    <n v="20147.442709999999"/>
    <n v="317755.8"/>
    <s v="STAINLESS"/>
    <s v=""/>
    <e v="#VALUE!"/>
    <n v="1624317.46"/>
    <x v="7"/>
    <s v="Steel"/>
    <s v="Other"/>
    <m/>
    <n v="1.1444809540000001"/>
    <e v="#VALUE!"/>
    <n v="0.24320000328189639"/>
  </r>
  <r>
    <s v="INNSA1"/>
    <d v="2018-02-20T00:00:00"/>
    <n v="301049751"/>
    <n v="73239990"/>
    <s v="STEEL MESAURING SPOON 4 PC SET -SJ-05 (MILD STEEL)(TOTAL NET WT.73 KGS)"/>
    <s v="STEEL MESAURING SPOON 4 PC SET -SJ-05 (MILD STEEL)(TOTAL NET WT.73 KGS)"/>
    <m/>
    <x v="1"/>
    <m/>
    <m/>
    <m/>
    <m/>
    <m/>
    <m/>
    <n v="1000"/>
    <s v="SET"/>
    <n v="40.04278"/>
    <n v="40042.78"/>
    <n v="0.61746769499999998"/>
    <n v="617.46769470000004"/>
    <n v="9738.4"/>
    <s v="STEEL"/>
    <s v=""/>
    <e v="#VALUE!"/>
    <n v="49781.18"/>
    <x v="7"/>
    <s v="Steel"/>
    <s v="Other"/>
    <m/>
    <n v="0.61746769499999998"/>
    <e v="#VALUE!"/>
    <n v="0.24319989770939979"/>
  </r>
  <r>
    <s v="INNSA1"/>
    <d v="2018-02-20T00:00:00"/>
    <n v="301049751"/>
    <n v="73239990"/>
    <s v="STAINLESS STEEL SPORTS BOTTLE 600ML S115-NP-21 (TOTAL NET WT.2001.89 KGS)(MILD STEEL)"/>
    <s v="STAINLESS STEEL SPORTS BOTTLE 600ML S115-NP-21 (TOTAL NET WT.2001.89 KGS)(MILD STEEL)"/>
    <m/>
    <x v="1"/>
    <m/>
    <m/>
    <m/>
    <m/>
    <m/>
    <m/>
    <n v="11916"/>
    <s v="PCS"/>
    <n v="81.809467100000006"/>
    <n v="974841.61"/>
    <n v="1.261518382"/>
    <n v="15032.253049999999"/>
    <n v="237081.5"/>
    <s v="STAINLESS"/>
    <s v=""/>
    <e v="#VALUE!"/>
    <n v="1211923.1099999999"/>
    <x v="7"/>
    <s v="Steel"/>
    <s v="Other"/>
    <m/>
    <n v="1.261518382"/>
    <e v="#VALUE!"/>
    <n v="0.24320002097571522"/>
  </r>
  <r>
    <s v="INNSA1"/>
    <d v="2018-02-19T00:00:00"/>
    <n v="301049751"/>
    <n v="73239990"/>
    <s v="STAINLESS STEEL SPORTS BOTTLE 750ML S-308-C6 -NP-20 (TOTAL NET WT. 2837.92KGS)(MILD STEEL) (DPD CLIENT)"/>
    <s v="STAINLESS STEEL SPORTS BOTTLE 750ML S-308-C6 -NP-20 (TOTAL NET WT. 2837.92KGS)(MILD STEEL) (DPD CLIENT)"/>
    <m/>
    <x v="1"/>
    <m/>
    <m/>
    <m/>
    <m/>
    <m/>
    <m/>
    <n v="16596"/>
    <s v="PCS"/>
    <n v="74.206338270000003"/>
    <n v="1231528.3899999999"/>
    <n v="1.1442766120000001"/>
    <n v="18990.414649999999"/>
    <n v="299507.7"/>
    <s v="STAINLESS"/>
    <s v=""/>
    <e v="#VALUE!"/>
    <n v="1531036.0899999999"/>
    <x v="7"/>
    <s v="Steel"/>
    <s v="Other"/>
    <m/>
    <n v="1.1442766120000001"/>
    <e v="#VALUE!"/>
    <n v="0.24319999638822784"/>
  </r>
  <r>
    <s v="INNSA1"/>
    <d v="2018-02-14T00:00:00"/>
    <n v="301049751"/>
    <n v="73231000"/>
    <s v="STEEL SCRUBBER -ANG537 (TOTAL NET WT.8549.20 KGS)(MILD STEEL) (DPD CLIENT)"/>
    <s v="STEEL SCRUBBER -ANG537 (TOTAL NET WT.8549.20 KGS)(MILD STEEL) (DPD CLIENT)"/>
    <m/>
    <x v="1"/>
    <m/>
    <m/>
    <m/>
    <m/>
    <m/>
    <m/>
    <n v="318384"/>
    <s v="PCS"/>
    <n v="4.9643845170000001"/>
    <n v="1580580.6"/>
    <n v="7.6967201999999998E-2"/>
    <n v="24505.12558"/>
    <n v="489663.9"/>
    <s v="STEEL"/>
    <s v=""/>
    <e v="#VALUE!"/>
    <n v="2070244.5"/>
    <x v="7"/>
    <s v="Steel"/>
    <s v="Scrubber"/>
    <m/>
    <n v="7.6967201999999998E-2"/>
    <e v="#VALUE!"/>
    <n v="0.30980001905628857"/>
  </r>
  <r>
    <s v="INNSA1"/>
    <d v="2018-02-07T00:00:00"/>
    <n v="301049751"/>
    <n v="73239990"/>
    <s v="MILD STEEL MULTI FUNCTION CLOTH STAND-RYX-02-021A (DPD CLIENT)"/>
    <s v="MILD STEEL MULTI FUNCTION CLOTH STAND-RYX-02-021A (DPD CLIENT)"/>
    <m/>
    <x v="1"/>
    <m/>
    <m/>
    <m/>
    <m/>
    <m/>
    <m/>
    <n v="1206"/>
    <s v="PCS"/>
    <n v="610.97289390000003"/>
    <n v="736833.31"/>
    <n v="9.4724479670000008"/>
    <n v="11423.77225"/>
    <n v="179197.8"/>
    <s v="MILD"/>
    <s v=""/>
    <e v="#VALUE!"/>
    <n v="916031.1100000001"/>
    <x v="7"/>
    <s v="Steel"/>
    <s v="Other"/>
    <m/>
    <n v="9.4724479670000008"/>
    <e v="#VALUE!"/>
    <n v="0.24319991722415477"/>
  </r>
  <r>
    <s v="INNSA1"/>
    <d v="2018-02-07T00:00:00"/>
    <n v="301049751"/>
    <n v="73239990"/>
    <s v="STEEL LUNCH BOX ROUND-9568(TOTAL NET WT.3898.68 KGS) (MILD STEEL)"/>
    <s v="STEEL LUNCH BOX ROUND-9568(TOTAL NET WT.3898.68 KGS) (MILD STEEL)"/>
    <m/>
    <x v="1"/>
    <m/>
    <m/>
    <m/>
    <m/>
    <m/>
    <m/>
    <n v="14712"/>
    <s v="PCS"/>
    <n v="85.581716290000003"/>
    <n v="1259078.21"/>
    <n v="1.3268483149999999"/>
    <n v="19520.592400000001"/>
    <n v="306207.8"/>
    <s v="STEEL"/>
    <s v=""/>
    <e v="#VALUE!"/>
    <n v="1565286.01"/>
    <x v="7"/>
    <s v="Steel"/>
    <s v="Lunch Box"/>
    <m/>
    <n v="1.3268483149999999"/>
    <e v="#VALUE!"/>
    <n v="0.24319998358163947"/>
  </r>
  <r>
    <s v="INNSA1"/>
    <d v="2018-02-07T00:00:00"/>
    <n v="301049751"/>
    <n v="73239990"/>
    <s v="STEEL LUNCH BOX RECTANGLE-9707 (TOTAL NET WT.4143.90 KGS) (MILD STEEL)-(DPD CLIENT)"/>
    <s v="STEEL LUNCH BOX RECTANGLE-9707 (TOTAL NET WT.4143.90 KGS) (MILD STEEL)-(DPD CLIENT)"/>
    <m/>
    <x v="1"/>
    <m/>
    <m/>
    <m/>
    <m/>
    <m/>
    <m/>
    <n v="13680"/>
    <s v="PCS"/>
    <n v="107.14046999999999"/>
    <n v="1465681.63"/>
    <n v="1.6610925590000001"/>
    <n v="22723.746200000001"/>
    <n v="356453.8"/>
    <s v="STEEL"/>
    <s v=""/>
    <e v="#VALUE!"/>
    <n v="1822135.43"/>
    <x v="7"/>
    <s v="Steel"/>
    <s v="Lunch Box"/>
    <m/>
    <n v="1.6610925590000001"/>
    <e v="#VALUE!"/>
    <n v="0.24320001881991249"/>
  </r>
  <r>
    <s v="INNSA1"/>
    <d v="2018-02-03T00:00:00"/>
    <n v="301049751"/>
    <n v="73239990"/>
    <s v="STEEL LUNCH BOX 3 LAYER-6505 (TOTAL NET WT.10783.08 KGS) (MILD STEEL)"/>
    <s v="STEEL LUNCH BOX 3 LAYER-6505 (TOTAL NET WT.10783.08 KGS) (MILD STEEL)"/>
    <m/>
    <x v="1"/>
    <m/>
    <m/>
    <m/>
    <m/>
    <m/>
    <m/>
    <n v="16632"/>
    <s v="PCS"/>
    <n v="217.50612430000001"/>
    <n v="3617561.86"/>
    <n v="3.372187974"/>
    <n v="56086.230389999997"/>
    <n v="879791"/>
    <s v="STEEL"/>
    <s v=""/>
    <e v="#VALUE!"/>
    <n v="4497352.8599999994"/>
    <x v="7"/>
    <s v="Steel"/>
    <s v="Lunch Box"/>
    <m/>
    <n v="3.372187974"/>
    <e v="#VALUE!"/>
    <n v="0.24319998773980883"/>
  </r>
  <r>
    <s v="INNSA1"/>
    <d v="2018-02-03T00:00:00"/>
    <n v="301049751"/>
    <n v="73239990"/>
    <s v="STEEL LUNCH BOX ROUND- 9568 (TOTAL NT WT.241.68 KGS) (MILD STEEL)"/>
    <s v="STEEL LUNCH BOX ROUND- 9568 (TOTAL NT WT.241.68 KGS) (MILD STEEL)"/>
    <m/>
    <x v="1"/>
    <m/>
    <m/>
    <m/>
    <m/>
    <m/>
    <m/>
    <n v="912"/>
    <s v="PCS"/>
    <n v="85.565471489999993"/>
    <n v="78035.710000000006"/>
    <n v="1.326596457"/>
    <n v="1209.855969"/>
    <n v="18978.400000000001"/>
    <s v="STEEL"/>
    <s v=""/>
    <e v="#VALUE!"/>
    <n v="97014.110000000015"/>
    <x v="7"/>
    <s v="Steel"/>
    <s v="Lunch Box"/>
    <m/>
    <n v="1.326596457"/>
    <e v="#VALUE!"/>
    <n v="0.24320147788749535"/>
  </r>
  <r>
    <s v="INNSA1"/>
    <d v="2018-02-03T00:00:00"/>
    <n v="301049751"/>
    <n v="73239990"/>
    <s v="STEEL LUNCH BOX -6527 (TOTAL NET WT.6437 KGS)(MILD STEEL)"/>
    <s v="STEEL LUNCH BOX -6527 (TOTAL NET WT.6437 KGS)(MILD STEEL)"/>
    <m/>
    <x v="1"/>
    <m/>
    <m/>
    <m/>
    <m/>
    <m/>
    <m/>
    <n v="12300"/>
    <s v="PCS"/>
    <n v="146.31042600000001"/>
    <n v="1799618.24"/>
    <n v="2.2683786979999998"/>
    <n v="27901.057980000001"/>
    <n v="437667.2"/>
    <s v="STEEL"/>
    <s v=""/>
    <e v="#VALUE!"/>
    <n v="2237285.44"/>
    <x v="7"/>
    <s v="Steel"/>
    <s v="Lunch Box"/>
    <m/>
    <n v="2.2683786979999998"/>
    <e v="#VALUE!"/>
    <n v="0.24320002446741149"/>
  </r>
  <r>
    <s v="INNSA1"/>
    <d v="2018-02-03T00:00:00"/>
    <n v="301049751"/>
    <n v="73239990"/>
    <s v="STEEL LUNCH BOX 2 LAYER-6504(TOTAL NET WT.5166 KGS) (MILD STEEL)"/>
    <s v="STEEL LUNCH BOX 2 LAYER-6504(TOTAL NET WT.5166 KGS) (MILD STEEL)"/>
    <m/>
    <x v="1"/>
    <m/>
    <m/>
    <m/>
    <m/>
    <m/>
    <m/>
    <n v="10800"/>
    <s v="PCS"/>
    <n v="160.68020000000001"/>
    <n v="1735346.16"/>
    <n v="2.4911658910000001"/>
    <n v="26904.591629999999"/>
    <n v="422036.2"/>
    <s v="STEEL"/>
    <s v=""/>
    <e v="#VALUE!"/>
    <n v="2157382.36"/>
    <x v="7"/>
    <s v="Steel"/>
    <s v="Lunch Box"/>
    <m/>
    <n v="2.4911658910000001"/>
    <e v="#VALUE!"/>
    <n v="0.24320000800301425"/>
  </r>
  <r>
    <s v="INNSA1"/>
    <d v="2018-01-23T00:00:00"/>
    <n v="301049751"/>
    <n v="73239990"/>
    <s v="STEEL HOOK 3PCS-RJ-409 (TOTAL 1257.984 KGS) (MILD STEEL)"/>
    <s v="STEEL HOOK 3PCS-RJ-409 (TOTAL 1257.984 KGS) (MILD STEEL)"/>
    <m/>
    <x v="1"/>
    <m/>
    <m/>
    <m/>
    <m/>
    <m/>
    <m/>
    <n v="29952"/>
    <s v="SET"/>
    <n v="39.154678820000001"/>
    <n v="1172760.94"/>
    <n v="0.60423887070000004"/>
    <n v="18098.162649999998"/>
    <n v="276021"/>
    <s v="STEEL"/>
    <s v=""/>
    <e v="#VALUE!"/>
    <n v="1448781.94"/>
    <x v="7"/>
    <s v="Steel"/>
    <s v="Hook"/>
    <m/>
    <n v="0.60423887070000004"/>
    <e v="#VALUE!"/>
    <n v="0.23535998734746402"/>
  </r>
  <r>
    <s v="INNSA1"/>
    <d v="2018-01-22T00:00:00"/>
    <n v="301049751"/>
    <n v="73231000"/>
    <s v="STEEL SCRUBBER -ANG537 (TOTAL NET WT.8549.20 KGS)(MILD STEEL) (DPD CLIENT)"/>
    <s v="STEEL SCRUBBER -ANG537 (TOTAL NET WT.8549.20 KGS)(MILD STEEL) (DPD CLIENT)"/>
    <m/>
    <x v="1"/>
    <m/>
    <m/>
    <m/>
    <m/>
    <m/>
    <m/>
    <n v="318384"/>
    <s v="PCS"/>
    <n v="4.9735798280000001"/>
    <n v="1583508.24"/>
    <n v="7.6752775130000006E-2"/>
    <n v="24436.85556"/>
    <n v="477491"/>
    <s v="STEEL"/>
    <s v=""/>
    <e v="#VALUE!"/>
    <n v="2060999.24"/>
    <x v="7"/>
    <s v="Steel"/>
    <s v="Scrubber"/>
    <m/>
    <n v="7.6752775130000006E-2"/>
    <e v="#VALUE!"/>
    <n v="0.30153995283283147"/>
  </r>
  <r>
    <s v="INNSA1"/>
    <d v="2018-01-22T00:00:00"/>
    <n v="301049751"/>
    <n v="73231000"/>
    <s v="STEEL SCRUBBER -ANG537 (TOTAL NET WT.8549.20 KGS)(MILD STEEL) (DPD CLIENT)"/>
    <s v="STEEL SCRUBBER -ANG537 (TOTAL NET WT.8549.20 KGS)(MILD STEEL) (DPD CLIENT)"/>
    <m/>
    <x v="1"/>
    <m/>
    <m/>
    <m/>
    <m/>
    <m/>
    <m/>
    <n v="318384"/>
    <s v="PCS"/>
    <n v="4.9735798280000001"/>
    <n v="1583508.24"/>
    <n v="7.6752775130000006E-2"/>
    <n v="24436.85556"/>
    <n v="477491"/>
    <s v="STEEL"/>
    <s v=""/>
    <e v="#VALUE!"/>
    <n v="2060999.24"/>
    <x v="7"/>
    <s v="Steel"/>
    <s v="Scrubber"/>
    <m/>
    <n v="7.6752775130000006E-2"/>
    <e v="#VALUE!"/>
    <n v="0.30153995283283147"/>
  </r>
  <r>
    <s v="INNSA1"/>
    <d v="2018-01-16T00:00:00"/>
    <n v="301049751"/>
    <n v="73239990"/>
    <s v="STEEL WALL HANGER HOOK -SL-89 (TOTAL NET WT. 1274.40KGS) (MILD STEEL)"/>
    <s v="STEEL WALL HANGER HOOK -SL-89 (TOTAL NET WT. 1274.40KGS) (MILD STEEL)"/>
    <m/>
    <x v="1"/>
    <m/>
    <m/>
    <m/>
    <m/>
    <m/>
    <m/>
    <n v="5400"/>
    <s v="PCS"/>
    <n v="81.241812960000004"/>
    <n v="438705.79"/>
    <n v="1.259562992"/>
    <n v="6801.640155"/>
    <n v="103253.8"/>
    <s v="STEEL"/>
    <s v=""/>
    <e v="#VALUE!"/>
    <n v="541959.59"/>
    <x v="7"/>
    <s v="Steel"/>
    <s v="Hanger"/>
    <m/>
    <n v="1.259562992"/>
    <e v="#VALUE!"/>
    <n v="0.23536001200257697"/>
  </r>
  <r>
    <s v="INNSA1"/>
    <d v="2018-01-08T00:00:00"/>
    <n v="301049751"/>
    <n v="73239990"/>
    <s v="STEEL HOOK 3PCS -RJ-409 (TOTAL NET WT.63.50 KGS) (MILD STEEL) (DPD CLIENT)"/>
    <s v="STEEL HOOK 3PCS -RJ-409 (TOTAL NET WT.63.50 KGS) (MILD STEEL) (DPD CLIENT)"/>
    <m/>
    <x v="1"/>
    <m/>
    <m/>
    <m/>
    <m/>
    <m/>
    <m/>
    <n v="1512"/>
    <s v="SET"/>
    <n v="38.247433860000001"/>
    <n v="57830.12"/>
    <n v="0.59298347070000001"/>
    <n v="896.59100780000006"/>
    <n v="13610.9"/>
    <s v="STEEL"/>
    <s v=""/>
    <e v="#VALUE!"/>
    <n v="71441.02"/>
    <x v="7"/>
    <s v="Steel"/>
    <s v="Hook"/>
    <m/>
    <n v="0.59298347070000001"/>
    <e v="#VALUE!"/>
    <n v="0.23536005112906561"/>
  </r>
  <r>
    <s v="INNSA1"/>
    <d v="2018-01-08T00:00:00"/>
    <n v="301049751"/>
    <n v="73239990"/>
    <s v="RYX-02-021A MULTI FUNCTION CLOTH STAND"/>
    <s v="RYX-02-021A MULTI FUNCTION CLOTH STAND"/>
    <m/>
    <x v="1"/>
    <m/>
    <m/>
    <m/>
    <m/>
    <m/>
    <m/>
    <n v="1296"/>
    <s v="PCS"/>
    <n v="611.51079479999999"/>
    <n v="792517.99"/>
    <n v="9.4807875159999995"/>
    <n v="12287.100619999999"/>
    <n v="186527"/>
    <s v="RYX-02-021A"/>
    <s v=""/>
    <e v="#VALUE!"/>
    <n v="979044.99"/>
    <x v="7"/>
    <s v="Other"/>
    <s v="Other"/>
    <m/>
    <n v="9.4807875159999995"/>
    <e v="#VALUE!"/>
    <n v="0.23535995693927403"/>
  </r>
  <r>
    <s v="INNSA1"/>
    <d v="2018-01-08T00:00:00"/>
    <n v="301049751"/>
    <n v="73239990"/>
    <s v="RYX-02-020 MULTI FUNCTION CLOTH STAND"/>
    <s v="RYX-02-020 MULTI FUNCTION CLOTH STAND"/>
    <m/>
    <x v="1"/>
    <m/>
    <m/>
    <m/>
    <m/>
    <m/>
    <m/>
    <n v="1232"/>
    <s v="PCS"/>
    <n v="981.72273540000003"/>
    <n v="1209482.4099999999"/>
    <n v="15.220507530000001"/>
    <n v="18751.665270000001"/>
    <n v="284663.8"/>
    <s v="RYX-02-020"/>
    <s v=""/>
    <e v="#VALUE!"/>
    <n v="1494146.21"/>
    <x v="7"/>
    <s v="Other"/>
    <s v="Other"/>
    <m/>
    <n v="15.220507530000001"/>
    <e v="#VALUE!"/>
    <n v="0.23536001652144739"/>
  </r>
  <r>
    <s v="INNSA1"/>
    <d v="2018-01-02T00:00:00"/>
    <n v="301049751"/>
    <n v="73239990"/>
    <s v="STEEL SPOON HOLDER ROUND -MP-96 (TOTAL NET WT.1822.36 KGS)(MILD STEEL)"/>
    <s v="STEEL SPOON HOLDER ROUND -MP-96 (TOTAL NET WT.1822.36 KGS)(MILD STEEL)"/>
    <m/>
    <x v="1"/>
    <m/>
    <m/>
    <m/>
    <m/>
    <m/>
    <m/>
    <n v="8028"/>
    <s v="PCS"/>
    <n v="47.604856750000003"/>
    <n v="382171.79"/>
    <n v="0.73351088990000002"/>
    <n v="5888.6254239999998"/>
    <n v="89948"/>
    <s v="STEEL"/>
    <s v=""/>
    <e v="#VALUE!"/>
    <n v="472119.79"/>
    <x v="7"/>
    <s v="Steel"/>
    <s v="Other"/>
    <m/>
    <n v="0.73351088990000002"/>
    <e v="#VALUE!"/>
    <n v="0.2353601243043083"/>
  </r>
  <r>
    <s v="INNSA1"/>
    <d v="2018-01-02T00:00:00"/>
    <n v="301049751"/>
    <n v="73239990"/>
    <s v="STEEL HOOK 3PCS -RJ-409 (TOTAL NET WT.1200.53 KGS) (MILD STEEL)"/>
    <s v="STEEL HOOK 3PCS -RJ-409 (TOTAL NET WT.1200.53 KGS) (MILD STEEL)"/>
    <m/>
    <x v="1"/>
    <m/>
    <m/>
    <m/>
    <m/>
    <m/>
    <m/>
    <n v="28584"/>
    <s v="SET"/>
    <n v="38.015878809999997"/>
    <n v="1086645.8799999999"/>
    <n v="0.5857608446"/>
    <n v="16743.38798"/>
    <n v="255753"/>
    <s v="STEEL"/>
    <s v=""/>
    <e v="#VALUE!"/>
    <n v="1342398.88"/>
    <x v="7"/>
    <s v="Steel"/>
    <s v="Hook"/>
    <m/>
    <n v="0.5857608446"/>
    <e v="#VALUE!"/>
    <n v="0.23536002363529876"/>
  </r>
  <r>
    <s v="INNSA1"/>
    <d v="2018-01-02T00:00:00"/>
    <n v="301049751"/>
    <n v="73239990"/>
    <s v="STEEL ZHARA-NP-003 (TOTAL NET WT.3420 KGS) (MILD STEEL)"/>
    <s v="STEEL ZHARA-NP-003 (TOTAL NET WT.3420 KGS) (MILD STEEL)"/>
    <m/>
    <x v="1"/>
    <m/>
    <m/>
    <m/>
    <m/>
    <m/>
    <m/>
    <n v="36000"/>
    <s v="PCS"/>
    <n v="30.39910167"/>
    <n v="1094367.6599999999"/>
    <n v="0.4683991012"/>
    <n v="16862.36764"/>
    <n v="257570.4"/>
    <s v="STEEL"/>
    <s v=""/>
    <e v="#VALUE!"/>
    <n v="1351938.0599999998"/>
    <x v="7"/>
    <s v="Steel"/>
    <s v="Other"/>
    <m/>
    <n v="0.4683991012"/>
    <e v="#VALUE!"/>
    <n v="0.23536002516741039"/>
  </r>
  <r>
    <s v="INNSA1"/>
    <d v="2017-12-11T00:00:00"/>
    <n v="301049751"/>
    <n v="73239990"/>
    <s v="STEEL WALLNUT CRACKER -SL-145 (TOTAL NET WT.99.84 KGS) (MILDSTEEL)(DPD CLIENT)"/>
    <s v="STEEL WALLNUT CRACKER -SL-145 (TOTAL NET WT.99.84 KGS) (MILDSTEEL)(DPD CLIENT)"/>
    <m/>
    <x v="1"/>
    <m/>
    <m/>
    <m/>
    <m/>
    <m/>
    <m/>
    <n v="480"/>
    <s v="PCS"/>
    <n v="69.970333330000003"/>
    <n v="33585.760000000002"/>
    <n v="1.069882773"/>
    <n v="513.54373090000001"/>
    <n v="7904.8"/>
    <s v="STEEL"/>
    <s v=""/>
    <e v="#VALUE!"/>
    <n v="41490.560000000005"/>
    <x v="8"/>
    <s v="Steel"/>
    <s v="Other"/>
    <m/>
    <n v="1.069882773"/>
    <e v="#VALUE!"/>
    <n v="0.23536165327210101"/>
  </r>
  <r>
    <s v="INNSA1"/>
    <d v="2017-12-11T00:00:00"/>
    <n v="301049751"/>
    <n v="73239990"/>
    <s v="STEEL LUNCH BOX -SL-104 (TOTAL NET WT.173.16 KGS) (MILD STEEL)"/>
    <s v="STEEL LUNCH BOX -SL-104 (TOTAL NET WT.173.16 KGS) (MILD STEEL)"/>
    <m/>
    <x v="1"/>
    <m/>
    <m/>
    <m/>
    <m/>
    <m/>
    <m/>
    <n v="360"/>
    <s v="PCS"/>
    <n v="180.63772220000001"/>
    <n v="65029.58"/>
    <n v="2.762044682"/>
    <n v="994.33608560000005"/>
    <n v="15305.4"/>
    <s v="STEEL"/>
    <s v=""/>
    <e v="#VALUE!"/>
    <n v="80334.98"/>
    <x v="8"/>
    <s v="Steel"/>
    <s v="Lunch Box"/>
    <m/>
    <n v="2.762044682"/>
    <e v="#VALUE!"/>
    <n v="0.23536058513679467"/>
  </r>
  <r>
    <s v="INNSA1"/>
    <d v="2017-12-11T00:00:00"/>
    <n v="301049751"/>
    <n v="73239990"/>
    <s v="STEEL SPOON HOLDER ROUND-MP-96 (TOTAL NET WT.2180.23 KGS)(MILD STEEL)"/>
    <s v="STEEL SPOON HOLDER ROUND-MP-96 (TOTAL NET WT.2180.23 KGS)(MILD STEEL)"/>
    <m/>
    <x v="1"/>
    <m/>
    <m/>
    <m/>
    <m/>
    <m/>
    <m/>
    <n v="10188"/>
    <s v="PCS"/>
    <n v="49.907414609999996"/>
    <n v="508456.74"/>
    <n v="0.76311031510000005"/>
    <n v="7774.5678900000003"/>
    <n v="119670.39999999999"/>
    <s v="STEEL"/>
    <s v=""/>
    <e v="#VALUE!"/>
    <n v="628127.14"/>
    <x v="8"/>
    <s v="Steel"/>
    <s v="Other"/>
    <m/>
    <n v="0.76311031510000005"/>
    <e v="#VALUE!"/>
    <n v="0.23536004262624191"/>
  </r>
  <r>
    <s v="INNSA1"/>
    <d v="2017-12-07T00:00:00"/>
    <n v="301049751"/>
    <n v="73239990"/>
    <s v="KWB-600F STAINLESS STEEL SPORTS BOTTLE"/>
    <s v="KWB-600F STAINLESS STEEL SPORTS BOTTLE"/>
    <m/>
    <x v="1"/>
    <m/>
    <m/>
    <m/>
    <m/>
    <m/>
    <m/>
    <n v="50400"/>
    <s v="PCS"/>
    <n v="76.833174600000007"/>
    <n v="3872392"/>
    <n v="1.160621973"/>
    <n v="58495.347430000002"/>
    <n v="911406.2"/>
    <s v="KWB-600F"/>
    <s v=""/>
    <e v="#VALUE!"/>
    <n v="4783798.2"/>
    <x v="8"/>
    <s v="Steel"/>
    <s v="Other"/>
    <m/>
    <n v="1.160621973"/>
    <e v="#VALUE!"/>
    <n v="0.23536000487553946"/>
  </r>
  <r>
    <s v="INNSA1"/>
    <d v="2017-12-01T00:00:00"/>
    <n v="301049751"/>
    <n v="73239990"/>
    <s v="STAINLESS STEEL SPORTS BOTTLE 750ML S-308-C6 -NP-20 (TOTAL NET WT. 1514.38 KGS)(MILD STEEL)"/>
    <s v="STAINLESS STEEL SPORTS BOTTLE 750ML S-308-C6 -NP-20 (TOTAL NET WT. 1514.38 KGS)(MILD STEEL)"/>
    <m/>
    <x v="1"/>
    <m/>
    <m/>
    <m/>
    <m/>
    <m/>
    <m/>
    <n v="8856"/>
    <s v="PCS"/>
    <n v="75.800460700000002"/>
    <n v="671288.88"/>
    <n v="1.145022065"/>
    <n v="10140.315409999999"/>
    <n v="157994.6"/>
    <s v="STAINLESS"/>
    <s v=""/>
    <e v="#VALUE!"/>
    <n v="829283.48"/>
    <x v="8"/>
    <s v="Steel"/>
    <s v="Other"/>
    <m/>
    <n v="1.145022065"/>
    <e v="#VALUE!"/>
    <n v="0.23536007329661116"/>
  </r>
  <r>
    <s v="INNSA1"/>
    <d v="2017-12-01T00:00:00"/>
    <n v="301049751"/>
    <n v="73239990"/>
    <s v="STAINLESS STEEL SPORTS BOTTLE 600ML S115-NP-21 (TOTAL NET WT.1388.84 KGS)(MILD STEEL) (DPD CLIENT)"/>
    <s v="STAINLESS STEEL SPORTS BOTTLE 600ML S115-NP-21 (TOTAL NET WT.1388.84 KGS)(MILD STEEL) (DPD CLIENT)"/>
    <m/>
    <x v="1"/>
    <m/>
    <m/>
    <m/>
    <m/>
    <m/>
    <m/>
    <n v="8028"/>
    <s v="PCS"/>
    <n v="83.552001739999994"/>
    <n v="670755.47"/>
    <n v="1.26211483"/>
    <n v="10132.25785"/>
    <n v="157869"/>
    <s v="STAINLESS"/>
    <s v=""/>
    <e v="#VALUE!"/>
    <n v="828624.47"/>
    <x v="8"/>
    <s v="Steel"/>
    <s v="Other"/>
    <m/>
    <n v="1.26211483"/>
    <e v="#VALUE!"/>
    <n v="0.23535998893903914"/>
  </r>
  <r>
    <s v="INNSA1"/>
    <d v="2017-12-01T00:00:00"/>
    <n v="301049751"/>
    <n v="73239990"/>
    <s v="STEEL PEELER-MP-196 (TOTAL NET WT. 2370.00KGS) (MILD STEEL)"/>
    <s v="STEEL PEELER-MP-196 (TOTAL NET WT. 2370.00KGS) (MILD STEEL)"/>
    <m/>
    <x v="1"/>
    <m/>
    <m/>
    <m/>
    <m/>
    <m/>
    <m/>
    <n v="30000"/>
    <s v="PCS"/>
    <n v="36.263774329999997"/>
    <n v="1087913.23"/>
    <n v="0.54779115310000004"/>
    <n v="16433.73459"/>
    <n v="256051.20000000001"/>
    <s v="STEEL"/>
    <s v=""/>
    <e v="#VALUE!"/>
    <n v="1343964.43"/>
    <x v="8"/>
    <s v="Steel"/>
    <s v="Other"/>
    <m/>
    <n v="0.54779115310000004"/>
    <e v="#VALUE!"/>
    <n v="0.23535994685899722"/>
  </r>
  <r>
    <s v="INNSA1"/>
    <d v="2017-12-01T00:00:00"/>
    <n v="301049751"/>
    <n v="73239990"/>
    <s v="STEEL HOOK 3 PCS SET-RM2628 (TOTAL NET WT.2330.20 KGS) (MILDSTEEL) (DPD CLIENT)"/>
    <s v="STEEL HOOK 3 PCS SET-RM2628 (TOTAL NET WT.2330.20 KGS) (MILDSTEEL) (DPD CLIENT)"/>
    <m/>
    <x v="1"/>
    <m/>
    <m/>
    <m/>
    <m/>
    <m/>
    <m/>
    <n v="68760"/>
    <s v="SET"/>
    <n v="31.415267889999999"/>
    <n v="2160113.8199999998"/>
    <n v="0.47455087439999999"/>
    <n v="32630.118129999999"/>
    <n v="508404.4"/>
    <s v="STEEL"/>
    <s v=""/>
    <e v="#VALUE!"/>
    <n v="2668518.2199999997"/>
    <x v="8"/>
    <s v="Steel"/>
    <s v="Hook"/>
    <m/>
    <n v="0.47455087439999999"/>
    <e v="#VALUE!"/>
    <n v="0.23536000524268674"/>
  </r>
  <r>
    <s v="INNSA1"/>
    <d v="2017-11-27T00:00:00"/>
    <n v="301049751"/>
    <n v="73239990"/>
    <s v="STEEL TEA STRAINER -NP-55 (TOTAL NET WT.1192.32 KGS) (MILD S - TEEL)"/>
    <s v="STEEL TEA STRAINER -NP-55 (TOTAL NET WT.1192.32 KGS) (MILD S - TEEL)"/>
    <m/>
    <x v="1"/>
    <m/>
    <m/>
    <m/>
    <m/>
    <m/>
    <m/>
    <n v="25920"/>
    <s v="PCS"/>
    <n v="22.402829090000001"/>
    <n v="580681.32999999996"/>
    <n v="0.33841131559999998"/>
    <n v="8771.6212990000004"/>
    <n v="136669.20000000001"/>
    <s v="STEEL"/>
    <s v=""/>
    <e v="#VALUE!"/>
    <n v="717350.53"/>
    <x v="8"/>
    <s v="Steel"/>
    <s v="Tea Strainer"/>
    <m/>
    <n v="0.33841131559999998"/>
    <e v="#VALUE!"/>
    <n v="0.23536007262365405"/>
  </r>
  <r>
    <s v="INNSA1"/>
    <d v="2017-11-27T00:00:00"/>
    <n v="301049751"/>
    <n v="73239990"/>
    <s v="STEEL PIZZA CUTTER-RJ-388(TOTAL NET WT.1935.36 KGS) (MILD ST - EEL)"/>
    <s v="STEEL PIZZA CUTTER-RJ-388(TOTAL NET WT.1935.36 KGS) (MILD ST - EEL)"/>
    <m/>
    <x v="1"/>
    <m/>
    <m/>
    <m/>
    <m/>
    <m/>
    <m/>
    <n v="20160"/>
    <s v="PCS"/>
    <n v="34.29998363"/>
    <n v="691487.67"/>
    <n v="0.51812664100000005"/>
    <n v="10445.433080000001"/>
    <n v="162748.6"/>
    <s v="STEEL"/>
    <s v=""/>
    <e v="#VALUE!"/>
    <n v="854236.27"/>
    <x v="8"/>
    <s v="Steel"/>
    <s v="Other"/>
    <m/>
    <n v="0.51812664100000005"/>
    <e v="#VALUE!"/>
    <n v="0.23536008964556085"/>
  </r>
  <r>
    <s v="INNSA1"/>
    <d v="2017-11-20T00:00:00"/>
    <n v="301049751"/>
    <n v="73239990"/>
    <s v="STEEL JAR - SALT &amp; PEPPER-MP-009 (TOTAL NET WT.1857.60KGS) ( - MILD STEEL)"/>
    <s v="STEEL JAR - SALT &amp; PEPPER-MP-009 (TOTAL NET WT.1857.60KGS) ( - MILD STEEL)"/>
    <m/>
    <x v="1"/>
    <m/>
    <m/>
    <m/>
    <m/>
    <m/>
    <m/>
    <n v="43200"/>
    <s v="PCS"/>
    <n v="16.728157410000001"/>
    <n v="722656.4"/>
    <n v="0.25269119950000002"/>
    <n v="10916.259819999999"/>
    <n v="170084.4"/>
    <s v="STEEL"/>
    <s v=""/>
    <e v="#VALUE!"/>
    <n v="892740.8"/>
    <x v="8"/>
    <s v="Steel"/>
    <s v="Other"/>
    <m/>
    <n v="0.25269119950000002"/>
    <e v="#VALUE!"/>
    <n v="0.23535998574149483"/>
  </r>
  <r>
    <s v="INNSA1"/>
    <d v="2017-11-20T00:00:00"/>
    <n v="301049751"/>
    <n v="73239990"/>
    <s v="STAINLESS STEEL SPORTS BOTTLE 750ML S-308-C6 -NP-20 (TOTAL N - ET WT. 1836 KGS)(MILD STEEL)"/>
    <s v="STAINLESS STEEL SPORTS BOTTLE 750ML S-308-C6 -NP-20 (TOTAL N - ET WT. 1836 KGS)(MILD STEEL)"/>
    <m/>
    <x v="1"/>
    <m/>
    <m/>
    <m/>
    <m/>
    <m/>
    <m/>
    <n v="10800"/>
    <s v="PCS"/>
    <n v="75.766925929999999"/>
    <n v="818282.8"/>
    <n v="1.144515497"/>
    <n v="12360.76737"/>
    <n v="192591.1"/>
    <s v="STAINLESS"/>
    <s v=""/>
    <e v="#VALUE!"/>
    <n v="1010873.9"/>
    <x v="8"/>
    <s v="Steel"/>
    <s v="Other"/>
    <m/>
    <n v="1.144515497"/>
    <e v="#VALUE!"/>
    <n v="0.23536007355892119"/>
  </r>
  <r>
    <s v="INNSA1"/>
    <d v="2017-11-20T00:00:00"/>
    <n v="301049751"/>
    <n v="73239990"/>
    <s v="STAINLESS STEEL SPORTS BOTTLE 600ML S115-NP-21 (TOTAL NET WT - . 2377.73 KGS)(MILD STEEL)"/>
    <s v="STAINLESS STEEL SPORTS BOTTLE 600ML S115-NP-21 (TOTAL NET WT - . 2377.73 KGS)(MILD STEEL)"/>
    <m/>
    <x v="1"/>
    <m/>
    <m/>
    <m/>
    <m/>
    <m/>
    <m/>
    <n v="13824"/>
    <s v="PCS"/>
    <n v="83.515036890000005"/>
    <n v="1154511.8700000001"/>
    <n v="1.261556449"/>
    <n v="17439.75634"/>
    <n v="271725.90000000002"/>
    <s v="STAINLESS"/>
    <s v=""/>
    <e v="#VALUE!"/>
    <n v="1426237.77"/>
    <x v="8"/>
    <s v="Steel"/>
    <s v="Other"/>
    <m/>
    <n v="1.261556449"/>
    <e v="#VALUE!"/>
    <n v="0.23535998811341802"/>
  </r>
  <r>
    <s v="INNSA1"/>
    <d v="2017-11-16T00:00:00"/>
    <n v="301049751"/>
    <n v="73239990"/>
    <s v="KWP-1000B SS OIL POT 1000ML -"/>
    <s v="KWP-1000B SS OIL POT 1000ML -"/>
    <m/>
    <x v="1"/>
    <m/>
    <m/>
    <m/>
    <m/>
    <m/>
    <m/>
    <n v="18000"/>
    <s v="PCS"/>
    <n v="109.806775"/>
    <n v="1976521.95"/>
    <n v="1.6790026760000001"/>
    <n v="30222.048169999998"/>
    <n v="465194.2"/>
    <s v="KWP-1000B"/>
    <s v=""/>
    <e v="#VALUE!"/>
    <n v="2441716.15"/>
    <x v="8"/>
    <s v="Other"/>
    <s v="Other"/>
    <m/>
    <n v="1.6790026760000001"/>
    <e v="#VALUE!"/>
    <n v="0.23535999688746184"/>
  </r>
  <r>
    <s v="INNSA1"/>
    <d v="2017-11-16T00:00:00"/>
    <n v="301049751"/>
    <n v="73239990"/>
    <s v="KWP-600B SS OIL POT 600ML -"/>
    <s v="KWP-600B SS OIL POT 600ML -"/>
    <m/>
    <x v="1"/>
    <m/>
    <m/>
    <m/>
    <m/>
    <m/>
    <m/>
    <n v="6000"/>
    <s v="PCS"/>
    <n v="89.962176670000005"/>
    <n v="539773.06000000006"/>
    <n v="1.3755684509999999"/>
    <n v="8253.4107029999996"/>
    <n v="127041"/>
    <s v="KWP-600B"/>
    <s v=""/>
    <e v="#VALUE!"/>
    <n v="666814.06000000006"/>
    <x v="8"/>
    <s v="Other"/>
    <s v="Other"/>
    <m/>
    <n v="1.3755684509999999"/>
    <e v="#VALUE!"/>
    <n v="0.23536002334017928"/>
  </r>
  <r>
    <s v="INNSA1"/>
    <d v="2017-11-14T00:00:00"/>
    <n v="301049751"/>
    <n v="73239990"/>
    <s v="STAINESS STEEL COLA BOTTLE -SL-07 (TOTAL NET WT.432.48 KGS) - (MILD STEEL)"/>
    <s v="STAINESS STEEL COLA BOTTLE -SL-07 (TOTAL NET WT.432.48 KGS) - (MILD STEEL)"/>
    <m/>
    <x v="1"/>
    <m/>
    <m/>
    <m/>
    <m/>
    <m/>
    <m/>
    <n v="2040"/>
    <s v="PCS"/>
    <n v="120.82961760000001"/>
    <n v="246492.42"/>
    <n v="1.84754767"/>
    <n v="3768.9972480000001"/>
    <n v="58014.400000000001"/>
    <s v="STAINESS"/>
    <s v=""/>
    <e v="#VALUE!"/>
    <n v="304506.82"/>
    <x v="8"/>
    <s v="Steel"/>
    <s v="Other"/>
    <m/>
    <n v="1.84754767"/>
    <e v="#VALUE!"/>
    <n v="0.23535977292932578"/>
  </r>
  <r>
    <s v="INNSA1"/>
    <d v="2017-11-14T00:00:00"/>
    <n v="301049751"/>
    <n v="73239990"/>
    <s v="STEEL ZHARA -NP-03 (TOTAL NET WT.6768 KGS) (MILD STEEL) -"/>
    <s v="STEEL ZHARA -NP-03 (TOTAL NET WT.6768 KGS) (MILD STEEL) -"/>
    <m/>
    <x v="1"/>
    <m/>
    <m/>
    <m/>
    <m/>
    <m/>
    <m/>
    <n v="72000"/>
    <s v="PCS"/>
    <n v="30.75998319"/>
    <n v="2214718.79"/>
    <n v="0.4703361345"/>
    <n v="33864.201679999998"/>
    <n v="521256.2"/>
    <s v="STEEL"/>
    <s v=""/>
    <e v="#VALUE!"/>
    <n v="2735974.99"/>
    <x v="8"/>
    <s v="Steel"/>
    <s v="Other"/>
    <m/>
    <n v="0.4703361345"/>
    <e v="#VALUE!"/>
    <n v="0.23535999349154391"/>
  </r>
  <r>
    <s v="INNSA1"/>
    <d v="2017-11-14T00:00:00"/>
    <n v="301049751"/>
    <n v="73239990"/>
    <s v="STAINLESS STEELSPORTS BOTTLE 750ML S-308-C6 -NP-20 (TOTAL NE - T WT. 3301.20 KGS)(MILD STEEL)"/>
    <s v="STAINLESS STEELSPORTS BOTTLE 750ML S-308-C6 -NP-20 (TOTAL NE - T WT. 3301.20 KGS)(MILD STEEL)"/>
    <m/>
    <x v="1"/>
    <m/>
    <m/>
    <m/>
    <m/>
    <m/>
    <m/>
    <n v="18864"/>
    <s v="PCS"/>
    <n v="74.530314360000006"/>
    <n v="1405939.85"/>
    <n v="1.1396072530000001"/>
    <n v="21497.551220000001"/>
    <n v="330902"/>
    <s v="STAINLESS"/>
    <s v=""/>
    <e v="#VALUE!"/>
    <n v="1736841.85"/>
    <x v="8"/>
    <s v="Steel"/>
    <s v="Other"/>
    <m/>
    <n v="1.1396072530000001"/>
    <e v="#VALUE!"/>
    <n v="0.23535999779791431"/>
  </r>
  <r>
    <s v="INNSA1"/>
    <d v="2017-11-14T00:00:00"/>
    <n v="301049751"/>
    <n v="73239990"/>
    <s v="STEEL TEA STRAINER -NP-55 (TOTAL NET WT.662.40 KGS) (MILD ST - EEL)"/>
    <s v="STEEL TEA STRAINER -NP-55 (TOTAL NET WT.662.40 KGS) (MILD ST - EEL)"/>
    <m/>
    <x v="1"/>
    <m/>
    <m/>
    <m/>
    <m/>
    <m/>
    <m/>
    <n v="14400"/>
    <s v="PCS"/>
    <n v="21.981433330000002"/>
    <n v="316532.64"/>
    <n v="0.33610754329999998"/>
    <n v="4839.9486239999997"/>
    <n v="74499.199999999997"/>
    <s v="STEEL"/>
    <s v=""/>
    <e v="#VALUE!"/>
    <n v="391031.84"/>
    <x v="8"/>
    <s v="Steel"/>
    <s v="Tea Strainer"/>
    <m/>
    <n v="0.33610754329999998"/>
    <e v="#VALUE!"/>
    <n v="0.23536024594493635"/>
  </r>
  <r>
    <s v="INNSA1"/>
    <d v="2017-11-14T00:00:00"/>
    <n v="301049751"/>
    <n v="73239990"/>
    <s v="STAINLESS STEEL SPORTS BOTTLE 600ML S115-NP-21 (TOTAL NET WT - . 2674.72 KGS)(MILD STEEL)(DPD CLIENT)"/>
    <s v="STAINLESS STEEL SPORTS BOTTLE 600ML S115-NP-21 (TOTAL NET WT - . 2674.72 KGS)(MILD STEEL)(DPD CLIENT)"/>
    <m/>
    <x v="1"/>
    <m/>
    <m/>
    <m/>
    <m/>
    <m/>
    <m/>
    <n v="15372"/>
    <s v="PCS"/>
    <n v="82.151966560000005"/>
    <n v="1262840.03"/>
    <n v="1.2561462779999999"/>
    <n v="19309.480579999999"/>
    <n v="297222"/>
    <s v="STAINLESS"/>
    <s v=""/>
    <e v="#VALUE!"/>
    <n v="1560062.03"/>
    <x v="8"/>
    <s v="Steel"/>
    <s v="Other"/>
    <m/>
    <n v="1.2561462779999999"/>
    <e v="#VALUE!"/>
    <n v="0.23535997667099609"/>
  </r>
  <r>
    <s v="INNSA1"/>
    <d v="2017-11-14T00:00:00"/>
    <n v="301049751"/>
    <n v="73239990"/>
    <s v="STEEL TEA STRAINER-NP-55 (TOTAL NET WT.1854.72 KGS) (MILD ST - EEL)"/>
    <s v="STEEL TEA STRAINER-NP-55 (TOTAL NET WT.1854.72 KGS) (MILD ST - EEL)"/>
    <m/>
    <x v="1"/>
    <m/>
    <m/>
    <m/>
    <m/>
    <m/>
    <m/>
    <n v="40320"/>
    <s v="PCS"/>
    <n v="22.04007738"/>
    <n v="888655.92"/>
    <n v="0.33700424130000001"/>
    <n v="13588.01101"/>
    <n v="209154.1"/>
    <s v="STEEL"/>
    <s v=""/>
    <e v="#VALUE!"/>
    <n v="1097810.02"/>
    <x v="8"/>
    <s v="Steel"/>
    <s v="Tea Strainer"/>
    <m/>
    <n v="0.33700424130000001"/>
    <e v="#VALUE!"/>
    <n v="0.23536004801498425"/>
  </r>
  <r>
    <s v="INNSA1"/>
    <d v="2017-11-14T00:00:00"/>
    <n v="301049751"/>
    <n v="73239990"/>
    <s v="STAINLESS STEEL COLA BOTTLE 750ML SK750 -SL-01 (TOTAL NET WT - .1164.24 KGS)(MILD STEEL)"/>
    <s v="STAINLESS STEEL COLA BOTTLE 750ML SK750 -SL-01 (TOTAL NET WT - .1164.24 KGS)(MILD STEEL)"/>
    <m/>
    <x v="1"/>
    <m/>
    <m/>
    <m/>
    <m/>
    <m/>
    <m/>
    <n v="5940"/>
    <s v="PCS"/>
    <n v="93.078582490000002"/>
    <n v="552886.78"/>
    <n v="1.4232199160000001"/>
    <n v="8453.9262999999992"/>
    <n v="130127.5"/>
    <s v="STAINLESS"/>
    <s v=""/>
    <e v="#VALUE!"/>
    <n v="683014.28"/>
    <x v="8"/>
    <s v="Steel"/>
    <s v="Other"/>
    <m/>
    <n v="1.4232199160000001"/>
    <e v="#VALUE!"/>
    <n v="0.23536012201268403"/>
  </r>
  <r>
    <s v="INNSA1"/>
    <d v="2017-11-07T00:00:00"/>
    <n v="301049751"/>
    <n v="73239990"/>
    <s v="STEEL GRATER -ST-4 (TOTAL 1142.04KGS) (MILD STEEL) -"/>
    <s v="STEEL GRATER -ST-4 (TOTAL 1142.04KGS) (MILD STEEL) -"/>
    <m/>
    <x v="1"/>
    <m/>
    <m/>
    <m/>
    <m/>
    <m/>
    <m/>
    <n v="7368"/>
    <s v="PCS"/>
    <n v="52.127924810000003"/>
    <n v="384078.55"/>
    <n v="0.79706307050000003"/>
    <n v="5872.7607029999999"/>
    <n v="90396.800000000003"/>
    <s v="STEEL"/>
    <s v=""/>
    <e v="#VALUE!"/>
    <n v="474475.35"/>
    <x v="8"/>
    <s v="Steel"/>
    <s v="Other"/>
    <m/>
    <n v="0.79706307050000003"/>
    <e v="#VALUE!"/>
    <n v="0.23536018869056866"/>
  </r>
  <r>
    <s v="INNSA1"/>
    <d v="2017-11-07T00:00:00"/>
    <n v="301049751"/>
    <n v="73239990"/>
    <s v="STEEL BBQ SKEWER 12 PCS-NP-007 (TOTAL NET WT.4032 KGS) (MILD - STEEL)"/>
    <s v="STEEL BBQ SKEWER 12 PCS-NP-007 (TOTAL NET WT.4032 KGS) (MILD - STEEL)"/>
    <m/>
    <x v="1"/>
    <m/>
    <m/>
    <m/>
    <m/>
    <m/>
    <m/>
    <n v="25200"/>
    <s v="SET"/>
    <n v="30.119898020000001"/>
    <n v="759021.43"/>
    <n v="0.46054889929999998"/>
    <n v="11605.832259999999"/>
    <n v="178643.20000000001"/>
    <s v="STEEL"/>
    <s v=""/>
    <e v="#VALUE!"/>
    <n v="937664.63000000012"/>
    <x v="8"/>
    <s v="Steel"/>
    <s v="Other"/>
    <m/>
    <n v="0.46054889929999998"/>
    <e v="#VALUE!"/>
    <n v="0.23535988964106058"/>
  </r>
  <r>
    <s v="INNSA1"/>
    <d v="2017-11-07T00:00:00"/>
    <n v="301049751"/>
    <n v="73239990"/>
    <s v="STEEL TEA STRAINER -NP-55 (TOTAL 1854.72 KGS) (MILD STEEL) -"/>
    <s v="STEEL TEA STRAINER -NP-55 (TOTAL 1854.72 KGS) (MILD STEEL) -"/>
    <m/>
    <x v="1"/>
    <m/>
    <m/>
    <m/>
    <m/>
    <m/>
    <m/>
    <n v="40320"/>
    <s v="PCS"/>
    <n v="22.570133930000001"/>
    <n v="910027.8"/>
    <n v="0.34510908150000003"/>
    <n v="13914.79817"/>
    <n v="214184.2"/>
    <s v="STEEL"/>
    <s v=""/>
    <e v="#VALUE!"/>
    <n v="1124212"/>
    <x v="8"/>
    <s v="Steel"/>
    <s v="Tea Strainer"/>
    <m/>
    <n v="0.34510908150000003"/>
    <e v="#VALUE!"/>
    <n v="0.23536006262665821"/>
  </r>
  <r>
    <s v="INNSA1"/>
    <d v="2017-11-03T00:00:00"/>
    <n v="301049751"/>
    <n v="73239990"/>
    <s v="STEEL HOOK 3PCS-RJ-409 (TOTAL NET WT.1008 KGS)(MILD STEEL) -"/>
    <s v="STEEL HOOK 3PCS-RJ-409 (TOTAL NET WT.1008 KGS)(MILD STEEL) -"/>
    <m/>
    <x v="1"/>
    <m/>
    <m/>
    <m/>
    <m/>
    <m/>
    <m/>
    <n v="25200"/>
    <s v="SET"/>
    <n v="38.738588890000003"/>
    <n v="976212.44"/>
    <n v="0.59233316339999997"/>
    <n v="14926.79572"/>
    <n v="229761.3"/>
    <s v="STEEL"/>
    <s v=""/>
    <e v="#VALUE!"/>
    <n v="1205973.74"/>
    <x v="8"/>
    <s v="Steel"/>
    <s v="Hook"/>
    <m/>
    <n v="0.59233316339999997"/>
    <e v="#VALUE!"/>
    <n v="0.23535993866253127"/>
  </r>
  <r>
    <s v="INNSA1"/>
    <d v="2017-11-03T00:00:00"/>
    <n v="301049751"/>
    <n v="73239990"/>
    <s v="KWB-600F STAINLESS STEEL SPORTS BOTTLE (QTY 50400 PCS/USD1.1 - 5PER PCS)"/>
    <s v="KWB-600F STAINLESS STEEL SPORTS BOTTLE (QTY 50400 PCS/USD1.1 - 5PER PCS)"/>
    <m/>
    <x v="1"/>
    <m/>
    <m/>
    <m/>
    <m/>
    <m/>
    <m/>
    <n v="7350"/>
    <s v="KGS"/>
    <n v="520.97970880000003"/>
    <n v="3829200.86"/>
    <n v="7.9660505940000004"/>
    <n v="58550.471870000001"/>
    <n v="901240.7"/>
    <s v="KWB-600F"/>
    <n v="50400"/>
    <n v="55"/>
    <n v="4730441.5599999996"/>
    <x v="8"/>
    <s v="Steel"/>
    <s v="Other"/>
    <m/>
    <n v="7.9660505940000004"/>
    <n v="17.88175992063492"/>
    <n v="0.23535999623691717"/>
  </r>
  <r>
    <s v="INNSA1"/>
    <d v="2017-11-03T00:00:00"/>
    <n v="301049751"/>
    <n v="73239990"/>
    <s v="STEEL GRATER-ST-4 (TOTAL 1647.96 KGS)(MILD STEEL) -"/>
    <s v="STEEL GRATER-ST-4 (TOTAL 1647.96 KGS)(MILD STEEL) -"/>
    <m/>
    <x v="1"/>
    <m/>
    <m/>
    <m/>
    <m/>
    <m/>
    <m/>
    <n v="10632"/>
    <s v="KGS"/>
    <n v="51.605334839999998"/>
    <n v="548667.92000000004"/>
    <n v="0.78907239809999996"/>
    <n v="8389.4177369999998"/>
    <n v="129134.5"/>
    <s v="STEEL"/>
    <s v=""/>
    <e v="#VALUE!"/>
    <n v="677802.42"/>
    <x v="8"/>
    <s v="Steel"/>
    <s v="Other"/>
    <m/>
    <n v="0.78907239809999996"/>
    <e v="#VALUE!"/>
    <n v="0.23536003344245093"/>
  </r>
  <r>
    <s v="INNSA1"/>
    <d v="2017-10-26T00:00:00"/>
    <n v="301049751"/>
    <n v="73231000"/>
    <s v="STEEL SCRUBBER 3PCS SET-ANGW11 (TOTAL NET WT.7146KGS)(MILD STEEL) (DPD CLIENT)"/>
    <s v="STEEL SCRUBBER 3PCS SET-ANGW11 (TOTAL NET WT.7146KGS)(MILD STEEL) (DPD CLIENT)"/>
    <m/>
    <x v="1"/>
    <m/>
    <m/>
    <m/>
    <m/>
    <m/>
    <m/>
    <n v="114336"/>
    <s v="SET"/>
    <n v="11.15"/>
    <n v="1274903.21"/>
    <n v="0.17"/>
    <n v="19360.72"/>
    <n v="384434.3"/>
    <s v="STEEL"/>
    <s v=""/>
    <e v="#VALUE!"/>
    <n v="1659337.51"/>
    <x v="8"/>
    <s v="Steel"/>
    <s v="Scrubber"/>
    <m/>
    <n v="0.17"/>
    <e v="#VALUE!"/>
    <n v="0.30153998906316976"/>
  </r>
  <r>
    <s v="INNSA1"/>
    <d v="2017-10-14T00:00:00"/>
    <n v="301049751"/>
    <n v="73239990"/>
    <s v="STEEL WALL HANGER HOOK-SL-89 (TOTAL NET WT.86.76 KGS) (MILDSTEEL)"/>
    <s v="STEEL WALL HANGER HOOK-SL-89 (TOTAL NET WT.86.76 KGS) (MILDSTEEL)"/>
    <m/>
    <x v="1"/>
    <m/>
    <m/>
    <m/>
    <m/>
    <m/>
    <m/>
    <n v="360"/>
    <s v="PCS"/>
    <n v="90.89"/>
    <n v="32719.98"/>
    <n v="1.38"/>
    <n v="496.13"/>
    <n v="7700.9"/>
    <s v="STEEL"/>
    <s v=""/>
    <e v="#VALUE!"/>
    <n v="40420.879999999997"/>
    <x v="8"/>
    <s v="Steel"/>
    <s v="Hanger"/>
    <m/>
    <n v="1.38"/>
    <e v="#VALUE!"/>
    <n v="0.23535772332379176"/>
  </r>
  <r>
    <s v="INNSA1"/>
    <d v="2017-10-14T00:00:00"/>
    <n v="301049751"/>
    <n v="73239990"/>
    <s v="STEEL WALL HANGER HOOK-SL-89 (TOTAL NET WT.86.76 KGS) (MILDSTEEL)"/>
    <s v="STEEL WALL HANGER HOOK-SL-89 (TOTAL NET WT.86.76 KGS) (MILDSTEEL)"/>
    <m/>
    <x v="1"/>
    <m/>
    <m/>
    <m/>
    <m/>
    <m/>
    <m/>
    <n v="360"/>
    <s v="PCS"/>
    <n v="90.89"/>
    <n v="32719.98"/>
    <n v="1.38"/>
    <n v="496.13"/>
    <n v="7700.9"/>
    <s v="STEEL"/>
    <s v=""/>
    <e v="#VALUE!"/>
    <n v="40420.879999999997"/>
    <x v="8"/>
    <s v="Steel"/>
    <s v="Hanger"/>
    <m/>
    <n v="1.38"/>
    <e v="#VALUE!"/>
    <n v="0.23535772332379176"/>
  </r>
  <r>
    <s v="INNSA1"/>
    <d v="2017-10-10T00:00:00"/>
    <n v="301049751"/>
    <n v="73239990"/>
    <s v="STEEL ZHARA -NP-03 (TOTAL NET WT.2256 KGS) (MILD STEEL)"/>
    <s v="STEEL ZHARA -NP-03 (TOTAL NET WT.2256 KGS) (MILD STEEL)"/>
    <m/>
    <x v="1"/>
    <m/>
    <m/>
    <m/>
    <m/>
    <m/>
    <m/>
    <n v="24000"/>
    <s v="PCS"/>
    <n v="31.82"/>
    <n v="763664.97"/>
    <n v="0.48"/>
    <n v="11579.45"/>
    <n v="179736.2"/>
    <s v="STEEL"/>
    <s v=""/>
    <e v="#VALUE!"/>
    <n v="943401.16999999993"/>
    <x v="8"/>
    <s v="Steel"/>
    <s v="Other"/>
    <m/>
    <n v="0.48"/>
    <e v="#VALUE!"/>
    <n v="0.23536001657899802"/>
  </r>
  <r>
    <s v="INNSA1"/>
    <d v="2017-10-10T00:00:00"/>
    <n v="301049751"/>
    <n v="73231000"/>
    <s v="STEEL SCRUBBER -ANG537 (TOTAL NET WT.8696.60 KGS)(MILD STEEL) (DPD CLIENT)"/>
    <s v="STEEL SCRUBBER -ANG537 (TOTAL NET WT.8696.60 KGS)(MILD STEEL) (DPD CLIENT)"/>
    <m/>
    <x v="1"/>
    <m/>
    <m/>
    <m/>
    <m/>
    <m/>
    <m/>
    <n v="318384"/>
    <s v="PCS"/>
    <n v="4.76"/>
    <n v="1514229.21"/>
    <n v="7.0000000000000007E-2"/>
    <n v="22960.26"/>
    <n v="456600.7"/>
    <s v="STEEL"/>
    <s v=""/>
    <e v="#VALUE!"/>
    <n v="1970829.91"/>
    <x v="8"/>
    <s v="Steel"/>
    <s v="Scrubber"/>
    <m/>
    <n v="7.0000000000000007E-2"/>
    <e v="#VALUE!"/>
    <n v="0.30154001586061069"/>
  </r>
  <r>
    <s v="INNSA1"/>
    <d v="2017-10-10T00:00:00"/>
    <n v="301049751"/>
    <n v="73239990"/>
    <s v="STEEL ZHARA -NP-03 (TOTAL NET WT.2256 KGS) (MILD STEEL)"/>
    <s v="STEEL ZHARA -NP-03 (TOTAL NET WT.2256 KGS) (MILD STEEL)"/>
    <m/>
    <x v="1"/>
    <m/>
    <m/>
    <m/>
    <m/>
    <m/>
    <m/>
    <n v="24000"/>
    <s v="PCS"/>
    <n v="31.82"/>
    <n v="763664.97"/>
    <n v="0.48"/>
    <n v="11579.45"/>
    <n v="179736.2"/>
    <s v="STEEL"/>
    <s v=""/>
    <e v="#VALUE!"/>
    <n v="943401.16999999993"/>
    <x v="8"/>
    <s v="Steel"/>
    <s v="Other"/>
    <m/>
    <n v="0.48"/>
    <e v="#VALUE!"/>
    <n v="0.23536001657899802"/>
  </r>
  <r>
    <s v="INNSA1"/>
    <d v="2017-10-10T00:00:00"/>
    <n v="301049751"/>
    <n v="73231000"/>
    <s v="STEEL SCRUBBER -ANG537 (TOTAL NET WT.8696.60 KGS)(MILD STEEL) (DPD CLIENT)"/>
    <s v="STEEL SCRUBBER -ANG537 (TOTAL NET WT.8696.60 KGS)(MILD STEEL) (DPD CLIENT)"/>
    <m/>
    <x v="1"/>
    <m/>
    <m/>
    <m/>
    <m/>
    <m/>
    <m/>
    <n v="318384"/>
    <s v="PCS"/>
    <n v="4.76"/>
    <n v="1514229.21"/>
    <n v="7.0000000000000007E-2"/>
    <n v="22960.26"/>
    <n v="456600.7"/>
    <s v="STEEL"/>
    <s v=""/>
    <e v="#VALUE!"/>
    <n v="1970829.91"/>
    <x v="8"/>
    <s v="Steel"/>
    <s v="Scrubber"/>
    <m/>
    <n v="7.0000000000000007E-2"/>
    <e v="#VALUE!"/>
    <n v="0.30154001586061069"/>
  </r>
  <r>
    <s v="INNSA1"/>
    <d v="2017-10-05T00:00:00"/>
    <n v="301049751"/>
    <n v="73239990"/>
    <s v="STAINLESS STEEL COLA BOTTLE 750ML SK750-SL-01 (TOTAL NET WT.1298.70 KGS)(MILD STEEL)"/>
    <s v="STAINLESS STEEL COLA BOTTLE 750ML SK750-SL-01 (TOTAL NET WT.1298.70 KGS)(MILD STEEL)"/>
    <m/>
    <x v="1"/>
    <m/>
    <m/>
    <m/>
    <m/>
    <m/>
    <m/>
    <n v="6660"/>
    <s v="PCS"/>
    <n v="93.62"/>
    <n v="623511.88"/>
    <n v="1.43"/>
    <n v="9533.82"/>
    <n v="146749.70000000001"/>
    <s v="STAINLESS"/>
    <s v=""/>
    <e v="#VALUE!"/>
    <n v="770261.58000000007"/>
    <x v="8"/>
    <s v="Steel"/>
    <s v="Other"/>
    <m/>
    <n v="1.43"/>
    <e v="#VALUE!"/>
    <n v="0.23535991006298068"/>
  </r>
  <r>
    <s v="INNSA1"/>
    <d v="2017-10-05T00:00:00"/>
    <n v="301049751"/>
    <n v="73239990"/>
    <s v="STAINLESS STEEL SPORTS BOTTLE 750ML S-308-C6- NP-21 (TOTAL NET WT.857.844 KGS) (MILD STEEL)"/>
    <s v="STAINLESS STEEL SPORTS BOTTLE 750ML S-308-C6- NP-21 (TOTAL NET WT.857.844 KGS) (MILD STEEL)"/>
    <m/>
    <x v="1"/>
    <m/>
    <m/>
    <m/>
    <m/>
    <m/>
    <m/>
    <n v="5076"/>
    <s v="PCS"/>
    <n v="82.63"/>
    <n v="419430.8"/>
    <n v="1.26"/>
    <n v="6413.31"/>
    <n v="98717.3"/>
    <s v="STAINLESS"/>
    <s v=""/>
    <e v="#VALUE!"/>
    <n v="518148.1"/>
    <x v="8"/>
    <s v="Steel"/>
    <s v="Other"/>
    <m/>
    <n v="1.26"/>
    <e v="#VALUE!"/>
    <n v="0.23536015953048753"/>
  </r>
  <r>
    <s v="INNSA1"/>
    <d v="2017-09-22T00:00:00"/>
    <n v="301049751"/>
    <n v="73239990"/>
    <s v="KWP-600B -SS OIL POT 600ML"/>
    <s v="KWP-600B -SS OIL POT 600ML"/>
    <m/>
    <x v="1"/>
    <m/>
    <m/>
    <m/>
    <m/>
    <m/>
    <m/>
    <n v="12000"/>
    <s v="PCS"/>
    <n v="91.751784999999998"/>
    <n v="1101021.42"/>
    <n v="1.4029324919999999"/>
    <n v="16835.189910000001"/>
    <n v="259136.3"/>
    <s v="KWP-600B"/>
    <s v=""/>
    <e v="#VALUE!"/>
    <n v="1360157.72"/>
    <x v="8"/>
    <s v="Other"/>
    <s v="Other"/>
    <m/>
    <n v="1.4029324919999999"/>
    <e v="#VALUE!"/>
    <n v="0.23535990789352673"/>
  </r>
  <r>
    <s v="INNSA1"/>
    <d v="2017-09-22T00:00:00"/>
    <n v="301049751"/>
    <n v="73239990"/>
    <s v="KWP-1000B -SS OIL POT 1000ML"/>
    <s v="KWP-1000B -SS OIL POT 1000ML"/>
    <m/>
    <x v="1"/>
    <m/>
    <m/>
    <m/>
    <m/>
    <m/>
    <m/>
    <n v="30000"/>
    <s v="PCS"/>
    <n v="111.9911493"/>
    <n v="3359734.48"/>
    <n v="1.7124028950000001"/>
    <n v="51372.08685"/>
    <n v="790747.1"/>
    <s v="KWP-1000B"/>
    <s v=""/>
    <e v="#VALUE!"/>
    <n v="4150481.58"/>
    <x v="8"/>
    <s v="Other"/>
    <s v="Other"/>
    <m/>
    <n v="1.7124028950000001"/>
    <e v="#VALUE!"/>
    <n v="0.23535999785316367"/>
  </r>
  <r>
    <s v="INNSA1"/>
    <d v="2017-09-21T00:00:00"/>
    <n v="301049751"/>
    <n v="73239990"/>
    <s v="STAINLESS STEEL SPORTS BOTTLE 750ML S-308-C6-NP-AB39 (TOTAL NET WT.4536 KGS) (MILD STEEL)(DPD CLIENT)"/>
    <s v="STAINLESS STEEL SPORTS BOTTLE 750ML S-308-C6-NP-AB39 (TOTAL NET WT.4536 KGS) (MILD STEEL)(DPD CLIENT)"/>
    <m/>
    <x v="1"/>
    <m/>
    <m/>
    <m/>
    <m/>
    <m/>
    <m/>
    <n v="27000"/>
    <s v="PCS"/>
    <n v="94.925451109999997"/>
    <n v="2562987.1800000002"/>
    <n v="1.462641774"/>
    <n v="39491.32789"/>
    <n v="603224.69999999995"/>
    <s v="STAINLESS"/>
    <s v=""/>
    <e v="#VALUE!"/>
    <n v="3166211.88"/>
    <x v="8"/>
    <s v="Steel"/>
    <s v="Other"/>
    <m/>
    <n v="1.462641774"/>
    <e v="#VALUE!"/>
    <n v="0.23536001455926125"/>
  </r>
  <r>
    <s v="INNSA1"/>
    <d v="2017-09-21T00:00:00"/>
    <n v="301049751"/>
    <n v="73239990"/>
    <s v="STAINLESS STEEL SPORTS BOTTLE 600ML S115 -NP-21(TO TAL NET WT. 2518.78 KGS)(MILD STEEL)"/>
    <s v="STAINLESS STEEL SPORTS BOTTLE 600ML S115 -NP-21(TO TAL NET WT. 2518.78 KGS)(MILD STEEL)"/>
    <m/>
    <x v="1"/>
    <m/>
    <m/>
    <m/>
    <m/>
    <m/>
    <m/>
    <n v="14904"/>
    <s v="PCS"/>
    <n v="80.212006169999995"/>
    <n v="1195479.74"/>
    <n v="1.2359322989999999"/>
    <n v="18420.33498"/>
    <n v="281368.2"/>
    <s v="STAINLESS"/>
    <s v=""/>
    <e v="#VALUE!"/>
    <n v="1476847.94"/>
    <x v="8"/>
    <s v="Steel"/>
    <s v="Other"/>
    <m/>
    <n v="1.2359322989999999"/>
    <e v="#VALUE!"/>
    <n v="0.23536007393985617"/>
  </r>
  <r>
    <s v="INNSA1"/>
    <d v="2017-09-21T00:00:00"/>
    <n v="301049751"/>
    <n v="73239990"/>
    <s v="STEEL JAR - SALT &amp; PEPPER -MP-009 (TOTAL NET WT.1296 KGS) (M ILD STEEL)"/>
    <s v="STEEL JAR - SALT &amp; PEPPER -MP-009 (TOTAL NET WT.1296 KGS) (M ILD STEEL)"/>
    <m/>
    <x v="1"/>
    <m/>
    <m/>
    <m/>
    <m/>
    <m/>
    <m/>
    <n v="36000"/>
    <s v="PCS"/>
    <n v="16.870242780000002"/>
    <n v="607328.74"/>
    <n v="0.25994210750000002"/>
    <n v="9357.9158709999992"/>
    <n v="142940.9"/>
    <s v="STEEL"/>
    <s v=""/>
    <e v="#VALUE!"/>
    <n v="750269.64"/>
    <x v="8"/>
    <s v="Steel"/>
    <s v="Other"/>
    <m/>
    <n v="0.25994210750000002"/>
    <e v="#VALUE!"/>
    <n v="0.23536001276672663"/>
  </r>
  <r>
    <s v="INNSA1"/>
    <d v="2017-09-20T00:00:00"/>
    <n v="301049751"/>
    <n v="73239990"/>
    <s v="STEEL ZHARA-NP-03(TOTAL NET WT.5640 KGS) (MILD STEEL)"/>
    <s v="STEEL ZHARA-NP-03(TOTAL NET WT.5640 KGS) (MILD STEEL)"/>
    <m/>
    <x v="1"/>
    <m/>
    <m/>
    <m/>
    <m/>
    <m/>
    <m/>
    <n v="60000"/>
    <s v="PCS"/>
    <n v="30.993957170000002"/>
    <n v="1859637.43"/>
    <n v="0.4775648254"/>
    <n v="28653.889520000001"/>
    <n v="437684.2"/>
    <s v="STEEL"/>
    <s v=""/>
    <e v="#VALUE!"/>
    <n v="2297321.63"/>
    <x v="8"/>
    <s v="Steel"/>
    <s v="Other"/>
    <m/>
    <n v="0.4775648254"/>
    <e v="#VALUE!"/>
    <n v="0.23535996476474449"/>
  </r>
  <r>
    <s v="INNSA1"/>
    <d v="2017-09-14T00:00:00"/>
    <n v="301049751"/>
    <n v="73239990"/>
    <s v="STEEL GRATER -ST-4 (TOTAL NET WT.372 KGS) (MILD STEEL)"/>
    <s v="STEEL GRATER -ST-4 (TOTAL NET WT.372 KGS) (MILD STEEL)"/>
    <m/>
    <x v="1"/>
    <m/>
    <m/>
    <m/>
    <m/>
    <m/>
    <m/>
    <n v="2400"/>
    <s v="PCS"/>
    <n v="51.473762499999999"/>
    <n v="123537.03"/>
    <n v="0.79312422959999995"/>
    <n v="1903.498151"/>
    <n v="29075.7"/>
    <s v="STEEL"/>
    <s v=""/>
    <e v="#VALUE!"/>
    <n v="152612.73000000001"/>
    <x v="8"/>
    <s v="Steel"/>
    <s v="Other"/>
    <m/>
    <n v="0.79312422959999995"/>
    <e v="#VALUE!"/>
    <n v="0.23536019928599547"/>
  </r>
  <r>
    <s v="INNSA1"/>
    <d v="2017-09-14T00:00:00"/>
    <n v="301049751"/>
    <n v="73239990"/>
    <s v="STEEL SCRUBBER -SL-55 (TOTAL NET WT.61.20 KGS) (MILD STEEL)"/>
    <s v="STEEL SCRUBBER -SL-55 (TOTAL NET WT.61.20 KGS) (MILD STEEL)"/>
    <m/>
    <x v="1"/>
    <m/>
    <m/>
    <m/>
    <m/>
    <m/>
    <m/>
    <n v="3600"/>
    <s v="PCS"/>
    <n v="12.45108611"/>
    <n v="44823.91"/>
    <n v="0.19185032530000001"/>
    <n v="690.66117099999997"/>
    <n v="13516.1"/>
    <s v="STEEL"/>
    <s v=""/>
    <e v="#VALUE!"/>
    <n v="58340.01"/>
    <x v="8"/>
    <s v="Steel"/>
    <s v="Scrubber"/>
    <m/>
    <n v="0.19185032530000001"/>
    <e v="#VALUE!"/>
    <n v="0.30153772841325088"/>
  </r>
  <r>
    <s v="INNSA1"/>
    <d v="2017-09-14T00:00:00"/>
    <n v="301049751"/>
    <n v="73239990"/>
    <s v="TEA LIGHT CANDLE HOLDER ROUND-SL-51 (MADE OF IRON)(TOTAL NET WT. 185.86 KGS)"/>
    <s v="TEA LIGHT CANDLE HOLDER ROUND-SL-51 (MADE OF IRON)(TOTAL NET WT. 185.86 KGS)"/>
    <m/>
    <x v="1"/>
    <m/>
    <m/>
    <m/>
    <m/>
    <m/>
    <m/>
    <n v="768"/>
    <s v="PCS"/>
    <n v="82.079778649999994"/>
    <n v="63037.27"/>
    <n v="1.264711535"/>
    <n v="971.29845920000002"/>
    <n v="14836.4"/>
    <s v="TEA"/>
    <s v=""/>
    <e v="#VALUE!"/>
    <n v="77873.67"/>
    <x v="8"/>
    <s v="Other"/>
    <s v="Other"/>
    <m/>
    <n v="1.264711535"/>
    <e v="#VALUE!"/>
    <n v="0.23535917719787042"/>
  </r>
  <r>
    <s v="INNSA1"/>
    <d v="2017-09-14T00:00:00"/>
    <n v="301049751"/>
    <n v="73239990"/>
    <s v="TEA LIGHT CANDLE HOLDER -MP-289 (MADE OF IRON) (TOTAL NET WT .1918.80KGS)"/>
    <s v="TEA LIGHT CANDLE HOLDER -MP-289 (MADE OF IRON) (TOTAL NET WT .1918.80KGS)"/>
    <m/>
    <x v="1"/>
    <m/>
    <m/>
    <m/>
    <m/>
    <m/>
    <m/>
    <n v="15600"/>
    <s v="PCS"/>
    <n v="45.213440380000002"/>
    <n v="705329.67"/>
    <n v="0.69666318000000005"/>
    <n v="10867.945610000001"/>
    <n v="166006.39999999999"/>
    <s v="TEA"/>
    <s v=""/>
    <e v="#VALUE!"/>
    <n v="871336.07000000007"/>
    <x v="8"/>
    <s v="Other"/>
    <s v="Other"/>
    <m/>
    <n v="0.69666318000000005"/>
    <e v="#VALUE!"/>
    <n v="0.23536001257397832"/>
  </r>
  <r>
    <s v="INNSA1"/>
    <d v="2017-09-08T00:00:00"/>
    <n v="301049751"/>
    <n v="73239990"/>
    <s v="MULTI FUNCTION CLOTH STAND-RYX-02-021A(MADE OF MI LD STEEL) (DPD CLIENT)"/>
    <s v="MULTI FUNCTION CLOTH STAND-RYX-02-021A(MADE OF MI LD STEEL) (DPD CLIENT)"/>
    <m/>
    <x v="1"/>
    <m/>
    <m/>
    <m/>
    <m/>
    <m/>
    <m/>
    <n v="2592"/>
    <s v="PCS"/>
    <n v="593.81814429999997"/>
    <n v="1539176.63"/>
    <n v="9.1497402819999998"/>
    <n v="23716.126810000002"/>
    <n v="362260.7"/>
    <s v="MULTI"/>
    <s v=""/>
    <e v="#VALUE!"/>
    <n v="1901437.3299999998"/>
    <x v="8"/>
    <s v="Steel"/>
    <s v="Other"/>
    <m/>
    <n v="9.1497402819999998"/>
    <e v="#VALUE!"/>
    <n v="0.23536005740939558"/>
  </r>
  <r>
    <s v="INNSA1"/>
    <d v="2017-08-31T00:00:00"/>
    <n v="301049751"/>
    <n v="73239990"/>
    <s v="STEEL ZHARA-NP-03 (TOTAL NET WT.3269.88 KGS) (MILD STEEL)"/>
    <s v="STEEL ZHARA-NP-03 (TOTAL NET WT.3269.88 KGS) (MILD STEEL)"/>
    <m/>
    <x v="1"/>
    <m/>
    <m/>
    <m/>
    <m/>
    <m/>
    <m/>
    <n v="35160"/>
    <s v="PCS"/>
    <n v="31.372668659999999"/>
    <n v="1103063.03"/>
    <n v="0.48154518299999999"/>
    <n v="16931.128629999999"/>
    <n v="0"/>
    <s v="STEEL"/>
    <s v=""/>
    <e v="#VALUE!"/>
    <n v="1103063.03"/>
    <x v="8"/>
    <s v="Steel"/>
    <s v="Other"/>
    <m/>
    <n v="0.48154518299999999"/>
    <e v="#VALUE!"/>
    <n v="0"/>
  </r>
  <r>
    <s v="INNSA1"/>
    <d v="2017-08-31T00:00:00"/>
    <n v="301049751"/>
    <n v="73239990"/>
    <s v="STAINLESS STEEL COLA BOTTLE 750ML SK750-SL-01(TOTAL NET WT. 905.58 KGS)(MILD STEEL)"/>
    <s v="STAINLESS STEEL COLA BOTTLE 750ML SK750-SL-01(TOTAL NET WT. 905.58 KGS)(MILD STEEL)"/>
    <m/>
    <x v="1"/>
    <m/>
    <m/>
    <m/>
    <m/>
    <m/>
    <m/>
    <n v="4644"/>
    <s v="PCS"/>
    <n v="92.973318259999999"/>
    <n v="431768.09"/>
    <n v="1.4270655139999999"/>
    <n v="6627.2922490000001"/>
    <n v="0"/>
    <s v="STAINLESS"/>
    <s v=""/>
    <e v="#VALUE!"/>
    <n v="431768.09"/>
    <x v="8"/>
    <s v="Steel"/>
    <s v="Other"/>
    <m/>
    <n v="1.4270655139999999"/>
    <e v="#VALUE!"/>
    <n v="0"/>
  </r>
  <r>
    <s v="INNSA1"/>
    <d v="2017-08-31T00:00:00"/>
    <n v="301049751"/>
    <n v="73239990"/>
    <s v="STAINLESS STEEL SPORTS BOTTLE 750ML S-308-C6-NP-20(TOTAL NET WT.72.14 KGS) (MILD STEEL)"/>
    <s v="STAINLESS STEEL SPORTS BOTTLE 750ML S-308-C6-NP-20(TOTAL NET WT.72.14 KGS) (MILD STEEL)"/>
    <m/>
    <x v="1"/>
    <m/>
    <m/>
    <m/>
    <m/>
    <m/>
    <m/>
    <n v="432"/>
    <s v="PCS"/>
    <n v="73.35321759"/>
    <n v="31688.59"/>
    <n v="1.1259127799999999"/>
    <n v="486.3943208"/>
    <n v="0"/>
    <s v="STAINLESS"/>
    <s v=""/>
    <e v="#VALUE!"/>
    <n v="31688.59"/>
    <x v="8"/>
    <s v="Steel"/>
    <s v="Other"/>
    <m/>
    <n v="1.1259127799999999"/>
    <e v="#VALUE!"/>
    <n v="0"/>
  </r>
  <r>
    <s v="INNSA1"/>
    <d v="2017-08-31T00:00:00"/>
    <n v="301049751"/>
    <n v="73239990"/>
    <s v="STAINLESS STEEL SPORTS BOTTLE 600ML S115 -NP-21(TOTAL NET WT. 4782.02 KGS)(MILD STEEL)"/>
    <s v="STAINLESS STEEL SPORTS BOTTLE 600ML S115 -NP-21(TOTAL NET WT. 4782.02 KGS)(MILD STEEL)"/>
    <m/>
    <x v="1"/>
    <m/>
    <m/>
    <m/>
    <m/>
    <m/>
    <m/>
    <n v="28296"/>
    <s v="PCS"/>
    <n v="80.873114220000005"/>
    <n v="2288385.64"/>
    <n v="1.241337133"/>
    <n v="35124.875520000001"/>
    <n v="0"/>
    <s v="STAINLESS"/>
    <s v=""/>
    <e v="#VALUE!"/>
    <n v="2288385.64"/>
    <x v="8"/>
    <s v="Steel"/>
    <s v="Other"/>
    <m/>
    <n v="1.241337133"/>
    <e v="#VALUE!"/>
    <n v="0"/>
  </r>
  <r>
    <s v="INNSA1"/>
    <d v="2017-08-25T00:00:00"/>
    <n v="301049751"/>
    <n v="73239990"/>
    <s v="STEEL HOOK 3PCS-RJ-409 (TOTAL NET WT.619.92KGS) (MILD STEEL)"/>
    <s v="STEEL HOOK 3PCS-RJ-409 (TOTAL NET WT.619.92KGS) (MILD STEEL)"/>
    <m/>
    <x v="1"/>
    <m/>
    <m/>
    <m/>
    <m/>
    <m/>
    <m/>
    <n v="15120"/>
    <s v="SET"/>
    <n v="38.275032410000001"/>
    <n v="578718.49"/>
    <n v="0.58749090400000004"/>
    <n v="8882.8624710000004"/>
    <n v="136207.1"/>
    <s v="STEEL"/>
    <s v=""/>
    <e v="#VALUE!"/>
    <n v="714925.59"/>
    <x v="8"/>
    <s v="Steel"/>
    <s v="Hook"/>
    <m/>
    <n v="0.58749090400000004"/>
    <e v="#VALUE!"/>
    <n v="0.23535985518624092"/>
  </r>
  <r>
    <s v="INNSA1"/>
    <d v="2017-08-22T00:00:00"/>
    <n v="301049751"/>
    <n v="73239990"/>
    <s v="STEEL JAR - SALT &amp; PEPPER -MP-009 (TOTAL NET WT.1296 KGS) (MILD STEEL)"/>
    <s v="STEEL JAR - SALT &amp; PEPPER -MP-009 (TOTAL NET WT.1296 KGS) (MILD STEEL)"/>
    <m/>
    <x v="1"/>
    <m/>
    <m/>
    <m/>
    <m/>
    <m/>
    <m/>
    <n v="36000"/>
    <s v="PCS"/>
    <n v="16.37458694"/>
    <n v="589485.13"/>
    <n v="0.25133671400000002"/>
    <n v="9048.1217190000007"/>
    <n v="138741.29999999999"/>
    <s v="STEEL"/>
    <s v=""/>
    <e v="#VALUE!"/>
    <n v="728226.42999999993"/>
    <x v="8"/>
    <s v="Steel"/>
    <s v="Other"/>
    <m/>
    <n v="0.25133671400000002"/>
    <e v="#VALUE!"/>
    <n v="0.23536013537779993"/>
  </r>
  <r>
    <s v="INNSA1"/>
    <d v="2017-08-21T00:00:00"/>
    <n v="301049751"/>
    <n v="73231000"/>
    <s v="STEEL SCRUBBER 3PCS SET-ANGW11 (TOTAL NET WT.7152 KGS)(MILDSTEEL) (DPD CLIENT)"/>
    <s v="STEEL SCRUBBER 3PCS SET-ANGW11 (TOTAL NET WT.7152 KGS)(MILDSTEEL) (DPD CLIENT)"/>
    <m/>
    <x v="1"/>
    <m/>
    <m/>
    <m/>
    <m/>
    <m/>
    <m/>
    <n v="114432"/>
    <s v="SET"/>
    <n v="11.24517451"/>
    <n v="1286807.81"/>
    <n v="0.17260436700000001"/>
    <n v="19751.462930000002"/>
    <n v="388024"/>
    <s v="STEEL"/>
    <s v=""/>
    <e v="#VALUE!"/>
    <n v="1674831.81"/>
    <x v="8"/>
    <s v="Steel"/>
    <s v="Scrubber"/>
    <m/>
    <n v="0.17260436700000001"/>
    <e v="#VALUE!"/>
    <n v="0.30153997899655272"/>
  </r>
  <r>
    <s v="INNSA1"/>
    <d v="2017-08-19T00:00:00"/>
    <n v="301049751"/>
    <n v="73239990"/>
    <s v="KWB-600F STAINLESS STEEL SPORTS BOTTLE"/>
    <s v="KWB-600F STAINLESS STEEL SPORTS BOTTLE"/>
    <m/>
    <x v="1"/>
    <m/>
    <m/>
    <m/>
    <m/>
    <m/>
    <m/>
    <n v="49776"/>
    <s v="PCS"/>
    <n v="76.941316700000002"/>
    <n v="3829830.98"/>
    <n v="1.180987209"/>
    <n v="58784.819340000002"/>
    <n v="901389"/>
    <s v="KWB-600F"/>
    <s v=""/>
    <e v="#VALUE!"/>
    <n v="4731219.9800000004"/>
    <x v="8"/>
    <s v="Steel"/>
    <s v="Other"/>
    <m/>
    <n v="1.180987209"/>
    <e v="#VALUE!"/>
    <n v="0.2353599949207158"/>
  </r>
  <r>
    <s v="INNSA1"/>
    <d v="2017-08-14T00:00:00"/>
    <n v="301049751"/>
    <n v="73239990"/>
    <s v="STEEL CORNER STAND -MP-103 (TOTAL NET WT.2764.20 KGS) (MILD - STEEL)"/>
    <s v="STEEL CORNER STAND -MP-103 (TOTAL NET WT.2764.20 KGS) (MILD - STEEL)"/>
    <m/>
    <x v="1"/>
    <m/>
    <m/>
    <m/>
    <m/>
    <m/>
    <m/>
    <n v="10200"/>
    <s v="PCS"/>
    <n v="48.841818629999999"/>
    <n v="498186.55"/>
    <n v="0.75665094700000002"/>
    <n v="7717.8396590000002"/>
    <n v="117253.3"/>
    <s v="STEEL"/>
    <s v=""/>
    <e v="#VALUE!"/>
    <n v="615439.85"/>
    <x v="8"/>
    <s v="Steel"/>
    <s v="Other"/>
    <m/>
    <n v="0.75665094700000002"/>
    <e v="#VALUE!"/>
    <n v="0.235360228010973"/>
  </r>
  <r>
    <s v="INNSA1"/>
    <d v="2017-08-03T00:00:00"/>
    <n v="301049751"/>
    <n v="73239990"/>
    <s v="STAINLESS STEEL SPORTS BOTTLE 750ML S-308-C6 -NP-20 (TOTAL 3150.29 KGS)(MILD STEEL) (DPD CLIENT)"/>
    <s v="STAINLESS STEEL SPORTS BOTTLE 750ML S-308-C6 -NP-20 (TOTAL 3150.29 KGS)(MILD STEEL) (DPD CLIENT)"/>
    <m/>
    <x v="1"/>
    <m/>
    <m/>
    <m/>
    <m/>
    <m/>
    <m/>
    <n v="18864"/>
    <s v="PCS"/>
    <n v="74.114113660000001"/>
    <n v="1398088.64"/>
    <n v="1.1367195349999999"/>
    <n v="21443.077300000001"/>
    <n v="329054.2"/>
    <s v="STAINLESS"/>
    <s v=""/>
    <e v="#VALUE!"/>
    <n v="1727142.8399999999"/>
    <x v="8"/>
    <s v="Steel"/>
    <s v="Other"/>
    <m/>
    <n v="1.1367195349999999"/>
    <e v="#VALUE!"/>
    <n v="0.23536004126319204"/>
  </r>
  <r>
    <s v="INNSA1"/>
    <d v="2017-08-03T00:00:00"/>
    <n v="301049751"/>
    <n v="73239990"/>
    <s v="STAINLESS STEEL SPORTS BOTTLE 600ML S115-NP-21 (TOTAL 3985.92 KGS)(MILD STEEL)"/>
    <s v="STAINLESS STEEL SPORTS BOTTLE 600ML S115-NP-21 (TOTAL 3985.92 KGS)(MILD STEEL)"/>
    <m/>
    <x v="1"/>
    <m/>
    <m/>
    <m/>
    <m/>
    <m/>
    <m/>
    <n v="23040"/>
    <s v="PCS"/>
    <n v="81.712019100000006"/>
    <n v="1882644.92"/>
    <n v="1.2532518269999999"/>
    <n v="28874.92209"/>
    <n v="443099.3"/>
    <s v="STAINLESS"/>
    <s v=""/>
    <e v="#VALUE!"/>
    <n v="2325744.2199999997"/>
    <x v="8"/>
    <s v="Steel"/>
    <s v="Other"/>
    <m/>
    <n v="1.2532518269999999"/>
    <e v="#VALUE!"/>
    <n v="0.23535999555348971"/>
  </r>
  <r>
    <s v="INNSA1"/>
    <d v="2017-08-02T00:00:00"/>
    <n v="301049751"/>
    <n v="73239990"/>
    <s v="MULTI FUNCTION CLOTH STAND-RYX-02-021A(MADE OF MI LD STEEL)(DPD CLIENT)"/>
    <s v="MULTI FUNCTION CLOTH STAND-RYX-02-021A(MADE OF MI LD STEEL)(DPD CLIENT)"/>
    <m/>
    <x v="1"/>
    <m/>
    <m/>
    <m/>
    <m/>
    <m/>
    <m/>
    <n v="2592"/>
    <s v="PCS"/>
    <n v="618.78448300000002"/>
    <n v="1603889.38"/>
    <n v="9.4905595559999991"/>
    <n v="24599.53037"/>
    <n v="377491.4"/>
    <s v="MULTI"/>
    <s v=""/>
    <e v="#VALUE!"/>
    <n v="1981380.7799999998"/>
    <x v="8"/>
    <s v="Steel"/>
    <s v="Other"/>
    <m/>
    <n v="9.4905595559999991"/>
    <e v="#VALUE!"/>
    <n v="0.23535999720878509"/>
  </r>
  <r>
    <s v="INNSA1"/>
    <d v="2017-08-02T00:00:00"/>
    <n v="301049751"/>
    <n v="73239990"/>
    <s v="STEEL ZHARA -NP-03 (TOTAL NET WT.5022 KGS) (MILD STEEL)"/>
    <s v="STEEL ZHARA -NP-03 (TOTAL NET WT.5022 KGS) (MILD STEEL)"/>
    <m/>
    <x v="1"/>
    <m/>
    <m/>
    <m/>
    <m/>
    <m/>
    <m/>
    <n v="54000"/>
    <s v="PCS"/>
    <n v="31.03236278"/>
    <n v="1675747.59"/>
    <n v="0.47595648400000001"/>
    <n v="25701.650150000001"/>
    <n v="394404"/>
    <s v="STEEL"/>
    <s v=""/>
    <e v="#VALUE!"/>
    <n v="2070151.59"/>
    <x v="8"/>
    <s v="Steel"/>
    <s v="Other"/>
    <m/>
    <n v="0.47595648400000001"/>
    <e v="#VALUE!"/>
    <n v="0.23536002817703588"/>
  </r>
  <r>
    <s v="INNSA1"/>
    <d v="2017-08-02T00:00:00"/>
    <n v="301049751"/>
    <n v="73239990"/>
    <s v="STEEL HOOK 3PCS-RJ-409 (TOTAL NET WT.628.99 KGS) (MILD STEEL)"/>
    <s v="STEEL HOOK 3PCS-RJ-409 (TOTAL NET WT.628.99 KGS) (MILD STEEL)"/>
    <m/>
    <x v="1"/>
    <m/>
    <m/>
    <m/>
    <m/>
    <m/>
    <m/>
    <n v="14976"/>
    <s v="SET"/>
    <n v="38.68251068"/>
    <n v="579309.28"/>
    <n v="0.59329004100000005"/>
    <n v="8885.1116559999991"/>
    <n v="136346.20000000001"/>
    <s v="STEEL"/>
    <s v=""/>
    <e v="#VALUE!"/>
    <n v="715655.48"/>
    <x v="8"/>
    <s v="Steel"/>
    <s v="Hook"/>
    <m/>
    <n v="0.59329004100000005"/>
    <e v="#VALUE!"/>
    <n v="0.23535994451875517"/>
  </r>
  <r>
    <s v="INNSA1"/>
    <d v="2017-08-02T00:00:00"/>
    <n v="301049751"/>
    <n v="73239990"/>
    <s v="STAINLESS STEEL SPORTS BOTTLE 750ML S-308-C6-NP-20(TOTAL NET WT.2146.28 KGS) (MILD STEEL)"/>
    <s v="STAINLESS STEEL SPORTS BOTTLE 750ML S-308-C6-NP-20(TOTAL NET WT.2146.28 KGS) (MILD STEEL)"/>
    <m/>
    <x v="1"/>
    <m/>
    <m/>
    <m/>
    <m/>
    <m/>
    <m/>
    <n v="12852"/>
    <s v="PCS"/>
    <n v="73.89808979"/>
    <n v="949738.25"/>
    <n v="1.133406285"/>
    <n v="14566.53758"/>
    <n v="223530.4"/>
    <s v="STAINLESS"/>
    <s v=""/>
    <e v="#VALUE!"/>
    <n v="1173268.6499999999"/>
    <x v="8"/>
    <s v="Steel"/>
    <s v="Other"/>
    <m/>
    <n v="1.133406285"/>
    <e v="#VALUE!"/>
    <n v="0.23536000577001084"/>
  </r>
  <r>
    <s v="INNSA1"/>
    <d v="2017-08-02T00:00:00"/>
    <n v="301049751"/>
    <n v="73239990"/>
    <s v="STAINLESS STEEL SPORTS BOTTLE 600ML S115 -NP-21(TOTAL NET WT. 311.40 KGS)(MILD STEEL)"/>
    <s v="STAINLESS STEEL SPORTS BOTTLE 600ML S115 -NP-21(TOTAL NET WT. 311.40 KGS)(MILD STEEL)"/>
    <m/>
    <x v="1"/>
    <m/>
    <m/>
    <m/>
    <m/>
    <m/>
    <m/>
    <n v="18000"/>
    <s v="PCS"/>
    <n v="81.473848889999999"/>
    <n v="1466529.28"/>
    <n v="1.2495989089999999"/>
    <n v="22492.78037"/>
    <n v="345162.3"/>
    <s v="STAINLESS"/>
    <s v=""/>
    <e v="#VALUE!"/>
    <n v="1811691.58"/>
    <x v="8"/>
    <s v="Steel"/>
    <s v="Other"/>
    <m/>
    <n v="1.2495989089999999"/>
    <e v="#VALUE!"/>
    <n v="0.23535997862927086"/>
  </r>
  <r>
    <s v="INNSA1"/>
    <d v="2017-07-29T00:00:00"/>
    <n v="301049751"/>
    <n v="73231000"/>
    <s v="STEEL WOOL SCRUBBER -PR-12 (TOTAL NET WT.153 KGS) (MILD STEEL)"/>
    <s v="STEEL WOOL SCRUBBER -PR-12 (TOTAL NET WT.153 KGS) (MILD STEEL)"/>
    <m/>
    <x v="1"/>
    <m/>
    <m/>
    <m/>
    <m/>
    <m/>
    <m/>
    <n v="3000"/>
    <s v="PCS"/>
    <n v="13.43324333"/>
    <n v="40299.730000000003"/>
    <n v="0.20603133900000001"/>
    <n v="618.09401839999998"/>
    <n v="12152"/>
    <s v="STEEL"/>
    <s v=""/>
    <e v="#VALUE!"/>
    <n v="52451.73"/>
    <x v="8"/>
    <s v="Steel"/>
    <s v="Scrubber"/>
    <m/>
    <n v="0.20603133900000001"/>
    <e v="#VALUE!"/>
    <n v="0.30154048178486553"/>
  </r>
  <r>
    <s v="INNSA1"/>
    <d v="2017-07-28T00:00:00"/>
    <n v="301049751"/>
    <n v="73239990"/>
    <s v="STEEL JAR - SALT &amp; PEPPER -MP-009 (TOTAL NET WT.1296 KGS) (MILD STEEL)"/>
    <s v="STEEL JAR - SALT &amp; PEPPER -MP-009 (TOTAL NET WT.1296 KGS) (MILD STEEL)"/>
    <m/>
    <x v="1"/>
    <m/>
    <m/>
    <m/>
    <m/>
    <m/>
    <m/>
    <n v="36000"/>
    <s v="PCS"/>
    <n v="16.274913059999999"/>
    <n v="585896.87"/>
    <n v="0.24961523099999999"/>
    <n v="8986.1483129999997"/>
    <n v="137896.70000000001"/>
    <s v="STEEL"/>
    <s v=""/>
    <e v="#VALUE!"/>
    <n v="723793.57000000007"/>
    <x v="8"/>
    <s v="Steel"/>
    <s v="Other"/>
    <m/>
    <n v="0.24961523099999999"/>
    <e v="#VALUE!"/>
    <n v="0.23536002163657235"/>
  </r>
  <r>
    <s v="INNSA1"/>
    <d v="2017-07-27T00:00:00"/>
    <n v="301049751"/>
    <n v="73239990"/>
    <s v="FAMILY CLOTH RACK-HW 03-026 (STANDING CLOTH RACK ) (MADE UPOF MILD STEEL) (TOTAL NET WT.121 KGS )"/>
    <s v="FAMILY CLOTH RACK-HW 03-026 (STANDING CLOTH RACK ) (MADE UPOF MILD STEEL) (TOTAL NET WT.121 KGS )"/>
    <m/>
    <x v="1"/>
    <m/>
    <m/>
    <m/>
    <m/>
    <m/>
    <m/>
    <n v="12"/>
    <s v="PCS"/>
    <n v="1728.281667"/>
    <n v="20739.38"/>
    <n v="26.507387529999999"/>
    <n v="318.08865029999998"/>
    <n v="4881.2"/>
    <s v="FAMILY"/>
    <s v=""/>
    <e v="#VALUE!"/>
    <n v="25620.58"/>
    <x v="8"/>
    <s v="Steel"/>
    <s v="Other"/>
    <m/>
    <n v="26.507387529999999"/>
    <e v="#VALUE!"/>
    <n v="0.23535901266093778"/>
  </r>
  <r>
    <s v="INNSA1"/>
    <d v="2017-07-27T00:00:00"/>
    <n v="301049751"/>
    <n v="73239990"/>
    <s v="FAMILY CLOTH RACK 3LAYERS -03-027I (STANDING CLOTHRACK ) (MADE UP OF MILD STEEL) (TOTAL NET WT.10170 KGS ) (DPD CLIENT)"/>
    <s v="FAMILY CLOTH RACK 3LAYERS -03-027I (STANDING CLOTHRACK ) (MADE UP OF MILD STEEL) (TOTAL NET WT.10170 KGS ) (DPD CLIENT)"/>
    <m/>
    <x v="1"/>
    <m/>
    <m/>
    <m/>
    <m/>
    <m/>
    <m/>
    <n v="1800"/>
    <s v="PCS"/>
    <n v="819.89699440000004"/>
    <n v="1475814.59"/>
    <n v="12.575107279999999"/>
    <n v="22635.1931"/>
    <n v="347347.7"/>
    <s v="FAMILY"/>
    <s v=""/>
    <e v="#VALUE!"/>
    <n v="1823162.29"/>
    <x v="8"/>
    <s v="Steel"/>
    <s v="Other"/>
    <m/>
    <n v="12.575107279999999"/>
    <e v="#VALUE!"/>
    <n v="0.23535998515911136"/>
  </r>
  <r>
    <s v="INNSA1"/>
    <d v="2017-07-20T00:00:00"/>
    <n v="301049751"/>
    <n v="73239990"/>
    <s v="MULTI FUNCTION CLOTH STAND-RYX-02-021A(MADE OF MI LD STEEL)(DPD CLIENT)"/>
    <s v="MULTI FUNCTION CLOTH STAND-RYX-02-021A(MADE OF MI LD STEEL)(DPD CLIENT)"/>
    <m/>
    <x v="1"/>
    <m/>
    <m/>
    <m/>
    <m/>
    <m/>
    <m/>
    <n v="3888"/>
    <s v="PCS"/>
    <n v="641.29038319999995"/>
    <n v="2493337.0099999998"/>
    <n v="9.7683226689999998"/>
    <n v="37979.238539999998"/>
    <n v="586831.80000000005"/>
    <s v="MULTI"/>
    <s v=""/>
    <e v="#VALUE!"/>
    <n v="3080168.8099999996"/>
    <x v="8"/>
    <s v="Steel"/>
    <s v="Other"/>
    <m/>
    <n v="9.7683226689999998"/>
    <e v="#VALUE!"/>
    <n v="0.23536000053197786"/>
  </r>
  <r>
    <s v="INNSA1"/>
    <d v="2017-07-20T00:00:00"/>
    <n v="301049751"/>
    <n v="73239990"/>
    <s v="STAINLESS STEEL SPORTS BOTTLE 600ML S115 -NP-21(TOTAL NET WT. 2354.18 KGS)(MILD STEEL)"/>
    <s v="STAINLESS STEEL SPORTS BOTTLE 600ML S115 -NP-21(TOTAL NET WT. 2354.18 KGS)(MILD STEEL)"/>
    <m/>
    <x v="1"/>
    <m/>
    <m/>
    <m/>
    <m/>
    <m/>
    <m/>
    <n v="13608"/>
    <s v="PCS"/>
    <n v="82.383692679999996"/>
    <n v="1121077.29"/>
    <n v="1.254892501"/>
    <n v="17076.577150000001"/>
    <n v="263856.8"/>
    <s v="STAINLESS"/>
    <s v=""/>
    <e v="#VALUE!"/>
    <n v="1384934.09"/>
    <x v="8"/>
    <s v="Steel"/>
    <s v="Other"/>
    <m/>
    <n v="1.254892501"/>
    <e v="#VALUE!"/>
    <n v="0.23536004373079394"/>
  </r>
  <r>
    <s v="INNSA1"/>
    <d v="2017-07-20T00:00:00"/>
    <n v="301049751"/>
    <n v="73239990"/>
    <s v="STAINESS STEEL COLA BOTTLE 750ML SK750-SL-01 (TOTAL NET WT.1284.19 KGS)(MILD STEEL)"/>
    <s v="STAINESS STEEL COLA BOTTLE 750ML SK750-SL-01 (TOTAL NET WT.1284.19 KGS)(MILD STEEL)"/>
    <m/>
    <x v="1"/>
    <m/>
    <m/>
    <m/>
    <m/>
    <m/>
    <m/>
    <n v="7056"/>
    <s v="PCS"/>
    <n v="94.709909300000007"/>
    <n v="668273.12"/>
    <n v="1.442649037"/>
    <n v="10179.331609999999"/>
    <n v="157284.70000000001"/>
    <s v="STAINESS"/>
    <s v=""/>
    <e v="#VALUE!"/>
    <n v="825557.82000000007"/>
    <x v="8"/>
    <s v="Steel"/>
    <s v="Other"/>
    <m/>
    <n v="1.442649037"/>
    <e v="#VALUE!"/>
    <n v="0.23535990793704228"/>
  </r>
  <r>
    <s v="INNSA1"/>
    <d v="2017-07-20T00:00:00"/>
    <n v="301049751"/>
    <n v="73239990"/>
    <s v="STAINLESS STEEL SPORTS BOTTLE 750ML S-308-C6-NP-20(TOTAL NET WT.1875.74 KGS) (MILD STEEL)"/>
    <s v="STAINLESS STEEL SPORTS BOTTLE 750ML S-308-C6-NP-20(TOTAL NET WT.1875.74 KGS) (MILD STEEL)"/>
    <m/>
    <x v="1"/>
    <m/>
    <m/>
    <m/>
    <m/>
    <m/>
    <m/>
    <n v="11232"/>
    <s v="PCS"/>
    <n v="74.723332439999993"/>
    <n v="839292.47"/>
    <n v="1.138207653"/>
    <n v="12784.34836"/>
    <n v="197535.9"/>
    <s v="STAINLESS"/>
    <s v=""/>
    <e v="#VALUE!"/>
    <n v="1036828.37"/>
    <x v="8"/>
    <s v="Steel"/>
    <s v="Other"/>
    <m/>
    <n v="1.138207653"/>
    <e v="#VALUE!"/>
    <n v="0.23536002890625243"/>
  </r>
  <r>
    <s v="INNSA1"/>
    <d v="2017-07-20T00:00:00"/>
    <n v="301049751"/>
    <n v="73239990"/>
    <s v="STEEL PEELER-MP-196 (TOTAL NET WT.2979.84KGS) (MILD STEEL)"/>
    <s v="STEEL PEELER-MP-196 (TOTAL NET WT.2979.84KGS) (MILD STEEL)"/>
    <m/>
    <x v="1"/>
    <m/>
    <m/>
    <m/>
    <m/>
    <m/>
    <m/>
    <n v="37248"/>
    <s v="PCS"/>
    <n v="35.54962656"/>
    <n v="1324152.49"/>
    <n v="0.54150230899999996"/>
    <n v="20169.877990000001"/>
    <n v="311652.5"/>
    <s v="STEEL"/>
    <s v=""/>
    <e v="#VALUE!"/>
    <n v="1635804.99"/>
    <x v="8"/>
    <s v="Steel"/>
    <s v="Other"/>
    <m/>
    <n v="0.54150230899999996"/>
    <e v="#VALUE!"/>
    <n v="0.23535997730895783"/>
  </r>
  <r>
    <s v="INNSA1"/>
    <d v="2017-07-20T00:00:00"/>
    <n v="301049751"/>
    <n v="73239990"/>
    <s v="STEEL HOOK 3PCS-RJ-409 (TOTAL NET WT.635.04 KGS) (MILD STEEL)"/>
    <s v="STEEL HOOK 3PCS-RJ-409 (TOTAL NET WT.635.04 KGS) (MILD STEEL)"/>
    <m/>
    <x v="1"/>
    <m/>
    <m/>
    <m/>
    <m/>
    <m/>
    <m/>
    <n v="15120"/>
    <s v="SET"/>
    <n v="38.791417989999999"/>
    <n v="586526.24"/>
    <n v="0.59088222400000001"/>
    <n v="8934.1392230000001"/>
    <n v="138044.79999999999"/>
    <s v="STEEL"/>
    <s v=""/>
    <e v="#VALUE!"/>
    <n v="724571.04"/>
    <x v="8"/>
    <s v="Steel"/>
    <s v="Hook"/>
    <m/>
    <n v="0.59088222400000001"/>
    <e v="#VALUE!"/>
    <n v="0.23535997298262393"/>
  </r>
  <r>
    <s v="INNSA1"/>
    <d v="2017-07-20T00:00:00"/>
    <n v="301049751"/>
    <n v="73239990"/>
    <s v="STAINLESS STEEL GRATER WITH HANDLE -DS-25(TOTAL NET WT.1887KGS)(MILD STEEL)"/>
    <s v="STAINLESS STEEL GRATER WITH HANDLE -DS-25(TOTAL NET WT.1887KGS)(MILD STEEL)"/>
    <m/>
    <x v="1"/>
    <m/>
    <m/>
    <m/>
    <m/>
    <m/>
    <m/>
    <n v="51000"/>
    <s v="PCS"/>
    <n v="15.11724373"/>
    <n v="770979.43"/>
    <n v="0.23027027799999999"/>
    <n v="11743.784159999999"/>
    <n v="181457.7"/>
    <s v="STAINLESS"/>
    <s v=""/>
    <e v="#VALUE!"/>
    <n v="952437.13000000012"/>
    <x v="8"/>
    <s v="Steel"/>
    <s v="Other"/>
    <m/>
    <n v="0.23027027799999999"/>
    <e v="#VALUE!"/>
    <n v="0.23535997581673482"/>
  </r>
  <r>
    <s v="INNSA1"/>
    <d v="2017-07-13T00:00:00"/>
    <n v="301049751"/>
    <n v="73239990"/>
    <s v="STEEL LUNCH BOX 2 LAYER-6504(TOTAL NET WT.6227.90 KGS)(MILD STEEL)"/>
    <s v="STEEL LUNCH BOX 2 LAYER-6504(TOTAL NET WT.6227.90 KGS)(MILD STEEL)"/>
    <m/>
    <x v="1"/>
    <m/>
    <m/>
    <m/>
    <m/>
    <m/>
    <m/>
    <n v="13020"/>
    <s v="PCS"/>
    <n v="174.86491710000001"/>
    <n v="2276741.2200000002"/>
    <n v="2.6635935580000001"/>
    <n v="34679.988120000002"/>
    <n v="535853.80000000005"/>
    <s v="STEEL"/>
    <s v=""/>
    <e v="#VALUE!"/>
    <n v="2812595.0200000005"/>
    <x v="8"/>
    <s v="Steel"/>
    <s v="Lunch Box"/>
    <m/>
    <n v="2.6635935580000001"/>
    <e v="#VALUE!"/>
    <n v="0.23535999405325478"/>
  </r>
  <r>
    <s v="INNSA1"/>
    <d v="2017-07-13T00:00:00"/>
    <n v="301049751"/>
    <n v="73239990"/>
    <s v="STEEL LUNCH BOX (TOTAL NET WT.2346.35 KGS)(MILD STEEL)"/>
    <s v="STEEL LUNCH BOX (TOTAL NET WT.2346.35 KGS)(MILD STEEL)"/>
    <m/>
    <x v="1"/>
    <m/>
    <m/>
    <m/>
    <m/>
    <m/>
    <m/>
    <n v="20040"/>
    <s v="PCS"/>
    <n v="54.376644210000002"/>
    <n v="1089707.95"/>
    <n v="0.82828094799999996"/>
    <n v="16598.750189999999"/>
    <n v="256473.60000000001"/>
    <s v="STEEL"/>
    <s v=""/>
    <e v="#VALUE!"/>
    <n v="1346181.55"/>
    <x v="8"/>
    <s v="Steel"/>
    <s v="Lunch Box"/>
    <m/>
    <n v="0.82828094799999996"/>
    <e v="#VALUE!"/>
    <n v="0.2353599420835647"/>
  </r>
  <r>
    <s v="INNSA1"/>
    <d v="2017-07-13T00:00:00"/>
    <n v="301049751"/>
    <n v="73239990"/>
    <s v="STEEL LUNCH BOX 3 LAYER-6505 (TOTAL NET WT.2271.76 KGS)(MILD STEEL)"/>
    <s v="STEEL LUNCH BOX 3 LAYER-6505 (TOTAL NET WT.2271.76 KGS)(MILD STEEL)"/>
    <m/>
    <x v="1"/>
    <m/>
    <m/>
    <m/>
    <m/>
    <m/>
    <m/>
    <n v="3504"/>
    <s v="PCS"/>
    <n v="241.65888129999999"/>
    <n v="846772.72"/>
    <n v="3.6810187550000002"/>
    <n v="12898.289720000001"/>
    <n v="199296.4"/>
    <s v="STEEL"/>
    <s v=""/>
    <e v="#VALUE!"/>
    <n v="1046069.12"/>
    <x v="8"/>
    <s v="Steel"/>
    <s v="Lunch Box"/>
    <m/>
    <n v="3.6810187550000002"/>
    <e v="#VALUE!"/>
    <n v="0.23535996766641232"/>
  </r>
  <r>
    <s v="INNSA1"/>
    <d v="2017-07-12T00:00:00"/>
    <n v="301049751"/>
    <n v="73239990"/>
    <s v="STEEL PILLER-MP-196 (TOTAL NET WT.1052.16 KGS)(MILD STEEL)"/>
    <s v="STEEL PILLER-MP-196 (TOTAL NET WT.1052.16 KGS)(MILD STEEL)"/>
    <m/>
    <x v="1"/>
    <m/>
    <m/>
    <m/>
    <m/>
    <m/>
    <m/>
    <n v="13152"/>
    <s v="PCS"/>
    <n v="35.354967309999999"/>
    <n v="464988.53"/>
    <n v="0.53853720199999999"/>
    <n v="7082.8412799999996"/>
    <n v="109439.8"/>
    <s v="STEEL"/>
    <s v=""/>
    <e v="#VALUE!"/>
    <n v="574428.33000000007"/>
    <x v="8"/>
    <s v="Steel"/>
    <s v="Other"/>
    <m/>
    <n v="0.53853720199999999"/>
    <e v="#VALUE!"/>
    <n v="0.23536021415409966"/>
  </r>
  <r>
    <s v="INNSA1"/>
    <d v="2017-07-06T00:00:00"/>
    <n v="301049751"/>
    <n v="73239990"/>
    <s v="STAINLESS STEEL SPORTS BOTTLE 750ML S-308-C6-NP-20(TOTAL NET WT.6883.74 KGS)"/>
    <s v="STAINLESS STEEL SPORTS BOTTLE 750ML S-308-C6-NP-20(TOTAL NET WT.6883.74 KGS)"/>
    <m/>
    <x v="1"/>
    <m/>
    <m/>
    <m/>
    <m/>
    <m/>
    <m/>
    <n v="41220"/>
    <s v="PCS"/>
    <n v="74.016881369999993"/>
    <n v="3050975.85"/>
    <n v="1.136099484"/>
    <n v="46830.02072"/>
    <n v="718077.8"/>
    <s v="STAINLESS"/>
    <s v=""/>
    <e v="#VALUE!"/>
    <n v="3769053.6500000004"/>
    <x v="8"/>
    <s v="Steel"/>
    <s v="Other"/>
    <m/>
    <n v="1.136099484"/>
    <e v="#VALUE!"/>
    <n v="0.23536004062437926"/>
  </r>
  <r>
    <s v="INNSA1"/>
    <d v="2017-07-06T00:00:00"/>
    <n v="301049751"/>
    <n v="73239990"/>
    <s v="STAINLESS STEEL SPORTS BOTTLE 600ML S115 -NP-21(TOTAL NET WT.7448.68 KGS)(DPD CLIENT)"/>
    <s v="STAINLESS STEEL SPORTS BOTTLE 600ML S115 -NP-21(TOTAL NET WT.7448.68 KGS)(DPD CLIENT)"/>
    <m/>
    <x v="1"/>
    <m/>
    <m/>
    <m/>
    <m/>
    <m/>
    <m/>
    <n v="43056"/>
    <s v="PCS"/>
    <n v="81.604818839999993"/>
    <n v="3513577.08"/>
    <n v="1.2525682090000001"/>
    <n v="53930.576820000002"/>
    <n v="826955.6"/>
    <s v="STAINLESS"/>
    <s v=""/>
    <e v="#VALUE!"/>
    <n v="4340532.68"/>
    <x v="8"/>
    <s v="Steel"/>
    <s v="Other"/>
    <m/>
    <n v="1.2525682090000001"/>
    <e v="#VALUE!"/>
    <n v="0.23536002802021921"/>
  </r>
  <r>
    <s v="INNSA1"/>
    <d v="2017-07-05T00:00:00"/>
    <n v="301049751"/>
    <n v="73231000"/>
    <s v="STEEL SCRUBBER 3PCS SET-ANGW11 (TOTAL NET WT.7152 KGS)(MILD STEEL) (DPD CLIENT)"/>
    <s v="STEEL SCRUBBER 3PCS SET-ANGW11 (TOTAL NET WT.7152 KGS)(MILD STEEL) (DPD CLIENT)"/>
    <m/>
    <x v="1"/>
    <m/>
    <m/>
    <m/>
    <m/>
    <m/>
    <m/>
    <n v="114432"/>
    <s v="SET"/>
    <n v="10.59074953"/>
    <n v="1211920.6499999999"/>
    <n v="0.16255947100000001"/>
    <n v="18602.005369999999"/>
    <n v="365442.5"/>
    <s v="STEEL"/>
    <s v=""/>
    <e v="#VALUE!"/>
    <n v="1577363.15"/>
    <x v="8"/>
    <s v="Steel"/>
    <s v="Scrubber"/>
    <m/>
    <n v="0.16255947100000001"/>
    <e v="#VALUE!"/>
    <n v="0.30153995643196607"/>
  </r>
  <r>
    <s v="INNSA1"/>
    <d v="2017-07-03T00:00:00"/>
    <n v="301049751"/>
    <n v="73239990"/>
    <s v="STAINESS STEEL COLA BOTTLE -SL-07 (TOTAL NET WT.104 KGS)(MILD STEEL)"/>
    <s v="STAINESS STEEL COLA BOTTLE -SL-07 (TOTAL NET WT.104 KGS)(MILD STEEL)"/>
    <m/>
    <x v="1"/>
    <m/>
    <m/>
    <m/>
    <m/>
    <m/>
    <m/>
    <n v="500"/>
    <s v="PCS"/>
    <n v="119.48090000000001"/>
    <n v="59740.45"/>
    <n v="1.833935533"/>
    <n v="916.96776669999997"/>
    <n v="14060.5"/>
    <s v="STAINESS"/>
    <s v=""/>
    <e v="#VALUE!"/>
    <n v="73800.95"/>
    <x v="8"/>
    <s v="Steel"/>
    <s v="Other"/>
    <m/>
    <n v="1.833935533"/>
    <e v="#VALUE!"/>
    <n v="0.23535979390848247"/>
  </r>
  <r>
    <s v="INNSA1"/>
    <d v="2017-07-03T00:00:00"/>
    <n v="301049751"/>
    <n v="73239990"/>
    <s v="STEEL HOOK 3PCS-RJ-409 (TOTAL NET WT.429.41 KGS)(MILD STEEL)"/>
    <s v="STEEL HOOK 3PCS-RJ-409 (TOTAL NET WT.429.41 KGS)(MILD STEEL)"/>
    <m/>
    <x v="1"/>
    <m/>
    <m/>
    <m/>
    <m/>
    <m/>
    <m/>
    <n v="10224"/>
    <s v="SET"/>
    <n v="37.952755279999998"/>
    <n v="388028.97"/>
    <n v="0.58254421000000001"/>
    <n v="5955.9320029999999"/>
    <n v="91326.5"/>
    <s v="STEEL"/>
    <s v=""/>
    <e v="#VALUE!"/>
    <n v="479355.47"/>
    <x v="8"/>
    <s v="Steel"/>
    <s v="Hook"/>
    <m/>
    <n v="0.58254421000000001"/>
    <e v="#VALUE!"/>
    <n v="0.23536000417700773"/>
  </r>
  <r>
    <s v="INNSA1"/>
    <d v="2017-07-03T00:00:00"/>
    <n v="301049751"/>
    <n v="73239990"/>
    <s v="STEEL JAR - SALT &amp; PEPPER-MP-009 (TOTAL NET WT.1260 KGS)(MILD STEEL)"/>
    <s v="STEEL JAR - SALT &amp; PEPPER-MP-009 (TOTAL NET WT.1260 KGS)(MILD STEEL)"/>
    <m/>
    <x v="1"/>
    <m/>
    <m/>
    <m/>
    <m/>
    <m/>
    <m/>
    <n v="36000"/>
    <s v="PCS"/>
    <n v="16.305628330000001"/>
    <n v="587002.62"/>
    <n v="0.25027825500000001"/>
    <n v="9010.0171910000008"/>
    <n v="138157"/>
    <s v="STEEL"/>
    <s v=""/>
    <e v="#VALUE!"/>
    <n v="725159.62"/>
    <x v="8"/>
    <s v="Steel"/>
    <s v="Other"/>
    <m/>
    <n v="0.25027825500000001"/>
    <e v="#VALUE!"/>
    <n v="0.23536010793273801"/>
  </r>
  <r>
    <s v="INNSA1"/>
    <d v="2017-07-03T00:00:00"/>
    <n v="301049751"/>
    <n v="73239990"/>
    <s v="STEEL ZHARA-NP-003 (TOTAL NET WT.4752 KGS)(MILD STEEL)"/>
    <s v="STEEL ZHARA-NP-003 (TOTAL NET WT.4752 KGS)(MILD STEEL)"/>
    <m/>
    <x v="1"/>
    <m/>
    <m/>
    <m/>
    <m/>
    <m/>
    <m/>
    <n v="48000"/>
    <s v="PCS"/>
    <n v="31.627296040000001"/>
    <n v="1518110.21"/>
    <n v="0.48545350799999998"/>
    <n v="23301.768380000001"/>
    <n v="357302.4"/>
    <s v="STEEL"/>
    <s v=""/>
    <e v="#VALUE!"/>
    <n v="1875412.6099999999"/>
    <x v="8"/>
    <s v="Steel"/>
    <s v="Other"/>
    <m/>
    <n v="0.48545350799999998"/>
    <e v="#VALUE!"/>
    <n v="0.23535998746757658"/>
  </r>
  <r>
    <s v="INNSA1"/>
    <d v="2017-06-23T00:00:00"/>
    <n v="301049751"/>
    <n v="73231000"/>
    <s v="STEEL SCRUBBER -ANG-537(TOTAL NET WT.8720KGS)(MILD STEEL) (D - PD CLIENT)"/>
    <s v="STEEL SCRUBBER -ANG-537(TOTAL NET WT.8720KGS)(MILD STEEL) (D - PD CLIENT)"/>
    <m/>
    <x v="1"/>
    <m/>
    <m/>
    <m/>
    <m/>
    <m/>
    <m/>
    <n v="319248"/>
    <s v="PCS"/>
    <n v="4.7575711050000002"/>
    <n v="1518845.06"/>
    <n v="7.3024882649999998E-2"/>
    <n v="23313.047740000002"/>
    <n v="259692.2"/>
    <s v="STEEL"/>
    <s v=""/>
    <e v="#VALUE!"/>
    <n v="1778537.26"/>
    <x v="8"/>
    <s v="Steel"/>
    <s v="Scrubber"/>
    <m/>
    <n v="7.3024882649999998E-2"/>
    <e v="#VALUE!"/>
    <n v="0.17098004716820819"/>
  </r>
  <r>
    <s v="INNSA1"/>
    <d v="2017-06-15T00:00:00"/>
    <n v="301049751"/>
    <n v="73239990"/>
    <s v="STEEL TEA STAINER-NP-54 (TOTAL NET WT.1438.20 KGS) (MILD STE EL)"/>
    <s v="STEEL TEA STAINER-NP-54 (TOTAL NET WT.1438.20 KGS) (MILD STE EL)"/>
    <m/>
    <x v="1"/>
    <m/>
    <m/>
    <m/>
    <m/>
    <m/>
    <m/>
    <n v="30600"/>
    <s v="PCS"/>
    <n v="21.868582679999999"/>
    <n v="669178.63"/>
    <n v="0.33463783699999999"/>
    <n v="10239.91783"/>
    <n v="114416.2"/>
    <s v="STEEL"/>
    <s v=""/>
    <e v="#VALUE!"/>
    <n v="783594.83"/>
    <x v="8"/>
    <s v="Steel"/>
    <s v="Other"/>
    <m/>
    <n v="0.33463783699999999"/>
    <e v="#VALUE!"/>
    <n v="0.1709800565508196"/>
  </r>
  <r>
    <s v="INNSA1"/>
    <d v="2017-06-14T00:00:00"/>
    <n v="301049751"/>
    <n v="73239990"/>
    <s v="STAINLESS STEEL SPORTS BOTTLE 600ML S115 -NP-21(TOTAL NET WT . 7311.67 KGS)"/>
    <s v="STAINLESS STEEL SPORTS BOTTLE 600ML S115 -NP-21(TOTAL NET WT . 7311.67 KGS)"/>
    <m/>
    <x v="1"/>
    <m/>
    <m/>
    <m/>
    <m/>
    <m/>
    <m/>
    <n v="42264"/>
    <s v="PCS"/>
    <n v="81.239738070000001"/>
    <n v="3433516.29"/>
    <n v="1.2431482490000001"/>
    <n v="52540.417600000001"/>
    <n v="587062.6"/>
    <s v="STAINLESS"/>
    <s v=""/>
    <e v="#VALUE!"/>
    <n v="4020578.89"/>
    <x v="8"/>
    <s v="Steel"/>
    <s v="Other"/>
    <m/>
    <n v="1.2431482490000001"/>
    <e v="#VALUE!"/>
    <n v="0.17097999555435339"/>
  </r>
  <r>
    <s v="INNSA1"/>
    <d v="2017-06-12T00:00:00"/>
    <n v="301049751"/>
    <n v="73239990"/>
    <s v="STEEL TEA STAINER 304 -MP-290(TOTAL NET WT.987.84 KGS) (MILD STEEL)"/>
    <s v="STEEL TEA STAINER 304 -MP-290(TOTAL NET WT.987.84 KGS) (MILD STEEL)"/>
    <m/>
    <x v="1"/>
    <m/>
    <m/>
    <m/>
    <m/>
    <m/>
    <m/>
    <n v="20160"/>
    <s v="PCS"/>
    <n v="32.426964290000001"/>
    <n v="653727.6"/>
    <n v="0.49620450300000002"/>
    <n v="10003.48279"/>
    <n v="111774.39999999999"/>
    <s v="STEEL"/>
    <s v=""/>
    <e v="#VALUE!"/>
    <n v="765502"/>
    <x v="8"/>
    <s v="Steel"/>
    <s v="Other"/>
    <m/>
    <n v="0.49620450300000002"/>
    <e v="#VALUE!"/>
    <n v="0.17098008405947676"/>
  </r>
  <r>
    <s v="INNSA1"/>
    <d v="2017-06-12T00:00:00"/>
    <n v="301049751"/>
    <n v="73239990"/>
    <s v="STEEL TEA STAINER -NP-55 (TOTAL NET WT.3836.16 KGS) (MILD ST EEL)"/>
    <s v="STEEL TEA STAINER -NP-55 (TOTAL NET WT.3836.16 KGS) (MILD ST EEL)"/>
    <m/>
    <x v="1"/>
    <m/>
    <m/>
    <m/>
    <m/>
    <m/>
    <m/>
    <n v="79920"/>
    <s v="PCS"/>
    <n v="21.59483058"/>
    <n v="1725858.86"/>
    <n v="0.330448823"/>
    <n v="26409.469929999999"/>
    <n v="295087.40000000002"/>
    <s v="STEEL"/>
    <s v=""/>
    <e v="#VALUE!"/>
    <n v="2020946.2600000002"/>
    <x v="8"/>
    <s v="Steel"/>
    <s v="Other"/>
    <m/>
    <n v="0.330448823"/>
    <e v="#VALUE!"/>
    <n v="0.17098003019783437"/>
  </r>
  <r>
    <s v="INNSA1"/>
    <d v="2017-06-06T00:00:00"/>
    <n v="301049751"/>
    <n v="73239990"/>
    <s v="STEEL ZHARA-NP-003 (TOTAL NET WT.407.40 PCS) (MILD STEEL)"/>
    <s v="STEEL ZHARA-NP-003 (TOTAL NET WT.407.40 PCS) (MILD STEEL)"/>
    <m/>
    <x v="1"/>
    <m/>
    <m/>
    <m/>
    <m/>
    <m/>
    <m/>
    <n v="4200"/>
    <s v="PCS"/>
    <n v="28.756083329999999"/>
    <n v="120775.55"/>
    <n v="0.44003187999999999"/>
    <n v="1848.1338940000001"/>
    <n v="20650.3"/>
    <s v="STEEL"/>
    <s v=""/>
    <e v="#VALUE!"/>
    <n v="141425.85"/>
    <x v="8"/>
    <s v="Steel"/>
    <s v="Other"/>
    <m/>
    <n v="0.44003187999999999"/>
    <e v="#VALUE!"/>
    <n v="0.17098079867986524"/>
  </r>
  <r>
    <s v="INNSA1"/>
    <d v="2017-06-06T00:00:00"/>
    <n v="301049751"/>
    <n v="73239990"/>
    <s v="STEEL ZHARA -NP-003 (TOTAL NET WT.3148.20 KGS) (MILD STEEL)"/>
    <s v="STEEL ZHARA -NP-003 (TOTAL NET WT.3148.20 KGS) (MILD STEEL)"/>
    <m/>
    <x v="1"/>
    <m/>
    <m/>
    <m/>
    <m/>
    <m/>
    <m/>
    <n v="31800"/>
    <s v="PCS"/>
    <n v="27.58596447"/>
    <n v="877233.67"/>
    <n v="0.42212646500000001"/>
    <n v="13423.621580000001"/>
    <n v="149989.4"/>
    <s v="STEEL"/>
    <s v=""/>
    <e v="#VALUE!"/>
    <n v="1027223.0700000001"/>
    <x v="8"/>
    <s v="Steel"/>
    <s v="Other"/>
    <m/>
    <n v="0.42212646500000001"/>
    <e v="#VALUE!"/>
    <n v="0.1709799852985579"/>
  </r>
  <r>
    <s v="INNSA1"/>
    <d v="2017-06-06T00:00:00"/>
    <n v="301049751"/>
    <n v="73239990"/>
    <s v="STAINLESS STEEL GRATER WITH HANDLE -DS-25 (TOTAL NET WT.1344KGS) (MILD STEEL)"/>
    <s v="STAINLESS STEEL GRATER WITH HANDLE -DS-25 (TOTAL NET WT.1344KGS) (MILD STEEL)"/>
    <m/>
    <x v="1"/>
    <m/>
    <m/>
    <m/>
    <m/>
    <m/>
    <m/>
    <n v="38400"/>
    <s v="PCS"/>
    <n v="14.59611797"/>
    <n v="560490.93000000005"/>
    <n v="0.223352991"/>
    <n v="8576.7548580000002"/>
    <n v="95832.7"/>
    <s v="STAINLESS"/>
    <s v=""/>
    <e v="#VALUE!"/>
    <n v="656323.63"/>
    <x v="8"/>
    <s v="Steel"/>
    <s v="Other"/>
    <m/>
    <n v="0.223352991"/>
    <e v="#VALUE!"/>
    <n v="0.17097993004097317"/>
  </r>
  <r>
    <s v="INNSA1"/>
    <d v="2017-06-06T00:00:00"/>
    <n v="301049751"/>
    <n v="73239990"/>
    <s v="STEEL ZHARA WAN-MP-263 (TOTAL NET WT.2970 KGS) (MILD STEEL)"/>
    <s v="STEEL ZHARA WAN-MP-263 (TOTAL NET WT.2970 KGS) (MILD STEEL)"/>
    <m/>
    <x v="1"/>
    <m/>
    <m/>
    <m/>
    <m/>
    <m/>
    <m/>
    <n v="30000"/>
    <s v="PCS"/>
    <n v="30.588993670000001"/>
    <n v="917669.81"/>
    <n v="0.46807947500000002"/>
    <n v="14042.384239999999"/>
    <n v="156903.20000000001"/>
    <s v="STEEL"/>
    <s v=""/>
    <e v="#VALUE!"/>
    <n v="1074573.01"/>
    <x v="8"/>
    <s v="Steel"/>
    <s v="Other"/>
    <m/>
    <n v="0.46807947500000002"/>
    <e v="#VALUE!"/>
    <n v="0.17098001731145543"/>
  </r>
  <r>
    <s v="INNSA1"/>
    <d v="2017-06-06T00:00:00"/>
    <n v="301049751"/>
    <n v="73239990"/>
    <s v="STEEL GRATER 4 SIDE-GR40275 (TOTAL NET WT.5953.30 KGS) (MILD STEEL) (DPD CLIENT)"/>
    <s v="STEEL GRATER 4 SIDE-GR40275 (TOTAL NET WT.5953.30 KGS) (MILD STEEL) (DPD CLIENT)"/>
    <m/>
    <x v="1"/>
    <m/>
    <m/>
    <m/>
    <m/>
    <m/>
    <m/>
    <n v="115848"/>
    <s v="PCS"/>
    <n v="24.255824180000001"/>
    <n v="2809988.72"/>
    <n v="0.37116792900000001"/>
    <n v="42999.062279999998"/>
    <n v="480452"/>
    <s v="STEEL"/>
    <s v=""/>
    <e v="#VALUE!"/>
    <n v="3290440.72"/>
    <x v="8"/>
    <s v="Steel"/>
    <s v="Other"/>
    <m/>
    <n v="0.37116792900000001"/>
    <e v="#VALUE!"/>
    <n v="0.17098004578466777"/>
  </r>
  <r>
    <s v="INNSA1"/>
    <d v="2017-05-30T00:00:00"/>
    <n v="301049751"/>
    <n v="73239990"/>
    <s v="STEEL CAKE MOULD CH302322-MP-10 (TOTAL NET WT.2475 KGS) (MILD STEEL)"/>
    <s v="STEEL CAKE MOULD CH302322-MP-10 (TOTAL NET WT.2475 KGS) (MILD STEEL)"/>
    <m/>
    <x v="1"/>
    <m/>
    <m/>
    <m/>
    <m/>
    <m/>
    <m/>
    <n v="9900"/>
    <s v="PCS"/>
    <n v="39.047874749999998"/>
    <n v="386573.96"/>
    <n v="0.597976642"/>
    <n v="5919.9687599999997"/>
    <n v="66096.399999999994"/>
    <s v="STEEL"/>
    <s v=""/>
    <e v="#VALUE!"/>
    <n v="452670.36"/>
    <x v="8"/>
    <s v="Steel"/>
    <s v="Other"/>
    <m/>
    <n v="0.597976642"/>
    <e v="#VALUE!"/>
    <n v="0.17097995943648142"/>
  </r>
  <r>
    <s v="INNSA1"/>
    <d v="2017-05-30T00:00:00"/>
    <n v="301049751"/>
    <n v="73239990"/>
    <s v="STAINLESS STEEL CAKE MOULD -MK-145 (TOTAL NET WT.68.16 KGS) (MILD STEEL)"/>
    <s v="STAINLESS STEEL CAKE MOULD -MK-145 (TOTAL NET WT.68.16 KGS) (MILD STEEL)"/>
    <m/>
    <x v="1"/>
    <m/>
    <m/>
    <m/>
    <m/>
    <m/>
    <m/>
    <n v="480"/>
    <s v="PCS"/>
    <n v="112.36797919999999"/>
    <n v="53936.63"/>
    <n v="1.720796006"/>
    <n v="825.98208269999998"/>
    <n v="9222.1"/>
    <s v="STAINLESS"/>
    <s v=""/>
    <e v="#VALUE!"/>
    <n v="63158.729999999996"/>
    <x v="8"/>
    <s v="Steel"/>
    <s v="Other"/>
    <m/>
    <n v="1.720796006"/>
    <e v="#VALUE!"/>
    <n v="0.17098027815234287"/>
  </r>
  <r>
    <s v="INNSA1"/>
    <d v="2017-05-30T00:00:00"/>
    <n v="301049751"/>
    <n v="73239990"/>
    <s v="STAINLESS STEEL GRATER WITH HANDLE -DS-25 (TOTAL NET WT.1470 KGS) (MILD STEEL)"/>
    <s v="STAINLESS STEEL GRATER WITH HANDLE -DS-25 (TOTAL NET WT.1470 KGS) (MILD STEEL)"/>
    <m/>
    <x v="1"/>
    <m/>
    <m/>
    <m/>
    <m/>
    <m/>
    <m/>
    <n v="42000"/>
    <s v="PCS"/>
    <n v="14.6078381"/>
    <n v="613529.19999999995"/>
    <n v="0.223703493"/>
    <n v="9395.5467079999999"/>
    <n v="104901.2"/>
    <s v="STAINLESS"/>
    <s v=""/>
    <e v="#VALUE!"/>
    <n v="718430.39999999991"/>
    <x v="8"/>
    <s v="Steel"/>
    <s v="Other"/>
    <m/>
    <n v="0.223703493"/>
    <e v="#VALUE!"/>
    <n v="0.17097996313785882"/>
  </r>
  <r>
    <s v="INNSA1"/>
    <d v="2017-05-30T00:00:00"/>
    <n v="301049751"/>
    <n v="73239990"/>
    <s v="STEEL HOOK 3PCS -RJ-409 (TOTAL NET 429.41 KGS) (MILD STEEL)"/>
    <s v="STEEL HOOK 3PCS -RJ-409 (TOTAL NET 429.41 KGS) (MILD STEEL)"/>
    <m/>
    <x v="1"/>
    <m/>
    <m/>
    <m/>
    <m/>
    <m/>
    <m/>
    <n v="10224"/>
    <s v="SET"/>
    <n v="37.573044799999998"/>
    <n v="384146.81"/>
    <n v="0.57539119100000002"/>
    <n v="5882.7995410000003"/>
    <n v="65681.5"/>
    <s v="STEEL"/>
    <s v=""/>
    <e v="#VALUE!"/>
    <n v="449828.31"/>
    <x v="8"/>
    <s v="Steel"/>
    <s v="Hook"/>
    <m/>
    <n v="0.57539119100000002"/>
    <e v="#VALUE!"/>
    <n v="0.17098020415684306"/>
  </r>
  <r>
    <s v="INNSA1"/>
    <d v="2017-05-29T00:00:00"/>
    <n v="301049751"/>
    <n v="73239990"/>
    <s v="STAINLESS STEEL SPORTS BOTTLE 750ML S-308-C6-NP-20(TOTAL NET WT.2945.88KGS) (DPD CLIENT)"/>
    <s v="STAINLESS STEEL SPORTS BOTTLE 750ML S-308-C6-NP-20(TOTAL NET WT.2945.88KGS) (DPD CLIENT)"/>
    <m/>
    <x v="1"/>
    <m/>
    <m/>
    <m/>
    <m/>
    <m/>
    <m/>
    <n v="17640"/>
    <s v="PCS"/>
    <n v="73.678521540000006"/>
    <n v="1299689.1200000001"/>
    <n v="1.1283081399999999"/>
    <n v="19903.355589999999"/>
    <n v="222220.9"/>
    <s v="STAINLESS"/>
    <s v=""/>
    <e v="#VALUE!"/>
    <n v="1521910.02"/>
    <x v="8"/>
    <s v="Steel"/>
    <s v="Other"/>
    <m/>
    <n v="1.1283081399999999"/>
    <e v="#VALUE!"/>
    <n v="0.17098004175029177"/>
  </r>
  <r>
    <s v="INNSA1"/>
    <d v="2017-05-29T00:00:00"/>
    <n v="301049751"/>
    <n v="73239990"/>
    <s v="STAINLESS STEEL SPORTS BOTTLE 600ML S115 -NP-21(TOTAL NET WT. 2883.56KGS)"/>
    <s v="STAINLESS STEEL SPORTS BOTTLE 600ML S115 -NP-21(TOTAL NET WT. 2883.56KGS)"/>
    <m/>
    <x v="1"/>
    <m/>
    <m/>
    <m/>
    <m/>
    <m/>
    <m/>
    <n v="16668"/>
    <s v="PCS"/>
    <n v="81.231771660000007"/>
    <n v="1353971.17"/>
    <n v="1.243978126"/>
    <n v="20734.627410000001"/>
    <n v="231502"/>
    <s v="STAINLESS"/>
    <s v=""/>
    <e v="#VALUE!"/>
    <n v="1585473.17"/>
    <x v="8"/>
    <s v="Steel"/>
    <s v="Other"/>
    <m/>
    <n v="1.243978126"/>
    <e v="#VALUE!"/>
    <n v="0.17098000690812346"/>
  </r>
  <r>
    <s v="INNSA1"/>
    <d v="2017-05-29T00:00:00"/>
    <n v="301049751"/>
    <n v="73239990"/>
    <s v="STAINLESS STEEL SPORTS BOTTLE 750ML S308-C6 -AB39 (TOTAL NET WT. 1180.30 KGS)"/>
    <s v="STAINLESS STEEL SPORTS BOTTLE 750ML S308-C6 -AB39 (TOTAL NET WT. 1180.30 KGS)"/>
    <m/>
    <x v="1"/>
    <m/>
    <m/>
    <m/>
    <m/>
    <m/>
    <m/>
    <n v="6984"/>
    <s v="PCS"/>
    <n v="97.505592780000001"/>
    <n v="680979.06"/>
    <n v="1.4931943759999999"/>
    <n v="10428.46953"/>
    <n v="116433.8"/>
    <s v="STAINLESS"/>
    <s v=""/>
    <e v="#VALUE!"/>
    <n v="797412.8600000001"/>
    <x v="8"/>
    <s v="Steel"/>
    <s v="Other"/>
    <m/>
    <n v="1.4931943759999999"/>
    <e v="#VALUE!"/>
    <n v="0.17098000047167383"/>
  </r>
  <r>
    <s v="INNSA1"/>
    <d v="2017-05-24T00:00:00"/>
    <n v="301049751"/>
    <n v="73231000"/>
    <s v="AISI430 STEEL SCRUBBER 2 PCS SET"/>
    <s v="AISI430 STEEL SCRUBBER 2 PCS SET"/>
    <m/>
    <x v="1"/>
    <m/>
    <m/>
    <m/>
    <m/>
    <m/>
    <m/>
    <n v="100080"/>
    <s v="PCS"/>
    <n v="10.52077888"/>
    <n v="1052919.55"/>
    <n v="0.16111453100000001"/>
    <n v="16124.342269999999"/>
    <n v="180028.2"/>
    <s v="AISI430"/>
    <s v=""/>
    <e v="#VALUE!"/>
    <n v="1232947.75"/>
    <x v="8"/>
    <s v="Steel"/>
    <s v="Scrubber"/>
    <m/>
    <n v="0.16111453100000001"/>
    <e v="#VALUE!"/>
    <n v="0.17098001456996406"/>
  </r>
  <r>
    <s v="INNSA1"/>
    <d v="2017-05-24T00:00:00"/>
    <n v="301049751"/>
    <n v="73239990"/>
    <s v="STEEL ZHARA -NP-003(TOTAL NET WT.2328 KGS) (MILD STEEL)"/>
    <s v="STEEL ZHARA -NP-003(TOTAL NET WT.2328 KGS) (MILD STEEL)"/>
    <m/>
    <x v="1"/>
    <m/>
    <m/>
    <m/>
    <m/>
    <m/>
    <m/>
    <n v="24000"/>
    <s v="PCS"/>
    <n v="27.740379170000001"/>
    <n v="665769.1"/>
    <n v="0.42481438199999999"/>
    <n v="10195.545179999999"/>
    <n v="113833.3"/>
    <s v="STEEL"/>
    <s v=""/>
    <e v="#VALUE!"/>
    <n v="779602.4"/>
    <x v="8"/>
    <s v="Steel"/>
    <s v="Other"/>
    <m/>
    <n v="0.42481438199999999"/>
    <e v="#VALUE!"/>
    <n v="0.1709801491237728"/>
  </r>
  <r>
    <s v="INNSA1"/>
    <d v="2017-05-24T00:00:00"/>
    <n v="301049751"/>
    <n v="73231000"/>
    <s v="STEEL SCRUBBER -ANG-537(TOTAL NET WT.8720KGS)(MILD STEEL) (DPD CLIENT)"/>
    <s v="STEEL SCRUBBER -ANG-537(TOTAL NET WT.8720KGS)(MILD STEEL) (DPD CLIENT)"/>
    <m/>
    <x v="1"/>
    <m/>
    <m/>
    <m/>
    <m/>
    <m/>
    <m/>
    <n v="319248"/>
    <s v="PCS"/>
    <n v="4.7275640880000003"/>
    <n v="1509265.38"/>
    <n v="7.2397612E-2"/>
    <n v="23112.792959999999"/>
    <n v="258054.2"/>
    <s v="STEEL"/>
    <s v=""/>
    <e v="#VALUE!"/>
    <n v="1767319.5799999998"/>
    <x v="8"/>
    <s v="Steel"/>
    <s v="Scrubber"/>
    <m/>
    <n v="7.2397612E-2"/>
    <e v="#VALUE!"/>
    <n v="0.17098000352992926"/>
  </r>
  <r>
    <s v="INNSA1"/>
    <d v="2017-05-20T00:00:00"/>
    <n v="301049751"/>
    <n v="73239990"/>
    <s v="STAINLESS STEEL SPORTS BOTTLE 600ML S115 -NP-21(TOTAL NET WT - . 1494.72 KGS)"/>
    <s v="STAINLESS STEEL SPORTS BOTTLE 600ML S115 -NP-21(TOTAL NET WT - . 1494.72 KGS)"/>
    <m/>
    <x v="1"/>
    <m/>
    <m/>
    <m/>
    <m/>
    <m/>
    <m/>
    <n v="8640"/>
    <s v="PCS"/>
    <n v="81.442568289999997"/>
    <n v="703663.79"/>
    <n v="1.247206252"/>
    <n v="10775.86202"/>
    <n v="120312.5"/>
    <s v="STAINLESS"/>
    <s v=""/>
    <e v="#VALUE!"/>
    <n v="823976.29"/>
    <x v="8"/>
    <s v="Steel"/>
    <s v="Other"/>
    <m/>
    <n v="1.247206252"/>
    <e v="#VALUE!"/>
    <n v="0.17098009263770697"/>
  </r>
  <r>
    <s v="INNSA1"/>
    <d v="2017-05-20T00:00:00"/>
    <n v="301049751"/>
    <n v="73239990"/>
    <s v="STAINLESS STEEL SPORTS BOTTLE 750ML S308-C6 -AB39 (TOTAL NET - WT. 1831.28 KGS)"/>
    <s v="STAINLESS STEEL SPORTS BOTTLE 750ML S308-C6 -AB39 (TOTAL NET - WT. 1831.28 KGS)"/>
    <m/>
    <x v="1"/>
    <m/>
    <m/>
    <m/>
    <m/>
    <m/>
    <m/>
    <n v="10836"/>
    <s v="PCS"/>
    <n v="97.758619420000002"/>
    <n v="1059312.3999999999"/>
    <n v="1.49706921"/>
    <n v="16222.241959999999"/>
    <n v="181121.2"/>
    <s v="STAINLESS"/>
    <s v=""/>
    <e v="#VALUE!"/>
    <n v="1240433.5999999999"/>
    <x v="8"/>
    <s v="Steel"/>
    <s v="Other"/>
    <m/>
    <n v="1.49706921"/>
    <e v="#VALUE!"/>
    <n v="0.17097996776021882"/>
  </r>
  <r>
    <s v="INNSA1"/>
    <d v="2017-05-20T00:00:00"/>
    <n v="301049751"/>
    <n v="73239990"/>
    <s v="STAINLESS STEEL SPORTS BOTTLE 750ML S-308-C6-NP-20(TOTAL NET - WT.1442.88 KGS)"/>
    <s v="STAINLESS STEEL SPORTS BOTTLE 750ML S-308-C6-NP-20(TOTAL NET - WT.1442.88 KGS)"/>
    <m/>
    <x v="1"/>
    <m/>
    <m/>
    <m/>
    <m/>
    <m/>
    <m/>
    <n v="8640"/>
    <s v="PCS"/>
    <n v="73.869717589999993"/>
    <n v="638234.36"/>
    <n v="1.1312361040000001"/>
    <n v="9773.8799390000004"/>
    <n v="109125.3"/>
    <s v="STAINLESS"/>
    <s v=""/>
    <e v="#VALUE!"/>
    <n v="747359.66"/>
    <x v="8"/>
    <s v="Steel"/>
    <s v="Other"/>
    <m/>
    <n v="1.1312361040000001"/>
    <e v="#VALUE!"/>
    <n v="0.17097998296425157"/>
  </r>
  <r>
    <s v="INNSA1"/>
    <d v="2017-05-19T00:00:00"/>
    <n v="301049751"/>
    <n v="73231000"/>
    <s v="STEEL SCRUBBER 3PCS SET-ANGW11 (TOTAL NET WT.7320 KGS)(MILD - STEEL) (DPD CLIENT)"/>
    <s v="STEEL SCRUBBER 3PCS SET-ANGW11 (TOTAL NET WT.7320 KGS)(MILD - STEEL) (DPD CLIENT)"/>
    <m/>
    <x v="1"/>
    <m/>
    <m/>
    <m/>
    <m/>
    <m/>
    <m/>
    <n v="117120"/>
    <s v="SET"/>
    <n v="10.47982975"/>
    <n v="1227397.6599999999"/>
    <n v="0.16048743870000001"/>
    <n v="18796.288820000002"/>
    <n v="209860.5"/>
    <s v="STEEL"/>
    <s v=""/>
    <e v="#VALUE!"/>
    <n v="1437258.16"/>
    <x v="8"/>
    <s v="Steel"/>
    <s v="Scrubber"/>
    <m/>
    <n v="0.16048743870000001"/>
    <e v="#VALUE!"/>
    <n v="0.17098003918306315"/>
  </r>
  <r>
    <s v="INNSA1"/>
    <d v="2017-05-17T00:00:00"/>
    <n v="301049751"/>
    <n v="73239390"/>
    <s v="KWB-600F STAINLESS STEEL SPORTS BOTTLE"/>
    <s v="KWB-600F STAINLESS STEEL SPORTS BOTTLE"/>
    <m/>
    <x v="1"/>
    <m/>
    <m/>
    <m/>
    <m/>
    <m/>
    <m/>
    <n v="45600"/>
    <s v="PCS"/>
    <n v="77.004670390000001"/>
    <n v="3511412.97"/>
    <n v="1.182867441"/>
    <n v="53938.755299999997"/>
    <n v="600381.4"/>
    <s v="KWB-600F"/>
    <s v=""/>
    <e v="#VALUE!"/>
    <n v="4111794.37"/>
    <x v="8"/>
    <s v="Steel"/>
    <s v="Other"/>
    <m/>
    <n v="1.182867441"/>
    <e v="#VALUE!"/>
    <n v="0.17098000295875196"/>
  </r>
  <r>
    <s v="INNSA1"/>
    <d v="2017-05-12T00:00:00"/>
    <n v="301049751"/>
    <n v="73239990"/>
    <s v="STEEL BBQ SKEWER 12PCS-NP- 007 (TOTAL NET WT.3662.18 KGS) (MILD STEEL)"/>
    <s v="STEEL BBQ SKEWER 12PCS-NP- 007 (TOTAL NET WT.3662.18 KGS) (MILD STEEL)"/>
    <m/>
    <x v="1"/>
    <m/>
    <m/>
    <m/>
    <m/>
    <m/>
    <m/>
    <n v="22195"/>
    <s v="SET"/>
    <n v="29.20170083"/>
    <n v="648131.75"/>
    <n v="0.448566833"/>
    <n v="9955.9408600000006"/>
    <n v="110817.60000000001"/>
    <s v="STEEL"/>
    <s v=""/>
    <e v="#VALUE!"/>
    <n v="758949.35"/>
    <x v="8"/>
    <s v="Steel"/>
    <s v="Other"/>
    <m/>
    <n v="0.448566833"/>
    <e v="#VALUE!"/>
    <n v="0.17098005150958892"/>
  </r>
  <r>
    <s v="INNSA1"/>
    <d v="2017-05-08T00:00:00"/>
    <n v="301049751"/>
    <n v="73239990"/>
    <s v="STEEL LUNCH BOX 3 LAYER-6505(TOTAL NET WT.3165.75 KGS)(MILD STEEL)"/>
    <s v="STEEL LUNCH BOX 3 LAYER-6505(TOTAL NET WT.3165.75 KGS)(MILD STEEL)"/>
    <m/>
    <x v="1"/>
    <m/>
    <m/>
    <m/>
    <m/>
    <m/>
    <m/>
    <n v="4020"/>
    <s v="PCS"/>
    <n v="239.30477110000001"/>
    <n v="962005.18"/>
    <n v="3.6759565460000001"/>
    <n v="14777.345310000001"/>
    <n v="164483.6"/>
    <s v="STEEL"/>
    <s v=""/>
    <e v="#VALUE!"/>
    <n v="1126488.78"/>
    <x v="8"/>
    <s v="Steel"/>
    <s v="Lunch Box"/>
    <m/>
    <n v="3.6759565460000001"/>
    <e v="#VALUE!"/>
    <n v="0.17097995251959039"/>
  </r>
  <r>
    <s v="INNSA1"/>
    <d v="2017-05-04T00:00:00"/>
    <n v="301049751"/>
    <n v="73239990"/>
    <s v="STAINLESS STEEL SPORTS BOTTLE 750ML S-308-C6-AB-39(TOTAL NET WT. 1877.58 KGS)"/>
    <s v="STAINLESS STEEL SPORTS BOTTLE 750ML S-308-C6-AB-39(TOTAL NET WT. 1877.58 KGS)"/>
    <m/>
    <x v="1"/>
    <m/>
    <m/>
    <m/>
    <m/>
    <m/>
    <m/>
    <n v="10980"/>
    <s v="PCS"/>
    <n v="97.63753552"/>
    <n v="1072060.1399999999"/>
    <n v="1.4895123649999999"/>
    <n v="16354.84577"/>
    <n v="183300.8"/>
    <s v="STAINLESS"/>
    <s v=""/>
    <e v="#VALUE!"/>
    <n v="1255360.94"/>
    <x v="8"/>
    <s v="Steel"/>
    <s v="Other"/>
    <m/>
    <n v="1.4895123649999999"/>
    <e v="#VALUE!"/>
    <n v="0.17097996013544539"/>
  </r>
  <r>
    <s v="INNSA1"/>
    <d v="2017-05-04T00:00:00"/>
    <n v="301049751"/>
    <n v="73239990"/>
    <s v="STAINLESS STEEL SPORTS BOTTLE 750ML S-308-C6-NP-20(TOTAL NET WT. 786.24 KGS)"/>
    <s v="STAINLESS STEEL SPORTS BOTTLE 750ML S-308-C6-NP-20(TOTAL NET WT. 786.24 KGS)"/>
    <m/>
    <x v="1"/>
    <m/>
    <m/>
    <m/>
    <m/>
    <m/>
    <m/>
    <n v="4680"/>
    <s v="PCS"/>
    <n v="73.778222220000004"/>
    <n v="345282.08"/>
    <n v="1.125525892"/>
    <n v="5267.4611750000004"/>
    <n v="59036.3"/>
    <s v="STAINLESS"/>
    <s v=""/>
    <e v="#VALUE!"/>
    <n v="404318.38"/>
    <x v="8"/>
    <s v="Steel"/>
    <s v="Other"/>
    <m/>
    <n v="1.125525892"/>
    <e v="#VALUE!"/>
    <n v="0.17097991300330442"/>
  </r>
  <r>
    <s v="INNSA1"/>
    <d v="2017-04-29T00:00:00"/>
    <n v="301049751"/>
    <n v="73239990"/>
    <s v="STEEL JAR - SALT &amp; PEPPER-MP-009 (TOTAL NET WT.547.20 KGS ) (MILD STEEL)"/>
    <s v="STEEL JAR - SALT &amp; PEPPER-MP-009 (TOTAL NET WT.547.20 KGS ) (MILD STEEL)"/>
    <m/>
    <x v="1"/>
    <m/>
    <m/>
    <m/>
    <m/>
    <m/>
    <m/>
    <n v="13680"/>
    <s v="PCS"/>
    <n v="15.76768787"/>
    <n v="215701.97"/>
    <n v="0.240544437"/>
    <n v="3290.6479020000002"/>
    <n v="36880.699999999997"/>
    <s v="STEEL"/>
    <s v=""/>
    <e v="#VALUE!"/>
    <n v="252582.66999999998"/>
    <x v="8"/>
    <s v="Steel"/>
    <s v="Other"/>
    <m/>
    <n v="0.240544437"/>
    <e v="#VALUE!"/>
    <n v="0.17097989415673856"/>
  </r>
  <r>
    <s v="INNSA1"/>
    <d v="2017-04-29T00:00:00"/>
    <n v="301049751"/>
    <n v="73239990"/>
    <s v="STEEL JAR - SALT &amp; PEPPER -MP-009 (TOTAL NET WT.388.80 KGS)( MILD STEEL)"/>
    <s v="STEEL JAR - SALT &amp; PEPPER -MP-009 (TOTAL NET WT.388.80 KGS)( MILD STEEL)"/>
    <m/>
    <x v="1"/>
    <m/>
    <m/>
    <m/>
    <m/>
    <m/>
    <m/>
    <n v="9720"/>
    <s v="PCS"/>
    <n v="15.446222219999999"/>
    <n v="150137.28"/>
    <n v="0.23564030899999999"/>
    <n v="2290.4237990000001"/>
    <n v="25670.5"/>
    <s v="STEEL"/>
    <s v=""/>
    <e v="#VALUE!"/>
    <n v="175807.78"/>
    <x v="8"/>
    <s v="Steel"/>
    <s v="Other"/>
    <m/>
    <n v="0.23564030899999999"/>
    <e v="#VALUE!"/>
    <n v="0.1709801856008048"/>
  </r>
  <r>
    <s v="INNSA1"/>
    <d v="2017-04-29T00:00:00"/>
    <n v="301049751"/>
    <n v="73239990"/>
    <s v="STEEL PIZZA CUTTER-RJ-388 (TOTAL NET WT.987.84 KGS) (MILD ST EEL)"/>
    <s v="STEEL PIZZA CUTTER-RJ-388 (TOTAL NET WT.987.84 KGS) (MILD ST EEL)"/>
    <m/>
    <x v="1"/>
    <m/>
    <m/>
    <m/>
    <m/>
    <m/>
    <m/>
    <n v="10080"/>
    <s v="PCS"/>
    <n v="32.208491070000001"/>
    <n v="324661.59000000003"/>
    <n v="0.491357606"/>
    <n v="4952.8846679999997"/>
    <n v="79420.399999999994"/>
    <s v="STEEL"/>
    <s v=""/>
    <e v="#VALUE!"/>
    <n v="404081.99"/>
    <x v="8"/>
    <s v="Steel"/>
    <s v="Other"/>
    <m/>
    <n v="0.491357606"/>
    <e v="#VALUE!"/>
    <n v="0.24462518033007843"/>
  </r>
  <r>
    <s v="INNSA1"/>
    <d v="2017-04-26T00:00:00"/>
    <n v="301049751"/>
    <n v="73239990"/>
    <s v="STEEL PEELER-MP-196(TOTAL NET WT.2340 KGS) (MILD STEEL)"/>
    <s v="STEEL PEELER-MP-196(TOTAL NET WT.2340 KGS) (MILD STEEL)"/>
    <m/>
    <x v="1"/>
    <m/>
    <m/>
    <m/>
    <m/>
    <m/>
    <m/>
    <n v="30000"/>
    <s v="PCS"/>
    <n v="35.529775999999998"/>
    <n v="1065893.28"/>
    <n v="0.54202556800000001"/>
    <n v="16260.76705"/>
    <n v="182246.5"/>
    <s v="STEEL"/>
    <s v=""/>
    <e v="#VALUE!"/>
    <n v="1248139.78"/>
    <x v="8"/>
    <s v="Steel"/>
    <s v="Other"/>
    <m/>
    <n v="0.54202556800000001"/>
    <e v="#VALUE!"/>
    <n v="0.17098006284456546"/>
  </r>
  <r>
    <s v="INNSA1"/>
    <d v="2017-04-26T00:00:00"/>
    <n v="301049751"/>
    <n v="73239390"/>
    <s v="KWP-600B-SS OIL POT 600ML"/>
    <s v="KWP-600B-SS OIL POT 600ML"/>
    <m/>
    <x v="1"/>
    <m/>
    <m/>
    <m/>
    <m/>
    <m/>
    <m/>
    <n v="2000"/>
    <s v="PCS"/>
    <n v="91.169439999999994"/>
    <n v="182338.88"/>
    <n v="1.390838139"/>
    <n v="2781.6762779999999"/>
    <n v="31176.400000000001"/>
    <s v="KWP-600B-SS"/>
    <s v=""/>
    <e v="#VALUE!"/>
    <n v="213515.28"/>
    <x v="8"/>
    <s v="Other"/>
    <s v="Other"/>
    <m/>
    <n v="1.390838139"/>
    <e v="#VALUE!"/>
    <n v="0.17098053909292413"/>
  </r>
  <r>
    <s v="INNSA1"/>
    <d v="2017-04-26T00:00:00"/>
    <n v="301049751"/>
    <n v="73239990"/>
    <s v="STAINLESS STEEL SPORTS BOTTLE 750ML S-308-C6-NP-20(TOTAL NET WT.1825 KGS)"/>
    <s v="STAINLESS STEEL SPORTS BOTTLE 750ML S-308-C6-NP-20(TOTAL NET WT.1825 KGS)"/>
    <m/>
    <x v="1"/>
    <m/>
    <m/>
    <m/>
    <m/>
    <m/>
    <m/>
    <n v="10800"/>
    <s v="PCS"/>
    <n v="73.750582410000007"/>
    <n v="796506.29"/>
    <n v="1.125104232"/>
    <n v="12151.12571"/>
    <n v="136186.6"/>
    <s v="STAINLESS"/>
    <s v=""/>
    <e v="#VALUE!"/>
    <n v="932692.89"/>
    <x v="8"/>
    <s v="Steel"/>
    <s v="Other"/>
    <m/>
    <n v="1.125104232"/>
    <e v="#VALUE!"/>
    <n v="0.17097994292047586"/>
  </r>
  <r>
    <s v="INNSA1"/>
    <d v="2017-04-26T00:00:00"/>
    <n v="301049751"/>
    <n v="73239390"/>
    <s v="KWP-1000B-SS OIL POT 1000ML"/>
    <s v="KWP-1000B-SS OIL POT 1000ML"/>
    <m/>
    <x v="1"/>
    <m/>
    <m/>
    <m/>
    <m/>
    <m/>
    <m/>
    <n v="6000"/>
    <s v="PCS"/>
    <n v="111.2803433"/>
    <n v="667682.06000000006"/>
    <n v="1.6976406310000001"/>
    <n v="10185.843779999999"/>
    <n v="114160.3"/>
    <s v="KWP-1000B-SS"/>
    <s v=""/>
    <e v="#VALUE!"/>
    <n v="781842.3600000001"/>
    <x v="8"/>
    <s v="Other"/>
    <s v="Other"/>
    <m/>
    <n v="1.6976406310000001"/>
    <e v="#VALUE!"/>
    <n v="0.17098003202302603"/>
  </r>
  <r>
    <s v="INNSA1"/>
    <d v="2017-04-26T00:00:00"/>
    <n v="301049751"/>
    <n v="73239990"/>
    <s v="STAINLESS STEEL SPORTS BOTTLE 600ML S115 -NP-21(TOTAL NET WT . 1933.2KGS)"/>
    <s v="STAINLESS STEEL SPORTS BOTTLE 600ML S115 -NP-21(TOTAL NET WT . 1933.2KGS)"/>
    <m/>
    <x v="1"/>
    <m/>
    <m/>
    <m/>
    <m/>
    <m/>
    <m/>
    <n v="10800"/>
    <s v="PCS"/>
    <n v="81.311220370000001"/>
    <n v="878161.18"/>
    <n v="1.2404457719999999"/>
    <n v="13396.814340000001"/>
    <n v="150147.9"/>
    <s v="STAINLESS"/>
    <s v=""/>
    <e v="#VALUE!"/>
    <n v="1028309.0800000001"/>
    <x v="8"/>
    <s v="Steel"/>
    <s v="Other"/>
    <m/>
    <n v="1.2404457719999999"/>
    <e v="#VALUE!"/>
    <n v="0.17097988776957776"/>
  </r>
  <r>
    <s v="INNSA1"/>
    <d v="2017-04-20T00:00:00"/>
    <n v="301049751"/>
    <n v="73239990"/>
    <s v="STAINLESS STEEL SPORTS BOTTLE 750ML S-308-C6-NP-20(TOTAL NET WT.1857.60 KGS)"/>
    <s v="STAINLESS STEEL SPORTS BOTTLE 750ML S-308-C6-NP-20(TOTAL NET WT.1857.60 KGS)"/>
    <m/>
    <x v="1"/>
    <m/>
    <m/>
    <m/>
    <m/>
    <m/>
    <m/>
    <n v="10800"/>
    <s v="PCS"/>
    <n v="73.907169440000004"/>
    <n v="798197.43"/>
    <n v="1.121504847"/>
    <n v="12112.252350000001"/>
    <n v="136475.70000000001"/>
    <s v="STAINLESS"/>
    <s v=""/>
    <e v="#VALUE!"/>
    <n v="934673.13000000012"/>
    <x v="8"/>
    <s v="Steel"/>
    <s v="Other"/>
    <m/>
    <n v="1.121504847"/>
    <e v="#VALUE!"/>
    <n v="0.17097987900061268"/>
  </r>
  <r>
    <s v="INNSA1"/>
    <d v="2017-04-20T00:00:00"/>
    <n v="301049751"/>
    <n v="73239990"/>
    <s v="STAINLESS STEEL SPORTS BOTTLE 750ML S308-C6-AB-39(TOTAL NET WT.1846.80 KGS)"/>
    <s v="STAINLESS STEEL SPORTS BOTTLE 750ML S308-C6-AB-39(TOTAL NET WT.1846.80 KGS)"/>
    <m/>
    <x v="1"/>
    <m/>
    <m/>
    <m/>
    <m/>
    <m/>
    <m/>
    <n v="10800"/>
    <s v="PCS"/>
    <n v="97.808183330000006"/>
    <n v="1056328.3799999999"/>
    <n v="1.484190946"/>
    <n v="16029.262220000001"/>
    <n v="180611"/>
    <s v="STAINLESS"/>
    <s v=""/>
    <e v="#VALUE!"/>
    <n v="1236939.3799999999"/>
    <x v="8"/>
    <s v="Steel"/>
    <s v="Other"/>
    <m/>
    <n v="1.484190946"/>
    <e v="#VALUE!"/>
    <n v="0.17097997499603299"/>
  </r>
  <r>
    <s v="INNSA1"/>
    <d v="2017-04-20T00:00:00"/>
    <n v="301049751"/>
    <n v="73239990"/>
    <s v="STAINLESS STEEL SPORTS BOTTLE 600ML S115 -NP-21(TOTAL NET WT .1772.71 KGS)"/>
    <s v="STAINLESS STEEL SPORTS BOTTLE 600ML S115 -NP-21(TOTAL NET WT .1772.71 KGS)"/>
    <m/>
    <x v="1"/>
    <m/>
    <m/>
    <m/>
    <m/>
    <m/>
    <m/>
    <n v="10188"/>
    <s v="PCS"/>
    <n v="81.483859440000003"/>
    <n v="830157.56"/>
    <n v="1.2364773819999999"/>
    <n v="12597.23156"/>
    <n v="141940.4"/>
    <s v="STAINLESS"/>
    <s v=""/>
    <e v="#VALUE!"/>
    <n v="972097.96000000008"/>
    <x v="8"/>
    <s v="Steel"/>
    <s v="Other"/>
    <m/>
    <n v="1.2364773819999999"/>
    <e v="#VALUE!"/>
    <n v="0.17098007274667232"/>
  </r>
  <r>
    <s v="INNSA1"/>
    <d v="2017-04-07T00:00:00"/>
    <n v="301049751"/>
    <n v="73239990"/>
    <s v="STEEL EGG BEATER -MP-217 (TOTAL NET WT.530.35 KGS) (MILD STE EL)"/>
    <s v="STEEL EGG BEATER -MP-217 (TOTAL NET WT.530.35 KGS) (MILD STE EL)"/>
    <m/>
    <x v="1"/>
    <m/>
    <m/>
    <m/>
    <m/>
    <m/>
    <m/>
    <n v="10199"/>
    <s v="PCS"/>
    <n v="18.208921459999999"/>
    <n v="185712.79"/>
    <n v="0.27631140300000001"/>
    <n v="2818.1"/>
    <n v="31753.200000000001"/>
    <s v="STEEL"/>
    <s v=""/>
    <e v="#VALUE!"/>
    <n v="217465.99000000002"/>
    <x v="8"/>
    <s v="Steel"/>
    <s v="Other"/>
    <m/>
    <n v="0.27631140300000001"/>
    <e v="#VALUE!"/>
    <n v="0.17098014627856273"/>
  </r>
  <r>
    <s v="INNSA1"/>
    <d v="2017-04-07T00:00:00"/>
    <n v="301049751"/>
    <n v="73239990"/>
    <s v="STEEL CORNER STAND-MP-103 (TOTAL 1634.52 KGS) (MILD STEEL)"/>
    <s v="STEEL CORNER STAND-MP-103 (TOTAL 1634.52 KGS) (MILD STEEL)"/>
    <m/>
    <x v="1"/>
    <m/>
    <m/>
    <m/>
    <m/>
    <m/>
    <m/>
    <n v="6168"/>
    <s v="PCS"/>
    <n v="50.351536959999997"/>
    <n v="310568.28000000003"/>
    <n v="0.76405974200000004"/>
    <n v="4712.7204860000002"/>
    <n v="53100.9"/>
    <s v="STEEL"/>
    <s v=""/>
    <e v="#VALUE!"/>
    <n v="363669.18000000005"/>
    <x v="8"/>
    <s v="Steel"/>
    <s v="Other"/>
    <m/>
    <n v="0.76405974200000004"/>
    <e v="#VALUE!"/>
    <n v="0.17097979226983515"/>
  </r>
  <r>
    <s v="INNSA1"/>
    <d v="2017-04-07T00:00:00"/>
    <n v="301049751"/>
    <n v="73239990"/>
    <s v="STEEL CORNER STAND- MP-103 (TOTAL NET WT.1545.48 KGS) (MILD STEEL)"/>
    <s v="STEEL CORNER STAND- MP-103 (TOTAL NET WT.1545.48 KGS) (MILD STEEL)"/>
    <m/>
    <x v="1"/>
    <m/>
    <m/>
    <m/>
    <m/>
    <m/>
    <m/>
    <n v="5832"/>
    <s v="PCS"/>
    <n v="50.704988"/>
    <n v="295711.49"/>
    <n v="0.76942318700000001"/>
    <n v="4487.2760239999998"/>
    <n v="50560.800000000003"/>
    <s v="STEEL"/>
    <s v=""/>
    <e v="#VALUE!"/>
    <n v="346272.29"/>
    <x v="8"/>
    <s v="Steel"/>
    <s v="Other"/>
    <m/>
    <n v="0.76942318700000001"/>
    <e v="#VALUE!"/>
    <n v="0.17098016718931011"/>
  </r>
  <r>
    <s v="INNSA1"/>
    <d v="2017-04-07T00:00:00"/>
    <n v="301049751"/>
    <n v="73239990"/>
    <s v="STEEL SPOON HOLDER ROUND-MP-96 (TOTAL 3426.98 KGS) (MILD STE EL)"/>
    <s v="STEEL SPOON HOLDER ROUND-MP-96 (TOTAL 3426.98 KGS) (MILD STE EL)"/>
    <m/>
    <x v="1"/>
    <m/>
    <m/>
    <m/>
    <m/>
    <m/>
    <m/>
    <n v="15299"/>
    <s v="PCS"/>
    <n v="45.382234130000001"/>
    <n v="694302.8"/>
    <n v="0.688653022"/>
    <n v="10535.702579999999"/>
    <n v="118711.9"/>
    <s v="STEEL"/>
    <s v=""/>
    <e v="#VALUE!"/>
    <n v="813014.70000000007"/>
    <x v="8"/>
    <s v="Steel"/>
    <s v="Other"/>
    <m/>
    <n v="0.688653022"/>
    <e v="#VALUE!"/>
    <n v="0.1709800104507716"/>
  </r>
  <r>
    <s v="INNSA1"/>
    <d v="2017-03-24T00:00:00"/>
    <n v="301049751"/>
    <n v="73239990"/>
    <s v="STAINLESS STEEL SPORTS BOTTLE 600ML S115 -NP-21(TOTAL NET WT . 1922.40KGS)"/>
    <s v="STAINLESS STEEL SPORTS BOTTLE 600ML S115 -NP-21(TOTAL NET WT . 1922.40KGS)"/>
    <m/>
    <x v="1"/>
    <m/>
    <m/>
    <m/>
    <m/>
    <m/>
    <m/>
    <n v="10800"/>
    <s v="PCS"/>
    <n v="81.690548149999998"/>
    <n v="882257.92000000004"/>
    <n v="1.2339961960000001"/>
    <n v="13327.15891"/>
    <n v="150848.4"/>
    <s v="STAINLESS"/>
    <s v=""/>
    <e v="#VALUE!"/>
    <n v="1033106.3200000001"/>
    <x v="8"/>
    <s v="Steel"/>
    <s v="Other"/>
    <m/>
    <n v="1.2339961960000001"/>
    <e v="#VALUE!"/>
    <n v="0.17097993294296523"/>
  </r>
  <r>
    <s v="INNSA1"/>
    <d v="2017-03-24T00:00:00"/>
    <n v="301049751"/>
    <n v="73239990"/>
    <s v="STAINLESS STEEL SPORTS BOTTLE 750ML S-308-C6-NP-20(TOTAL NET WT. 1245.60KGS)"/>
    <s v="STAINLESS STEEL SPORTS BOTTLE 750ML S-308-C6-NP-20(TOTAL NET WT. 1245.60KGS)"/>
    <m/>
    <x v="1"/>
    <m/>
    <m/>
    <m/>
    <m/>
    <m/>
    <m/>
    <n v="7200"/>
    <s v="PCS"/>
    <n v="74.094638889999999"/>
    <n v="533481.4"/>
    <n v="1.1192543639999999"/>
    <n v="8058.6314199999997"/>
    <n v="91214.7"/>
    <s v="STAINLESS"/>
    <s v=""/>
    <e v="#VALUE!"/>
    <n v="624696.1"/>
    <x v="8"/>
    <s v="Steel"/>
    <s v="Other"/>
    <m/>
    <n v="1.1192543639999999"/>
    <e v="#VALUE!"/>
    <n v="0.17098009415136123"/>
  </r>
  <r>
    <s v="INNSA1"/>
    <d v="2017-03-15T00:00:00"/>
    <n v="301049751"/>
    <n v="73231000"/>
    <s v="STEEL SCRUBBER 3PCS SET-ANGW11 (TOTAL NET WT.7344 KGS)(MILD STEEL)"/>
    <s v="STEEL SCRUBBER 3PCS SET-ANGW11 (TOTAL NET WT.7344 KGS)(MILD STEEL)"/>
    <m/>
    <x v="1"/>
    <m/>
    <m/>
    <m/>
    <m/>
    <m/>
    <m/>
    <n v="117504"/>
    <s v="SET"/>
    <n v="10.685008849999999"/>
    <n v="1255531.28"/>
    <n v="0.15794543799999999"/>
    <n v="18559.220689999998"/>
    <n v="214670.8"/>
    <s v="STEEL"/>
    <s v=""/>
    <e v="#VALUE!"/>
    <n v="1470202.08"/>
    <x v="8"/>
    <s v="Steel"/>
    <s v="Scrubber"/>
    <m/>
    <n v="0.15794543799999999"/>
    <e v="#VALUE!"/>
    <n v="0.17098004917886234"/>
  </r>
  <r>
    <s v="INNSA1"/>
    <d v="2017-02-10T00:00:00"/>
    <n v="301049751"/>
    <n v="73239390"/>
    <s v="SS OIL POT 1000ML-KWP-1000B (TOTAL NET WT.2080 KGS)"/>
    <s v="SS OIL POT 1000ML-KWP-1000B (TOTAL NET WT.2080 KGS)"/>
    <m/>
    <x v="1"/>
    <m/>
    <m/>
    <m/>
    <m/>
    <m/>
    <m/>
    <n v="8952"/>
    <s v="PCS"/>
    <n v="115.4871146"/>
    <n v="1033840.65"/>
    <n v="1.688408108"/>
    <n v="15114.62939"/>
    <n v="176766.2"/>
    <s v="SS"/>
    <s v=""/>
    <e v="#VALUE!"/>
    <n v="1210606.8500000001"/>
    <x v="8"/>
    <s v="Other"/>
    <s v="Other"/>
    <m/>
    <n v="1.688408108"/>
    <e v="#VALUE!"/>
    <n v="0.17098012154967984"/>
  </r>
  <r>
    <s v="INNSA1"/>
    <d v="2017-02-10T00:00:00"/>
    <n v="301049751"/>
    <n v="73239390"/>
    <s v="SS OIL POT 600ML-KWP-600B (TOTAL NET WT.927.60 KGS)"/>
    <s v="SS OIL POT 600ML-KWP-600B (TOTAL NET WT.927.60 KGS)"/>
    <m/>
    <x v="1"/>
    <m/>
    <m/>
    <m/>
    <m/>
    <m/>
    <m/>
    <n v="5000"/>
    <s v="PCS"/>
    <n v="94.615397999999999"/>
    <n v="473076.99"/>
    <n v="1.3832660530000001"/>
    <n v="6916.3302629999998"/>
    <n v="80886.7"/>
    <s v="SS"/>
    <s v=""/>
    <e v="#VALUE!"/>
    <n v="553963.68999999994"/>
    <x v="8"/>
    <s v="Other"/>
    <s v="Other"/>
    <m/>
    <n v="1.3832660530000001"/>
    <e v="#VALUE!"/>
    <n v="0.17097999207274908"/>
  </r>
  <r>
    <s v="INNSA1"/>
    <d v="2017-02-10T00:00:00"/>
    <n v="301049751"/>
    <n v="73239390"/>
    <s v="SS OIL POT 1000ML-KWP-1000B (TOTAL NET WT.2105 KGS)"/>
    <s v="SS OIL POT 1000ML-KWP-1000B (TOTAL NET WT.2105 KGS)"/>
    <m/>
    <x v="1"/>
    <m/>
    <m/>
    <m/>
    <m/>
    <m/>
    <m/>
    <n v="9000"/>
    <s v="PCS"/>
    <n v="115.4864422"/>
    <n v="1039377.98"/>
    <n v="1.688398278"/>
    <n v="15195.584500000001"/>
    <n v="177712.8"/>
    <s v="SS"/>
    <s v=""/>
    <e v="#VALUE!"/>
    <n v="1217090.78"/>
    <x v="8"/>
    <s v="Other"/>
    <s v="Other"/>
    <m/>
    <n v="1.688398278"/>
    <e v="#VALUE!"/>
    <n v="0.17097995476101965"/>
  </r>
  <r>
    <s v="INNSA1"/>
    <d v="2017-02-10T00:00:00"/>
    <n v="301049751"/>
    <n v="73239390"/>
    <s v="SS OIL POT 600ML-KWP-600B (TOTAL NET WT.930.50 KGS)"/>
    <s v="SS OIL POT 600ML-KWP-600B (TOTAL NET WT.930.50 KGS)"/>
    <m/>
    <x v="1"/>
    <m/>
    <m/>
    <m/>
    <m/>
    <m/>
    <m/>
    <n v="5020"/>
    <s v="PCS"/>
    <n v="94.6159502"/>
    <n v="474972.07"/>
    <n v="1.3832741260000001"/>
    <n v="6944.0361110000003"/>
    <n v="81210.8"/>
    <s v="SS"/>
    <s v=""/>
    <e v="#VALUE!"/>
    <n v="556182.87"/>
    <x v="8"/>
    <s v="Other"/>
    <s v="Other"/>
    <m/>
    <n v="1.3832741260000001"/>
    <e v="#VALUE!"/>
    <n v="0.17098015889650101"/>
  </r>
  <r>
    <s v="INNSA1"/>
    <d v="2017-02-04T00:00:00"/>
    <n v="301049751"/>
    <n v="73239990"/>
    <s v="STEEL LUNCH BOX 2 LAYER-6504(TOTAL NET WT.5740 KGS)(MILD ST EEL)"/>
    <s v="STEEL LUNCH BOX 2 LAYER-6504(TOTAL NET WT.5740 KGS)(MILD ST EEL)"/>
    <m/>
    <x v="1"/>
    <m/>
    <m/>
    <m/>
    <m/>
    <m/>
    <m/>
    <n v="12000"/>
    <s v="PCS"/>
    <n v="180.00056670000001"/>
    <n v="2160006.7999999998"/>
    <n v="2.6315872320000002"/>
    <n v="31579.046780000001"/>
    <n v="369317.9"/>
    <s v="STEEL"/>
    <s v=""/>
    <e v="#VALUE!"/>
    <n v="2529324.6999999997"/>
    <x v="8"/>
    <s v="Steel"/>
    <s v="Lunch Box"/>
    <m/>
    <n v="2.6315872320000002"/>
    <e v="#VALUE!"/>
    <n v="0.17097997098898024"/>
  </r>
  <r>
    <s v="INNSA1"/>
    <d v="2017-02-04T00:00:00"/>
    <n v="301049751"/>
    <n v="73239990"/>
    <s v="STAINLESS STEEL GRATER WITH HANDLE -DS-25 (TOTAL NET WT. 17 51.40 KGS) (MILD STEEL)"/>
    <s v="STAINLESS STEEL GRATER WITH HANDLE -DS-25 (TOTAL NET WT. 17 51.40 KGS) (MILD STEEL)"/>
    <m/>
    <x v="1"/>
    <m/>
    <m/>
    <m/>
    <m/>
    <m/>
    <m/>
    <n v="50040"/>
    <s v="PCS"/>
    <n v="15.18215008"/>
    <n v="759714.79"/>
    <n v="0.22196125799999999"/>
    <n v="11106.94137"/>
    <n v="129896.1"/>
    <s v="STAINLESS"/>
    <s v=""/>
    <e v="#VALUE!"/>
    <n v="889610.89"/>
    <x v="8"/>
    <s v="Steel"/>
    <s v="Other"/>
    <m/>
    <n v="0.22196125799999999"/>
    <e v="#VALUE!"/>
    <n v="0.17098008582931498"/>
  </r>
  <r>
    <s v="INNSA1"/>
    <d v="2017-02-04T00:00:00"/>
    <n v="301049751"/>
    <n v="73239990"/>
    <s v="STEEL LUNCH BOX-6531(TOTAL NET WT.596.40KGS)(MILD STEEL)"/>
    <s v="STEEL LUNCH BOX-6531(TOTAL NET WT.596.40KGS)(MILD STEEL)"/>
    <m/>
    <x v="1"/>
    <m/>
    <m/>
    <m/>
    <m/>
    <m/>
    <m/>
    <n v="2016"/>
    <s v="PCS"/>
    <n v="112.5794345"/>
    <n v="226960.14"/>
    <n v="1.6458981660000001"/>
    <n v="3318.1307019999999"/>
    <n v="38805.699999999997"/>
    <s v="STEEL"/>
    <s v=""/>
    <e v="#VALUE!"/>
    <n v="265765.84000000003"/>
    <x v="8"/>
    <s v="Steel"/>
    <s v="Lunch Box"/>
    <m/>
    <n v="1.6458981660000001"/>
    <e v="#VALUE!"/>
    <n v="0.17098024349121391"/>
  </r>
  <r>
    <s v="INNSA1"/>
    <d v="2017-02-04T00:00:00"/>
    <n v="301049751"/>
    <n v="73239990"/>
    <s v="STEEL JAR - SALT &amp; PEPPER-MP-009 (TOTAL NET WT.302.40 KGS ) (MILD STEEL)"/>
    <s v="STEEL JAR - SALT &amp; PEPPER-MP-009 (TOTAL NET WT.302.40 KGS ) (MILD STEEL)"/>
    <m/>
    <x v="1"/>
    <m/>
    <m/>
    <m/>
    <m/>
    <m/>
    <m/>
    <n v="7200"/>
    <s v="PCS"/>
    <n v="16.277016669999998"/>
    <n v="117194.52"/>
    <n v="0.23796808"/>
    <n v="1713.370175"/>
    <n v="20037.900000000001"/>
    <s v="STEEL"/>
    <s v=""/>
    <e v="#VALUE!"/>
    <n v="137232.42000000001"/>
    <x v="8"/>
    <s v="Steel"/>
    <s v="Other"/>
    <m/>
    <n v="0.23796808"/>
    <e v="#VALUE!"/>
    <n v="0.170979837623807"/>
  </r>
  <r>
    <s v="INNSA1"/>
    <d v="2017-02-04T00:00:00"/>
    <n v="301049751"/>
    <n v="73239990"/>
    <s v="STEEL LUNCH BOX 3 LAYER-6505(TOTAL NET WT.2271.76 KGS)(MILD STEEL)"/>
    <s v="STEEL LUNCH BOX 3 LAYER-6505(TOTAL NET WT.2271.76 KGS)(MILD STEEL)"/>
    <m/>
    <x v="1"/>
    <m/>
    <m/>
    <m/>
    <m/>
    <m/>
    <m/>
    <n v="3504"/>
    <s v="PCS"/>
    <n v="248.82630710000001"/>
    <n v="871887.38"/>
    <n v="3.6378115069999999"/>
    <n v="12746.891519999999"/>
    <n v="149075.29999999999"/>
    <s v="STEEL"/>
    <s v=""/>
    <e v="#VALUE!"/>
    <n v="1020962.6799999999"/>
    <x v="8"/>
    <s v="Steel"/>
    <s v="Lunch Box"/>
    <m/>
    <n v="3.6378115069999999"/>
    <e v="#VALUE!"/>
    <n v="0.17097999514570333"/>
  </r>
  <r>
    <s v="INNSA1"/>
    <d v="2017-02-04T00:00:00"/>
    <n v="301049751"/>
    <n v="73239990"/>
    <s v="STEEL LUNCH BOX -6900(TOTAL NET WT.1756.25 KGS)(MILD STEEL)"/>
    <s v="STEEL LUNCH BOX -6900(TOTAL NET WT.1756.25 KGS)(MILD STEEL)"/>
    <m/>
    <x v="1"/>
    <m/>
    <m/>
    <m/>
    <m/>
    <m/>
    <m/>
    <n v="15000"/>
    <s v="PCS"/>
    <n v="55.973644669999999"/>
    <n v="839604.67"/>
    <n v="0.81832813800000004"/>
    <n v="12274.92208"/>
    <n v="143555.6"/>
    <s v="STEEL"/>
    <s v=""/>
    <e v="#VALUE!"/>
    <n v="983160.27"/>
    <x v="8"/>
    <s v="Steel"/>
    <s v="Lunch Box"/>
    <m/>
    <n v="0.81832813800000004"/>
    <e v="#VALUE!"/>
    <n v="0.1709799922861315"/>
  </r>
  <r>
    <s v="INNSA1"/>
    <d v="2017-02-03T00:00:00"/>
    <n v="301049751"/>
    <n v="73239990"/>
    <s v="STAINLESS STEEL SPORTS BOTTLE 750ML S-308-C6-NP-20(TOTAL NET WT.3568.32 KGS)"/>
    <s v="STAINLESS STEEL SPORTS BOTTLE 750ML S-308-C6-NP-20(TOTAL NET WT.3568.32 KGS)"/>
    <m/>
    <x v="1"/>
    <m/>
    <m/>
    <m/>
    <m/>
    <m/>
    <m/>
    <n v="21240"/>
    <s v="PCS"/>
    <n v="76.297635589999999"/>
    <n v="1620561.78"/>
    <n v="1.1154625090000001"/>
    <n v="23692.42368"/>
    <n v="277083.7"/>
    <s v="STAINLESS"/>
    <s v=""/>
    <e v="#VALUE!"/>
    <n v="1897645.48"/>
    <x v="8"/>
    <s v="Steel"/>
    <s v="Other"/>
    <m/>
    <n v="1.1154625090000001"/>
    <e v="#VALUE!"/>
    <n v="0.17098002891318342"/>
  </r>
  <r>
    <s v="INNSA1"/>
    <d v="2017-02-03T00:00:00"/>
    <n v="301049751"/>
    <n v="73239990"/>
    <s v="STAINLESS STEEL SPORTS BOTTLE 600ML S115 -NP-21(TOTAL NET WT . 3653.28 KGS)"/>
    <s v="STAINLESS STEEL SPORTS BOTTLE 600ML S115 -NP-21(TOTAL NET WT . 3653.28 KGS)"/>
    <m/>
    <x v="1"/>
    <m/>
    <m/>
    <m/>
    <m/>
    <m/>
    <m/>
    <n v="21240"/>
    <s v="PCS"/>
    <n v="84.119387950000004"/>
    <n v="1786695.8"/>
    <n v="1.229815613"/>
    <n v="26121.283630000002"/>
    <n v="305489.2"/>
    <s v="STAINLESS"/>
    <s v=""/>
    <e v="#VALUE!"/>
    <n v="2092185"/>
    <x v="8"/>
    <s v="Steel"/>
    <s v="Other"/>
    <m/>
    <n v="1.229815613"/>
    <e v="#VALUE!"/>
    <n v="0.17097997319969074"/>
  </r>
  <r>
    <s v="INNSA1"/>
    <d v="2017-01-27T00:00:00"/>
    <n v="301049751"/>
    <n v="73239990"/>
    <s v="STEEL HOOK 3PCS-RJ-409 (TOTAL NET WT985.97. KGS) (MILD STEEL)"/>
    <s v="STEEL HOOK 3PCS-RJ-409 (TOTAL NET WT985.97. KGS) (MILD STEEL)"/>
    <m/>
    <x v="1"/>
    <m/>
    <m/>
    <m/>
    <m/>
    <m/>
    <m/>
    <n v="24048"/>
    <s v="SET"/>
    <n v="37.031334409999999"/>
    <n v="890529.53"/>
    <n v="0.53590932599999996"/>
    <n v="12887.54747"/>
    <n v="152262.79999999999"/>
    <s v="STEEL"/>
    <s v=""/>
    <e v="#VALUE!"/>
    <n v="1042792.3300000001"/>
    <x v="8"/>
    <s v="Steel"/>
    <s v="Hook"/>
    <m/>
    <n v="0.53590932599999996"/>
    <e v="#VALUE!"/>
    <n v="0.17098006845432737"/>
  </r>
  <r>
    <s v="INNSA1"/>
    <d v="2017-01-27T00:00:00"/>
    <n v="301049751"/>
    <n v="73231000"/>
    <s v="STEEL SCRUBBER 3 PCS SET-ANGW11 (TOTAL NET WT.7392 KGS)(MILD STEEL)"/>
    <s v="STEEL SCRUBBER 3 PCS SET-ANGW11 (TOTAL NET WT.7392 KGS)(MILD STEEL)"/>
    <m/>
    <x v="1"/>
    <m/>
    <m/>
    <m/>
    <m/>
    <m/>
    <m/>
    <n v="118272"/>
    <s v="SET"/>
    <n v="10.88972064"/>
    <n v="1287949.04"/>
    <n v="0.15759364200000001"/>
    <n v="18638.915199999999"/>
    <n v="220213.5"/>
    <s v="STEEL"/>
    <s v=""/>
    <e v="#VALUE!"/>
    <n v="1508162.54"/>
    <x v="8"/>
    <s v="Steel"/>
    <s v="Scrubber"/>
    <m/>
    <n v="0.15759364200000001"/>
    <e v="#VALUE!"/>
    <n v="0.17097997914575874"/>
  </r>
  <r>
    <s v="INNSA1"/>
    <d v="2017-01-27T00:00:00"/>
    <n v="301049751"/>
    <n v="73239990"/>
    <s v="STEEL PEELER -MP-196 (TOTAL NET WT.34.128 KGS) (MILD STEEL)"/>
    <s v="STEEL PEELER -MP-196 (TOTAL NET WT.34.128 KGS) (MILD STEEL)"/>
    <m/>
    <x v="1"/>
    <m/>
    <m/>
    <m/>
    <m/>
    <m/>
    <m/>
    <n v="432"/>
    <s v="PCS"/>
    <n v="36.920856479999998"/>
    <n v="15949.81"/>
    <n v="0.53431051299999999"/>
    <n v="230.8221418"/>
    <n v="2727.2"/>
    <s v="STEEL"/>
    <s v=""/>
    <e v="#VALUE!"/>
    <n v="18677.009999999998"/>
    <x v="8"/>
    <s v="Steel"/>
    <s v="Other"/>
    <m/>
    <n v="0.53431051299999999"/>
    <e v="#VALUE!"/>
    <n v="0.17098636284695554"/>
  </r>
  <r>
    <s v="INNSA1"/>
    <d v="2017-01-25T00:00:00"/>
    <n v="301049751"/>
    <n v="73239990"/>
    <s v="STEEL PEELER-MP-196 (TOTAL NET WT.1672.27 KGS) (MILD STEEL)"/>
    <s v="STEEL PEELER-MP-196 (TOTAL NET WT.1672.27 KGS) (MILD STEEL)"/>
    <m/>
    <x v="1"/>
    <m/>
    <m/>
    <m/>
    <m/>
    <m/>
    <m/>
    <n v="21168"/>
    <s v="PCS"/>
    <n v="36.834676399999999"/>
    <n v="779716.43"/>
    <n v="0.53306333400000006"/>
    <n v="11283.88466"/>
    <n v="133315.9"/>
    <s v="STEEL"/>
    <s v=""/>
    <e v="#VALUE!"/>
    <n v="913032.33000000007"/>
    <x v="8"/>
    <s v="Steel"/>
    <s v="Other"/>
    <m/>
    <n v="0.53306333400000006"/>
    <e v="#VALUE!"/>
    <n v="0.17097998050393781"/>
  </r>
  <r>
    <s v="INNSA1"/>
    <d v="2017-01-21T00:00:00"/>
    <n v="301049751"/>
    <n v="73231000"/>
    <s v="STEEL SCRUBBER-AISI430 (TOTAL NET WT.5472 KGS)(MILD STEEL)"/>
    <s v="STEEL SCRUBBER-AISI430 (TOTAL NET WT.5472 KGS)(MILD STEEL)"/>
    <m/>
    <x v="1"/>
    <m/>
    <m/>
    <m/>
    <m/>
    <m/>
    <m/>
    <n v="273600"/>
    <s v="PCS"/>
    <n v="4.7127486479999998"/>
    <n v="1289408.03"/>
    <n v="6.8201862000000002E-2"/>
    <n v="18660.02938"/>
    <n v="220462.9"/>
    <s v="STEEL"/>
    <s v=""/>
    <e v="#VALUE!"/>
    <n v="1509870.93"/>
    <x v="8"/>
    <s v="Steel"/>
    <s v="Scrubber"/>
    <m/>
    <n v="6.8201862000000002E-2"/>
    <e v="#VALUE!"/>
    <n v="0.17097993410200804"/>
  </r>
  <r>
    <s v="INNSA1"/>
    <d v="2017-01-14T00:00:00"/>
    <n v="301049751"/>
    <n v="73239990"/>
    <s v="STEEL GRATER-ST-4 (TOTAL NET WT.3223.20KGS) (MILD STEEL)"/>
    <s v="STEEL GRATER-ST-4 (TOTAL NET WT.3223.20KGS) (MILD STEEL)"/>
    <m/>
    <x v="1"/>
    <m/>
    <m/>
    <m/>
    <m/>
    <m/>
    <m/>
    <n v="20400"/>
    <s v="PCS"/>
    <n v="51.854725979999998"/>
    <n v="1057836.4099999999"/>
    <n v="0.75370241299999996"/>
    <n v="15375.52922"/>
    <n v="180868.8"/>
    <s v="STEEL"/>
    <s v=""/>
    <e v="#VALUE!"/>
    <n v="1238705.21"/>
    <x v="8"/>
    <s v="Steel"/>
    <s v="Other"/>
    <m/>
    <n v="0.75370241299999996"/>
    <e v="#VALUE!"/>
    <n v="0.17097993441159773"/>
  </r>
  <r>
    <s v="INNSA1"/>
    <d v="2017-01-14T00:00:00"/>
    <n v="301049751"/>
    <n v="73239990"/>
    <s v="STEEL PIZZA CUTTER- RJ-388 (TOTAL 1015.2 KGS) (MILD STEEL)"/>
    <s v="STEEL PIZZA CUTTER- RJ-388 (TOTAL 1015.2 KGS) (MILD STEEL)"/>
    <m/>
    <x v="1"/>
    <m/>
    <m/>
    <m/>
    <m/>
    <m/>
    <m/>
    <n v="10800"/>
    <s v="PCS"/>
    <n v="33.751993519999999"/>
    <n v="364521.53"/>
    <n v="0.49058130100000003"/>
    <n v="5298.2780519999997"/>
    <n v="62325.9"/>
    <s v="STEEL"/>
    <s v=""/>
    <e v="#VALUE!"/>
    <n v="426847.43000000005"/>
    <x v="8"/>
    <s v="Steel"/>
    <s v="Other"/>
    <m/>
    <n v="0.49058130100000003"/>
    <e v="#VALUE!"/>
    <n v="0.17098002414288122"/>
  </r>
  <r>
    <s v="INNSA1"/>
    <d v="2017-01-14T00:00:00"/>
    <n v="301049751"/>
    <n v="73239990"/>
    <s v="STEEL TEA STAINER-NP-55 (TOTAL NET WT.1861.20 KGS) (MILD STEEL)"/>
    <s v="STEEL TEA STAINER-NP-55 (TOTAL NET WT.1861.20 KGS) (MILD STEEL)"/>
    <m/>
    <x v="1"/>
    <m/>
    <m/>
    <m/>
    <m/>
    <m/>
    <m/>
    <n v="39600"/>
    <s v="PCS"/>
    <n v="20.351402019999998"/>
    <n v="805915.52"/>
    <n v="0.29580526200000001"/>
    <n v="11713.888370000001"/>
    <n v="137795.4"/>
    <s v="STEEL"/>
    <s v=""/>
    <e v="#VALUE!"/>
    <n v="943710.92"/>
    <x v="8"/>
    <s v="Steel"/>
    <s v="Other"/>
    <m/>
    <n v="0.29580526200000001"/>
    <e v="#VALUE!"/>
    <n v="0.17097995581472358"/>
  </r>
  <r>
    <s v="INNSA1"/>
    <d v="2017-01-14T00:00:00"/>
    <n v="301049751"/>
    <n v="73239990"/>
    <s v="STEEL TEA STAINER-NP-54 (TOTAL NET WT.1468.80 KGS) (MILD STEEL)"/>
    <s v="STEEL TEA STAINER-NP-54 (TOTAL NET WT.1468.80 KGS) (MILD STEEL)"/>
    <m/>
    <x v="1"/>
    <m/>
    <m/>
    <m/>
    <m/>
    <m/>
    <m/>
    <n v="30600"/>
    <s v="PCS"/>
    <n v="20.35140196"/>
    <n v="622752.9"/>
    <n v="0.29580526099999999"/>
    <n v="9051.6409879999992"/>
    <n v="106478.3"/>
    <s v="STEEL"/>
    <s v=""/>
    <e v="#VALUE!"/>
    <n v="729231.20000000007"/>
    <x v="8"/>
    <s v="Steel"/>
    <s v="Other"/>
    <m/>
    <n v="0.29580526099999999"/>
    <e v="#VALUE!"/>
    <n v="0.17098001470567217"/>
  </r>
  <r>
    <s v="INNSA1"/>
    <d v="2017-01-13T00:00:00"/>
    <n v="301049751"/>
    <n v="73239990"/>
    <s v="STAINLESS STEEL SPORTS BOTTLE 600ML S-115 -NP-21(TOTAL NET WT. 3909.06KGS)"/>
    <s v="STAINLESS STEEL SPORTS BOTTLE 600ML S-115 -NP-21(TOTAL NET WT. 3909.06KGS)"/>
    <m/>
    <x v="1"/>
    <m/>
    <m/>
    <m/>
    <m/>
    <m/>
    <m/>
    <n v="22860"/>
    <s v="PCS"/>
    <n v="84.736239280000007"/>
    <n v="1937070.43"/>
    <n v="1.231631385"/>
    <n v="28155.09346"/>
    <n v="331200.2"/>
    <s v="STAINLESS"/>
    <s v=""/>
    <e v="#VALUE!"/>
    <n v="2268270.63"/>
    <x v="8"/>
    <s v="Steel"/>
    <s v="Other"/>
    <m/>
    <n v="1.231631385"/>
    <e v="#VALUE!"/>
    <n v="0.17097994728049204"/>
  </r>
  <r>
    <s v="INNSA1"/>
    <d v="2017-01-13T00:00:00"/>
    <n v="301049751"/>
    <n v="73239990"/>
    <s v="STAINLESS STEEL SPORTS BOTTLE 750ML S-308-C6-NP-20(TOTAL NET WT.284.83 KGS)"/>
    <s v="STAINLESS STEEL SPORTS BOTTLE 750ML S-308-C6-NP-20(TOTAL NET WT.284.83 KGS)"/>
    <m/>
    <x v="1"/>
    <m/>
    <m/>
    <m/>
    <m/>
    <m/>
    <m/>
    <n v="1656"/>
    <s v="PCS"/>
    <n v="79.149233089999996"/>
    <n v="131071.13"/>
    <n v="1.1504249"/>
    <n v="1905.1036340000001"/>
    <n v="22410.6"/>
    <s v="STAINLESS"/>
    <s v=""/>
    <e v="#VALUE!"/>
    <n v="153481.73000000001"/>
    <x v="8"/>
    <s v="Steel"/>
    <s v="Other"/>
    <m/>
    <n v="1.1504249"/>
    <e v="#VALUE!"/>
    <n v="0.170980443977251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77624A-F1CB-4FCB-A764-E8FD4FAB0B1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3" firstHeaderRow="0" firstDataRow="1" firstDataCol="1"/>
  <pivotFields count="27">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showAll="0"/>
    <pivotField showAll="0"/>
    <pivotField showAll="0"/>
    <pivotField showAll="0"/>
    <pivotField axis="axisRow" showAll="0">
      <items count="10">
        <item x="8"/>
        <item x="7"/>
        <item x="6"/>
        <item x="5"/>
        <item x="4"/>
        <item x="3"/>
        <item x="2"/>
        <item x="1"/>
        <item x="0"/>
        <item t="default"/>
      </items>
    </pivotField>
    <pivotField showAll="0"/>
  </pivotFields>
  <rowFields count="1">
    <field x="25"/>
  </rowFields>
  <rowItems count="10">
    <i>
      <x/>
    </i>
    <i>
      <x v="1"/>
    </i>
    <i>
      <x v="2"/>
    </i>
    <i>
      <x v="3"/>
    </i>
    <i>
      <x v="4"/>
    </i>
    <i>
      <x v="5"/>
    </i>
    <i>
      <x v="6"/>
    </i>
    <i>
      <x v="7"/>
    </i>
    <i>
      <x v="8"/>
    </i>
    <i t="grand">
      <x/>
    </i>
  </rowItems>
  <colFields count="1">
    <field x="-2"/>
  </colFields>
  <colItems count="2">
    <i>
      <x/>
    </i>
    <i i="1">
      <x v="1"/>
    </i>
  </colItems>
  <dataFields count="2">
    <dataField name="Sum of DUTY PAID_INR" fld="20" baseField="0" baseItem="0"/>
    <dataField name="Sum of TOTAL VALUE_INR"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44BFBE9-FD13-43BE-B349-69374FB8AD69}"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7" firstHeaderRow="0" firstDataRow="1" firstDataCol="1"/>
  <pivotFields count="29">
    <pivotField showAll="0"/>
    <pivotField numFmtId="14" showAll="0"/>
    <pivotField showAll="0"/>
    <pivotField axis="axisRow"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showAll="0"/>
    <pivotField showAll="0"/>
    <pivotField showAll="0"/>
    <pivotField showAll="0"/>
    <pivotField showAll="0"/>
    <pivotField showAll="0"/>
    <pivotField showAll="0"/>
    <pivotField showAll="0"/>
  </pivotFields>
  <rowFields count="1">
    <field x="3"/>
  </rowFields>
  <rowItems count="4">
    <i>
      <x/>
    </i>
    <i>
      <x v="1"/>
    </i>
    <i>
      <x v="2"/>
    </i>
    <i t="grand">
      <x/>
    </i>
  </rowItems>
  <colFields count="1">
    <field x="-2"/>
  </colFields>
  <colItems count="2">
    <i>
      <x/>
    </i>
    <i i="1">
      <x v="1"/>
    </i>
  </colItems>
  <dataFields count="2">
    <dataField name="Sum of TOTAL VALUE_INR" fld="17" baseField="0" baseItem="0"/>
    <dataField name="Sum of DUTY PAID_INR"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FD2961F-EE6D-4682-A577-B8AE34FE782D}"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3" firstHeaderRow="0" firstDataRow="1" firstDataCol="1"/>
  <pivotFields count="32">
    <pivotField showAll="0"/>
    <pivotField numFmtId="14"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dataField="1" showAll="0"/>
    <pivotField showAll="0"/>
    <pivotField showAll="0"/>
    <pivotField dataField="1" showAll="0"/>
    <pivotField showAll="0"/>
    <pivotField showAll="0"/>
    <pivotField showAll="0"/>
    <pivotField showAll="0"/>
    <pivotField showAll="0"/>
    <pivotField showAll="0"/>
    <pivotField showAll="0"/>
    <pivotField axis="axisRow" showAll="0" sortType="ascending">
      <items count="10">
        <item x="8"/>
        <item x="7"/>
        <item x="6"/>
        <item x="5"/>
        <item x="4"/>
        <item x="3"/>
        <item x="2"/>
        <item x="1"/>
        <item x="0"/>
        <item t="default"/>
      </items>
    </pivotField>
    <pivotField showAll="0"/>
    <pivotField showAll="0"/>
    <pivotField showAll="0"/>
    <pivotField dataField="1" showAll="0"/>
    <pivotField showAll="0"/>
    <pivotField dataField="1" numFmtId="9" showAll="0"/>
  </pivotFields>
  <rowFields count="1">
    <field x="25"/>
  </rowFields>
  <rowItems count="10">
    <i>
      <x/>
    </i>
    <i>
      <x v="1"/>
    </i>
    <i>
      <x v="2"/>
    </i>
    <i>
      <x v="3"/>
    </i>
    <i>
      <x v="4"/>
    </i>
    <i>
      <x v="5"/>
    </i>
    <i>
      <x v="6"/>
    </i>
    <i>
      <x v="7"/>
    </i>
    <i>
      <x v="8"/>
    </i>
    <i t="grand">
      <x/>
    </i>
  </rowItems>
  <colFields count="1">
    <field x="-2"/>
  </colFields>
  <colItems count="4">
    <i>
      <x/>
    </i>
    <i i="1">
      <x v="1"/>
    </i>
    <i i="2">
      <x v="2"/>
    </i>
    <i i="3">
      <x v="3"/>
    </i>
  </colItems>
  <dataFields count="4">
    <dataField name="Sum of QUANTITY" fld="14" baseField="0" baseItem="0"/>
    <dataField name="Sum of TOTAL VALUE_INR" fld="17" baseField="0" baseItem="0"/>
    <dataField name="Average of Per Unit Cost USD" fld="29" subtotal="average" baseField="25" baseItem="0"/>
    <dataField name="Average of Duty %" fld="31" subtotal="average" baseField="25" baseItem="0" numFmtId="9"/>
  </dataFields>
  <conditionalFormats count="2">
    <conditionalFormat priority="2">
      <pivotAreas count="1">
        <pivotArea outline="0" fieldPosition="0">
          <references count="1">
            <reference field="4294967294" count="1">
              <x v="3"/>
            </reference>
          </references>
        </pivotArea>
      </pivotAreas>
    </conditionalFormat>
    <conditionalFormat priority="3">
      <pivotAreas count="1">
        <pivotArea type="data" collapsedLevelsAreSubtotals="1" fieldPosition="0">
          <references count="2">
            <reference field="4294967294" count="1" selected="0">
              <x v="3"/>
            </reference>
            <reference field="25" count="1">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080"/>
  <sheetViews>
    <sheetView showGridLines="0" tabSelected="1" workbookViewId="0">
      <pane ySplit="1" topLeftCell="A2" activePane="bottomLeft" state="frozen"/>
      <selection pane="bottomLeft" activeCell="D13" sqref="D13"/>
    </sheetView>
  </sheetViews>
  <sheetFormatPr defaultColWidth="14.42578125" defaultRowHeight="15" customHeight="1" x14ac:dyDescent="0.25"/>
  <cols>
    <col min="1" max="1" width="16.7109375" customWidth="1"/>
    <col min="2" max="2" width="10.7109375" customWidth="1"/>
    <col min="3" max="3" width="11" customWidth="1"/>
    <col min="4" max="4" width="14" customWidth="1"/>
    <col min="5" max="5" width="147.85546875" customWidth="1"/>
    <col min="6" max="6" width="17.5703125" customWidth="1"/>
    <col min="7" max="7" width="29.85546875" customWidth="1"/>
    <col min="8" max="9" width="30.140625" customWidth="1"/>
    <col min="10" max="11" width="38.42578125" customWidth="1"/>
    <col min="12" max="12" width="13.140625" customWidth="1"/>
    <col min="13" max="13" width="21.28515625" customWidth="1"/>
    <col min="14" max="14" width="15.5703125" customWidth="1"/>
    <col min="15" max="15" width="10.28515625" customWidth="1"/>
    <col min="16" max="16" width="21" customWidth="1"/>
    <col min="17" max="17" width="23.5703125" customWidth="1"/>
    <col min="18" max="18" width="21.5703125" customWidth="1"/>
    <col min="19" max="19" width="24.140625" customWidth="1"/>
    <col min="20" max="20" width="20.7109375" customWidth="1"/>
  </cols>
  <sheetData>
    <row r="1" spans="1:20" ht="16.5" thickBot="1" x14ac:dyDescent="0.3">
      <c r="A1" s="3" t="s">
        <v>0</v>
      </c>
      <c r="B1" s="4" t="s">
        <v>1</v>
      </c>
      <c r="C1" s="4" t="s">
        <v>2</v>
      </c>
      <c r="D1" s="4" t="s">
        <v>3</v>
      </c>
      <c r="E1" s="4" t="s">
        <v>4</v>
      </c>
      <c r="F1" s="5" t="s">
        <v>5</v>
      </c>
      <c r="G1" s="5" t="s">
        <v>6</v>
      </c>
      <c r="H1" s="5" t="s">
        <v>7</v>
      </c>
      <c r="I1" s="5" t="s">
        <v>8</v>
      </c>
      <c r="J1" s="5" t="s">
        <v>9</v>
      </c>
      <c r="K1" s="5" t="s">
        <v>10</v>
      </c>
      <c r="L1" s="5" t="s">
        <v>11</v>
      </c>
      <c r="M1" s="5" t="s">
        <v>10</v>
      </c>
      <c r="N1" s="4" t="s">
        <v>12</v>
      </c>
      <c r="O1" s="4" t="s">
        <v>13</v>
      </c>
      <c r="P1" s="4" t="s">
        <v>14</v>
      </c>
      <c r="Q1" s="4" t="s">
        <v>15</v>
      </c>
      <c r="R1" s="4" t="s">
        <v>16</v>
      </c>
      <c r="S1" s="4" t="s">
        <v>17</v>
      </c>
      <c r="T1" s="4" t="s">
        <v>18</v>
      </c>
    </row>
    <row r="2" spans="1:20" ht="15.75" thickBot="1" x14ac:dyDescent="0.3">
      <c r="A2" s="10" t="s">
        <v>19</v>
      </c>
      <c r="B2" s="28">
        <v>45958</v>
      </c>
      <c r="C2" s="8">
        <v>301049751</v>
      </c>
      <c r="D2" s="29">
        <v>73239990</v>
      </c>
      <c r="E2" s="8" t="s">
        <v>20</v>
      </c>
      <c r="F2" s="8"/>
      <c r="G2" s="8"/>
      <c r="H2" s="8"/>
      <c r="I2" s="8"/>
      <c r="J2" s="8"/>
      <c r="K2" s="8"/>
      <c r="L2" s="8"/>
      <c r="M2" s="8"/>
      <c r="N2" s="30">
        <v>290</v>
      </c>
      <c r="O2" s="8" t="s">
        <v>21</v>
      </c>
      <c r="P2" s="30">
        <v>401.72531029999999</v>
      </c>
      <c r="Q2" s="30">
        <v>116500.34</v>
      </c>
      <c r="R2" s="30">
        <v>4.5290339380000004</v>
      </c>
      <c r="S2" s="30">
        <v>1313.419842</v>
      </c>
      <c r="T2" s="30">
        <v>32736.6</v>
      </c>
    </row>
    <row r="3" spans="1:20" ht="15.75" thickBot="1" x14ac:dyDescent="0.3">
      <c r="A3" s="10" t="s">
        <v>19</v>
      </c>
      <c r="B3" s="28">
        <v>45958</v>
      </c>
      <c r="C3" s="8">
        <v>301049751</v>
      </c>
      <c r="D3" s="29">
        <v>73231000</v>
      </c>
      <c r="E3" s="8" t="s">
        <v>22</v>
      </c>
      <c r="F3" s="8"/>
      <c r="G3" s="8"/>
      <c r="H3" s="8"/>
      <c r="I3" s="8"/>
      <c r="J3" s="8"/>
      <c r="K3" s="8"/>
      <c r="L3" s="8"/>
      <c r="M3" s="8"/>
      <c r="N3" s="30">
        <v>9800</v>
      </c>
      <c r="O3" s="8" t="s">
        <v>21</v>
      </c>
      <c r="P3" s="30">
        <v>440.60221840000003</v>
      </c>
      <c r="Q3" s="30">
        <v>4317901.74</v>
      </c>
      <c r="R3" s="30">
        <v>4.9673305340000002</v>
      </c>
      <c r="S3" s="30">
        <v>48679.839229999998</v>
      </c>
      <c r="T3" s="30">
        <v>1898149.5</v>
      </c>
    </row>
    <row r="4" spans="1:20" ht="15.75" thickBot="1" x14ac:dyDescent="0.3">
      <c r="A4" s="10" t="s">
        <v>19</v>
      </c>
      <c r="B4" s="28">
        <v>45953</v>
      </c>
      <c r="C4" s="8">
        <v>301049751</v>
      </c>
      <c r="D4" s="29">
        <v>73239990</v>
      </c>
      <c r="E4" s="8" t="s">
        <v>23</v>
      </c>
      <c r="F4" s="8"/>
      <c r="G4" s="8"/>
      <c r="H4" s="8"/>
      <c r="I4" s="8"/>
      <c r="J4" s="8"/>
      <c r="K4" s="8"/>
      <c r="L4" s="8"/>
      <c r="M4" s="8"/>
      <c r="N4" s="30">
        <v>4004</v>
      </c>
      <c r="O4" s="8" t="s">
        <v>21</v>
      </c>
      <c r="P4" s="30">
        <v>408.89366380000001</v>
      </c>
      <c r="Q4" s="30">
        <v>1637210.23</v>
      </c>
      <c r="R4" s="30">
        <v>4.609849649</v>
      </c>
      <c r="S4" s="30">
        <v>18457.83799</v>
      </c>
      <c r="T4" s="30">
        <v>460056</v>
      </c>
    </row>
    <row r="5" spans="1:20" ht="15.75" thickBot="1" x14ac:dyDescent="0.3">
      <c r="A5" s="10" t="s">
        <v>19</v>
      </c>
      <c r="B5" s="28">
        <v>45943</v>
      </c>
      <c r="C5" s="8">
        <v>301049751</v>
      </c>
      <c r="D5" s="29">
        <v>73239990</v>
      </c>
      <c r="E5" s="8" t="s">
        <v>24</v>
      </c>
      <c r="F5" s="8"/>
      <c r="G5" s="8"/>
      <c r="H5" s="8"/>
      <c r="I5" s="8"/>
      <c r="J5" s="8"/>
      <c r="K5" s="8"/>
      <c r="L5" s="8"/>
      <c r="M5" s="8"/>
      <c r="N5" s="30">
        <v>1548.8</v>
      </c>
      <c r="O5" s="8" t="s">
        <v>21</v>
      </c>
      <c r="P5" s="30">
        <v>378.45784479999998</v>
      </c>
      <c r="Q5" s="30">
        <v>586155.51</v>
      </c>
      <c r="R5" s="30">
        <v>4.2191510010000002</v>
      </c>
      <c r="S5" s="30">
        <v>6534.6210700000001</v>
      </c>
      <c r="T5" s="30">
        <v>164709.70000000001</v>
      </c>
    </row>
    <row r="6" spans="1:20" ht="15.75" thickBot="1" x14ac:dyDescent="0.3">
      <c r="A6" s="10" t="s">
        <v>19</v>
      </c>
      <c r="B6" s="28">
        <v>45943</v>
      </c>
      <c r="C6" s="8">
        <v>301049751</v>
      </c>
      <c r="D6" s="29">
        <v>73239990</v>
      </c>
      <c r="E6" s="8" t="s">
        <v>25</v>
      </c>
      <c r="F6" s="8"/>
      <c r="G6" s="8"/>
      <c r="H6" s="8"/>
      <c r="I6" s="8"/>
      <c r="J6" s="8"/>
      <c r="K6" s="8"/>
      <c r="L6" s="8"/>
      <c r="M6" s="8"/>
      <c r="N6" s="30">
        <v>10042.200000000001</v>
      </c>
      <c r="O6" s="8" t="s">
        <v>21</v>
      </c>
      <c r="P6" s="30">
        <v>399.7396746</v>
      </c>
      <c r="Q6" s="30">
        <v>4014265.76</v>
      </c>
      <c r="R6" s="30">
        <v>4.4564066279999999</v>
      </c>
      <c r="S6" s="30">
        <v>44752.126640000002</v>
      </c>
      <c r="T6" s="30">
        <v>1128008.7</v>
      </c>
    </row>
    <row r="7" spans="1:20" ht="15.75" thickBot="1" x14ac:dyDescent="0.3">
      <c r="A7" s="10" t="s">
        <v>19</v>
      </c>
      <c r="B7" s="28">
        <v>45938</v>
      </c>
      <c r="C7" s="8">
        <v>301049751</v>
      </c>
      <c r="D7" s="29">
        <v>73239990</v>
      </c>
      <c r="E7" s="8" t="s">
        <v>26</v>
      </c>
      <c r="F7" s="8"/>
      <c r="G7" s="8"/>
      <c r="H7" s="8"/>
      <c r="I7" s="8"/>
      <c r="J7" s="8"/>
      <c r="K7" s="8"/>
      <c r="L7" s="8"/>
      <c r="M7" s="8"/>
      <c r="N7" s="30">
        <v>15568</v>
      </c>
      <c r="O7" s="8" t="s">
        <v>21</v>
      </c>
      <c r="P7" s="30">
        <v>432.1581764</v>
      </c>
      <c r="Q7" s="30">
        <v>6727838.4900000002</v>
      </c>
      <c r="R7" s="30">
        <v>4.8178169049999999</v>
      </c>
      <c r="S7" s="30">
        <v>75003.773579999994</v>
      </c>
      <c r="T7" s="30">
        <v>1890522.7</v>
      </c>
    </row>
    <row r="8" spans="1:20" ht="15.75" thickBot="1" x14ac:dyDescent="0.3">
      <c r="A8" s="10" t="s">
        <v>19</v>
      </c>
      <c r="B8" s="28">
        <v>45936</v>
      </c>
      <c r="C8" s="8">
        <v>301049751</v>
      </c>
      <c r="D8" s="29">
        <v>73239990</v>
      </c>
      <c r="E8" s="8" t="s">
        <v>27</v>
      </c>
      <c r="F8" s="8"/>
      <c r="G8" s="8"/>
      <c r="H8" s="8"/>
      <c r="I8" s="8"/>
      <c r="J8" s="8"/>
      <c r="K8" s="8"/>
      <c r="L8" s="8"/>
      <c r="M8" s="8"/>
      <c r="N8" s="30">
        <v>380</v>
      </c>
      <c r="O8" s="8" t="s">
        <v>21</v>
      </c>
      <c r="P8" s="30">
        <v>100.4420789</v>
      </c>
      <c r="Q8" s="30">
        <v>38167.99</v>
      </c>
      <c r="R8" s="30">
        <v>1.1197556179999999</v>
      </c>
      <c r="S8" s="30">
        <v>425.50713489999998</v>
      </c>
      <c r="T8" s="30">
        <v>10725.3</v>
      </c>
    </row>
    <row r="9" spans="1:20" ht="15.75" thickBot="1" x14ac:dyDescent="0.3">
      <c r="A9" s="10" t="s">
        <v>19</v>
      </c>
      <c r="B9" s="28">
        <v>45931</v>
      </c>
      <c r="C9" s="8">
        <v>301049751</v>
      </c>
      <c r="D9" s="29">
        <v>73239990</v>
      </c>
      <c r="E9" s="8" t="s">
        <v>28</v>
      </c>
      <c r="F9" s="8"/>
      <c r="G9" s="8"/>
      <c r="H9" s="8"/>
      <c r="I9" s="8"/>
      <c r="J9" s="8"/>
      <c r="K9" s="8"/>
      <c r="L9" s="8"/>
      <c r="M9" s="8"/>
      <c r="N9" s="30">
        <v>460</v>
      </c>
      <c r="O9" s="8" t="s">
        <v>21</v>
      </c>
      <c r="P9" s="30">
        <v>85.377826089999999</v>
      </c>
      <c r="Q9" s="30">
        <v>39273.800000000003</v>
      </c>
      <c r="R9" s="30">
        <v>0.96092094640000003</v>
      </c>
      <c r="S9" s="30">
        <v>442.02363530000002</v>
      </c>
      <c r="T9" s="30">
        <v>11036</v>
      </c>
    </row>
    <row r="10" spans="1:20" ht="15.75" thickBot="1" x14ac:dyDescent="0.3">
      <c r="A10" s="10" t="s">
        <v>19</v>
      </c>
      <c r="B10" s="28">
        <v>45931</v>
      </c>
      <c r="C10" s="8">
        <v>301049751</v>
      </c>
      <c r="D10" s="29">
        <v>73239990</v>
      </c>
      <c r="E10" s="8" t="s">
        <v>29</v>
      </c>
      <c r="F10" s="8"/>
      <c r="G10" s="8"/>
      <c r="H10" s="8"/>
      <c r="I10" s="8"/>
      <c r="J10" s="8"/>
      <c r="K10" s="8"/>
      <c r="L10" s="8"/>
      <c r="M10" s="8"/>
      <c r="N10" s="30">
        <v>310</v>
      </c>
      <c r="O10" s="8" t="s">
        <v>21</v>
      </c>
      <c r="P10" s="30">
        <v>124.9693226</v>
      </c>
      <c r="Q10" s="30">
        <v>38740.49</v>
      </c>
      <c r="R10" s="30">
        <v>1.4065202320000001</v>
      </c>
      <c r="S10" s="30">
        <v>436.02127180000002</v>
      </c>
      <c r="T10" s="30">
        <v>10886.1</v>
      </c>
    </row>
    <row r="11" spans="1:20" ht="15.75" thickBot="1" x14ac:dyDescent="0.3">
      <c r="A11" s="10" t="s">
        <v>19</v>
      </c>
      <c r="B11" s="28">
        <v>45931</v>
      </c>
      <c r="C11" s="8">
        <v>301049751</v>
      </c>
      <c r="D11" s="29">
        <v>73239990</v>
      </c>
      <c r="E11" s="8" t="s">
        <v>30</v>
      </c>
      <c r="F11" s="8"/>
      <c r="G11" s="8"/>
      <c r="H11" s="8"/>
      <c r="I11" s="8"/>
      <c r="J11" s="8"/>
      <c r="K11" s="8"/>
      <c r="L11" s="8"/>
      <c r="M11" s="8"/>
      <c r="N11" s="30">
        <v>168</v>
      </c>
      <c r="O11" s="8" t="s">
        <v>21</v>
      </c>
      <c r="P11" s="30">
        <v>199.7157143</v>
      </c>
      <c r="Q11" s="30">
        <v>33552.239999999998</v>
      </c>
      <c r="R11" s="30">
        <v>2.2477851919999998</v>
      </c>
      <c r="S11" s="30">
        <v>377.62791220000003</v>
      </c>
      <c r="T11" s="30">
        <v>9428.1</v>
      </c>
    </row>
    <row r="12" spans="1:20" ht="15.75" thickBot="1" x14ac:dyDescent="0.3">
      <c r="A12" s="10" t="s">
        <v>19</v>
      </c>
      <c r="B12" s="28">
        <v>45931</v>
      </c>
      <c r="C12" s="8">
        <v>301049751</v>
      </c>
      <c r="D12" s="29">
        <v>73231000</v>
      </c>
      <c r="E12" s="8" t="s">
        <v>31</v>
      </c>
      <c r="F12" s="8"/>
      <c r="G12" s="8"/>
      <c r="H12" s="8"/>
      <c r="I12" s="8"/>
      <c r="J12" s="8"/>
      <c r="K12" s="8"/>
      <c r="L12" s="8"/>
      <c r="M12" s="8"/>
      <c r="N12" s="30">
        <v>9800</v>
      </c>
      <c r="O12" s="8" t="s">
        <v>21</v>
      </c>
      <c r="P12" s="30">
        <v>456.12538979999999</v>
      </c>
      <c r="Q12" s="30">
        <v>4470028.82</v>
      </c>
      <c r="R12" s="30">
        <v>5.1336566100000001</v>
      </c>
      <c r="S12" s="30">
        <v>50309.834779999997</v>
      </c>
      <c r="T12" s="30">
        <v>1965024.7</v>
      </c>
    </row>
    <row r="13" spans="1:20" ht="15.75" thickBot="1" x14ac:dyDescent="0.3">
      <c r="A13" s="10" t="s">
        <v>19</v>
      </c>
      <c r="B13" s="28">
        <v>45927</v>
      </c>
      <c r="C13" s="8">
        <v>301049751</v>
      </c>
      <c r="D13" s="29">
        <v>73231000</v>
      </c>
      <c r="E13" s="8" t="s">
        <v>32</v>
      </c>
      <c r="F13" s="8"/>
      <c r="G13" s="8"/>
      <c r="H13" s="8"/>
      <c r="I13" s="8"/>
      <c r="J13" s="8"/>
      <c r="K13" s="8"/>
      <c r="L13" s="8"/>
      <c r="M13" s="8"/>
      <c r="N13" s="30">
        <v>7496.03</v>
      </c>
      <c r="O13" s="8" t="s">
        <v>21</v>
      </c>
      <c r="P13" s="30">
        <v>263.57137840000001</v>
      </c>
      <c r="Q13" s="30">
        <v>1975738.96</v>
      </c>
      <c r="R13" s="30">
        <v>2.9664758409999998</v>
      </c>
      <c r="S13" s="30">
        <v>22236.7919</v>
      </c>
      <c r="T13" s="30">
        <v>868534.9</v>
      </c>
    </row>
    <row r="14" spans="1:20" ht="15.75" thickBot="1" x14ac:dyDescent="0.3">
      <c r="A14" s="10" t="s">
        <v>19</v>
      </c>
      <c r="B14" s="28">
        <v>45927</v>
      </c>
      <c r="C14" s="8">
        <v>301049751</v>
      </c>
      <c r="D14" s="29">
        <v>73231000</v>
      </c>
      <c r="E14" s="8" t="s">
        <v>33</v>
      </c>
      <c r="F14" s="8"/>
      <c r="G14" s="8"/>
      <c r="H14" s="8"/>
      <c r="I14" s="8"/>
      <c r="J14" s="8"/>
      <c r="K14" s="8"/>
      <c r="L14" s="8"/>
      <c r="M14" s="8"/>
      <c r="N14" s="30">
        <v>4900</v>
      </c>
      <c r="O14" s="8" t="s">
        <v>21</v>
      </c>
      <c r="P14" s="30">
        <v>442.07293670000001</v>
      </c>
      <c r="Q14" s="30">
        <v>2166157.39</v>
      </c>
      <c r="R14" s="30">
        <v>4.9754973180000004</v>
      </c>
      <c r="S14" s="30">
        <v>24379.936860000002</v>
      </c>
      <c r="T14" s="30">
        <v>952242.8</v>
      </c>
    </row>
    <row r="15" spans="1:20" ht="15.75" thickBot="1" x14ac:dyDescent="0.3">
      <c r="A15" s="10" t="s">
        <v>19</v>
      </c>
      <c r="B15" s="28">
        <v>45924</v>
      </c>
      <c r="C15" s="8">
        <v>301049751</v>
      </c>
      <c r="D15" s="29">
        <v>73239990</v>
      </c>
      <c r="E15" s="8" t="s">
        <v>34</v>
      </c>
      <c r="F15" s="8"/>
      <c r="G15" s="8"/>
      <c r="H15" s="8"/>
      <c r="I15" s="8"/>
      <c r="J15" s="8"/>
      <c r="K15" s="8"/>
      <c r="L15" s="8"/>
      <c r="M15" s="8"/>
      <c r="N15" s="30">
        <v>3953.4</v>
      </c>
      <c r="O15" s="8" t="s">
        <v>21</v>
      </c>
      <c r="P15" s="30">
        <v>492.73196990000002</v>
      </c>
      <c r="Q15" s="30">
        <v>1947966.57</v>
      </c>
      <c r="R15" s="30">
        <v>5.5456608889999996</v>
      </c>
      <c r="S15" s="30">
        <v>21924.215759999999</v>
      </c>
      <c r="T15" s="30">
        <v>547378.6</v>
      </c>
    </row>
    <row r="16" spans="1:20" ht="15.75" thickBot="1" x14ac:dyDescent="0.3">
      <c r="A16" s="10" t="s">
        <v>19</v>
      </c>
      <c r="B16" s="28">
        <v>45924</v>
      </c>
      <c r="C16" s="8">
        <v>301049751</v>
      </c>
      <c r="D16" s="29">
        <v>73239990</v>
      </c>
      <c r="E16" s="8" t="s">
        <v>35</v>
      </c>
      <c r="F16" s="8"/>
      <c r="G16" s="8"/>
      <c r="H16" s="8"/>
      <c r="I16" s="8"/>
      <c r="J16" s="8"/>
      <c r="K16" s="8"/>
      <c r="L16" s="8"/>
      <c r="M16" s="8"/>
      <c r="N16" s="30">
        <v>5646.16</v>
      </c>
      <c r="O16" s="8" t="s">
        <v>21</v>
      </c>
      <c r="P16" s="30">
        <v>971.5058004</v>
      </c>
      <c r="Q16" s="30">
        <v>5485277.1900000004</v>
      </c>
      <c r="R16" s="30">
        <v>10.934223980000001</v>
      </c>
      <c r="S16" s="30">
        <v>61736.378049999999</v>
      </c>
      <c r="T16" s="30">
        <v>1541362.8</v>
      </c>
    </row>
    <row r="17" spans="1:20" ht="15.75" thickBot="1" x14ac:dyDescent="0.3">
      <c r="A17" s="10" t="s">
        <v>19</v>
      </c>
      <c r="B17" s="28">
        <v>45924</v>
      </c>
      <c r="C17" s="8">
        <v>301049751</v>
      </c>
      <c r="D17" s="29">
        <v>73239990</v>
      </c>
      <c r="E17" s="8" t="s">
        <v>36</v>
      </c>
      <c r="F17" s="8"/>
      <c r="G17" s="8"/>
      <c r="H17" s="8"/>
      <c r="I17" s="8"/>
      <c r="J17" s="8"/>
      <c r="K17" s="8"/>
      <c r="L17" s="8"/>
      <c r="M17" s="8"/>
      <c r="N17" s="30">
        <v>2310</v>
      </c>
      <c r="O17" s="8" t="s">
        <v>21</v>
      </c>
      <c r="P17" s="30">
        <v>568.21425539999996</v>
      </c>
      <c r="Q17" s="30">
        <v>1312574.93</v>
      </c>
      <c r="R17" s="30">
        <v>6.3952082770000001</v>
      </c>
      <c r="S17" s="30">
        <v>14772.931119999999</v>
      </c>
      <c r="T17" s="30">
        <v>368833.6</v>
      </c>
    </row>
    <row r="18" spans="1:20" ht="15.75" thickBot="1" x14ac:dyDescent="0.3">
      <c r="A18" s="10" t="s">
        <v>19</v>
      </c>
      <c r="B18" s="28">
        <v>45924</v>
      </c>
      <c r="C18" s="8">
        <v>301049751</v>
      </c>
      <c r="D18" s="29">
        <v>73239990</v>
      </c>
      <c r="E18" s="8" t="s">
        <v>37</v>
      </c>
      <c r="F18" s="8"/>
      <c r="G18" s="8"/>
      <c r="H18" s="8"/>
      <c r="I18" s="8"/>
      <c r="J18" s="8"/>
      <c r="K18" s="8"/>
      <c r="L18" s="8"/>
      <c r="M18" s="8"/>
      <c r="N18" s="30">
        <v>1843.2</v>
      </c>
      <c r="O18" s="8" t="s">
        <v>21</v>
      </c>
      <c r="P18" s="30">
        <v>689.90430230000004</v>
      </c>
      <c r="Q18" s="30">
        <v>1271631.6100000001</v>
      </c>
      <c r="R18" s="30">
        <v>7.7648205099999998</v>
      </c>
      <c r="S18" s="30">
        <v>14312.11716</v>
      </c>
      <c r="T18" s="30">
        <v>357328.4</v>
      </c>
    </row>
    <row r="19" spans="1:20" ht="15.75" thickBot="1" x14ac:dyDescent="0.3">
      <c r="A19" s="10" t="s">
        <v>19</v>
      </c>
      <c r="B19" s="28">
        <v>45924</v>
      </c>
      <c r="C19" s="8">
        <v>301049751</v>
      </c>
      <c r="D19" s="29">
        <v>73239990</v>
      </c>
      <c r="E19" s="8" t="s">
        <v>38</v>
      </c>
      <c r="F19" s="8"/>
      <c r="G19" s="8"/>
      <c r="H19" s="8"/>
      <c r="I19" s="8"/>
      <c r="J19" s="8"/>
      <c r="K19" s="8"/>
      <c r="L19" s="8"/>
      <c r="M19" s="8"/>
      <c r="N19" s="30">
        <v>250.8</v>
      </c>
      <c r="O19" s="8" t="s">
        <v>21</v>
      </c>
      <c r="P19" s="30">
        <v>384.0942584</v>
      </c>
      <c r="Q19" s="30">
        <v>96330.84</v>
      </c>
      <c r="R19" s="30">
        <v>4.3229516979999998</v>
      </c>
      <c r="S19" s="30">
        <v>1084.1962860000001</v>
      </c>
      <c r="T19" s="30">
        <v>27069</v>
      </c>
    </row>
    <row r="20" spans="1:20" ht="15.75" thickBot="1" x14ac:dyDescent="0.3">
      <c r="A20" s="10" t="s">
        <v>19</v>
      </c>
      <c r="B20" s="28">
        <v>45924</v>
      </c>
      <c r="C20" s="8">
        <v>301049751</v>
      </c>
      <c r="D20" s="29">
        <v>73239990</v>
      </c>
      <c r="E20" s="8" t="s">
        <v>39</v>
      </c>
      <c r="F20" s="8"/>
      <c r="G20" s="8"/>
      <c r="H20" s="8"/>
      <c r="I20" s="8"/>
      <c r="J20" s="8"/>
      <c r="K20" s="8"/>
      <c r="L20" s="8"/>
      <c r="M20" s="8"/>
      <c r="N20" s="30">
        <v>14.64</v>
      </c>
      <c r="O20" s="8" t="s">
        <v>21</v>
      </c>
      <c r="P20" s="30">
        <v>987.67759560000002</v>
      </c>
      <c r="Q20" s="30">
        <v>14459.6</v>
      </c>
      <c r="R20" s="30">
        <v>11.116236300000001</v>
      </c>
      <c r="S20" s="30">
        <v>162.74169950000001</v>
      </c>
      <c r="T20" s="30">
        <v>4063.1</v>
      </c>
    </row>
    <row r="21" spans="1:20" ht="15.75" customHeight="1" thickBot="1" x14ac:dyDescent="0.3">
      <c r="A21" s="10" t="s">
        <v>19</v>
      </c>
      <c r="B21" s="28">
        <v>45923</v>
      </c>
      <c r="C21" s="8">
        <v>301049751</v>
      </c>
      <c r="D21" s="29">
        <v>73239990</v>
      </c>
      <c r="E21" s="8" t="s">
        <v>40</v>
      </c>
      <c r="F21" s="8"/>
      <c r="G21" s="8"/>
      <c r="H21" s="8"/>
      <c r="I21" s="8"/>
      <c r="J21" s="8"/>
      <c r="K21" s="8"/>
      <c r="L21" s="8"/>
      <c r="M21" s="8"/>
      <c r="N21" s="30">
        <v>4004</v>
      </c>
      <c r="O21" s="8" t="s">
        <v>21</v>
      </c>
      <c r="P21" s="30">
        <v>434.33413339999998</v>
      </c>
      <c r="Q21" s="30">
        <v>1739073.87</v>
      </c>
      <c r="R21" s="30">
        <v>4.8883976740000001</v>
      </c>
      <c r="S21" s="30">
        <v>19573.14429</v>
      </c>
      <c r="T21" s="30">
        <v>488679.8</v>
      </c>
    </row>
    <row r="22" spans="1:20" ht="15.75" customHeight="1" thickBot="1" x14ac:dyDescent="0.3">
      <c r="A22" s="10" t="s">
        <v>19</v>
      </c>
      <c r="B22" s="28">
        <v>45923</v>
      </c>
      <c r="C22" s="8">
        <v>301049751</v>
      </c>
      <c r="D22" s="29">
        <v>73239990</v>
      </c>
      <c r="E22" s="8" t="s">
        <v>41</v>
      </c>
      <c r="F22" s="8"/>
      <c r="G22" s="8"/>
      <c r="H22" s="8"/>
      <c r="I22" s="8"/>
      <c r="J22" s="8"/>
      <c r="K22" s="8"/>
      <c r="L22" s="8"/>
      <c r="M22" s="8"/>
      <c r="N22" s="30">
        <v>9776</v>
      </c>
      <c r="O22" s="8" t="s">
        <v>21</v>
      </c>
      <c r="P22" s="30">
        <v>347.60346670000001</v>
      </c>
      <c r="Q22" s="30">
        <v>3398171.49</v>
      </c>
      <c r="R22" s="30">
        <v>3.912250609</v>
      </c>
      <c r="S22" s="30">
        <v>38246.161959999998</v>
      </c>
      <c r="T22" s="30">
        <v>954886.2</v>
      </c>
    </row>
    <row r="23" spans="1:20" ht="15.75" customHeight="1" thickBot="1" x14ac:dyDescent="0.3">
      <c r="A23" s="10" t="s">
        <v>19</v>
      </c>
      <c r="B23" s="28">
        <v>45923</v>
      </c>
      <c r="C23" s="8">
        <v>301049751</v>
      </c>
      <c r="D23" s="29">
        <v>73239990</v>
      </c>
      <c r="E23" s="8" t="s">
        <v>42</v>
      </c>
      <c r="F23" s="8"/>
      <c r="G23" s="8"/>
      <c r="H23" s="8"/>
      <c r="I23" s="8"/>
      <c r="J23" s="8"/>
      <c r="K23" s="8"/>
      <c r="L23" s="8"/>
      <c r="M23" s="8"/>
      <c r="N23" s="30">
        <v>9776</v>
      </c>
      <c r="O23" s="8" t="s">
        <v>21</v>
      </c>
      <c r="P23" s="30">
        <v>347.6034186</v>
      </c>
      <c r="Q23" s="30">
        <v>3398171.02</v>
      </c>
      <c r="R23" s="30">
        <v>3.9122500680000001</v>
      </c>
      <c r="S23" s="30">
        <v>38246.156669999997</v>
      </c>
      <c r="T23" s="30">
        <v>954886</v>
      </c>
    </row>
    <row r="24" spans="1:20" ht="15.75" customHeight="1" thickBot="1" x14ac:dyDescent="0.3">
      <c r="A24" s="10" t="s">
        <v>19</v>
      </c>
      <c r="B24" s="28">
        <v>45920</v>
      </c>
      <c r="C24" s="8">
        <v>301049751</v>
      </c>
      <c r="D24" s="29">
        <v>73239990</v>
      </c>
      <c r="E24" s="8" t="s">
        <v>43</v>
      </c>
      <c r="F24" s="8"/>
      <c r="G24" s="8"/>
      <c r="H24" s="8"/>
      <c r="I24" s="8"/>
      <c r="J24" s="8"/>
      <c r="K24" s="8"/>
      <c r="L24" s="8"/>
      <c r="M24" s="8"/>
      <c r="N24" s="30">
        <v>5120</v>
      </c>
      <c r="O24" s="8" t="s">
        <v>21</v>
      </c>
      <c r="P24" s="30">
        <v>660.84275390000005</v>
      </c>
      <c r="Q24" s="30">
        <v>3383514.9</v>
      </c>
      <c r="R24" s="30">
        <v>7.4377349910000001</v>
      </c>
      <c r="S24" s="30">
        <v>38081.203150000001</v>
      </c>
      <c r="T24" s="30">
        <v>1239719.8999999999</v>
      </c>
    </row>
    <row r="25" spans="1:20" ht="15.75" customHeight="1" thickBot="1" x14ac:dyDescent="0.3">
      <c r="A25" s="10" t="s">
        <v>19</v>
      </c>
      <c r="B25" s="28">
        <v>45910</v>
      </c>
      <c r="C25" s="8">
        <v>301049751</v>
      </c>
      <c r="D25" s="29">
        <v>73239990</v>
      </c>
      <c r="E25" s="8" t="s">
        <v>44</v>
      </c>
      <c r="F25" s="8"/>
      <c r="G25" s="8"/>
      <c r="H25" s="8"/>
      <c r="I25" s="8"/>
      <c r="J25" s="8"/>
      <c r="K25" s="8"/>
      <c r="L25" s="8"/>
      <c r="M25" s="8"/>
      <c r="N25" s="30">
        <v>4004</v>
      </c>
      <c r="O25" s="8" t="s">
        <v>21</v>
      </c>
      <c r="P25" s="30">
        <v>427.85099650000001</v>
      </c>
      <c r="Q25" s="30">
        <v>1713115.39</v>
      </c>
      <c r="R25" s="30">
        <v>4.8073145669999997</v>
      </c>
      <c r="S25" s="30">
        <v>19248.487529999999</v>
      </c>
      <c r="T25" s="30">
        <v>627685.5</v>
      </c>
    </row>
    <row r="26" spans="1:20" ht="15.75" customHeight="1" thickBot="1" x14ac:dyDescent="0.3">
      <c r="A26" s="10" t="s">
        <v>19</v>
      </c>
      <c r="B26" s="28">
        <v>45909</v>
      </c>
      <c r="C26" s="8">
        <v>301049751</v>
      </c>
      <c r="D26" s="29">
        <v>73239990</v>
      </c>
      <c r="E26" s="8" t="s">
        <v>45</v>
      </c>
      <c r="F26" s="8"/>
      <c r="G26" s="8"/>
      <c r="H26" s="8"/>
      <c r="I26" s="8"/>
      <c r="J26" s="8"/>
      <c r="K26" s="8"/>
      <c r="L26" s="8"/>
      <c r="M26" s="8"/>
      <c r="N26" s="30">
        <v>150</v>
      </c>
      <c r="O26" s="8" t="s">
        <v>21</v>
      </c>
      <c r="P26" s="30">
        <v>499.2998</v>
      </c>
      <c r="Q26" s="30">
        <v>74894.97</v>
      </c>
      <c r="R26" s="30">
        <v>5.6101101120000001</v>
      </c>
      <c r="S26" s="30">
        <v>841.51651690000006</v>
      </c>
      <c r="T26" s="30">
        <v>27441.5</v>
      </c>
    </row>
    <row r="27" spans="1:20" ht="15.75" customHeight="1" thickBot="1" x14ac:dyDescent="0.3">
      <c r="A27" s="10" t="s">
        <v>19</v>
      </c>
      <c r="B27" s="28">
        <v>45905</v>
      </c>
      <c r="C27" s="8">
        <v>301049751</v>
      </c>
      <c r="D27" s="29">
        <v>73239990</v>
      </c>
      <c r="E27" s="8" t="s">
        <v>46</v>
      </c>
      <c r="F27" s="8"/>
      <c r="G27" s="8"/>
      <c r="H27" s="8"/>
      <c r="I27" s="8"/>
      <c r="J27" s="8"/>
      <c r="K27" s="8"/>
      <c r="L27" s="8"/>
      <c r="M27" s="8"/>
      <c r="N27" s="30">
        <v>6614.4</v>
      </c>
      <c r="O27" s="8" t="s">
        <v>21</v>
      </c>
      <c r="P27" s="30">
        <v>308.04406299999999</v>
      </c>
      <c r="Q27" s="30">
        <v>2037526.65</v>
      </c>
      <c r="R27" s="30">
        <v>3.4611692469999999</v>
      </c>
      <c r="S27" s="30">
        <v>22893.557870000001</v>
      </c>
      <c r="T27" s="30">
        <v>746549.7</v>
      </c>
    </row>
    <row r="28" spans="1:20" ht="15.75" customHeight="1" thickBot="1" x14ac:dyDescent="0.3">
      <c r="A28" s="10" t="s">
        <v>19</v>
      </c>
      <c r="B28" s="28">
        <v>45902</v>
      </c>
      <c r="C28" s="8">
        <v>301049751</v>
      </c>
      <c r="D28" s="29">
        <v>73239990</v>
      </c>
      <c r="E28" s="8" t="s">
        <v>47</v>
      </c>
      <c r="F28" s="8"/>
      <c r="G28" s="8"/>
      <c r="H28" s="8"/>
      <c r="I28" s="8"/>
      <c r="J28" s="8"/>
      <c r="K28" s="8"/>
      <c r="L28" s="8"/>
      <c r="M28" s="8"/>
      <c r="N28" s="30">
        <v>1183.5999999999999</v>
      </c>
      <c r="O28" s="8" t="s">
        <v>21</v>
      </c>
      <c r="P28" s="30">
        <v>381.68436969999999</v>
      </c>
      <c r="Q28" s="30">
        <v>451761.62</v>
      </c>
      <c r="R28" s="30">
        <v>4.3422567660000002</v>
      </c>
      <c r="S28" s="30">
        <v>5139.4951080000001</v>
      </c>
      <c r="T28" s="30">
        <v>165525.4</v>
      </c>
    </row>
    <row r="29" spans="1:20" ht="15.75" customHeight="1" thickBot="1" x14ac:dyDescent="0.3">
      <c r="A29" s="10" t="s">
        <v>19</v>
      </c>
      <c r="B29" s="28">
        <v>45902</v>
      </c>
      <c r="C29" s="8">
        <v>301049751</v>
      </c>
      <c r="D29" s="29">
        <v>73239990</v>
      </c>
      <c r="E29" s="8" t="s">
        <v>48</v>
      </c>
      <c r="F29" s="8"/>
      <c r="G29" s="8"/>
      <c r="H29" s="8"/>
      <c r="I29" s="8"/>
      <c r="J29" s="8"/>
      <c r="K29" s="8"/>
      <c r="L29" s="8"/>
      <c r="M29" s="8"/>
      <c r="N29" s="30">
        <v>6975</v>
      </c>
      <c r="O29" s="8" t="s">
        <v>21</v>
      </c>
      <c r="P29" s="30">
        <v>506.1900172</v>
      </c>
      <c r="Q29" s="30">
        <v>3530675.37</v>
      </c>
      <c r="R29" s="30">
        <v>5.7587032669999996</v>
      </c>
      <c r="S29" s="30">
        <v>40166.955289999998</v>
      </c>
      <c r="T29" s="30">
        <v>1293639.5</v>
      </c>
    </row>
    <row r="30" spans="1:20" ht="15.75" customHeight="1" thickBot="1" x14ac:dyDescent="0.3">
      <c r="A30" s="10" t="s">
        <v>19</v>
      </c>
      <c r="B30" s="28">
        <v>45902</v>
      </c>
      <c r="C30" s="8">
        <v>301049751</v>
      </c>
      <c r="D30" s="29">
        <v>73239990</v>
      </c>
      <c r="E30" s="8" t="s">
        <v>49</v>
      </c>
      <c r="F30" s="8"/>
      <c r="G30" s="8"/>
      <c r="H30" s="8"/>
      <c r="I30" s="8"/>
      <c r="J30" s="8"/>
      <c r="K30" s="8"/>
      <c r="L30" s="8"/>
      <c r="M30" s="8"/>
      <c r="N30" s="30">
        <v>2310</v>
      </c>
      <c r="O30" s="8" t="s">
        <v>21</v>
      </c>
      <c r="P30" s="30">
        <v>562.56491340000002</v>
      </c>
      <c r="Q30" s="30">
        <v>1299524.95</v>
      </c>
      <c r="R30" s="30">
        <v>6.4000558979999997</v>
      </c>
      <c r="S30" s="30">
        <v>14784.12912</v>
      </c>
      <c r="T30" s="30">
        <v>476146</v>
      </c>
    </row>
    <row r="31" spans="1:20" ht="15.75" customHeight="1" thickBot="1" x14ac:dyDescent="0.3">
      <c r="A31" s="10" t="s">
        <v>19</v>
      </c>
      <c r="B31" s="28">
        <v>45902</v>
      </c>
      <c r="C31" s="8">
        <v>301049751</v>
      </c>
      <c r="D31" s="29">
        <v>73239990</v>
      </c>
      <c r="E31" s="8" t="s">
        <v>50</v>
      </c>
      <c r="F31" s="8"/>
      <c r="G31" s="8"/>
      <c r="H31" s="8"/>
      <c r="I31" s="8"/>
      <c r="J31" s="8"/>
      <c r="K31" s="8"/>
      <c r="L31" s="8"/>
      <c r="M31" s="8"/>
      <c r="N31" s="30">
        <v>2976.6</v>
      </c>
      <c r="O31" s="8" t="s">
        <v>21</v>
      </c>
      <c r="P31" s="30">
        <v>487.5564066</v>
      </c>
      <c r="Q31" s="30">
        <v>1451260.4</v>
      </c>
      <c r="R31" s="30">
        <v>5.5467167990000004</v>
      </c>
      <c r="S31" s="30">
        <v>16510.357220000002</v>
      </c>
      <c r="T31" s="30">
        <v>531741.80000000005</v>
      </c>
    </row>
    <row r="32" spans="1:20" ht="15.75" customHeight="1" thickBot="1" x14ac:dyDescent="0.3">
      <c r="A32" s="10" t="s">
        <v>19</v>
      </c>
      <c r="B32" s="28">
        <v>45899</v>
      </c>
      <c r="C32" s="8">
        <v>301049751</v>
      </c>
      <c r="D32" s="29">
        <v>73239990</v>
      </c>
      <c r="E32" s="8" t="s">
        <v>51</v>
      </c>
      <c r="F32" s="8"/>
      <c r="G32" s="8"/>
      <c r="H32" s="8"/>
      <c r="I32" s="8"/>
      <c r="J32" s="8"/>
      <c r="K32" s="8"/>
      <c r="L32" s="8"/>
      <c r="M32" s="8"/>
      <c r="N32" s="30">
        <v>5628</v>
      </c>
      <c r="O32" s="8" t="s">
        <v>21</v>
      </c>
      <c r="P32" s="30">
        <v>271.19431059999999</v>
      </c>
      <c r="Q32" s="30">
        <v>1526281.58</v>
      </c>
      <c r="R32" s="30">
        <v>3.0852595059999999</v>
      </c>
      <c r="S32" s="30">
        <v>17363.840499999998</v>
      </c>
      <c r="T32" s="30">
        <v>559229.5</v>
      </c>
    </row>
    <row r="33" spans="1:20" ht="15.75" customHeight="1" thickBot="1" x14ac:dyDescent="0.3">
      <c r="A33" s="10" t="s">
        <v>19</v>
      </c>
      <c r="B33" s="28">
        <v>45898</v>
      </c>
      <c r="C33" s="8">
        <v>301049751</v>
      </c>
      <c r="D33" s="29">
        <v>73231000</v>
      </c>
      <c r="E33" s="8" t="s">
        <v>52</v>
      </c>
      <c r="F33" s="8"/>
      <c r="G33" s="8"/>
      <c r="H33" s="8"/>
      <c r="I33" s="8"/>
      <c r="J33" s="8"/>
      <c r="K33" s="8"/>
      <c r="L33" s="8"/>
      <c r="M33" s="8"/>
      <c r="N33" s="30">
        <v>8856</v>
      </c>
      <c r="O33" s="8" t="s">
        <v>21</v>
      </c>
      <c r="P33" s="30">
        <v>242.06264569999999</v>
      </c>
      <c r="Q33" s="30">
        <v>2143706.79</v>
      </c>
      <c r="R33" s="30">
        <v>2.7538412480000001</v>
      </c>
      <c r="S33" s="30">
        <v>24388.018090000001</v>
      </c>
      <c r="T33" s="30">
        <v>942373.5</v>
      </c>
    </row>
    <row r="34" spans="1:20" ht="15.75" customHeight="1" thickBot="1" x14ac:dyDescent="0.3">
      <c r="A34" s="10" t="s">
        <v>19</v>
      </c>
      <c r="B34" s="28">
        <v>45892</v>
      </c>
      <c r="C34" s="8">
        <v>301049751</v>
      </c>
      <c r="D34" s="29">
        <v>73231000</v>
      </c>
      <c r="E34" s="8" t="s">
        <v>53</v>
      </c>
      <c r="F34" s="8"/>
      <c r="G34" s="8"/>
      <c r="H34" s="8"/>
      <c r="I34" s="8"/>
      <c r="J34" s="8"/>
      <c r="K34" s="8"/>
      <c r="L34" s="8"/>
      <c r="M34" s="8"/>
      <c r="N34" s="30">
        <v>4758</v>
      </c>
      <c r="O34" s="8" t="s">
        <v>21</v>
      </c>
      <c r="P34" s="30">
        <v>399.76610970000002</v>
      </c>
      <c r="Q34" s="30">
        <v>1902087.15</v>
      </c>
      <c r="R34" s="30">
        <v>4.5479648429999999</v>
      </c>
      <c r="S34" s="30">
        <v>21639.21672</v>
      </c>
      <c r="T34" s="30">
        <v>836157.4</v>
      </c>
    </row>
    <row r="35" spans="1:20" ht="15.75" customHeight="1" thickBot="1" x14ac:dyDescent="0.3">
      <c r="A35" s="10" t="s">
        <v>19</v>
      </c>
      <c r="B35" s="28">
        <v>45892</v>
      </c>
      <c r="C35" s="8">
        <v>301049751</v>
      </c>
      <c r="D35" s="29">
        <v>73231000</v>
      </c>
      <c r="E35" s="8" t="s">
        <v>54</v>
      </c>
      <c r="F35" s="8"/>
      <c r="G35" s="8"/>
      <c r="H35" s="8"/>
      <c r="I35" s="8"/>
      <c r="J35" s="8"/>
      <c r="K35" s="8"/>
      <c r="L35" s="8"/>
      <c r="M35" s="8"/>
      <c r="N35" s="30">
        <v>180</v>
      </c>
      <c r="O35" s="8" t="s">
        <v>21</v>
      </c>
      <c r="P35" s="30">
        <v>154.16905560000001</v>
      </c>
      <c r="Q35" s="30">
        <v>27750.43</v>
      </c>
      <c r="R35" s="30">
        <v>1.7539141700000001</v>
      </c>
      <c r="S35" s="30">
        <v>315.7045506</v>
      </c>
      <c r="T35" s="30">
        <v>12199.1</v>
      </c>
    </row>
    <row r="36" spans="1:20" ht="15.75" customHeight="1" thickBot="1" x14ac:dyDescent="0.3">
      <c r="A36" s="10" t="s">
        <v>19</v>
      </c>
      <c r="B36" s="28">
        <v>45889</v>
      </c>
      <c r="C36" s="8">
        <v>301049751</v>
      </c>
      <c r="D36" s="29">
        <v>73239990</v>
      </c>
      <c r="E36" s="8" t="s">
        <v>55</v>
      </c>
      <c r="F36" s="8"/>
      <c r="G36" s="8"/>
      <c r="H36" s="8"/>
      <c r="I36" s="8"/>
      <c r="J36" s="8"/>
      <c r="K36" s="8"/>
      <c r="L36" s="8"/>
      <c r="M36" s="8"/>
      <c r="N36" s="30">
        <v>5012</v>
      </c>
      <c r="O36" s="8" t="s">
        <v>21</v>
      </c>
      <c r="P36" s="30">
        <v>326.07507379999998</v>
      </c>
      <c r="Q36" s="30">
        <v>1634288.27</v>
      </c>
      <c r="R36" s="30">
        <v>3.6803055740000001</v>
      </c>
      <c r="S36" s="30">
        <v>18445.69153</v>
      </c>
      <c r="T36" s="30">
        <v>598803.30000000005</v>
      </c>
    </row>
    <row r="37" spans="1:20" ht="15.75" customHeight="1" thickBot="1" x14ac:dyDescent="0.3">
      <c r="A37" s="10" t="s">
        <v>19</v>
      </c>
      <c r="B37" s="28">
        <v>45889</v>
      </c>
      <c r="C37" s="8">
        <v>301049751</v>
      </c>
      <c r="D37" s="29">
        <v>73239990</v>
      </c>
      <c r="E37" s="8" t="s">
        <v>56</v>
      </c>
      <c r="F37" s="8"/>
      <c r="G37" s="8"/>
      <c r="H37" s="8"/>
      <c r="I37" s="8"/>
      <c r="J37" s="8"/>
      <c r="K37" s="8"/>
      <c r="L37" s="8"/>
      <c r="M37" s="8"/>
      <c r="N37" s="30">
        <v>5600</v>
      </c>
      <c r="O37" s="8" t="s">
        <v>21</v>
      </c>
      <c r="P37" s="30">
        <v>268.97564290000003</v>
      </c>
      <c r="Q37" s="30">
        <v>1506263.6</v>
      </c>
      <c r="R37" s="30">
        <v>3.03584247</v>
      </c>
      <c r="S37" s="30">
        <v>17000.717830000001</v>
      </c>
      <c r="T37" s="30">
        <v>551895</v>
      </c>
    </row>
    <row r="38" spans="1:20" ht="15.75" customHeight="1" thickBot="1" x14ac:dyDescent="0.3">
      <c r="A38" s="10" t="s">
        <v>19</v>
      </c>
      <c r="B38" s="28">
        <v>45885</v>
      </c>
      <c r="C38" s="8">
        <v>301049751</v>
      </c>
      <c r="D38" s="29">
        <v>73231000</v>
      </c>
      <c r="E38" s="8" t="s">
        <v>52</v>
      </c>
      <c r="F38" s="8"/>
      <c r="G38" s="8"/>
      <c r="H38" s="8"/>
      <c r="I38" s="8"/>
      <c r="J38" s="8"/>
      <c r="K38" s="8"/>
      <c r="L38" s="8"/>
      <c r="M38" s="8"/>
      <c r="N38" s="30">
        <v>8856</v>
      </c>
      <c r="O38" s="8" t="s">
        <v>21</v>
      </c>
      <c r="P38" s="30">
        <v>235.98643630000001</v>
      </c>
      <c r="Q38" s="30">
        <v>2089895.88</v>
      </c>
      <c r="R38" s="30">
        <v>2.6635037960000001</v>
      </c>
      <c r="S38" s="30">
        <v>23587.98962</v>
      </c>
      <c r="T38" s="30">
        <v>918718.2</v>
      </c>
    </row>
    <row r="39" spans="1:20" ht="15.75" customHeight="1" thickBot="1" x14ac:dyDescent="0.3">
      <c r="A39" s="10" t="s">
        <v>19</v>
      </c>
      <c r="B39" s="28">
        <v>45876</v>
      </c>
      <c r="C39" s="8">
        <v>301049751</v>
      </c>
      <c r="D39" s="29">
        <v>73239990</v>
      </c>
      <c r="E39" s="8" t="s">
        <v>57</v>
      </c>
      <c r="F39" s="8"/>
      <c r="G39" s="8"/>
      <c r="H39" s="8"/>
      <c r="I39" s="8"/>
      <c r="J39" s="8"/>
      <c r="K39" s="8"/>
      <c r="L39" s="8"/>
      <c r="M39" s="8"/>
      <c r="N39" s="30">
        <v>660</v>
      </c>
      <c r="O39" s="8" t="s">
        <v>21</v>
      </c>
      <c r="P39" s="30">
        <v>436.13304549999998</v>
      </c>
      <c r="Q39" s="30">
        <v>287847.81</v>
      </c>
      <c r="R39" s="30">
        <v>5.0245742560000002</v>
      </c>
      <c r="S39" s="30">
        <v>3316.2190089999999</v>
      </c>
      <c r="T39" s="30">
        <v>105467.5</v>
      </c>
    </row>
    <row r="40" spans="1:20" ht="15.75" customHeight="1" thickBot="1" x14ac:dyDescent="0.3">
      <c r="A40" s="10" t="s">
        <v>19</v>
      </c>
      <c r="B40" s="28">
        <v>45870</v>
      </c>
      <c r="C40" s="8">
        <v>301049751</v>
      </c>
      <c r="D40" s="29">
        <v>73231000</v>
      </c>
      <c r="E40" s="8" t="s">
        <v>58</v>
      </c>
      <c r="F40" s="8"/>
      <c r="G40" s="8"/>
      <c r="H40" s="8"/>
      <c r="I40" s="8"/>
      <c r="J40" s="8"/>
      <c r="K40" s="8"/>
      <c r="L40" s="8"/>
      <c r="M40" s="8"/>
      <c r="N40" s="30">
        <v>9800</v>
      </c>
      <c r="O40" s="8" t="s">
        <v>21</v>
      </c>
      <c r="P40" s="30">
        <v>438.0730643</v>
      </c>
      <c r="Q40" s="30">
        <v>4293116.03</v>
      </c>
      <c r="R40" s="30">
        <v>5.0469247040000003</v>
      </c>
      <c r="S40" s="30">
        <v>49459.862099999998</v>
      </c>
      <c r="T40" s="30">
        <v>1887253.8</v>
      </c>
    </row>
    <row r="41" spans="1:20" ht="15.75" customHeight="1" thickBot="1" x14ac:dyDescent="0.3">
      <c r="A41" s="10" t="s">
        <v>19</v>
      </c>
      <c r="B41" s="28">
        <v>45867</v>
      </c>
      <c r="C41" s="8">
        <v>301049751</v>
      </c>
      <c r="D41" s="29">
        <v>73239990</v>
      </c>
      <c r="E41" s="8" t="s">
        <v>59</v>
      </c>
      <c r="F41" s="8"/>
      <c r="G41" s="8"/>
      <c r="H41" s="8"/>
      <c r="I41" s="8"/>
      <c r="J41" s="8"/>
      <c r="K41" s="8"/>
      <c r="L41" s="8"/>
      <c r="M41" s="8"/>
      <c r="N41" s="30">
        <v>325.60000000000002</v>
      </c>
      <c r="O41" s="8" t="s">
        <v>21</v>
      </c>
      <c r="P41" s="30">
        <v>371.7940418</v>
      </c>
      <c r="Q41" s="30">
        <v>121056.14</v>
      </c>
      <c r="R41" s="30">
        <v>4.2833414950000002</v>
      </c>
      <c r="S41" s="30">
        <v>1394.6559910000001</v>
      </c>
      <c r="T41" s="30">
        <v>44354.9</v>
      </c>
    </row>
    <row r="42" spans="1:20" ht="15.75" customHeight="1" thickBot="1" x14ac:dyDescent="0.3">
      <c r="A42" s="10" t="s">
        <v>19</v>
      </c>
      <c r="B42" s="28">
        <v>45867</v>
      </c>
      <c r="C42" s="8">
        <v>301049751</v>
      </c>
      <c r="D42" s="29">
        <v>73239990</v>
      </c>
      <c r="E42" s="8" t="s">
        <v>60</v>
      </c>
      <c r="F42" s="8"/>
      <c r="G42" s="8"/>
      <c r="H42" s="8"/>
      <c r="I42" s="8"/>
      <c r="J42" s="8"/>
      <c r="K42" s="8"/>
      <c r="L42" s="8"/>
      <c r="M42" s="8"/>
      <c r="N42" s="30">
        <v>4620</v>
      </c>
      <c r="O42" s="8" t="s">
        <v>21</v>
      </c>
      <c r="P42" s="30">
        <v>548.20028569999999</v>
      </c>
      <c r="Q42" s="30">
        <v>2532685.3199999998</v>
      </c>
      <c r="R42" s="30">
        <v>6.3156714940000001</v>
      </c>
      <c r="S42" s="30">
        <v>29178.402300000002</v>
      </c>
      <c r="T42" s="30">
        <v>927975.9</v>
      </c>
    </row>
    <row r="43" spans="1:20" ht="15.75" customHeight="1" thickBot="1" x14ac:dyDescent="0.3">
      <c r="A43" s="10" t="s">
        <v>19</v>
      </c>
      <c r="B43" s="28">
        <v>45866</v>
      </c>
      <c r="C43" s="8">
        <v>301049751</v>
      </c>
      <c r="D43" s="29">
        <v>73239990</v>
      </c>
      <c r="E43" s="8" t="s">
        <v>61</v>
      </c>
      <c r="F43" s="8"/>
      <c r="G43" s="8"/>
      <c r="H43" s="8"/>
      <c r="I43" s="8"/>
      <c r="J43" s="8"/>
      <c r="K43" s="8"/>
      <c r="L43" s="8"/>
      <c r="M43" s="8"/>
      <c r="N43" s="30">
        <v>12006</v>
      </c>
      <c r="O43" s="8" t="s">
        <v>21</v>
      </c>
      <c r="P43" s="30">
        <v>448.12217889999999</v>
      </c>
      <c r="Q43" s="30">
        <v>5380154.8799999999</v>
      </c>
      <c r="R43" s="30">
        <v>5.1626979139999998</v>
      </c>
      <c r="S43" s="30">
        <v>61983.351150000002</v>
      </c>
      <c r="T43" s="30">
        <v>1971288.8</v>
      </c>
    </row>
    <row r="44" spans="1:20" ht="15.75" customHeight="1" thickBot="1" x14ac:dyDescent="0.3">
      <c r="A44" s="10" t="s">
        <v>19</v>
      </c>
      <c r="B44" s="28">
        <v>45861</v>
      </c>
      <c r="C44" s="8">
        <v>301049751</v>
      </c>
      <c r="D44" s="29">
        <v>73239990</v>
      </c>
      <c r="E44" s="8" t="s">
        <v>62</v>
      </c>
      <c r="F44" s="8"/>
      <c r="G44" s="8"/>
      <c r="H44" s="8"/>
      <c r="I44" s="8"/>
      <c r="J44" s="8"/>
      <c r="K44" s="8"/>
      <c r="L44" s="8"/>
      <c r="M44" s="8"/>
      <c r="N44" s="30">
        <v>9776</v>
      </c>
      <c r="O44" s="8" t="s">
        <v>21</v>
      </c>
      <c r="P44" s="30">
        <v>361.08517999999998</v>
      </c>
      <c r="Q44" s="30">
        <v>3529968.72</v>
      </c>
      <c r="R44" s="30">
        <v>4.1599675119999997</v>
      </c>
      <c r="S44" s="30">
        <v>40667.842400000001</v>
      </c>
      <c r="T44" s="30">
        <v>1293380.5</v>
      </c>
    </row>
    <row r="45" spans="1:20" ht="15.75" customHeight="1" thickBot="1" x14ac:dyDescent="0.3">
      <c r="A45" s="10" t="s">
        <v>19</v>
      </c>
      <c r="B45" s="28">
        <v>45860</v>
      </c>
      <c r="C45" s="8">
        <v>301049751</v>
      </c>
      <c r="D45" s="29">
        <v>73231000</v>
      </c>
      <c r="E45" s="8" t="s">
        <v>63</v>
      </c>
      <c r="F45" s="8"/>
      <c r="G45" s="8"/>
      <c r="H45" s="8"/>
      <c r="I45" s="8"/>
      <c r="J45" s="8"/>
      <c r="K45" s="8"/>
      <c r="L45" s="8"/>
      <c r="M45" s="8"/>
      <c r="N45" s="30">
        <v>4900</v>
      </c>
      <c r="O45" s="8" t="s">
        <v>21</v>
      </c>
      <c r="P45" s="30">
        <v>448.69948779999999</v>
      </c>
      <c r="Q45" s="30">
        <v>2198627.4900000002</v>
      </c>
      <c r="R45" s="30">
        <v>5.1693489369999996</v>
      </c>
      <c r="S45" s="30">
        <v>25329.809789999999</v>
      </c>
      <c r="T45" s="30">
        <v>966516.6</v>
      </c>
    </row>
    <row r="46" spans="1:20" ht="15.75" customHeight="1" thickBot="1" x14ac:dyDescent="0.3">
      <c r="A46" s="10" t="s">
        <v>19</v>
      </c>
      <c r="B46" s="28">
        <v>45855</v>
      </c>
      <c r="C46" s="8">
        <v>301049751</v>
      </c>
      <c r="D46" s="29">
        <v>73239990</v>
      </c>
      <c r="E46" s="8" t="s">
        <v>64</v>
      </c>
      <c r="F46" s="8"/>
      <c r="G46" s="8"/>
      <c r="H46" s="8"/>
      <c r="I46" s="8"/>
      <c r="J46" s="8"/>
      <c r="K46" s="8"/>
      <c r="L46" s="8"/>
      <c r="M46" s="8"/>
      <c r="N46" s="30">
        <v>528</v>
      </c>
      <c r="O46" s="8" t="s">
        <v>21</v>
      </c>
      <c r="P46" s="30">
        <v>297.14039769999999</v>
      </c>
      <c r="Q46" s="30">
        <v>156890.13</v>
      </c>
      <c r="R46" s="30">
        <v>3.447104382</v>
      </c>
      <c r="S46" s="30">
        <v>1820.0711140000001</v>
      </c>
      <c r="T46" s="30">
        <v>57484.5</v>
      </c>
    </row>
    <row r="47" spans="1:20" ht="15.75" customHeight="1" thickBot="1" x14ac:dyDescent="0.3">
      <c r="A47" s="10" t="s">
        <v>19</v>
      </c>
      <c r="B47" s="28">
        <v>45855</v>
      </c>
      <c r="C47" s="8">
        <v>301049751</v>
      </c>
      <c r="D47" s="29">
        <v>73239990</v>
      </c>
      <c r="E47" s="8" t="s">
        <v>65</v>
      </c>
      <c r="F47" s="8"/>
      <c r="G47" s="8"/>
      <c r="H47" s="8"/>
      <c r="I47" s="8"/>
      <c r="J47" s="8"/>
      <c r="K47" s="8"/>
      <c r="L47" s="8"/>
      <c r="M47" s="8"/>
      <c r="N47" s="30">
        <v>33</v>
      </c>
      <c r="O47" s="8" t="s">
        <v>21</v>
      </c>
      <c r="P47" s="30">
        <v>518.84090909999998</v>
      </c>
      <c r="Q47" s="30">
        <v>17121.75</v>
      </c>
      <c r="R47" s="30">
        <v>6.0190360680000001</v>
      </c>
      <c r="S47" s="30">
        <v>198.6281903</v>
      </c>
      <c r="T47" s="30">
        <v>6273.4</v>
      </c>
    </row>
    <row r="48" spans="1:20" ht="15.75" customHeight="1" thickBot="1" x14ac:dyDescent="0.3">
      <c r="A48" s="10" t="s">
        <v>19</v>
      </c>
      <c r="B48" s="28">
        <v>45855</v>
      </c>
      <c r="C48" s="8">
        <v>301049751</v>
      </c>
      <c r="D48" s="29">
        <v>73239990</v>
      </c>
      <c r="E48" s="8" t="s">
        <v>66</v>
      </c>
      <c r="F48" s="8"/>
      <c r="G48" s="8"/>
      <c r="H48" s="8"/>
      <c r="I48" s="8"/>
      <c r="J48" s="8"/>
      <c r="K48" s="8"/>
      <c r="L48" s="8"/>
      <c r="M48" s="8"/>
      <c r="N48" s="30">
        <v>1030.4000000000001</v>
      </c>
      <c r="O48" s="8" t="s">
        <v>21</v>
      </c>
      <c r="P48" s="30">
        <v>269.75735639999999</v>
      </c>
      <c r="Q48" s="30">
        <v>277957.98</v>
      </c>
      <c r="R48" s="30">
        <v>3.1294356890000001</v>
      </c>
      <c r="S48" s="30">
        <v>3224.570534</v>
      </c>
      <c r="T48" s="30">
        <v>101843.9</v>
      </c>
    </row>
    <row r="49" spans="1:20" ht="15.75" customHeight="1" thickBot="1" x14ac:dyDescent="0.3">
      <c r="A49" s="10" t="s">
        <v>19</v>
      </c>
      <c r="B49" s="28">
        <v>45855</v>
      </c>
      <c r="C49" s="8">
        <v>301049751</v>
      </c>
      <c r="D49" s="29">
        <v>73239390</v>
      </c>
      <c r="E49" s="8" t="s">
        <v>67</v>
      </c>
      <c r="F49" s="8"/>
      <c r="G49" s="8"/>
      <c r="H49" s="8"/>
      <c r="I49" s="8"/>
      <c r="J49" s="8"/>
      <c r="K49" s="8"/>
      <c r="L49" s="8"/>
      <c r="M49" s="8"/>
      <c r="N49" s="30">
        <v>12</v>
      </c>
      <c r="O49" s="8" t="s">
        <v>21</v>
      </c>
      <c r="P49" s="30">
        <v>1087.7441670000001</v>
      </c>
      <c r="Q49" s="30">
        <v>13052.93</v>
      </c>
      <c r="R49" s="30">
        <v>12.61884184</v>
      </c>
      <c r="S49" s="30">
        <v>151.42610210000001</v>
      </c>
      <c r="T49" s="30">
        <v>4782.7</v>
      </c>
    </row>
    <row r="50" spans="1:20" ht="15.75" customHeight="1" thickBot="1" x14ac:dyDescent="0.3">
      <c r="A50" s="10" t="s">
        <v>19</v>
      </c>
      <c r="B50" s="28">
        <v>45854</v>
      </c>
      <c r="C50" s="8">
        <v>301049751</v>
      </c>
      <c r="D50" s="29">
        <v>73239990</v>
      </c>
      <c r="E50" s="8" t="s">
        <v>68</v>
      </c>
      <c r="F50" s="8"/>
      <c r="G50" s="8"/>
      <c r="H50" s="8"/>
      <c r="I50" s="8"/>
      <c r="J50" s="8"/>
      <c r="K50" s="8"/>
      <c r="L50" s="8"/>
      <c r="M50" s="8"/>
      <c r="N50" s="30">
        <v>15568</v>
      </c>
      <c r="O50" s="8" t="s">
        <v>21</v>
      </c>
      <c r="P50" s="30">
        <v>416.91548560000001</v>
      </c>
      <c r="Q50" s="30">
        <v>6490540.2800000003</v>
      </c>
      <c r="R50" s="30">
        <v>4.8366065620000001</v>
      </c>
      <c r="S50" s="30">
        <v>75296.290949999995</v>
      </c>
      <c r="T50" s="30">
        <v>2378134</v>
      </c>
    </row>
    <row r="51" spans="1:20" ht="15.75" customHeight="1" thickBot="1" x14ac:dyDescent="0.3">
      <c r="A51" s="10" t="s">
        <v>19</v>
      </c>
      <c r="B51" s="28">
        <v>45853</v>
      </c>
      <c r="C51" s="8">
        <v>301049751</v>
      </c>
      <c r="D51" s="29">
        <v>73239390</v>
      </c>
      <c r="E51" s="8" t="s">
        <v>69</v>
      </c>
      <c r="F51" s="8"/>
      <c r="G51" s="8"/>
      <c r="H51" s="8"/>
      <c r="I51" s="8"/>
      <c r="J51" s="8"/>
      <c r="K51" s="8"/>
      <c r="L51" s="8"/>
      <c r="M51" s="8"/>
      <c r="N51" s="30">
        <v>15</v>
      </c>
      <c r="O51" s="8" t="s">
        <v>21</v>
      </c>
      <c r="P51" s="30">
        <v>1678.8246670000001</v>
      </c>
      <c r="Q51" s="30">
        <v>25182.37</v>
      </c>
      <c r="R51" s="30">
        <v>19.475924209999999</v>
      </c>
      <c r="S51" s="30">
        <v>292.13886309999998</v>
      </c>
      <c r="T51" s="30">
        <v>9226.7999999999993</v>
      </c>
    </row>
    <row r="52" spans="1:20" ht="15.75" customHeight="1" thickBot="1" x14ac:dyDescent="0.3">
      <c r="A52" s="10" t="s">
        <v>19</v>
      </c>
      <c r="B52" s="28">
        <v>45853</v>
      </c>
      <c r="C52" s="8">
        <v>301049751</v>
      </c>
      <c r="D52" s="29">
        <v>73239990</v>
      </c>
      <c r="E52" s="8" t="s">
        <v>70</v>
      </c>
      <c r="F52" s="8"/>
      <c r="G52" s="8"/>
      <c r="H52" s="8"/>
      <c r="I52" s="8"/>
      <c r="J52" s="8"/>
      <c r="K52" s="8"/>
      <c r="L52" s="8"/>
      <c r="M52" s="8"/>
      <c r="N52" s="30">
        <v>4004</v>
      </c>
      <c r="O52" s="8" t="s">
        <v>21</v>
      </c>
      <c r="P52" s="30">
        <v>424.51678070000003</v>
      </c>
      <c r="Q52" s="30">
        <v>1699765.19</v>
      </c>
      <c r="R52" s="30">
        <v>4.924788639</v>
      </c>
      <c r="S52" s="30">
        <v>19718.853709999999</v>
      </c>
      <c r="T52" s="30">
        <v>622793.9</v>
      </c>
    </row>
    <row r="53" spans="1:20" ht="15.75" customHeight="1" thickBot="1" x14ac:dyDescent="0.3">
      <c r="A53" s="10" t="s">
        <v>19</v>
      </c>
      <c r="B53" s="28">
        <v>45848</v>
      </c>
      <c r="C53" s="8">
        <v>301049751</v>
      </c>
      <c r="D53" s="29">
        <v>73239990</v>
      </c>
      <c r="E53" s="8" t="s">
        <v>71</v>
      </c>
      <c r="F53" s="8"/>
      <c r="G53" s="8"/>
      <c r="H53" s="8"/>
      <c r="I53" s="8"/>
      <c r="J53" s="8"/>
      <c r="K53" s="8"/>
      <c r="L53" s="8"/>
      <c r="M53" s="8"/>
      <c r="N53" s="30">
        <v>10810.8</v>
      </c>
      <c r="O53" s="8" t="s">
        <v>21</v>
      </c>
      <c r="P53" s="30">
        <v>394.95271209999999</v>
      </c>
      <c r="Q53" s="30">
        <v>4269754.78</v>
      </c>
      <c r="R53" s="30">
        <v>4.5818180059999998</v>
      </c>
      <c r="S53" s="30">
        <v>49533.1181</v>
      </c>
      <c r="T53" s="30">
        <v>1564438.2</v>
      </c>
    </row>
    <row r="54" spans="1:20" ht="15.75" customHeight="1" thickBot="1" x14ac:dyDescent="0.3">
      <c r="A54" s="10" t="s">
        <v>19</v>
      </c>
      <c r="B54" s="28">
        <v>45840</v>
      </c>
      <c r="C54" s="8">
        <v>301049751</v>
      </c>
      <c r="D54" s="29">
        <v>73231000</v>
      </c>
      <c r="E54" s="8" t="s">
        <v>72</v>
      </c>
      <c r="F54" s="8"/>
      <c r="G54" s="8"/>
      <c r="H54" s="8"/>
      <c r="I54" s="8"/>
      <c r="J54" s="8"/>
      <c r="K54" s="8"/>
      <c r="L54" s="8"/>
      <c r="M54" s="8"/>
      <c r="N54" s="30">
        <v>9151</v>
      </c>
      <c r="O54" s="8" t="s">
        <v>21</v>
      </c>
      <c r="P54" s="30">
        <v>237.42367830000001</v>
      </c>
      <c r="Q54" s="30">
        <v>2172664.08</v>
      </c>
      <c r="R54" s="30">
        <v>2.7087698609999999</v>
      </c>
      <c r="S54" s="30">
        <v>24787.952990000002</v>
      </c>
      <c r="T54" s="30">
        <v>955103.1</v>
      </c>
    </row>
    <row r="55" spans="1:20" ht="15.75" customHeight="1" thickBot="1" x14ac:dyDescent="0.3">
      <c r="A55" s="10" t="s">
        <v>19</v>
      </c>
      <c r="B55" s="28">
        <v>45836</v>
      </c>
      <c r="C55" s="8">
        <v>301049751</v>
      </c>
      <c r="D55" s="29">
        <v>73231000</v>
      </c>
      <c r="E55" s="8" t="s">
        <v>73</v>
      </c>
      <c r="F55" s="8"/>
      <c r="G55" s="8"/>
      <c r="H55" s="8"/>
      <c r="I55" s="8"/>
      <c r="J55" s="8"/>
      <c r="K55" s="8"/>
      <c r="L55" s="8"/>
      <c r="M55" s="8"/>
      <c r="N55" s="30">
        <v>4900</v>
      </c>
      <c r="O55" s="8" t="s">
        <v>21</v>
      </c>
      <c r="P55" s="30">
        <v>468.81910199999999</v>
      </c>
      <c r="Q55" s="30">
        <v>2297213.6</v>
      </c>
      <c r="R55" s="30">
        <v>5.3487632859999996</v>
      </c>
      <c r="S55" s="30">
        <v>26208.9401</v>
      </c>
      <c r="T55" s="30">
        <v>1009855.1</v>
      </c>
    </row>
    <row r="56" spans="1:20" ht="15.75" customHeight="1" thickBot="1" x14ac:dyDescent="0.3">
      <c r="A56" s="10" t="s">
        <v>19</v>
      </c>
      <c r="B56" s="28">
        <v>45835</v>
      </c>
      <c r="C56" s="8">
        <v>301049751</v>
      </c>
      <c r="D56" s="29">
        <v>73239990</v>
      </c>
      <c r="E56" s="8" t="s">
        <v>40</v>
      </c>
      <c r="F56" s="8"/>
      <c r="G56" s="8"/>
      <c r="H56" s="8"/>
      <c r="I56" s="8"/>
      <c r="J56" s="8"/>
      <c r="K56" s="8"/>
      <c r="L56" s="8"/>
      <c r="M56" s="8"/>
      <c r="N56" s="30">
        <v>4004</v>
      </c>
      <c r="O56" s="8" t="s">
        <v>21</v>
      </c>
      <c r="P56" s="30">
        <v>431.54728519999998</v>
      </c>
      <c r="Q56" s="30">
        <v>1727915.33</v>
      </c>
      <c r="R56" s="30">
        <v>4.9235286389999997</v>
      </c>
      <c r="S56" s="30">
        <v>19713.808669999999</v>
      </c>
      <c r="T56" s="30">
        <v>633108.19999999995</v>
      </c>
    </row>
    <row r="57" spans="1:20" ht="15.75" customHeight="1" thickBot="1" x14ac:dyDescent="0.3">
      <c r="A57" s="10" t="s">
        <v>19</v>
      </c>
      <c r="B57" s="28">
        <v>45833</v>
      </c>
      <c r="C57" s="8">
        <v>301049751</v>
      </c>
      <c r="D57" s="29">
        <v>73239990</v>
      </c>
      <c r="E57" s="8" t="s">
        <v>74</v>
      </c>
      <c r="F57" s="8"/>
      <c r="G57" s="8"/>
      <c r="H57" s="8"/>
      <c r="I57" s="8"/>
      <c r="J57" s="8"/>
      <c r="K57" s="8"/>
      <c r="L57" s="8"/>
      <c r="M57" s="8"/>
      <c r="N57" s="30">
        <v>96.8</v>
      </c>
      <c r="O57" s="8" t="s">
        <v>21</v>
      </c>
      <c r="P57" s="30">
        <v>317.7392562</v>
      </c>
      <c r="Q57" s="30">
        <v>30757.16</v>
      </c>
      <c r="R57" s="30">
        <v>3.6250913429999998</v>
      </c>
      <c r="S57" s="30">
        <v>350.90884199999999</v>
      </c>
      <c r="T57" s="30">
        <v>11269.4</v>
      </c>
    </row>
    <row r="58" spans="1:20" ht="15.75" customHeight="1" thickBot="1" x14ac:dyDescent="0.3">
      <c r="A58" s="10" t="s">
        <v>19</v>
      </c>
      <c r="B58" s="28">
        <v>45833</v>
      </c>
      <c r="C58" s="8">
        <v>301049751</v>
      </c>
      <c r="D58" s="29">
        <v>73239990</v>
      </c>
      <c r="E58" s="8" t="s">
        <v>75</v>
      </c>
      <c r="F58" s="8"/>
      <c r="G58" s="8"/>
      <c r="H58" s="8"/>
      <c r="I58" s="8"/>
      <c r="J58" s="8"/>
      <c r="K58" s="8"/>
      <c r="L58" s="8"/>
      <c r="M58" s="8"/>
      <c r="N58" s="30">
        <v>9776</v>
      </c>
      <c r="O58" s="8" t="s">
        <v>21</v>
      </c>
      <c r="P58" s="30">
        <v>367.98287440000001</v>
      </c>
      <c r="Q58" s="30">
        <v>3597400.58</v>
      </c>
      <c r="R58" s="30">
        <v>4.1983214420000001</v>
      </c>
      <c r="S58" s="30">
        <v>41042.790419999998</v>
      </c>
      <c r="T58" s="30">
        <v>1318087.6000000001</v>
      </c>
    </row>
    <row r="59" spans="1:20" ht="15.75" customHeight="1" thickBot="1" x14ac:dyDescent="0.3">
      <c r="A59" s="10" t="s">
        <v>19</v>
      </c>
      <c r="B59" s="28">
        <v>45831</v>
      </c>
      <c r="C59" s="8">
        <v>301049751</v>
      </c>
      <c r="D59" s="29">
        <v>73239990</v>
      </c>
      <c r="E59" s="8" t="s">
        <v>76</v>
      </c>
      <c r="F59" s="8"/>
      <c r="G59" s="8"/>
      <c r="H59" s="8"/>
      <c r="I59" s="8"/>
      <c r="J59" s="8"/>
      <c r="K59" s="8"/>
      <c r="L59" s="8"/>
      <c r="M59" s="8"/>
      <c r="N59" s="30">
        <v>14110.8</v>
      </c>
      <c r="O59" s="8" t="s">
        <v>21</v>
      </c>
      <c r="P59" s="30">
        <v>297.68057800000003</v>
      </c>
      <c r="Q59" s="30">
        <v>4200511.0999999996</v>
      </c>
      <c r="R59" s="30">
        <v>3.3962416200000001</v>
      </c>
      <c r="S59" s="30">
        <v>47923.686249999999</v>
      </c>
      <c r="T59" s="30">
        <v>1539067.2</v>
      </c>
    </row>
    <row r="60" spans="1:20" ht="15.75" customHeight="1" thickBot="1" x14ac:dyDescent="0.3">
      <c r="A60" s="10" t="s">
        <v>19</v>
      </c>
      <c r="B60" s="28">
        <v>45831</v>
      </c>
      <c r="C60" s="8">
        <v>301049751</v>
      </c>
      <c r="D60" s="29">
        <v>73239990</v>
      </c>
      <c r="E60" s="8" t="s">
        <v>77</v>
      </c>
      <c r="F60" s="8"/>
      <c r="G60" s="8"/>
      <c r="H60" s="8"/>
      <c r="I60" s="8"/>
      <c r="J60" s="8"/>
      <c r="K60" s="8"/>
      <c r="L60" s="8"/>
      <c r="M60" s="8"/>
      <c r="N60" s="30">
        <v>6860</v>
      </c>
      <c r="O60" s="8" t="s">
        <v>21</v>
      </c>
      <c r="P60" s="30">
        <v>270.10870260000002</v>
      </c>
      <c r="Q60" s="30">
        <v>1852945.7</v>
      </c>
      <c r="R60" s="30">
        <v>3.0816737320000001</v>
      </c>
      <c r="S60" s="30">
        <v>21140.281800000001</v>
      </c>
      <c r="T60" s="30">
        <v>678919.3</v>
      </c>
    </row>
    <row r="61" spans="1:20" ht="15.75" customHeight="1" thickBot="1" x14ac:dyDescent="0.3">
      <c r="A61" s="10" t="s">
        <v>19</v>
      </c>
      <c r="B61" s="28">
        <v>45818</v>
      </c>
      <c r="C61" s="8">
        <v>301049751</v>
      </c>
      <c r="D61" s="29">
        <v>73231000</v>
      </c>
      <c r="E61" s="8" t="s">
        <v>73</v>
      </c>
      <c r="F61" s="8"/>
      <c r="G61" s="8"/>
      <c r="H61" s="8"/>
      <c r="I61" s="8"/>
      <c r="J61" s="8"/>
      <c r="K61" s="8"/>
      <c r="L61" s="8"/>
      <c r="M61" s="8"/>
      <c r="N61" s="30">
        <v>4900</v>
      </c>
      <c r="O61" s="8" t="s">
        <v>21</v>
      </c>
      <c r="P61" s="30">
        <v>459.5766673</v>
      </c>
      <c r="Q61" s="30">
        <v>2251925.67</v>
      </c>
      <c r="R61" s="30">
        <v>5.2977137450000003</v>
      </c>
      <c r="S61" s="30">
        <v>25958.797350000001</v>
      </c>
      <c r="T61" s="30">
        <v>989946.5</v>
      </c>
    </row>
    <row r="62" spans="1:20" ht="15.75" customHeight="1" thickBot="1" x14ac:dyDescent="0.3">
      <c r="A62" s="10" t="s">
        <v>19</v>
      </c>
      <c r="B62" s="28">
        <v>45813</v>
      </c>
      <c r="C62" s="8">
        <v>301049751</v>
      </c>
      <c r="D62" s="29">
        <v>73239990</v>
      </c>
      <c r="E62" s="8" t="s">
        <v>78</v>
      </c>
      <c r="F62" s="8"/>
      <c r="G62" s="8"/>
      <c r="H62" s="8"/>
      <c r="I62" s="8"/>
      <c r="J62" s="8"/>
      <c r="K62" s="8"/>
      <c r="L62" s="8"/>
      <c r="M62" s="8"/>
      <c r="N62" s="30">
        <v>3080</v>
      </c>
      <c r="O62" s="8" t="s">
        <v>21</v>
      </c>
      <c r="P62" s="30">
        <v>372.73600320000003</v>
      </c>
      <c r="Q62" s="30">
        <v>1148026.8899999999</v>
      </c>
      <c r="R62" s="30">
        <v>4.3140741120000001</v>
      </c>
      <c r="S62" s="30">
        <v>13287.348260000001</v>
      </c>
      <c r="T62" s="30">
        <v>420637</v>
      </c>
    </row>
    <row r="63" spans="1:20" ht="15.75" customHeight="1" thickBot="1" x14ac:dyDescent="0.3">
      <c r="A63" s="10" t="s">
        <v>19</v>
      </c>
      <c r="B63" s="28">
        <v>45813</v>
      </c>
      <c r="C63" s="8">
        <v>301049751</v>
      </c>
      <c r="D63" s="29">
        <v>73239990</v>
      </c>
      <c r="E63" s="8" t="s">
        <v>79</v>
      </c>
      <c r="F63" s="8"/>
      <c r="G63" s="8"/>
      <c r="H63" s="8"/>
      <c r="I63" s="8"/>
      <c r="J63" s="8"/>
      <c r="K63" s="8"/>
      <c r="L63" s="8"/>
      <c r="M63" s="8"/>
      <c r="N63" s="30">
        <v>6357</v>
      </c>
      <c r="O63" s="8" t="s">
        <v>21</v>
      </c>
      <c r="P63" s="30">
        <v>526.34999059999996</v>
      </c>
      <c r="Q63" s="30">
        <v>3346006.89</v>
      </c>
      <c r="R63" s="30">
        <v>6.0920137800000003</v>
      </c>
      <c r="S63" s="30">
        <v>38726.931600000004</v>
      </c>
      <c r="T63" s="30">
        <v>1225976.8999999999</v>
      </c>
    </row>
    <row r="64" spans="1:20" ht="15.75" customHeight="1" thickBot="1" x14ac:dyDescent="0.3">
      <c r="A64" s="10" t="s">
        <v>19</v>
      </c>
      <c r="B64" s="28">
        <v>45813</v>
      </c>
      <c r="C64" s="8">
        <v>301049751</v>
      </c>
      <c r="D64" s="29">
        <v>73239990</v>
      </c>
      <c r="E64" s="8" t="s">
        <v>80</v>
      </c>
      <c r="F64" s="8"/>
      <c r="G64" s="8"/>
      <c r="H64" s="8"/>
      <c r="I64" s="8"/>
      <c r="J64" s="8"/>
      <c r="K64" s="8"/>
      <c r="L64" s="8"/>
      <c r="M64" s="8"/>
      <c r="N64" s="30">
        <v>45.14</v>
      </c>
      <c r="O64" s="8" t="s">
        <v>21</v>
      </c>
      <c r="P64" s="30">
        <v>985.65950380000004</v>
      </c>
      <c r="Q64" s="30">
        <v>44492.67</v>
      </c>
      <c r="R64" s="30">
        <v>11.408096110000001</v>
      </c>
      <c r="S64" s="30">
        <v>514.9614583</v>
      </c>
      <c r="T64" s="30">
        <v>16302.1</v>
      </c>
    </row>
    <row r="65" spans="1:20" ht="15.75" customHeight="1" thickBot="1" x14ac:dyDescent="0.3">
      <c r="A65" s="10" t="s">
        <v>19</v>
      </c>
      <c r="B65" s="28">
        <v>45813</v>
      </c>
      <c r="C65" s="8">
        <v>301049751</v>
      </c>
      <c r="D65" s="29">
        <v>73239990</v>
      </c>
      <c r="E65" s="8" t="s">
        <v>81</v>
      </c>
      <c r="F65" s="8"/>
      <c r="G65" s="8"/>
      <c r="H65" s="8"/>
      <c r="I65" s="8"/>
      <c r="J65" s="8"/>
      <c r="K65" s="8"/>
      <c r="L65" s="8"/>
      <c r="M65" s="8"/>
      <c r="N65" s="30">
        <v>2310</v>
      </c>
      <c r="O65" s="8" t="s">
        <v>21</v>
      </c>
      <c r="P65" s="30">
        <v>558.473974</v>
      </c>
      <c r="Q65" s="30">
        <v>1290074.8799999999</v>
      </c>
      <c r="R65" s="30">
        <v>6.4638191440000003</v>
      </c>
      <c r="S65" s="30">
        <v>14931.42222</v>
      </c>
      <c r="T65" s="30">
        <v>472683.5</v>
      </c>
    </row>
    <row r="66" spans="1:20" ht="15.75" customHeight="1" thickBot="1" x14ac:dyDescent="0.3">
      <c r="A66" s="10" t="s">
        <v>19</v>
      </c>
      <c r="B66" s="28">
        <v>45811</v>
      </c>
      <c r="C66" s="8">
        <v>301049751</v>
      </c>
      <c r="D66" s="29">
        <v>73231000</v>
      </c>
      <c r="E66" s="8" t="s">
        <v>82</v>
      </c>
      <c r="F66" s="8"/>
      <c r="G66" s="8"/>
      <c r="H66" s="8"/>
      <c r="I66" s="8"/>
      <c r="J66" s="8"/>
      <c r="K66" s="8"/>
      <c r="L66" s="8"/>
      <c r="M66" s="8"/>
      <c r="N66" s="30">
        <v>8856</v>
      </c>
      <c r="O66" s="8" t="s">
        <v>21</v>
      </c>
      <c r="P66" s="30">
        <v>238.0206278</v>
      </c>
      <c r="Q66" s="30">
        <v>2107910.6800000002</v>
      </c>
      <c r="R66" s="30">
        <v>2.7548683779999998</v>
      </c>
      <c r="S66" s="30">
        <v>24397.11435</v>
      </c>
      <c r="T66" s="30">
        <v>926637.5</v>
      </c>
    </row>
    <row r="67" spans="1:20" ht="15.75" customHeight="1" thickBot="1" x14ac:dyDescent="0.3">
      <c r="A67" s="10" t="s">
        <v>19</v>
      </c>
      <c r="B67" s="28">
        <v>45804</v>
      </c>
      <c r="C67" s="8">
        <v>301049751</v>
      </c>
      <c r="D67" s="29">
        <v>73239990</v>
      </c>
      <c r="E67" s="8" t="s">
        <v>83</v>
      </c>
      <c r="F67" s="8"/>
      <c r="G67" s="8"/>
      <c r="H67" s="8"/>
      <c r="I67" s="8"/>
      <c r="J67" s="8"/>
      <c r="K67" s="8"/>
      <c r="L67" s="8"/>
      <c r="M67" s="8"/>
      <c r="N67" s="30">
        <v>8008</v>
      </c>
      <c r="O67" s="8" t="s">
        <v>21</v>
      </c>
      <c r="P67" s="30">
        <v>401.97127499999999</v>
      </c>
      <c r="Q67" s="30">
        <v>3218985.97</v>
      </c>
      <c r="R67" s="30">
        <v>4.6524453120000002</v>
      </c>
      <c r="S67" s="30">
        <v>37256.782059999998</v>
      </c>
      <c r="T67" s="30">
        <v>1179436.5</v>
      </c>
    </row>
    <row r="68" spans="1:20" ht="15.75" customHeight="1" thickBot="1" x14ac:dyDescent="0.3">
      <c r="A68" s="10" t="s">
        <v>19</v>
      </c>
      <c r="B68" s="28">
        <v>45803</v>
      </c>
      <c r="C68" s="8">
        <v>301049751</v>
      </c>
      <c r="D68" s="29">
        <v>73239990</v>
      </c>
      <c r="E68" s="8" t="s">
        <v>84</v>
      </c>
      <c r="F68" s="8"/>
      <c r="G68" s="8"/>
      <c r="H68" s="8"/>
      <c r="I68" s="8"/>
      <c r="J68" s="8"/>
      <c r="K68" s="8"/>
      <c r="L68" s="8"/>
      <c r="M68" s="8"/>
      <c r="N68" s="30">
        <v>3307.2</v>
      </c>
      <c r="O68" s="8" t="s">
        <v>21</v>
      </c>
      <c r="P68" s="30">
        <v>284.2399552</v>
      </c>
      <c r="Q68" s="30">
        <v>940038.38</v>
      </c>
      <c r="R68" s="30">
        <v>3.2898142969999999</v>
      </c>
      <c r="S68" s="30">
        <v>10880.073839999999</v>
      </c>
      <c r="T68" s="30">
        <v>344430.1</v>
      </c>
    </row>
    <row r="69" spans="1:20" ht="15.75" customHeight="1" thickBot="1" x14ac:dyDescent="0.3">
      <c r="A69" s="10" t="s">
        <v>19</v>
      </c>
      <c r="B69" s="28">
        <v>45800</v>
      </c>
      <c r="C69" s="8">
        <v>301049751</v>
      </c>
      <c r="D69" s="29">
        <v>73239990</v>
      </c>
      <c r="E69" s="8" t="s">
        <v>85</v>
      </c>
      <c r="F69" s="8"/>
      <c r="G69" s="8"/>
      <c r="H69" s="8"/>
      <c r="I69" s="8"/>
      <c r="J69" s="8"/>
      <c r="K69" s="8"/>
      <c r="L69" s="8"/>
      <c r="M69" s="8"/>
      <c r="N69" s="30">
        <v>3349.5</v>
      </c>
      <c r="O69" s="8" t="s">
        <v>21</v>
      </c>
      <c r="P69" s="30">
        <v>265.27494250000001</v>
      </c>
      <c r="Q69" s="30">
        <v>888538.42</v>
      </c>
      <c r="R69" s="30">
        <v>3.070311835</v>
      </c>
      <c r="S69" s="30">
        <v>10284.00949</v>
      </c>
      <c r="T69" s="30">
        <v>325560.5</v>
      </c>
    </row>
    <row r="70" spans="1:20" ht="15.75" customHeight="1" thickBot="1" x14ac:dyDescent="0.3">
      <c r="A70" s="10" t="s">
        <v>19</v>
      </c>
      <c r="B70" s="28">
        <v>45800</v>
      </c>
      <c r="C70" s="8">
        <v>301049751</v>
      </c>
      <c r="D70" s="29">
        <v>73239990</v>
      </c>
      <c r="E70" s="8" t="s">
        <v>86</v>
      </c>
      <c r="F70" s="8"/>
      <c r="G70" s="8"/>
      <c r="H70" s="8"/>
      <c r="I70" s="8"/>
      <c r="J70" s="8"/>
      <c r="K70" s="8"/>
      <c r="L70" s="8"/>
      <c r="M70" s="8"/>
      <c r="N70" s="30">
        <v>3080</v>
      </c>
      <c r="O70" s="8" t="s">
        <v>21</v>
      </c>
      <c r="P70" s="30">
        <v>362.21344479999999</v>
      </c>
      <c r="Q70" s="30">
        <v>1115617.4099999999</v>
      </c>
      <c r="R70" s="30">
        <v>4.1922852410000004</v>
      </c>
      <c r="S70" s="30">
        <v>12912.23854</v>
      </c>
      <c r="T70" s="30">
        <v>408762.2</v>
      </c>
    </row>
    <row r="71" spans="1:20" ht="15.75" customHeight="1" thickBot="1" x14ac:dyDescent="0.3">
      <c r="A71" s="10" t="s">
        <v>19</v>
      </c>
      <c r="B71" s="28">
        <v>45800</v>
      </c>
      <c r="C71" s="8">
        <v>301049751</v>
      </c>
      <c r="D71" s="29">
        <v>73239990</v>
      </c>
      <c r="E71" s="8" t="s">
        <v>87</v>
      </c>
      <c r="F71" s="8"/>
      <c r="G71" s="8"/>
      <c r="H71" s="8"/>
      <c r="I71" s="8"/>
      <c r="J71" s="8"/>
      <c r="K71" s="8"/>
      <c r="L71" s="8"/>
      <c r="M71" s="8"/>
      <c r="N71" s="30">
        <v>6243</v>
      </c>
      <c r="O71" s="8" t="s">
        <v>21</v>
      </c>
      <c r="P71" s="30">
        <v>511.73119969999999</v>
      </c>
      <c r="Q71" s="30">
        <v>3194737.88</v>
      </c>
      <c r="R71" s="30">
        <v>5.9228148120000004</v>
      </c>
      <c r="S71" s="30">
        <v>36976.132870000001</v>
      </c>
      <c r="T71" s="30">
        <v>1170552</v>
      </c>
    </row>
    <row r="72" spans="1:20" ht="15.75" customHeight="1" thickBot="1" x14ac:dyDescent="0.3">
      <c r="A72" s="10" t="s">
        <v>19</v>
      </c>
      <c r="B72" s="28">
        <v>45800</v>
      </c>
      <c r="C72" s="8">
        <v>301049751</v>
      </c>
      <c r="D72" s="29">
        <v>73239990</v>
      </c>
      <c r="E72" s="8" t="s">
        <v>88</v>
      </c>
      <c r="F72" s="8"/>
      <c r="G72" s="8"/>
      <c r="H72" s="8"/>
      <c r="I72" s="8"/>
      <c r="J72" s="8"/>
      <c r="K72" s="8"/>
      <c r="L72" s="8"/>
      <c r="M72" s="8"/>
      <c r="N72" s="30">
        <v>2310</v>
      </c>
      <c r="O72" s="8" t="s">
        <v>21</v>
      </c>
      <c r="P72" s="30">
        <v>542.08813420000001</v>
      </c>
      <c r="Q72" s="30">
        <v>1252223.5900000001</v>
      </c>
      <c r="R72" s="30">
        <v>6.27416822</v>
      </c>
      <c r="S72" s="30">
        <v>14493.328589999999</v>
      </c>
      <c r="T72" s="30">
        <v>458814.7</v>
      </c>
    </row>
    <row r="73" spans="1:20" ht="15.75" customHeight="1" thickBot="1" x14ac:dyDescent="0.3">
      <c r="A73" s="10" t="s">
        <v>19</v>
      </c>
      <c r="B73" s="28">
        <v>45797</v>
      </c>
      <c r="C73" s="8">
        <v>301049751</v>
      </c>
      <c r="D73" s="29">
        <v>73231000</v>
      </c>
      <c r="E73" s="8" t="s">
        <v>89</v>
      </c>
      <c r="F73" s="8"/>
      <c r="G73" s="8"/>
      <c r="H73" s="8"/>
      <c r="I73" s="8"/>
      <c r="J73" s="8"/>
      <c r="K73" s="8"/>
      <c r="L73" s="8"/>
      <c r="M73" s="8"/>
      <c r="N73" s="30">
        <v>4795</v>
      </c>
      <c r="O73" s="8" t="s">
        <v>21</v>
      </c>
      <c r="P73" s="30">
        <v>412.83817729999998</v>
      </c>
      <c r="Q73" s="30">
        <v>1979559.06</v>
      </c>
      <c r="R73" s="30">
        <v>4.778219644</v>
      </c>
      <c r="S73" s="30">
        <v>22911.563190000001</v>
      </c>
      <c r="T73" s="30">
        <v>870214.2</v>
      </c>
    </row>
    <row r="74" spans="1:20" ht="15.75" customHeight="1" thickBot="1" x14ac:dyDescent="0.3">
      <c r="A74" s="10" t="s">
        <v>19</v>
      </c>
      <c r="B74" s="28">
        <v>45797</v>
      </c>
      <c r="C74" s="8">
        <v>301049751</v>
      </c>
      <c r="D74" s="29">
        <v>73231000</v>
      </c>
      <c r="E74" s="8" t="s">
        <v>73</v>
      </c>
      <c r="F74" s="8"/>
      <c r="G74" s="8"/>
      <c r="H74" s="8"/>
      <c r="I74" s="8"/>
      <c r="J74" s="8"/>
      <c r="K74" s="8"/>
      <c r="L74" s="8"/>
      <c r="M74" s="8"/>
      <c r="N74" s="30">
        <v>4900</v>
      </c>
      <c r="O74" s="8" t="s">
        <v>21</v>
      </c>
      <c r="P74" s="30">
        <v>435.24338569999998</v>
      </c>
      <c r="Q74" s="30">
        <v>2132692.59</v>
      </c>
      <c r="R74" s="30">
        <v>5.0375391870000001</v>
      </c>
      <c r="S74" s="30">
        <v>24683.942009999999</v>
      </c>
      <c r="T74" s="30">
        <v>937531.7</v>
      </c>
    </row>
    <row r="75" spans="1:20" ht="15.75" customHeight="1" thickBot="1" x14ac:dyDescent="0.3">
      <c r="A75" s="10" t="s">
        <v>19</v>
      </c>
      <c r="B75" s="28">
        <v>45789</v>
      </c>
      <c r="C75" s="8">
        <v>301049751</v>
      </c>
      <c r="D75" s="29">
        <v>73239990</v>
      </c>
      <c r="E75" s="8" t="s">
        <v>90</v>
      </c>
      <c r="F75" s="8"/>
      <c r="G75" s="8"/>
      <c r="H75" s="8"/>
      <c r="I75" s="8"/>
      <c r="J75" s="8"/>
      <c r="K75" s="8"/>
      <c r="L75" s="8"/>
      <c r="M75" s="8"/>
      <c r="N75" s="30">
        <v>3960</v>
      </c>
      <c r="O75" s="8" t="s">
        <v>21</v>
      </c>
      <c r="P75" s="30">
        <v>285.98875509999999</v>
      </c>
      <c r="Q75" s="30">
        <v>1132515.47</v>
      </c>
      <c r="R75" s="30">
        <v>3.3429427829999998</v>
      </c>
      <c r="S75" s="30">
        <v>13238.05342</v>
      </c>
      <c r="T75" s="30">
        <v>414953.7</v>
      </c>
    </row>
    <row r="76" spans="1:20" ht="15.75" customHeight="1" thickBot="1" x14ac:dyDescent="0.3">
      <c r="A76" s="10" t="s">
        <v>19</v>
      </c>
      <c r="B76" s="28">
        <v>45789</v>
      </c>
      <c r="C76" s="8">
        <v>301049751</v>
      </c>
      <c r="D76" s="29">
        <v>73231000</v>
      </c>
      <c r="E76" s="8" t="s">
        <v>91</v>
      </c>
      <c r="F76" s="8"/>
      <c r="G76" s="8"/>
      <c r="H76" s="8"/>
      <c r="I76" s="8"/>
      <c r="J76" s="8"/>
      <c r="K76" s="8"/>
      <c r="L76" s="8"/>
      <c r="M76" s="8"/>
      <c r="N76" s="30">
        <v>7708.8</v>
      </c>
      <c r="O76" s="8" t="s">
        <v>21</v>
      </c>
      <c r="P76" s="30">
        <v>251.86330430000001</v>
      </c>
      <c r="Q76" s="30">
        <v>1941563.84</v>
      </c>
      <c r="R76" s="30">
        <v>2.9440479750000002</v>
      </c>
      <c r="S76" s="30">
        <v>22695.07703</v>
      </c>
      <c r="T76" s="30">
        <v>853511.5</v>
      </c>
    </row>
    <row r="77" spans="1:20" ht="15.75" customHeight="1" thickBot="1" x14ac:dyDescent="0.3">
      <c r="A77" s="10" t="s">
        <v>19</v>
      </c>
      <c r="B77" s="28">
        <v>45786</v>
      </c>
      <c r="C77" s="8">
        <v>301049751</v>
      </c>
      <c r="D77" s="29">
        <v>73231000</v>
      </c>
      <c r="E77" s="8" t="s">
        <v>92</v>
      </c>
      <c r="F77" s="8"/>
      <c r="G77" s="8"/>
      <c r="H77" s="8"/>
      <c r="I77" s="8"/>
      <c r="J77" s="8"/>
      <c r="K77" s="8"/>
      <c r="L77" s="8"/>
      <c r="M77" s="8"/>
      <c r="N77" s="30">
        <v>7545</v>
      </c>
      <c r="O77" s="8" t="s">
        <v>21</v>
      </c>
      <c r="P77" s="30">
        <v>235.7600013</v>
      </c>
      <c r="Q77" s="30">
        <v>1778809.21</v>
      </c>
      <c r="R77" s="30">
        <v>2.7558153280000002</v>
      </c>
      <c r="S77" s="30">
        <v>20792.626649999998</v>
      </c>
      <c r="T77" s="30">
        <v>781964.5</v>
      </c>
    </row>
    <row r="78" spans="1:20" ht="15.75" customHeight="1" thickBot="1" x14ac:dyDescent="0.3">
      <c r="A78" s="10" t="s">
        <v>19</v>
      </c>
      <c r="B78" s="28">
        <v>45783</v>
      </c>
      <c r="C78" s="8">
        <v>301049751</v>
      </c>
      <c r="D78" s="29">
        <v>73239990</v>
      </c>
      <c r="E78" s="8" t="s">
        <v>93</v>
      </c>
      <c r="F78" s="8"/>
      <c r="G78" s="8"/>
      <c r="H78" s="8"/>
      <c r="I78" s="8"/>
      <c r="J78" s="8"/>
      <c r="K78" s="8"/>
      <c r="L78" s="8"/>
      <c r="M78" s="8"/>
      <c r="N78" s="30">
        <v>3200</v>
      </c>
      <c r="O78" s="8" t="s">
        <v>21</v>
      </c>
      <c r="P78" s="30">
        <v>311.8705344</v>
      </c>
      <c r="Q78" s="30">
        <v>997985.71</v>
      </c>
      <c r="R78" s="30">
        <v>3.645476731</v>
      </c>
      <c r="S78" s="30">
        <v>11665.525540000001</v>
      </c>
      <c r="T78" s="30">
        <v>365661.9</v>
      </c>
    </row>
    <row r="79" spans="1:20" ht="15.75" customHeight="1" thickBot="1" x14ac:dyDescent="0.3">
      <c r="A79" s="10" t="s">
        <v>19</v>
      </c>
      <c r="B79" s="28">
        <v>45783</v>
      </c>
      <c r="C79" s="8">
        <v>301049751</v>
      </c>
      <c r="D79" s="29">
        <v>73231000</v>
      </c>
      <c r="E79" s="8" t="s">
        <v>73</v>
      </c>
      <c r="F79" s="8"/>
      <c r="G79" s="8"/>
      <c r="H79" s="8"/>
      <c r="I79" s="8"/>
      <c r="J79" s="8"/>
      <c r="K79" s="8"/>
      <c r="L79" s="8"/>
      <c r="M79" s="8"/>
      <c r="N79" s="30">
        <v>4900</v>
      </c>
      <c r="O79" s="8" t="s">
        <v>21</v>
      </c>
      <c r="P79" s="30">
        <v>432.70831629999998</v>
      </c>
      <c r="Q79" s="30">
        <v>2120270.75</v>
      </c>
      <c r="R79" s="30">
        <v>5.0579581100000004</v>
      </c>
      <c r="S79" s="30">
        <v>24783.994739999998</v>
      </c>
      <c r="T79" s="30">
        <v>932071.1</v>
      </c>
    </row>
    <row r="80" spans="1:20" ht="15.75" customHeight="1" thickBot="1" x14ac:dyDescent="0.3">
      <c r="A80" s="10" t="s">
        <v>19</v>
      </c>
      <c r="B80" s="28">
        <v>45783</v>
      </c>
      <c r="C80" s="8">
        <v>301049751</v>
      </c>
      <c r="D80" s="29">
        <v>73239990</v>
      </c>
      <c r="E80" s="8" t="s">
        <v>94</v>
      </c>
      <c r="F80" s="8"/>
      <c r="G80" s="8"/>
      <c r="H80" s="8"/>
      <c r="I80" s="8"/>
      <c r="J80" s="8"/>
      <c r="K80" s="8"/>
      <c r="L80" s="8"/>
      <c r="M80" s="8"/>
      <c r="N80" s="30">
        <v>4379.2</v>
      </c>
      <c r="O80" s="8" t="s">
        <v>21</v>
      </c>
      <c r="P80" s="30">
        <v>257.08125000000001</v>
      </c>
      <c r="Q80" s="30">
        <v>1125810.21</v>
      </c>
      <c r="R80" s="30">
        <v>3.0050409120000001</v>
      </c>
      <c r="S80" s="30">
        <v>13159.675160000001</v>
      </c>
      <c r="T80" s="30">
        <v>412496.8</v>
      </c>
    </row>
    <row r="81" spans="1:20" ht="15.75" customHeight="1" thickBot="1" x14ac:dyDescent="0.3">
      <c r="A81" s="10" t="s">
        <v>19</v>
      </c>
      <c r="B81" s="28">
        <v>45782</v>
      </c>
      <c r="C81" s="8">
        <v>301049751</v>
      </c>
      <c r="D81" s="29">
        <v>73239990</v>
      </c>
      <c r="E81" s="8" t="s">
        <v>95</v>
      </c>
      <c r="F81" s="8"/>
      <c r="G81" s="8"/>
      <c r="H81" s="8"/>
      <c r="I81" s="8"/>
      <c r="J81" s="8"/>
      <c r="K81" s="8"/>
      <c r="L81" s="8"/>
      <c r="M81" s="8"/>
      <c r="N81" s="30">
        <v>5691.3</v>
      </c>
      <c r="O81" s="8" t="s">
        <v>21</v>
      </c>
      <c r="P81" s="30">
        <v>947.90805790000002</v>
      </c>
      <c r="Q81" s="30">
        <v>5394829.1299999999</v>
      </c>
      <c r="R81" s="30">
        <v>11.08016432</v>
      </c>
      <c r="S81" s="30">
        <v>63060.539219999999</v>
      </c>
      <c r="T81" s="30">
        <v>1976665.4</v>
      </c>
    </row>
    <row r="82" spans="1:20" ht="15.75" customHeight="1" thickBot="1" x14ac:dyDescent="0.3">
      <c r="A82" s="10" t="s">
        <v>19</v>
      </c>
      <c r="B82" s="28">
        <v>45781</v>
      </c>
      <c r="C82" s="8">
        <v>301049751</v>
      </c>
      <c r="D82" s="29">
        <v>73239990</v>
      </c>
      <c r="E82" s="8" t="s">
        <v>96</v>
      </c>
      <c r="F82" s="8"/>
      <c r="G82" s="8"/>
      <c r="H82" s="8"/>
      <c r="I82" s="8"/>
      <c r="J82" s="8"/>
      <c r="K82" s="8"/>
      <c r="L82" s="8"/>
      <c r="M82" s="8"/>
      <c r="N82" s="30">
        <v>981</v>
      </c>
      <c r="O82" s="8" t="s">
        <v>21</v>
      </c>
      <c r="P82" s="30">
        <v>485.03127419999998</v>
      </c>
      <c r="Q82" s="30">
        <v>475815.67999999999</v>
      </c>
      <c r="R82" s="30">
        <v>5.6695648649999999</v>
      </c>
      <c r="S82" s="30">
        <v>5561.8431330000003</v>
      </c>
      <c r="T82" s="30">
        <v>174338.8</v>
      </c>
    </row>
    <row r="83" spans="1:20" ht="15.75" customHeight="1" thickBot="1" x14ac:dyDescent="0.3">
      <c r="A83" s="10" t="s">
        <v>19</v>
      </c>
      <c r="B83" s="28">
        <v>45778</v>
      </c>
      <c r="C83" s="8">
        <v>301049751</v>
      </c>
      <c r="D83" s="29">
        <v>73239990</v>
      </c>
      <c r="E83" s="8" t="s">
        <v>97</v>
      </c>
      <c r="F83" s="8"/>
      <c r="G83" s="8"/>
      <c r="H83" s="8"/>
      <c r="I83" s="8"/>
      <c r="J83" s="8"/>
      <c r="K83" s="8"/>
      <c r="L83" s="8"/>
      <c r="M83" s="8"/>
      <c r="N83" s="30">
        <v>5880</v>
      </c>
      <c r="O83" s="8" t="s">
        <v>21</v>
      </c>
      <c r="P83" s="30">
        <v>426.13333160000002</v>
      </c>
      <c r="Q83" s="30">
        <v>2505663.9900000002</v>
      </c>
      <c r="R83" s="30">
        <v>4.9320987460000003</v>
      </c>
      <c r="S83" s="30">
        <v>29000.74063</v>
      </c>
      <c r="T83" s="30">
        <v>918075.3</v>
      </c>
    </row>
    <row r="84" spans="1:20" ht="15.75" customHeight="1" thickBot="1" x14ac:dyDescent="0.3">
      <c r="A84" s="10" t="s">
        <v>19</v>
      </c>
      <c r="B84" s="28">
        <v>45778</v>
      </c>
      <c r="C84" s="8">
        <v>301049751</v>
      </c>
      <c r="D84" s="29">
        <v>73239990</v>
      </c>
      <c r="E84" s="8" t="s">
        <v>98</v>
      </c>
      <c r="F84" s="8"/>
      <c r="G84" s="8"/>
      <c r="H84" s="8"/>
      <c r="I84" s="8"/>
      <c r="J84" s="8"/>
      <c r="K84" s="8"/>
      <c r="L84" s="8"/>
      <c r="M84" s="8"/>
      <c r="N84" s="30">
        <v>2769</v>
      </c>
      <c r="O84" s="8" t="s">
        <v>21</v>
      </c>
      <c r="P84" s="30">
        <v>496.38407369999999</v>
      </c>
      <c r="Q84" s="30">
        <v>1374487.5</v>
      </c>
      <c r="R84" s="30">
        <v>5.7451860379999999</v>
      </c>
      <c r="S84" s="30">
        <v>15908.42014</v>
      </c>
      <c r="T84" s="30">
        <v>503612.2</v>
      </c>
    </row>
    <row r="85" spans="1:20" ht="15.75" customHeight="1" thickBot="1" x14ac:dyDescent="0.3">
      <c r="A85" s="10" t="s">
        <v>19</v>
      </c>
      <c r="B85" s="28">
        <v>45773</v>
      </c>
      <c r="C85" s="8">
        <v>301049751</v>
      </c>
      <c r="D85" s="29">
        <v>73239990</v>
      </c>
      <c r="E85" s="8" t="s">
        <v>99</v>
      </c>
      <c r="F85" s="8"/>
      <c r="G85" s="8"/>
      <c r="H85" s="8"/>
      <c r="I85" s="8"/>
      <c r="J85" s="8"/>
      <c r="K85" s="8"/>
      <c r="L85" s="8"/>
      <c r="M85" s="8"/>
      <c r="N85" s="30">
        <v>3307.2</v>
      </c>
      <c r="O85" s="8" t="s">
        <v>21</v>
      </c>
      <c r="P85" s="30">
        <v>272.32767899999999</v>
      </c>
      <c r="Q85" s="30">
        <v>900642.1</v>
      </c>
      <c r="R85" s="30">
        <v>3.1519407290000001</v>
      </c>
      <c r="S85" s="30">
        <v>10424.098379999999</v>
      </c>
      <c r="T85" s="30">
        <v>329995.2</v>
      </c>
    </row>
    <row r="86" spans="1:20" ht="15.75" customHeight="1" thickBot="1" x14ac:dyDescent="0.3">
      <c r="A86" s="10" t="s">
        <v>19</v>
      </c>
      <c r="B86" s="28">
        <v>45769</v>
      </c>
      <c r="C86" s="8">
        <v>301049751</v>
      </c>
      <c r="D86" s="29">
        <v>73239990</v>
      </c>
      <c r="E86" s="8" t="s">
        <v>100</v>
      </c>
      <c r="F86" s="8"/>
      <c r="G86" s="8"/>
      <c r="H86" s="8"/>
      <c r="I86" s="8"/>
      <c r="J86" s="8"/>
      <c r="K86" s="8"/>
      <c r="L86" s="8"/>
      <c r="M86" s="8"/>
      <c r="N86" s="30">
        <v>8008</v>
      </c>
      <c r="O86" s="8" t="s">
        <v>21</v>
      </c>
      <c r="P86" s="30">
        <v>401.15030089999999</v>
      </c>
      <c r="Q86" s="30">
        <v>3212411.61</v>
      </c>
      <c r="R86" s="30">
        <v>4.6429432979999996</v>
      </c>
      <c r="S86" s="30">
        <v>37180.68993</v>
      </c>
      <c r="T86" s="30">
        <v>1177027.6000000001</v>
      </c>
    </row>
    <row r="87" spans="1:20" ht="15.75" customHeight="1" thickBot="1" x14ac:dyDescent="0.3">
      <c r="A87" s="10" t="s">
        <v>19</v>
      </c>
      <c r="B87" s="28">
        <v>45769</v>
      </c>
      <c r="C87" s="8">
        <v>301049751</v>
      </c>
      <c r="D87" s="29">
        <v>73239990</v>
      </c>
      <c r="E87" s="8" t="s">
        <v>101</v>
      </c>
      <c r="F87" s="8"/>
      <c r="G87" s="8"/>
      <c r="H87" s="8"/>
      <c r="I87" s="8"/>
      <c r="J87" s="8"/>
      <c r="K87" s="8"/>
      <c r="L87" s="8"/>
      <c r="M87" s="8"/>
      <c r="N87" s="30">
        <v>214.5</v>
      </c>
      <c r="O87" s="8" t="s">
        <v>21</v>
      </c>
      <c r="P87" s="30">
        <v>694.29669000000001</v>
      </c>
      <c r="Q87" s="30">
        <v>148926.64000000001</v>
      </c>
      <c r="R87" s="30">
        <v>8.0358413189999993</v>
      </c>
      <c r="S87" s="30">
        <v>1723.6879630000001</v>
      </c>
      <c r="T87" s="30">
        <v>54566.7</v>
      </c>
    </row>
    <row r="88" spans="1:20" ht="15.75" customHeight="1" thickBot="1" x14ac:dyDescent="0.3">
      <c r="A88" s="10" t="s">
        <v>19</v>
      </c>
      <c r="B88" s="28">
        <v>45768</v>
      </c>
      <c r="C88" s="8">
        <v>301049751</v>
      </c>
      <c r="D88" s="29">
        <v>73231000</v>
      </c>
      <c r="E88" s="8" t="s">
        <v>102</v>
      </c>
      <c r="F88" s="8"/>
      <c r="G88" s="8"/>
      <c r="H88" s="8"/>
      <c r="I88" s="8"/>
      <c r="J88" s="8"/>
      <c r="K88" s="8"/>
      <c r="L88" s="8"/>
      <c r="M88" s="8"/>
      <c r="N88" s="30">
        <v>4900</v>
      </c>
      <c r="O88" s="8" t="s">
        <v>21</v>
      </c>
      <c r="P88" s="30">
        <v>437.00727760000001</v>
      </c>
      <c r="Q88" s="30">
        <v>2141335.66</v>
      </c>
      <c r="R88" s="30">
        <v>5.0579546009999996</v>
      </c>
      <c r="S88" s="30">
        <v>24783.97755</v>
      </c>
      <c r="T88" s="30">
        <v>941331.1</v>
      </c>
    </row>
    <row r="89" spans="1:20" ht="15.75" customHeight="1" thickBot="1" x14ac:dyDescent="0.3">
      <c r="A89" s="10" t="s">
        <v>19</v>
      </c>
      <c r="B89" s="28">
        <v>45765</v>
      </c>
      <c r="C89" s="8">
        <v>301049751</v>
      </c>
      <c r="D89" s="29">
        <v>73239990</v>
      </c>
      <c r="E89" s="8" t="s">
        <v>103</v>
      </c>
      <c r="F89" s="8"/>
      <c r="G89" s="8"/>
      <c r="H89" s="8"/>
      <c r="I89" s="8"/>
      <c r="J89" s="8"/>
      <c r="K89" s="8"/>
      <c r="L89" s="8"/>
      <c r="M89" s="8"/>
      <c r="N89" s="30">
        <v>1239</v>
      </c>
      <c r="O89" s="8" t="s">
        <v>21</v>
      </c>
      <c r="P89" s="30">
        <v>551.81941080000001</v>
      </c>
      <c r="Q89" s="30">
        <v>683704.25</v>
      </c>
      <c r="R89" s="30">
        <v>6.3867987360000003</v>
      </c>
      <c r="S89" s="30">
        <v>7913.2436340000004</v>
      </c>
      <c r="T89" s="30">
        <v>250509.2</v>
      </c>
    </row>
    <row r="90" spans="1:20" ht="15.75" customHeight="1" thickBot="1" x14ac:dyDescent="0.3">
      <c r="A90" s="10" t="s">
        <v>19</v>
      </c>
      <c r="B90" s="28">
        <v>45765</v>
      </c>
      <c r="C90" s="8">
        <v>301049751</v>
      </c>
      <c r="D90" s="29">
        <v>73239990</v>
      </c>
      <c r="E90" s="8" t="s">
        <v>104</v>
      </c>
      <c r="F90" s="8"/>
      <c r="G90" s="8"/>
      <c r="H90" s="8"/>
      <c r="I90" s="8"/>
      <c r="J90" s="8"/>
      <c r="K90" s="8"/>
      <c r="L90" s="8"/>
      <c r="M90" s="8"/>
      <c r="N90" s="30">
        <v>3910</v>
      </c>
      <c r="O90" s="8" t="s">
        <v>21</v>
      </c>
      <c r="P90" s="30">
        <v>402.74996160000001</v>
      </c>
      <c r="Q90" s="30">
        <v>1574752.35</v>
      </c>
      <c r="R90" s="30">
        <v>4.6614578890000002</v>
      </c>
      <c r="S90" s="30">
        <v>18226.300350000001</v>
      </c>
      <c r="T90" s="30">
        <v>576989.19999999995</v>
      </c>
    </row>
    <row r="91" spans="1:20" ht="15.75" customHeight="1" thickBot="1" x14ac:dyDescent="0.3">
      <c r="A91" s="10" t="s">
        <v>19</v>
      </c>
      <c r="B91" s="28">
        <v>45762</v>
      </c>
      <c r="C91" s="8">
        <v>301049751</v>
      </c>
      <c r="D91" s="29">
        <v>73239990</v>
      </c>
      <c r="E91" s="8" t="s">
        <v>105</v>
      </c>
      <c r="F91" s="8"/>
      <c r="G91" s="8"/>
      <c r="H91" s="8"/>
      <c r="I91" s="8"/>
      <c r="J91" s="8"/>
      <c r="K91" s="8"/>
      <c r="L91" s="8"/>
      <c r="M91" s="8"/>
      <c r="N91" s="30">
        <v>3750</v>
      </c>
      <c r="O91" s="8" t="s">
        <v>21</v>
      </c>
      <c r="P91" s="30">
        <v>510.65971730000001</v>
      </c>
      <c r="Q91" s="30">
        <v>1914973.94</v>
      </c>
      <c r="R91" s="30">
        <v>5.8967634799999997</v>
      </c>
      <c r="S91" s="30">
        <v>22112.86305</v>
      </c>
      <c r="T91" s="30">
        <v>701646.5</v>
      </c>
    </row>
    <row r="92" spans="1:20" ht="15.75" customHeight="1" thickBot="1" x14ac:dyDescent="0.3">
      <c r="A92" s="10" t="s">
        <v>19</v>
      </c>
      <c r="B92" s="28">
        <v>45762</v>
      </c>
      <c r="C92" s="8">
        <v>301049751</v>
      </c>
      <c r="D92" s="29">
        <v>73239990</v>
      </c>
      <c r="E92" s="8" t="s">
        <v>106</v>
      </c>
      <c r="F92" s="8"/>
      <c r="G92" s="8"/>
      <c r="H92" s="8"/>
      <c r="I92" s="8"/>
      <c r="J92" s="8"/>
      <c r="K92" s="8"/>
      <c r="L92" s="8"/>
      <c r="M92" s="8"/>
      <c r="N92" s="30">
        <v>1761</v>
      </c>
      <c r="O92" s="8" t="s">
        <v>21</v>
      </c>
      <c r="P92" s="30">
        <v>557.60985240000002</v>
      </c>
      <c r="Q92" s="30">
        <v>981950.95</v>
      </c>
      <c r="R92" s="30">
        <v>6.4389128449999999</v>
      </c>
      <c r="S92" s="30">
        <v>11338.925520000001</v>
      </c>
      <c r="T92" s="30">
        <v>359786.8</v>
      </c>
    </row>
    <row r="93" spans="1:20" ht="15.75" customHeight="1" thickBot="1" x14ac:dyDescent="0.3">
      <c r="A93" s="10" t="s">
        <v>19</v>
      </c>
      <c r="B93" s="28">
        <v>45762</v>
      </c>
      <c r="C93" s="8">
        <v>301049751</v>
      </c>
      <c r="D93" s="29">
        <v>73239990</v>
      </c>
      <c r="E93" s="8" t="s">
        <v>107</v>
      </c>
      <c r="F93" s="8"/>
      <c r="G93" s="8"/>
      <c r="H93" s="8"/>
      <c r="I93" s="8"/>
      <c r="J93" s="8"/>
      <c r="K93" s="8"/>
      <c r="L93" s="8"/>
      <c r="M93" s="8"/>
      <c r="N93" s="30">
        <v>3200</v>
      </c>
      <c r="O93" s="8" t="s">
        <v>21</v>
      </c>
      <c r="P93" s="30">
        <v>428.02719999999999</v>
      </c>
      <c r="Q93" s="30">
        <v>1369687.04</v>
      </c>
      <c r="R93" s="30">
        <v>4.9425773670000002</v>
      </c>
      <c r="S93" s="30">
        <v>15816.247579999999</v>
      </c>
      <c r="T93" s="30">
        <v>501853.3</v>
      </c>
    </row>
    <row r="94" spans="1:20" ht="15.75" customHeight="1" thickBot="1" x14ac:dyDescent="0.3">
      <c r="A94" s="10" t="s">
        <v>19</v>
      </c>
      <c r="B94" s="28">
        <v>45752</v>
      </c>
      <c r="C94" s="8">
        <v>301049751</v>
      </c>
      <c r="D94" s="29">
        <v>73239990</v>
      </c>
      <c r="E94" s="8" t="s">
        <v>108</v>
      </c>
      <c r="F94" s="8"/>
      <c r="G94" s="8"/>
      <c r="H94" s="8"/>
      <c r="I94" s="8"/>
      <c r="J94" s="8"/>
      <c r="K94" s="8"/>
      <c r="L94" s="8"/>
      <c r="M94" s="8"/>
      <c r="N94" s="30">
        <v>15568</v>
      </c>
      <c r="O94" s="8" t="s">
        <v>21</v>
      </c>
      <c r="P94" s="30">
        <v>407.21682040000002</v>
      </c>
      <c r="Q94" s="30">
        <v>6339551.46</v>
      </c>
      <c r="R94" s="30">
        <v>4.7022727529999999</v>
      </c>
      <c r="S94" s="30">
        <v>73204.982220000005</v>
      </c>
      <c r="T94" s="30">
        <v>2322811.6</v>
      </c>
    </row>
    <row r="95" spans="1:20" ht="15.75" customHeight="1" thickBot="1" x14ac:dyDescent="0.3">
      <c r="A95" s="10" t="s">
        <v>19</v>
      </c>
      <c r="B95" s="28">
        <v>45751</v>
      </c>
      <c r="C95" s="8">
        <v>301049751</v>
      </c>
      <c r="D95" s="29">
        <v>73231000</v>
      </c>
      <c r="E95" s="8" t="s">
        <v>109</v>
      </c>
      <c r="F95" s="8"/>
      <c r="G95" s="8"/>
      <c r="H95" s="8"/>
      <c r="I95" s="8"/>
      <c r="J95" s="8"/>
      <c r="K95" s="8"/>
      <c r="L95" s="8"/>
      <c r="M95" s="8"/>
      <c r="N95" s="30">
        <v>9151</v>
      </c>
      <c r="O95" s="8" t="s">
        <v>21</v>
      </c>
      <c r="P95" s="30">
        <v>229.4612851</v>
      </c>
      <c r="Q95" s="30">
        <v>2099800.2200000002</v>
      </c>
      <c r="R95" s="30">
        <v>2.6496684190000002</v>
      </c>
      <c r="S95" s="30">
        <v>24247.115699999998</v>
      </c>
      <c r="T95" s="30">
        <v>923072.1</v>
      </c>
    </row>
    <row r="96" spans="1:20" ht="15.75" customHeight="1" thickBot="1" x14ac:dyDescent="0.3">
      <c r="A96" s="10" t="s">
        <v>19</v>
      </c>
      <c r="B96" s="28">
        <v>45745</v>
      </c>
      <c r="C96" s="8">
        <v>301049751</v>
      </c>
      <c r="D96" s="29">
        <v>73239990</v>
      </c>
      <c r="E96" s="8" t="s">
        <v>110</v>
      </c>
      <c r="F96" s="8"/>
      <c r="G96" s="8"/>
      <c r="H96" s="8"/>
      <c r="I96" s="8"/>
      <c r="J96" s="8"/>
      <c r="K96" s="8"/>
      <c r="L96" s="8"/>
      <c r="M96" s="8"/>
      <c r="N96" s="30">
        <v>6614.4</v>
      </c>
      <c r="O96" s="8" t="s">
        <v>21</v>
      </c>
      <c r="P96" s="30">
        <v>265.47043869999999</v>
      </c>
      <c r="Q96" s="30">
        <v>1755927.67</v>
      </c>
      <c r="R96" s="30">
        <v>3.0408984960000001</v>
      </c>
      <c r="S96" s="30">
        <v>20113.719010000001</v>
      </c>
      <c r="T96" s="30">
        <v>643371.9</v>
      </c>
    </row>
    <row r="97" spans="1:20" ht="15.75" customHeight="1" thickBot="1" x14ac:dyDescent="0.3">
      <c r="A97" s="10" t="s">
        <v>19</v>
      </c>
      <c r="B97" s="28">
        <v>45744</v>
      </c>
      <c r="C97" s="8">
        <v>301049751</v>
      </c>
      <c r="D97" s="29">
        <v>73239990</v>
      </c>
      <c r="E97" s="8" t="s">
        <v>111</v>
      </c>
      <c r="F97" s="8"/>
      <c r="G97" s="8"/>
      <c r="H97" s="8"/>
      <c r="I97" s="8"/>
      <c r="J97" s="8"/>
      <c r="K97" s="8"/>
      <c r="L97" s="8"/>
      <c r="M97" s="8"/>
      <c r="N97" s="30">
        <v>4400</v>
      </c>
      <c r="O97" s="8" t="s">
        <v>21</v>
      </c>
      <c r="P97" s="30">
        <v>289.60729090000001</v>
      </c>
      <c r="Q97" s="30">
        <v>1274272.08</v>
      </c>
      <c r="R97" s="30">
        <v>3.3173801940000001</v>
      </c>
      <c r="S97" s="30">
        <v>14596.47285</v>
      </c>
      <c r="T97" s="30">
        <v>466893.2</v>
      </c>
    </row>
    <row r="98" spans="1:20" ht="15.75" customHeight="1" thickBot="1" x14ac:dyDescent="0.3">
      <c r="A98" s="10" t="s">
        <v>19</v>
      </c>
      <c r="B98" s="28">
        <v>45744</v>
      </c>
      <c r="C98" s="8">
        <v>301049751</v>
      </c>
      <c r="D98" s="29">
        <v>73239990</v>
      </c>
      <c r="E98" s="8" t="s">
        <v>112</v>
      </c>
      <c r="F98" s="8"/>
      <c r="G98" s="8"/>
      <c r="H98" s="8"/>
      <c r="I98" s="8"/>
      <c r="J98" s="8"/>
      <c r="K98" s="8"/>
      <c r="L98" s="8"/>
      <c r="M98" s="8"/>
      <c r="N98" s="30">
        <v>4180</v>
      </c>
      <c r="O98" s="8" t="s">
        <v>21</v>
      </c>
      <c r="P98" s="30">
        <v>337.4974593</v>
      </c>
      <c r="Q98" s="30">
        <v>1410739.38</v>
      </c>
      <c r="R98" s="30">
        <v>3.8659502790000002</v>
      </c>
      <c r="S98" s="30">
        <v>16159.67216</v>
      </c>
      <c r="T98" s="30">
        <v>516894.9</v>
      </c>
    </row>
    <row r="99" spans="1:20" ht="15.75" customHeight="1" thickBot="1" x14ac:dyDescent="0.3">
      <c r="A99" s="10" t="s">
        <v>19</v>
      </c>
      <c r="B99" s="28">
        <v>45743</v>
      </c>
      <c r="C99" s="8">
        <v>301049751</v>
      </c>
      <c r="D99" s="29">
        <v>73239990</v>
      </c>
      <c r="E99" s="8" t="s">
        <v>113</v>
      </c>
      <c r="F99" s="8"/>
      <c r="G99" s="8"/>
      <c r="H99" s="8"/>
      <c r="I99" s="8"/>
      <c r="J99" s="8"/>
      <c r="K99" s="8"/>
      <c r="L99" s="8"/>
      <c r="M99" s="8"/>
      <c r="N99" s="30">
        <v>16016</v>
      </c>
      <c r="O99" s="8" t="s">
        <v>21</v>
      </c>
      <c r="P99" s="30">
        <v>387.15956039999998</v>
      </c>
      <c r="Q99" s="30">
        <v>6200747.5199999996</v>
      </c>
      <c r="R99" s="30">
        <v>4.4348174159999996</v>
      </c>
      <c r="S99" s="30">
        <v>71028.035740000007</v>
      </c>
      <c r="T99" s="30">
        <v>2271953.9</v>
      </c>
    </row>
    <row r="100" spans="1:20" ht="15.75" customHeight="1" thickBot="1" x14ac:dyDescent="0.3">
      <c r="A100" s="10" t="s">
        <v>19</v>
      </c>
      <c r="B100" s="28">
        <v>45743</v>
      </c>
      <c r="C100" s="8">
        <v>301049751</v>
      </c>
      <c r="D100" s="29">
        <v>73231000</v>
      </c>
      <c r="E100" s="8" t="s">
        <v>114</v>
      </c>
      <c r="F100" s="8"/>
      <c r="G100" s="8"/>
      <c r="H100" s="8"/>
      <c r="I100" s="8"/>
      <c r="J100" s="8"/>
      <c r="K100" s="8"/>
      <c r="L100" s="8"/>
      <c r="M100" s="8"/>
      <c r="N100" s="30">
        <v>4900</v>
      </c>
      <c r="O100" s="8" t="s">
        <v>21</v>
      </c>
      <c r="P100" s="30">
        <v>440.22269590000002</v>
      </c>
      <c r="Q100" s="30">
        <v>2157091.21</v>
      </c>
      <c r="R100" s="30">
        <v>5.0426425650000004</v>
      </c>
      <c r="S100" s="30">
        <v>24708.94857</v>
      </c>
      <c r="T100" s="30">
        <v>948257.2</v>
      </c>
    </row>
    <row r="101" spans="1:20" ht="15.75" customHeight="1" thickBot="1" x14ac:dyDescent="0.3">
      <c r="A101" s="10" t="s">
        <v>19</v>
      </c>
      <c r="B101" s="28">
        <v>45743</v>
      </c>
      <c r="C101" s="8">
        <v>301049751</v>
      </c>
      <c r="D101" s="29">
        <v>73239990</v>
      </c>
      <c r="E101" s="8" t="s">
        <v>115</v>
      </c>
      <c r="F101" s="8"/>
      <c r="G101" s="8"/>
      <c r="H101" s="8"/>
      <c r="I101" s="8"/>
      <c r="J101" s="8"/>
      <c r="K101" s="8"/>
      <c r="L101" s="8"/>
      <c r="M101" s="8"/>
      <c r="N101" s="30">
        <v>3919.8</v>
      </c>
      <c r="O101" s="8" t="s">
        <v>21</v>
      </c>
      <c r="P101" s="30">
        <v>395.5428058</v>
      </c>
      <c r="Q101" s="30">
        <v>1550448.69</v>
      </c>
      <c r="R101" s="30">
        <v>4.530845427</v>
      </c>
      <c r="S101" s="30">
        <v>17760.007900000001</v>
      </c>
      <c r="T101" s="30">
        <v>568084.4</v>
      </c>
    </row>
    <row r="102" spans="1:20" ht="15.75" customHeight="1" thickBot="1" x14ac:dyDescent="0.3">
      <c r="A102" s="10" t="s">
        <v>19</v>
      </c>
      <c r="B102" s="28">
        <v>45728</v>
      </c>
      <c r="C102" s="8">
        <v>301049751</v>
      </c>
      <c r="D102" s="29">
        <v>73231000</v>
      </c>
      <c r="E102" s="8" t="s">
        <v>116</v>
      </c>
      <c r="F102" s="8"/>
      <c r="G102" s="8"/>
      <c r="H102" s="8"/>
      <c r="I102" s="8"/>
      <c r="J102" s="8"/>
      <c r="K102" s="8"/>
      <c r="L102" s="8"/>
      <c r="M102" s="8"/>
      <c r="N102" s="30">
        <v>4900</v>
      </c>
      <c r="O102" s="8" t="s">
        <v>21</v>
      </c>
      <c r="P102" s="30">
        <v>443.2040796</v>
      </c>
      <c r="Q102" s="30">
        <v>2171699.9900000002</v>
      </c>
      <c r="R102" s="30">
        <v>5.0478824549999999</v>
      </c>
      <c r="S102" s="30">
        <v>24734.624029999999</v>
      </c>
      <c r="T102" s="30">
        <v>954679.3</v>
      </c>
    </row>
    <row r="103" spans="1:20" ht="15.75" customHeight="1" thickBot="1" x14ac:dyDescent="0.3">
      <c r="A103" s="10" t="s">
        <v>19</v>
      </c>
      <c r="B103" s="28">
        <v>45726</v>
      </c>
      <c r="C103" s="8">
        <v>301049751</v>
      </c>
      <c r="D103" s="29">
        <v>73239990</v>
      </c>
      <c r="E103" s="8" t="s">
        <v>117</v>
      </c>
      <c r="F103" s="8"/>
      <c r="G103" s="8"/>
      <c r="H103" s="8"/>
      <c r="I103" s="8"/>
      <c r="J103" s="8"/>
      <c r="K103" s="8"/>
      <c r="L103" s="8"/>
      <c r="M103" s="8"/>
      <c r="N103" s="30">
        <v>4314</v>
      </c>
      <c r="O103" s="8" t="s">
        <v>21</v>
      </c>
      <c r="P103" s="30">
        <v>592.61176399999999</v>
      </c>
      <c r="Q103" s="30">
        <v>2556527.15</v>
      </c>
      <c r="R103" s="30">
        <v>6.749564511</v>
      </c>
      <c r="S103" s="30">
        <v>29117.621299999999</v>
      </c>
      <c r="T103" s="30">
        <v>936711.5</v>
      </c>
    </row>
    <row r="104" spans="1:20" ht="15.75" customHeight="1" thickBot="1" x14ac:dyDescent="0.3">
      <c r="A104" s="10" t="s">
        <v>19</v>
      </c>
      <c r="B104" s="28">
        <v>45723</v>
      </c>
      <c r="C104" s="8">
        <v>301049751</v>
      </c>
      <c r="D104" s="29">
        <v>73231000</v>
      </c>
      <c r="E104" s="8" t="s">
        <v>118</v>
      </c>
      <c r="F104" s="8"/>
      <c r="G104" s="8"/>
      <c r="H104" s="8"/>
      <c r="I104" s="8"/>
      <c r="J104" s="8"/>
      <c r="K104" s="8"/>
      <c r="L104" s="8"/>
      <c r="M104" s="8"/>
      <c r="N104" s="30">
        <v>7515</v>
      </c>
      <c r="O104" s="8" t="s">
        <v>21</v>
      </c>
      <c r="P104" s="30">
        <v>242.32116569999999</v>
      </c>
      <c r="Q104" s="30">
        <v>1821043.56</v>
      </c>
      <c r="R104" s="30">
        <v>2.7599221599999999</v>
      </c>
      <c r="S104" s="30">
        <v>20740.815030000002</v>
      </c>
      <c r="T104" s="30">
        <v>800530.8</v>
      </c>
    </row>
    <row r="105" spans="1:20" ht="15.75" customHeight="1" thickBot="1" x14ac:dyDescent="0.3">
      <c r="A105" s="10" t="s">
        <v>19</v>
      </c>
      <c r="B105" s="28">
        <v>45700</v>
      </c>
      <c r="C105" s="8">
        <v>301049751</v>
      </c>
      <c r="D105" s="29">
        <v>73239990</v>
      </c>
      <c r="E105" s="8" t="s">
        <v>119</v>
      </c>
      <c r="F105" s="8"/>
      <c r="G105" s="8"/>
      <c r="H105" s="8"/>
      <c r="I105" s="8"/>
      <c r="J105" s="8"/>
      <c r="K105" s="8"/>
      <c r="L105" s="8"/>
      <c r="M105" s="8"/>
      <c r="N105" s="30">
        <v>8839.0499999999993</v>
      </c>
      <c r="O105" s="8" t="s">
        <v>21</v>
      </c>
      <c r="P105" s="30">
        <v>614.64977009999996</v>
      </c>
      <c r="Q105" s="30">
        <v>5432920.0499999998</v>
      </c>
      <c r="R105" s="30">
        <v>6.9530516970000003</v>
      </c>
      <c r="S105" s="30">
        <v>61458.371610000002</v>
      </c>
      <c r="T105" s="30">
        <v>1990621.9</v>
      </c>
    </row>
    <row r="106" spans="1:20" ht="15.75" customHeight="1" thickBot="1" x14ac:dyDescent="0.3">
      <c r="A106" s="10" t="s">
        <v>19</v>
      </c>
      <c r="B106" s="28">
        <v>45700</v>
      </c>
      <c r="C106" s="8">
        <v>301049751</v>
      </c>
      <c r="D106" s="29">
        <v>73239990</v>
      </c>
      <c r="E106" s="8" t="s">
        <v>120</v>
      </c>
      <c r="F106" s="8"/>
      <c r="G106" s="8"/>
      <c r="H106" s="8"/>
      <c r="I106" s="8"/>
      <c r="J106" s="8"/>
      <c r="K106" s="8"/>
      <c r="L106" s="8"/>
      <c r="M106" s="8"/>
      <c r="N106" s="30">
        <v>5235</v>
      </c>
      <c r="O106" s="8" t="s">
        <v>21</v>
      </c>
      <c r="P106" s="30">
        <v>600.85380129999999</v>
      </c>
      <c r="Q106" s="30">
        <v>3145469.65</v>
      </c>
      <c r="R106" s="30">
        <v>6.7969887030000002</v>
      </c>
      <c r="S106" s="30">
        <v>35582.235860000001</v>
      </c>
      <c r="T106" s="30">
        <v>1152500.1000000001</v>
      </c>
    </row>
    <row r="107" spans="1:20" ht="15.75" customHeight="1" thickBot="1" x14ac:dyDescent="0.3">
      <c r="A107" s="10" t="s">
        <v>19</v>
      </c>
      <c r="B107" s="28">
        <v>45700</v>
      </c>
      <c r="C107" s="8">
        <v>301049751</v>
      </c>
      <c r="D107" s="29">
        <v>73239990</v>
      </c>
      <c r="E107" s="8" t="s">
        <v>121</v>
      </c>
      <c r="F107" s="8"/>
      <c r="G107" s="8"/>
      <c r="H107" s="8"/>
      <c r="I107" s="8"/>
      <c r="J107" s="8"/>
      <c r="K107" s="8"/>
      <c r="L107" s="8"/>
      <c r="M107" s="8"/>
      <c r="N107" s="30">
        <v>16285.5</v>
      </c>
      <c r="O107" s="8" t="s">
        <v>21</v>
      </c>
      <c r="P107" s="30">
        <v>499.74294370000001</v>
      </c>
      <c r="Q107" s="30">
        <v>8138563.71</v>
      </c>
      <c r="R107" s="30">
        <v>5.6532007210000002</v>
      </c>
      <c r="S107" s="30">
        <v>92065.200339999996</v>
      </c>
      <c r="T107" s="30">
        <v>2981969.7</v>
      </c>
    </row>
    <row r="108" spans="1:20" ht="15.75" customHeight="1" thickBot="1" x14ac:dyDescent="0.3">
      <c r="A108" s="10" t="s">
        <v>19</v>
      </c>
      <c r="B108" s="28">
        <v>45700</v>
      </c>
      <c r="C108" s="8">
        <v>301049751</v>
      </c>
      <c r="D108" s="29">
        <v>73239990</v>
      </c>
      <c r="E108" s="8" t="s">
        <v>122</v>
      </c>
      <c r="F108" s="8"/>
      <c r="G108" s="8"/>
      <c r="H108" s="8"/>
      <c r="I108" s="8"/>
      <c r="J108" s="8"/>
      <c r="K108" s="8"/>
      <c r="L108" s="8"/>
      <c r="M108" s="8"/>
      <c r="N108" s="30">
        <v>17503.2</v>
      </c>
      <c r="O108" s="8" t="s">
        <v>21</v>
      </c>
      <c r="P108" s="30">
        <v>492.67863249999999</v>
      </c>
      <c r="Q108" s="30">
        <v>8623452.6400000006</v>
      </c>
      <c r="R108" s="30">
        <v>5.5732876979999997</v>
      </c>
      <c r="S108" s="30">
        <v>97550.369229999997</v>
      </c>
      <c r="T108" s="30">
        <v>3159633.1</v>
      </c>
    </row>
    <row r="109" spans="1:20" ht="15.75" customHeight="1" thickBot="1" x14ac:dyDescent="0.3">
      <c r="A109" s="10" t="s">
        <v>19</v>
      </c>
      <c r="B109" s="28">
        <v>45700</v>
      </c>
      <c r="C109" s="8">
        <v>301049751</v>
      </c>
      <c r="D109" s="29">
        <v>73239990</v>
      </c>
      <c r="E109" s="8" t="s">
        <v>123</v>
      </c>
      <c r="F109" s="8"/>
      <c r="G109" s="8"/>
      <c r="H109" s="8"/>
      <c r="I109" s="8"/>
      <c r="J109" s="8"/>
      <c r="K109" s="8"/>
      <c r="L109" s="8"/>
      <c r="M109" s="8"/>
      <c r="N109" s="30">
        <v>21645</v>
      </c>
      <c r="O109" s="8" t="s">
        <v>21</v>
      </c>
      <c r="P109" s="30">
        <v>429.98154119999998</v>
      </c>
      <c r="Q109" s="30">
        <v>9306950.4600000009</v>
      </c>
      <c r="R109" s="30">
        <v>4.8640445840000002</v>
      </c>
      <c r="S109" s="30">
        <v>105282.245</v>
      </c>
      <c r="T109" s="30">
        <v>3410066.7</v>
      </c>
    </row>
    <row r="110" spans="1:20" ht="15.75" customHeight="1" thickBot="1" x14ac:dyDescent="0.3">
      <c r="A110" s="10" t="s">
        <v>19</v>
      </c>
      <c r="B110" s="28">
        <v>45700</v>
      </c>
      <c r="C110" s="8">
        <v>301049751</v>
      </c>
      <c r="D110" s="29">
        <v>73239990</v>
      </c>
      <c r="E110" s="8" t="s">
        <v>124</v>
      </c>
      <c r="F110" s="8"/>
      <c r="G110" s="8"/>
      <c r="H110" s="8"/>
      <c r="I110" s="8"/>
      <c r="J110" s="8"/>
      <c r="K110" s="8"/>
      <c r="L110" s="8"/>
      <c r="M110" s="8"/>
      <c r="N110" s="30">
        <v>3802.05</v>
      </c>
      <c r="O110" s="8" t="s">
        <v>21</v>
      </c>
      <c r="P110" s="30">
        <v>470.83541250000002</v>
      </c>
      <c r="Q110" s="30">
        <v>1790139.78</v>
      </c>
      <c r="R110" s="30">
        <v>5.3261924489999997</v>
      </c>
      <c r="S110" s="30">
        <v>20250.45</v>
      </c>
      <c r="T110" s="30">
        <v>655907.30000000005</v>
      </c>
    </row>
    <row r="111" spans="1:20" ht="15.75" customHeight="1" thickBot="1" x14ac:dyDescent="0.3">
      <c r="A111" s="10" t="s">
        <v>19</v>
      </c>
      <c r="B111" s="28">
        <v>45700</v>
      </c>
      <c r="C111" s="8">
        <v>301049751</v>
      </c>
      <c r="D111" s="29">
        <v>73239990</v>
      </c>
      <c r="E111" s="8" t="s">
        <v>125</v>
      </c>
      <c r="F111" s="8"/>
      <c r="G111" s="8"/>
      <c r="H111" s="8"/>
      <c r="I111" s="8"/>
      <c r="J111" s="8"/>
      <c r="K111" s="8"/>
      <c r="L111" s="8"/>
      <c r="M111" s="8"/>
      <c r="N111" s="30">
        <v>7072</v>
      </c>
      <c r="O111" s="8" t="s">
        <v>21</v>
      </c>
      <c r="P111" s="30">
        <v>694.15848840000001</v>
      </c>
      <c r="Q111" s="30">
        <v>4909088.83</v>
      </c>
      <c r="R111" s="30">
        <v>7.8524715880000002</v>
      </c>
      <c r="S111" s="30">
        <v>55532.679069999998</v>
      </c>
      <c r="T111" s="30">
        <v>1798690.2</v>
      </c>
    </row>
    <row r="112" spans="1:20" ht="15.75" customHeight="1" thickBot="1" x14ac:dyDescent="0.3">
      <c r="A112" s="10" t="s">
        <v>19</v>
      </c>
      <c r="B112" s="28">
        <v>45700</v>
      </c>
      <c r="C112" s="8">
        <v>301049751</v>
      </c>
      <c r="D112" s="29">
        <v>73239990</v>
      </c>
      <c r="E112" s="8" t="s">
        <v>126</v>
      </c>
      <c r="F112" s="8"/>
      <c r="G112" s="8"/>
      <c r="H112" s="8"/>
      <c r="I112" s="8"/>
      <c r="J112" s="8"/>
      <c r="K112" s="8"/>
      <c r="L112" s="8"/>
      <c r="M112" s="8"/>
      <c r="N112" s="30">
        <v>8723.66</v>
      </c>
      <c r="O112" s="8" t="s">
        <v>21</v>
      </c>
      <c r="P112" s="30">
        <v>452.14312339999998</v>
      </c>
      <c r="Q112" s="30">
        <v>3944342.88</v>
      </c>
      <c r="R112" s="30">
        <v>5.1147412149999996</v>
      </c>
      <c r="S112" s="30">
        <v>44619.263350000001</v>
      </c>
      <c r="T112" s="30">
        <v>1445207.3</v>
      </c>
    </row>
    <row r="113" spans="1:20" ht="15.75" customHeight="1" thickBot="1" x14ac:dyDescent="0.3">
      <c r="A113" s="10" t="s">
        <v>19</v>
      </c>
      <c r="B113" s="28">
        <v>45700</v>
      </c>
      <c r="C113" s="8">
        <v>301049751</v>
      </c>
      <c r="D113" s="29">
        <v>73239990</v>
      </c>
      <c r="E113" s="8" t="s">
        <v>127</v>
      </c>
      <c r="F113" s="8"/>
      <c r="G113" s="8"/>
      <c r="H113" s="8"/>
      <c r="I113" s="8"/>
      <c r="J113" s="8"/>
      <c r="K113" s="8"/>
      <c r="L113" s="8"/>
      <c r="M113" s="8"/>
      <c r="N113" s="30">
        <v>10911</v>
      </c>
      <c r="O113" s="8" t="s">
        <v>21</v>
      </c>
      <c r="P113" s="30">
        <v>469.75842729999999</v>
      </c>
      <c r="Q113" s="30">
        <v>5125534.2</v>
      </c>
      <c r="R113" s="30">
        <v>5.3140093579999998</v>
      </c>
      <c r="S113" s="30">
        <v>57981.156110000004</v>
      </c>
      <c r="T113" s="30">
        <v>1877995.7</v>
      </c>
    </row>
    <row r="114" spans="1:20" ht="15.75" customHeight="1" thickBot="1" x14ac:dyDescent="0.3">
      <c r="A114" s="10" t="s">
        <v>19</v>
      </c>
      <c r="B114" s="28">
        <v>45698</v>
      </c>
      <c r="C114" s="8">
        <v>301049751</v>
      </c>
      <c r="D114" s="29">
        <v>73231000</v>
      </c>
      <c r="E114" s="8" t="s">
        <v>109</v>
      </c>
      <c r="F114" s="8"/>
      <c r="G114" s="8"/>
      <c r="H114" s="8"/>
      <c r="I114" s="8"/>
      <c r="J114" s="8"/>
      <c r="K114" s="8"/>
      <c r="L114" s="8"/>
      <c r="M114" s="8"/>
      <c r="N114" s="30">
        <v>9151</v>
      </c>
      <c r="O114" s="8" t="s">
        <v>21</v>
      </c>
      <c r="P114" s="30">
        <v>240.26836739999999</v>
      </c>
      <c r="Q114" s="30">
        <v>2198695.83</v>
      </c>
      <c r="R114" s="30">
        <v>2.7179679569999999</v>
      </c>
      <c r="S114" s="30">
        <v>24872.124769999999</v>
      </c>
      <c r="T114" s="30">
        <v>966546.7</v>
      </c>
    </row>
    <row r="115" spans="1:20" ht="15.75" customHeight="1" thickBot="1" x14ac:dyDescent="0.3">
      <c r="A115" s="10" t="s">
        <v>19</v>
      </c>
      <c r="B115" s="28">
        <v>45694</v>
      </c>
      <c r="C115" s="8">
        <v>301049751</v>
      </c>
      <c r="D115" s="29">
        <v>73239990</v>
      </c>
      <c r="E115" s="8" t="s">
        <v>128</v>
      </c>
      <c r="F115" s="8"/>
      <c r="G115" s="8"/>
      <c r="H115" s="8"/>
      <c r="I115" s="8"/>
      <c r="J115" s="8"/>
      <c r="K115" s="8"/>
      <c r="L115" s="8"/>
      <c r="M115" s="8"/>
      <c r="N115" s="30">
        <v>5585.16</v>
      </c>
      <c r="O115" s="8" t="s">
        <v>21</v>
      </c>
      <c r="P115" s="30">
        <v>974.13156470000001</v>
      </c>
      <c r="Q115" s="30">
        <v>5440680.6500000004</v>
      </c>
      <c r="R115" s="30">
        <v>11.184059299999999</v>
      </c>
      <c r="S115" s="30">
        <v>62464.760620000001</v>
      </c>
      <c r="T115" s="30">
        <v>1993465.4</v>
      </c>
    </row>
    <row r="116" spans="1:20" ht="15.75" customHeight="1" thickBot="1" x14ac:dyDescent="0.3">
      <c r="A116" s="10" t="s">
        <v>19</v>
      </c>
      <c r="B116" s="28">
        <v>45691</v>
      </c>
      <c r="C116" s="8">
        <v>301049751</v>
      </c>
      <c r="D116" s="29">
        <v>73239990</v>
      </c>
      <c r="E116" s="8" t="s">
        <v>129</v>
      </c>
      <c r="F116" s="8"/>
      <c r="G116" s="8"/>
      <c r="H116" s="8"/>
      <c r="I116" s="8"/>
      <c r="J116" s="8"/>
      <c r="K116" s="8"/>
      <c r="L116" s="8"/>
      <c r="M116" s="8"/>
      <c r="N116" s="30">
        <v>5140</v>
      </c>
      <c r="O116" s="8" t="s">
        <v>21</v>
      </c>
      <c r="P116" s="30">
        <v>441.00950390000003</v>
      </c>
      <c r="Q116" s="30">
        <v>2266788.85</v>
      </c>
      <c r="R116" s="30">
        <v>5.0632549239999998</v>
      </c>
      <c r="S116" s="30">
        <v>26025.13031</v>
      </c>
      <c r="T116" s="30">
        <v>830551.5</v>
      </c>
    </row>
    <row r="117" spans="1:20" ht="15.75" customHeight="1" thickBot="1" x14ac:dyDescent="0.3">
      <c r="A117" s="10" t="s">
        <v>19</v>
      </c>
      <c r="B117" s="28">
        <v>45691</v>
      </c>
      <c r="C117" s="8">
        <v>301049751</v>
      </c>
      <c r="D117" s="29">
        <v>73239990</v>
      </c>
      <c r="E117" s="8" t="s">
        <v>130</v>
      </c>
      <c r="F117" s="8"/>
      <c r="G117" s="8"/>
      <c r="H117" s="8"/>
      <c r="I117" s="8"/>
      <c r="J117" s="8"/>
      <c r="K117" s="8"/>
      <c r="L117" s="8"/>
      <c r="M117" s="8"/>
      <c r="N117" s="30">
        <v>10836</v>
      </c>
      <c r="O117" s="8" t="s">
        <v>21</v>
      </c>
      <c r="P117" s="30">
        <v>587.26129289999994</v>
      </c>
      <c r="Q117" s="30">
        <v>6363563.3700000001</v>
      </c>
      <c r="R117" s="30">
        <v>6.7423799420000003</v>
      </c>
      <c r="S117" s="30">
        <v>73060.429050000006</v>
      </c>
      <c r="T117" s="30">
        <v>2331609.7000000002</v>
      </c>
    </row>
    <row r="118" spans="1:20" ht="15.75" customHeight="1" thickBot="1" x14ac:dyDescent="0.3">
      <c r="A118" s="10" t="s">
        <v>19</v>
      </c>
      <c r="B118" s="28">
        <v>45691</v>
      </c>
      <c r="C118" s="8">
        <v>301049751</v>
      </c>
      <c r="D118" s="29">
        <v>73239990</v>
      </c>
      <c r="E118" s="8" t="s">
        <v>131</v>
      </c>
      <c r="F118" s="8"/>
      <c r="G118" s="8"/>
      <c r="H118" s="8"/>
      <c r="I118" s="8"/>
      <c r="J118" s="8"/>
      <c r="K118" s="8"/>
      <c r="L118" s="8"/>
      <c r="M118" s="8"/>
      <c r="N118" s="30">
        <v>2277</v>
      </c>
      <c r="O118" s="8" t="s">
        <v>21</v>
      </c>
      <c r="P118" s="30">
        <v>514.70243300000004</v>
      </c>
      <c r="Q118" s="30">
        <v>1171977.44</v>
      </c>
      <c r="R118" s="30">
        <v>5.9093275890000001</v>
      </c>
      <c r="S118" s="30">
        <v>13455.538920000001</v>
      </c>
      <c r="T118" s="30">
        <v>429412.5</v>
      </c>
    </row>
    <row r="119" spans="1:20" ht="15.75" customHeight="1" thickBot="1" x14ac:dyDescent="0.3">
      <c r="A119" s="10" t="s">
        <v>19</v>
      </c>
      <c r="B119" s="28">
        <v>45686</v>
      </c>
      <c r="C119" s="8">
        <v>301049751</v>
      </c>
      <c r="D119" s="29">
        <v>73239990</v>
      </c>
      <c r="E119" s="8" t="s">
        <v>99</v>
      </c>
      <c r="F119" s="8"/>
      <c r="G119" s="8"/>
      <c r="H119" s="8"/>
      <c r="I119" s="8"/>
      <c r="J119" s="8"/>
      <c r="K119" s="8"/>
      <c r="L119" s="8"/>
      <c r="M119" s="8"/>
      <c r="N119" s="30">
        <v>3307.2</v>
      </c>
      <c r="O119" s="8" t="s">
        <v>21</v>
      </c>
      <c r="P119" s="30">
        <v>300.7694515</v>
      </c>
      <c r="Q119" s="30">
        <v>994704.73</v>
      </c>
      <c r="R119" s="30">
        <v>3.4531509929999999</v>
      </c>
      <c r="S119" s="30">
        <v>11420.26096</v>
      </c>
      <c r="T119" s="30">
        <v>364459.8</v>
      </c>
    </row>
    <row r="120" spans="1:20" ht="15.75" customHeight="1" thickBot="1" x14ac:dyDescent="0.3">
      <c r="A120" s="10" t="s">
        <v>19</v>
      </c>
      <c r="B120" s="28">
        <v>45685</v>
      </c>
      <c r="C120" s="8">
        <v>301049751</v>
      </c>
      <c r="D120" s="29">
        <v>73231000</v>
      </c>
      <c r="E120" s="8" t="s">
        <v>73</v>
      </c>
      <c r="F120" s="8"/>
      <c r="G120" s="8"/>
      <c r="H120" s="8"/>
      <c r="I120" s="8"/>
      <c r="J120" s="8"/>
      <c r="K120" s="8"/>
      <c r="L120" s="8"/>
      <c r="M120" s="8"/>
      <c r="N120" s="30">
        <v>4900</v>
      </c>
      <c r="O120" s="8" t="s">
        <v>21</v>
      </c>
      <c r="P120" s="30">
        <v>463.21174079999997</v>
      </c>
      <c r="Q120" s="30">
        <v>2269737.5299999998</v>
      </c>
      <c r="R120" s="30">
        <v>5.3181600549999999</v>
      </c>
      <c r="S120" s="30">
        <v>26058.984270000001</v>
      </c>
      <c r="T120" s="30">
        <v>997776.7</v>
      </c>
    </row>
    <row r="121" spans="1:20" ht="15.75" customHeight="1" thickBot="1" x14ac:dyDescent="0.3">
      <c r="A121" s="10" t="s">
        <v>19</v>
      </c>
      <c r="B121" s="28">
        <v>45684</v>
      </c>
      <c r="C121" s="8">
        <v>301049751</v>
      </c>
      <c r="D121" s="29">
        <v>73239990</v>
      </c>
      <c r="E121" s="8" t="s">
        <v>132</v>
      </c>
      <c r="F121" s="8"/>
      <c r="G121" s="8"/>
      <c r="H121" s="8"/>
      <c r="I121" s="8"/>
      <c r="J121" s="8"/>
      <c r="K121" s="8"/>
      <c r="L121" s="8"/>
      <c r="M121" s="8"/>
      <c r="N121" s="30">
        <v>10360.700000000001</v>
      </c>
      <c r="O121" s="8" t="s">
        <v>21</v>
      </c>
      <c r="P121" s="30">
        <v>401.28087970000001</v>
      </c>
      <c r="Q121" s="30">
        <v>4157550.81</v>
      </c>
      <c r="R121" s="30">
        <v>4.6071283540000003</v>
      </c>
      <c r="S121" s="30">
        <v>47733.074739999996</v>
      </c>
      <c r="T121" s="30">
        <v>1523326.6</v>
      </c>
    </row>
    <row r="122" spans="1:20" ht="15.75" customHeight="1" thickBot="1" x14ac:dyDescent="0.3">
      <c r="A122" s="10" t="s">
        <v>19</v>
      </c>
      <c r="B122" s="28">
        <v>45684</v>
      </c>
      <c r="C122" s="8">
        <v>301049751</v>
      </c>
      <c r="D122" s="29">
        <v>73239990</v>
      </c>
      <c r="E122" s="8" t="s">
        <v>133</v>
      </c>
      <c r="F122" s="8"/>
      <c r="G122" s="8"/>
      <c r="H122" s="8"/>
      <c r="I122" s="8"/>
      <c r="J122" s="8"/>
      <c r="K122" s="8"/>
      <c r="L122" s="8"/>
      <c r="M122" s="8"/>
      <c r="N122" s="30">
        <v>8530.5</v>
      </c>
      <c r="O122" s="8" t="s">
        <v>21</v>
      </c>
      <c r="P122" s="30">
        <v>497.00996780000003</v>
      </c>
      <c r="Q122" s="30">
        <v>4239743.53</v>
      </c>
      <c r="R122" s="30">
        <v>5.7061994</v>
      </c>
      <c r="S122" s="30">
        <v>48676.733979999997</v>
      </c>
      <c r="T122" s="30">
        <v>1553442.1</v>
      </c>
    </row>
    <row r="123" spans="1:20" ht="15.75" customHeight="1" thickBot="1" x14ac:dyDescent="0.3">
      <c r="A123" s="10" t="s">
        <v>19</v>
      </c>
      <c r="B123" s="28">
        <v>45684</v>
      </c>
      <c r="C123" s="8">
        <v>301049751</v>
      </c>
      <c r="D123" s="29">
        <v>73239990</v>
      </c>
      <c r="E123" s="8" t="s">
        <v>134</v>
      </c>
      <c r="F123" s="8"/>
      <c r="G123" s="8"/>
      <c r="H123" s="8"/>
      <c r="I123" s="8"/>
      <c r="J123" s="8"/>
      <c r="K123" s="8"/>
      <c r="L123" s="8"/>
      <c r="M123" s="8"/>
      <c r="N123" s="30">
        <v>11088.99</v>
      </c>
      <c r="O123" s="8" t="s">
        <v>21</v>
      </c>
      <c r="P123" s="30">
        <v>611.28828410000006</v>
      </c>
      <c r="Q123" s="30">
        <v>6778569.6699999999</v>
      </c>
      <c r="R123" s="30">
        <v>7.0182351799999996</v>
      </c>
      <c r="S123" s="30">
        <v>77825.139720000006</v>
      </c>
      <c r="T123" s="30">
        <v>2483667.9</v>
      </c>
    </row>
    <row r="124" spans="1:20" ht="15.75" customHeight="1" thickBot="1" x14ac:dyDescent="0.3">
      <c r="A124" s="10" t="s">
        <v>19</v>
      </c>
      <c r="B124" s="28">
        <v>45682</v>
      </c>
      <c r="C124" s="8">
        <v>301049751</v>
      </c>
      <c r="D124" s="29">
        <v>73231000</v>
      </c>
      <c r="E124" s="8" t="s">
        <v>135</v>
      </c>
      <c r="F124" s="8"/>
      <c r="G124" s="8"/>
      <c r="H124" s="8"/>
      <c r="I124" s="8"/>
      <c r="J124" s="8"/>
      <c r="K124" s="8"/>
      <c r="L124" s="8"/>
      <c r="M124" s="8"/>
      <c r="N124" s="30">
        <v>4838</v>
      </c>
      <c r="O124" s="8" t="s">
        <v>21</v>
      </c>
      <c r="P124" s="30">
        <v>418.1975486</v>
      </c>
      <c r="Q124" s="30">
        <v>2023239.74</v>
      </c>
      <c r="R124" s="30">
        <v>4.8013495820000003</v>
      </c>
      <c r="S124" s="30">
        <v>23228.92928</v>
      </c>
      <c r="T124" s="30">
        <v>889416.2</v>
      </c>
    </row>
    <row r="125" spans="1:20" ht="15.75" customHeight="1" thickBot="1" x14ac:dyDescent="0.3">
      <c r="A125" s="10" t="s">
        <v>19</v>
      </c>
      <c r="B125" s="28">
        <v>45675</v>
      </c>
      <c r="C125" s="8">
        <v>301049751</v>
      </c>
      <c r="D125" s="29">
        <v>73239990</v>
      </c>
      <c r="E125" s="8" t="s">
        <v>136</v>
      </c>
      <c r="F125" s="8"/>
      <c r="G125" s="8"/>
      <c r="H125" s="8"/>
      <c r="I125" s="8"/>
      <c r="J125" s="8"/>
      <c r="K125" s="8"/>
      <c r="L125" s="8"/>
      <c r="M125" s="8"/>
      <c r="N125" s="30">
        <v>10762.5</v>
      </c>
      <c r="O125" s="8" t="s">
        <v>21</v>
      </c>
      <c r="P125" s="30">
        <v>403.33209849999997</v>
      </c>
      <c r="Q125" s="30">
        <v>4340861.71</v>
      </c>
      <c r="R125" s="30">
        <v>4.6306785130000003</v>
      </c>
      <c r="S125" s="30">
        <v>49837.677499999998</v>
      </c>
      <c r="T125" s="30">
        <v>1590491.7</v>
      </c>
    </row>
    <row r="126" spans="1:20" ht="15.75" customHeight="1" thickBot="1" x14ac:dyDescent="0.3">
      <c r="A126" s="10" t="s">
        <v>19</v>
      </c>
      <c r="B126" s="28">
        <v>45675</v>
      </c>
      <c r="C126" s="8">
        <v>301049751</v>
      </c>
      <c r="D126" s="29">
        <v>73239990</v>
      </c>
      <c r="E126" s="8" t="s">
        <v>137</v>
      </c>
      <c r="F126" s="8"/>
      <c r="G126" s="8"/>
      <c r="H126" s="8"/>
      <c r="I126" s="8"/>
      <c r="J126" s="8"/>
      <c r="K126" s="8"/>
      <c r="L126" s="8"/>
      <c r="M126" s="8"/>
      <c r="N126" s="30">
        <v>10638</v>
      </c>
      <c r="O126" s="8" t="s">
        <v>21</v>
      </c>
      <c r="P126" s="30">
        <v>469.57757290000001</v>
      </c>
      <c r="Q126" s="30">
        <v>4995366.22</v>
      </c>
      <c r="R126" s="30">
        <v>5.3912465310000002</v>
      </c>
      <c r="S126" s="30">
        <v>57352.080600000001</v>
      </c>
      <c r="T126" s="30">
        <v>1830302.1</v>
      </c>
    </row>
    <row r="127" spans="1:20" ht="15.75" customHeight="1" thickBot="1" x14ac:dyDescent="0.3">
      <c r="A127" s="10" t="s">
        <v>19</v>
      </c>
      <c r="B127" s="28">
        <v>45675</v>
      </c>
      <c r="C127" s="8">
        <v>301049751</v>
      </c>
      <c r="D127" s="29">
        <v>73239990</v>
      </c>
      <c r="E127" s="8" t="s">
        <v>138</v>
      </c>
      <c r="F127" s="8"/>
      <c r="G127" s="8"/>
      <c r="H127" s="8"/>
      <c r="I127" s="8"/>
      <c r="J127" s="8"/>
      <c r="K127" s="8"/>
      <c r="L127" s="8"/>
      <c r="M127" s="8"/>
      <c r="N127" s="30">
        <v>9166.74</v>
      </c>
      <c r="O127" s="8" t="s">
        <v>21</v>
      </c>
      <c r="P127" s="30">
        <v>451.96905120000002</v>
      </c>
      <c r="Q127" s="30">
        <v>4143082.78</v>
      </c>
      <c r="R127" s="30">
        <v>5.1890821029999996</v>
      </c>
      <c r="S127" s="30">
        <v>47566.966480000003</v>
      </c>
      <c r="T127" s="30">
        <v>1518025.6</v>
      </c>
    </row>
    <row r="128" spans="1:20" ht="15.75" customHeight="1" thickBot="1" x14ac:dyDescent="0.3">
      <c r="A128" s="10" t="s">
        <v>19</v>
      </c>
      <c r="B128" s="28">
        <v>45675</v>
      </c>
      <c r="C128" s="8">
        <v>301049751</v>
      </c>
      <c r="D128" s="29">
        <v>73239990</v>
      </c>
      <c r="E128" s="8" t="s">
        <v>139</v>
      </c>
      <c r="F128" s="8"/>
      <c r="G128" s="8"/>
      <c r="H128" s="8"/>
      <c r="I128" s="8"/>
      <c r="J128" s="8"/>
      <c r="K128" s="8"/>
      <c r="L128" s="8"/>
      <c r="M128" s="8"/>
      <c r="N128" s="30">
        <v>8309.6</v>
      </c>
      <c r="O128" s="8" t="s">
        <v>21</v>
      </c>
      <c r="P128" s="30">
        <v>499.55054519999999</v>
      </c>
      <c r="Q128" s="30">
        <v>4151065.21</v>
      </c>
      <c r="R128" s="30">
        <v>5.7353679120000001</v>
      </c>
      <c r="S128" s="30">
        <v>47658.6132</v>
      </c>
      <c r="T128" s="30">
        <v>1520950.3</v>
      </c>
    </row>
    <row r="129" spans="1:20" ht="15.75" customHeight="1" thickBot="1" x14ac:dyDescent="0.3">
      <c r="A129" s="10" t="s">
        <v>19</v>
      </c>
      <c r="B129" s="28">
        <v>45675</v>
      </c>
      <c r="C129" s="8">
        <v>301049751</v>
      </c>
      <c r="D129" s="29">
        <v>73239990</v>
      </c>
      <c r="E129" s="8" t="s">
        <v>140</v>
      </c>
      <c r="F129" s="8"/>
      <c r="G129" s="8"/>
      <c r="H129" s="8"/>
      <c r="I129" s="8"/>
      <c r="J129" s="8"/>
      <c r="K129" s="8"/>
      <c r="L129" s="8"/>
      <c r="M129" s="8"/>
      <c r="N129" s="30">
        <v>8970</v>
      </c>
      <c r="O129" s="8" t="s">
        <v>21</v>
      </c>
      <c r="P129" s="30">
        <v>481.61796099999998</v>
      </c>
      <c r="Q129" s="30">
        <v>4320113.1100000003</v>
      </c>
      <c r="R129" s="30">
        <v>5.529482904</v>
      </c>
      <c r="S129" s="30">
        <v>49599.461649999997</v>
      </c>
      <c r="T129" s="30">
        <v>1582889.5</v>
      </c>
    </row>
    <row r="130" spans="1:20" ht="15.75" customHeight="1" thickBot="1" x14ac:dyDescent="0.3">
      <c r="A130" s="10" t="s">
        <v>19</v>
      </c>
      <c r="B130" s="28">
        <v>45675</v>
      </c>
      <c r="C130" s="8">
        <v>301049751</v>
      </c>
      <c r="D130" s="29">
        <v>73239990</v>
      </c>
      <c r="E130" s="8" t="s">
        <v>141</v>
      </c>
      <c r="F130" s="8"/>
      <c r="G130" s="8"/>
      <c r="H130" s="8"/>
      <c r="I130" s="8"/>
      <c r="J130" s="8"/>
      <c r="K130" s="8"/>
      <c r="L130" s="8"/>
      <c r="M130" s="8"/>
      <c r="N130" s="30">
        <v>10472.5</v>
      </c>
      <c r="O130" s="8" t="s">
        <v>21</v>
      </c>
      <c r="P130" s="30">
        <v>470.65414370000002</v>
      </c>
      <c r="Q130" s="30">
        <v>4928925.5199999996</v>
      </c>
      <c r="R130" s="30">
        <v>5.4036067020000003</v>
      </c>
      <c r="S130" s="30">
        <v>56589.271180000003</v>
      </c>
      <c r="T130" s="30">
        <v>1805958.3</v>
      </c>
    </row>
    <row r="131" spans="1:20" ht="15.75" customHeight="1" thickBot="1" x14ac:dyDescent="0.3">
      <c r="A131" s="10" t="s">
        <v>19</v>
      </c>
      <c r="B131" s="28">
        <v>45674</v>
      </c>
      <c r="C131" s="8">
        <v>301049751</v>
      </c>
      <c r="D131" s="29">
        <v>73239990</v>
      </c>
      <c r="E131" s="8" t="s">
        <v>142</v>
      </c>
      <c r="F131" s="8"/>
      <c r="G131" s="8"/>
      <c r="H131" s="8"/>
      <c r="I131" s="8"/>
      <c r="J131" s="8"/>
      <c r="K131" s="8"/>
      <c r="L131" s="8"/>
      <c r="M131" s="8"/>
      <c r="N131" s="30">
        <v>5969.7</v>
      </c>
      <c r="O131" s="8" t="s">
        <v>21</v>
      </c>
      <c r="P131" s="30">
        <v>492.7873846</v>
      </c>
      <c r="Q131" s="30">
        <v>2941792.85</v>
      </c>
      <c r="R131" s="30">
        <v>5.6577196860000001</v>
      </c>
      <c r="S131" s="30">
        <v>33774.889210000001</v>
      </c>
      <c r="T131" s="30">
        <v>1077873</v>
      </c>
    </row>
    <row r="132" spans="1:20" ht="15.75" customHeight="1" thickBot="1" x14ac:dyDescent="0.3">
      <c r="A132" s="10" t="s">
        <v>19</v>
      </c>
      <c r="B132" s="28">
        <v>45674</v>
      </c>
      <c r="C132" s="8">
        <v>301049751</v>
      </c>
      <c r="D132" s="29">
        <v>73239990</v>
      </c>
      <c r="E132" s="8" t="s">
        <v>143</v>
      </c>
      <c r="F132" s="8"/>
      <c r="G132" s="8"/>
      <c r="H132" s="8"/>
      <c r="I132" s="8"/>
      <c r="J132" s="8"/>
      <c r="K132" s="8"/>
      <c r="L132" s="8"/>
      <c r="M132" s="8"/>
      <c r="N132" s="30">
        <v>12320</v>
      </c>
      <c r="O132" s="8" t="s">
        <v>21</v>
      </c>
      <c r="P132" s="30">
        <v>383.787668</v>
      </c>
      <c r="Q132" s="30">
        <v>4728264.07</v>
      </c>
      <c r="R132" s="30">
        <v>4.406287807</v>
      </c>
      <c r="S132" s="30">
        <v>54285.465790000002</v>
      </c>
      <c r="T132" s="30">
        <v>1732436</v>
      </c>
    </row>
    <row r="133" spans="1:20" ht="15.75" customHeight="1" thickBot="1" x14ac:dyDescent="0.3">
      <c r="A133" s="10" t="s">
        <v>19</v>
      </c>
      <c r="B133" s="28">
        <v>45672</v>
      </c>
      <c r="C133" s="8">
        <v>301049751</v>
      </c>
      <c r="D133" s="29">
        <v>73239990</v>
      </c>
      <c r="E133" s="8" t="s">
        <v>99</v>
      </c>
      <c r="F133" s="8"/>
      <c r="G133" s="8"/>
      <c r="H133" s="8"/>
      <c r="I133" s="8"/>
      <c r="J133" s="8"/>
      <c r="K133" s="8"/>
      <c r="L133" s="8"/>
      <c r="M133" s="8"/>
      <c r="N133" s="30">
        <v>3307.2</v>
      </c>
      <c r="O133" s="8" t="s">
        <v>21</v>
      </c>
      <c r="P133" s="30">
        <v>301.47114479999999</v>
      </c>
      <c r="Q133" s="30">
        <v>997025.37</v>
      </c>
      <c r="R133" s="30">
        <v>3.4811910479999999</v>
      </c>
      <c r="S133" s="30">
        <v>11512.99503</v>
      </c>
      <c r="T133" s="30">
        <v>365310.1</v>
      </c>
    </row>
    <row r="134" spans="1:20" ht="15.75" customHeight="1" thickBot="1" x14ac:dyDescent="0.3">
      <c r="A134" s="10" t="s">
        <v>19</v>
      </c>
      <c r="B134" s="28">
        <v>45671</v>
      </c>
      <c r="C134" s="8">
        <v>301049751</v>
      </c>
      <c r="D134" s="29">
        <v>73239990</v>
      </c>
      <c r="E134" s="8" t="s">
        <v>144</v>
      </c>
      <c r="F134" s="8"/>
      <c r="G134" s="8"/>
      <c r="H134" s="8"/>
      <c r="I134" s="8"/>
      <c r="J134" s="8"/>
      <c r="K134" s="8"/>
      <c r="L134" s="8"/>
      <c r="M134" s="8"/>
      <c r="N134" s="30">
        <v>95.2</v>
      </c>
      <c r="O134" s="8" t="s">
        <v>21</v>
      </c>
      <c r="P134" s="30">
        <v>269.46008399999999</v>
      </c>
      <c r="Q134" s="30">
        <v>25652.6</v>
      </c>
      <c r="R134" s="30">
        <v>3.1115483140000002</v>
      </c>
      <c r="S134" s="30">
        <v>296.21939950000001</v>
      </c>
      <c r="T134" s="30">
        <v>9399.1</v>
      </c>
    </row>
    <row r="135" spans="1:20" ht="15.75" customHeight="1" thickBot="1" x14ac:dyDescent="0.3">
      <c r="A135" s="10" t="s">
        <v>19</v>
      </c>
      <c r="B135" s="28">
        <v>45671</v>
      </c>
      <c r="C135" s="8">
        <v>301049751</v>
      </c>
      <c r="D135" s="29">
        <v>73239990</v>
      </c>
      <c r="E135" s="8" t="s">
        <v>145</v>
      </c>
      <c r="F135" s="8"/>
      <c r="G135" s="8"/>
      <c r="H135" s="8"/>
      <c r="I135" s="8"/>
      <c r="J135" s="8"/>
      <c r="K135" s="8"/>
      <c r="L135" s="8"/>
      <c r="M135" s="8"/>
      <c r="N135" s="30">
        <v>8021.8</v>
      </c>
      <c r="O135" s="8" t="s">
        <v>21</v>
      </c>
      <c r="P135" s="30">
        <v>336.71621210000001</v>
      </c>
      <c r="Q135" s="30">
        <v>2701070.11</v>
      </c>
      <c r="R135" s="30">
        <v>3.888177969</v>
      </c>
      <c r="S135" s="30">
        <v>31190.186030000001</v>
      </c>
      <c r="T135" s="30">
        <v>989672.1</v>
      </c>
    </row>
    <row r="136" spans="1:20" ht="15.75" customHeight="1" thickBot="1" x14ac:dyDescent="0.3">
      <c r="A136" s="10" t="s">
        <v>19</v>
      </c>
      <c r="B136" s="28">
        <v>45671</v>
      </c>
      <c r="C136" s="8">
        <v>301049751</v>
      </c>
      <c r="D136" s="29">
        <v>73239990</v>
      </c>
      <c r="E136" s="8" t="s">
        <v>146</v>
      </c>
      <c r="F136" s="8"/>
      <c r="G136" s="8"/>
      <c r="H136" s="8"/>
      <c r="I136" s="8"/>
      <c r="J136" s="8"/>
      <c r="K136" s="8"/>
      <c r="L136" s="8"/>
      <c r="M136" s="8"/>
      <c r="N136" s="30">
        <v>6160</v>
      </c>
      <c r="O136" s="8" t="s">
        <v>21</v>
      </c>
      <c r="P136" s="30">
        <v>391.6578864</v>
      </c>
      <c r="Q136" s="30">
        <v>2412612.58</v>
      </c>
      <c r="R136" s="30">
        <v>4.5226083880000001</v>
      </c>
      <c r="S136" s="30">
        <v>27859.267670000001</v>
      </c>
      <c r="T136" s="30">
        <v>883981.3</v>
      </c>
    </row>
    <row r="137" spans="1:20" ht="15.75" customHeight="1" thickBot="1" x14ac:dyDescent="0.3">
      <c r="A137" s="10" t="s">
        <v>19</v>
      </c>
      <c r="B137" s="28">
        <v>45671</v>
      </c>
      <c r="C137" s="8">
        <v>301049751</v>
      </c>
      <c r="D137" s="29">
        <v>73239990</v>
      </c>
      <c r="E137" s="8" t="s">
        <v>147</v>
      </c>
      <c r="F137" s="8"/>
      <c r="G137" s="8"/>
      <c r="H137" s="8"/>
      <c r="I137" s="8"/>
      <c r="J137" s="8"/>
      <c r="K137" s="8"/>
      <c r="L137" s="8"/>
      <c r="M137" s="8"/>
      <c r="N137" s="30">
        <v>2857.8</v>
      </c>
      <c r="O137" s="8" t="s">
        <v>21</v>
      </c>
      <c r="P137" s="30">
        <v>502.4778326</v>
      </c>
      <c r="Q137" s="30">
        <v>1435981.15</v>
      </c>
      <c r="R137" s="30">
        <v>5.8022844410000003</v>
      </c>
      <c r="S137" s="30">
        <v>16581.768479999999</v>
      </c>
      <c r="T137" s="30">
        <v>526143.4</v>
      </c>
    </row>
    <row r="138" spans="1:20" ht="15.75" customHeight="1" thickBot="1" x14ac:dyDescent="0.3">
      <c r="A138" s="10" t="s">
        <v>19</v>
      </c>
      <c r="B138" s="28">
        <v>45670</v>
      </c>
      <c r="C138" s="8">
        <v>301049751</v>
      </c>
      <c r="D138" s="29">
        <v>73239990</v>
      </c>
      <c r="E138" s="8" t="s">
        <v>148</v>
      </c>
      <c r="F138" s="8"/>
      <c r="G138" s="8"/>
      <c r="H138" s="8"/>
      <c r="I138" s="8"/>
      <c r="J138" s="8"/>
      <c r="K138" s="8"/>
      <c r="L138" s="8"/>
      <c r="M138" s="8"/>
      <c r="N138" s="30">
        <v>15568</v>
      </c>
      <c r="O138" s="8" t="s">
        <v>21</v>
      </c>
      <c r="P138" s="30">
        <v>411.7987693</v>
      </c>
      <c r="Q138" s="30">
        <v>6410883.2400000002</v>
      </c>
      <c r="R138" s="30">
        <v>4.7551820930000002</v>
      </c>
      <c r="S138" s="30">
        <v>74028.674830000004</v>
      </c>
      <c r="T138" s="30">
        <v>2348947.6</v>
      </c>
    </row>
    <row r="139" spans="1:20" ht="15.75" customHeight="1" thickBot="1" x14ac:dyDescent="0.3">
      <c r="A139" s="10" t="s">
        <v>19</v>
      </c>
      <c r="B139" s="28">
        <v>45666</v>
      </c>
      <c r="C139" s="8">
        <v>301049751</v>
      </c>
      <c r="D139" s="29">
        <v>73239990</v>
      </c>
      <c r="E139" s="8" t="s">
        <v>149</v>
      </c>
      <c r="F139" s="8"/>
      <c r="G139" s="8"/>
      <c r="H139" s="8"/>
      <c r="I139" s="8"/>
      <c r="J139" s="8"/>
      <c r="K139" s="8"/>
      <c r="L139" s="8"/>
      <c r="M139" s="8"/>
      <c r="N139" s="30">
        <v>453.6</v>
      </c>
      <c r="O139" s="8" t="s">
        <v>21</v>
      </c>
      <c r="P139" s="30">
        <v>265.99021160000001</v>
      </c>
      <c r="Q139" s="30">
        <v>120653.16</v>
      </c>
      <c r="R139" s="30">
        <v>3.0714805040000002</v>
      </c>
      <c r="S139" s="30">
        <v>1393.223557</v>
      </c>
      <c r="T139" s="30">
        <v>44207.3</v>
      </c>
    </row>
    <row r="140" spans="1:20" ht="15.75" customHeight="1" thickBot="1" x14ac:dyDescent="0.3">
      <c r="A140" s="10" t="s">
        <v>19</v>
      </c>
      <c r="B140" s="28">
        <v>45665</v>
      </c>
      <c r="C140" s="8">
        <v>301049751</v>
      </c>
      <c r="D140" s="29">
        <v>73231000</v>
      </c>
      <c r="E140" s="8" t="s">
        <v>73</v>
      </c>
      <c r="F140" s="8"/>
      <c r="G140" s="8"/>
      <c r="H140" s="8"/>
      <c r="I140" s="8"/>
      <c r="J140" s="8"/>
      <c r="K140" s="8"/>
      <c r="L140" s="8"/>
      <c r="M140" s="8"/>
      <c r="N140" s="30">
        <v>4900</v>
      </c>
      <c r="O140" s="8" t="s">
        <v>21</v>
      </c>
      <c r="P140" s="30">
        <v>460.55252239999999</v>
      </c>
      <c r="Q140" s="30">
        <v>2256707.36</v>
      </c>
      <c r="R140" s="30">
        <v>5.3181584580000001</v>
      </c>
      <c r="S140" s="30">
        <v>26058.976439999999</v>
      </c>
      <c r="T140" s="30">
        <v>992048.5</v>
      </c>
    </row>
    <row r="141" spans="1:20" ht="15.75" customHeight="1" thickBot="1" x14ac:dyDescent="0.3">
      <c r="A141" s="10" t="s">
        <v>19</v>
      </c>
      <c r="B141" s="28">
        <v>45661</v>
      </c>
      <c r="C141" s="8">
        <v>301049751</v>
      </c>
      <c r="D141" s="29">
        <v>73231000</v>
      </c>
      <c r="E141" s="8" t="s">
        <v>150</v>
      </c>
      <c r="F141" s="8"/>
      <c r="G141" s="8"/>
      <c r="H141" s="8"/>
      <c r="I141" s="8"/>
      <c r="J141" s="8"/>
      <c r="K141" s="8"/>
      <c r="L141" s="8"/>
      <c r="M141" s="8"/>
      <c r="N141" s="30">
        <v>9151</v>
      </c>
      <c r="O141" s="8" t="s">
        <v>21</v>
      </c>
      <c r="P141" s="30">
        <v>241.52720690000001</v>
      </c>
      <c r="Q141" s="30">
        <v>2210215.4700000002</v>
      </c>
      <c r="R141" s="30">
        <v>2.7889977699999999</v>
      </c>
      <c r="S141" s="30">
        <v>25522.118589999998</v>
      </c>
      <c r="T141" s="30">
        <v>971610.7</v>
      </c>
    </row>
    <row r="142" spans="1:20" ht="15.75" customHeight="1" thickBot="1" x14ac:dyDescent="0.3">
      <c r="A142" s="10" t="s">
        <v>19</v>
      </c>
      <c r="B142" s="28">
        <v>45660</v>
      </c>
      <c r="C142" s="8">
        <v>301049751</v>
      </c>
      <c r="D142" s="29">
        <v>73239990</v>
      </c>
      <c r="E142" s="8" t="s">
        <v>151</v>
      </c>
      <c r="F142" s="8"/>
      <c r="G142" s="8"/>
      <c r="H142" s="8"/>
      <c r="I142" s="8"/>
      <c r="J142" s="8"/>
      <c r="K142" s="8"/>
      <c r="L142" s="8"/>
      <c r="M142" s="8"/>
      <c r="N142" s="30">
        <v>10200</v>
      </c>
      <c r="O142" s="8" t="s">
        <v>21</v>
      </c>
      <c r="P142" s="30">
        <v>591.45826369999997</v>
      </c>
      <c r="Q142" s="30">
        <v>6032874.29</v>
      </c>
      <c r="R142" s="30">
        <v>6.8297720980000003</v>
      </c>
      <c r="S142" s="30">
        <v>69663.675399999993</v>
      </c>
      <c r="T142" s="30">
        <v>2210445.2000000002</v>
      </c>
    </row>
    <row r="143" spans="1:20" ht="15.75" customHeight="1" thickBot="1" x14ac:dyDescent="0.3">
      <c r="A143" s="10" t="s">
        <v>19</v>
      </c>
      <c r="B143" s="28">
        <v>45660</v>
      </c>
      <c r="C143" s="8">
        <v>301049751</v>
      </c>
      <c r="D143" s="29">
        <v>73239990</v>
      </c>
      <c r="E143" s="8" t="s">
        <v>152</v>
      </c>
      <c r="F143" s="8"/>
      <c r="G143" s="8"/>
      <c r="H143" s="8"/>
      <c r="I143" s="8"/>
      <c r="J143" s="8"/>
      <c r="K143" s="8"/>
      <c r="L143" s="8"/>
      <c r="M143" s="8"/>
      <c r="N143" s="30">
        <v>10671</v>
      </c>
      <c r="O143" s="8" t="s">
        <v>21</v>
      </c>
      <c r="P143" s="30">
        <v>462.4128245</v>
      </c>
      <c r="Q143" s="30">
        <v>4934407.25</v>
      </c>
      <c r="R143" s="30">
        <v>5.3396400059999998</v>
      </c>
      <c r="S143" s="30">
        <v>56979.298499999997</v>
      </c>
      <c r="T143" s="30">
        <v>1807966.7</v>
      </c>
    </row>
    <row r="144" spans="1:20" ht="15.75" customHeight="1" thickBot="1" x14ac:dyDescent="0.3">
      <c r="A144" s="10" t="s">
        <v>19</v>
      </c>
      <c r="B144" s="28">
        <v>45660</v>
      </c>
      <c r="C144" s="8">
        <v>301049751</v>
      </c>
      <c r="D144" s="29">
        <v>73239990</v>
      </c>
      <c r="E144" s="8" t="s">
        <v>153</v>
      </c>
      <c r="F144" s="8"/>
      <c r="G144" s="8"/>
      <c r="H144" s="8"/>
      <c r="I144" s="8"/>
      <c r="J144" s="8"/>
      <c r="K144" s="8"/>
      <c r="L144" s="8"/>
      <c r="M144" s="8"/>
      <c r="N144" s="30">
        <v>10608.2</v>
      </c>
      <c r="O144" s="8" t="s">
        <v>21</v>
      </c>
      <c r="P144" s="30">
        <v>615.56162119999999</v>
      </c>
      <c r="Q144" s="30">
        <v>6530000.79</v>
      </c>
      <c r="R144" s="30">
        <v>7.1081018609999997</v>
      </c>
      <c r="S144" s="30">
        <v>75404.166169999997</v>
      </c>
      <c r="T144" s="30">
        <v>2392592.2999999998</v>
      </c>
    </row>
    <row r="145" spans="1:20" ht="15.75" customHeight="1" thickBot="1" x14ac:dyDescent="0.3">
      <c r="A145" s="10" t="s">
        <v>19</v>
      </c>
      <c r="B145" s="28">
        <v>45660</v>
      </c>
      <c r="C145" s="8">
        <v>301049751</v>
      </c>
      <c r="D145" s="29">
        <v>73239990</v>
      </c>
      <c r="E145" s="8" t="s">
        <v>154</v>
      </c>
      <c r="F145" s="8"/>
      <c r="G145" s="8"/>
      <c r="H145" s="8"/>
      <c r="I145" s="8"/>
      <c r="J145" s="8"/>
      <c r="K145" s="8"/>
      <c r="L145" s="8"/>
      <c r="M145" s="8"/>
      <c r="N145" s="30">
        <v>7799.35</v>
      </c>
      <c r="O145" s="8" t="s">
        <v>21</v>
      </c>
      <c r="P145" s="30">
        <v>463.47305740000002</v>
      </c>
      <c r="Q145" s="30">
        <v>3614788.59</v>
      </c>
      <c r="R145" s="30">
        <v>5.3518828799999998</v>
      </c>
      <c r="S145" s="30">
        <v>41741.207739999998</v>
      </c>
      <c r="T145" s="30">
        <v>1324458.6000000001</v>
      </c>
    </row>
    <row r="146" spans="1:20" ht="15.75" customHeight="1" thickBot="1" x14ac:dyDescent="0.3">
      <c r="A146" s="10" t="s">
        <v>19</v>
      </c>
      <c r="B146" s="28">
        <v>45660</v>
      </c>
      <c r="C146" s="8">
        <v>301049751</v>
      </c>
      <c r="D146" s="29">
        <v>73239990</v>
      </c>
      <c r="E146" s="8" t="s">
        <v>155</v>
      </c>
      <c r="F146" s="8"/>
      <c r="G146" s="8"/>
      <c r="H146" s="8"/>
      <c r="I146" s="8"/>
      <c r="J146" s="8"/>
      <c r="K146" s="8"/>
      <c r="L146" s="8"/>
      <c r="M146" s="8"/>
      <c r="N146" s="30">
        <v>8522.1</v>
      </c>
      <c r="O146" s="8" t="s">
        <v>21</v>
      </c>
      <c r="P146" s="30">
        <v>484.97471630000001</v>
      </c>
      <c r="Q146" s="30">
        <v>4133003.03</v>
      </c>
      <c r="R146" s="30">
        <v>5.6001699340000002</v>
      </c>
      <c r="S146" s="30">
        <v>47725.208200000001</v>
      </c>
      <c r="T146" s="30">
        <v>1514332.3</v>
      </c>
    </row>
    <row r="147" spans="1:20" ht="15.75" customHeight="1" thickBot="1" x14ac:dyDescent="0.3">
      <c r="A147" s="10" t="s">
        <v>19</v>
      </c>
      <c r="B147" s="28">
        <v>45660</v>
      </c>
      <c r="C147" s="8">
        <v>301049751</v>
      </c>
      <c r="D147" s="29">
        <v>73239990</v>
      </c>
      <c r="E147" s="8" t="s">
        <v>156</v>
      </c>
      <c r="F147" s="8"/>
      <c r="G147" s="8"/>
      <c r="H147" s="8"/>
      <c r="I147" s="8"/>
      <c r="J147" s="8"/>
      <c r="K147" s="8"/>
      <c r="L147" s="8"/>
      <c r="M147" s="8"/>
      <c r="N147" s="30">
        <v>10561.6</v>
      </c>
      <c r="O147" s="8" t="s">
        <v>21</v>
      </c>
      <c r="P147" s="30">
        <v>397.17820410000002</v>
      </c>
      <c r="Q147" s="30">
        <v>4194837.32</v>
      </c>
      <c r="R147" s="30">
        <v>4.5863533959999998</v>
      </c>
      <c r="S147" s="30">
        <v>48439.230020000003</v>
      </c>
      <c r="T147" s="30">
        <v>1536988.4</v>
      </c>
    </row>
    <row r="148" spans="1:20" ht="15.75" customHeight="1" thickBot="1" x14ac:dyDescent="0.3">
      <c r="A148" s="10" t="s">
        <v>19</v>
      </c>
      <c r="B148" s="28">
        <v>45660</v>
      </c>
      <c r="C148" s="8">
        <v>301049751</v>
      </c>
      <c r="D148" s="29">
        <v>73239990</v>
      </c>
      <c r="E148" s="8" t="s">
        <v>157</v>
      </c>
      <c r="F148" s="8"/>
      <c r="G148" s="8"/>
      <c r="H148" s="8"/>
      <c r="I148" s="8"/>
      <c r="J148" s="8"/>
      <c r="K148" s="8"/>
      <c r="L148" s="8"/>
      <c r="M148" s="8"/>
      <c r="N148" s="30">
        <v>11118.21</v>
      </c>
      <c r="O148" s="8" t="s">
        <v>21</v>
      </c>
      <c r="P148" s="30">
        <v>605.03850350000005</v>
      </c>
      <c r="Q148" s="30">
        <v>6726945.1399999997</v>
      </c>
      <c r="R148" s="30">
        <v>6.9865877999999997</v>
      </c>
      <c r="S148" s="30">
        <v>77678.350349999993</v>
      </c>
      <c r="T148" s="30">
        <v>2464752.7000000002</v>
      </c>
    </row>
    <row r="149" spans="1:20" ht="15.75" customHeight="1" thickBot="1" x14ac:dyDescent="0.3">
      <c r="A149" s="10" t="s">
        <v>19</v>
      </c>
      <c r="B149" s="28">
        <v>45659</v>
      </c>
      <c r="C149" s="8">
        <v>301049751</v>
      </c>
      <c r="D149" s="29">
        <v>73239990</v>
      </c>
      <c r="E149" s="8" t="s">
        <v>158</v>
      </c>
      <c r="F149" s="8"/>
      <c r="G149" s="8"/>
      <c r="H149" s="8"/>
      <c r="I149" s="8"/>
      <c r="J149" s="8"/>
      <c r="K149" s="8"/>
      <c r="L149" s="8"/>
      <c r="M149" s="8"/>
      <c r="N149" s="30">
        <v>17561.599999999999</v>
      </c>
      <c r="O149" s="8" t="s">
        <v>21</v>
      </c>
      <c r="P149" s="30">
        <v>257.97936979999997</v>
      </c>
      <c r="Q149" s="30">
        <v>4530530.5</v>
      </c>
      <c r="R149" s="30">
        <v>3.0015051750000001</v>
      </c>
      <c r="S149" s="30">
        <v>52711.23328</v>
      </c>
      <c r="T149" s="30">
        <v>1659986.4</v>
      </c>
    </row>
    <row r="150" spans="1:20" ht="15.75" customHeight="1" thickBot="1" x14ac:dyDescent="0.3">
      <c r="A150" s="10" t="s">
        <v>19</v>
      </c>
      <c r="B150" s="28">
        <v>45659</v>
      </c>
      <c r="C150" s="8">
        <v>301049751</v>
      </c>
      <c r="D150" s="29">
        <v>73239990</v>
      </c>
      <c r="E150" s="8" t="s">
        <v>159</v>
      </c>
      <c r="F150" s="8"/>
      <c r="G150" s="8"/>
      <c r="H150" s="8"/>
      <c r="I150" s="8"/>
      <c r="J150" s="8"/>
      <c r="K150" s="8"/>
      <c r="L150" s="8"/>
      <c r="M150" s="8"/>
      <c r="N150" s="30">
        <v>506</v>
      </c>
      <c r="O150" s="8" t="s">
        <v>21</v>
      </c>
      <c r="P150" s="30">
        <v>372.56545449999999</v>
      </c>
      <c r="Q150" s="30">
        <v>188518.12</v>
      </c>
      <c r="R150" s="30">
        <v>4.3346766089999997</v>
      </c>
      <c r="S150" s="30">
        <v>2193.346364</v>
      </c>
      <c r="T150" s="30">
        <v>69073.100000000006</v>
      </c>
    </row>
    <row r="151" spans="1:20" ht="15.75" customHeight="1" thickBot="1" x14ac:dyDescent="0.3">
      <c r="A151" s="10" t="s">
        <v>19</v>
      </c>
      <c r="B151" s="28">
        <v>45659</v>
      </c>
      <c r="C151" s="8">
        <v>301049751</v>
      </c>
      <c r="D151" s="29">
        <v>73239990</v>
      </c>
      <c r="E151" s="8" t="s">
        <v>160</v>
      </c>
      <c r="F151" s="8"/>
      <c r="G151" s="8"/>
      <c r="H151" s="8"/>
      <c r="I151" s="8"/>
      <c r="J151" s="8"/>
      <c r="K151" s="8"/>
      <c r="L151" s="8"/>
      <c r="M151" s="8"/>
      <c r="N151" s="30">
        <v>8400</v>
      </c>
      <c r="O151" s="8" t="s">
        <v>21</v>
      </c>
      <c r="P151" s="30">
        <v>602.50165119999997</v>
      </c>
      <c r="Q151" s="30">
        <v>5061013.87</v>
      </c>
      <c r="R151" s="30">
        <v>7.0099086819999998</v>
      </c>
      <c r="S151" s="30">
        <v>58883.232929999998</v>
      </c>
      <c r="T151" s="30">
        <v>1854355.5</v>
      </c>
    </row>
    <row r="152" spans="1:20" ht="15.75" customHeight="1" thickBot="1" x14ac:dyDescent="0.3">
      <c r="A152" s="10" t="s">
        <v>19</v>
      </c>
      <c r="B152" s="28">
        <v>45659</v>
      </c>
      <c r="C152" s="8">
        <v>301049751</v>
      </c>
      <c r="D152" s="29">
        <v>73239990</v>
      </c>
      <c r="E152" s="8" t="s">
        <v>161</v>
      </c>
      <c r="F152" s="8"/>
      <c r="G152" s="8"/>
      <c r="H152" s="8"/>
      <c r="I152" s="8"/>
      <c r="J152" s="8"/>
      <c r="K152" s="8"/>
      <c r="L152" s="8"/>
      <c r="M152" s="8"/>
      <c r="N152" s="30">
        <v>4125</v>
      </c>
      <c r="O152" s="8" t="s">
        <v>21</v>
      </c>
      <c r="P152" s="30">
        <v>395.13764359999999</v>
      </c>
      <c r="Q152" s="30">
        <v>1629942.78</v>
      </c>
      <c r="R152" s="30">
        <v>4.5972966099999999</v>
      </c>
      <c r="S152" s="30">
        <v>18963.84852</v>
      </c>
      <c r="T152" s="30">
        <v>597211.1</v>
      </c>
    </row>
    <row r="153" spans="1:20" ht="15.75" customHeight="1" thickBot="1" x14ac:dyDescent="0.3">
      <c r="A153" s="10" t="s">
        <v>19</v>
      </c>
      <c r="B153" s="28">
        <v>45659</v>
      </c>
      <c r="C153" s="8">
        <v>301049751</v>
      </c>
      <c r="D153" s="29">
        <v>73239990</v>
      </c>
      <c r="E153" s="8" t="s">
        <v>162</v>
      </c>
      <c r="F153" s="8"/>
      <c r="G153" s="8"/>
      <c r="H153" s="8"/>
      <c r="I153" s="8"/>
      <c r="J153" s="8"/>
      <c r="K153" s="8"/>
      <c r="L153" s="8"/>
      <c r="M153" s="8"/>
      <c r="N153" s="30">
        <v>2755.5</v>
      </c>
      <c r="O153" s="8" t="s">
        <v>21</v>
      </c>
      <c r="P153" s="30">
        <v>477.09710760000002</v>
      </c>
      <c r="Q153" s="30">
        <v>1314641.08</v>
      </c>
      <c r="R153" s="30">
        <v>5.5508680349999997</v>
      </c>
      <c r="S153" s="30">
        <v>15295.416869999999</v>
      </c>
      <c r="T153" s="30">
        <v>481684.5</v>
      </c>
    </row>
    <row r="154" spans="1:20" ht="15.75" customHeight="1" thickBot="1" x14ac:dyDescent="0.3">
      <c r="A154" s="10" t="s">
        <v>19</v>
      </c>
      <c r="B154" s="28">
        <v>45646</v>
      </c>
      <c r="C154" s="8">
        <v>301049751</v>
      </c>
      <c r="D154" s="29">
        <v>73239990</v>
      </c>
      <c r="E154" s="8" t="s">
        <v>163</v>
      </c>
      <c r="F154" s="8"/>
      <c r="G154" s="8"/>
      <c r="H154" s="8"/>
      <c r="I154" s="8"/>
      <c r="J154" s="8"/>
      <c r="K154" s="8"/>
      <c r="L154" s="8"/>
      <c r="M154" s="8"/>
      <c r="N154" s="30">
        <v>4480</v>
      </c>
      <c r="O154" s="8" t="s">
        <v>21</v>
      </c>
      <c r="P154" s="30">
        <v>268.15863619999999</v>
      </c>
      <c r="Q154" s="30">
        <v>1201350.69</v>
      </c>
      <c r="R154" s="30">
        <v>3.119937593</v>
      </c>
      <c r="S154" s="30">
        <v>13977.32042</v>
      </c>
      <c r="T154" s="30">
        <v>440174.8</v>
      </c>
    </row>
    <row r="155" spans="1:20" ht="15.75" customHeight="1" thickBot="1" x14ac:dyDescent="0.3">
      <c r="A155" s="10" t="s">
        <v>19</v>
      </c>
      <c r="B155" s="28">
        <v>45646</v>
      </c>
      <c r="C155" s="8">
        <v>301049751</v>
      </c>
      <c r="D155" s="29">
        <v>73239990</v>
      </c>
      <c r="E155" s="8" t="s">
        <v>164</v>
      </c>
      <c r="F155" s="8"/>
      <c r="G155" s="8"/>
      <c r="H155" s="8"/>
      <c r="I155" s="8"/>
      <c r="J155" s="8"/>
      <c r="K155" s="8"/>
      <c r="L155" s="8"/>
      <c r="M155" s="8"/>
      <c r="N155" s="30">
        <v>1120</v>
      </c>
      <c r="O155" s="8" t="s">
        <v>21</v>
      </c>
      <c r="P155" s="30">
        <v>262.0184375</v>
      </c>
      <c r="Q155" s="30">
        <v>293460.65000000002</v>
      </c>
      <c r="R155" s="30">
        <v>3.0484984000000002</v>
      </c>
      <c r="S155" s="30">
        <v>3414.3182080000001</v>
      </c>
      <c r="T155" s="30">
        <v>107523.9</v>
      </c>
    </row>
    <row r="156" spans="1:20" ht="15.75" customHeight="1" thickBot="1" x14ac:dyDescent="0.3">
      <c r="A156" s="10" t="s">
        <v>19</v>
      </c>
      <c r="B156" s="28">
        <v>45630</v>
      </c>
      <c r="C156" s="8">
        <v>301049751</v>
      </c>
      <c r="D156" s="29">
        <v>73239990</v>
      </c>
      <c r="E156" s="8" t="s">
        <v>165</v>
      </c>
      <c r="F156" s="8"/>
      <c r="G156" s="8"/>
      <c r="H156" s="8"/>
      <c r="I156" s="8"/>
      <c r="J156" s="8"/>
      <c r="K156" s="8"/>
      <c r="L156" s="8"/>
      <c r="M156" s="8"/>
      <c r="N156" s="30">
        <v>4004</v>
      </c>
      <c r="O156" s="8" t="s">
        <v>21</v>
      </c>
      <c r="P156" s="30">
        <v>412.00533469999999</v>
      </c>
      <c r="Q156" s="30">
        <v>1649669.36</v>
      </c>
      <c r="R156" s="30">
        <v>4.827244694</v>
      </c>
      <c r="S156" s="30">
        <v>19328.287759999999</v>
      </c>
      <c r="T156" s="30">
        <v>604438.9</v>
      </c>
    </row>
    <row r="157" spans="1:20" ht="15.75" customHeight="1" thickBot="1" x14ac:dyDescent="0.3">
      <c r="A157" s="10" t="s">
        <v>19</v>
      </c>
      <c r="B157" s="28">
        <v>45626</v>
      </c>
      <c r="C157" s="8">
        <v>301049751</v>
      </c>
      <c r="D157" s="29">
        <v>73239990</v>
      </c>
      <c r="E157" s="8" t="s">
        <v>165</v>
      </c>
      <c r="F157" s="8"/>
      <c r="G157" s="8"/>
      <c r="H157" s="8"/>
      <c r="I157" s="8"/>
      <c r="J157" s="8"/>
      <c r="K157" s="8"/>
      <c r="L157" s="8"/>
      <c r="M157" s="8"/>
      <c r="N157" s="30">
        <v>4004</v>
      </c>
      <c r="O157" s="8" t="s">
        <v>21</v>
      </c>
      <c r="P157" s="30">
        <v>412.00533469999999</v>
      </c>
      <c r="Q157" s="30">
        <v>1649669.36</v>
      </c>
      <c r="R157" s="30">
        <v>4.827244694</v>
      </c>
      <c r="S157" s="30">
        <v>19328.287759999999</v>
      </c>
      <c r="T157" s="30">
        <v>604438.9</v>
      </c>
    </row>
    <row r="158" spans="1:20" ht="15.75" customHeight="1" thickBot="1" x14ac:dyDescent="0.3">
      <c r="A158" s="10" t="s">
        <v>19</v>
      </c>
      <c r="B158" s="28">
        <v>45623</v>
      </c>
      <c r="C158" s="8">
        <v>301049751</v>
      </c>
      <c r="D158" s="29">
        <v>73239990</v>
      </c>
      <c r="E158" s="8" t="s">
        <v>166</v>
      </c>
      <c r="F158" s="8"/>
      <c r="G158" s="8"/>
      <c r="H158" s="8"/>
      <c r="I158" s="8"/>
      <c r="J158" s="8"/>
      <c r="K158" s="8"/>
      <c r="L158" s="8"/>
      <c r="M158" s="8"/>
      <c r="N158" s="30">
        <v>3075</v>
      </c>
      <c r="O158" s="8" t="s">
        <v>21</v>
      </c>
      <c r="P158" s="30">
        <v>292.79337559999999</v>
      </c>
      <c r="Q158" s="30">
        <v>900339.63</v>
      </c>
      <c r="R158" s="30">
        <v>3.4305023499999998</v>
      </c>
      <c r="S158" s="30">
        <v>10548.79473</v>
      </c>
      <c r="T158" s="30">
        <v>329884.40000000002</v>
      </c>
    </row>
    <row r="159" spans="1:20" ht="15.75" customHeight="1" thickBot="1" x14ac:dyDescent="0.3">
      <c r="A159" s="10" t="s">
        <v>19</v>
      </c>
      <c r="B159" s="28">
        <v>45623</v>
      </c>
      <c r="C159" s="8">
        <v>301049751</v>
      </c>
      <c r="D159" s="29">
        <v>73239990</v>
      </c>
      <c r="E159" s="8" t="s">
        <v>167</v>
      </c>
      <c r="F159" s="8"/>
      <c r="G159" s="8"/>
      <c r="H159" s="8"/>
      <c r="I159" s="8"/>
      <c r="J159" s="8"/>
      <c r="K159" s="8"/>
      <c r="L159" s="8"/>
      <c r="M159" s="8"/>
      <c r="N159" s="30">
        <v>425</v>
      </c>
      <c r="O159" s="8" t="s">
        <v>21</v>
      </c>
      <c r="P159" s="30">
        <v>282.37454120000001</v>
      </c>
      <c r="Q159" s="30">
        <v>120009.18</v>
      </c>
      <c r="R159" s="30">
        <v>3.3084304769999999</v>
      </c>
      <c r="S159" s="30">
        <v>1406.0829530000001</v>
      </c>
      <c r="T159" s="30">
        <v>43971.3</v>
      </c>
    </row>
    <row r="160" spans="1:20" ht="15.75" customHeight="1" thickBot="1" x14ac:dyDescent="0.3">
      <c r="A160" s="10" t="s">
        <v>19</v>
      </c>
      <c r="B160" s="28">
        <v>45615</v>
      </c>
      <c r="C160" s="8">
        <v>301049751</v>
      </c>
      <c r="D160" s="29">
        <v>73231000</v>
      </c>
      <c r="E160" s="8" t="s">
        <v>168</v>
      </c>
      <c r="F160" s="8"/>
      <c r="G160" s="8"/>
      <c r="H160" s="8"/>
      <c r="I160" s="8"/>
      <c r="J160" s="8"/>
      <c r="K160" s="8"/>
      <c r="L160" s="8"/>
      <c r="M160" s="8"/>
      <c r="N160" s="30">
        <v>7447.5</v>
      </c>
      <c r="O160" s="8" t="s">
        <v>21</v>
      </c>
      <c r="P160" s="30">
        <v>247.02898690000001</v>
      </c>
      <c r="Q160" s="30">
        <v>1839748.38</v>
      </c>
      <c r="R160" s="30">
        <v>2.896002191</v>
      </c>
      <c r="S160" s="30">
        <v>21567.976320000002</v>
      </c>
      <c r="T160" s="30">
        <v>808753.4</v>
      </c>
    </row>
    <row r="161" spans="1:20" ht="15.75" customHeight="1" thickBot="1" x14ac:dyDescent="0.3">
      <c r="A161" s="10" t="s">
        <v>19</v>
      </c>
      <c r="B161" s="28">
        <v>45608</v>
      </c>
      <c r="C161" s="8">
        <v>301049751</v>
      </c>
      <c r="D161" s="29">
        <v>73231000</v>
      </c>
      <c r="E161" s="8" t="s">
        <v>169</v>
      </c>
      <c r="F161" s="8"/>
      <c r="G161" s="8"/>
      <c r="H161" s="8"/>
      <c r="I161" s="8"/>
      <c r="J161" s="8"/>
      <c r="K161" s="8"/>
      <c r="L161" s="8"/>
      <c r="M161" s="8"/>
      <c r="N161" s="30">
        <v>4838</v>
      </c>
      <c r="O161" s="8" t="s">
        <v>21</v>
      </c>
      <c r="P161" s="30">
        <v>446.58114510000001</v>
      </c>
      <c r="Q161" s="30">
        <v>2160559.58</v>
      </c>
      <c r="R161" s="30">
        <v>5.2415627359999997</v>
      </c>
      <c r="S161" s="30">
        <v>25358.680520000002</v>
      </c>
      <c r="T161" s="30">
        <v>949782</v>
      </c>
    </row>
    <row r="162" spans="1:20" ht="15.75" customHeight="1" thickBot="1" x14ac:dyDescent="0.3">
      <c r="A162" s="10" t="s">
        <v>19</v>
      </c>
      <c r="B162" s="28">
        <v>45608</v>
      </c>
      <c r="C162" s="8">
        <v>301049751</v>
      </c>
      <c r="D162" s="29">
        <v>73231000</v>
      </c>
      <c r="E162" s="8" t="s">
        <v>170</v>
      </c>
      <c r="F162" s="8"/>
      <c r="G162" s="8"/>
      <c r="H162" s="8"/>
      <c r="I162" s="8"/>
      <c r="J162" s="8"/>
      <c r="K162" s="8"/>
      <c r="L162" s="8"/>
      <c r="M162" s="8"/>
      <c r="N162" s="30">
        <v>4900</v>
      </c>
      <c r="O162" s="8" t="s">
        <v>21</v>
      </c>
      <c r="P162" s="30">
        <v>466.28923470000001</v>
      </c>
      <c r="Q162" s="30">
        <v>2284817.25</v>
      </c>
      <c r="R162" s="30">
        <v>5.4728783410000004</v>
      </c>
      <c r="S162" s="30">
        <v>26817.103869999999</v>
      </c>
      <c r="T162" s="30">
        <v>1004405.6</v>
      </c>
    </row>
    <row r="163" spans="1:20" ht="15.75" customHeight="1" thickBot="1" x14ac:dyDescent="0.3">
      <c r="A163" s="10" t="s">
        <v>19</v>
      </c>
      <c r="B163" s="28">
        <v>45601</v>
      </c>
      <c r="C163" s="8">
        <v>301049751</v>
      </c>
      <c r="D163" s="29">
        <v>73239990</v>
      </c>
      <c r="E163" s="8" t="s">
        <v>171</v>
      </c>
      <c r="F163" s="8"/>
      <c r="G163" s="8"/>
      <c r="H163" s="8"/>
      <c r="I163" s="8"/>
      <c r="J163" s="8"/>
      <c r="K163" s="8"/>
      <c r="L163" s="8"/>
      <c r="M163" s="8"/>
      <c r="N163" s="30">
        <v>6062.4</v>
      </c>
      <c r="O163" s="8" t="s">
        <v>21</v>
      </c>
      <c r="P163" s="30">
        <v>680.64344149999999</v>
      </c>
      <c r="Q163" s="30">
        <v>4126332.8</v>
      </c>
      <c r="R163" s="30">
        <v>8.0122830080000007</v>
      </c>
      <c r="S163" s="30">
        <v>48573.664510000002</v>
      </c>
      <c r="T163" s="30">
        <v>1511888.4</v>
      </c>
    </row>
    <row r="164" spans="1:20" ht="15.75" customHeight="1" thickBot="1" x14ac:dyDescent="0.3">
      <c r="A164" s="10" t="s">
        <v>19</v>
      </c>
      <c r="B164" s="28">
        <v>45601</v>
      </c>
      <c r="C164" s="8">
        <v>301049751</v>
      </c>
      <c r="D164" s="29">
        <v>73231000</v>
      </c>
      <c r="E164" s="8" t="s">
        <v>172</v>
      </c>
      <c r="F164" s="8"/>
      <c r="G164" s="8"/>
      <c r="H164" s="8"/>
      <c r="I164" s="8"/>
      <c r="J164" s="8"/>
      <c r="K164" s="8"/>
      <c r="L164" s="8"/>
      <c r="M164" s="8"/>
      <c r="N164" s="30">
        <v>9151</v>
      </c>
      <c r="O164" s="8" t="s">
        <v>21</v>
      </c>
      <c r="P164" s="30">
        <v>229.7309726</v>
      </c>
      <c r="Q164" s="30">
        <v>2102268.13</v>
      </c>
      <c r="R164" s="30">
        <v>2.7043080939999999</v>
      </c>
      <c r="S164" s="30">
        <v>24747.123370000001</v>
      </c>
      <c r="T164" s="30">
        <v>924157.1</v>
      </c>
    </row>
    <row r="165" spans="1:20" ht="15.75" customHeight="1" thickBot="1" x14ac:dyDescent="0.3">
      <c r="A165" s="10" t="s">
        <v>19</v>
      </c>
      <c r="B165" s="28">
        <v>45595</v>
      </c>
      <c r="C165" s="8">
        <v>301049751</v>
      </c>
      <c r="D165" s="29">
        <v>73239990</v>
      </c>
      <c r="E165" s="8" t="s">
        <v>173</v>
      </c>
      <c r="F165" s="8"/>
      <c r="G165" s="8"/>
      <c r="H165" s="8"/>
      <c r="I165" s="8"/>
      <c r="J165" s="8"/>
      <c r="K165" s="8"/>
      <c r="L165" s="8"/>
      <c r="M165" s="8"/>
      <c r="N165" s="30">
        <v>4004</v>
      </c>
      <c r="O165" s="8" t="s">
        <v>21</v>
      </c>
      <c r="P165" s="30">
        <v>413.81070679999999</v>
      </c>
      <c r="Q165" s="30">
        <v>1656898.07</v>
      </c>
      <c r="R165" s="30">
        <v>4.8712266839999998</v>
      </c>
      <c r="S165" s="30">
        <v>19504.391640000002</v>
      </c>
      <c r="T165" s="30">
        <v>607087.5</v>
      </c>
    </row>
    <row r="166" spans="1:20" ht="15.75" customHeight="1" thickBot="1" x14ac:dyDescent="0.3">
      <c r="A166" s="10" t="s">
        <v>19</v>
      </c>
      <c r="B166" s="28">
        <v>45587</v>
      </c>
      <c r="C166" s="8">
        <v>301049751</v>
      </c>
      <c r="D166" s="29">
        <v>73239990</v>
      </c>
      <c r="E166" s="8" t="s">
        <v>174</v>
      </c>
      <c r="F166" s="8"/>
      <c r="G166" s="8"/>
      <c r="H166" s="8"/>
      <c r="I166" s="8"/>
      <c r="J166" s="8"/>
      <c r="K166" s="8"/>
      <c r="L166" s="8"/>
      <c r="M166" s="8"/>
      <c r="N166" s="30">
        <v>14256</v>
      </c>
      <c r="O166" s="8" t="s">
        <v>21</v>
      </c>
      <c r="P166" s="30">
        <v>214.70521600000001</v>
      </c>
      <c r="Q166" s="30">
        <v>3060837.56</v>
      </c>
      <c r="R166" s="30">
        <v>2.527430442</v>
      </c>
      <c r="S166" s="30">
        <v>36031.04838</v>
      </c>
      <c r="T166" s="30">
        <v>1121490.8999999999</v>
      </c>
    </row>
    <row r="167" spans="1:20" ht="15.75" customHeight="1" thickBot="1" x14ac:dyDescent="0.3">
      <c r="A167" s="10" t="s">
        <v>19</v>
      </c>
      <c r="B167" s="28">
        <v>45583</v>
      </c>
      <c r="C167" s="8">
        <v>301049751</v>
      </c>
      <c r="D167" s="29">
        <v>73239990</v>
      </c>
      <c r="E167" s="8" t="s">
        <v>175</v>
      </c>
      <c r="F167" s="8"/>
      <c r="G167" s="8"/>
      <c r="H167" s="8"/>
      <c r="I167" s="8"/>
      <c r="J167" s="8"/>
      <c r="K167" s="8"/>
      <c r="L167" s="8"/>
      <c r="M167" s="8"/>
      <c r="N167" s="30">
        <v>1009.6</v>
      </c>
      <c r="O167" s="8" t="s">
        <v>21</v>
      </c>
      <c r="P167" s="30">
        <v>672.82163230000003</v>
      </c>
      <c r="Q167" s="30">
        <v>679280.72</v>
      </c>
      <c r="R167" s="30">
        <v>7.9202075609999998</v>
      </c>
      <c r="S167" s="30">
        <v>7996.2415540000002</v>
      </c>
      <c r="T167" s="30">
        <v>248888.4</v>
      </c>
    </row>
    <row r="168" spans="1:20" ht="15.75" customHeight="1" thickBot="1" x14ac:dyDescent="0.3">
      <c r="A168" s="10" t="s">
        <v>19</v>
      </c>
      <c r="B168" s="28">
        <v>45581</v>
      </c>
      <c r="C168" s="8">
        <v>301049751</v>
      </c>
      <c r="D168" s="29">
        <v>73231000</v>
      </c>
      <c r="E168" s="8" t="s">
        <v>176</v>
      </c>
      <c r="F168" s="8"/>
      <c r="G168" s="8"/>
      <c r="H168" s="8"/>
      <c r="I168" s="8"/>
      <c r="J168" s="8"/>
      <c r="K168" s="8"/>
      <c r="L168" s="8"/>
      <c r="M168" s="8"/>
      <c r="N168" s="30">
        <v>4914</v>
      </c>
      <c r="O168" s="8" t="s">
        <v>21</v>
      </c>
      <c r="P168" s="30">
        <v>439.30859579999998</v>
      </c>
      <c r="Q168" s="30">
        <v>2158762.44</v>
      </c>
      <c r="R168" s="30">
        <v>5.1744239790000002</v>
      </c>
      <c r="S168" s="30">
        <v>25427.119429999999</v>
      </c>
      <c r="T168" s="30">
        <v>948991.9</v>
      </c>
    </row>
    <row r="169" spans="1:20" ht="15.75" customHeight="1" thickBot="1" x14ac:dyDescent="0.3">
      <c r="A169" s="10" t="s">
        <v>19</v>
      </c>
      <c r="B169" s="28">
        <v>45579</v>
      </c>
      <c r="C169" s="8">
        <v>301049751</v>
      </c>
      <c r="D169" s="29">
        <v>73231000</v>
      </c>
      <c r="E169" s="8" t="s">
        <v>177</v>
      </c>
      <c r="F169" s="8"/>
      <c r="G169" s="8"/>
      <c r="H169" s="8"/>
      <c r="I169" s="8"/>
      <c r="J169" s="8"/>
      <c r="K169" s="8"/>
      <c r="L169" s="8"/>
      <c r="M169" s="8"/>
      <c r="N169" s="30">
        <v>9151</v>
      </c>
      <c r="O169" s="8" t="s">
        <v>21</v>
      </c>
      <c r="P169" s="30">
        <v>222.50637850000001</v>
      </c>
      <c r="Q169" s="30">
        <v>2036155.87</v>
      </c>
      <c r="R169" s="30">
        <v>2.6208054010000001</v>
      </c>
      <c r="S169" s="30">
        <v>23982.99022</v>
      </c>
      <c r="T169" s="30">
        <v>895094.1</v>
      </c>
    </row>
    <row r="170" spans="1:20" ht="15.75" customHeight="1" thickBot="1" x14ac:dyDescent="0.3">
      <c r="A170" s="10" t="s">
        <v>19</v>
      </c>
      <c r="B170" s="28">
        <v>45578</v>
      </c>
      <c r="C170" s="8">
        <v>301049751</v>
      </c>
      <c r="D170" s="29">
        <v>73239990</v>
      </c>
      <c r="E170" s="8" t="s">
        <v>178</v>
      </c>
      <c r="F170" s="8"/>
      <c r="G170" s="8"/>
      <c r="H170" s="8"/>
      <c r="I170" s="8"/>
      <c r="J170" s="8"/>
      <c r="K170" s="8"/>
      <c r="L170" s="8"/>
      <c r="M170" s="8"/>
      <c r="N170" s="30">
        <v>4004</v>
      </c>
      <c r="O170" s="8" t="s">
        <v>21</v>
      </c>
      <c r="P170" s="30">
        <v>399.88232269999997</v>
      </c>
      <c r="Q170" s="30">
        <v>1601128.82</v>
      </c>
      <c r="R170" s="30">
        <v>4.7100391359999998</v>
      </c>
      <c r="S170" s="30">
        <v>18858.9967</v>
      </c>
      <c r="T170" s="30">
        <v>586653.69999999995</v>
      </c>
    </row>
    <row r="171" spans="1:20" ht="15.75" customHeight="1" thickBot="1" x14ac:dyDescent="0.3">
      <c r="A171" s="10" t="s">
        <v>19</v>
      </c>
      <c r="B171" s="28">
        <v>45573</v>
      </c>
      <c r="C171" s="8">
        <v>301049751</v>
      </c>
      <c r="D171" s="29">
        <v>73239990</v>
      </c>
      <c r="E171" s="8" t="s">
        <v>179</v>
      </c>
      <c r="F171" s="8"/>
      <c r="G171" s="8"/>
      <c r="H171" s="8"/>
      <c r="I171" s="8"/>
      <c r="J171" s="8"/>
      <c r="K171" s="8"/>
      <c r="L171" s="8"/>
      <c r="M171" s="8"/>
      <c r="N171" s="30">
        <v>64</v>
      </c>
      <c r="O171" s="8" t="s">
        <v>21</v>
      </c>
      <c r="P171" s="30">
        <v>854.61203130000001</v>
      </c>
      <c r="Q171" s="30">
        <v>54695.17</v>
      </c>
      <c r="R171" s="30">
        <v>10.066101659999999</v>
      </c>
      <c r="S171" s="30">
        <v>644.23050650000005</v>
      </c>
      <c r="T171" s="30">
        <v>20040.3</v>
      </c>
    </row>
    <row r="172" spans="1:20" ht="15.75" customHeight="1" thickBot="1" x14ac:dyDescent="0.3">
      <c r="A172" s="10" t="s">
        <v>19</v>
      </c>
      <c r="B172" s="28">
        <v>45570</v>
      </c>
      <c r="C172" s="8">
        <v>301049751</v>
      </c>
      <c r="D172" s="29">
        <v>73239990</v>
      </c>
      <c r="E172" s="8" t="s">
        <v>165</v>
      </c>
      <c r="F172" s="8"/>
      <c r="G172" s="8"/>
      <c r="H172" s="8"/>
      <c r="I172" s="8"/>
      <c r="J172" s="8"/>
      <c r="K172" s="8"/>
      <c r="L172" s="8"/>
      <c r="M172" s="8"/>
      <c r="N172" s="30">
        <v>4004</v>
      </c>
      <c r="O172" s="8" t="s">
        <v>21</v>
      </c>
      <c r="P172" s="30">
        <v>393.9698277</v>
      </c>
      <c r="Q172" s="30">
        <v>1577455.19</v>
      </c>
      <c r="R172" s="30">
        <v>4.6403984410000003</v>
      </c>
      <c r="S172" s="30">
        <v>18580.155360000001</v>
      </c>
      <c r="T172" s="30">
        <v>577979.5</v>
      </c>
    </row>
    <row r="173" spans="1:20" ht="15.75" customHeight="1" thickBot="1" x14ac:dyDescent="0.3">
      <c r="A173" s="10" t="s">
        <v>19</v>
      </c>
      <c r="B173" s="28">
        <v>45566</v>
      </c>
      <c r="C173" s="8">
        <v>301049751</v>
      </c>
      <c r="D173" s="29">
        <v>73231000</v>
      </c>
      <c r="E173" s="8" t="s">
        <v>180</v>
      </c>
      <c r="F173" s="8"/>
      <c r="G173" s="8"/>
      <c r="H173" s="8"/>
      <c r="I173" s="8"/>
      <c r="J173" s="8"/>
      <c r="K173" s="8"/>
      <c r="L173" s="8"/>
      <c r="M173" s="8"/>
      <c r="N173" s="30">
        <v>7250</v>
      </c>
      <c r="O173" s="8" t="s">
        <v>21</v>
      </c>
      <c r="P173" s="30">
        <v>257.40367450000002</v>
      </c>
      <c r="Q173" s="30">
        <v>1866176.64</v>
      </c>
      <c r="R173" s="30">
        <v>3.0425966249999998</v>
      </c>
      <c r="S173" s="30">
        <v>22058.825529999998</v>
      </c>
      <c r="T173" s="30">
        <v>820371.2</v>
      </c>
    </row>
    <row r="174" spans="1:20" ht="15.75" customHeight="1" thickBot="1" x14ac:dyDescent="0.3">
      <c r="A174" s="10" t="s">
        <v>19</v>
      </c>
      <c r="B174" s="28">
        <v>45563</v>
      </c>
      <c r="C174" s="8">
        <v>301049751</v>
      </c>
      <c r="D174" s="29">
        <v>73239990</v>
      </c>
      <c r="E174" s="8" t="s">
        <v>181</v>
      </c>
      <c r="F174" s="8"/>
      <c r="G174" s="8"/>
      <c r="H174" s="8"/>
      <c r="I174" s="8"/>
      <c r="J174" s="8"/>
      <c r="K174" s="8"/>
      <c r="L174" s="8"/>
      <c r="M174" s="8"/>
      <c r="N174" s="30">
        <v>3307.2</v>
      </c>
      <c r="O174" s="8" t="s">
        <v>21</v>
      </c>
      <c r="P174" s="30">
        <v>283.34516810000002</v>
      </c>
      <c r="Q174" s="30">
        <v>937079.14</v>
      </c>
      <c r="R174" s="30">
        <v>3.3492336659999999</v>
      </c>
      <c r="S174" s="30">
        <v>11076.585580000001</v>
      </c>
      <c r="T174" s="30">
        <v>343345.8</v>
      </c>
    </row>
    <row r="175" spans="1:20" ht="15.75" customHeight="1" thickBot="1" x14ac:dyDescent="0.3">
      <c r="A175" s="10" t="s">
        <v>19</v>
      </c>
      <c r="B175" s="28">
        <v>45563</v>
      </c>
      <c r="C175" s="8">
        <v>301049751</v>
      </c>
      <c r="D175" s="29">
        <v>73239990</v>
      </c>
      <c r="E175" s="8" t="s">
        <v>182</v>
      </c>
      <c r="F175" s="8"/>
      <c r="G175" s="8"/>
      <c r="H175" s="8"/>
      <c r="I175" s="8"/>
      <c r="J175" s="8"/>
      <c r="K175" s="8"/>
      <c r="L175" s="8"/>
      <c r="M175" s="8"/>
      <c r="N175" s="30">
        <v>14256</v>
      </c>
      <c r="O175" s="8" t="s">
        <v>21</v>
      </c>
      <c r="P175" s="30">
        <v>222.98373040000001</v>
      </c>
      <c r="Q175" s="30">
        <v>3178856.06</v>
      </c>
      <c r="R175" s="30">
        <v>2.6357414939999999</v>
      </c>
      <c r="S175" s="30">
        <v>37575.130729999997</v>
      </c>
      <c r="T175" s="30">
        <v>1164732.8</v>
      </c>
    </row>
    <row r="176" spans="1:20" ht="15.75" customHeight="1" thickBot="1" x14ac:dyDescent="0.3">
      <c r="A176" s="10" t="s">
        <v>19</v>
      </c>
      <c r="B176" s="28">
        <v>45560</v>
      </c>
      <c r="C176" s="8">
        <v>301049751</v>
      </c>
      <c r="D176" s="29">
        <v>73239990</v>
      </c>
      <c r="E176" s="8" t="s">
        <v>165</v>
      </c>
      <c r="F176" s="8"/>
      <c r="G176" s="8"/>
      <c r="H176" s="8"/>
      <c r="I176" s="8"/>
      <c r="J176" s="8"/>
      <c r="K176" s="8"/>
      <c r="L176" s="8"/>
      <c r="M176" s="8"/>
      <c r="N176" s="30">
        <v>4004</v>
      </c>
      <c r="O176" s="8" t="s">
        <v>21</v>
      </c>
      <c r="P176" s="30">
        <v>399.26519230000002</v>
      </c>
      <c r="Q176" s="30">
        <v>1598657.83</v>
      </c>
      <c r="R176" s="30">
        <v>4.7194467180000004</v>
      </c>
      <c r="S176" s="30">
        <v>18896.664659999999</v>
      </c>
      <c r="T176" s="30">
        <v>585748.30000000005</v>
      </c>
    </row>
    <row r="177" spans="1:20" ht="15.75" customHeight="1" thickBot="1" x14ac:dyDescent="0.3">
      <c r="A177" s="10" t="s">
        <v>19</v>
      </c>
      <c r="B177" s="28">
        <v>45546</v>
      </c>
      <c r="C177" s="8">
        <v>301049751</v>
      </c>
      <c r="D177" s="29">
        <v>73231000</v>
      </c>
      <c r="E177" s="8" t="s">
        <v>183</v>
      </c>
      <c r="F177" s="8"/>
      <c r="G177" s="8"/>
      <c r="H177" s="8"/>
      <c r="I177" s="8"/>
      <c r="J177" s="8"/>
      <c r="K177" s="8"/>
      <c r="L177" s="8"/>
      <c r="M177" s="8"/>
      <c r="N177" s="30">
        <v>50</v>
      </c>
      <c r="O177" s="8" t="s">
        <v>21</v>
      </c>
      <c r="P177" s="30">
        <v>420.5412</v>
      </c>
      <c r="Q177" s="30">
        <v>21027.06</v>
      </c>
      <c r="R177" s="30">
        <v>4.953371025</v>
      </c>
      <c r="S177" s="30">
        <v>247.6685512</v>
      </c>
      <c r="T177" s="30">
        <v>9243.4</v>
      </c>
    </row>
    <row r="178" spans="1:20" ht="15.75" customHeight="1" thickBot="1" x14ac:dyDescent="0.3">
      <c r="A178" s="10" t="s">
        <v>19</v>
      </c>
      <c r="B178" s="28">
        <v>45541</v>
      </c>
      <c r="C178" s="8">
        <v>301049751</v>
      </c>
      <c r="D178" s="29">
        <v>73239990</v>
      </c>
      <c r="E178" s="8" t="s">
        <v>184</v>
      </c>
      <c r="F178" s="8"/>
      <c r="G178" s="8"/>
      <c r="H178" s="8"/>
      <c r="I178" s="8"/>
      <c r="J178" s="8"/>
      <c r="K178" s="8"/>
      <c r="L178" s="8"/>
      <c r="M178" s="8"/>
      <c r="N178" s="30">
        <v>8008</v>
      </c>
      <c r="O178" s="8" t="s">
        <v>21</v>
      </c>
      <c r="P178" s="30">
        <v>406.77410209999999</v>
      </c>
      <c r="Q178" s="30">
        <v>3257447.01</v>
      </c>
      <c r="R178" s="30">
        <v>4.7912143949999999</v>
      </c>
      <c r="S178" s="30">
        <v>38368.044880000001</v>
      </c>
      <c r="T178" s="30">
        <v>1193528.5</v>
      </c>
    </row>
    <row r="179" spans="1:20" ht="15.75" customHeight="1" thickBot="1" x14ac:dyDescent="0.3">
      <c r="A179" s="10" t="s">
        <v>19</v>
      </c>
      <c r="B179" s="28">
        <v>45540</v>
      </c>
      <c r="C179" s="8">
        <v>301049751</v>
      </c>
      <c r="D179" s="29">
        <v>73231000</v>
      </c>
      <c r="E179" s="8" t="s">
        <v>185</v>
      </c>
      <c r="F179" s="8"/>
      <c r="G179" s="8"/>
      <c r="H179" s="8"/>
      <c r="I179" s="8"/>
      <c r="J179" s="8"/>
      <c r="K179" s="8"/>
      <c r="L179" s="8"/>
      <c r="M179" s="8"/>
      <c r="N179" s="30">
        <v>7417.5</v>
      </c>
      <c r="O179" s="8" t="s">
        <v>21</v>
      </c>
      <c r="P179" s="30">
        <v>234.11583279999999</v>
      </c>
      <c r="Q179" s="30">
        <v>1736554.19</v>
      </c>
      <c r="R179" s="30">
        <v>2.7591730449999998</v>
      </c>
      <c r="S179" s="30">
        <v>20466.16606</v>
      </c>
      <c r="T179" s="30">
        <v>763389.2</v>
      </c>
    </row>
    <row r="180" spans="1:20" ht="15.75" customHeight="1" thickBot="1" x14ac:dyDescent="0.3">
      <c r="A180" s="10" t="s">
        <v>19</v>
      </c>
      <c r="B180" s="28">
        <v>45538</v>
      </c>
      <c r="C180" s="8">
        <v>301049751</v>
      </c>
      <c r="D180" s="29">
        <v>73231000</v>
      </c>
      <c r="E180" s="8" t="s">
        <v>186</v>
      </c>
      <c r="F180" s="8"/>
      <c r="G180" s="8"/>
      <c r="H180" s="8"/>
      <c r="I180" s="8"/>
      <c r="J180" s="8"/>
      <c r="K180" s="8"/>
      <c r="L180" s="8"/>
      <c r="M180" s="8"/>
      <c r="N180" s="30">
        <v>9151</v>
      </c>
      <c r="O180" s="8" t="s">
        <v>21</v>
      </c>
      <c r="P180" s="30">
        <v>230.38772589999999</v>
      </c>
      <c r="Q180" s="30">
        <v>2108278.08</v>
      </c>
      <c r="R180" s="30">
        <v>2.715235426</v>
      </c>
      <c r="S180" s="30">
        <v>24847.11939</v>
      </c>
      <c r="T180" s="30">
        <v>926799.1</v>
      </c>
    </row>
    <row r="181" spans="1:20" ht="15.75" customHeight="1" thickBot="1" x14ac:dyDescent="0.3">
      <c r="A181" s="10" t="s">
        <v>19</v>
      </c>
      <c r="B181" s="28">
        <v>45533</v>
      </c>
      <c r="C181" s="8">
        <v>301049751</v>
      </c>
      <c r="D181" s="29">
        <v>73239990</v>
      </c>
      <c r="E181" s="8" t="s">
        <v>187</v>
      </c>
      <c r="F181" s="8"/>
      <c r="G181" s="8"/>
      <c r="H181" s="8"/>
      <c r="I181" s="8"/>
      <c r="J181" s="8"/>
      <c r="K181" s="8"/>
      <c r="L181" s="8"/>
      <c r="M181" s="8"/>
      <c r="N181" s="30">
        <v>1750</v>
      </c>
      <c r="O181" s="8" t="s">
        <v>21</v>
      </c>
      <c r="P181" s="30">
        <v>307.56428</v>
      </c>
      <c r="Q181" s="30">
        <v>538237.49</v>
      </c>
      <c r="R181" s="30">
        <v>3.6248</v>
      </c>
      <c r="S181" s="30">
        <v>6343.4</v>
      </c>
      <c r="T181" s="30">
        <v>197210.2</v>
      </c>
    </row>
    <row r="182" spans="1:20" ht="15.75" customHeight="1" thickBot="1" x14ac:dyDescent="0.3">
      <c r="A182" s="10" t="s">
        <v>19</v>
      </c>
      <c r="B182" s="28">
        <v>45530</v>
      </c>
      <c r="C182" s="8">
        <v>301049751</v>
      </c>
      <c r="D182" s="29">
        <v>73239990</v>
      </c>
      <c r="E182" s="8" t="s">
        <v>165</v>
      </c>
      <c r="F182" s="8"/>
      <c r="G182" s="8"/>
      <c r="H182" s="8"/>
      <c r="I182" s="8"/>
      <c r="J182" s="8"/>
      <c r="K182" s="8"/>
      <c r="L182" s="8"/>
      <c r="M182" s="8"/>
      <c r="N182" s="30">
        <v>4004</v>
      </c>
      <c r="O182" s="8" t="s">
        <v>21</v>
      </c>
      <c r="P182" s="30">
        <v>419.54066180000001</v>
      </c>
      <c r="Q182" s="30">
        <v>1679840.81</v>
      </c>
      <c r="R182" s="30">
        <v>4.9444980770000004</v>
      </c>
      <c r="S182" s="30">
        <v>19797.7703</v>
      </c>
      <c r="T182" s="30">
        <v>615493.69999999995</v>
      </c>
    </row>
    <row r="183" spans="1:20" ht="15.75" customHeight="1" thickBot="1" x14ac:dyDescent="0.3">
      <c r="A183" s="10" t="s">
        <v>19</v>
      </c>
      <c r="B183" s="28">
        <v>45530</v>
      </c>
      <c r="C183" s="8">
        <v>301049751</v>
      </c>
      <c r="D183" s="29">
        <v>73239990</v>
      </c>
      <c r="E183" s="8" t="s">
        <v>182</v>
      </c>
      <c r="F183" s="8"/>
      <c r="G183" s="8"/>
      <c r="H183" s="8"/>
      <c r="I183" s="8"/>
      <c r="J183" s="8"/>
      <c r="K183" s="8"/>
      <c r="L183" s="8"/>
      <c r="M183" s="8"/>
      <c r="N183" s="30">
        <v>14256</v>
      </c>
      <c r="O183" s="8" t="s">
        <v>21</v>
      </c>
      <c r="P183" s="30">
        <v>241.00905510000001</v>
      </c>
      <c r="Q183" s="30">
        <v>3435825.09</v>
      </c>
      <c r="R183" s="30">
        <v>2.8404131420000001</v>
      </c>
      <c r="S183" s="30">
        <v>40492.929759999999</v>
      </c>
      <c r="T183" s="30">
        <v>1258886.3</v>
      </c>
    </row>
    <row r="184" spans="1:20" ht="15.75" customHeight="1" thickBot="1" x14ac:dyDescent="0.3">
      <c r="A184" s="10" t="s">
        <v>19</v>
      </c>
      <c r="B184" s="28">
        <v>45528</v>
      </c>
      <c r="C184" s="8">
        <v>301049751</v>
      </c>
      <c r="D184" s="29">
        <v>73239990</v>
      </c>
      <c r="E184" s="8" t="s">
        <v>188</v>
      </c>
      <c r="F184" s="8"/>
      <c r="G184" s="8"/>
      <c r="H184" s="8"/>
      <c r="I184" s="8"/>
      <c r="J184" s="8"/>
      <c r="K184" s="8"/>
      <c r="L184" s="8"/>
      <c r="M184" s="8"/>
      <c r="N184" s="30">
        <v>5660.8</v>
      </c>
      <c r="O184" s="8" t="s">
        <v>21</v>
      </c>
      <c r="P184" s="30">
        <v>969.75853770000003</v>
      </c>
      <c r="Q184" s="30">
        <v>5489609.1299999999</v>
      </c>
      <c r="R184" s="30">
        <v>11.42909296</v>
      </c>
      <c r="S184" s="30">
        <v>64697.809430000001</v>
      </c>
      <c r="T184" s="30">
        <v>2011392.8</v>
      </c>
    </row>
    <row r="185" spans="1:20" ht="15.75" customHeight="1" thickBot="1" x14ac:dyDescent="0.3">
      <c r="A185" s="10" t="s">
        <v>19</v>
      </c>
      <c r="B185" s="28">
        <v>45524</v>
      </c>
      <c r="C185" s="8">
        <v>301049751</v>
      </c>
      <c r="D185" s="29">
        <v>73231000</v>
      </c>
      <c r="E185" s="8" t="s">
        <v>189</v>
      </c>
      <c r="F185" s="8"/>
      <c r="G185" s="8"/>
      <c r="H185" s="8"/>
      <c r="I185" s="8"/>
      <c r="J185" s="8"/>
      <c r="K185" s="8"/>
      <c r="L185" s="8"/>
      <c r="M185" s="8"/>
      <c r="N185" s="30">
        <v>4914</v>
      </c>
      <c r="O185" s="8" t="s">
        <v>21</v>
      </c>
      <c r="P185" s="30">
        <v>461.75560849999999</v>
      </c>
      <c r="Q185" s="30">
        <v>2269067.06</v>
      </c>
      <c r="R185" s="30">
        <v>5.4420224920000004</v>
      </c>
      <c r="S185" s="30">
        <v>26742.098529999999</v>
      </c>
      <c r="T185" s="30">
        <v>997481.8</v>
      </c>
    </row>
    <row r="186" spans="1:20" ht="15.75" customHeight="1" thickBot="1" x14ac:dyDescent="0.3">
      <c r="A186" s="10" t="s">
        <v>19</v>
      </c>
      <c r="B186" s="28">
        <v>45520</v>
      </c>
      <c r="C186" s="8">
        <v>301049751</v>
      </c>
      <c r="D186" s="29">
        <v>73239990</v>
      </c>
      <c r="E186" s="8" t="s">
        <v>190</v>
      </c>
      <c r="F186" s="8"/>
      <c r="G186" s="8"/>
      <c r="H186" s="8"/>
      <c r="I186" s="8"/>
      <c r="J186" s="8"/>
      <c r="K186" s="8"/>
      <c r="L186" s="8"/>
      <c r="M186" s="8"/>
      <c r="N186" s="30">
        <v>7057.6</v>
      </c>
      <c r="O186" s="8" t="s">
        <v>21</v>
      </c>
      <c r="P186" s="30">
        <v>293.66195169999997</v>
      </c>
      <c r="Q186" s="30">
        <v>2072548.59</v>
      </c>
      <c r="R186" s="30">
        <v>3.4609540559999998</v>
      </c>
      <c r="S186" s="30">
        <v>24426.029350000001</v>
      </c>
      <c r="T186" s="30">
        <v>759381.8</v>
      </c>
    </row>
    <row r="187" spans="1:20" ht="15.75" customHeight="1" thickBot="1" x14ac:dyDescent="0.3">
      <c r="A187" s="10" t="s">
        <v>19</v>
      </c>
      <c r="B187" s="28">
        <v>45520</v>
      </c>
      <c r="C187" s="8">
        <v>301049751</v>
      </c>
      <c r="D187" s="29">
        <v>73239990</v>
      </c>
      <c r="E187" s="8" t="s">
        <v>165</v>
      </c>
      <c r="F187" s="8"/>
      <c r="G187" s="8"/>
      <c r="H187" s="8"/>
      <c r="I187" s="8"/>
      <c r="J187" s="8"/>
      <c r="K187" s="8"/>
      <c r="L187" s="8"/>
      <c r="M187" s="8"/>
      <c r="N187" s="30">
        <v>4004</v>
      </c>
      <c r="O187" s="8" t="s">
        <v>21</v>
      </c>
      <c r="P187" s="30">
        <v>419.53068930000001</v>
      </c>
      <c r="Q187" s="30">
        <v>1679800.88</v>
      </c>
      <c r="R187" s="30">
        <v>4.9443805459999997</v>
      </c>
      <c r="S187" s="30">
        <v>19797.299709999999</v>
      </c>
      <c r="T187" s="30">
        <v>615479.1</v>
      </c>
    </row>
    <row r="188" spans="1:20" ht="15.75" customHeight="1" thickBot="1" x14ac:dyDescent="0.3">
      <c r="A188" s="10" t="s">
        <v>19</v>
      </c>
      <c r="B188" s="28">
        <v>45517</v>
      </c>
      <c r="C188" s="8">
        <v>301049751</v>
      </c>
      <c r="D188" s="29">
        <v>73239990</v>
      </c>
      <c r="E188" s="8" t="s">
        <v>182</v>
      </c>
      <c r="F188" s="8"/>
      <c r="G188" s="8"/>
      <c r="H188" s="8"/>
      <c r="I188" s="8"/>
      <c r="J188" s="8"/>
      <c r="K188" s="8"/>
      <c r="L188" s="8"/>
      <c r="M188" s="8"/>
      <c r="N188" s="30">
        <v>14256</v>
      </c>
      <c r="O188" s="8" t="s">
        <v>21</v>
      </c>
      <c r="P188" s="30">
        <v>238.3682877</v>
      </c>
      <c r="Q188" s="30">
        <v>3398178.31</v>
      </c>
      <c r="R188" s="30">
        <v>2.8175920539999999</v>
      </c>
      <c r="S188" s="30">
        <v>40167.592320000003</v>
      </c>
      <c r="T188" s="30">
        <v>1245092.6000000001</v>
      </c>
    </row>
    <row r="189" spans="1:20" ht="15.75" customHeight="1" thickBot="1" x14ac:dyDescent="0.3">
      <c r="A189" s="10" t="s">
        <v>19</v>
      </c>
      <c r="B189" s="28">
        <v>45516</v>
      </c>
      <c r="C189" s="8">
        <v>301049751</v>
      </c>
      <c r="D189" s="29">
        <v>73231000</v>
      </c>
      <c r="E189" s="8" t="s">
        <v>191</v>
      </c>
      <c r="F189" s="8"/>
      <c r="G189" s="8"/>
      <c r="H189" s="8"/>
      <c r="I189" s="8"/>
      <c r="J189" s="8"/>
      <c r="K189" s="8"/>
      <c r="L189" s="8"/>
      <c r="M189" s="8"/>
      <c r="N189" s="30">
        <v>8856</v>
      </c>
      <c r="O189" s="8" t="s">
        <v>21</v>
      </c>
      <c r="P189" s="30">
        <v>247.6240402</v>
      </c>
      <c r="Q189" s="30">
        <v>2192958.5</v>
      </c>
      <c r="R189" s="30">
        <v>2.9269981110000001</v>
      </c>
      <c r="S189" s="30">
        <v>25921.495269999999</v>
      </c>
      <c r="T189" s="30">
        <v>964024.6</v>
      </c>
    </row>
    <row r="190" spans="1:20" ht="15.75" customHeight="1" thickBot="1" x14ac:dyDescent="0.3">
      <c r="A190" s="10" t="s">
        <v>19</v>
      </c>
      <c r="B190" s="28">
        <v>45514</v>
      </c>
      <c r="C190" s="8">
        <v>301049751</v>
      </c>
      <c r="D190" s="29">
        <v>73239990</v>
      </c>
      <c r="E190" s="8" t="s">
        <v>192</v>
      </c>
      <c r="F190" s="8"/>
      <c r="G190" s="8"/>
      <c r="H190" s="8"/>
      <c r="I190" s="8"/>
      <c r="J190" s="8"/>
      <c r="K190" s="8"/>
      <c r="L190" s="8"/>
      <c r="M190" s="8"/>
      <c r="N190" s="30">
        <v>146.5</v>
      </c>
      <c r="O190" s="8" t="s">
        <v>21</v>
      </c>
      <c r="P190" s="30">
        <v>533.29720139999995</v>
      </c>
      <c r="Q190" s="30">
        <v>78128.039999999994</v>
      </c>
      <c r="R190" s="30">
        <v>6.3037494250000004</v>
      </c>
      <c r="S190" s="30">
        <v>923.49929080000004</v>
      </c>
      <c r="T190" s="30">
        <v>28626.2</v>
      </c>
    </row>
    <row r="191" spans="1:20" ht="15.75" customHeight="1" thickBot="1" x14ac:dyDescent="0.3">
      <c r="A191" s="10" t="s">
        <v>19</v>
      </c>
      <c r="B191" s="28">
        <v>45509</v>
      </c>
      <c r="C191" s="8">
        <v>301049751</v>
      </c>
      <c r="D191" s="29">
        <v>73239990</v>
      </c>
      <c r="E191" s="8" t="s">
        <v>193</v>
      </c>
      <c r="F191" s="8"/>
      <c r="G191" s="8"/>
      <c r="H191" s="8"/>
      <c r="I191" s="8"/>
      <c r="J191" s="8"/>
      <c r="K191" s="8"/>
      <c r="L191" s="8"/>
      <c r="M191" s="8"/>
      <c r="N191" s="30">
        <v>460</v>
      </c>
      <c r="O191" s="8" t="s">
        <v>21</v>
      </c>
      <c r="P191" s="30">
        <v>390.55113039999998</v>
      </c>
      <c r="Q191" s="30">
        <v>179653.52</v>
      </c>
      <c r="R191" s="30">
        <v>4.6164436220000002</v>
      </c>
      <c r="S191" s="30">
        <v>2123.5640659999999</v>
      </c>
      <c r="T191" s="30">
        <v>65825.100000000006</v>
      </c>
    </row>
    <row r="192" spans="1:20" ht="15.75" customHeight="1" thickBot="1" x14ac:dyDescent="0.3">
      <c r="A192" s="10" t="s">
        <v>19</v>
      </c>
      <c r="B192" s="28">
        <v>45506</v>
      </c>
      <c r="C192" s="8">
        <v>301049751</v>
      </c>
      <c r="D192" s="29">
        <v>73239990</v>
      </c>
      <c r="E192" s="8" t="s">
        <v>194</v>
      </c>
      <c r="F192" s="8"/>
      <c r="G192" s="8"/>
      <c r="H192" s="8"/>
      <c r="I192" s="8"/>
      <c r="J192" s="8"/>
      <c r="K192" s="8"/>
      <c r="L192" s="8"/>
      <c r="M192" s="8"/>
      <c r="N192" s="30">
        <v>11440</v>
      </c>
      <c r="O192" s="8" t="s">
        <v>21</v>
      </c>
      <c r="P192" s="30">
        <v>290.51598949999999</v>
      </c>
      <c r="Q192" s="30">
        <v>3323502.92</v>
      </c>
      <c r="R192" s="30">
        <v>3.4339951480000002</v>
      </c>
      <c r="S192" s="30">
        <v>39284.904490000001</v>
      </c>
      <c r="T192" s="30">
        <v>1217731.5</v>
      </c>
    </row>
    <row r="193" spans="1:20" ht="15.75" customHeight="1" thickBot="1" x14ac:dyDescent="0.3">
      <c r="A193" s="10" t="s">
        <v>19</v>
      </c>
      <c r="B193" s="28">
        <v>45506</v>
      </c>
      <c r="C193" s="8">
        <v>301049751</v>
      </c>
      <c r="D193" s="29">
        <v>73231000</v>
      </c>
      <c r="E193" s="8" t="s">
        <v>195</v>
      </c>
      <c r="F193" s="8"/>
      <c r="G193" s="8"/>
      <c r="H193" s="8"/>
      <c r="I193" s="8"/>
      <c r="J193" s="8"/>
      <c r="K193" s="8"/>
      <c r="L193" s="8"/>
      <c r="M193" s="8"/>
      <c r="N193" s="30">
        <v>4914</v>
      </c>
      <c r="O193" s="8" t="s">
        <v>21</v>
      </c>
      <c r="P193" s="30">
        <v>472.38436510000002</v>
      </c>
      <c r="Q193" s="30">
        <v>2321296.77</v>
      </c>
      <c r="R193" s="30">
        <v>5.5837395399999998</v>
      </c>
      <c r="S193" s="30">
        <v>27438.4961</v>
      </c>
      <c r="T193" s="30">
        <v>1020442.1</v>
      </c>
    </row>
    <row r="194" spans="1:20" ht="15.75" customHeight="1" thickBot="1" x14ac:dyDescent="0.3">
      <c r="A194" s="10" t="s">
        <v>19</v>
      </c>
      <c r="B194" s="28">
        <v>45506</v>
      </c>
      <c r="C194" s="8">
        <v>301049751</v>
      </c>
      <c r="D194" s="29">
        <v>73239990</v>
      </c>
      <c r="E194" s="8" t="s">
        <v>196</v>
      </c>
      <c r="F194" s="8"/>
      <c r="G194" s="8"/>
      <c r="H194" s="8"/>
      <c r="I194" s="8"/>
      <c r="J194" s="8"/>
      <c r="K194" s="8"/>
      <c r="L194" s="8"/>
      <c r="M194" s="8"/>
      <c r="N194" s="30">
        <v>10836</v>
      </c>
      <c r="O194" s="8" t="s">
        <v>21</v>
      </c>
      <c r="P194" s="30">
        <v>574.5712532</v>
      </c>
      <c r="Q194" s="30">
        <v>6226054.0999999996</v>
      </c>
      <c r="R194" s="30">
        <v>6.7916223789999997</v>
      </c>
      <c r="S194" s="30">
        <v>73594.020090000005</v>
      </c>
      <c r="T194" s="30">
        <v>2281226.2000000002</v>
      </c>
    </row>
    <row r="195" spans="1:20" ht="15.75" customHeight="1" thickBot="1" x14ac:dyDescent="0.3">
      <c r="A195" s="10" t="s">
        <v>19</v>
      </c>
      <c r="B195" s="28">
        <v>45503</v>
      </c>
      <c r="C195" s="8">
        <v>301049751</v>
      </c>
      <c r="D195" s="29">
        <v>73239990</v>
      </c>
      <c r="E195" s="8" t="s">
        <v>165</v>
      </c>
      <c r="F195" s="8"/>
      <c r="G195" s="8"/>
      <c r="H195" s="8"/>
      <c r="I195" s="8"/>
      <c r="J195" s="8"/>
      <c r="K195" s="8"/>
      <c r="L195" s="8"/>
      <c r="M195" s="8"/>
      <c r="N195" s="30">
        <v>4004</v>
      </c>
      <c r="O195" s="8" t="s">
        <v>21</v>
      </c>
      <c r="P195" s="30">
        <v>411.60567680000003</v>
      </c>
      <c r="Q195" s="30">
        <v>1648069.13</v>
      </c>
      <c r="R195" s="30">
        <v>4.8826296180000002</v>
      </c>
      <c r="S195" s="30">
        <v>19550.048989999999</v>
      </c>
      <c r="T195" s="30">
        <v>603852.5</v>
      </c>
    </row>
    <row r="196" spans="1:20" ht="15.75" customHeight="1" thickBot="1" x14ac:dyDescent="0.3">
      <c r="A196" s="10" t="s">
        <v>19</v>
      </c>
      <c r="B196" s="28">
        <v>45503</v>
      </c>
      <c r="C196" s="8">
        <v>301049751</v>
      </c>
      <c r="D196" s="29">
        <v>73239990</v>
      </c>
      <c r="E196" s="8" t="s">
        <v>197</v>
      </c>
      <c r="F196" s="8"/>
      <c r="G196" s="8"/>
      <c r="H196" s="8"/>
      <c r="I196" s="8"/>
      <c r="J196" s="8"/>
      <c r="K196" s="8"/>
      <c r="L196" s="8"/>
      <c r="M196" s="8"/>
      <c r="N196" s="30">
        <v>2940</v>
      </c>
      <c r="O196" s="8" t="s">
        <v>21</v>
      </c>
      <c r="P196" s="30">
        <v>414.11704079999998</v>
      </c>
      <c r="Q196" s="30">
        <v>1217504.1000000001</v>
      </c>
      <c r="R196" s="30">
        <v>4.9124204130000004</v>
      </c>
      <c r="S196" s="30">
        <v>14442.516009999999</v>
      </c>
      <c r="T196" s="30">
        <v>446093.5</v>
      </c>
    </row>
    <row r="197" spans="1:20" ht="15.75" customHeight="1" thickBot="1" x14ac:dyDescent="0.3">
      <c r="A197" s="10" t="s">
        <v>19</v>
      </c>
      <c r="B197" s="28">
        <v>45499</v>
      </c>
      <c r="C197" s="8">
        <v>301049751</v>
      </c>
      <c r="D197" s="29">
        <v>73239990</v>
      </c>
      <c r="E197" s="8" t="s">
        <v>173</v>
      </c>
      <c r="F197" s="8"/>
      <c r="G197" s="8"/>
      <c r="H197" s="8"/>
      <c r="I197" s="8"/>
      <c r="J197" s="8"/>
      <c r="K197" s="8"/>
      <c r="L197" s="8"/>
      <c r="M197" s="8"/>
      <c r="N197" s="30">
        <v>4004</v>
      </c>
      <c r="O197" s="8" t="s">
        <v>21</v>
      </c>
      <c r="P197" s="30">
        <v>444.9483616</v>
      </c>
      <c r="Q197" s="30">
        <v>1781573.24</v>
      </c>
      <c r="R197" s="30">
        <v>5.278153756</v>
      </c>
      <c r="S197" s="30">
        <v>21133.727640000001</v>
      </c>
      <c r="T197" s="30">
        <v>652768.4</v>
      </c>
    </row>
    <row r="198" spans="1:20" ht="15.75" customHeight="1" thickBot="1" x14ac:dyDescent="0.3">
      <c r="A198" s="10" t="s">
        <v>19</v>
      </c>
      <c r="B198" s="28">
        <v>45499</v>
      </c>
      <c r="C198" s="8">
        <v>301049751</v>
      </c>
      <c r="D198" s="29">
        <v>73239990</v>
      </c>
      <c r="E198" s="8" t="s">
        <v>198</v>
      </c>
      <c r="F198" s="8"/>
      <c r="G198" s="8"/>
      <c r="H198" s="8"/>
      <c r="I198" s="8"/>
      <c r="J198" s="8"/>
      <c r="K198" s="8"/>
      <c r="L198" s="8"/>
      <c r="M198" s="8"/>
      <c r="N198" s="30">
        <v>5660.8</v>
      </c>
      <c r="O198" s="8" t="s">
        <v>21</v>
      </c>
      <c r="P198" s="30">
        <v>982.0263549</v>
      </c>
      <c r="Q198" s="30">
        <v>5559054.79</v>
      </c>
      <c r="R198" s="30">
        <v>11.649185709999999</v>
      </c>
      <c r="S198" s="30">
        <v>65943.710439999995</v>
      </c>
      <c r="T198" s="30">
        <v>2036837.7</v>
      </c>
    </row>
    <row r="199" spans="1:20" ht="15.75" customHeight="1" thickBot="1" x14ac:dyDescent="0.3">
      <c r="A199" s="10" t="s">
        <v>19</v>
      </c>
      <c r="B199" s="28">
        <v>45492</v>
      </c>
      <c r="C199" s="8">
        <v>301049751</v>
      </c>
      <c r="D199" s="29">
        <v>73231000</v>
      </c>
      <c r="E199" s="8" t="s">
        <v>177</v>
      </c>
      <c r="F199" s="8"/>
      <c r="G199" s="8"/>
      <c r="H199" s="8"/>
      <c r="I199" s="8"/>
      <c r="J199" s="8"/>
      <c r="K199" s="8"/>
      <c r="L199" s="8"/>
      <c r="M199" s="8"/>
      <c r="N199" s="30">
        <v>8856</v>
      </c>
      <c r="O199" s="8" t="s">
        <v>21</v>
      </c>
      <c r="P199" s="30">
        <v>255.77630310000001</v>
      </c>
      <c r="Q199" s="30">
        <v>2265154.94</v>
      </c>
      <c r="R199" s="30">
        <v>3.0341198469999999</v>
      </c>
      <c r="S199" s="30">
        <v>26870.165359999999</v>
      </c>
      <c r="T199" s="30">
        <v>995762.1</v>
      </c>
    </row>
    <row r="200" spans="1:20" ht="15.75" customHeight="1" thickBot="1" x14ac:dyDescent="0.3">
      <c r="A200" s="10" t="s">
        <v>19</v>
      </c>
      <c r="B200" s="28">
        <v>45491</v>
      </c>
      <c r="C200" s="8">
        <v>301049751</v>
      </c>
      <c r="D200" s="29">
        <v>73231000</v>
      </c>
      <c r="E200" s="8" t="s">
        <v>199</v>
      </c>
      <c r="F200" s="8"/>
      <c r="G200" s="8"/>
      <c r="H200" s="8"/>
      <c r="I200" s="8"/>
      <c r="J200" s="8"/>
      <c r="K200" s="8"/>
      <c r="L200" s="8"/>
      <c r="M200" s="8"/>
      <c r="N200" s="30">
        <v>4851</v>
      </c>
      <c r="O200" s="8" t="s">
        <v>21</v>
      </c>
      <c r="P200" s="30">
        <v>509.08170890000002</v>
      </c>
      <c r="Q200" s="30">
        <v>2469555.37</v>
      </c>
      <c r="R200" s="30">
        <v>6.0389289320000001</v>
      </c>
      <c r="S200" s="30">
        <v>29294.844249999998</v>
      </c>
      <c r="T200" s="30">
        <v>1085616.6000000001</v>
      </c>
    </row>
    <row r="201" spans="1:20" ht="15.75" customHeight="1" thickBot="1" x14ac:dyDescent="0.3">
      <c r="A201" s="10" t="s">
        <v>19</v>
      </c>
      <c r="B201" s="28">
        <v>45491</v>
      </c>
      <c r="C201" s="8">
        <v>301049751</v>
      </c>
      <c r="D201" s="29">
        <v>73231000</v>
      </c>
      <c r="E201" s="8" t="s">
        <v>200</v>
      </c>
      <c r="F201" s="8"/>
      <c r="G201" s="8"/>
      <c r="H201" s="8"/>
      <c r="I201" s="8"/>
      <c r="J201" s="8"/>
      <c r="K201" s="8"/>
      <c r="L201" s="8"/>
      <c r="M201" s="8"/>
      <c r="N201" s="30">
        <v>4869</v>
      </c>
      <c r="O201" s="8" t="s">
        <v>21</v>
      </c>
      <c r="P201" s="30">
        <v>508.77128570000002</v>
      </c>
      <c r="Q201" s="30">
        <v>2477207.39</v>
      </c>
      <c r="R201" s="30">
        <v>6.0352465679999998</v>
      </c>
      <c r="S201" s="30">
        <v>29385.615539999999</v>
      </c>
      <c r="T201" s="30">
        <v>1088980.3</v>
      </c>
    </row>
    <row r="202" spans="1:20" ht="15.75" customHeight="1" thickBot="1" x14ac:dyDescent="0.3">
      <c r="A202" s="10" t="s">
        <v>19</v>
      </c>
      <c r="B202" s="28">
        <v>45488</v>
      </c>
      <c r="C202" s="8">
        <v>301049751</v>
      </c>
      <c r="D202" s="29">
        <v>73239990</v>
      </c>
      <c r="E202" s="8" t="s">
        <v>201</v>
      </c>
      <c r="F202" s="8"/>
      <c r="G202" s="8"/>
      <c r="H202" s="8"/>
      <c r="I202" s="8"/>
      <c r="J202" s="8"/>
      <c r="K202" s="8"/>
      <c r="L202" s="8"/>
      <c r="M202" s="8"/>
      <c r="N202" s="30">
        <v>15568</v>
      </c>
      <c r="O202" s="8" t="s">
        <v>21</v>
      </c>
      <c r="P202" s="30">
        <v>409.11271840000001</v>
      </c>
      <c r="Q202" s="30">
        <v>6369066.7999999998</v>
      </c>
      <c r="R202" s="30">
        <v>4.8530571580000004</v>
      </c>
      <c r="S202" s="30">
        <v>75552.393830000001</v>
      </c>
      <c r="T202" s="30">
        <v>2333626.1</v>
      </c>
    </row>
    <row r="203" spans="1:20" ht="15.75" customHeight="1" thickBot="1" x14ac:dyDescent="0.3">
      <c r="A203" s="10" t="s">
        <v>19</v>
      </c>
      <c r="B203" s="28">
        <v>45480</v>
      </c>
      <c r="C203" s="8">
        <v>301049751</v>
      </c>
      <c r="D203" s="29">
        <v>73239990</v>
      </c>
      <c r="E203" s="8" t="s">
        <v>174</v>
      </c>
      <c r="F203" s="8"/>
      <c r="G203" s="8"/>
      <c r="H203" s="8"/>
      <c r="I203" s="8"/>
      <c r="J203" s="8"/>
      <c r="K203" s="8"/>
      <c r="L203" s="8"/>
      <c r="M203" s="8"/>
      <c r="N203" s="30">
        <v>14256</v>
      </c>
      <c r="O203" s="8" t="s">
        <v>21</v>
      </c>
      <c r="P203" s="30">
        <v>280.68241160000002</v>
      </c>
      <c r="Q203" s="30">
        <v>4001408.46</v>
      </c>
      <c r="R203" s="30">
        <v>3.3295659739999999</v>
      </c>
      <c r="S203" s="30">
        <v>47466.292529999999</v>
      </c>
      <c r="T203" s="30">
        <v>1466116.1</v>
      </c>
    </row>
    <row r="204" spans="1:20" ht="15.75" customHeight="1" thickBot="1" x14ac:dyDescent="0.3">
      <c r="A204" s="10" t="s">
        <v>19</v>
      </c>
      <c r="B204" s="28">
        <v>45475</v>
      </c>
      <c r="C204" s="8">
        <v>301049751</v>
      </c>
      <c r="D204" s="29">
        <v>73239990</v>
      </c>
      <c r="E204" s="8" t="s">
        <v>202</v>
      </c>
      <c r="F204" s="8"/>
      <c r="G204" s="8"/>
      <c r="H204" s="8"/>
      <c r="I204" s="8"/>
      <c r="J204" s="8"/>
      <c r="K204" s="8"/>
      <c r="L204" s="8"/>
      <c r="M204" s="8"/>
      <c r="N204" s="30">
        <v>5264</v>
      </c>
      <c r="O204" s="8" t="s">
        <v>21</v>
      </c>
      <c r="P204" s="30">
        <v>224.32924009999999</v>
      </c>
      <c r="Q204" s="30">
        <v>1180869.1200000001</v>
      </c>
      <c r="R204" s="30">
        <v>2.6610823259999998</v>
      </c>
      <c r="S204" s="30">
        <v>14007.93737</v>
      </c>
      <c r="T204" s="30">
        <v>432670.4</v>
      </c>
    </row>
    <row r="205" spans="1:20" ht="15.75" customHeight="1" thickBot="1" x14ac:dyDescent="0.3">
      <c r="A205" s="10" t="s">
        <v>19</v>
      </c>
      <c r="B205" s="28">
        <v>45472</v>
      </c>
      <c r="C205" s="8">
        <v>301049751</v>
      </c>
      <c r="D205" s="29">
        <v>73239990</v>
      </c>
      <c r="E205" s="8" t="s">
        <v>203</v>
      </c>
      <c r="F205" s="8"/>
      <c r="G205" s="8"/>
      <c r="H205" s="8"/>
      <c r="I205" s="8"/>
      <c r="J205" s="8"/>
      <c r="K205" s="8"/>
      <c r="L205" s="8"/>
      <c r="M205" s="8"/>
      <c r="N205" s="30">
        <v>4004</v>
      </c>
      <c r="O205" s="8" t="s">
        <v>21</v>
      </c>
      <c r="P205" s="30">
        <v>463.65652849999998</v>
      </c>
      <c r="Q205" s="30">
        <v>1856480.74</v>
      </c>
      <c r="R205" s="30">
        <v>5.5000774430000003</v>
      </c>
      <c r="S205" s="30">
        <v>22022.310079999999</v>
      </c>
      <c r="T205" s="30">
        <v>680214.5</v>
      </c>
    </row>
    <row r="206" spans="1:20" ht="15.75" customHeight="1" thickBot="1" x14ac:dyDescent="0.3">
      <c r="A206" s="10" t="s">
        <v>19</v>
      </c>
      <c r="B206" s="28">
        <v>45470</v>
      </c>
      <c r="C206" s="8">
        <v>301049751</v>
      </c>
      <c r="D206" s="29">
        <v>73239990</v>
      </c>
      <c r="E206" s="8" t="s">
        <v>165</v>
      </c>
      <c r="F206" s="8"/>
      <c r="G206" s="8"/>
      <c r="H206" s="8"/>
      <c r="I206" s="8"/>
      <c r="J206" s="8"/>
      <c r="K206" s="8"/>
      <c r="L206" s="8"/>
      <c r="M206" s="8"/>
      <c r="N206" s="30">
        <v>4004</v>
      </c>
      <c r="O206" s="8" t="s">
        <v>21</v>
      </c>
      <c r="P206" s="30">
        <v>395.23124630000001</v>
      </c>
      <c r="Q206" s="30">
        <v>1582505.91</v>
      </c>
      <c r="R206" s="30">
        <v>4.6883896350000001</v>
      </c>
      <c r="S206" s="30">
        <v>18772.312099999999</v>
      </c>
      <c r="T206" s="30">
        <v>579830.19999999995</v>
      </c>
    </row>
    <row r="207" spans="1:20" ht="15.75" customHeight="1" thickBot="1" x14ac:dyDescent="0.3">
      <c r="A207" s="10" t="s">
        <v>19</v>
      </c>
      <c r="B207" s="28">
        <v>45470</v>
      </c>
      <c r="C207" s="8">
        <v>301049751</v>
      </c>
      <c r="D207" s="29">
        <v>73231000</v>
      </c>
      <c r="E207" s="8" t="s">
        <v>204</v>
      </c>
      <c r="F207" s="8"/>
      <c r="G207" s="8"/>
      <c r="H207" s="8"/>
      <c r="I207" s="8"/>
      <c r="J207" s="8"/>
      <c r="K207" s="8"/>
      <c r="L207" s="8"/>
      <c r="M207" s="8"/>
      <c r="N207" s="30">
        <v>4896</v>
      </c>
      <c r="O207" s="8" t="s">
        <v>21</v>
      </c>
      <c r="P207" s="30">
        <v>507.56353760000002</v>
      </c>
      <c r="Q207" s="30">
        <v>2485031.08</v>
      </c>
      <c r="R207" s="30">
        <v>6.020919782</v>
      </c>
      <c r="S207" s="30">
        <v>29478.42325</v>
      </c>
      <c r="T207" s="30">
        <v>1092419.6000000001</v>
      </c>
    </row>
    <row r="208" spans="1:20" ht="15.75" customHeight="1" thickBot="1" x14ac:dyDescent="0.3">
      <c r="A208" s="10" t="s">
        <v>19</v>
      </c>
      <c r="B208" s="28">
        <v>45467</v>
      </c>
      <c r="C208" s="8">
        <v>301049751</v>
      </c>
      <c r="D208" s="29">
        <v>73239990</v>
      </c>
      <c r="E208" s="8" t="s">
        <v>205</v>
      </c>
      <c r="F208" s="8"/>
      <c r="G208" s="8"/>
      <c r="H208" s="8"/>
      <c r="I208" s="8"/>
      <c r="J208" s="8"/>
      <c r="K208" s="8"/>
      <c r="L208" s="8"/>
      <c r="M208" s="8"/>
      <c r="N208" s="30">
        <v>2632</v>
      </c>
      <c r="O208" s="8" t="s">
        <v>21</v>
      </c>
      <c r="P208" s="30">
        <v>230.53587390000001</v>
      </c>
      <c r="Q208" s="30">
        <v>606770.42000000004</v>
      </c>
      <c r="R208" s="30">
        <v>2.7347078749999998</v>
      </c>
      <c r="S208" s="30">
        <v>7197.7511270000005</v>
      </c>
      <c r="T208" s="30">
        <v>222320.7</v>
      </c>
    </row>
    <row r="209" spans="1:20" ht="15.75" customHeight="1" thickBot="1" x14ac:dyDescent="0.3">
      <c r="A209" s="10" t="s">
        <v>19</v>
      </c>
      <c r="B209" s="28">
        <v>45465</v>
      </c>
      <c r="C209" s="8">
        <v>301049751</v>
      </c>
      <c r="D209" s="29">
        <v>73239990</v>
      </c>
      <c r="E209" s="8" t="s">
        <v>206</v>
      </c>
      <c r="F209" s="8"/>
      <c r="G209" s="8"/>
      <c r="H209" s="8"/>
      <c r="I209" s="8"/>
      <c r="J209" s="8"/>
      <c r="K209" s="8"/>
      <c r="L209" s="8"/>
      <c r="M209" s="8"/>
      <c r="N209" s="30">
        <v>60.9</v>
      </c>
      <c r="O209" s="8" t="s">
        <v>21</v>
      </c>
      <c r="P209" s="30">
        <v>366.3</v>
      </c>
      <c r="Q209" s="30">
        <v>22307.67</v>
      </c>
      <c r="R209" s="30">
        <v>4.3451957300000004</v>
      </c>
      <c r="S209" s="30">
        <v>264.62241990000001</v>
      </c>
      <c r="T209" s="30">
        <v>8173.5</v>
      </c>
    </row>
    <row r="210" spans="1:20" ht="15.75" customHeight="1" thickBot="1" x14ac:dyDescent="0.3">
      <c r="A210" s="10" t="s">
        <v>19</v>
      </c>
      <c r="B210" s="28">
        <v>45465</v>
      </c>
      <c r="C210" s="8">
        <v>301049751</v>
      </c>
      <c r="D210" s="29">
        <v>73239990</v>
      </c>
      <c r="E210" s="8" t="s">
        <v>207</v>
      </c>
      <c r="F210" s="8"/>
      <c r="G210" s="8"/>
      <c r="H210" s="8"/>
      <c r="I210" s="8"/>
      <c r="J210" s="8"/>
      <c r="K210" s="8"/>
      <c r="L210" s="8"/>
      <c r="M210" s="8"/>
      <c r="N210" s="30">
        <v>108</v>
      </c>
      <c r="O210" s="8" t="s">
        <v>21</v>
      </c>
      <c r="P210" s="30">
        <v>343.80490739999999</v>
      </c>
      <c r="Q210" s="30">
        <v>37130.93</v>
      </c>
      <c r="R210" s="30">
        <v>4.0783500290000001</v>
      </c>
      <c r="S210" s="30">
        <v>440.4618031</v>
      </c>
      <c r="T210" s="30">
        <v>13604.8</v>
      </c>
    </row>
    <row r="211" spans="1:20" ht="15.75" customHeight="1" thickBot="1" x14ac:dyDescent="0.3">
      <c r="A211" s="10" t="s">
        <v>19</v>
      </c>
      <c r="B211" s="28">
        <v>45464</v>
      </c>
      <c r="C211" s="8">
        <v>301049751</v>
      </c>
      <c r="D211" s="29">
        <v>73239990</v>
      </c>
      <c r="E211" s="8" t="s">
        <v>208</v>
      </c>
      <c r="F211" s="8"/>
      <c r="G211" s="8"/>
      <c r="H211" s="8"/>
      <c r="I211" s="8"/>
      <c r="J211" s="8"/>
      <c r="K211" s="8"/>
      <c r="L211" s="8"/>
      <c r="M211" s="8"/>
      <c r="N211" s="30">
        <v>128.80000000000001</v>
      </c>
      <c r="O211" s="8" t="s">
        <v>21</v>
      </c>
      <c r="P211" s="30">
        <v>724.98121119999996</v>
      </c>
      <c r="Q211" s="30">
        <v>93377.58</v>
      </c>
      <c r="R211" s="30">
        <v>8.600014367</v>
      </c>
      <c r="S211" s="30">
        <v>1107.6818510000001</v>
      </c>
      <c r="T211" s="30">
        <v>34213.599999999999</v>
      </c>
    </row>
    <row r="212" spans="1:20" ht="15.75" customHeight="1" thickBot="1" x14ac:dyDescent="0.3">
      <c r="A212" s="10" t="s">
        <v>19</v>
      </c>
      <c r="B212" s="28">
        <v>45464</v>
      </c>
      <c r="C212" s="8">
        <v>301049751</v>
      </c>
      <c r="D212" s="29">
        <v>73239990</v>
      </c>
      <c r="E212" s="8" t="s">
        <v>209</v>
      </c>
      <c r="F212" s="8"/>
      <c r="G212" s="8"/>
      <c r="H212" s="8"/>
      <c r="I212" s="8"/>
      <c r="J212" s="8"/>
      <c r="K212" s="8"/>
      <c r="L212" s="8"/>
      <c r="M212" s="8"/>
      <c r="N212" s="30">
        <v>1338</v>
      </c>
      <c r="O212" s="8" t="s">
        <v>21</v>
      </c>
      <c r="P212" s="30">
        <v>639.94296710000003</v>
      </c>
      <c r="Q212" s="30">
        <v>856243.69</v>
      </c>
      <c r="R212" s="30">
        <v>7.5912570239999999</v>
      </c>
      <c r="S212" s="30">
        <v>10157.1019</v>
      </c>
      <c r="T212" s="30">
        <v>313727.7</v>
      </c>
    </row>
    <row r="213" spans="1:20" ht="15.75" customHeight="1" thickBot="1" x14ac:dyDescent="0.3">
      <c r="A213" s="10" t="s">
        <v>19</v>
      </c>
      <c r="B213" s="28">
        <v>45464</v>
      </c>
      <c r="C213" s="8">
        <v>301049751</v>
      </c>
      <c r="D213" s="29">
        <v>73239990</v>
      </c>
      <c r="E213" s="8" t="s">
        <v>210</v>
      </c>
      <c r="F213" s="8"/>
      <c r="G213" s="8"/>
      <c r="H213" s="8"/>
      <c r="I213" s="8"/>
      <c r="J213" s="8"/>
      <c r="K213" s="8"/>
      <c r="L213" s="8"/>
      <c r="M213" s="8"/>
      <c r="N213" s="30">
        <v>3567.96</v>
      </c>
      <c r="O213" s="8" t="s">
        <v>21</v>
      </c>
      <c r="P213" s="30">
        <v>528.72012299999994</v>
      </c>
      <c r="Q213" s="30">
        <v>1886452.25</v>
      </c>
      <c r="R213" s="30">
        <v>6.2718875799999996</v>
      </c>
      <c r="S213" s="30">
        <v>22377.844010000001</v>
      </c>
      <c r="T213" s="30">
        <v>691196.1</v>
      </c>
    </row>
    <row r="214" spans="1:20" ht="15.75" customHeight="1" thickBot="1" x14ac:dyDescent="0.3">
      <c r="A214" s="10" t="s">
        <v>19</v>
      </c>
      <c r="B214" s="28">
        <v>45463</v>
      </c>
      <c r="C214" s="8">
        <v>301049751</v>
      </c>
      <c r="D214" s="29">
        <v>73231000</v>
      </c>
      <c r="E214" s="8" t="s">
        <v>211</v>
      </c>
      <c r="F214" s="8"/>
      <c r="G214" s="8"/>
      <c r="H214" s="8"/>
      <c r="I214" s="8"/>
      <c r="J214" s="8"/>
      <c r="K214" s="8"/>
      <c r="L214" s="8"/>
      <c r="M214" s="8"/>
      <c r="N214" s="30">
        <v>7522.5</v>
      </c>
      <c r="O214" s="8" t="s">
        <v>21</v>
      </c>
      <c r="P214" s="30">
        <v>258.41884349999998</v>
      </c>
      <c r="Q214" s="30">
        <v>1943955.75</v>
      </c>
      <c r="R214" s="30">
        <v>3.0654667080000002</v>
      </c>
      <c r="S214" s="30">
        <v>23059.973310000001</v>
      </c>
      <c r="T214" s="30">
        <v>854563</v>
      </c>
    </row>
    <row r="215" spans="1:20" ht="15.75" customHeight="1" thickBot="1" x14ac:dyDescent="0.3">
      <c r="A215" s="10" t="s">
        <v>19</v>
      </c>
      <c r="B215" s="28">
        <v>45463</v>
      </c>
      <c r="C215" s="8">
        <v>301049751</v>
      </c>
      <c r="D215" s="29">
        <v>73239990</v>
      </c>
      <c r="E215" s="8" t="s">
        <v>173</v>
      </c>
      <c r="F215" s="8"/>
      <c r="G215" s="8"/>
      <c r="H215" s="8"/>
      <c r="I215" s="8"/>
      <c r="J215" s="8"/>
      <c r="K215" s="8"/>
      <c r="L215" s="8"/>
      <c r="M215" s="8"/>
      <c r="N215" s="30">
        <v>4004</v>
      </c>
      <c r="O215" s="8" t="s">
        <v>21</v>
      </c>
      <c r="P215" s="30">
        <v>443.6553222</v>
      </c>
      <c r="Q215" s="30">
        <v>1776395.91</v>
      </c>
      <c r="R215" s="30">
        <v>5.2628152100000003</v>
      </c>
      <c r="S215" s="30">
        <v>21072.312099999999</v>
      </c>
      <c r="T215" s="30">
        <v>650871.5</v>
      </c>
    </row>
    <row r="216" spans="1:20" ht="15.75" customHeight="1" thickBot="1" x14ac:dyDescent="0.3">
      <c r="A216" s="10" t="s">
        <v>19</v>
      </c>
      <c r="B216" s="28">
        <v>45460</v>
      </c>
      <c r="C216" s="8">
        <v>301049751</v>
      </c>
      <c r="D216" s="29">
        <v>73231000</v>
      </c>
      <c r="E216" s="8" t="s">
        <v>212</v>
      </c>
      <c r="F216" s="8"/>
      <c r="G216" s="8"/>
      <c r="H216" s="8"/>
      <c r="I216" s="8"/>
      <c r="J216" s="8"/>
      <c r="K216" s="8"/>
      <c r="L216" s="8"/>
      <c r="M216" s="8"/>
      <c r="N216" s="30">
        <v>8782</v>
      </c>
      <c r="O216" s="8" t="s">
        <v>21</v>
      </c>
      <c r="P216" s="30">
        <v>246.8992781</v>
      </c>
      <c r="Q216" s="30">
        <v>2168269.46</v>
      </c>
      <c r="R216" s="30">
        <v>2.928817059</v>
      </c>
      <c r="S216" s="30">
        <v>25720.87141</v>
      </c>
      <c r="T216" s="30">
        <v>953171.3</v>
      </c>
    </row>
    <row r="217" spans="1:20" ht="15.75" customHeight="1" thickBot="1" x14ac:dyDescent="0.3">
      <c r="A217" s="10" t="s">
        <v>19</v>
      </c>
      <c r="B217" s="28">
        <v>45458</v>
      </c>
      <c r="C217" s="8">
        <v>301049751</v>
      </c>
      <c r="D217" s="29">
        <v>73231000</v>
      </c>
      <c r="E217" s="8" t="s">
        <v>213</v>
      </c>
      <c r="F217" s="8"/>
      <c r="G217" s="8"/>
      <c r="H217" s="8"/>
      <c r="I217" s="8"/>
      <c r="J217" s="8"/>
      <c r="K217" s="8"/>
      <c r="L217" s="8"/>
      <c r="M217" s="8"/>
      <c r="N217" s="30">
        <v>4900</v>
      </c>
      <c r="O217" s="8" t="s">
        <v>21</v>
      </c>
      <c r="P217" s="30">
        <v>474.34239389999999</v>
      </c>
      <c r="Q217" s="30">
        <v>2324277.73</v>
      </c>
      <c r="R217" s="30">
        <v>5.6268374129999996</v>
      </c>
      <c r="S217" s="30">
        <v>27571.50332</v>
      </c>
      <c r="T217" s="30">
        <v>1021752.5</v>
      </c>
    </row>
    <row r="218" spans="1:20" ht="15.75" customHeight="1" thickBot="1" x14ac:dyDescent="0.3">
      <c r="A218" s="10" t="s">
        <v>19</v>
      </c>
      <c r="B218" s="28">
        <v>45454</v>
      </c>
      <c r="C218" s="8">
        <v>301049751</v>
      </c>
      <c r="D218" s="29">
        <v>73239990</v>
      </c>
      <c r="E218" s="8" t="s">
        <v>214</v>
      </c>
      <c r="F218" s="8"/>
      <c r="G218" s="8"/>
      <c r="H218" s="8"/>
      <c r="I218" s="8"/>
      <c r="J218" s="8"/>
      <c r="K218" s="8"/>
      <c r="L218" s="8"/>
      <c r="M218" s="8"/>
      <c r="N218" s="30">
        <v>1164.5</v>
      </c>
      <c r="O218" s="8" t="s">
        <v>21</v>
      </c>
      <c r="P218" s="30">
        <v>419.78333190000001</v>
      </c>
      <c r="Q218" s="30">
        <v>488837.69</v>
      </c>
      <c r="R218" s="30">
        <v>4.9796362030000001</v>
      </c>
      <c r="S218" s="30">
        <v>5798.7863580000003</v>
      </c>
      <c r="T218" s="30">
        <v>179110.1</v>
      </c>
    </row>
    <row r="219" spans="1:20" ht="15.75" customHeight="1" thickBot="1" x14ac:dyDescent="0.3">
      <c r="A219" s="10" t="s">
        <v>19</v>
      </c>
      <c r="B219" s="28">
        <v>45449</v>
      </c>
      <c r="C219" s="8">
        <v>301049751</v>
      </c>
      <c r="D219" s="29">
        <v>73239990</v>
      </c>
      <c r="E219" s="8" t="s">
        <v>215</v>
      </c>
      <c r="F219" s="8"/>
      <c r="G219" s="8"/>
      <c r="H219" s="8"/>
      <c r="I219" s="8"/>
      <c r="J219" s="8"/>
      <c r="K219" s="8"/>
      <c r="L219" s="8"/>
      <c r="M219" s="8"/>
      <c r="N219" s="30">
        <v>5522</v>
      </c>
      <c r="O219" s="8" t="s">
        <v>21</v>
      </c>
      <c r="P219" s="30">
        <v>283.30594170000001</v>
      </c>
      <c r="Q219" s="30">
        <v>1564415.41</v>
      </c>
      <c r="R219" s="30">
        <v>3.3586952189999999</v>
      </c>
      <c r="S219" s="30">
        <v>18546.715</v>
      </c>
      <c r="T219" s="30">
        <v>573201.80000000005</v>
      </c>
    </row>
    <row r="220" spans="1:20" ht="15.75" customHeight="1" thickBot="1" x14ac:dyDescent="0.3">
      <c r="A220" s="10" t="s">
        <v>19</v>
      </c>
      <c r="B220" s="28">
        <v>45447</v>
      </c>
      <c r="C220" s="8">
        <v>301049751</v>
      </c>
      <c r="D220" s="29">
        <v>73239990</v>
      </c>
      <c r="E220" s="8" t="s">
        <v>216</v>
      </c>
      <c r="F220" s="8"/>
      <c r="G220" s="8"/>
      <c r="H220" s="8"/>
      <c r="I220" s="8"/>
      <c r="J220" s="8"/>
      <c r="K220" s="8"/>
      <c r="L220" s="8"/>
      <c r="M220" s="8"/>
      <c r="N220" s="30">
        <v>3944.34</v>
      </c>
      <c r="O220" s="8" t="s">
        <v>21</v>
      </c>
      <c r="P220" s="30">
        <v>504.62477369999999</v>
      </c>
      <c r="Q220" s="30">
        <v>1990411.68</v>
      </c>
      <c r="R220" s="30">
        <v>5.9825106549999996</v>
      </c>
      <c r="S220" s="30">
        <v>23597.056079999998</v>
      </c>
      <c r="T220" s="30">
        <v>729286.8</v>
      </c>
    </row>
    <row r="221" spans="1:20" ht="15.75" customHeight="1" thickBot="1" x14ac:dyDescent="0.3">
      <c r="A221" s="10" t="s">
        <v>19</v>
      </c>
      <c r="B221" s="28">
        <v>45447</v>
      </c>
      <c r="C221" s="8">
        <v>301049751</v>
      </c>
      <c r="D221" s="29">
        <v>73239990</v>
      </c>
      <c r="E221" s="8" t="s">
        <v>217</v>
      </c>
      <c r="F221" s="8"/>
      <c r="G221" s="8"/>
      <c r="H221" s="8"/>
      <c r="I221" s="8"/>
      <c r="J221" s="8"/>
      <c r="K221" s="8"/>
      <c r="L221" s="8"/>
      <c r="M221" s="8"/>
      <c r="N221" s="30">
        <v>9636.7000000000007</v>
      </c>
      <c r="O221" s="8" t="s">
        <v>21</v>
      </c>
      <c r="P221" s="30">
        <v>648.89667940000004</v>
      </c>
      <c r="Q221" s="30">
        <v>6253222.6299999999</v>
      </c>
      <c r="R221" s="30">
        <v>7.6929066910000001</v>
      </c>
      <c r="S221" s="30">
        <v>74134.233909999995</v>
      </c>
      <c r="T221" s="30">
        <v>2291180.7999999998</v>
      </c>
    </row>
    <row r="222" spans="1:20" ht="15.75" customHeight="1" thickBot="1" x14ac:dyDescent="0.3">
      <c r="A222" s="10" t="s">
        <v>19</v>
      </c>
      <c r="B222" s="28">
        <v>45444</v>
      </c>
      <c r="C222" s="8">
        <v>301049751</v>
      </c>
      <c r="D222" s="29">
        <v>73239990</v>
      </c>
      <c r="E222" s="8" t="s">
        <v>218</v>
      </c>
      <c r="F222" s="8"/>
      <c r="G222" s="8"/>
      <c r="H222" s="8"/>
      <c r="I222" s="8"/>
      <c r="J222" s="8"/>
      <c r="K222" s="8"/>
      <c r="L222" s="8"/>
      <c r="M222" s="8"/>
      <c r="N222" s="30">
        <v>9676</v>
      </c>
      <c r="O222" s="8" t="s">
        <v>21</v>
      </c>
      <c r="P222" s="30">
        <v>333.0922592</v>
      </c>
      <c r="Q222" s="30">
        <v>3223000.7</v>
      </c>
      <c r="R222" s="30">
        <v>3.9489301619999999</v>
      </c>
      <c r="S222" s="30">
        <v>38209.848250000003</v>
      </c>
      <c r="T222" s="30">
        <v>1180907.3999999999</v>
      </c>
    </row>
    <row r="223" spans="1:20" ht="15.75" customHeight="1" thickBot="1" x14ac:dyDescent="0.3">
      <c r="A223" s="10" t="s">
        <v>19</v>
      </c>
      <c r="B223" s="28">
        <v>45443</v>
      </c>
      <c r="C223" s="8">
        <v>301049751</v>
      </c>
      <c r="D223" s="29">
        <v>73231000</v>
      </c>
      <c r="E223" s="8" t="s">
        <v>219</v>
      </c>
      <c r="F223" s="8"/>
      <c r="G223" s="8"/>
      <c r="H223" s="8"/>
      <c r="I223" s="8"/>
      <c r="J223" s="8"/>
      <c r="K223" s="8"/>
      <c r="L223" s="8"/>
      <c r="M223" s="8"/>
      <c r="N223" s="30">
        <v>7410</v>
      </c>
      <c r="O223" s="8" t="s">
        <v>21</v>
      </c>
      <c r="P223" s="30">
        <v>237.0249852</v>
      </c>
      <c r="Q223" s="30">
        <v>1756355.14</v>
      </c>
      <c r="R223" s="30">
        <v>2.8100176069999998</v>
      </c>
      <c r="S223" s="30">
        <v>20822.230469999999</v>
      </c>
      <c r="T223" s="30">
        <v>772093.7</v>
      </c>
    </row>
    <row r="224" spans="1:20" ht="15.75" customHeight="1" thickBot="1" x14ac:dyDescent="0.3">
      <c r="A224" s="10" t="s">
        <v>19</v>
      </c>
      <c r="B224" s="28">
        <v>45440</v>
      </c>
      <c r="C224" s="8">
        <v>301049751</v>
      </c>
      <c r="D224" s="29">
        <v>73239990</v>
      </c>
      <c r="E224" s="8" t="s">
        <v>220</v>
      </c>
      <c r="F224" s="8"/>
      <c r="G224" s="8"/>
      <c r="H224" s="8"/>
      <c r="I224" s="8"/>
      <c r="J224" s="8"/>
      <c r="K224" s="8"/>
      <c r="L224" s="8"/>
      <c r="M224" s="8"/>
      <c r="N224" s="30">
        <v>23760</v>
      </c>
      <c r="O224" s="8" t="s">
        <v>21</v>
      </c>
      <c r="P224" s="30">
        <v>228.04570659999999</v>
      </c>
      <c r="Q224" s="30">
        <v>5418365.9900000002</v>
      </c>
      <c r="R224" s="30">
        <v>2.703564987</v>
      </c>
      <c r="S224" s="30">
        <v>64236.704089999999</v>
      </c>
      <c r="T224" s="30">
        <v>1985289.3</v>
      </c>
    </row>
    <row r="225" spans="1:20" ht="15.75" customHeight="1" thickBot="1" x14ac:dyDescent="0.3">
      <c r="A225" s="10" t="s">
        <v>19</v>
      </c>
      <c r="B225" s="28">
        <v>45440</v>
      </c>
      <c r="C225" s="8">
        <v>301049751</v>
      </c>
      <c r="D225" s="29">
        <v>73239990</v>
      </c>
      <c r="E225" s="8" t="s">
        <v>221</v>
      </c>
      <c r="F225" s="8"/>
      <c r="G225" s="8"/>
      <c r="H225" s="8"/>
      <c r="I225" s="8"/>
      <c r="J225" s="8"/>
      <c r="K225" s="8"/>
      <c r="L225" s="8"/>
      <c r="M225" s="8"/>
      <c r="N225" s="30">
        <v>4004</v>
      </c>
      <c r="O225" s="8" t="s">
        <v>21</v>
      </c>
      <c r="P225" s="30">
        <v>418.34526970000002</v>
      </c>
      <c r="Q225" s="30">
        <v>1675054.46</v>
      </c>
      <c r="R225" s="30">
        <v>4.959635681</v>
      </c>
      <c r="S225" s="30">
        <v>19858.381270000002</v>
      </c>
      <c r="T225" s="30">
        <v>613740</v>
      </c>
    </row>
    <row r="226" spans="1:20" ht="15.75" customHeight="1" thickBot="1" x14ac:dyDescent="0.3">
      <c r="A226" s="10" t="s">
        <v>19</v>
      </c>
      <c r="B226" s="28">
        <v>45436</v>
      </c>
      <c r="C226" s="8">
        <v>301049751</v>
      </c>
      <c r="D226" s="29">
        <v>73239990</v>
      </c>
      <c r="E226" s="8" t="s">
        <v>222</v>
      </c>
      <c r="F226" s="8"/>
      <c r="G226" s="8"/>
      <c r="H226" s="8"/>
      <c r="I226" s="8"/>
      <c r="J226" s="8"/>
      <c r="K226" s="8"/>
      <c r="L226" s="8"/>
      <c r="M226" s="8"/>
      <c r="N226" s="30">
        <v>6966.4</v>
      </c>
      <c r="O226" s="8" t="s">
        <v>21</v>
      </c>
      <c r="P226" s="30">
        <v>692.17814799999996</v>
      </c>
      <c r="Q226" s="30">
        <v>4821989.8499999996</v>
      </c>
      <c r="R226" s="30">
        <v>8.2060242789999993</v>
      </c>
      <c r="S226" s="30">
        <v>57166.447540000001</v>
      </c>
      <c r="T226" s="30">
        <v>1766777.1</v>
      </c>
    </row>
    <row r="227" spans="1:20" ht="15.75" customHeight="1" thickBot="1" x14ac:dyDescent="0.3">
      <c r="A227" s="10" t="s">
        <v>19</v>
      </c>
      <c r="B227" s="28">
        <v>45435</v>
      </c>
      <c r="C227" s="8">
        <v>301049751</v>
      </c>
      <c r="D227" s="29">
        <v>73239990</v>
      </c>
      <c r="E227" s="8" t="s">
        <v>223</v>
      </c>
      <c r="F227" s="8"/>
      <c r="G227" s="8"/>
      <c r="H227" s="8"/>
      <c r="I227" s="8"/>
      <c r="J227" s="8"/>
      <c r="K227" s="8"/>
      <c r="L227" s="8"/>
      <c r="M227" s="8"/>
      <c r="N227" s="30">
        <v>560</v>
      </c>
      <c r="O227" s="8" t="s">
        <v>21</v>
      </c>
      <c r="P227" s="30">
        <v>887.02607139999998</v>
      </c>
      <c r="Q227" s="30">
        <v>496734.6</v>
      </c>
      <c r="R227" s="30">
        <v>10.516017440000001</v>
      </c>
      <c r="S227" s="30">
        <v>5888.9697690000003</v>
      </c>
      <c r="T227" s="30">
        <v>182003.6</v>
      </c>
    </row>
    <row r="228" spans="1:20" ht="15.75" customHeight="1" thickBot="1" x14ac:dyDescent="0.3">
      <c r="A228" s="10" t="s">
        <v>19</v>
      </c>
      <c r="B228" s="28">
        <v>45435</v>
      </c>
      <c r="C228" s="8">
        <v>301049751</v>
      </c>
      <c r="D228" s="29">
        <v>73239990</v>
      </c>
      <c r="E228" s="8" t="s">
        <v>224</v>
      </c>
      <c r="F228" s="8"/>
      <c r="G228" s="8"/>
      <c r="H228" s="8"/>
      <c r="I228" s="8"/>
      <c r="J228" s="8"/>
      <c r="K228" s="8"/>
      <c r="L228" s="8"/>
      <c r="M228" s="8"/>
      <c r="N228" s="30">
        <v>1500</v>
      </c>
      <c r="O228" s="8" t="s">
        <v>21</v>
      </c>
      <c r="P228" s="30">
        <v>579.05492670000001</v>
      </c>
      <c r="Q228" s="30">
        <v>868582.39</v>
      </c>
      <c r="R228" s="30">
        <v>6.8649072520000001</v>
      </c>
      <c r="S228" s="30">
        <v>10297.36088</v>
      </c>
      <c r="T228" s="30">
        <v>318248.59999999998</v>
      </c>
    </row>
    <row r="229" spans="1:20" ht="15.75" customHeight="1" thickBot="1" x14ac:dyDescent="0.3">
      <c r="A229" s="10" t="s">
        <v>19</v>
      </c>
      <c r="B229" s="28">
        <v>45435</v>
      </c>
      <c r="C229" s="8">
        <v>301049751</v>
      </c>
      <c r="D229" s="29">
        <v>73239990</v>
      </c>
      <c r="E229" s="8" t="s">
        <v>225</v>
      </c>
      <c r="F229" s="8"/>
      <c r="G229" s="8"/>
      <c r="H229" s="8"/>
      <c r="I229" s="8"/>
      <c r="J229" s="8"/>
      <c r="K229" s="8"/>
      <c r="L229" s="8"/>
      <c r="M229" s="8"/>
      <c r="N229" s="30">
        <v>195</v>
      </c>
      <c r="O229" s="8" t="s">
        <v>21</v>
      </c>
      <c r="P229" s="30">
        <v>209.27815380000001</v>
      </c>
      <c r="Q229" s="30">
        <v>40809.24</v>
      </c>
      <c r="R229" s="30">
        <v>2.4810688070000002</v>
      </c>
      <c r="S229" s="30">
        <v>483.80841729999997</v>
      </c>
      <c r="T229" s="30">
        <v>14952.5</v>
      </c>
    </row>
    <row r="230" spans="1:20" ht="15.75" customHeight="1" thickBot="1" x14ac:dyDescent="0.3">
      <c r="A230" s="10" t="s">
        <v>19</v>
      </c>
      <c r="B230" s="28">
        <v>45435</v>
      </c>
      <c r="C230" s="8">
        <v>301049751</v>
      </c>
      <c r="D230" s="29">
        <v>73231000</v>
      </c>
      <c r="E230" s="8" t="s">
        <v>226</v>
      </c>
      <c r="F230" s="8"/>
      <c r="G230" s="8"/>
      <c r="H230" s="8"/>
      <c r="I230" s="8"/>
      <c r="J230" s="8"/>
      <c r="K230" s="8"/>
      <c r="L230" s="8"/>
      <c r="M230" s="8"/>
      <c r="N230" s="30">
        <v>4900</v>
      </c>
      <c r="O230" s="8" t="s">
        <v>21</v>
      </c>
      <c r="P230" s="30">
        <v>463.8649102</v>
      </c>
      <c r="Q230" s="30">
        <v>2272938.06</v>
      </c>
      <c r="R230" s="30">
        <v>5.499287614</v>
      </c>
      <c r="S230" s="30">
        <v>26946.509310000001</v>
      </c>
      <c r="T230" s="30">
        <v>999183.6</v>
      </c>
    </row>
    <row r="231" spans="1:20" ht="15.75" customHeight="1" thickBot="1" x14ac:dyDescent="0.3">
      <c r="A231" s="10" t="s">
        <v>19</v>
      </c>
      <c r="B231" s="28">
        <v>45435</v>
      </c>
      <c r="C231" s="8">
        <v>301049751</v>
      </c>
      <c r="D231" s="29">
        <v>73239990</v>
      </c>
      <c r="E231" s="8" t="s">
        <v>227</v>
      </c>
      <c r="F231" s="8"/>
      <c r="G231" s="8"/>
      <c r="H231" s="8"/>
      <c r="I231" s="8"/>
      <c r="J231" s="8"/>
      <c r="K231" s="8"/>
      <c r="L231" s="8"/>
      <c r="M231" s="8"/>
      <c r="N231" s="30">
        <v>2310</v>
      </c>
      <c r="O231" s="8" t="s">
        <v>21</v>
      </c>
      <c r="P231" s="30">
        <v>540.2078745</v>
      </c>
      <c r="Q231" s="30">
        <v>1247880.19</v>
      </c>
      <c r="R231" s="30">
        <v>6.4043612860000003</v>
      </c>
      <c r="S231" s="30">
        <v>14794.074570000001</v>
      </c>
      <c r="T231" s="30">
        <v>457223.3</v>
      </c>
    </row>
    <row r="232" spans="1:20" ht="15.75" customHeight="1" thickBot="1" x14ac:dyDescent="0.3">
      <c r="A232" s="10" t="s">
        <v>19</v>
      </c>
      <c r="B232" s="28">
        <v>45435</v>
      </c>
      <c r="C232" s="8">
        <v>301049751</v>
      </c>
      <c r="D232" s="29">
        <v>73239990</v>
      </c>
      <c r="E232" s="8" t="s">
        <v>228</v>
      </c>
      <c r="F232" s="8"/>
      <c r="G232" s="8"/>
      <c r="H232" s="8"/>
      <c r="I232" s="8"/>
      <c r="J232" s="8"/>
      <c r="K232" s="8"/>
      <c r="L232" s="8"/>
      <c r="M232" s="8"/>
      <c r="N232" s="30">
        <v>125</v>
      </c>
      <c r="O232" s="8" t="s">
        <v>21</v>
      </c>
      <c r="P232" s="30">
        <v>310.49712</v>
      </c>
      <c r="Q232" s="30">
        <v>38812.14</v>
      </c>
      <c r="R232" s="30">
        <v>3.6810565500000001</v>
      </c>
      <c r="S232" s="30">
        <v>460.13206880000001</v>
      </c>
      <c r="T232" s="30">
        <v>14220.7</v>
      </c>
    </row>
    <row r="233" spans="1:20" ht="15.75" customHeight="1" thickBot="1" x14ac:dyDescent="0.3">
      <c r="A233" s="10" t="s">
        <v>19</v>
      </c>
      <c r="B233" s="28">
        <v>45435</v>
      </c>
      <c r="C233" s="8">
        <v>301049751</v>
      </c>
      <c r="D233" s="29">
        <v>73239990</v>
      </c>
      <c r="E233" s="8" t="s">
        <v>229</v>
      </c>
      <c r="F233" s="8"/>
      <c r="G233" s="8"/>
      <c r="H233" s="8"/>
      <c r="I233" s="8"/>
      <c r="J233" s="8"/>
      <c r="K233" s="8"/>
      <c r="L233" s="8"/>
      <c r="M233" s="8"/>
      <c r="N233" s="30">
        <v>120</v>
      </c>
      <c r="O233" s="8" t="s">
        <v>21</v>
      </c>
      <c r="P233" s="30">
        <v>280.9100833</v>
      </c>
      <c r="Q233" s="30">
        <v>33709.21</v>
      </c>
      <c r="R233" s="30">
        <v>3.3302914440000002</v>
      </c>
      <c r="S233" s="30">
        <v>399.63497330000001</v>
      </c>
      <c r="T233" s="30">
        <v>12351</v>
      </c>
    </row>
    <row r="234" spans="1:20" ht="15.75" customHeight="1" thickBot="1" x14ac:dyDescent="0.3">
      <c r="A234" s="10" t="s">
        <v>19</v>
      </c>
      <c r="B234" s="28">
        <v>45434</v>
      </c>
      <c r="C234" s="8">
        <v>301049751</v>
      </c>
      <c r="D234" s="29">
        <v>73239990</v>
      </c>
      <c r="E234" s="8" t="s">
        <v>230</v>
      </c>
      <c r="F234" s="8"/>
      <c r="G234" s="8"/>
      <c r="H234" s="8"/>
      <c r="I234" s="8"/>
      <c r="J234" s="8"/>
      <c r="K234" s="8"/>
      <c r="L234" s="8"/>
      <c r="M234" s="8"/>
      <c r="N234" s="30">
        <v>3730</v>
      </c>
      <c r="O234" s="8" t="s">
        <v>21</v>
      </c>
      <c r="P234" s="30">
        <v>195.98942360000001</v>
      </c>
      <c r="Q234" s="30">
        <v>731040.55</v>
      </c>
      <c r="R234" s="30">
        <v>2.3235260649999998</v>
      </c>
      <c r="S234" s="30">
        <v>8666.7522229999995</v>
      </c>
      <c r="T234" s="30">
        <v>267853.2</v>
      </c>
    </row>
    <row r="235" spans="1:20" ht="15.75" customHeight="1" thickBot="1" x14ac:dyDescent="0.3">
      <c r="A235" s="10" t="s">
        <v>19</v>
      </c>
      <c r="B235" s="28">
        <v>45434</v>
      </c>
      <c r="C235" s="8">
        <v>301049751</v>
      </c>
      <c r="D235" s="29">
        <v>73239990</v>
      </c>
      <c r="E235" s="8" t="s">
        <v>231</v>
      </c>
      <c r="F235" s="8"/>
      <c r="G235" s="8"/>
      <c r="H235" s="8"/>
      <c r="I235" s="8"/>
      <c r="J235" s="8"/>
      <c r="K235" s="8"/>
      <c r="L235" s="8"/>
      <c r="M235" s="8"/>
      <c r="N235" s="30">
        <v>1330</v>
      </c>
      <c r="O235" s="8" t="s">
        <v>21</v>
      </c>
      <c r="P235" s="30">
        <v>504.10112779999997</v>
      </c>
      <c r="Q235" s="30">
        <v>670454.5</v>
      </c>
      <c r="R235" s="30">
        <v>5.9763026420000003</v>
      </c>
      <c r="S235" s="30">
        <v>7948.4825129999999</v>
      </c>
      <c r="T235" s="30">
        <v>245654.5</v>
      </c>
    </row>
    <row r="236" spans="1:20" ht="15.75" customHeight="1" thickBot="1" x14ac:dyDescent="0.3">
      <c r="A236" s="10" t="s">
        <v>19</v>
      </c>
      <c r="B236" s="28">
        <v>45434</v>
      </c>
      <c r="C236" s="8">
        <v>301049751</v>
      </c>
      <c r="D236" s="29">
        <v>73239990</v>
      </c>
      <c r="E236" s="8" t="s">
        <v>232</v>
      </c>
      <c r="F236" s="8"/>
      <c r="G236" s="8"/>
      <c r="H236" s="8"/>
      <c r="I236" s="8"/>
      <c r="J236" s="8"/>
      <c r="K236" s="8"/>
      <c r="L236" s="8"/>
      <c r="M236" s="8"/>
      <c r="N236" s="30">
        <v>2520</v>
      </c>
      <c r="O236" s="8" t="s">
        <v>21</v>
      </c>
      <c r="P236" s="30">
        <v>341.89514680000002</v>
      </c>
      <c r="Q236" s="30">
        <v>861575.77</v>
      </c>
      <c r="R236" s="30">
        <v>4.053291604</v>
      </c>
      <c r="S236" s="30">
        <v>10214.29484</v>
      </c>
      <c r="T236" s="30">
        <v>315681.40000000002</v>
      </c>
    </row>
    <row r="237" spans="1:20" ht="15.75" customHeight="1" thickBot="1" x14ac:dyDescent="0.3">
      <c r="A237" s="10" t="s">
        <v>19</v>
      </c>
      <c r="B237" s="28">
        <v>45434</v>
      </c>
      <c r="C237" s="8">
        <v>301049751</v>
      </c>
      <c r="D237" s="29">
        <v>73239390</v>
      </c>
      <c r="E237" s="8" t="s">
        <v>233</v>
      </c>
      <c r="F237" s="8"/>
      <c r="G237" s="8"/>
      <c r="H237" s="8"/>
      <c r="I237" s="8"/>
      <c r="J237" s="8"/>
      <c r="K237" s="8"/>
      <c r="L237" s="8"/>
      <c r="M237" s="8"/>
      <c r="N237" s="30">
        <v>4673.8999999999996</v>
      </c>
      <c r="O237" s="8" t="s">
        <v>21</v>
      </c>
      <c r="P237" s="30">
        <v>199.29513040000001</v>
      </c>
      <c r="Q237" s="30">
        <v>931485.51</v>
      </c>
      <c r="R237" s="30">
        <v>2.3627164239999998</v>
      </c>
      <c r="S237" s="30">
        <v>11043.1003</v>
      </c>
      <c r="T237" s="30">
        <v>341296.3</v>
      </c>
    </row>
    <row r="238" spans="1:20" ht="15.75" customHeight="1" thickBot="1" x14ac:dyDescent="0.3">
      <c r="A238" s="10" t="s">
        <v>19</v>
      </c>
      <c r="B238" s="28">
        <v>45434</v>
      </c>
      <c r="C238" s="8">
        <v>301049751</v>
      </c>
      <c r="D238" s="29">
        <v>73239990</v>
      </c>
      <c r="E238" s="8" t="s">
        <v>234</v>
      </c>
      <c r="F238" s="8"/>
      <c r="G238" s="8"/>
      <c r="H238" s="8"/>
      <c r="I238" s="8"/>
      <c r="J238" s="8"/>
      <c r="K238" s="8"/>
      <c r="L238" s="8"/>
      <c r="M238" s="8"/>
      <c r="N238" s="30">
        <v>147</v>
      </c>
      <c r="O238" s="8" t="s">
        <v>21</v>
      </c>
      <c r="P238" s="30">
        <v>502.90918370000003</v>
      </c>
      <c r="Q238" s="30">
        <v>73927.649999999994</v>
      </c>
      <c r="R238" s="30">
        <v>5.9621717089999997</v>
      </c>
      <c r="S238" s="30">
        <v>876.43924130000005</v>
      </c>
      <c r="T238" s="30">
        <v>27087.1</v>
      </c>
    </row>
    <row r="239" spans="1:20" ht="15.75" customHeight="1" thickBot="1" x14ac:dyDescent="0.3">
      <c r="A239" s="10" t="s">
        <v>19</v>
      </c>
      <c r="B239" s="28">
        <v>45434</v>
      </c>
      <c r="C239" s="8">
        <v>301049751</v>
      </c>
      <c r="D239" s="29">
        <v>73239990</v>
      </c>
      <c r="E239" s="8" t="s">
        <v>235</v>
      </c>
      <c r="F239" s="8"/>
      <c r="G239" s="8"/>
      <c r="H239" s="8"/>
      <c r="I239" s="8"/>
      <c r="J239" s="8"/>
      <c r="K239" s="8"/>
      <c r="L239" s="8"/>
      <c r="M239" s="8"/>
      <c r="N239" s="30">
        <v>1500</v>
      </c>
      <c r="O239" s="8" t="s">
        <v>21</v>
      </c>
      <c r="P239" s="30">
        <v>589.23581330000002</v>
      </c>
      <c r="Q239" s="30">
        <v>883853.72</v>
      </c>
      <c r="R239" s="30">
        <v>6.9856053740000004</v>
      </c>
      <c r="S239" s="30">
        <v>10478.40806</v>
      </c>
      <c r="T239" s="30">
        <v>323844</v>
      </c>
    </row>
    <row r="240" spans="1:20" ht="15.75" customHeight="1" thickBot="1" x14ac:dyDescent="0.3">
      <c r="A240" s="10" t="s">
        <v>19</v>
      </c>
      <c r="B240" s="28">
        <v>45434</v>
      </c>
      <c r="C240" s="8">
        <v>301049751</v>
      </c>
      <c r="D240" s="29">
        <v>73239990</v>
      </c>
      <c r="E240" s="8" t="s">
        <v>236</v>
      </c>
      <c r="F240" s="8"/>
      <c r="G240" s="8"/>
      <c r="H240" s="8"/>
      <c r="I240" s="8"/>
      <c r="J240" s="8"/>
      <c r="K240" s="8"/>
      <c r="L240" s="8"/>
      <c r="M240" s="8"/>
      <c r="N240" s="30">
        <v>357</v>
      </c>
      <c r="O240" s="8" t="s">
        <v>21</v>
      </c>
      <c r="P240" s="30">
        <v>1225.781457</v>
      </c>
      <c r="Q240" s="30">
        <v>437603.98</v>
      </c>
      <c r="R240" s="30">
        <v>14.53208603</v>
      </c>
      <c r="S240" s="30">
        <v>5187.9547130000001</v>
      </c>
      <c r="T240" s="30">
        <v>160338.1</v>
      </c>
    </row>
    <row r="241" spans="1:20" ht="15.75" customHeight="1" thickBot="1" x14ac:dyDescent="0.3">
      <c r="A241" s="10" t="s">
        <v>19</v>
      </c>
      <c r="B241" s="28">
        <v>45434</v>
      </c>
      <c r="C241" s="8">
        <v>301049751</v>
      </c>
      <c r="D241" s="29">
        <v>73239990</v>
      </c>
      <c r="E241" s="8" t="s">
        <v>237</v>
      </c>
      <c r="F241" s="8"/>
      <c r="G241" s="8"/>
      <c r="H241" s="8"/>
      <c r="I241" s="8"/>
      <c r="J241" s="8"/>
      <c r="K241" s="8"/>
      <c r="L241" s="8"/>
      <c r="M241" s="8"/>
      <c r="N241" s="30">
        <v>3864</v>
      </c>
      <c r="O241" s="8" t="s">
        <v>21</v>
      </c>
      <c r="P241" s="30">
        <v>412.12952380000002</v>
      </c>
      <c r="Q241" s="30">
        <v>1592468.48</v>
      </c>
      <c r="R241" s="30">
        <v>4.8859457480000001</v>
      </c>
      <c r="S241" s="30">
        <v>18879.29437</v>
      </c>
      <c r="T241" s="30">
        <v>583480.5</v>
      </c>
    </row>
    <row r="242" spans="1:20" ht="15.75" customHeight="1" thickBot="1" x14ac:dyDescent="0.3">
      <c r="A242" s="10" t="s">
        <v>19</v>
      </c>
      <c r="B242" s="28">
        <v>45434</v>
      </c>
      <c r="C242" s="8">
        <v>301049751</v>
      </c>
      <c r="D242" s="29">
        <v>73239990</v>
      </c>
      <c r="E242" s="8" t="s">
        <v>238</v>
      </c>
      <c r="F242" s="8"/>
      <c r="G242" s="8"/>
      <c r="H242" s="8"/>
      <c r="I242" s="8"/>
      <c r="J242" s="8"/>
      <c r="K242" s="8"/>
      <c r="L242" s="8"/>
      <c r="M242" s="8"/>
      <c r="N242" s="30">
        <v>1750</v>
      </c>
      <c r="O242" s="8" t="s">
        <v>21</v>
      </c>
      <c r="P242" s="30">
        <v>558.84157709999999</v>
      </c>
      <c r="Q242" s="30">
        <v>977972.76</v>
      </c>
      <c r="R242" s="30">
        <v>6.6252706239999997</v>
      </c>
      <c r="S242" s="30">
        <v>11594.22359</v>
      </c>
      <c r="T242" s="30">
        <v>358329.3</v>
      </c>
    </row>
    <row r="243" spans="1:20" ht="15.75" customHeight="1" thickBot="1" x14ac:dyDescent="0.3">
      <c r="A243" s="10" t="s">
        <v>19</v>
      </c>
      <c r="B243" s="28">
        <v>45434</v>
      </c>
      <c r="C243" s="8">
        <v>301049751</v>
      </c>
      <c r="D243" s="29">
        <v>73239390</v>
      </c>
      <c r="E243" s="8" t="s">
        <v>239</v>
      </c>
      <c r="F243" s="8"/>
      <c r="G243" s="8"/>
      <c r="H243" s="8"/>
      <c r="I243" s="8"/>
      <c r="J243" s="8"/>
      <c r="K243" s="8"/>
      <c r="L243" s="8"/>
      <c r="M243" s="8"/>
      <c r="N243" s="30">
        <v>3196</v>
      </c>
      <c r="O243" s="8" t="s">
        <v>21</v>
      </c>
      <c r="P243" s="30">
        <v>200.7746214</v>
      </c>
      <c r="Q243" s="30">
        <v>641675.68999999994</v>
      </c>
      <c r="R243" s="30">
        <v>2.3802563299999999</v>
      </c>
      <c r="S243" s="30">
        <v>7607.2992290000002</v>
      </c>
      <c r="T243" s="30">
        <v>235109.9</v>
      </c>
    </row>
    <row r="244" spans="1:20" ht="15.75" customHeight="1" thickBot="1" x14ac:dyDescent="0.3">
      <c r="A244" s="10" t="s">
        <v>19</v>
      </c>
      <c r="B244" s="28">
        <v>45431</v>
      </c>
      <c r="C244" s="8">
        <v>301049751</v>
      </c>
      <c r="D244" s="29">
        <v>73239990</v>
      </c>
      <c r="E244" s="8" t="s">
        <v>240</v>
      </c>
      <c r="F244" s="8"/>
      <c r="G244" s="8"/>
      <c r="H244" s="8"/>
      <c r="I244" s="8"/>
      <c r="J244" s="8"/>
      <c r="K244" s="8"/>
      <c r="L244" s="8"/>
      <c r="M244" s="8"/>
      <c r="N244" s="30">
        <v>3729.6</v>
      </c>
      <c r="O244" s="8" t="s">
        <v>21</v>
      </c>
      <c r="P244" s="30">
        <v>262.8018715</v>
      </c>
      <c r="Q244" s="30">
        <v>980145.86</v>
      </c>
      <c r="R244" s="30">
        <v>3.1156119919999998</v>
      </c>
      <c r="S244" s="30">
        <v>11619.98648</v>
      </c>
      <c r="T244" s="30">
        <v>359125.5</v>
      </c>
    </row>
    <row r="245" spans="1:20" ht="15.75" customHeight="1" thickBot="1" x14ac:dyDescent="0.3">
      <c r="A245" s="10" t="s">
        <v>19</v>
      </c>
      <c r="B245" s="28">
        <v>45431</v>
      </c>
      <c r="C245" s="8">
        <v>301049751</v>
      </c>
      <c r="D245" s="29">
        <v>73239990</v>
      </c>
      <c r="E245" s="8" t="s">
        <v>241</v>
      </c>
      <c r="F245" s="8"/>
      <c r="G245" s="8"/>
      <c r="H245" s="8"/>
      <c r="I245" s="8"/>
      <c r="J245" s="8"/>
      <c r="K245" s="8"/>
      <c r="L245" s="8"/>
      <c r="M245" s="8"/>
      <c r="N245" s="30">
        <v>13125.2</v>
      </c>
      <c r="O245" s="8" t="s">
        <v>21</v>
      </c>
      <c r="P245" s="30">
        <v>287.82401179999999</v>
      </c>
      <c r="Q245" s="30">
        <v>3777747.72</v>
      </c>
      <c r="R245" s="30">
        <v>3.4122585870000002</v>
      </c>
      <c r="S245" s="30">
        <v>44786.576410000001</v>
      </c>
      <c r="T245" s="30">
        <v>1384166.8</v>
      </c>
    </row>
    <row r="246" spans="1:20" ht="15.75" customHeight="1" thickBot="1" x14ac:dyDescent="0.3">
      <c r="A246" s="10" t="s">
        <v>19</v>
      </c>
      <c r="B246" s="28">
        <v>45429</v>
      </c>
      <c r="C246" s="8">
        <v>301049751</v>
      </c>
      <c r="D246" s="29">
        <v>73239990</v>
      </c>
      <c r="E246" s="8" t="s">
        <v>242</v>
      </c>
      <c r="F246" s="8"/>
      <c r="G246" s="8"/>
      <c r="H246" s="8"/>
      <c r="I246" s="8"/>
      <c r="J246" s="8"/>
      <c r="K246" s="8"/>
      <c r="L246" s="8"/>
      <c r="M246" s="8"/>
      <c r="N246" s="30">
        <v>3500</v>
      </c>
      <c r="O246" s="8" t="s">
        <v>21</v>
      </c>
      <c r="P246" s="30">
        <v>413.43933429999998</v>
      </c>
      <c r="Q246" s="30">
        <v>1447037.67</v>
      </c>
      <c r="R246" s="30">
        <v>4.901474028</v>
      </c>
      <c r="S246" s="30">
        <v>17155.159100000001</v>
      </c>
      <c r="T246" s="30">
        <v>530194.6</v>
      </c>
    </row>
    <row r="247" spans="1:20" ht="15.75" customHeight="1" thickBot="1" x14ac:dyDescent="0.3">
      <c r="A247" s="10" t="s">
        <v>19</v>
      </c>
      <c r="B247" s="28">
        <v>45429</v>
      </c>
      <c r="C247" s="8">
        <v>301049751</v>
      </c>
      <c r="D247" s="29">
        <v>73239990</v>
      </c>
      <c r="E247" s="8" t="s">
        <v>243</v>
      </c>
      <c r="F247" s="8"/>
      <c r="G247" s="8"/>
      <c r="H247" s="8"/>
      <c r="I247" s="8"/>
      <c r="J247" s="8"/>
      <c r="K247" s="8"/>
      <c r="L247" s="8"/>
      <c r="M247" s="8"/>
      <c r="N247" s="30">
        <v>2635</v>
      </c>
      <c r="O247" s="8" t="s">
        <v>21</v>
      </c>
      <c r="P247" s="30">
        <v>399.37013660000002</v>
      </c>
      <c r="Q247" s="30">
        <v>1052340.31</v>
      </c>
      <c r="R247" s="30">
        <v>4.734678561</v>
      </c>
      <c r="S247" s="30">
        <v>12475.87801</v>
      </c>
      <c r="T247" s="30">
        <v>385577.5</v>
      </c>
    </row>
    <row r="248" spans="1:20" ht="15.75" customHeight="1" thickBot="1" x14ac:dyDescent="0.3">
      <c r="A248" s="10" t="s">
        <v>19</v>
      </c>
      <c r="B248" s="28">
        <v>45429</v>
      </c>
      <c r="C248" s="8">
        <v>301049751</v>
      </c>
      <c r="D248" s="29">
        <v>73239990</v>
      </c>
      <c r="E248" s="8" t="s">
        <v>244</v>
      </c>
      <c r="F248" s="8"/>
      <c r="G248" s="8"/>
      <c r="H248" s="8"/>
      <c r="I248" s="8"/>
      <c r="J248" s="8"/>
      <c r="K248" s="8"/>
      <c r="L248" s="8"/>
      <c r="M248" s="8"/>
      <c r="N248" s="30">
        <v>2800</v>
      </c>
      <c r="O248" s="8" t="s">
        <v>21</v>
      </c>
      <c r="P248" s="30">
        <v>539.2207429</v>
      </c>
      <c r="Q248" s="30">
        <v>1509818.08</v>
      </c>
      <c r="R248" s="30">
        <v>6.3926584809999998</v>
      </c>
      <c r="S248" s="30">
        <v>17899.443749999999</v>
      </c>
      <c r="T248" s="30">
        <v>553197.4</v>
      </c>
    </row>
    <row r="249" spans="1:20" ht="15.75" customHeight="1" thickBot="1" x14ac:dyDescent="0.3">
      <c r="A249" s="10" t="s">
        <v>19</v>
      </c>
      <c r="B249" s="28">
        <v>45429</v>
      </c>
      <c r="C249" s="8">
        <v>301049751</v>
      </c>
      <c r="D249" s="29">
        <v>73239390</v>
      </c>
      <c r="E249" s="8" t="s">
        <v>245</v>
      </c>
      <c r="F249" s="8"/>
      <c r="G249" s="8"/>
      <c r="H249" s="8"/>
      <c r="I249" s="8"/>
      <c r="J249" s="8"/>
      <c r="K249" s="8"/>
      <c r="L249" s="8"/>
      <c r="M249" s="8"/>
      <c r="N249" s="30">
        <v>5984</v>
      </c>
      <c r="O249" s="8" t="s">
        <v>21</v>
      </c>
      <c r="P249" s="30">
        <v>211.80110629999999</v>
      </c>
      <c r="Q249" s="30">
        <v>1267417.82</v>
      </c>
      <c r="R249" s="30">
        <v>2.5109793279999999</v>
      </c>
      <c r="S249" s="30">
        <v>15025.7003</v>
      </c>
      <c r="T249" s="30">
        <v>464382</v>
      </c>
    </row>
    <row r="250" spans="1:20" ht="15.75" customHeight="1" thickBot="1" x14ac:dyDescent="0.3">
      <c r="A250" s="10" t="s">
        <v>19</v>
      </c>
      <c r="B250" s="28">
        <v>45429</v>
      </c>
      <c r="C250" s="8">
        <v>301049751</v>
      </c>
      <c r="D250" s="29">
        <v>73239390</v>
      </c>
      <c r="E250" s="8" t="s">
        <v>246</v>
      </c>
      <c r="F250" s="8"/>
      <c r="G250" s="8"/>
      <c r="H250" s="8"/>
      <c r="I250" s="8"/>
      <c r="J250" s="8"/>
      <c r="K250" s="8"/>
      <c r="L250" s="8"/>
      <c r="M250" s="8"/>
      <c r="N250" s="30">
        <v>10726.1</v>
      </c>
      <c r="O250" s="8" t="s">
        <v>21</v>
      </c>
      <c r="P250" s="30">
        <v>210.23068119999999</v>
      </c>
      <c r="Q250" s="30">
        <v>2254955.31</v>
      </c>
      <c r="R250" s="30">
        <v>2.4923613659999999</v>
      </c>
      <c r="S250" s="30">
        <v>26733.31725</v>
      </c>
      <c r="T250" s="30">
        <v>826215.7</v>
      </c>
    </row>
    <row r="251" spans="1:20" ht="15.75" customHeight="1" thickBot="1" x14ac:dyDescent="0.3">
      <c r="A251" s="10" t="s">
        <v>19</v>
      </c>
      <c r="B251" s="28">
        <v>45429</v>
      </c>
      <c r="C251" s="8">
        <v>301049751</v>
      </c>
      <c r="D251" s="29">
        <v>73239990</v>
      </c>
      <c r="E251" s="8" t="s">
        <v>247</v>
      </c>
      <c r="F251" s="8"/>
      <c r="G251" s="8"/>
      <c r="H251" s="8"/>
      <c r="I251" s="8"/>
      <c r="J251" s="8"/>
      <c r="K251" s="8"/>
      <c r="L251" s="8"/>
      <c r="M251" s="8"/>
      <c r="N251" s="30">
        <v>2250</v>
      </c>
      <c r="O251" s="8" t="s">
        <v>21</v>
      </c>
      <c r="P251" s="30">
        <v>444.58475559999999</v>
      </c>
      <c r="Q251" s="30">
        <v>1000315.7</v>
      </c>
      <c r="R251" s="30">
        <v>5.2707143519999997</v>
      </c>
      <c r="S251" s="30">
        <v>11859.10729</v>
      </c>
      <c r="T251" s="30">
        <v>366515.6</v>
      </c>
    </row>
    <row r="252" spans="1:20" ht="15.75" customHeight="1" thickBot="1" x14ac:dyDescent="0.3">
      <c r="A252" s="10" t="s">
        <v>19</v>
      </c>
      <c r="B252" s="28">
        <v>45429</v>
      </c>
      <c r="C252" s="8">
        <v>301049751</v>
      </c>
      <c r="D252" s="29">
        <v>73239990</v>
      </c>
      <c r="E252" s="8" t="s">
        <v>248</v>
      </c>
      <c r="F252" s="8"/>
      <c r="G252" s="8"/>
      <c r="H252" s="8"/>
      <c r="I252" s="8"/>
      <c r="J252" s="8"/>
      <c r="K252" s="8"/>
      <c r="L252" s="8"/>
      <c r="M252" s="8"/>
      <c r="N252" s="30">
        <v>612.5</v>
      </c>
      <c r="O252" s="8" t="s">
        <v>21</v>
      </c>
      <c r="P252" s="30">
        <v>385.48620410000001</v>
      </c>
      <c r="Q252" s="30">
        <v>236110.3</v>
      </c>
      <c r="R252" s="30">
        <v>4.5700794790000003</v>
      </c>
      <c r="S252" s="30">
        <v>2799.1736810000002</v>
      </c>
      <c r="T252" s="30">
        <v>86510.9</v>
      </c>
    </row>
    <row r="253" spans="1:20" ht="15.75" customHeight="1" thickBot="1" x14ac:dyDescent="0.3">
      <c r="A253" s="10" t="s">
        <v>19</v>
      </c>
      <c r="B253" s="28">
        <v>45427</v>
      </c>
      <c r="C253" s="8">
        <v>301049751</v>
      </c>
      <c r="D253" s="29">
        <v>73231000</v>
      </c>
      <c r="E253" s="8" t="s">
        <v>249</v>
      </c>
      <c r="F253" s="8"/>
      <c r="G253" s="8"/>
      <c r="H253" s="8"/>
      <c r="I253" s="8"/>
      <c r="J253" s="8"/>
      <c r="K253" s="8"/>
      <c r="L253" s="8"/>
      <c r="M253" s="8"/>
      <c r="N253" s="30">
        <v>4928</v>
      </c>
      <c r="O253" s="8" t="s">
        <v>21</v>
      </c>
      <c r="P253" s="30">
        <v>463.72189329999998</v>
      </c>
      <c r="Q253" s="30">
        <v>2285221.4900000002</v>
      </c>
      <c r="R253" s="30">
        <v>5.497592096</v>
      </c>
      <c r="S253" s="30">
        <v>27092.133849999998</v>
      </c>
      <c r="T253" s="30">
        <v>1004583.3</v>
      </c>
    </row>
    <row r="254" spans="1:20" ht="15.75" customHeight="1" thickBot="1" x14ac:dyDescent="0.3">
      <c r="A254" s="10" t="s">
        <v>19</v>
      </c>
      <c r="B254" s="28">
        <v>45419</v>
      </c>
      <c r="C254" s="8">
        <v>301049751</v>
      </c>
      <c r="D254" s="29">
        <v>73239990</v>
      </c>
      <c r="E254" s="8" t="s">
        <v>250</v>
      </c>
      <c r="F254" s="8"/>
      <c r="G254" s="8"/>
      <c r="H254" s="8"/>
      <c r="I254" s="8"/>
      <c r="J254" s="8"/>
      <c r="K254" s="8"/>
      <c r="L254" s="8"/>
      <c r="M254" s="8"/>
      <c r="N254" s="30">
        <v>2701.55</v>
      </c>
      <c r="O254" s="8" t="s">
        <v>21</v>
      </c>
      <c r="P254" s="30">
        <v>469.05634909999998</v>
      </c>
      <c r="Q254" s="30">
        <v>1267179.18</v>
      </c>
      <c r="R254" s="30">
        <v>5.5608340150000002</v>
      </c>
      <c r="S254" s="30">
        <v>15022.87113</v>
      </c>
      <c r="T254" s="30">
        <v>464294.40000000002</v>
      </c>
    </row>
    <row r="255" spans="1:20" ht="15.75" customHeight="1" thickBot="1" x14ac:dyDescent="0.3">
      <c r="A255" s="10" t="s">
        <v>19</v>
      </c>
      <c r="B255" s="28">
        <v>45419</v>
      </c>
      <c r="C255" s="8">
        <v>301049751</v>
      </c>
      <c r="D255" s="29">
        <v>73239990</v>
      </c>
      <c r="E255" s="8" t="s">
        <v>251</v>
      </c>
      <c r="F255" s="8"/>
      <c r="G255" s="8"/>
      <c r="H255" s="8"/>
      <c r="I255" s="8"/>
      <c r="J255" s="8"/>
      <c r="K255" s="8"/>
      <c r="L255" s="8"/>
      <c r="M255" s="8"/>
      <c r="N255" s="30">
        <v>5902.74</v>
      </c>
      <c r="O255" s="8" t="s">
        <v>21</v>
      </c>
      <c r="P255" s="30">
        <v>489.00080980000001</v>
      </c>
      <c r="Q255" s="30">
        <v>2886444.64</v>
      </c>
      <c r="R255" s="30">
        <v>5.7972828669999998</v>
      </c>
      <c r="S255" s="30">
        <v>34219.853470000002</v>
      </c>
      <c r="T255" s="30">
        <v>1057593.3</v>
      </c>
    </row>
    <row r="256" spans="1:20" ht="15.75" customHeight="1" thickBot="1" x14ac:dyDescent="0.3">
      <c r="A256" s="10" t="s">
        <v>19</v>
      </c>
      <c r="B256" s="28">
        <v>45419</v>
      </c>
      <c r="C256" s="8">
        <v>301049751</v>
      </c>
      <c r="D256" s="29">
        <v>73239990</v>
      </c>
      <c r="E256" s="8" t="s">
        <v>252</v>
      </c>
      <c r="F256" s="8"/>
      <c r="G256" s="8"/>
      <c r="H256" s="8"/>
      <c r="I256" s="8"/>
      <c r="J256" s="8"/>
      <c r="K256" s="8"/>
      <c r="L256" s="8"/>
      <c r="M256" s="8"/>
      <c r="N256" s="30">
        <v>10348.75</v>
      </c>
      <c r="O256" s="8" t="s">
        <v>21</v>
      </c>
      <c r="P256" s="30">
        <v>629.06408020000003</v>
      </c>
      <c r="Q256" s="30">
        <v>6510026.9000000004</v>
      </c>
      <c r="R256" s="30">
        <v>7.457783998</v>
      </c>
      <c r="S256" s="30">
        <v>77178.742150000005</v>
      </c>
      <c r="T256" s="30">
        <v>2385273.7999999998</v>
      </c>
    </row>
    <row r="257" spans="1:20" ht="15.75" customHeight="1" thickBot="1" x14ac:dyDescent="0.3">
      <c r="A257" s="10" t="s">
        <v>19</v>
      </c>
      <c r="B257" s="28">
        <v>45419</v>
      </c>
      <c r="C257" s="8">
        <v>301049751</v>
      </c>
      <c r="D257" s="29">
        <v>73239990</v>
      </c>
      <c r="E257" s="8" t="s">
        <v>253</v>
      </c>
      <c r="F257" s="8"/>
      <c r="G257" s="8"/>
      <c r="H257" s="8"/>
      <c r="I257" s="8"/>
      <c r="J257" s="8"/>
      <c r="K257" s="8"/>
      <c r="L257" s="8"/>
      <c r="M257" s="8"/>
      <c r="N257" s="30">
        <v>10800</v>
      </c>
      <c r="O257" s="8" t="s">
        <v>21</v>
      </c>
      <c r="P257" s="30">
        <v>479.32972410000002</v>
      </c>
      <c r="Q257" s="30">
        <v>5176761.0199999996</v>
      </c>
      <c r="R257" s="30">
        <v>5.68262862</v>
      </c>
      <c r="S257" s="30">
        <v>61372.389089999997</v>
      </c>
      <c r="T257" s="30">
        <v>1896765.2</v>
      </c>
    </row>
    <row r="258" spans="1:20" ht="15.75" customHeight="1" thickBot="1" x14ac:dyDescent="0.3">
      <c r="A258" s="10" t="s">
        <v>19</v>
      </c>
      <c r="B258" s="28">
        <v>45419</v>
      </c>
      <c r="C258" s="8">
        <v>301049751</v>
      </c>
      <c r="D258" s="29">
        <v>73239990</v>
      </c>
      <c r="E258" s="8" t="s">
        <v>254</v>
      </c>
      <c r="F258" s="8"/>
      <c r="G258" s="8"/>
      <c r="H258" s="8"/>
      <c r="I258" s="8"/>
      <c r="J258" s="8"/>
      <c r="K258" s="8"/>
      <c r="L258" s="8"/>
      <c r="M258" s="8"/>
      <c r="N258" s="30">
        <v>971.5</v>
      </c>
      <c r="O258" s="8" t="s">
        <v>21</v>
      </c>
      <c r="P258" s="30">
        <v>628.80583630000001</v>
      </c>
      <c r="Q258" s="30">
        <v>610884.87</v>
      </c>
      <c r="R258" s="30">
        <v>7.4547224219999997</v>
      </c>
      <c r="S258" s="30">
        <v>7242.2628329999998</v>
      </c>
      <c r="T258" s="30">
        <v>223828.2</v>
      </c>
    </row>
    <row r="259" spans="1:20" ht="15.75" customHeight="1" thickBot="1" x14ac:dyDescent="0.3">
      <c r="A259" s="10" t="s">
        <v>19</v>
      </c>
      <c r="B259" s="28">
        <v>45418</v>
      </c>
      <c r="C259" s="8">
        <v>301049751</v>
      </c>
      <c r="D259" s="29">
        <v>73239990</v>
      </c>
      <c r="E259" s="8" t="s">
        <v>255</v>
      </c>
      <c r="F259" s="8"/>
      <c r="G259" s="8"/>
      <c r="H259" s="8"/>
      <c r="I259" s="8"/>
      <c r="J259" s="8"/>
      <c r="K259" s="8"/>
      <c r="L259" s="8"/>
      <c r="M259" s="8"/>
      <c r="N259" s="30">
        <v>7193.6</v>
      </c>
      <c r="O259" s="8" t="s">
        <v>21</v>
      </c>
      <c r="P259" s="30">
        <v>687.96345640000004</v>
      </c>
      <c r="Q259" s="30">
        <v>4948933.92</v>
      </c>
      <c r="R259" s="30">
        <v>8.1560575740000001</v>
      </c>
      <c r="S259" s="30">
        <v>58671.41577</v>
      </c>
      <c r="T259" s="30">
        <v>1813289.4</v>
      </c>
    </row>
    <row r="260" spans="1:20" ht="15.75" customHeight="1" thickBot="1" x14ac:dyDescent="0.3">
      <c r="A260" s="10" t="s">
        <v>19</v>
      </c>
      <c r="B260" s="28">
        <v>45416</v>
      </c>
      <c r="C260" s="8">
        <v>301049751</v>
      </c>
      <c r="D260" s="29">
        <v>73239990</v>
      </c>
      <c r="E260" s="8" t="s">
        <v>256</v>
      </c>
      <c r="F260" s="8"/>
      <c r="G260" s="8"/>
      <c r="H260" s="8"/>
      <c r="I260" s="8"/>
      <c r="J260" s="8"/>
      <c r="K260" s="8"/>
      <c r="L260" s="8"/>
      <c r="M260" s="8"/>
      <c r="N260" s="30">
        <v>5957.6</v>
      </c>
      <c r="O260" s="8" t="s">
        <v>21</v>
      </c>
      <c r="P260" s="30">
        <v>379.32966299999998</v>
      </c>
      <c r="Q260" s="30">
        <v>2259894.4</v>
      </c>
      <c r="R260" s="30">
        <v>4.4970914400000002</v>
      </c>
      <c r="S260" s="30">
        <v>26791.87196</v>
      </c>
      <c r="T260" s="30">
        <v>828025.3</v>
      </c>
    </row>
    <row r="261" spans="1:20" ht="15.75" customHeight="1" thickBot="1" x14ac:dyDescent="0.3">
      <c r="A261" s="10" t="s">
        <v>19</v>
      </c>
      <c r="B261" s="28">
        <v>45416</v>
      </c>
      <c r="C261" s="8">
        <v>301049751</v>
      </c>
      <c r="D261" s="29">
        <v>73239990</v>
      </c>
      <c r="E261" s="8" t="s">
        <v>257</v>
      </c>
      <c r="F261" s="8"/>
      <c r="G261" s="8"/>
      <c r="H261" s="8"/>
      <c r="I261" s="8"/>
      <c r="J261" s="8"/>
      <c r="K261" s="8"/>
      <c r="L261" s="8"/>
      <c r="M261" s="8"/>
      <c r="N261" s="30">
        <v>3465</v>
      </c>
      <c r="O261" s="8" t="s">
        <v>21</v>
      </c>
      <c r="P261" s="30">
        <v>474.2771429</v>
      </c>
      <c r="Q261" s="30">
        <v>1643370.3</v>
      </c>
      <c r="R261" s="30">
        <v>5.6227284270000002</v>
      </c>
      <c r="S261" s="30">
        <v>19482.754000000001</v>
      </c>
      <c r="T261" s="30">
        <v>602130.9</v>
      </c>
    </row>
    <row r="262" spans="1:20" ht="15.75" customHeight="1" thickBot="1" x14ac:dyDescent="0.3">
      <c r="A262" s="10" t="s">
        <v>19</v>
      </c>
      <c r="B262" s="28">
        <v>45416</v>
      </c>
      <c r="C262" s="8">
        <v>301049751</v>
      </c>
      <c r="D262" s="29">
        <v>73239990</v>
      </c>
      <c r="E262" s="8" t="s">
        <v>258</v>
      </c>
      <c r="F262" s="8"/>
      <c r="G262" s="8"/>
      <c r="H262" s="8"/>
      <c r="I262" s="8"/>
      <c r="J262" s="8"/>
      <c r="K262" s="8"/>
      <c r="L262" s="8"/>
      <c r="M262" s="8"/>
      <c r="N262" s="30">
        <v>1500</v>
      </c>
      <c r="O262" s="8" t="s">
        <v>21</v>
      </c>
      <c r="P262" s="30">
        <v>584.91949999999997</v>
      </c>
      <c r="Q262" s="30">
        <v>877379.25</v>
      </c>
      <c r="R262" s="30">
        <v>6.9344339059999998</v>
      </c>
      <c r="S262" s="30">
        <v>10401.65086</v>
      </c>
      <c r="T262" s="30">
        <v>321471.8</v>
      </c>
    </row>
    <row r="263" spans="1:20" ht="15.75" customHeight="1" thickBot="1" x14ac:dyDescent="0.3">
      <c r="A263" s="10" t="s">
        <v>19</v>
      </c>
      <c r="B263" s="28">
        <v>45412</v>
      </c>
      <c r="C263" s="8">
        <v>301049751</v>
      </c>
      <c r="D263" s="29">
        <v>73239990</v>
      </c>
      <c r="E263" s="8" t="s">
        <v>259</v>
      </c>
      <c r="F263" s="8"/>
      <c r="G263" s="8"/>
      <c r="H263" s="8"/>
      <c r="I263" s="8"/>
      <c r="J263" s="8"/>
      <c r="K263" s="8"/>
      <c r="L263" s="8"/>
      <c r="M263" s="8"/>
      <c r="N263" s="30">
        <v>4004</v>
      </c>
      <c r="O263" s="8" t="s">
        <v>21</v>
      </c>
      <c r="P263" s="30">
        <v>387.94605639999997</v>
      </c>
      <c r="Q263" s="30">
        <v>1553336.01</v>
      </c>
      <c r="R263" s="30">
        <v>4.5965172560000003</v>
      </c>
      <c r="S263" s="30">
        <v>18404.455089999999</v>
      </c>
      <c r="T263" s="30">
        <v>569142.30000000005</v>
      </c>
    </row>
    <row r="264" spans="1:20" ht="15.75" customHeight="1" thickBot="1" x14ac:dyDescent="0.3">
      <c r="A264" s="10" t="s">
        <v>19</v>
      </c>
      <c r="B264" s="28">
        <v>45412</v>
      </c>
      <c r="C264" s="8">
        <v>301049751</v>
      </c>
      <c r="D264" s="29">
        <v>73239990</v>
      </c>
      <c r="E264" s="8" t="s">
        <v>260</v>
      </c>
      <c r="F264" s="8"/>
      <c r="G264" s="8"/>
      <c r="H264" s="8"/>
      <c r="I264" s="8"/>
      <c r="J264" s="8"/>
      <c r="K264" s="8"/>
      <c r="L264" s="8"/>
      <c r="M264" s="8"/>
      <c r="N264" s="30">
        <v>5712</v>
      </c>
      <c r="O264" s="8" t="s">
        <v>21</v>
      </c>
      <c r="P264" s="30">
        <v>265.39416319999998</v>
      </c>
      <c r="Q264" s="30">
        <v>1515931.46</v>
      </c>
      <c r="R264" s="30">
        <v>3.1444806060000001</v>
      </c>
      <c r="S264" s="30">
        <v>17961.273219999999</v>
      </c>
      <c r="T264" s="30">
        <v>555437.30000000005</v>
      </c>
    </row>
    <row r="265" spans="1:20" ht="15.75" customHeight="1" thickBot="1" x14ac:dyDescent="0.3">
      <c r="A265" s="10" t="s">
        <v>19</v>
      </c>
      <c r="B265" s="28">
        <v>45409</v>
      </c>
      <c r="C265" s="8">
        <v>301049751</v>
      </c>
      <c r="D265" s="29">
        <v>73239990</v>
      </c>
      <c r="E265" s="8" t="s">
        <v>261</v>
      </c>
      <c r="F265" s="8"/>
      <c r="G265" s="8"/>
      <c r="H265" s="8"/>
      <c r="I265" s="8"/>
      <c r="J265" s="8"/>
      <c r="K265" s="8"/>
      <c r="L265" s="8"/>
      <c r="M265" s="8"/>
      <c r="N265" s="30">
        <v>23760</v>
      </c>
      <c r="O265" s="8" t="s">
        <v>21</v>
      </c>
      <c r="P265" s="30">
        <v>217.97827989999999</v>
      </c>
      <c r="Q265" s="30">
        <v>5179163.93</v>
      </c>
      <c r="R265" s="30">
        <v>2.5826810409999998</v>
      </c>
      <c r="S265" s="30">
        <v>61364.501539999997</v>
      </c>
      <c r="T265" s="30">
        <v>1897645.7</v>
      </c>
    </row>
    <row r="266" spans="1:20" ht="15.75" customHeight="1" thickBot="1" x14ac:dyDescent="0.3">
      <c r="A266" s="10" t="s">
        <v>19</v>
      </c>
      <c r="B266" s="28">
        <v>45402</v>
      </c>
      <c r="C266" s="8">
        <v>301049751</v>
      </c>
      <c r="D266" s="29">
        <v>73231000</v>
      </c>
      <c r="E266" s="8" t="s">
        <v>262</v>
      </c>
      <c r="F266" s="8"/>
      <c r="G266" s="8"/>
      <c r="H266" s="8"/>
      <c r="I266" s="8"/>
      <c r="J266" s="8"/>
      <c r="K266" s="8"/>
      <c r="L266" s="8"/>
      <c r="M266" s="8"/>
      <c r="N266" s="30">
        <v>4900</v>
      </c>
      <c r="O266" s="8" t="s">
        <v>21</v>
      </c>
      <c r="P266" s="30">
        <v>451.83556329999999</v>
      </c>
      <c r="Q266" s="30">
        <v>2213994.2599999998</v>
      </c>
      <c r="R266" s="30">
        <v>5.3535019339999996</v>
      </c>
      <c r="S266" s="30">
        <v>26232.159479999998</v>
      </c>
      <c r="T266" s="30">
        <v>973271.9</v>
      </c>
    </row>
    <row r="267" spans="1:20" ht="15.75" customHeight="1" thickBot="1" x14ac:dyDescent="0.3">
      <c r="A267" s="10" t="s">
        <v>19</v>
      </c>
      <c r="B267" s="28">
        <v>45399</v>
      </c>
      <c r="C267" s="8">
        <v>301049751</v>
      </c>
      <c r="D267" s="29">
        <v>73231000</v>
      </c>
      <c r="E267" s="8" t="s">
        <v>263</v>
      </c>
      <c r="F267" s="8"/>
      <c r="G267" s="8"/>
      <c r="H267" s="8"/>
      <c r="I267" s="8"/>
      <c r="J267" s="8"/>
      <c r="K267" s="8"/>
      <c r="L267" s="8"/>
      <c r="M267" s="8"/>
      <c r="N267" s="30">
        <v>8782</v>
      </c>
      <c r="O267" s="8" t="s">
        <v>21</v>
      </c>
      <c r="P267" s="30">
        <v>234.18087679999999</v>
      </c>
      <c r="Q267" s="30">
        <v>2056576.46</v>
      </c>
      <c r="R267" s="30">
        <v>2.7762996659999999</v>
      </c>
      <c r="S267" s="30">
        <v>24381.463660000001</v>
      </c>
      <c r="T267" s="30">
        <v>904071</v>
      </c>
    </row>
    <row r="268" spans="1:20" ht="15.75" customHeight="1" thickBot="1" x14ac:dyDescent="0.3">
      <c r="A268" s="10" t="s">
        <v>19</v>
      </c>
      <c r="B268" s="28">
        <v>45399</v>
      </c>
      <c r="C268" s="8">
        <v>301049751</v>
      </c>
      <c r="D268" s="29">
        <v>73239990</v>
      </c>
      <c r="E268" s="8" t="s">
        <v>264</v>
      </c>
      <c r="F268" s="8"/>
      <c r="G268" s="8"/>
      <c r="H268" s="8"/>
      <c r="I268" s="8"/>
      <c r="J268" s="8"/>
      <c r="K268" s="8"/>
      <c r="L268" s="8"/>
      <c r="M268" s="8"/>
      <c r="N268" s="30">
        <v>2934.8</v>
      </c>
      <c r="O268" s="8" t="s">
        <v>21</v>
      </c>
      <c r="P268" s="30">
        <v>376.05165940000001</v>
      </c>
      <c r="Q268" s="30">
        <v>1103636.4099999999</v>
      </c>
      <c r="R268" s="30">
        <v>4.458229513</v>
      </c>
      <c r="S268" s="30">
        <v>13084.01197</v>
      </c>
      <c r="T268" s="30">
        <v>404372.4</v>
      </c>
    </row>
    <row r="269" spans="1:20" ht="15.75" customHeight="1" thickBot="1" x14ac:dyDescent="0.3">
      <c r="A269" s="10" t="s">
        <v>19</v>
      </c>
      <c r="B269" s="28">
        <v>45399</v>
      </c>
      <c r="C269" s="8">
        <v>301049751</v>
      </c>
      <c r="D269" s="29">
        <v>73239990</v>
      </c>
      <c r="E269" s="8" t="s">
        <v>265</v>
      </c>
      <c r="F269" s="8"/>
      <c r="G269" s="8"/>
      <c r="H269" s="8"/>
      <c r="I269" s="8"/>
      <c r="J269" s="8"/>
      <c r="K269" s="8"/>
      <c r="L269" s="8"/>
      <c r="M269" s="8"/>
      <c r="N269" s="30">
        <v>6930</v>
      </c>
      <c r="O269" s="8" t="s">
        <v>21</v>
      </c>
      <c r="P269" s="30">
        <v>470.17864650000001</v>
      </c>
      <c r="Q269" s="30">
        <v>3258338.02</v>
      </c>
      <c r="R269" s="30">
        <v>5.5741392589999998</v>
      </c>
      <c r="S269" s="30">
        <v>38628.785060000002</v>
      </c>
      <c r="T269" s="30">
        <v>1193855.1000000001</v>
      </c>
    </row>
    <row r="270" spans="1:20" ht="15.75" customHeight="1" thickBot="1" x14ac:dyDescent="0.3">
      <c r="A270" s="10" t="s">
        <v>19</v>
      </c>
      <c r="B270" s="28">
        <v>45399</v>
      </c>
      <c r="C270" s="8">
        <v>301049751</v>
      </c>
      <c r="D270" s="29">
        <v>73239990</v>
      </c>
      <c r="E270" s="8" t="s">
        <v>266</v>
      </c>
      <c r="F270" s="8"/>
      <c r="G270" s="8"/>
      <c r="H270" s="8"/>
      <c r="I270" s="8"/>
      <c r="J270" s="8"/>
      <c r="K270" s="8"/>
      <c r="L270" s="8"/>
      <c r="M270" s="8"/>
      <c r="N270" s="30">
        <v>2310</v>
      </c>
      <c r="O270" s="8" t="s">
        <v>21</v>
      </c>
      <c r="P270" s="30">
        <v>540.9929697</v>
      </c>
      <c r="Q270" s="30">
        <v>1249693.76</v>
      </c>
      <c r="R270" s="30">
        <v>6.413668876</v>
      </c>
      <c r="S270" s="30">
        <v>14815.5751</v>
      </c>
      <c r="T270" s="30">
        <v>457887.9</v>
      </c>
    </row>
    <row r="271" spans="1:20" ht="15.75" customHeight="1" thickBot="1" x14ac:dyDescent="0.3">
      <c r="A271" s="10" t="s">
        <v>19</v>
      </c>
      <c r="B271" s="28">
        <v>45395</v>
      </c>
      <c r="C271" s="8">
        <v>301049751</v>
      </c>
      <c r="D271" s="29">
        <v>73239990</v>
      </c>
      <c r="E271" s="8" t="s">
        <v>267</v>
      </c>
      <c r="F271" s="8"/>
      <c r="G271" s="8"/>
      <c r="H271" s="8"/>
      <c r="I271" s="8"/>
      <c r="J271" s="8"/>
      <c r="K271" s="8"/>
      <c r="L271" s="8"/>
      <c r="M271" s="8"/>
      <c r="N271" s="30">
        <v>2167.1999999999998</v>
      </c>
      <c r="O271" s="8" t="s">
        <v>21</v>
      </c>
      <c r="P271" s="30">
        <v>263.60852249999999</v>
      </c>
      <c r="Q271" s="30">
        <v>571292.39</v>
      </c>
      <c r="R271" s="30">
        <v>3.125175134</v>
      </c>
      <c r="S271" s="30">
        <v>6772.8795490000002</v>
      </c>
      <c r="T271" s="30">
        <v>209321.5</v>
      </c>
    </row>
    <row r="272" spans="1:20" ht="15.75" customHeight="1" thickBot="1" x14ac:dyDescent="0.3">
      <c r="A272" s="10" t="s">
        <v>19</v>
      </c>
      <c r="B272" s="28">
        <v>45394</v>
      </c>
      <c r="C272" s="8">
        <v>301049751</v>
      </c>
      <c r="D272" s="29">
        <v>73239990</v>
      </c>
      <c r="E272" s="8" t="s">
        <v>268</v>
      </c>
      <c r="F272" s="8"/>
      <c r="G272" s="8"/>
      <c r="H272" s="8"/>
      <c r="I272" s="8"/>
      <c r="J272" s="8"/>
      <c r="K272" s="8"/>
      <c r="L272" s="8"/>
      <c r="M272" s="8"/>
      <c r="N272" s="30">
        <v>7646.9</v>
      </c>
      <c r="O272" s="8" t="s">
        <v>21</v>
      </c>
      <c r="P272" s="30">
        <v>524.34236620000001</v>
      </c>
      <c r="Q272" s="30">
        <v>4009593.64</v>
      </c>
      <c r="R272" s="30">
        <v>6.2162699010000004</v>
      </c>
      <c r="S272" s="30">
        <v>47535.194309999999</v>
      </c>
      <c r="T272" s="30">
        <v>1469115.1</v>
      </c>
    </row>
    <row r="273" spans="1:20" ht="15.75" customHeight="1" thickBot="1" x14ac:dyDescent="0.3">
      <c r="A273" s="10" t="s">
        <v>19</v>
      </c>
      <c r="B273" s="28">
        <v>45394</v>
      </c>
      <c r="C273" s="8">
        <v>301049751</v>
      </c>
      <c r="D273" s="29">
        <v>73239990</v>
      </c>
      <c r="E273" s="8" t="s">
        <v>269</v>
      </c>
      <c r="F273" s="8"/>
      <c r="G273" s="8"/>
      <c r="H273" s="8"/>
      <c r="I273" s="8"/>
      <c r="J273" s="8"/>
      <c r="K273" s="8"/>
      <c r="L273" s="8"/>
      <c r="M273" s="8"/>
      <c r="N273" s="30">
        <v>78.2</v>
      </c>
      <c r="O273" s="8" t="s">
        <v>21</v>
      </c>
      <c r="P273" s="30">
        <v>674.80575450000003</v>
      </c>
      <c r="Q273" s="30">
        <v>52769.81</v>
      </c>
      <c r="R273" s="30">
        <v>8.0000682209999994</v>
      </c>
      <c r="S273" s="30">
        <v>625.6053349</v>
      </c>
      <c r="T273" s="30">
        <v>19334.900000000001</v>
      </c>
    </row>
    <row r="274" spans="1:20" ht="15.75" customHeight="1" thickBot="1" x14ac:dyDescent="0.3">
      <c r="A274" s="10" t="s">
        <v>19</v>
      </c>
      <c r="B274" s="28">
        <v>45394</v>
      </c>
      <c r="C274" s="8">
        <v>301049751</v>
      </c>
      <c r="D274" s="29">
        <v>73239990</v>
      </c>
      <c r="E274" s="8" t="s">
        <v>270</v>
      </c>
      <c r="F274" s="8"/>
      <c r="G274" s="8"/>
      <c r="H274" s="8"/>
      <c r="I274" s="8"/>
      <c r="J274" s="8"/>
      <c r="K274" s="8"/>
      <c r="L274" s="8"/>
      <c r="M274" s="8"/>
      <c r="N274" s="30">
        <v>786.24</v>
      </c>
      <c r="O274" s="8" t="s">
        <v>21</v>
      </c>
      <c r="P274" s="30">
        <v>486.52924039999999</v>
      </c>
      <c r="Q274" s="30">
        <v>382528.75</v>
      </c>
      <c r="R274" s="30">
        <v>5.7679815110000003</v>
      </c>
      <c r="S274" s="30">
        <v>4535.0177830000002</v>
      </c>
      <c r="T274" s="30">
        <v>140158.6</v>
      </c>
    </row>
    <row r="275" spans="1:20" ht="15.75" customHeight="1" thickBot="1" x14ac:dyDescent="0.3">
      <c r="A275" s="10" t="s">
        <v>19</v>
      </c>
      <c r="B275" s="28">
        <v>45393</v>
      </c>
      <c r="C275" s="8">
        <v>301049751</v>
      </c>
      <c r="D275" s="29">
        <v>73239990</v>
      </c>
      <c r="E275" s="8" t="s">
        <v>271</v>
      </c>
      <c r="F275" s="8"/>
      <c r="G275" s="8"/>
      <c r="H275" s="8"/>
      <c r="I275" s="8"/>
      <c r="J275" s="8"/>
      <c r="K275" s="8"/>
      <c r="L275" s="8"/>
      <c r="M275" s="8"/>
      <c r="N275" s="30">
        <v>11005</v>
      </c>
      <c r="O275" s="8" t="s">
        <v>21</v>
      </c>
      <c r="P275" s="30">
        <v>464.80860519999999</v>
      </c>
      <c r="Q275" s="30">
        <v>5115218.7</v>
      </c>
      <c r="R275" s="30">
        <v>5.5104754619999996</v>
      </c>
      <c r="S275" s="30">
        <v>60642.782449999999</v>
      </c>
      <c r="T275" s="30">
        <v>1874216.1</v>
      </c>
    </row>
    <row r="276" spans="1:20" ht="15.75" customHeight="1" thickBot="1" x14ac:dyDescent="0.3">
      <c r="A276" s="10" t="s">
        <v>19</v>
      </c>
      <c r="B276" s="28">
        <v>45393</v>
      </c>
      <c r="C276" s="8">
        <v>301049751</v>
      </c>
      <c r="D276" s="29">
        <v>73239990</v>
      </c>
      <c r="E276" s="8" t="s">
        <v>272</v>
      </c>
      <c r="F276" s="8"/>
      <c r="G276" s="8"/>
      <c r="H276" s="8"/>
      <c r="I276" s="8"/>
      <c r="J276" s="8"/>
      <c r="K276" s="8"/>
      <c r="L276" s="8"/>
      <c r="M276" s="8"/>
      <c r="N276" s="30">
        <v>9568</v>
      </c>
      <c r="O276" s="8" t="s">
        <v>21</v>
      </c>
      <c r="P276" s="30">
        <v>664.44589259999998</v>
      </c>
      <c r="Q276" s="30">
        <v>6357418.2999999998</v>
      </c>
      <c r="R276" s="30">
        <v>7.877248282</v>
      </c>
      <c r="S276" s="30">
        <v>75369.511559999999</v>
      </c>
      <c r="T276" s="30">
        <v>2329358.1</v>
      </c>
    </row>
    <row r="277" spans="1:20" ht="15.75" customHeight="1" thickBot="1" x14ac:dyDescent="0.3">
      <c r="A277" s="10" t="s">
        <v>19</v>
      </c>
      <c r="B277" s="28">
        <v>45393</v>
      </c>
      <c r="C277" s="8">
        <v>301049751</v>
      </c>
      <c r="D277" s="29">
        <v>73239990</v>
      </c>
      <c r="E277" s="8" t="s">
        <v>273</v>
      </c>
      <c r="F277" s="8"/>
      <c r="G277" s="8"/>
      <c r="H277" s="8"/>
      <c r="I277" s="8"/>
      <c r="J277" s="8"/>
      <c r="K277" s="8"/>
      <c r="L277" s="8"/>
      <c r="M277" s="8"/>
      <c r="N277" s="30">
        <v>10849.28</v>
      </c>
      <c r="O277" s="8" t="s">
        <v>21</v>
      </c>
      <c r="P277" s="30">
        <v>479.05982519999998</v>
      </c>
      <c r="Q277" s="30">
        <v>5197454.18</v>
      </c>
      <c r="R277" s="30">
        <v>5.6794288699999997</v>
      </c>
      <c r="S277" s="30">
        <v>61617.714050000002</v>
      </c>
      <c r="T277" s="30">
        <v>1904347.2</v>
      </c>
    </row>
    <row r="278" spans="1:20" ht="15.75" customHeight="1" thickBot="1" x14ac:dyDescent="0.3">
      <c r="A278" s="10" t="s">
        <v>19</v>
      </c>
      <c r="B278" s="28">
        <v>45393</v>
      </c>
      <c r="C278" s="8">
        <v>301049751</v>
      </c>
      <c r="D278" s="29">
        <v>73239990</v>
      </c>
      <c r="E278" s="8" t="s">
        <v>274</v>
      </c>
      <c r="F278" s="8"/>
      <c r="G278" s="8"/>
      <c r="H278" s="8"/>
      <c r="I278" s="8"/>
      <c r="J278" s="8"/>
      <c r="K278" s="8"/>
      <c r="L278" s="8"/>
      <c r="M278" s="8"/>
      <c r="N278" s="30">
        <v>7759.7</v>
      </c>
      <c r="O278" s="8" t="s">
        <v>21</v>
      </c>
      <c r="P278" s="30">
        <v>516.29242499999998</v>
      </c>
      <c r="Q278" s="30">
        <v>4006274.33</v>
      </c>
      <c r="R278" s="30">
        <v>6.1208349139999996</v>
      </c>
      <c r="S278" s="30">
        <v>47495.842680000002</v>
      </c>
      <c r="T278" s="30">
        <v>1467899</v>
      </c>
    </row>
    <row r="279" spans="1:20" ht="15.75" customHeight="1" thickBot="1" x14ac:dyDescent="0.3">
      <c r="A279" s="10" t="s">
        <v>19</v>
      </c>
      <c r="B279" s="28">
        <v>45393</v>
      </c>
      <c r="C279" s="8">
        <v>301049751</v>
      </c>
      <c r="D279" s="29">
        <v>73239990</v>
      </c>
      <c r="E279" s="8" t="s">
        <v>275</v>
      </c>
      <c r="F279" s="8"/>
      <c r="G279" s="8"/>
      <c r="H279" s="8"/>
      <c r="I279" s="8"/>
      <c r="J279" s="8"/>
      <c r="K279" s="8"/>
      <c r="L279" s="8"/>
      <c r="M279" s="8"/>
      <c r="N279" s="30">
        <v>1615</v>
      </c>
      <c r="O279" s="8" t="s">
        <v>21</v>
      </c>
      <c r="P279" s="30">
        <v>581.19739939999999</v>
      </c>
      <c r="Q279" s="30">
        <v>938633.8</v>
      </c>
      <c r="R279" s="30">
        <v>6.8903070470000003</v>
      </c>
      <c r="S279" s="30">
        <v>11127.845880000001</v>
      </c>
      <c r="T279" s="30">
        <v>343915.5</v>
      </c>
    </row>
    <row r="280" spans="1:20" ht="15.75" customHeight="1" thickBot="1" x14ac:dyDescent="0.3">
      <c r="A280" s="10" t="s">
        <v>19</v>
      </c>
      <c r="B280" s="28">
        <v>45388</v>
      </c>
      <c r="C280" s="8">
        <v>301049751</v>
      </c>
      <c r="D280" s="29">
        <v>73239990</v>
      </c>
      <c r="E280" s="8" t="s">
        <v>276</v>
      </c>
      <c r="F280" s="8"/>
      <c r="G280" s="8"/>
      <c r="H280" s="8"/>
      <c r="I280" s="8"/>
      <c r="J280" s="8"/>
      <c r="K280" s="8"/>
      <c r="L280" s="8"/>
      <c r="M280" s="8"/>
      <c r="N280" s="30">
        <v>338</v>
      </c>
      <c r="O280" s="8" t="s">
        <v>21</v>
      </c>
      <c r="P280" s="30">
        <v>296.9714793</v>
      </c>
      <c r="Q280" s="30">
        <v>100376.36</v>
      </c>
      <c r="R280" s="30">
        <v>3.5353747530000001</v>
      </c>
      <c r="S280" s="30">
        <v>1194.9566669999999</v>
      </c>
      <c r="T280" s="30">
        <v>36777.9</v>
      </c>
    </row>
    <row r="281" spans="1:20" ht="15.75" customHeight="1" thickBot="1" x14ac:dyDescent="0.3">
      <c r="A281" s="10" t="s">
        <v>19</v>
      </c>
      <c r="B281" s="28">
        <v>45388</v>
      </c>
      <c r="C281" s="8">
        <v>301049751</v>
      </c>
      <c r="D281" s="29">
        <v>73239990</v>
      </c>
      <c r="E281" s="8" t="s">
        <v>277</v>
      </c>
      <c r="F281" s="8"/>
      <c r="G281" s="8"/>
      <c r="H281" s="8"/>
      <c r="I281" s="8"/>
      <c r="J281" s="8"/>
      <c r="K281" s="8"/>
      <c r="L281" s="8"/>
      <c r="M281" s="8"/>
      <c r="N281" s="30">
        <v>279.2</v>
      </c>
      <c r="O281" s="8" t="s">
        <v>21</v>
      </c>
      <c r="P281" s="30">
        <v>375.69896130000001</v>
      </c>
      <c r="Q281" s="30">
        <v>104895.15</v>
      </c>
      <c r="R281" s="30">
        <v>4.4726066820000003</v>
      </c>
      <c r="S281" s="30">
        <v>1248.751786</v>
      </c>
      <c r="T281" s="30">
        <v>38433.599999999999</v>
      </c>
    </row>
    <row r="282" spans="1:20" ht="15.75" customHeight="1" thickBot="1" x14ac:dyDescent="0.3">
      <c r="A282" s="10" t="s">
        <v>19</v>
      </c>
      <c r="B282" s="28">
        <v>45388</v>
      </c>
      <c r="C282" s="8">
        <v>301049751</v>
      </c>
      <c r="D282" s="29">
        <v>73239990</v>
      </c>
      <c r="E282" s="8" t="s">
        <v>278</v>
      </c>
      <c r="F282" s="8"/>
      <c r="G282" s="8"/>
      <c r="H282" s="8"/>
      <c r="I282" s="8"/>
      <c r="J282" s="8"/>
      <c r="K282" s="8"/>
      <c r="L282" s="8"/>
      <c r="M282" s="8"/>
      <c r="N282" s="30">
        <v>435.6</v>
      </c>
      <c r="O282" s="8" t="s">
        <v>21</v>
      </c>
      <c r="P282" s="30">
        <v>272.43741970000002</v>
      </c>
      <c r="Q282" s="30">
        <v>118673.74</v>
      </c>
      <c r="R282" s="30">
        <v>3.2433026150000002</v>
      </c>
      <c r="S282" s="30">
        <v>1412.7826190000001</v>
      </c>
      <c r="T282" s="30">
        <v>43482</v>
      </c>
    </row>
    <row r="283" spans="1:20" ht="15.75" customHeight="1" thickBot="1" x14ac:dyDescent="0.3">
      <c r="A283" s="10" t="s">
        <v>19</v>
      </c>
      <c r="B283" s="28">
        <v>45388</v>
      </c>
      <c r="C283" s="8">
        <v>301049751</v>
      </c>
      <c r="D283" s="29">
        <v>73239990</v>
      </c>
      <c r="E283" s="8" t="s">
        <v>279</v>
      </c>
      <c r="F283" s="8"/>
      <c r="G283" s="8"/>
      <c r="H283" s="8"/>
      <c r="I283" s="8"/>
      <c r="J283" s="8"/>
      <c r="K283" s="8"/>
      <c r="L283" s="8"/>
      <c r="M283" s="8"/>
      <c r="N283" s="30">
        <v>99.6</v>
      </c>
      <c r="O283" s="8" t="s">
        <v>21</v>
      </c>
      <c r="P283" s="30">
        <v>383.78022090000002</v>
      </c>
      <c r="Q283" s="30">
        <v>38224.51</v>
      </c>
      <c r="R283" s="30">
        <v>4.5688121529999997</v>
      </c>
      <c r="S283" s="30">
        <v>455.05369050000002</v>
      </c>
      <c r="T283" s="30">
        <v>14005.5</v>
      </c>
    </row>
    <row r="284" spans="1:20" ht="15.75" customHeight="1" thickBot="1" x14ac:dyDescent="0.3">
      <c r="A284" s="10" t="s">
        <v>19</v>
      </c>
      <c r="B284" s="28">
        <v>45388</v>
      </c>
      <c r="C284" s="8">
        <v>301049751</v>
      </c>
      <c r="D284" s="29">
        <v>73239990</v>
      </c>
      <c r="E284" s="8" t="s">
        <v>280</v>
      </c>
      <c r="F284" s="8"/>
      <c r="G284" s="8"/>
      <c r="H284" s="8"/>
      <c r="I284" s="8"/>
      <c r="J284" s="8"/>
      <c r="K284" s="8"/>
      <c r="L284" s="8"/>
      <c r="M284" s="8"/>
      <c r="N284" s="30">
        <v>255.6</v>
      </c>
      <c r="O284" s="8" t="s">
        <v>21</v>
      </c>
      <c r="P284" s="30">
        <v>292.14053209999997</v>
      </c>
      <c r="Q284" s="30">
        <v>74671.12</v>
      </c>
      <c r="R284" s="30">
        <v>3.4778634770000001</v>
      </c>
      <c r="S284" s="30">
        <v>888.94190479999997</v>
      </c>
      <c r="T284" s="30">
        <v>27359.5</v>
      </c>
    </row>
    <row r="285" spans="1:20" ht="15.75" customHeight="1" thickBot="1" x14ac:dyDescent="0.3">
      <c r="A285" s="10" t="s">
        <v>19</v>
      </c>
      <c r="B285" s="28">
        <v>45388</v>
      </c>
      <c r="C285" s="8">
        <v>301049751</v>
      </c>
      <c r="D285" s="29">
        <v>73239990</v>
      </c>
      <c r="E285" s="8" t="s">
        <v>281</v>
      </c>
      <c r="F285" s="8"/>
      <c r="G285" s="8"/>
      <c r="H285" s="8"/>
      <c r="I285" s="8"/>
      <c r="J285" s="8"/>
      <c r="K285" s="8"/>
      <c r="L285" s="8"/>
      <c r="M285" s="8"/>
      <c r="N285" s="30">
        <v>198</v>
      </c>
      <c r="O285" s="8" t="s">
        <v>21</v>
      </c>
      <c r="P285" s="30">
        <v>406.87055559999999</v>
      </c>
      <c r="Q285" s="30">
        <v>80560.37</v>
      </c>
      <c r="R285" s="30">
        <v>4.84369709</v>
      </c>
      <c r="S285" s="30">
        <v>959.05202380000003</v>
      </c>
      <c r="T285" s="30">
        <v>29517.3</v>
      </c>
    </row>
    <row r="286" spans="1:20" ht="15.75" customHeight="1" thickBot="1" x14ac:dyDescent="0.3">
      <c r="A286" s="10" t="s">
        <v>19</v>
      </c>
      <c r="B286" s="28">
        <v>45388</v>
      </c>
      <c r="C286" s="8">
        <v>301049751</v>
      </c>
      <c r="D286" s="29">
        <v>73239990</v>
      </c>
      <c r="E286" s="8" t="s">
        <v>282</v>
      </c>
      <c r="F286" s="8"/>
      <c r="G286" s="8"/>
      <c r="H286" s="8"/>
      <c r="I286" s="8"/>
      <c r="J286" s="8"/>
      <c r="K286" s="8"/>
      <c r="L286" s="8"/>
      <c r="M286" s="8"/>
      <c r="N286" s="30">
        <v>179.95</v>
      </c>
      <c r="O286" s="8" t="s">
        <v>21</v>
      </c>
      <c r="P286" s="30">
        <v>364.32053350000001</v>
      </c>
      <c r="Q286" s="30">
        <v>65559.48</v>
      </c>
      <c r="R286" s="30">
        <v>4.3371492079999996</v>
      </c>
      <c r="S286" s="30">
        <v>780.47</v>
      </c>
      <c r="T286" s="30">
        <v>24021</v>
      </c>
    </row>
    <row r="287" spans="1:20" ht="15.75" customHeight="1" thickBot="1" x14ac:dyDescent="0.3">
      <c r="A287" s="10" t="s">
        <v>19</v>
      </c>
      <c r="B287" s="28">
        <v>45388</v>
      </c>
      <c r="C287" s="8">
        <v>301049751</v>
      </c>
      <c r="D287" s="29">
        <v>73239990</v>
      </c>
      <c r="E287" s="8" t="s">
        <v>283</v>
      </c>
      <c r="F287" s="8"/>
      <c r="G287" s="8"/>
      <c r="H287" s="8"/>
      <c r="I287" s="8"/>
      <c r="J287" s="8"/>
      <c r="K287" s="8"/>
      <c r="L287" s="8"/>
      <c r="M287" s="8"/>
      <c r="N287" s="30">
        <v>360</v>
      </c>
      <c r="O287" s="8" t="s">
        <v>21</v>
      </c>
      <c r="P287" s="30">
        <v>333.3532778</v>
      </c>
      <c r="Q287" s="30">
        <v>120007.18</v>
      </c>
      <c r="R287" s="30">
        <v>3.9684914020000002</v>
      </c>
      <c r="S287" s="30">
        <v>1428.6569050000001</v>
      </c>
      <c r="T287" s="30">
        <v>43970.6</v>
      </c>
    </row>
    <row r="288" spans="1:20" ht="15.75" customHeight="1" thickBot="1" x14ac:dyDescent="0.3">
      <c r="A288" s="10" t="s">
        <v>19</v>
      </c>
      <c r="B288" s="28">
        <v>45388</v>
      </c>
      <c r="C288" s="8">
        <v>301049751</v>
      </c>
      <c r="D288" s="29">
        <v>73239990</v>
      </c>
      <c r="E288" s="8" t="s">
        <v>284</v>
      </c>
      <c r="F288" s="8"/>
      <c r="G288" s="8"/>
      <c r="H288" s="8"/>
      <c r="I288" s="8"/>
      <c r="J288" s="8"/>
      <c r="K288" s="8"/>
      <c r="L288" s="8"/>
      <c r="M288" s="8"/>
      <c r="N288" s="30">
        <v>198.36</v>
      </c>
      <c r="O288" s="8" t="s">
        <v>21</v>
      </c>
      <c r="P288" s="30">
        <v>396.38490619999999</v>
      </c>
      <c r="Q288" s="30">
        <v>78626.91</v>
      </c>
      <c r="R288" s="30">
        <v>4.7188679310000001</v>
      </c>
      <c r="S288" s="30">
        <v>936.03464289999999</v>
      </c>
      <c r="T288" s="30">
        <v>28808.9</v>
      </c>
    </row>
    <row r="289" spans="1:20" ht="15.75" customHeight="1" thickBot="1" x14ac:dyDescent="0.3">
      <c r="A289" s="10" t="s">
        <v>19</v>
      </c>
      <c r="B289" s="28">
        <v>45388</v>
      </c>
      <c r="C289" s="8">
        <v>301049751</v>
      </c>
      <c r="D289" s="29">
        <v>73239990</v>
      </c>
      <c r="E289" s="8" t="s">
        <v>285</v>
      </c>
      <c r="F289" s="8"/>
      <c r="G289" s="8"/>
      <c r="H289" s="8"/>
      <c r="I289" s="8"/>
      <c r="J289" s="8"/>
      <c r="K289" s="8"/>
      <c r="L289" s="8"/>
      <c r="M289" s="8"/>
      <c r="N289" s="30">
        <v>4004</v>
      </c>
      <c r="O289" s="8" t="s">
        <v>21</v>
      </c>
      <c r="P289" s="30">
        <v>384.77048200000002</v>
      </c>
      <c r="Q289" s="30">
        <v>1540621.01</v>
      </c>
      <c r="R289" s="30">
        <v>4.5806009760000004</v>
      </c>
      <c r="S289" s="30">
        <v>18340.726309999998</v>
      </c>
      <c r="T289" s="30">
        <v>564483.5</v>
      </c>
    </row>
    <row r="290" spans="1:20" ht="15.75" customHeight="1" thickBot="1" x14ac:dyDescent="0.3">
      <c r="A290" s="10" t="s">
        <v>19</v>
      </c>
      <c r="B290" s="28">
        <v>45388</v>
      </c>
      <c r="C290" s="8">
        <v>301049751</v>
      </c>
      <c r="D290" s="29">
        <v>73239990</v>
      </c>
      <c r="E290" s="8" t="s">
        <v>286</v>
      </c>
      <c r="F290" s="8"/>
      <c r="G290" s="8"/>
      <c r="H290" s="8"/>
      <c r="I290" s="8"/>
      <c r="J290" s="8"/>
      <c r="K290" s="8"/>
      <c r="L290" s="8"/>
      <c r="M290" s="8"/>
      <c r="N290" s="30">
        <v>258</v>
      </c>
      <c r="O290" s="8" t="s">
        <v>21</v>
      </c>
      <c r="P290" s="30">
        <v>343.68972869999999</v>
      </c>
      <c r="Q290" s="30">
        <v>88671.95</v>
      </c>
      <c r="R290" s="30">
        <v>4.0915443890000001</v>
      </c>
      <c r="S290" s="30">
        <v>1055.6184519999999</v>
      </c>
      <c r="T290" s="30">
        <v>32489.4</v>
      </c>
    </row>
    <row r="291" spans="1:20" ht="15.75" customHeight="1" thickBot="1" x14ac:dyDescent="0.3">
      <c r="A291" s="10" t="s">
        <v>19</v>
      </c>
      <c r="B291" s="28">
        <v>45388</v>
      </c>
      <c r="C291" s="8">
        <v>301049751</v>
      </c>
      <c r="D291" s="29">
        <v>73239990</v>
      </c>
      <c r="E291" s="8" t="s">
        <v>287</v>
      </c>
      <c r="F291" s="8"/>
      <c r="G291" s="8"/>
      <c r="H291" s="8"/>
      <c r="I291" s="8"/>
      <c r="J291" s="8"/>
      <c r="K291" s="8"/>
      <c r="L291" s="8"/>
      <c r="M291" s="8"/>
      <c r="N291" s="30">
        <v>273.60000000000002</v>
      </c>
      <c r="O291" s="8" t="s">
        <v>21</v>
      </c>
      <c r="P291" s="30">
        <v>372.82923979999998</v>
      </c>
      <c r="Q291" s="30">
        <v>102006.08</v>
      </c>
      <c r="R291" s="30">
        <v>4.4384433310000002</v>
      </c>
      <c r="S291" s="30">
        <v>1214.358095</v>
      </c>
      <c r="T291" s="30">
        <v>37375</v>
      </c>
    </row>
    <row r="292" spans="1:20" ht="15.75" customHeight="1" thickBot="1" x14ac:dyDescent="0.3">
      <c r="A292" s="10" t="s">
        <v>19</v>
      </c>
      <c r="B292" s="28">
        <v>45385</v>
      </c>
      <c r="C292" s="8">
        <v>301049751</v>
      </c>
      <c r="D292" s="29">
        <v>73239990</v>
      </c>
      <c r="E292" s="8" t="s">
        <v>288</v>
      </c>
      <c r="F292" s="8"/>
      <c r="G292" s="8"/>
      <c r="H292" s="8"/>
      <c r="I292" s="8"/>
      <c r="J292" s="8"/>
      <c r="K292" s="8"/>
      <c r="L292" s="8"/>
      <c r="M292" s="8"/>
      <c r="N292" s="30">
        <v>23760</v>
      </c>
      <c r="O292" s="8" t="s">
        <v>21</v>
      </c>
      <c r="P292" s="30">
        <v>216.56405430000001</v>
      </c>
      <c r="Q292" s="30">
        <v>5145561.93</v>
      </c>
      <c r="R292" s="30">
        <v>2.5781435030000002</v>
      </c>
      <c r="S292" s="30">
        <v>61256.689639999997</v>
      </c>
      <c r="T292" s="30">
        <v>1885333.9</v>
      </c>
    </row>
    <row r="293" spans="1:20" ht="15.75" customHeight="1" thickBot="1" x14ac:dyDescent="0.3">
      <c r="A293" s="10" t="s">
        <v>19</v>
      </c>
      <c r="B293" s="28">
        <v>45374</v>
      </c>
      <c r="C293" s="8">
        <v>301049751</v>
      </c>
      <c r="D293" s="29">
        <v>73239990</v>
      </c>
      <c r="E293" s="8" t="s">
        <v>289</v>
      </c>
      <c r="F293" s="8"/>
      <c r="G293" s="8"/>
      <c r="H293" s="8"/>
      <c r="I293" s="8"/>
      <c r="J293" s="8"/>
      <c r="K293" s="8"/>
      <c r="L293" s="8"/>
      <c r="M293" s="8"/>
      <c r="N293" s="30">
        <v>3307.2</v>
      </c>
      <c r="O293" s="8" t="s">
        <v>21</v>
      </c>
      <c r="P293" s="30">
        <v>273.90608370000001</v>
      </c>
      <c r="Q293" s="30">
        <v>905862.2</v>
      </c>
      <c r="R293" s="30">
        <v>3.2705204019999998</v>
      </c>
      <c r="S293" s="30">
        <v>10816.265069999999</v>
      </c>
      <c r="T293" s="30">
        <v>331907.8</v>
      </c>
    </row>
    <row r="294" spans="1:20" ht="15.75" customHeight="1" thickBot="1" x14ac:dyDescent="0.3">
      <c r="A294" s="10" t="s">
        <v>19</v>
      </c>
      <c r="B294" s="28">
        <v>45372</v>
      </c>
      <c r="C294" s="8">
        <v>301049751</v>
      </c>
      <c r="D294" s="29">
        <v>73239990</v>
      </c>
      <c r="E294" s="8" t="s">
        <v>290</v>
      </c>
      <c r="F294" s="8"/>
      <c r="G294" s="8"/>
      <c r="H294" s="8"/>
      <c r="I294" s="8"/>
      <c r="J294" s="8"/>
      <c r="K294" s="8"/>
      <c r="L294" s="8"/>
      <c r="M294" s="8"/>
      <c r="N294" s="30">
        <v>74.8</v>
      </c>
      <c r="O294" s="8" t="s">
        <v>21</v>
      </c>
      <c r="P294" s="30">
        <v>276.8823529</v>
      </c>
      <c r="Q294" s="30">
        <v>20710.8</v>
      </c>
      <c r="R294" s="30">
        <v>3.3060579460000001</v>
      </c>
      <c r="S294" s="30">
        <v>247.29313429999999</v>
      </c>
      <c r="T294" s="30">
        <v>7588.5</v>
      </c>
    </row>
    <row r="295" spans="1:20" ht="15.75" customHeight="1" thickBot="1" x14ac:dyDescent="0.3">
      <c r="A295" s="10" t="s">
        <v>19</v>
      </c>
      <c r="B295" s="28">
        <v>45372</v>
      </c>
      <c r="C295" s="8">
        <v>301049751</v>
      </c>
      <c r="D295" s="29">
        <v>73239990</v>
      </c>
      <c r="E295" s="8" t="s">
        <v>291</v>
      </c>
      <c r="F295" s="8"/>
      <c r="G295" s="8"/>
      <c r="H295" s="8"/>
      <c r="I295" s="8"/>
      <c r="J295" s="8"/>
      <c r="K295" s="8"/>
      <c r="L295" s="8"/>
      <c r="M295" s="8"/>
      <c r="N295" s="30">
        <v>23760</v>
      </c>
      <c r="O295" s="8" t="s">
        <v>21</v>
      </c>
      <c r="P295" s="30">
        <v>214.05114270000001</v>
      </c>
      <c r="Q295" s="30">
        <v>5085855.1500000004</v>
      </c>
      <c r="R295" s="30">
        <v>2.5558345390000001</v>
      </c>
      <c r="S295" s="30">
        <v>60726.628660000002</v>
      </c>
      <c r="T295" s="30">
        <v>1863457.3</v>
      </c>
    </row>
    <row r="296" spans="1:20" ht="15.75" customHeight="1" thickBot="1" x14ac:dyDescent="0.3">
      <c r="A296" s="10" t="s">
        <v>19</v>
      </c>
      <c r="B296" s="28">
        <v>45372</v>
      </c>
      <c r="C296" s="8">
        <v>301049751</v>
      </c>
      <c r="D296" s="29">
        <v>73239990</v>
      </c>
      <c r="E296" s="8" t="s">
        <v>292</v>
      </c>
      <c r="F296" s="8"/>
      <c r="G296" s="8"/>
      <c r="H296" s="8"/>
      <c r="I296" s="8"/>
      <c r="J296" s="8"/>
      <c r="K296" s="8"/>
      <c r="L296" s="8"/>
      <c r="M296" s="8"/>
      <c r="N296" s="30">
        <v>4004</v>
      </c>
      <c r="O296" s="8" t="s">
        <v>21</v>
      </c>
      <c r="P296" s="30">
        <v>392.67252500000001</v>
      </c>
      <c r="Q296" s="30">
        <v>1572260.79</v>
      </c>
      <c r="R296" s="30">
        <v>4.6886271639999997</v>
      </c>
      <c r="S296" s="30">
        <v>18773.263159999999</v>
      </c>
      <c r="T296" s="30">
        <v>576076.4</v>
      </c>
    </row>
    <row r="297" spans="1:20" ht="15.75" customHeight="1" thickBot="1" x14ac:dyDescent="0.3">
      <c r="A297" s="10" t="s">
        <v>19</v>
      </c>
      <c r="B297" s="28">
        <v>45372</v>
      </c>
      <c r="C297" s="8">
        <v>301049751</v>
      </c>
      <c r="D297" s="29">
        <v>73239990</v>
      </c>
      <c r="E297" s="8" t="s">
        <v>293</v>
      </c>
      <c r="F297" s="8"/>
      <c r="G297" s="8"/>
      <c r="H297" s="8"/>
      <c r="I297" s="8"/>
      <c r="J297" s="8"/>
      <c r="K297" s="8"/>
      <c r="L297" s="8"/>
      <c r="M297" s="8"/>
      <c r="N297" s="30">
        <v>739.2</v>
      </c>
      <c r="O297" s="8" t="s">
        <v>21</v>
      </c>
      <c r="P297" s="30">
        <v>252.82406660000001</v>
      </c>
      <c r="Q297" s="30">
        <v>186887.55</v>
      </c>
      <c r="R297" s="30">
        <v>3.0187948250000001</v>
      </c>
      <c r="S297" s="30">
        <v>2231.4931339999998</v>
      </c>
      <c r="T297" s="30">
        <v>68475.600000000006</v>
      </c>
    </row>
    <row r="298" spans="1:20" ht="15.75" customHeight="1" thickBot="1" x14ac:dyDescent="0.3">
      <c r="A298" s="10" t="s">
        <v>19</v>
      </c>
      <c r="B298" s="28">
        <v>45371</v>
      </c>
      <c r="C298" s="8">
        <v>301049751</v>
      </c>
      <c r="D298" s="29">
        <v>73239990</v>
      </c>
      <c r="E298" s="8" t="s">
        <v>294</v>
      </c>
      <c r="F298" s="8"/>
      <c r="G298" s="8"/>
      <c r="H298" s="8"/>
      <c r="I298" s="8"/>
      <c r="J298" s="8"/>
      <c r="K298" s="8"/>
      <c r="L298" s="8"/>
      <c r="M298" s="8"/>
      <c r="N298" s="30">
        <v>9702</v>
      </c>
      <c r="O298" s="8" t="s">
        <v>21</v>
      </c>
      <c r="P298" s="30">
        <v>585.78821479999999</v>
      </c>
      <c r="Q298" s="30">
        <v>5683317.2599999998</v>
      </c>
      <c r="R298" s="30">
        <v>6.9944861469999999</v>
      </c>
      <c r="S298" s="30">
        <v>67860.5046</v>
      </c>
      <c r="T298" s="30">
        <v>2082367.5</v>
      </c>
    </row>
    <row r="299" spans="1:20" ht="15.75" customHeight="1" thickBot="1" x14ac:dyDescent="0.3">
      <c r="A299" s="10" t="s">
        <v>19</v>
      </c>
      <c r="B299" s="28">
        <v>45371</v>
      </c>
      <c r="C299" s="8">
        <v>301049751</v>
      </c>
      <c r="D299" s="29">
        <v>73239990</v>
      </c>
      <c r="E299" s="8" t="s">
        <v>295</v>
      </c>
      <c r="F299" s="8"/>
      <c r="G299" s="8"/>
      <c r="H299" s="8"/>
      <c r="I299" s="8"/>
      <c r="J299" s="8"/>
      <c r="K299" s="8"/>
      <c r="L299" s="8"/>
      <c r="M299" s="8"/>
      <c r="N299" s="30">
        <v>10861.76</v>
      </c>
      <c r="O299" s="8" t="s">
        <v>21</v>
      </c>
      <c r="P299" s="30">
        <v>478.47174489999998</v>
      </c>
      <c r="Q299" s="30">
        <v>5197045.26</v>
      </c>
      <c r="R299" s="30">
        <v>5.7130954620000001</v>
      </c>
      <c r="S299" s="30">
        <v>62054.271760000003</v>
      </c>
      <c r="T299" s="30">
        <v>1904197.4</v>
      </c>
    </row>
    <row r="300" spans="1:20" ht="15.75" customHeight="1" thickBot="1" x14ac:dyDescent="0.3">
      <c r="A300" s="10" t="s">
        <v>19</v>
      </c>
      <c r="B300" s="28">
        <v>45371</v>
      </c>
      <c r="C300" s="8">
        <v>301049751</v>
      </c>
      <c r="D300" s="29">
        <v>73239990</v>
      </c>
      <c r="E300" s="8" t="s">
        <v>296</v>
      </c>
      <c r="F300" s="8"/>
      <c r="G300" s="8"/>
      <c r="H300" s="8"/>
      <c r="I300" s="8"/>
      <c r="J300" s="8"/>
      <c r="K300" s="8"/>
      <c r="L300" s="8"/>
      <c r="M300" s="8"/>
      <c r="N300" s="30">
        <v>8303.4500000000007</v>
      </c>
      <c r="O300" s="8" t="s">
        <v>21</v>
      </c>
      <c r="P300" s="30">
        <v>464.23802030000002</v>
      </c>
      <c r="Q300" s="30">
        <v>3854777.19</v>
      </c>
      <c r="R300" s="30">
        <v>5.5431405409999996</v>
      </c>
      <c r="S300" s="30">
        <v>46027.190329999998</v>
      </c>
      <c r="T300" s="30">
        <v>1412390.3</v>
      </c>
    </row>
    <row r="301" spans="1:20" ht="15.75" customHeight="1" thickBot="1" x14ac:dyDescent="0.3">
      <c r="A301" s="10" t="s">
        <v>19</v>
      </c>
      <c r="B301" s="28">
        <v>45371</v>
      </c>
      <c r="C301" s="8">
        <v>301049751</v>
      </c>
      <c r="D301" s="29">
        <v>73239990</v>
      </c>
      <c r="E301" s="8" t="s">
        <v>181</v>
      </c>
      <c r="F301" s="8"/>
      <c r="G301" s="8"/>
      <c r="H301" s="8"/>
      <c r="I301" s="8"/>
      <c r="J301" s="8"/>
      <c r="K301" s="8"/>
      <c r="L301" s="8"/>
      <c r="M301" s="8"/>
      <c r="N301" s="30">
        <v>3307.2</v>
      </c>
      <c r="O301" s="8" t="s">
        <v>21</v>
      </c>
      <c r="P301" s="30">
        <v>267.42325829999999</v>
      </c>
      <c r="Q301" s="30">
        <v>884422.2</v>
      </c>
      <c r="R301" s="30">
        <v>3.1931135319999999</v>
      </c>
      <c r="S301" s="30">
        <v>10560.265069999999</v>
      </c>
      <c r="T301" s="30">
        <v>324052.2</v>
      </c>
    </row>
    <row r="302" spans="1:20" ht="15.75" customHeight="1" thickBot="1" x14ac:dyDescent="0.3">
      <c r="A302" s="10" t="s">
        <v>19</v>
      </c>
      <c r="B302" s="28">
        <v>45371</v>
      </c>
      <c r="C302" s="8">
        <v>301049751</v>
      </c>
      <c r="D302" s="29">
        <v>73239990</v>
      </c>
      <c r="E302" s="8" t="s">
        <v>297</v>
      </c>
      <c r="F302" s="8"/>
      <c r="G302" s="8"/>
      <c r="H302" s="8"/>
      <c r="I302" s="8"/>
      <c r="J302" s="8"/>
      <c r="K302" s="8"/>
      <c r="L302" s="8"/>
      <c r="M302" s="8"/>
      <c r="N302" s="30">
        <v>1668.5</v>
      </c>
      <c r="O302" s="8" t="s">
        <v>21</v>
      </c>
      <c r="P302" s="30">
        <v>515.65863950000005</v>
      </c>
      <c r="Q302" s="30">
        <v>860376.44</v>
      </c>
      <c r="R302" s="30">
        <v>6.1571180840000004</v>
      </c>
      <c r="S302" s="30">
        <v>10273.151519999999</v>
      </c>
      <c r="T302" s="30">
        <v>315241.90000000002</v>
      </c>
    </row>
    <row r="303" spans="1:20" ht="15.75" customHeight="1" thickBot="1" x14ac:dyDescent="0.3">
      <c r="A303" s="10" t="s">
        <v>19</v>
      </c>
      <c r="B303" s="28">
        <v>45349</v>
      </c>
      <c r="C303" s="8">
        <v>301049751</v>
      </c>
      <c r="D303" s="29">
        <v>73239990</v>
      </c>
      <c r="E303" s="8" t="s">
        <v>298</v>
      </c>
      <c r="F303" s="8"/>
      <c r="G303" s="8"/>
      <c r="H303" s="8"/>
      <c r="I303" s="8"/>
      <c r="J303" s="8"/>
      <c r="K303" s="8"/>
      <c r="L303" s="8"/>
      <c r="M303" s="8"/>
      <c r="N303" s="30">
        <v>8310.4</v>
      </c>
      <c r="O303" s="8" t="s">
        <v>21</v>
      </c>
      <c r="P303" s="30">
        <v>254.5787531</v>
      </c>
      <c r="Q303" s="30">
        <v>2115651.27</v>
      </c>
      <c r="R303" s="30">
        <v>3.0343117180000001</v>
      </c>
      <c r="S303" s="30">
        <v>25216.344099999998</v>
      </c>
      <c r="T303" s="30">
        <v>775174.7</v>
      </c>
    </row>
    <row r="304" spans="1:20" ht="15.75" customHeight="1" thickBot="1" x14ac:dyDescent="0.3">
      <c r="A304" s="10" t="s">
        <v>19</v>
      </c>
      <c r="B304" s="28">
        <v>45349</v>
      </c>
      <c r="C304" s="8">
        <v>301049751</v>
      </c>
      <c r="D304" s="29">
        <v>73239990</v>
      </c>
      <c r="E304" s="8" t="s">
        <v>299</v>
      </c>
      <c r="F304" s="8"/>
      <c r="G304" s="8"/>
      <c r="H304" s="8"/>
      <c r="I304" s="8"/>
      <c r="J304" s="8"/>
      <c r="K304" s="8"/>
      <c r="L304" s="8"/>
      <c r="M304" s="8"/>
      <c r="N304" s="30">
        <v>10604</v>
      </c>
      <c r="O304" s="8" t="s">
        <v>21</v>
      </c>
      <c r="P304" s="30">
        <v>278.81729159999998</v>
      </c>
      <c r="Q304" s="30">
        <v>2956578.56</v>
      </c>
      <c r="R304" s="30">
        <v>3.323209673</v>
      </c>
      <c r="S304" s="30">
        <v>35239.31538</v>
      </c>
      <c r="T304" s="30">
        <v>1083290.3999999999</v>
      </c>
    </row>
    <row r="305" spans="1:20" ht="15.75" customHeight="1" thickBot="1" x14ac:dyDescent="0.3">
      <c r="A305" s="10" t="s">
        <v>19</v>
      </c>
      <c r="B305" s="28">
        <v>45349</v>
      </c>
      <c r="C305" s="8">
        <v>301049751</v>
      </c>
      <c r="D305" s="29">
        <v>73239990</v>
      </c>
      <c r="E305" s="8" t="s">
        <v>300</v>
      </c>
      <c r="F305" s="8"/>
      <c r="G305" s="8"/>
      <c r="H305" s="8"/>
      <c r="I305" s="8"/>
      <c r="J305" s="8"/>
      <c r="K305" s="8"/>
      <c r="L305" s="8"/>
      <c r="M305" s="8"/>
      <c r="N305" s="30">
        <v>10836</v>
      </c>
      <c r="O305" s="8" t="s">
        <v>21</v>
      </c>
      <c r="P305" s="30">
        <v>557.03143409999996</v>
      </c>
      <c r="Q305" s="30">
        <v>6035992.6200000001</v>
      </c>
      <c r="R305" s="30">
        <v>6.6392304419999997</v>
      </c>
      <c r="S305" s="30">
        <v>71942.701069999996</v>
      </c>
      <c r="T305" s="30">
        <v>2211587.7000000002</v>
      </c>
    </row>
    <row r="306" spans="1:20" ht="15.75" customHeight="1" thickBot="1" x14ac:dyDescent="0.3">
      <c r="A306" s="10" t="s">
        <v>19</v>
      </c>
      <c r="B306" s="28">
        <v>45348</v>
      </c>
      <c r="C306" s="8">
        <v>301049751</v>
      </c>
      <c r="D306" s="29">
        <v>73231000</v>
      </c>
      <c r="E306" s="8" t="s">
        <v>301</v>
      </c>
      <c r="F306" s="8"/>
      <c r="G306" s="8"/>
      <c r="H306" s="8"/>
      <c r="I306" s="8"/>
      <c r="J306" s="8"/>
      <c r="K306" s="8"/>
      <c r="L306" s="8"/>
      <c r="M306" s="8"/>
      <c r="N306" s="30">
        <v>7500</v>
      </c>
      <c r="O306" s="8" t="s">
        <v>21</v>
      </c>
      <c r="P306" s="30">
        <v>227.41300000000001</v>
      </c>
      <c r="Q306" s="30">
        <v>1705597.5</v>
      </c>
      <c r="R306" s="30">
        <v>2.7105244339999999</v>
      </c>
      <c r="S306" s="30">
        <v>20328.933249999998</v>
      </c>
      <c r="T306" s="30">
        <v>749780.7</v>
      </c>
    </row>
    <row r="307" spans="1:20" ht="15.75" customHeight="1" thickBot="1" x14ac:dyDescent="0.3">
      <c r="A307" s="10" t="s">
        <v>19</v>
      </c>
      <c r="B307" s="28">
        <v>45348</v>
      </c>
      <c r="C307" s="8">
        <v>301049751</v>
      </c>
      <c r="D307" s="29">
        <v>73239990</v>
      </c>
      <c r="E307" s="8" t="s">
        <v>291</v>
      </c>
      <c r="F307" s="8"/>
      <c r="G307" s="8"/>
      <c r="H307" s="8"/>
      <c r="I307" s="8"/>
      <c r="J307" s="8"/>
      <c r="K307" s="8"/>
      <c r="L307" s="8"/>
      <c r="M307" s="8"/>
      <c r="N307" s="30">
        <v>23760</v>
      </c>
      <c r="O307" s="8" t="s">
        <v>21</v>
      </c>
      <c r="P307" s="30">
        <v>216.16496549999999</v>
      </c>
      <c r="Q307" s="30">
        <v>5136079.58</v>
      </c>
      <c r="R307" s="30">
        <v>2.5764596599999998</v>
      </c>
      <c r="S307" s="30">
        <v>61216.681530000002</v>
      </c>
      <c r="T307" s="30">
        <v>1881859.6</v>
      </c>
    </row>
    <row r="308" spans="1:20" ht="15.75" customHeight="1" thickBot="1" x14ac:dyDescent="0.3">
      <c r="A308" s="10" t="s">
        <v>19</v>
      </c>
      <c r="B308" s="28">
        <v>45348</v>
      </c>
      <c r="C308" s="8">
        <v>301049751</v>
      </c>
      <c r="D308" s="29">
        <v>73239990</v>
      </c>
      <c r="E308" s="8" t="s">
        <v>302</v>
      </c>
      <c r="F308" s="8"/>
      <c r="G308" s="8"/>
      <c r="H308" s="8"/>
      <c r="I308" s="8"/>
      <c r="J308" s="8"/>
      <c r="K308" s="8"/>
      <c r="L308" s="8"/>
      <c r="M308" s="8"/>
      <c r="N308" s="30">
        <v>4004</v>
      </c>
      <c r="O308" s="8" t="s">
        <v>21</v>
      </c>
      <c r="P308" s="30">
        <v>396.55028970000001</v>
      </c>
      <c r="Q308" s="30">
        <v>1587787.36</v>
      </c>
      <c r="R308" s="30">
        <v>4.7264635249999998</v>
      </c>
      <c r="S308" s="30">
        <v>18924.75995</v>
      </c>
      <c r="T308" s="30">
        <v>581765.30000000005</v>
      </c>
    </row>
    <row r="309" spans="1:20" ht="15.75" customHeight="1" thickBot="1" x14ac:dyDescent="0.3">
      <c r="A309" s="10" t="s">
        <v>19</v>
      </c>
      <c r="B309" s="28">
        <v>45345</v>
      </c>
      <c r="C309" s="8">
        <v>301049751</v>
      </c>
      <c r="D309" s="29">
        <v>73239990</v>
      </c>
      <c r="E309" s="8" t="s">
        <v>303</v>
      </c>
      <c r="F309" s="8"/>
      <c r="G309" s="8"/>
      <c r="H309" s="8"/>
      <c r="I309" s="8"/>
      <c r="J309" s="8"/>
      <c r="K309" s="8"/>
      <c r="L309" s="8"/>
      <c r="M309" s="8"/>
      <c r="N309" s="30">
        <v>4004</v>
      </c>
      <c r="O309" s="8" t="s">
        <v>21</v>
      </c>
      <c r="P309" s="30">
        <v>380.83581670000001</v>
      </c>
      <c r="Q309" s="30">
        <v>1524866.61</v>
      </c>
      <c r="R309" s="30">
        <v>4.5391634879999998</v>
      </c>
      <c r="S309" s="30">
        <v>18174.81061</v>
      </c>
      <c r="T309" s="30">
        <v>558711.1</v>
      </c>
    </row>
    <row r="310" spans="1:20" ht="15.75" customHeight="1" thickBot="1" x14ac:dyDescent="0.3">
      <c r="A310" s="10" t="s">
        <v>19</v>
      </c>
      <c r="B310" s="28">
        <v>45342</v>
      </c>
      <c r="C310" s="8">
        <v>301049751</v>
      </c>
      <c r="D310" s="29">
        <v>73231000</v>
      </c>
      <c r="E310" s="8" t="s">
        <v>304</v>
      </c>
      <c r="F310" s="8"/>
      <c r="G310" s="8"/>
      <c r="H310" s="8"/>
      <c r="I310" s="8"/>
      <c r="J310" s="8"/>
      <c r="K310" s="8"/>
      <c r="L310" s="8"/>
      <c r="M310" s="8"/>
      <c r="N310" s="30">
        <v>4229</v>
      </c>
      <c r="O310" s="8" t="s">
        <v>21</v>
      </c>
      <c r="P310" s="30">
        <v>439.9442138</v>
      </c>
      <c r="Q310" s="30">
        <v>1860524.08</v>
      </c>
      <c r="R310" s="30">
        <v>5.2312034929999998</v>
      </c>
      <c r="S310" s="30">
        <v>22122.759569999998</v>
      </c>
      <c r="T310" s="30">
        <v>817886.4</v>
      </c>
    </row>
    <row r="311" spans="1:20" ht="15.75" customHeight="1" thickBot="1" x14ac:dyDescent="0.3">
      <c r="A311" s="10" t="s">
        <v>19</v>
      </c>
      <c r="B311" s="28">
        <v>45339</v>
      </c>
      <c r="C311" s="8">
        <v>301049751</v>
      </c>
      <c r="D311" s="29">
        <v>73239990</v>
      </c>
      <c r="E311" s="8" t="s">
        <v>305</v>
      </c>
      <c r="F311" s="8"/>
      <c r="G311" s="8"/>
      <c r="H311" s="8"/>
      <c r="I311" s="8"/>
      <c r="J311" s="8"/>
      <c r="K311" s="8"/>
      <c r="L311" s="8"/>
      <c r="M311" s="8"/>
      <c r="N311" s="30">
        <v>7769.1</v>
      </c>
      <c r="O311" s="8" t="s">
        <v>21</v>
      </c>
      <c r="P311" s="30">
        <v>516.90738439999996</v>
      </c>
      <c r="Q311" s="30">
        <v>4015905.16</v>
      </c>
      <c r="R311" s="30">
        <v>6.1463422640000003</v>
      </c>
      <c r="S311" s="30">
        <v>47751.547680000003</v>
      </c>
      <c r="T311" s="30">
        <v>1471427.6</v>
      </c>
    </row>
    <row r="312" spans="1:20" ht="15.75" customHeight="1" thickBot="1" x14ac:dyDescent="0.3">
      <c r="A312" s="10" t="s">
        <v>19</v>
      </c>
      <c r="B312" s="28">
        <v>45339</v>
      </c>
      <c r="C312" s="8">
        <v>301049751</v>
      </c>
      <c r="D312" s="29">
        <v>73239990</v>
      </c>
      <c r="E312" s="8" t="s">
        <v>306</v>
      </c>
      <c r="F312" s="8"/>
      <c r="G312" s="8"/>
      <c r="H312" s="8"/>
      <c r="I312" s="8"/>
      <c r="J312" s="8"/>
      <c r="K312" s="8"/>
      <c r="L312" s="8"/>
      <c r="M312" s="8"/>
      <c r="N312" s="30">
        <v>70</v>
      </c>
      <c r="O312" s="8" t="s">
        <v>21</v>
      </c>
      <c r="P312" s="30">
        <v>702.41985709999994</v>
      </c>
      <c r="Q312" s="30">
        <v>49169.39</v>
      </c>
      <c r="R312" s="30">
        <v>8.3521980639999995</v>
      </c>
      <c r="S312" s="30">
        <v>584.65386439999997</v>
      </c>
      <c r="T312" s="30">
        <v>18015.7</v>
      </c>
    </row>
    <row r="313" spans="1:20" ht="15.75" customHeight="1" thickBot="1" x14ac:dyDescent="0.3">
      <c r="A313" s="10" t="s">
        <v>19</v>
      </c>
      <c r="B313" s="28">
        <v>45339</v>
      </c>
      <c r="C313" s="8">
        <v>301049751</v>
      </c>
      <c r="D313" s="29">
        <v>73239990</v>
      </c>
      <c r="E313" s="8" t="s">
        <v>307</v>
      </c>
      <c r="F313" s="8"/>
      <c r="G313" s="8"/>
      <c r="H313" s="8"/>
      <c r="I313" s="8"/>
      <c r="J313" s="8"/>
      <c r="K313" s="8"/>
      <c r="L313" s="8"/>
      <c r="M313" s="8"/>
      <c r="N313" s="30">
        <v>7594.92</v>
      </c>
      <c r="O313" s="8" t="s">
        <v>21</v>
      </c>
      <c r="P313" s="30">
        <v>485.149629</v>
      </c>
      <c r="Q313" s="30">
        <v>3684672.62</v>
      </c>
      <c r="R313" s="30">
        <v>5.7687232929999999</v>
      </c>
      <c r="S313" s="30">
        <v>43812.991909999997</v>
      </c>
      <c r="T313" s="30">
        <v>1350064.1</v>
      </c>
    </row>
    <row r="314" spans="1:20" ht="15.75" customHeight="1" thickBot="1" x14ac:dyDescent="0.3">
      <c r="A314" s="10" t="s">
        <v>19</v>
      </c>
      <c r="B314" s="28">
        <v>45339</v>
      </c>
      <c r="C314" s="8">
        <v>301049751</v>
      </c>
      <c r="D314" s="29">
        <v>73239990</v>
      </c>
      <c r="E314" s="8" t="s">
        <v>308</v>
      </c>
      <c r="F314" s="8"/>
      <c r="G314" s="8"/>
      <c r="H314" s="8"/>
      <c r="I314" s="8"/>
      <c r="J314" s="8"/>
      <c r="K314" s="8"/>
      <c r="L314" s="8"/>
      <c r="M314" s="8"/>
      <c r="N314" s="30">
        <v>401.7</v>
      </c>
      <c r="O314" s="8" t="s">
        <v>21</v>
      </c>
      <c r="P314" s="30">
        <v>469.19288030000001</v>
      </c>
      <c r="Q314" s="30">
        <v>188474.78</v>
      </c>
      <c r="R314" s="30">
        <v>5.5789878750000002</v>
      </c>
      <c r="S314" s="30">
        <v>2241.0794289999999</v>
      </c>
      <c r="T314" s="30">
        <v>69057.2</v>
      </c>
    </row>
    <row r="315" spans="1:20" ht="15.75" customHeight="1" thickBot="1" x14ac:dyDescent="0.3">
      <c r="A315" s="10" t="s">
        <v>19</v>
      </c>
      <c r="B315" s="28">
        <v>45339</v>
      </c>
      <c r="C315" s="8">
        <v>301049751</v>
      </c>
      <c r="D315" s="29">
        <v>73239990</v>
      </c>
      <c r="E315" s="8" t="s">
        <v>309</v>
      </c>
      <c r="F315" s="8"/>
      <c r="G315" s="8"/>
      <c r="H315" s="8"/>
      <c r="I315" s="8"/>
      <c r="J315" s="8"/>
      <c r="K315" s="8"/>
      <c r="L315" s="8"/>
      <c r="M315" s="8"/>
      <c r="N315" s="30">
        <v>10608.2</v>
      </c>
      <c r="O315" s="8" t="s">
        <v>21</v>
      </c>
      <c r="P315" s="30">
        <v>623.85371410000005</v>
      </c>
      <c r="Q315" s="30">
        <v>6617964.9699999997</v>
      </c>
      <c r="R315" s="30">
        <v>7.417998979</v>
      </c>
      <c r="S315" s="30">
        <v>78691.616769999993</v>
      </c>
      <c r="T315" s="30">
        <v>2424822.4</v>
      </c>
    </row>
    <row r="316" spans="1:20" ht="15.75" customHeight="1" thickBot="1" x14ac:dyDescent="0.3">
      <c r="A316" s="10" t="s">
        <v>19</v>
      </c>
      <c r="B316" s="28">
        <v>45339</v>
      </c>
      <c r="C316" s="8">
        <v>301049751</v>
      </c>
      <c r="D316" s="29">
        <v>73239990</v>
      </c>
      <c r="E316" s="8" t="s">
        <v>310</v>
      </c>
      <c r="F316" s="8"/>
      <c r="G316" s="8"/>
      <c r="H316" s="8"/>
      <c r="I316" s="8"/>
      <c r="J316" s="8"/>
      <c r="K316" s="8"/>
      <c r="L316" s="8"/>
      <c r="M316" s="8"/>
      <c r="N316" s="30">
        <v>12480</v>
      </c>
      <c r="O316" s="8" t="s">
        <v>21</v>
      </c>
      <c r="P316" s="30">
        <v>440.40509209999999</v>
      </c>
      <c r="Q316" s="30">
        <v>5496255.5499999998</v>
      </c>
      <c r="R316" s="30">
        <v>5.2366836159999997</v>
      </c>
      <c r="S316" s="30">
        <v>65353.811529999999</v>
      </c>
      <c r="T316" s="30">
        <v>2013828</v>
      </c>
    </row>
    <row r="317" spans="1:20" ht="15.75" customHeight="1" thickBot="1" x14ac:dyDescent="0.3">
      <c r="A317" s="10" t="s">
        <v>19</v>
      </c>
      <c r="B317" s="28">
        <v>45339</v>
      </c>
      <c r="C317" s="8">
        <v>301049751</v>
      </c>
      <c r="D317" s="29">
        <v>73239990</v>
      </c>
      <c r="E317" s="8" t="s">
        <v>311</v>
      </c>
      <c r="F317" s="8"/>
      <c r="G317" s="8"/>
      <c r="H317" s="8"/>
      <c r="I317" s="8"/>
      <c r="J317" s="8"/>
      <c r="K317" s="8"/>
      <c r="L317" s="8"/>
      <c r="M317" s="8"/>
      <c r="N317" s="30">
        <v>198</v>
      </c>
      <c r="O317" s="8" t="s">
        <v>21</v>
      </c>
      <c r="P317" s="30">
        <v>475.55479800000001</v>
      </c>
      <c r="Q317" s="30">
        <v>94159.85</v>
      </c>
      <c r="R317" s="30">
        <v>5.6546349339999997</v>
      </c>
      <c r="S317" s="30">
        <v>1119.6177170000001</v>
      </c>
      <c r="T317" s="30">
        <v>34500.199999999997</v>
      </c>
    </row>
    <row r="318" spans="1:20" ht="15.75" customHeight="1" thickBot="1" x14ac:dyDescent="0.3">
      <c r="A318" s="10" t="s">
        <v>19</v>
      </c>
      <c r="B318" s="28">
        <v>45339</v>
      </c>
      <c r="C318" s="8">
        <v>301049751</v>
      </c>
      <c r="D318" s="29">
        <v>73239990</v>
      </c>
      <c r="E318" s="8" t="s">
        <v>312</v>
      </c>
      <c r="F318" s="8"/>
      <c r="G318" s="8"/>
      <c r="H318" s="8"/>
      <c r="I318" s="8"/>
      <c r="J318" s="8"/>
      <c r="K318" s="8"/>
      <c r="L318" s="8"/>
      <c r="M318" s="8"/>
      <c r="N318" s="30">
        <v>273</v>
      </c>
      <c r="O318" s="8" t="s">
        <v>21</v>
      </c>
      <c r="P318" s="30">
        <v>249.40311360000001</v>
      </c>
      <c r="Q318" s="30">
        <v>68087.05</v>
      </c>
      <c r="R318" s="30">
        <v>2.965554263</v>
      </c>
      <c r="S318" s="30">
        <v>809.59631390000004</v>
      </c>
      <c r="T318" s="30">
        <v>24947</v>
      </c>
    </row>
    <row r="319" spans="1:20" ht="15.75" customHeight="1" thickBot="1" x14ac:dyDescent="0.3">
      <c r="A319" s="10" t="s">
        <v>19</v>
      </c>
      <c r="B319" s="28">
        <v>45339</v>
      </c>
      <c r="C319" s="8">
        <v>301049751</v>
      </c>
      <c r="D319" s="29">
        <v>73239990</v>
      </c>
      <c r="E319" s="8" t="s">
        <v>313</v>
      </c>
      <c r="F319" s="8"/>
      <c r="G319" s="8"/>
      <c r="H319" s="8"/>
      <c r="I319" s="8"/>
      <c r="J319" s="8"/>
      <c r="K319" s="8"/>
      <c r="L319" s="8"/>
      <c r="M319" s="8"/>
      <c r="N319" s="30">
        <v>11005</v>
      </c>
      <c r="O319" s="8" t="s">
        <v>21</v>
      </c>
      <c r="P319" s="30">
        <v>465.36224170000003</v>
      </c>
      <c r="Q319" s="30">
        <v>5121311.47</v>
      </c>
      <c r="R319" s="30">
        <v>5.5334392589999997</v>
      </c>
      <c r="S319" s="30">
        <v>60895.499049999999</v>
      </c>
      <c r="T319" s="30">
        <v>1876448.5</v>
      </c>
    </row>
    <row r="320" spans="1:20" ht="15.75" customHeight="1" thickBot="1" x14ac:dyDescent="0.3">
      <c r="A320" s="10" t="s">
        <v>19</v>
      </c>
      <c r="B320" s="28">
        <v>45339</v>
      </c>
      <c r="C320" s="8">
        <v>301049751</v>
      </c>
      <c r="D320" s="29">
        <v>73239990</v>
      </c>
      <c r="E320" s="8" t="s">
        <v>314</v>
      </c>
      <c r="F320" s="8"/>
      <c r="G320" s="8"/>
      <c r="H320" s="8"/>
      <c r="I320" s="8"/>
      <c r="J320" s="8"/>
      <c r="K320" s="8"/>
      <c r="L320" s="8"/>
      <c r="M320" s="8"/>
      <c r="N320" s="30">
        <v>112</v>
      </c>
      <c r="O320" s="8" t="s">
        <v>21</v>
      </c>
      <c r="P320" s="30">
        <v>443.08535710000001</v>
      </c>
      <c r="Q320" s="30">
        <v>49625.56</v>
      </c>
      <c r="R320" s="30">
        <v>5.268553593</v>
      </c>
      <c r="S320" s="30">
        <v>590.07800239999995</v>
      </c>
      <c r="T320" s="30">
        <v>18182.8</v>
      </c>
    </row>
    <row r="321" spans="1:20" ht="15.75" customHeight="1" thickBot="1" x14ac:dyDescent="0.3">
      <c r="A321" s="10" t="s">
        <v>19</v>
      </c>
      <c r="B321" s="28">
        <v>45339</v>
      </c>
      <c r="C321" s="8">
        <v>301049751</v>
      </c>
      <c r="D321" s="29">
        <v>73239990</v>
      </c>
      <c r="E321" s="8" t="s">
        <v>315</v>
      </c>
      <c r="F321" s="8"/>
      <c r="G321" s="8"/>
      <c r="H321" s="8"/>
      <c r="I321" s="8"/>
      <c r="J321" s="8"/>
      <c r="K321" s="8"/>
      <c r="L321" s="8"/>
      <c r="M321" s="8"/>
      <c r="N321" s="30">
        <v>83.3</v>
      </c>
      <c r="O321" s="8" t="s">
        <v>21</v>
      </c>
      <c r="P321" s="30">
        <v>401.38055220000001</v>
      </c>
      <c r="Q321" s="30">
        <v>33435</v>
      </c>
      <c r="R321" s="30">
        <v>4.7726581709999998</v>
      </c>
      <c r="S321" s="30">
        <v>397.56242570000001</v>
      </c>
      <c r="T321" s="30">
        <v>12250.6</v>
      </c>
    </row>
    <row r="322" spans="1:20" ht="15.75" customHeight="1" thickBot="1" x14ac:dyDescent="0.3">
      <c r="A322" s="10" t="s">
        <v>19</v>
      </c>
      <c r="B322" s="28">
        <v>45339</v>
      </c>
      <c r="C322" s="8">
        <v>301049751</v>
      </c>
      <c r="D322" s="29">
        <v>73239990</v>
      </c>
      <c r="E322" s="8" t="s">
        <v>316</v>
      </c>
      <c r="F322" s="8"/>
      <c r="G322" s="8"/>
      <c r="H322" s="8"/>
      <c r="I322" s="8"/>
      <c r="J322" s="8"/>
      <c r="K322" s="8"/>
      <c r="L322" s="8"/>
      <c r="M322" s="8"/>
      <c r="N322" s="30">
        <v>78</v>
      </c>
      <c r="O322" s="8" t="s">
        <v>21</v>
      </c>
      <c r="P322" s="30">
        <v>511.95282049999997</v>
      </c>
      <c r="Q322" s="30">
        <v>39932.32</v>
      </c>
      <c r="R322" s="30">
        <v>6.0874294950000003</v>
      </c>
      <c r="S322" s="30">
        <v>474.81950060000003</v>
      </c>
      <c r="T322" s="30">
        <v>14631.2</v>
      </c>
    </row>
    <row r="323" spans="1:20" ht="15.75" customHeight="1" thickBot="1" x14ac:dyDescent="0.3">
      <c r="A323" s="10" t="s">
        <v>19</v>
      </c>
      <c r="B323" s="28">
        <v>45339</v>
      </c>
      <c r="C323" s="8">
        <v>301049751</v>
      </c>
      <c r="D323" s="29">
        <v>73239990</v>
      </c>
      <c r="E323" s="8" t="s">
        <v>317</v>
      </c>
      <c r="F323" s="8"/>
      <c r="G323" s="8"/>
      <c r="H323" s="8"/>
      <c r="I323" s="8"/>
      <c r="J323" s="8"/>
      <c r="K323" s="8"/>
      <c r="L323" s="8"/>
      <c r="M323" s="8"/>
      <c r="N323" s="30">
        <v>95</v>
      </c>
      <c r="O323" s="8" t="s">
        <v>21</v>
      </c>
      <c r="P323" s="30">
        <v>430.0008421</v>
      </c>
      <c r="Q323" s="30">
        <v>40850.080000000002</v>
      </c>
      <c r="R323" s="30">
        <v>5.1129707739999999</v>
      </c>
      <c r="S323" s="30">
        <v>485.73222349999998</v>
      </c>
      <c r="T323" s="30">
        <v>14967.5</v>
      </c>
    </row>
    <row r="324" spans="1:20" ht="15.75" customHeight="1" thickBot="1" x14ac:dyDescent="0.3">
      <c r="A324" s="10" t="s">
        <v>19</v>
      </c>
      <c r="B324" s="28">
        <v>45337</v>
      </c>
      <c r="C324" s="8">
        <v>301049751</v>
      </c>
      <c r="D324" s="29">
        <v>73239990</v>
      </c>
      <c r="E324" s="8" t="s">
        <v>318</v>
      </c>
      <c r="F324" s="8"/>
      <c r="G324" s="8"/>
      <c r="H324" s="8"/>
      <c r="I324" s="8"/>
      <c r="J324" s="8"/>
      <c r="K324" s="8"/>
      <c r="L324" s="8"/>
      <c r="M324" s="8"/>
      <c r="N324" s="30">
        <v>89.06</v>
      </c>
      <c r="O324" s="8" t="s">
        <v>21</v>
      </c>
      <c r="P324" s="30">
        <v>960.11812259999999</v>
      </c>
      <c r="Q324" s="30">
        <v>85508.12</v>
      </c>
      <c r="R324" s="30">
        <v>11.416386709999999</v>
      </c>
      <c r="S324" s="30">
        <v>1016.7434009999999</v>
      </c>
      <c r="T324" s="30">
        <v>31330.2</v>
      </c>
    </row>
    <row r="325" spans="1:20" ht="15.75" customHeight="1" thickBot="1" x14ac:dyDescent="0.3">
      <c r="A325" s="10" t="s">
        <v>19</v>
      </c>
      <c r="B325" s="28">
        <v>45334</v>
      </c>
      <c r="C325" s="8">
        <v>301049751</v>
      </c>
      <c r="D325" s="29">
        <v>73231000</v>
      </c>
      <c r="E325" s="8" t="s">
        <v>319</v>
      </c>
      <c r="F325" s="8"/>
      <c r="G325" s="8"/>
      <c r="H325" s="8"/>
      <c r="I325" s="8"/>
      <c r="J325" s="8"/>
      <c r="K325" s="8"/>
      <c r="L325" s="8"/>
      <c r="M325" s="8"/>
      <c r="N325" s="30">
        <v>8782</v>
      </c>
      <c r="O325" s="8" t="s">
        <v>21</v>
      </c>
      <c r="P325" s="30">
        <v>234.41783419999999</v>
      </c>
      <c r="Q325" s="30">
        <v>2058657.42</v>
      </c>
      <c r="R325" s="30">
        <v>2.7873702050000002</v>
      </c>
      <c r="S325" s="30">
        <v>24478.685140000001</v>
      </c>
      <c r="T325" s="30">
        <v>904985.8</v>
      </c>
    </row>
    <row r="326" spans="1:20" ht="15.75" customHeight="1" thickBot="1" x14ac:dyDescent="0.3">
      <c r="A326" s="10" t="s">
        <v>19</v>
      </c>
      <c r="B326" s="28">
        <v>45332</v>
      </c>
      <c r="C326" s="8">
        <v>301049751</v>
      </c>
      <c r="D326" s="29">
        <v>73239990</v>
      </c>
      <c r="E326" s="8" t="s">
        <v>320</v>
      </c>
      <c r="F326" s="8"/>
      <c r="G326" s="8"/>
      <c r="H326" s="8"/>
      <c r="I326" s="8"/>
      <c r="J326" s="8"/>
      <c r="K326" s="8"/>
      <c r="L326" s="8"/>
      <c r="M326" s="8"/>
      <c r="N326" s="30">
        <v>4620</v>
      </c>
      <c r="O326" s="8" t="s">
        <v>21</v>
      </c>
      <c r="P326" s="30">
        <v>547.63004760000001</v>
      </c>
      <c r="Q326" s="30">
        <v>2530050.8199999998</v>
      </c>
      <c r="R326" s="30">
        <v>6.5232882380000001</v>
      </c>
      <c r="S326" s="30">
        <v>30137.591659999998</v>
      </c>
      <c r="T326" s="30">
        <v>927010.6</v>
      </c>
    </row>
    <row r="327" spans="1:20" ht="15.75" customHeight="1" thickBot="1" x14ac:dyDescent="0.3">
      <c r="A327" s="10" t="s">
        <v>19</v>
      </c>
      <c r="B327" s="28">
        <v>45332</v>
      </c>
      <c r="C327" s="8">
        <v>301049751</v>
      </c>
      <c r="D327" s="29">
        <v>73239990</v>
      </c>
      <c r="E327" s="8" t="s">
        <v>321</v>
      </c>
      <c r="F327" s="8"/>
      <c r="G327" s="8"/>
      <c r="H327" s="8"/>
      <c r="I327" s="8"/>
      <c r="J327" s="8"/>
      <c r="K327" s="8"/>
      <c r="L327" s="8"/>
      <c r="M327" s="8"/>
      <c r="N327" s="30">
        <v>50</v>
      </c>
      <c r="O327" s="8" t="s">
        <v>21</v>
      </c>
      <c r="P327" s="30">
        <v>966.50379999999996</v>
      </c>
      <c r="Q327" s="30">
        <v>48325.19</v>
      </c>
      <c r="R327" s="30">
        <v>11.51285051</v>
      </c>
      <c r="S327" s="30">
        <v>575.64252529999999</v>
      </c>
      <c r="T327" s="30">
        <v>17706.3</v>
      </c>
    </row>
    <row r="328" spans="1:20" ht="15.75" customHeight="1" thickBot="1" x14ac:dyDescent="0.3">
      <c r="A328" s="10" t="s">
        <v>19</v>
      </c>
      <c r="B328" s="28">
        <v>45332</v>
      </c>
      <c r="C328" s="8">
        <v>301049751</v>
      </c>
      <c r="D328" s="29">
        <v>73239990</v>
      </c>
      <c r="E328" s="8" t="s">
        <v>322</v>
      </c>
      <c r="F328" s="8"/>
      <c r="G328" s="8"/>
      <c r="H328" s="8"/>
      <c r="I328" s="8"/>
      <c r="J328" s="8"/>
      <c r="K328" s="8"/>
      <c r="L328" s="8"/>
      <c r="M328" s="8"/>
      <c r="N328" s="30">
        <v>3427.6</v>
      </c>
      <c r="O328" s="8" t="s">
        <v>21</v>
      </c>
      <c r="P328" s="30">
        <v>380.59303010000002</v>
      </c>
      <c r="Q328" s="30">
        <v>1304520.67</v>
      </c>
      <c r="R328" s="30">
        <v>4.5335679579999999</v>
      </c>
      <c r="S328" s="30">
        <v>15539.257530000001</v>
      </c>
      <c r="T328" s="30">
        <v>477976.3</v>
      </c>
    </row>
    <row r="329" spans="1:20" ht="15.75" customHeight="1" thickBot="1" x14ac:dyDescent="0.3">
      <c r="A329" s="10" t="s">
        <v>19</v>
      </c>
      <c r="B329" s="28">
        <v>45332</v>
      </c>
      <c r="C329" s="8">
        <v>301049751</v>
      </c>
      <c r="D329" s="29">
        <v>73239990</v>
      </c>
      <c r="E329" s="8" t="s">
        <v>323</v>
      </c>
      <c r="F329" s="8"/>
      <c r="G329" s="8"/>
      <c r="H329" s="8"/>
      <c r="I329" s="8"/>
      <c r="J329" s="8"/>
      <c r="K329" s="8"/>
      <c r="L329" s="8"/>
      <c r="M329" s="8"/>
      <c r="N329" s="30">
        <v>2069.1</v>
      </c>
      <c r="O329" s="8" t="s">
        <v>21</v>
      </c>
      <c r="P329" s="30">
        <v>475.84469580000001</v>
      </c>
      <c r="Q329" s="30">
        <v>984570.26</v>
      </c>
      <c r="R329" s="30">
        <v>5.6681917300000002</v>
      </c>
      <c r="S329" s="30">
        <v>11728.05551</v>
      </c>
      <c r="T329" s="30">
        <v>360746.6</v>
      </c>
    </row>
    <row r="330" spans="1:20" ht="15.75" customHeight="1" thickBot="1" x14ac:dyDescent="0.3">
      <c r="A330" s="10" t="s">
        <v>19</v>
      </c>
      <c r="B330" s="28">
        <v>45332</v>
      </c>
      <c r="C330" s="8">
        <v>301049751</v>
      </c>
      <c r="D330" s="29">
        <v>73239990</v>
      </c>
      <c r="E330" s="8" t="s">
        <v>324</v>
      </c>
      <c r="F330" s="8"/>
      <c r="G330" s="8"/>
      <c r="H330" s="8"/>
      <c r="I330" s="8"/>
      <c r="J330" s="8"/>
      <c r="K330" s="8"/>
      <c r="L330" s="8"/>
      <c r="M330" s="8"/>
      <c r="N330" s="30">
        <v>5610</v>
      </c>
      <c r="O330" s="8" t="s">
        <v>21</v>
      </c>
      <c r="P330" s="30">
        <v>413.23531550000001</v>
      </c>
      <c r="Q330" s="30">
        <v>2318250.12</v>
      </c>
      <c r="R330" s="30">
        <v>4.9223980410000001</v>
      </c>
      <c r="S330" s="30">
        <v>27614.653010000002</v>
      </c>
      <c r="T330" s="30">
        <v>849406.8</v>
      </c>
    </row>
    <row r="331" spans="1:20" ht="15.75" customHeight="1" thickBot="1" x14ac:dyDescent="0.3">
      <c r="A331" s="10" t="s">
        <v>19</v>
      </c>
      <c r="B331" s="28">
        <v>45330</v>
      </c>
      <c r="C331" s="8">
        <v>301049751</v>
      </c>
      <c r="D331" s="29">
        <v>73231000</v>
      </c>
      <c r="E331" s="8" t="s">
        <v>325</v>
      </c>
      <c r="F331" s="8"/>
      <c r="G331" s="8"/>
      <c r="H331" s="8"/>
      <c r="I331" s="8"/>
      <c r="J331" s="8"/>
      <c r="K331" s="8"/>
      <c r="L331" s="8"/>
      <c r="M331" s="8"/>
      <c r="N331" s="30">
        <v>4900</v>
      </c>
      <c r="O331" s="8" t="s">
        <v>21</v>
      </c>
      <c r="P331" s="30">
        <v>447.48471219999999</v>
      </c>
      <c r="Q331" s="30">
        <v>2192675.09</v>
      </c>
      <c r="R331" s="30">
        <v>5.3208645929999996</v>
      </c>
      <c r="S331" s="30">
        <v>26072.236499999999</v>
      </c>
      <c r="T331" s="30">
        <v>963900</v>
      </c>
    </row>
    <row r="332" spans="1:20" ht="15.75" customHeight="1" thickBot="1" x14ac:dyDescent="0.3">
      <c r="A332" s="10" t="s">
        <v>19</v>
      </c>
      <c r="B332" s="28">
        <v>45330</v>
      </c>
      <c r="C332" s="8">
        <v>301049751</v>
      </c>
      <c r="D332" s="29">
        <v>73239990</v>
      </c>
      <c r="E332" s="8" t="s">
        <v>326</v>
      </c>
      <c r="F332" s="8"/>
      <c r="G332" s="8"/>
      <c r="H332" s="8"/>
      <c r="I332" s="8"/>
      <c r="J332" s="8"/>
      <c r="K332" s="8"/>
      <c r="L332" s="8"/>
      <c r="M332" s="8"/>
      <c r="N332" s="30">
        <v>40</v>
      </c>
      <c r="O332" s="8" t="s">
        <v>21</v>
      </c>
      <c r="P332" s="30">
        <v>823.68550000000005</v>
      </c>
      <c r="Q332" s="30">
        <v>32947.42</v>
      </c>
      <c r="R332" s="30">
        <v>9.7941200950000002</v>
      </c>
      <c r="S332" s="30">
        <v>391.76480379999998</v>
      </c>
      <c r="T332" s="30">
        <v>12071.9</v>
      </c>
    </row>
    <row r="333" spans="1:20" ht="15.75" customHeight="1" thickBot="1" x14ac:dyDescent="0.3">
      <c r="A333" s="10" t="s">
        <v>19</v>
      </c>
      <c r="B333" s="28">
        <v>45330</v>
      </c>
      <c r="C333" s="8">
        <v>301049751</v>
      </c>
      <c r="D333" s="29">
        <v>73231000</v>
      </c>
      <c r="E333" s="8" t="s">
        <v>327</v>
      </c>
      <c r="F333" s="8"/>
      <c r="G333" s="8"/>
      <c r="H333" s="8"/>
      <c r="I333" s="8"/>
      <c r="J333" s="8"/>
      <c r="K333" s="8"/>
      <c r="L333" s="8"/>
      <c r="M333" s="8"/>
      <c r="N333" s="30">
        <v>4900</v>
      </c>
      <c r="O333" s="8" t="s">
        <v>21</v>
      </c>
      <c r="P333" s="30">
        <v>448.4160531</v>
      </c>
      <c r="Q333" s="30">
        <v>2197238.66</v>
      </c>
      <c r="R333" s="30">
        <v>5.3319387999999996</v>
      </c>
      <c r="S333" s="30">
        <v>26126.500120000001</v>
      </c>
      <c r="T333" s="30">
        <v>965906.1</v>
      </c>
    </row>
    <row r="334" spans="1:20" ht="15.75" customHeight="1" thickBot="1" x14ac:dyDescent="0.3">
      <c r="A334" s="10" t="s">
        <v>19</v>
      </c>
      <c r="B334" s="28">
        <v>45330</v>
      </c>
      <c r="C334" s="8">
        <v>301049751</v>
      </c>
      <c r="D334" s="29">
        <v>73239990</v>
      </c>
      <c r="E334" s="8" t="s">
        <v>328</v>
      </c>
      <c r="F334" s="8"/>
      <c r="G334" s="8"/>
      <c r="H334" s="8"/>
      <c r="I334" s="8"/>
      <c r="J334" s="8"/>
      <c r="K334" s="8"/>
      <c r="L334" s="8"/>
      <c r="M334" s="8"/>
      <c r="N334" s="30">
        <v>1615</v>
      </c>
      <c r="O334" s="8" t="s">
        <v>21</v>
      </c>
      <c r="P334" s="30">
        <v>576.64034670000001</v>
      </c>
      <c r="Q334" s="30">
        <v>931274.16</v>
      </c>
      <c r="R334" s="30">
        <v>6.85660341</v>
      </c>
      <c r="S334" s="30">
        <v>11073.414510000001</v>
      </c>
      <c r="T334" s="30">
        <v>341218.8</v>
      </c>
    </row>
    <row r="335" spans="1:20" ht="15.75" customHeight="1" thickBot="1" x14ac:dyDescent="0.3">
      <c r="A335" s="10" t="s">
        <v>19</v>
      </c>
      <c r="B335" s="28">
        <v>45330</v>
      </c>
      <c r="C335" s="8">
        <v>301049751</v>
      </c>
      <c r="D335" s="29">
        <v>73239990</v>
      </c>
      <c r="E335" s="8" t="s">
        <v>329</v>
      </c>
      <c r="F335" s="8"/>
      <c r="G335" s="8"/>
      <c r="H335" s="8"/>
      <c r="I335" s="8"/>
      <c r="J335" s="8"/>
      <c r="K335" s="8"/>
      <c r="L335" s="8"/>
      <c r="M335" s="8"/>
      <c r="N335" s="30">
        <v>50</v>
      </c>
      <c r="O335" s="8" t="s">
        <v>21</v>
      </c>
      <c r="P335" s="30">
        <v>359.42959999999999</v>
      </c>
      <c r="Q335" s="30">
        <v>17971.48</v>
      </c>
      <c r="R335" s="30">
        <v>4.2738359099999998</v>
      </c>
      <c r="S335" s="30">
        <v>213.69179550000001</v>
      </c>
      <c r="T335" s="30">
        <v>6584.7</v>
      </c>
    </row>
    <row r="336" spans="1:20" ht="15.75" customHeight="1" thickBot="1" x14ac:dyDescent="0.3">
      <c r="A336" s="10" t="s">
        <v>19</v>
      </c>
      <c r="B336" s="28">
        <v>45330</v>
      </c>
      <c r="C336" s="8">
        <v>301049751</v>
      </c>
      <c r="D336" s="29">
        <v>73239990</v>
      </c>
      <c r="E336" s="8" t="s">
        <v>330</v>
      </c>
      <c r="F336" s="8"/>
      <c r="G336" s="8"/>
      <c r="H336" s="8"/>
      <c r="I336" s="8"/>
      <c r="J336" s="8"/>
      <c r="K336" s="8"/>
      <c r="L336" s="8"/>
      <c r="M336" s="8"/>
      <c r="N336" s="30">
        <v>4804.8</v>
      </c>
      <c r="O336" s="8" t="s">
        <v>21</v>
      </c>
      <c r="P336" s="30">
        <v>256.76074130000001</v>
      </c>
      <c r="Q336" s="30">
        <v>1233684.01</v>
      </c>
      <c r="R336" s="30">
        <v>3.0530409199999999</v>
      </c>
      <c r="S336" s="30">
        <v>14669.25101</v>
      </c>
      <c r="T336" s="30">
        <v>452021.8</v>
      </c>
    </row>
    <row r="337" spans="1:20" ht="15.75" customHeight="1" thickBot="1" x14ac:dyDescent="0.3">
      <c r="A337" s="10" t="s">
        <v>19</v>
      </c>
      <c r="B337" s="28">
        <v>45329</v>
      </c>
      <c r="C337" s="8">
        <v>301049751</v>
      </c>
      <c r="D337" s="29">
        <v>73239990</v>
      </c>
      <c r="E337" s="8" t="s">
        <v>331</v>
      </c>
      <c r="F337" s="8"/>
      <c r="G337" s="8"/>
      <c r="H337" s="8"/>
      <c r="I337" s="8"/>
      <c r="J337" s="8"/>
      <c r="K337" s="8"/>
      <c r="L337" s="8"/>
      <c r="M337" s="8"/>
      <c r="N337" s="30">
        <v>5447.3</v>
      </c>
      <c r="O337" s="8" t="s">
        <v>21</v>
      </c>
      <c r="P337" s="30">
        <v>956.2697263</v>
      </c>
      <c r="Q337" s="30">
        <v>5209088.08</v>
      </c>
      <c r="R337" s="30">
        <v>11.37062695</v>
      </c>
      <c r="S337" s="30">
        <v>61939.21617</v>
      </c>
      <c r="T337" s="30">
        <v>1908609.9</v>
      </c>
    </row>
    <row r="338" spans="1:20" ht="15.75" customHeight="1" thickBot="1" x14ac:dyDescent="0.3">
      <c r="A338" s="10" t="s">
        <v>19</v>
      </c>
      <c r="B338" s="28">
        <v>45328</v>
      </c>
      <c r="C338" s="8">
        <v>301049751</v>
      </c>
      <c r="D338" s="29">
        <v>73239990</v>
      </c>
      <c r="E338" s="8" t="s">
        <v>261</v>
      </c>
      <c r="F338" s="8"/>
      <c r="G338" s="8"/>
      <c r="H338" s="8"/>
      <c r="I338" s="8"/>
      <c r="J338" s="8"/>
      <c r="K338" s="8"/>
      <c r="L338" s="8"/>
      <c r="M338" s="8"/>
      <c r="N338" s="30">
        <v>23760</v>
      </c>
      <c r="O338" s="8" t="s">
        <v>21</v>
      </c>
      <c r="P338" s="30">
        <v>218.67140910000001</v>
      </c>
      <c r="Q338" s="30">
        <v>5195632.68</v>
      </c>
      <c r="R338" s="30">
        <v>2.6001356609999999</v>
      </c>
      <c r="S338" s="30">
        <v>61779.223310000001</v>
      </c>
      <c r="T338" s="30">
        <v>1903679.8</v>
      </c>
    </row>
    <row r="339" spans="1:20" ht="15.75" customHeight="1" thickBot="1" x14ac:dyDescent="0.3">
      <c r="A339" s="10" t="s">
        <v>19</v>
      </c>
      <c r="B339" s="28">
        <v>45326</v>
      </c>
      <c r="C339" s="8">
        <v>301049751</v>
      </c>
      <c r="D339" s="29">
        <v>73239990</v>
      </c>
      <c r="E339" s="8" t="s">
        <v>332</v>
      </c>
      <c r="F339" s="8"/>
      <c r="G339" s="8"/>
      <c r="H339" s="8"/>
      <c r="I339" s="8"/>
      <c r="J339" s="8"/>
      <c r="K339" s="8"/>
      <c r="L339" s="8"/>
      <c r="M339" s="8"/>
      <c r="N339" s="30">
        <v>10602</v>
      </c>
      <c r="O339" s="8" t="s">
        <v>21</v>
      </c>
      <c r="P339" s="30">
        <v>474.6632654</v>
      </c>
      <c r="Q339" s="30">
        <v>5032379.9400000004</v>
      </c>
      <c r="R339" s="30">
        <v>5.6440340720000002</v>
      </c>
      <c r="S339" s="30">
        <v>59838.049229999997</v>
      </c>
      <c r="T339" s="30">
        <v>1843864</v>
      </c>
    </row>
    <row r="340" spans="1:20" ht="15.75" customHeight="1" thickBot="1" x14ac:dyDescent="0.3">
      <c r="A340" s="10" t="s">
        <v>19</v>
      </c>
      <c r="B340" s="28">
        <v>45326</v>
      </c>
      <c r="C340" s="8">
        <v>301049751</v>
      </c>
      <c r="D340" s="29">
        <v>73239990</v>
      </c>
      <c r="E340" s="8" t="s">
        <v>333</v>
      </c>
      <c r="F340" s="8"/>
      <c r="G340" s="8"/>
      <c r="H340" s="8"/>
      <c r="I340" s="8"/>
      <c r="J340" s="8"/>
      <c r="K340" s="8"/>
      <c r="L340" s="8"/>
      <c r="M340" s="8"/>
      <c r="N340" s="30">
        <v>10949.12</v>
      </c>
      <c r="O340" s="8" t="s">
        <v>21</v>
      </c>
      <c r="P340" s="30">
        <v>478.73126789999998</v>
      </c>
      <c r="Q340" s="30">
        <v>5241686.0999999996</v>
      </c>
      <c r="R340" s="30">
        <v>5.6924050880000001</v>
      </c>
      <c r="S340" s="30">
        <v>62326.826399999998</v>
      </c>
      <c r="T340" s="30">
        <v>1920553.7</v>
      </c>
    </row>
    <row r="341" spans="1:20" ht="15.75" customHeight="1" thickBot="1" x14ac:dyDescent="0.3">
      <c r="A341" s="10" t="s">
        <v>19</v>
      </c>
      <c r="B341" s="28">
        <v>45326</v>
      </c>
      <c r="C341" s="8">
        <v>301049751</v>
      </c>
      <c r="D341" s="29">
        <v>73239990</v>
      </c>
      <c r="E341" s="8" t="s">
        <v>334</v>
      </c>
      <c r="F341" s="8"/>
      <c r="G341" s="8"/>
      <c r="H341" s="8"/>
      <c r="I341" s="8"/>
      <c r="J341" s="8"/>
      <c r="K341" s="8"/>
      <c r="L341" s="8"/>
      <c r="M341" s="8"/>
      <c r="N341" s="30">
        <v>8281.4</v>
      </c>
      <c r="O341" s="8" t="s">
        <v>21</v>
      </c>
      <c r="P341" s="30">
        <v>515.93833170000005</v>
      </c>
      <c r="Q341" s="30">
        <v>4272691.7</v>
      </c>
      <c r="R341" s="30">
        <v>6.1348196399999999</v>
      </c>
      <c r="S341" s="30">
        <v>50804.895360000002</v>
      </c>
      <c r="T341" s="30">
        <v>1565514.2</v>
      </c>
    </row>
    <row r="342" spans="1:20" ht="15.75" customHeight="1" thickBot="1" x14ac:dyDescent="0.3">
      <c r="A342" s="10" t="s">
        <v>19</v>
      </c>
      <c r="B342" s="28">
        <v>45326</v>
      </c>
      <c r="C342" s="8">
        <v>301049751</v>
      </c>
      <c r="D342" s="29">
        <v>73239990</v>
      </c>
      <c r="E342" s="8" t="s">
        <v>335</v>
      </c>
      <c r="F342" s="8"/>
      <c r="G342" s="8"/>
      <c r="H342" s="8"/>
      <c r="I342" s="8"/>
      <c r="J342" s="8"/>
      <c r="K342" s="8"/>
      <c r="L342" s="8"/>
      <c r="M342" s="8"/>
      <c r="N342" s="30">
        <v>8568.2999999999993</v>
      </c>
      <c r="O342" s="8" t="s">
        <v>21</v>
      </c>
      <c r="P342" s="30">
        <v>468.31326869999998</v>
      </c>
      <c r="Q342" s="30">
        <v>4012648.58</v>
      </c>
      <c r="R342" s="30">
        <v>5.5685287600000004</v>
      </c>
      <c r="S342" s="30">
        <v>47712.824970000001</v>
      </c>
      <c r="T342" s="30">
        <v>1470234.5</v>
      </c>
    </row>
    <row r="343" spans="1:20" ht="15.75" customHeight="1" thickBot="1" x14ac:dyDescent="0.3">
      <c r="A343" s="10" t="s">
        <v>19</v>
      </c>
      <c r="B343" s="28">
        <v>45325</v>
      </c>
      <c r="C343" s="8">
        <v>301049751</v>
      </c>
      <c r="D343" s="29">
        <v>73239990</v>
      </c>
      <c r="E343" s="8" t="s">
        <v>336</v>
      </c>
      <c r="F343" s="8"/>
      <c r="G343" s="8"/>
      <c r="H343" s="8"/>
      <c r="I343" s="8"/>
      <c r="J343" s="8"/>
      <c r="K343" s="8"/>
      <c r="L343" s="8"/>
      <c r="M343" s="8"/>
      <c r="N343" s="30">
        <v>3307.2</v>
      </c>
      <c r="O343" s="8" t="s">
        <v>21</v>
      </c>
      <c r="P343" s="30">
        <v>277.7619588</v>
      </c>
      <c r="Q343" s="30">
        <v>918614.35</v>
      </c>
      <c r="R343" s="30">
        <v>3.30275813</v>
      </c>
      <c r="S343" s="30">
        <v>10922.88169</v>
      </c>
      <c r="T343" s="30">
        <v>336580.3</v>
      </c>
    </row>
    <row r="344" spans="1:20" ht="15.75" customHeight="1" thickBot="1" x14ac:dyDescent="0.3">
      <c r="A344" s="10" t="s">
        <v>19</v>
      </c>
      <c r="B344" s="28">
        <v>45324</v>
      </c>
      <c r="C344" s="8">
        <v>301049751</v>
      </c>
      <c r="D344" s="29">
        <v>73239990</v>
      </c>
      <c r="E344" s="8" t="s">
        <v>303</v>
      </c>
      <c r="F344" s="8"/>
      <c r="G344" s="8"/>
      <c r="H344" s="8"/>
      <c r="I344" s="8"/>
      <c r="J344" s="8"/>
      <c r="K344" s="8"/>
      <c r="L344" s="8"/>
      <c r="M344" s="8"/>
      <c r="N344" s="30">
        <v>4004</v>
      </c>
      <c r="O344" s="8" t="s">
        <v>21</v>
      </c>
      <c r="P344" s="30">
        <v>381.46253999999999</v>
      </c>
      <c r="Q344" s="30">
        <v>1527376.01</v>
      </c>
      <c r="R344" s="30">
        <v>4.5358209269999996</v>
      </c>
      <c r="S344" s="30">
        <v>18161.42699</v>
      </c>
      <c r="T344" s="30">
        <v>559630.6</v>
      </c>
    </row>
    <row r="345" spans="1:20" ht="15.75" customHeight="1" thickBot="1" x14ac:dyDescent="0.3">
      <c r="A345" s="10" t="s">
        <v>19</v>
      </c>
      <c r="B345" s="28">
        <v>45320</v>
      </c>
      <c r="C345" s="8">
        <v>301049751</v>
      </c>
      <c r="D345" s="29">
        <v>73239990</v>
      </c>
      <c r="E345" s="8" t="s">
        <v>337</v>
      </c>
      <c r="F345" s="8"/>
      <c r="G345" s="8"/>
      <c r="H345" s="8"/>
      <c r="I345" s="8"/>
      <c r="J345" s="8"/>
      <c r="K345" s="8"/>
      <c r="L345" s="8"/>
      <c r="M345" s="8"/>
      <c r="N345" s="30">
        <v>29.4</v>
      </c>
      <c r="O345" s="8" t="s">
        <v>21</v>
      </c>
      <c r="P345" s="30">
        <v>1316.9714289999999</v>
      </c>
      <c r="Q345" s="30">
        <v>38718.959999999999</v>
      </c>
      <c r="R345" s="30">
        <v>15.659588919999999</v>
      </c>
      <c r="S345" s="30">
        <v>460.39191440000002</v>
      </c>
      <c r="T345" s="30">
        <v>14186.7</v>
      </c>
    </row>
    <row r="346" spans="1:20" ht="15.75" customHeight="1" thickBot="1" x14ac:dyDescent="0.3">
      <c r="A346" s="10" t="s">
        <v>19</v>
      </c>
      <c r="B346" s="28">
        <v>45320</v>
      </c>
      <c r="C346" s="8">
        <v>301049751</v>
      </c>
      <c r="D346" s="29">
        <v>73239990</v>
      </c>
      <c r="E346" s="8" t="s">
        <v>338</v>
      </c>
      <c r="F346" s="8"/>
      <c r="G346" s="8"/>
      <c r="H346" s="8"/>
      <c r="I346" s="8"/>
      <c r="J346" s="8"/>
      <c r="K346" s="8"/>
      <c r="L346" s="8"/>
      <c r="M346" s="8"/>
      <c r="N346" s="30">
        <v>21</v>
      </c>
      <c r="O346" s="8" t="s">
        <v>21</v>
      </c>
      <c r="P346" s="30">
        <v>1792.5757140000001</v>
      </c>
      <c r="Q346" s="30">
        <v>37644.089999999997</v>
      </c>
      <c r="R346" s="30">
        <v>21.3148123</v>
      </c>
      <c r="S346" s="30">
        <v>447.61105830000002</v>
      </c>
      <c r="T346" s="30">
        <v>13792.8</v>
      </c>
    </row>
    <row r="347" spans="1:20" ht="15.75" customHeight="1" thickBot="1" x14ac:dyDescent="0.3">
      <c r="A347" s="10" t="s">
        <v>19</v>
      </c>
      <c r="B347" s="28">
        <v>45320</v>
      </c>
      <c r="C347" s="8">
        <v>301049751</v>
      </c>
      <c r="D347" s="29">
        <v>73239990</v>
      </c>
      <c r="E347" s="8" t="s">
        <v>339</v>
      </c>
      <c r="F347" s="8"/>
      <c r="G347" s="8"/>
      <c r="H347" s="8"/>
      <c r="I347" s="8"/>
      <c r="J347" s="8"/>
      <c r="K347" s="8"/>
      <c r="L347" s="8"/>
      <c r="M347" s="8"/>
      <c r="N347" s="30">
        <v>2468.4</v>
      </c>
      <c r="O347" s="8" t="s">
        <v>21</v>
      </c>
      <c r="P347" s="30">
        <v>282.39422300000001</v>
      </c>
      <c r="Q347" s="30">
        <v>697061.9</v>
      </c>
      <c r="R347" s="30">
        <v>3.3578385609999999</v>
      </c>
      <c r="S347" s="30">
        <v>8288.4887039999994</v>
      </c>
      <c r="T347" s="30">
        <v>255403.5</v>
      </c>
    </row>
    <row r="348" spans="1:20" ht="15.75" customHeight="1" thickBot="1" x14ac:dyDescent="0.3">
      <c r="A348" s="10" t="s">
        <v>19</v>
      </c>
      <c r="B348" s="28">
        <v>45318</v>
      </c>
      <c r="C348" s="8">
        <v>301049751</v>
      </c>
      <c r="D348" s="29">
        <v>73239990</v>
      </c>
      <c r="E348" s="8" t="s">
        <v>340</v>
      </c>
      <c r="F348" s="8"/>
      <c r="G348" s="8"/>
      <c r="H348" s="8"/>
      <c r="I348" s="8"/>
      <c r="J348" s="8"/>
      <c r="K348" s="8"/>
      <c r="L348" s="8"/>
      <c r="M348" s="8"/>
      <c r="N348" s="30">
        <v>10133.200000000001</v>
      </c>
      <c r="O348" s="8" t="s">
        <v>21</v>
      </c>
      <c r="P348" s="30">
        <v>282.8993615</v>
      </c>
      <c r="Q348" s="30">
        <v>2866675.81</v>
      </c>
      <c r="R348" s="30">
        <v>3.3638449640000001</v>
      </c>
      <c r="S348" s="30">
        <v>34086.513789999997</v>
      </c>
      <c r="T348" s="30">
        <v>1050350</v>
      </c>
    </row>
    <row r="349" spans="1:20" ht="15.75" customHeight="1" thickBot="1" x14ac:dyDescent="0.3">
      <c r="A349" s="10" t="s">
        <v>19</v>
      </c>
      <c r="B349" s="28">
        <v>45311</v>
      </c>
      <c r="C349" s="8">
        <v>301049751</v>
      </c>
      <c r="D349" s="29">
        <v>73239990</v>
      </c>
      <c r="E349" s="8" t="s">
        <v>341</v>
      </c>
      <c r="F349" s="8"/>
      <c r="G349" s="8"/>
      <c r="H349" s="8"/>
      <c r="I349" s="8"/>
      <c r="J349" s="8"/>
      <c r="K349" s="8"/>
      <c r="L349" s="8"/>
      <c r="M349" s="8"/>
      <c r="N349" s="30">
        <v>4620</v>
      </c>
      <c r="O349" s="8" t="s">
        <v>21</v>
      </c>
      <c r="P349" s="30">
        <v>554.65686149999999</v>
      </c>
      <c r="Q349" s="30">
        <v>2562514.7000000002</v>
      </c>
      <c r="R349" s="30">
        <v>6.5952064379999999</v>
      </c>
      <c r="S349" s="30">
        <v>30469.853749999998</v>
      </c>
      <c r="T349" s="30">
        <v>938905.4</v>
      </c>
    </row>
    <row r="350" spans="1:20" ht="15.75" customHeight="1" thickBot="1" x14ac:dyDescent="0.3">
      <c r="A350" s="10" t="s">
        <v>19</v>
      </c>
      <c r="B350" s="28">
        <v>45311</v>
      </c>
      <c r="C350" s="8">
        <v>301049751</v>
      </c>
      <c r="D350" s="29">
        <v>73239990</v>
      </c>
      <c r="E350" s="8" t="s">
        <v>342</v>
      </c>
      <c r="F350" s="8"/>
      <c r="G350" s="8"/>
      <c r="H350" s="8"/>
      <c r="I350" s="8"/>
      <c r="J350" s="8"/>
      <c r="K350" s="8"/>
      <c r="L350" s="8"/>
      <c r="M350" s="8"/>
      <c r="N350" s="30">
        <v>1395.9</v>
      </c>
      <c r="O350" s="8" t="s">
        <v>21</v>
      </c>
      <c r="P350" s="30">
        <v>481.96030519999999</v>
      </c>
      <c r="Q350" s="30">
        <v>672768.39</v>
      </c>
      <c r="R350" s="30">
        <v>5.7308002990000002</v>
      </c>
      <c r="S350" s="30">
        <v>7999.6241380000001</v>
      </c>
      <c r="T350" s="30">
        <v>246502.39999999999</v>
      </c>
    </row>
    <row r="351" spans="1:20" ht="15.75" customHeight="1" thickBot="1" x14ac:dyDescent="0.3">
      <c r="A351" s="10" t="s">
        <v>19</v>
      </c>
      <c r="B351" s="28">
        <v>45311</v>
      </c>
      <c r="C351" s="8">
        <v>301049751</v>
      </c>
      <c r="D351" s="29">
        <v>73239990</v>
      </c>
      <c r="E351" s="8" t="s">
        <v>343</v>
      </c>
      <c r="F351" s="8"/>
      <c r="G351" s="8"/>
      <c r="H351" s="8"/>
      <c r="I351" s="8"/>
      <c r="J351" s="8"/>
      <c r="K351" s="8"/>
      <c r="L351" s="8"/>
      <c r="M351" s="8"/>
      <c r="N351" s="30">
        <v>1469.6</v>
      </c>
      <c r="O351" s="8" t="s">
        <v>21</v>
      </c>
      <c r="P351" s="30">
        <v>385.45292599999999</v>
      </c>
      <c r="Q351" s="30">
        <v>566461.62</v>
      </c>
      <c r="R351" s="30">
        <v>4.5832690359999999</v>
      </c>
      <c r="S351" s="30">
        <v>6735.5721759999997</v>
      </c>
      <c r="T351" s="30">
        <v>207551.5</v>
      </c>
    </row>
    <row r="352" spans="1:20" ht="15.75" customHeight="1" thickBot="1" x14ac:dyDescent="0.3">
      <c r="A352" s="10" t="s">
        <v>19</v>
      </c>
      <c r="B352" s="28">
        <v>45311</v>
      </c>
      <c r="C352" s="8">
        <v>301049751</v>
      </c>
      <c r="D352" s="29">
        <v>73239990</v>
      </c>
      <c r="E352" s="8" t="s">
        <v>344</v>
      </c>
      <c r="F352" s="8"/>
      <c r="G352" s="8"/>
      <c r="H352" s="8"/>
      <c r="I352" s="8"/>
      <c r="J352" s="8"/>
      <c r="K352" s="8"/>
      <c r="L352" s="8"/>
      <c r="M352" s="8"/>
      <c r="N352" s="30">
        <v>2100</v>
      </c>
      <c r="O352" s="8" t="s">
        <v>21</v>
      </c>
      <c r="P352" s="30">
        <v>594.43550479999999</v>
      </c>
      <c r="Q352" s="30">
        <v>1248314.56</v>
      </c>
      <c r="R352" s="30">
        <v>7.0681986300000004</v>
      </c>
      <c r="S352" s="30">
        <v>14843.217119999999</v>
      </c>
      <c r="T352" s="30">
        <v>457382.5</v>
      </c>
    </row>
    <row r="353" spans="1:20" ht="15.75" customHeight="1" thickBot="1" x14ac:dyDescent="0.3">
      <c r="A353" s="10" t="s">
        <v>19</v>
      </c>
      <c r="B353" s="28">
        <v>45310</v>
      </c>
      <c r="C353" s="8">
        <v>301049751</v>
      </c>
      <c r="D353" s="29">
        <v>73239990</v>
      </c>
      <c r="E353" s="8" t="s">
        <v>345</v>
      </c>
      <c r="F353" s="8"/>
      <c r="G353" s="8"/>
      <c r="H353" s="8"/>
      <c r="I353" s="8"/>
      <c r="J353" s="8"/>
      <c r="K353" s="8"/>
      <c r="L353" s="8"/>
      <c r="M353" s="8"/>
      <c r="N353" s="30">
        <v>10850.4</v>
      </c>
      <c r="O353" s="8" t="s">
        <v>21</v>
      </c>
      <c r="P353" s="30">
        <v>383.8975208</v>
      </c>
      <c r="Q353" s="30">
        <v>4165441.66</v>
      </c>
      <c r="R353" s="30">
        <v>4.5647743260000002</v>
      </c>
      <c r="S353" s="30">
        <v>49529.627350000002</v>
      </c>
      <c r="T353" s="30">
        <v>1526217.8</v>
      </c>
    </row>
    <row r="354" spans="1:20" ht="15.75" customHeight="1" thickBot="1" x14ac:dyDescent="0.3">
      <c r="A354" s="10" t="s">
        <v>19</v>
      </c>
      <c r="B354" s="28">
        <v>45309</v>
      </c>
      <c r="C354" s="8">
        <v>301049751</v>
      </c>
      <c r="D354" s="29">
        <v>73239990</v>
      </c>
      <c r="E354" s="8" t="s">
        <v>346</v>
      </c>
      <c r="F354" s="8"/>
      <c r="G354" s="8"/>
      <c r="H354" s="8"/>
      <c r="I354" s="8"/>
      <c r="J354" s="8"/>
      <c r="K354" s="8"/>
      <c r="L354" s="8"/>
      <c r="M354" s="8"/>
      <c r="N354" s="30">
        <v>176.4</v>
      </c>
      <c r="O354" s="8" t="s">
        <v>21</v>
      </c>
      <c r="P354" s="30">
        <v>464.5975057</v>
      </c>
      <c r="Q354" s="30">
        <v>81955</v>
      </c>
      <c r="R354" s="30">
        <v>5.5145104529999998</v>
      </c>
      <c r="S354" s="30">
        <v>972.75964390000001</v>
      </c>
      <c r="T354" s="30">
        <v>30028.3</v>
      </c>
    </row>
    <row r="355" spans="1:20" ht="15.75" customHeight="1" thickBot="1" x14ac:dyDescent="0.3">
      <c r="A355" s="10" t="s">
        <v>19</v>
      </c>
      <c r="B355" s="28">
        <v>45309</v>
      </c>
      <c r="C355" s="8">
        <v>301049751</v>
      </c>
      <c r="D355" s="29">
        <v>73239990</v>
      </c>
      <c r="E355" s="8" t="s">
        <v>347</v>
      </c>
      <c r="F355" s="8"/>
      <c r="G355" s="8"/>
      <c r="H355" s="8"/>
      <c r="I355" s="8"/>
      <c r="J355" s="8"/>
      <c r="K355" s="8"/>
      <c r="L355" s="8"/>
      <c r="M355" s="8"/>
      <c r="N355" s="30">
        <v>3850</v>
      </c>
      <c r="O355" s="8" t="s">
        <v>21</v>
      </c>
      <c r="P355" s="30">
        <v>209.7998753</v>
      </c>
      <c r="Q355" s="30">
        <v>807729.52</v>
      </c>
      <c r="R355" s="30">
        <v>2.490206235</v>
      </c>
      <c r="S355" s="30">
        <v>9587.2940060000001</v>
      </c>
      <c r="T355" s="30">
        <v>295952.09999999998</v>
      </c>
    </row>
    <row r="356" spans="1:20" ht="15.75" customHeight="1" thickBot="1" x14ac:dyDescent="0.3">
      <c r="A356" s="10" t="s">
        <v>19</v>
      </c>
      <c r="B356" s="28">
        <v>45309</v>
      </c>
      <c r="C356" s="8">
        <v>301049751</v>
      </c>
      <c r="D356" s="29">
        <v>73239990</v>
      </c>
      <c r="E356" s="8" t="s">
        <v>348</v>
      </c>
      <c r="F356" s="8"/>
      <c r="G356" s="8"/>
      <c r="H356" s="8"/>
      <c r="I356" s="8"/>
      <c r="J356" s="8"/>
      <c r="K356" s="8"/>
      <c r="L356" s="8"/>
      <c r="M356" s="8"/>
      <c r="N356" s="30">
        <v>1479</v>
      </c>
      <c r="O356" s="8" t="s">
        <v>21</v>
      </c>
      <c r="P356" s="30">
        <v>267.42083159999999</v>
      </c>
      <c r="Q356" s="30">
        <v>395515.41</v>
      </c>
      <c r="R356" s="30">
        <v>3.1741345000000001</v>
      </c>
      <c r="S356" s="30">
        <v>4694.5449259999996</v>
      </c>
      <c r="T356" s="30">
        <v>144916.9</v>
      </c>
    </row>
    <row r="357" spans="1:20" ht="15.75" customHeight="1" thickBot="1" x14ac:dyDescent="0.3">
      <c r="A357" s="10" t="s">
        <v>19</v>
      </c>
      <c r="B357" s="28">
        <v>45308</v>
      </c>
      <c r="C357" s="8">
        <v>301049751</v>
      </c>
      <c r="D357" s="29">
        <v>73239990</v>
      </c>
      <c r="E357" s="8" t="s">
        <v>349</v>
      </c>
      <c r="F357" s="8"/>
      <c r="G357" s="8"/>
      <c r="H357" s="8"/>
      <c r="I357" s="8"/>
      <c r="J357" s="8"/>
      <c r="K357" s="8"/>
      <c r="L357" s="8"/>
      <c r="M357" s="8"/>
      <c r="N357" s="30">
        <v>32.94</v>
      </c>
      <c r="O357" s="8" t="s">
        <v>21</v>
      </c>
      <c r="P357" s="30">
        <v>963.2179721</v>
      </c>
      <c r="Q357" s="30">
        <v>31728.400000000001</v>
      </c>
      <c r="R357" s="30">
        <v>11.43285427</v>
      </c>
      <c r="S357" s="30">
        <v>376.59821959999999</v>
      </c>
      <c r="T357" s="30">
        <v>11625.3</v>
      </c>
    </row>
    <row r="358" spans="1:20" ht="15.75" customHeight="1" thickBot="1" x14ac:dyDescent="0.3">
      <c r="A358" s="10" t="s">
        <v>19</v>
      </c>
      <c r="B358" s="28">
        <v>45308</v>
      </c>
      <c r="C358" s="8">
        <v>301049751</v>
      </c>
      <c r="D358" s="29">
        <v>73239990</v>
      </c>
      <c r="E358" s="8" t="s">
        <v>350</v>
      </c>
      <c r="F358" s="8"/>
      <c r="G358" s="8"/>
      <c r="H358" s="8"/>
      <c r="I358" s="8"/>
      <c r="J358" s="8"/>
      <c r="K358" s="8"/>
      <c r="L358" s="8"/>
      <c r="M358" s="8"/>
      <c r="N358" s="30">
        <v>60</v>
      </c>
      <c r="O358" s="8" t="s">
        <v>21</v>
      </c>
      <c r="P358" s="30">
        <v>812.06966669999997</v>
      </c>
      <c r="Q358" s="30">
        <v>48724.18</v>
      </c>
      <c r="R358" s="30">
        <v>9.6388090999999996</v>
      </c>
      <c r="S358" s="30">
        <v>578.32854599999996</v>
      </c>
      <c r="T358" s="30">
        <v>17852.5</v>
      </c>
    </row>
    <row r="359" spans="1:20" ht="15.75" customHeight="1" thickBot="1" x14ac:dyDescent="0.3">
      <c r="A359" s="10" t="s">
        <v>19</v>
      </c>
      <c r="B359" s="28">
        <v>45308</v>
      </c>
      <c r="C359" s="8">
        <v>301049751</v>
      </c>
      <c r="D359" s="29">
        <v>73239990</v>
      </c>
      <c r="E359" s="8" t="s">
        <v>351</v>
      </c>
      <c r="F359" s="8"/>
      <c r="G359" s="8"/>
      <c r="H359" s="8"/>
      <c r="I359" s="8"/>
      <c r="J359" s="8"/>
      <c r="K359" s="8"/>
      <c r="L359" s="8"/>
      <c r="M359" s="8"/>
      <c r="N359" s="30">
        <v>46.2</v>
      </c>
      <c r="O359" s="8" t="s">
        <v>21</v>
      </c>
      <c r="P359" s="30">
        <v>411.86255410000001</v>
      </c>
      <c r="Q359" s="30">
        <v>19028.05</v>
      </c>
      <c r="R359" s="30">
        <v>4.8885763100000004</v>
      </c>
      <c r="S359" s="30">
        <v>225.8522255</v>
      </c>
      <c r="T359" s="30">
        <v>6971.9</v>
      </c>
    </row>
    <row r="360" spans="1:20" ht="15.75" customHeight="1" thickBot="1" x14ac:dyDescent="0.3">
      <c r="A360" s="10" t="s">
        <v>19</v>
      </c>
      <c r="B360" s="28">
        <v>45308</v>
      </c>
      <c r="C360" s="8">
        <v>301049751</v>
      </c>
      <c r="D360" s="29">
        <v>73239990</v>
      </c>
      <c r="E360" s="8" t="s">
        <v>352</v>
      </c>
      <c r="F360" s="8"/>
      <c r="G360" s="8"/>
      <c r="H360" s="8"/>
      <c r="I360" s="8"/>
      <c r="J360" s="8"/>
      <c r="K360" s="8"/>
      <c r="L360" s="8"/>
      <c r="M360" s="8"/>
      <c r="N360" s="30">
        <v>23760</v>
      </c>
      <c r="O360" s="8" t="s">
        <v>21</v>
      </c>
      <c r="P360" s="30">
        <v>212.98055220000001</v>
      </c>
      <c r="Q360" s="30">
        <v>5060417.92</v>
      </c>
      <c r="R360" s="30">
        <v>2.5279590760000001</v>
      </c>
      <c r="S360" s="30">
        <v>60064.307659999999</v>
      </c>
      <c r="T360" s="30">
        <v>1854137.2</v>
      </c>
    </row>
    <row r="361" spans="1:20" ht="15.75" customHeight="1" thickBot="1" x14ac:dyDescent="0.3">
      <c r="A361" s="10" t="s">
        <v>19</v>
      </c>
      <c r="B361" s="28">
        <v>45308</v>
      </c>
      <c r="C361" s="8">
        <v>301049751</v>
      </c>
      <c r="D361" s="29">
        <v>73239990</v>
      </c>
      <c r="E361" s="8" t="s">
        <v>353</v>
      </c>
      <c r="F361" s="8"/>
      <c r="G361" s="8"/>
      <c r="H361" s="8"/>
      <c r="I361" s="8"/>
      <c r="J361" s="8"/>
      <c r="K361" s="8"/>
      <c r="L361" s="8"/>
      <c r="M361" s="8"/>
      <c r="N361" s="30">
        <v>35</v>
      </c>
      <c r="O361" s="8" t="s">
        <v>21</v>
      </c>
      <c r="P361" s="30">
        <v>649.6557143</v>
      </c>
      <c r="Q361" s="30">
        <v>22737.95</v>
      </c>
      <c r="R361" s="30">
        <v>7.7110470539999998</v>
      </c>
      <c r="S361" s="30">
        <v>269.88664690000002</v>
      </c>
      <c r="T361" s="30">
        <v>8331.2000000000007</v>
      </c>
    </row>
    <row r="362" spans="1:20" ht="15.75" customHeight="1" thickBot="1" x14ac:dyDescent="0.3">
      <c r="A362" s="10" t="s">
        <v>19</v>
      </c>
      <c r="B362" s="28">
        <v>45308</v>
      </c>
      <c r="C362" s="8">
        <v>301049751</v>
      </c>
      <c r="D362" s="29">
        <v>73239990</v>
      </c>
      <c r="E362" s="8" t="s">
        <v>354</v>
      </c>
      <c r="F362" s="8"/>
      <c r="G362" s="8"/>
      <c r="H362" s="8"/>
      <c r="I362" s="8"/>
      <c r="J362" s="8"/>
      <c r="K362" s="8"/>
      <c r="L362" s="8"/>
      <c r="M362" s="8"/>
      <c r="N362" s="30">
        <v>42</v>
      </c>
      <c r="O362" s="8" t="s">
        <v>21</v>
      </c>
      <c r="P362" s="30">
        <v>516.38928569999996</v>
      </c>
      <c r="Q362" s="30">
        <v>21688.35</v>
      </c>
      <c r="R362" s="30">
        <v>6.1292496820000002</v>
      </c>
      <c r="S362" s="30">
        <v>257.42848659999999</v>
      </c>
      <c r="T362" s="30">
        <v>7946.7</v>
      </c>
    </row>
    <row r="363" spans="1:20" ht="15.75" customHeight="1" thickBot="1" x14ac:dyDescent="0.3">
      <c r="A363" s="10" t="s">
        <v>19</v>
      </c>
      <c r="B363" s="28">
        <v>45308</v>
      </c>
      <c r="C363" s="8">
        <v>301049751</v>
      </c>
      <c r="D363" s="29">
        <v>73239990</v>
      </c>
      <c r="E363" s="8" t="s">
        <v>355</v>
      </c>
      <c r="F363" s="8"/>
      <c r="G363" s="8"/>
      <c r="H363" s="8"/>
      <c r="I363" s="8"/>
      <c r="J363" s="8"/>
      <c r="K363" s="8"/>
      <c r="L363" s="8"/>
      <c r="M363" s="8"/>
      <c r="N363" s="30">
        <v>66</v>
      </c>
      <c r="O363" s="8" t="s">
        <v>21</v>
      </c>
      <c r="P363" s="30">
        <v>813.96454549999999</v>
      </c>
      <c r="Q363" s="30">
        <v>53721.66</v>
      </c>
      <c r="R363" s="30">
        <v>9.6613002429999995</v>
      </c>
      <c r="S363" s="30">
        <v>637.64581599999997</v>
      </c>
      <c r="T363" s="30">
        <v>19683.599999999999</v>
      </c>
    </row>
    <row r="364" spans="1:20" ht="15.75" customHeight="1" thickBot="1" x14ac:dyDescent="0.3">
      <c r="A364" s="10" t="s">
        <v>19</v>
      </c>
      <c r="B364" s="28">
        <v>45308</v>
      </c>
      <c r="C364" s="8">
        <v>301049751</v>
      </c>
      <c r="D364" s="29">
        <v>73239990</v>
      </c>
      <c r="E364" s="8" t="s">
        <v>356</v>
      </c>
      <c r="F364" s="8"/>
      <c r="G364" s="8"/>
      <c r="H364" s="8"/>
      <c r="I364" s="8"/>
      <c r="J364" s="8"/>
      <c r="K364" s="8"/>
      <c r="L364" s="8"/>
      <c r="M364" s="8"/>
      <c r="N364" s="30">
        <v>39.200000000000003</v>
      </c>
      <c r="O364" s="8" t="s">
        <v>21</v>
      </c>
      <c r="P364" s="30">
        <v>1070.852296</v>
      </c>
      <c r="Q364" s="30">
        <v>41977.41</v>
      </c>
      <c r="R364" s="30">
        <v>12.71041301</v>
      </c>
      <c r="S364" s="30">
        <v>498.2481899</v>
      </c>
      <c r="T364" s="30">
        <v>15380.5</v>
      </c>
    </row>
    <row r="365" spans="1:20" ht="15.75" customHeight="1" thickBot="1" x14ac:dyDescent="0.3">
      <c r="A365" s="10" t="s">
        <v>19</v>
      </c>
      <c r="B365" s="28">
        <v>45308</v>
      </c>
      <c r="C365" s="8">
        <v>301049751</v>
      </c>
      <c r="D365" s="29">
        <v>73239990</v>
      </c>
      <c r="E365" s="8" t="s">
        <v>303</v>
      </c>
      <c r="F365" s="8"/>
      <c r="G365" s="8"/>
      <c r="H365" s="8"/>
      <c r="I365" s="8"/>
      <c r="J365" s="8"/>
      <c r="K365" s="8"/>
      <c r="L365" s="8"/>
      <c r="M365" s="8"/>
      <c r="N365" s="30">
        <v>4004</v>
      </c>
      <c r="O365" s="8" t="s">
        <v>21</v>
      </c>
      <c r="P365" s="30">
        <v>381.52247999999997</v>
      </c>
      <c r="Q365" s="30">
        <v>1527616.01</v>
      </c>
      <c r="R365" s="30">
        <v>4.5284567359999999</v>
      </c>
      <c r="S365" s="30">
        <v>18131.940770000001</v>
      </c>
      <c r="T365" s="30">
        <v>559718.5</v>
      </c>
    </row>
    <row r="366" spans="1:20" ht="15.75" customHeight="1" thickBot="1" x14ac:dyDescent="0.3">
      <c r="A366" s="10" t="s">
        <v>19</v>
      </c>
      <c r="B366" s="28">
        <v>45308</v>
      </c>
      <c r="C366" s="8">
        <v>301049751</v>
      </c>
      <c r="D366" s="29">
        <v>73239990</v>
      </c>
      <c r="E366" s="8" t="s">
        <v>357</v>
      </c>
      <c r="F366" s="8"/>
      <c r="G366" s="8"/>
      <c r="H366" s="8"/>
      <c r="I366" s="8"/>
      <c r="J366" s="8"/>
      <c r="K366" s="8"/>
      <c r="L366" s="8"/>
      <c r="M366" s="8"/>
      <c r="N366" s="30">
        <v>50.4</v>
      </c>
      <c r="O366" s="8" t="s">
        <v>21</v>
      </c>
      <c r="P366" s="30">
        <v>999.46805559999996</v>
      </c>
      <c r="Q366" s="30">
        <v>50373.19</v>
      </c>
      <c r="R366" s="30">
        <v>11.86312232</v>
      </c>
      <c r="S366" s="30">
        <v>597.90136500000006</v>
      </c>
      <c r="T366" s="30">
        <v>18456.7</v>
      </c>
    </row>
    <row r="367" spans="1:20" ht="15.75" customHeight="1" thickBot="1" x14ac:dyDescent="0.3">
      <c r="A367" s="10" t="s">
        <v>19</v>
      </c>
      <c r="B367" s="28">
        <v>45308</v>
      </c>
      <c r="C367" s="8">
        <v>301049751</v>
      </c>
      <c r="D367" s="29">
        <v>73239990</v>
      </c>
      <c r="E367" s="8" t="s">
        <v>358</v>
      </c>
      <c r="F367" s="8"/>
      <c r="G367" s="8"/>
      <c r="H367" s="8"/>
      <c r="I367" s="8"/>
      <c r="J367" s="8"/>
      <c r="K367" s="8"/>
      <c r="L367" s="8"/>
      <c r="M367" s="8"/>
      <c r="N367" s="30">
        <v>42</v>
      </c>
      <c r="O367" s="8" t="s">
        <v>21</v>
      </c>
      <c r="P367" s="30">
        <v>624.64166669999997</v>
      </c>
      <c r="Q367" s="30">
        <v>26234.95</v>
      </c>
      <c r="R367" s="30">
        <v>7.4141444109999997</v>
      </c>
      <c r="S367" s="30">
        <v>311.39406530000002</v>
      </c>
      <c r="T367" s="30">
        <v>9612.5</v>
      </c>
    </row>
    <row r="368" spans="1:20" ht="15.75" customHeight="1" thickBot="1" x14ac:dyDescent="0.3">
      <c r="A368" s="10" t="s">
        <v>19</v>
      </c>
      <c r="B368" s="28">
        <v>45308</v>
      </c>
      <c r="C368" s="8">
        <v>301049751</v>
      </c>
      <c r="D368" s="29">
        <v>73239990</v>
      </c>
      <c r="E368" s="8" t="s">
        <v>359</v>
      </c>
      <c r="F368" s="8"/>
      <c r="G368" s="8"/>
      <c r="H368" s="8"/>
      <c r="I368" s="8"/>
      <c r="J368" s="8"/>
      <c r="K368" s="8"/>
      <c r="L368" s="8"/>
      <c r="M368" s="8"/>
      <c r="N368" s="30">
        <v>36.4</v>
      </c>
      <c r="O368" s="8" t="s">
        <v>21</v>
      </c>
      <c r="P368" s="30">
        <v>518.94945050000001</v>
      </c>
      <c r="Q368" s="30">
        <v>18889.759999999998</v>
      </c>
      <c r="R368" s="30">
        <v>6.1596373949999998</v>
      </c>
      <c r="S368" s="30">
        <v>224.21080119999999</v>
      </c>
      <c r="T368" s="30">
        <v>6921.3</v>
      </c>
    </row>
    <row r="369" spans="1:20" ht="15.75" customHeight="1" thickBot="1" x14ac:dyDescent="0.3">
      <c r="A369" s="10" t="s">
        <v>19</v>
      </c>
      <c r="B369" s="28">
        <v>45308</v>
      </c>
      <c r="C369" s="8">
        <v>301049751</v>
      </c>
      <c r="D369" s="29">
        <v>73231000</v>
      </c>
      <c r="E369" s="8" t="s">
        <v>360</v>
      </c>
      <c r="F369" s="8"/>
      <c r="G369" s="8"/>
      <c r="H369" s="8"/>
      <c r="I369" s="8"/>
      <c r="J369" s="8"/>
      <c r="K369" s="8"/>
      <c r="L369" s="8"/>
      <c r="M369" s="8"/>
      <c r="N369" s="30">
        <v>8825</v>
      </c>
      <c r="O369" s="8" t="s">
        <v>21</v>
      </c>
      <c r="P369" s="30">
        <v>235.68161359999999</v>
      </c>
      <c r="Q369" s="30">
        <v>2079890.24</v>
      </c>
      <c r="R369" s="30">
        <v>2.7974078769999999</v>
      </c>
      <c r="S369" s="30">
        <v>24687.124510000001</v>
      </c>
      <c r="T369" s="30">
        <v>914319.7</v>
      </c>
    </row>
    <row r="370" spans="1:20" ht="15.75" customHeight="1" thickBot="1" x14ac:dyDescent="0.3">
      <c r="A370" s="10" t="s">
        <v>19</v>
      </c>
      <c r="B370" s="28">
        <v>45308</v>
      </c>
      <c r="C370" s="8">
        <v>301049751</v>
      </c>
      <c r="D370" s="29">
        <v>73239990</v>
      </c>
      <c r="E370" s="8" t="s">
        <v>361</v>
      </c>
      <c r="F370" s="8"/>
      <c r="G370" s="8"/>
      <c r="H370" s="8"/>
      <c r="I370" s="8"/>
      <c r="J370" s="8"/>
      <c r="K370" s="8"/>
      <c r="L370" s="8"/>
      <c r="M370" s="8"/>
      <c r="N370" s="30">
        <v>40.6</v>
      </c>
      <c r="O370" s="8" t="s">
        <v>21</v>
      </c>
      <c r="P370" s="30">
        <v>585.85123150000004</v>
      </c>
      <c r="Q370" s="30">
        <v>23785.56</v>
      </c>
      <c r="R370" s="30">
        <v>6.9537238160000001</v>
      </c>
      <c r="S370" s="30">
        <v>282.32118689999999</v>
      </c>
      <c r="T370" s="30">
        <v>8715</v>
      </c>
    </row>
    <row r="371" spans="1:20" ht="15.75" customHeight="1" thickBot="1" x14ac:dyDescent="0.3">
      <c r="A371" s="10" t="s">
        <v>19</v>
      </c>
      <c r="B371" s="28">
        <v>45303</v>
      </c>
      <c r="C371" s="8">
        <v>301049751</v>
      </c>
      <c r="D371" s="29">
        <v>73239990</v>
      </c>
      <c r="E371" s="8" t="s">
        <v>362</v>
      </c>
      <c r="F371" s="8"/>
      <c r="G371" s="8"/>
      <c r="H371" s="8"/>
      <c r="I371" s="8"/>
      <c r="J371" s="8"/>
      <c r="K371" s="8"/>
      <c r="L371" s="8"/>
      <c r="M371" s="8"/>
      <c r="N371" s="30">
        <v>15568</v>
      </c>
      <c r="O371" s="8" t="s">
        <v>21</v>
      </c>
      <c r="P371" s="30">
        <v>402.65286609999998</v>
      </c>
      <c r="Q371" s="30">
        <v>6268499.8200000003</v>
      </c>
      <c r="R371" s="30">
        <v>4.7792625060000002</v>
      </c>
      <c r="S371" s="30">
        <v>74403.558690000005</v>
      </c>
      <c r="T371" s="30">
        <v>2296778.4</v>
      </c>
    </row>
    <row r="372" spans="1:20" ht="15.75" customHeight="1" thickBot="1" x14ac:dyDescent="0.3">
      <c r="A372" s="10" t="s">
        <v>19</v>
      </c>
      <c r="B372" s="28">
        <v>45300</v>
      </c>
      <c r="C372" s="8">
        <v>301049751</v>
      </c>
      <c r="D372" s="29">
        <v>73239990</v>
      </c>
      <c r="E372" s="8" t="s">
        <v>363</v>
      </c>
      <c r="F372" s="8"/>
      <c r="G372" s="8"/>
      <c r="H372" s="8"/>
      <c r="I372" s="8"/>
      <c r="J372" s="8"/>
      <c r="K372" s="8"/>
      <c r="L372" s="8"/>
      <c r="M372" s="8"/>
      <c r="N372" s="30">
        <v>5662.02</v>
      </c>
      <c r="O372" s="8" t="s">
        <v>21</v>
      </c>
      <c r="P372" s="30">
        <v>953.80575480000005</v>
      </c>
      <c r="Q372" s="30">
        <v>5400467.2599999998</v>
      </c>
      <c r="R372" s="30">
        <v>11.321136559999999</v>
      </c>
      <c r="S372" s="30">
        <v>64100.501600000003</v>
      </c>
      <c r="T372" s="30">
        <v>1978731.2</v>
      </c>
    </row>
    <row r="373" spans="1:20" ht="15.75" customHeight="1" thickBot="1" x14ac:dyDescent="0.3">
      <c r="A373" s="10" t="s">
        <v>19</v>
      </c>
      <c r="B373" s="28">
        <v>45299</v>
      </c>
      <c r="C373" s="8">
        <v>301049751</v>
      </c>
      <c r="D373" s="29">
        <v>73231000</v>
      </c>
      <c r="E373" s="8" t="s">
        <v>327</v>
      </c>
      <c r="F373" s="8"/>
      <c r="G373" s="8"/>
      <c r="H373" s="8"/>
      <c r="I373" s="8"/>
      <c r="J373" s="8"/>
      <c r="K373" s="8"/>
      <c r="L373" s="8"/>
      <c r="M373" s="8"/>
      <c r="N373" s="30">
        <v>4900</v>
      </c>
      <c r="O373" s="8" t="s">
        <v>21</v>
      </c>
      <c r="P373" s="30">
        <v>450.01878779999998</v>
      </c>
      <c r="Q373" s="30">
        <v>2205092.06</v>
      </c>
      <c r="R373" s="30">
        <v>5.3414692910000001</v>
      </c>
      <c r="S373" s="30">
        <v>26173.199530000002</v>
      </c>
      <c r="T373" s="30">
        <v>969358.4</v>
      </c>
    </row>
    <row r="374" spans="1:20" ht="15.75" customHeight="1" thickBot="1" x14ac:dyDescent="0.3">
      <c r="A374" s="10" t="s">
        <v>19</v>
      </c>
      <c r="B374" s="28">
        <v>45295</v>
      </c>
      <c r="C374" s="8">
        <v>301049751</v>
      </c>
      <c r="D374" s="29">
        <v>73239990</v>
      </c>
      <c r="E374" s="8" t="s">
        <v>364</v>
      </c>
      <c r="F374" s="8"/>
      <c r="G374" s="8"/>
      <c r="H374" s="8"/>
      <c r="I374" s="8"/>
      <c r="J374" s="8"/>
      <c r="K374" s="8"/>
      <c r="L374" s="8"/>
      <c r="M374" s="8"/>
      <c r="N374" s="30">
        <v>5904.8</v>
      </c>
      <c r="O374" s="8" t="s">
        <v>21</v>
      </c>
      <c r="P374" s="30">
        <v>281.31053209999999</v>
      </c>
      <c r="Q374" s="30">
        <v>1661082.43</v>
      </c>
      <c r="R374" s="30">
        <v>3.3569275909999998</v>
      </c>
      <c r="S374" s="30">
        <v>19821.98604</v>
      </c>
      <c r="T374" s="30">
        <v>608620.6</v>
      </c>
    </row>
    <row r="375" spans="1:20" ht="15.75" customHeight="1" thickBot="1" x14ac:dyDescent="0.3">
      <c r="A375" s="10" t="s">
        <v>19</v>
      </c>
      <c r="B375" s="28">
        <v>45293</v>
      </c>
      <c r="C375" s="8">
        <v>301049751</v>
      </c>
      <c r="D375" s="29">
        <v>73239990</v>
      </c>
      <c r="E375" s="8" t="s">
        <v>352</v>
      </c>
      <c r="F375" s="8"/>
      <c r="G375" s="8"/>
      <c r="H375" s="8"/>
      <c r="I375" s="8"/>
      <c r="J375" s="8"/>
      <c r="K375" s="8"/>
      <c r="L375" s="8"/>
      <c r="M375" s="8"/>
      <c r="N375" s="30">
        <v>23760</v>
      </c>
      <c r="O375" s="8" t="s">
        <v>21</v>
      </c>
      <c r="P375" s="30">
        <v>212.06653700000001</v>
      </c>
      <c r="Q375" s="30">
        <v>5038700.92</v>
      </c>
      <c r="R375" s="30">
        <v>2.5306269339999998</v>
      </c>
      <c r="S375" s="30">
        <v>60127.695939999998</v>
      </c>
      <c r="T375" s="30">
        <v>1846180</v>
      </c>
    </row>
    <row r="376" spans="1:20" ht="15.75" customHeight="1" thickBot="1" x14ac:dyDescent="0.3">
      <c r="A376" s="10" t="s">
        <v>19</v>
      </c>
      <c r="B376" s="28">
        <v>45290</v>
      </c>
      <c r="C376" s="8">
        <v>301049751</v>
      </c>
      <c r="D376" s="29">
        <v>73239990</v>
      </c>
      <c r="E376" s="8" t="s">
        <v>365</v>
      </c>
      <c r="F376" s="8"/>
      <c r="G376" s="8"/>
      <c r="H376" s="8"/>
      <c r="I376" s="8"/>
      <c r="J376" s="8"/>
      <c r="K376" s="8"/>
      <c r="L376" s="8"/>
      <c r="M376" s="8"/>
      <c r="N376" s="30">
        <v>3307.2</v>
      </c>
      <c r="O376" s="8" t="s">
        <v>21</v>
      </c>
      <c r="P376" s="30">
        <v>272.85885339999999</v>
      </c>
      <c r="Q376" s="30">
        <v>902398.8</v>
      </c>
      <c r="R376" s="30">
        <v>3.2560722360000001</v>
      </c>
      <c r="S376" s="30">
        <v>10768.482099999999</v>
      </c>
      <c r="T376" s="30">
        <v>330639</v>
      </c>
    </row>
    <row r="377" spans="1:20" ht="15.75" customHeight="1" thickBot="1" x14ac:dyDescent="0.3">
      <c r="A377" s="10" t="s">
        <v>19</v>
      </c>
      <c r="B377" s="28">
        <v>45287</v>
      </c>
      <c r="C377" s="8">
        <v>301049751</v>
      </c>
      <c r="D377" s="29">
        <v>73239390</v>
      </c>
      <c r="E377" s="8" t="s">
        <v>366</v>
      </c>
      <c r="F377" s="8"/>
      <c r="G377" s="8"/>
      <c r="H377" s="8"/>
      <c r="I377" s="8"/>
      <c r="J377" s="8"/>
      <c r="K377" s="8"/>
      <c r="L377" s="8"/>
      <c r="M377" s="8"/>
      <c r="N377" s="30">
        <v>2298.4</v>
      </c>
      <c r="O377" s="8" t="s">
        <v>21</v>
      </c>
      <c r="P377" s="30">
        <v>185.02081010000001</v>
      </c>
      <c r="Q377" s="30">
        <v>425251.83</v>
      </c>
      <c r="R377" s="30">
        <v>2.207885562</v>
      </c>
      <c r="S377" s="30">
        <v>5074.6041770000002</v>
      </c>
      <c r="T377" s="30">
        <v>155812.29999999999</v>
      </c>
    </row>
    <row r="378" spans="1:20" ht="15.75" customHeight="1" thickBot="1" x14ac:dyDescent="0.3">
      <c r="A378" s="10" t="s">
        <v>19</v>
      </c>
      <c r="B378" s="28">
        <v>45287</v>
      </c>
      <c r="C378" s="8">
        <v>301049751</v>
      </c>
      <c r="D378" s="29">
        <v>73239990</v>
      </c>
      <c r="E378" s="8" t="s">
        <v>367</v>
      </c>
      <c r="F378" s="8"/>
      <c r="G378" s="8"/>
      <c r="H378" s="8"/>
      <c r="I378" s="8"/>
      <c r="J378" s="8"/>
      <c r="K378" s="8"/>
      <c r="L378" s="8"/>
      <c r="M378" s="8"/>
      <c r="N378" s="30">
        <v>9512</v>
      </c>
      <c r="O378" s="8" t="s">
        <v>21</v>
      </c>
      <c r="P378" s="30">
        <v>330.35913479999999</v>
      </c>
      <c r="Q378" s="30">
        <v>3142376.09</v>
      </c>
      <c r="R378" s="30">
        <v>3.9422331119999998</v>
      </c>
      <c r="S378" s="30">
        <v>37498.521359999999</v>
      </c>
      <c r="T378" s="30">
        <v>1151366.6000000001</v>
      </c>
    </row>
    <row r="379" spans="1:20" ht="15.75" customHeight="1" thickBot="1" x14ac:dyDescent="0.3">
      <c r="A379" s="10" t="s">
        <v>19</v>
      </c>
      <c r="B379" s="28">
        <v>45287</v>
      </c>
      <c r="C379" s="8">
        <v>301049751</v>
      </c>
      <c r="D379" s="29">
        <v>73239390</v>
      </c>
      <c r="E379" s="8" t="s">
        <v>368</v>
      </c>
      <c r="F379" s="8"/>
      <c r="G379" s="8"/>
      <c r="H379" s="8"/>
      <c r="I379" s="8"/>
      <c r="J379" s="8"/>
      <c r="K379" s="8"/>
      <c r="L379" s="8"/>
      <c r="M379" s="8"/>
      <c r="N379" s="30">
        <v>4781.7</v>
      </c>
      <c r="O379" s="8" t="s">
        <v>21</v>
      </c>
      <c r="P379" s="30">
        <v>185.35201499999999</v>
      </c>
      <c r="Q379" s="30">
        <v>886297.73</v>
      </c>
      <c r="R379" s="30">
        <v>2.2118378879999998</v>
      </c>
      <c r="S379" s="30">
        <v>10576.345230000001</v>
      </c>
      <c r="T379" s="30">
        <v>324739.5</v>
      </c>
    </row>
    <row r="380" spans="1:20" ht="15.75" customHeight="1" thickBot="1" x14ac:dyDescent="0.3">
      <c r="A380" s="10" t="s">
        <v>19</v>
      </c>
      <c r="B380" s="28">
        <v>45283</v>
      </c>
      <c r="C380" s="8">
        <v>301049751</v>
      </c>
      <c r="D380" s="29">
        <v>73239990</v>
      </c>
      <c r="E380" s="8" t="s">
        <v>369</v>
      </c>
      <c r="F380" s="8"/>
      <c r="G380" s="8"/>
      <c r="H380" s="8"/>
      <c r="I380" s="8"/>
      <c r="J380" s="8"/>
      <c r="K380" s="8"/>
      <c r="L380" s="8"/>
      <c r="M380" s="8"/>
      <c r="N380" s="30">
        <v>4543.5</v>
      </c>
      <c r="O380" s="8" t="s">
        <v>21</v>
      </c>
      <c r="P380" s="30">
        <v>472.73367230000002</v>
      </c>
      <c r="Q380" s="30">
        <v>2147865.44</v>
      </c>
      <c r="R380" s="30">
        <v>5.641213273</v>
      </c>
      <c r="S380" s="30">
        <v>25630.852510000001</v>
      </c>
      <c r="T380" s="30">
        <v>786977.9</v>
      </c>
    </row>
    <row r="381" spans="1:20" ht="15.75" customHeight="1" thickBot="1" x14ac:dyDescent="0.3">
      <c r="A381" s="10" t="s">
        <v>19</v>
      </c>
      <c r="B381" s="28">
        <v>45283</v>
      </c>
      <c r="C381" s="8">
        <v>301049751</v>
      </c>
      <c r="D381" s="29">
        <v>73239990</v>
      </c>
      <c r="E381" s="8" t="s">
        <v>370</v>
      </c>
      <c r="F381" s="8"/>
      <c r="G381" s="8"/>
      <c r="H381" s="8"/>
      <c r="I381" s="8"/>
      <c r="J381" s="8"/>
      <c r="K381" s="8"/>
      <c r="L381" s="8"/>
      <c r="M381" s="8"/>
      <c r="N381" s="30">
        <v>7215</v>
      </c>
      <c r="O381" s="8" t="s">
        <v>21</v>
      </c>
      <c r="P381" s="30">
        <v>433.33915730000001</v>
      </c>
      <c r="Q381" s="30">
        <v>3126542.02</v>
      </c>
      <c r="R381" s="30">
        <v>5.1711116620000004</v>
      </c>
      <c r="S381" s="30">
        <v>37309.570639999998</v>
      </c>
      <c r="T381" s="30">
        <v>1145565</v>
      </c>
    </row>
    <row r="382" spans="1:20" ht="15.75" customHeight="1" thickBot="1" x14ac:dyDescent="0.3">
      <c r="A382" s="10" t="s">
        <v>19</v>
      </c>
      <c r="B382" s="28">
        <v>45283</v>
      </c>
      <c r="C382" s="8">
        <v>301049751</v>
      </c>
      <c r="D382" s="29">
        <v>73239990</v>
      </c>
      <c r="E382" s="8" t="s">
        <v>371</v>
      </c>
      <c r="F382" s="8"/>
      <c r="G382" s="8"/>
      <c r="H382" s="8"/>
      <c r="I382" s="8"/>
      <c r="J382" s="8"/>
      <c r="K382" s="8"/>
      <c r="L382" s="8"/>
      <c r="M382" s="8"/>
      <c r="N382" s="30">
        <v>10348.75</v>
      </c>
      <c r="O382" s="8" t="s">
        <v>21</v>
      </c>
      <c r="P382" s="30">
        <v>618.33946030000004</v>
      </c>
      <c r="Q382" s="30">
        <v>6399040.4900000002</v>
      </c>
      <c r="R382" s="30">
        <v>7.37875251</v>
      </c>
      <c r="S382" s="30">
        <v>76360.865040000004</v>
      </c>
      <c r="T382" s="30">
        <v>2344608.4</v>
      </c>
    </row>
    <row r="383" spans="1:20" ht="15.75" customHeight="1" thickBot="1" x14ac:dyDescent="0.3">
      <c r="A383" s="10" t="s">
        <v>19</v>
      </c>
      <c r="B383" s="28">
        <v>45281</v>
      </c>
      <c r="C383" s="8">
        <v>301049751</v>
      </c>
      <c r="D383" s="29">
        <v>73239390</v>
      </c>
      <c r="E383" s="8" t="s">
        <v>372</v>
      </c>
      <c r="F383" s="8"/>
      <c r="G383" s="8"/>
      <c r="H383" s="8"/>
      <c r="I383" s="8"/>
      <c r="J383" s="8"/>
      <c r="K383" s="8"/>
      <c r="L383" s="8"/>
      <c r="M383" s="8"/>
      <c r="N383" s="30">
        <v>2291.6</v>
      </c>
      <c r="O383" s="8" t="s">
        <v>21</v>
      </c>
      <c r="P383" s="30">
        <v>184.38649849999999</v>
      </c>
      <c r="Q383" s="30">
        <v>422540.1</v>
      </c>
      <c r="R383" s="30">
        <v>2.1872657000000002</v>
      </c>
      <c r="S383" s="30">
        <v>5012.3380779999998</v>
      </c>
      <c r="T383" s="30">
        <v>154818.70000000001</v>
      </c>
    </row>
    <row r="384" spans="1:20" ht="15.75" customHeight="1" thickBot="1" x14ac:dyDescent="0.3">
      <c r="A384" s="10" t="s">
        <v>19</v>
      </c>
      <c r="B384" s="28">
        <v>45281</v>
      </c>
      <c r="C384" s="8">
        <v>301049751</v>
      </c>
      <c r="D384" s="29">
        <v>73239990</v>
      </c>
      <c r="E384" s="8" t="s">
        <v>373</v>
      </c>
      <c r="F384" s="8"/>
      <c r="G384" s="8"/>
      <c r="H384" s="8"/>
      <c r="I384" s="8"/>
      <c r="J384" s="8"/>
      <c r="K384" s="8"/>
      <c r="L384" s="8"/>
      <c r="M384" s="8"/>
      <c r="N384" s="30">
        <v>3465</v>
      </c>
      <c r="O384" s="8" t="s">
        <v>21</v>
      </c>
      <c r="P384" s="30">
        <v>475.41501879999998</v>
      </c>
      <c r="Q384" s="30">
        <v>1647313.04</v>
      </c>
      <c r="R384" s="30">
        <v>5.6395613139999998</v>
      </c>
      <c r="S384" s="30">
        <v>19541.079949999999</v>
      </c>
      <c r="T384" s="30">
        <v>603575.5</v>
      </c>
    </row>
    <row r="385" spans="1:20" ht="15.75" customHeight="1" thickBot="1" x14ac:dyDescent="0.3">
      <c r="A385" s="10" t="s">
        <v>19</v>
      </c>
      <c r="B385" s="28">
        <v>45281</v>
      </c>
      <c r="C385" s="8">
        <v>301049751</v>
      </c>
      <c r="D385" s="29">
        <v>73239390</v>
      </c>
      <c r="E385" s="8" t="s">
        <v>374</v>
      </c>
      <c r="F385" s="8"/>
      <c r="G385" s="8"/>
      <c r="H385" s="8"/>
      <c r="I385" s="8"/>
      <c r="J385" s="8"/>
      <c r="K385" s="8"/>
      <c r="L385" s="8"/>
      <c r="M385" s="8"/>
      <c r="N385" s="30">
        <v>5613.3</v>
      </c>
      <c r="O385" s="8" t="s">
        <v>21</v>
      </c>
      <c r="P385" s="30">
        <v>184.7075285</v>
      </c>
      <c r="Q385" s="30">
        <v>1036818.77</v>
      </c>
      <c r="R385" s="30">
        <v>2.1910738859999999</v>
      </c>
      <c r="S385" s="30">
        <v>12299.15504</v>
      </c>
      <c r="T385" s="30">
        <v>379890.5</v>
      </c>
    </row>
    <row r="386" spans="1:20" ht="15.75" customHeight="1" thickBot="1" x14ac:dyDescent="0.3">
      <c r="A386" s="10" t="s">
        <v>19</v>
      </c>
      <c r="B386" s="28">
        <v>45272</v>
      </c>
      <c r="C386" s="8">
        <v>301049751</v>
      </c>
      <c r="D386" s="29">
        <v>73239990</v>
      </c>
      <c r="E386" s="8" t="s">
        <v>375</v>
      </c>
      <c r="F386" s="8"/>
      <c r="G386" s="8"/>
      <c r="H386" s="8"/>
      <c r="I386" s="8"/>
      <c r="J386" s="8"/>
      <c r="K386" s="8"/>
      <c r="L386" s="8"/>
      <c r="M386" s="8"/>
      <c r="N386" s="30">
        <v>570.5</v>
      </c>
      <c r="O386" s="8" t="s">
        <v>21</v>
      </c>
      <c r="P386" s="30">
        <v>483.2544785</v>
      </c>
      <c r="Q386" s="30">
        <v>275696.68</v>
      </c>
      <c r="R386" s="30">
        <v>5.7325560920000003</v>
      </c>
      <c r="S386" s="30">
        <v>3270.4232499999998</v>
      </c>
      <c r="T386" s="30">
        <v>101015.2</v>
      </c>
    </row>
    <row r="387" spans="1:20" ht="15.75" customHeight="1" thickBot="1" x14ac:dyDescent="0.3">
      <c r="A387" s="10" t="s">
        <v>19</v>
      </c>
      <c r="B387" s="28">
        <v>45272</v>
      </c>
      <c r="C387" s="8">
        <v>301049751</v>
      </c>
      <c r="D387" s="29">
        <v>73239990</v>
      </c>
      <c r="E387" s="8" t="s">
        <v>376</v>
      </c>
      <c r="F387" s="8"/>
      <c r="G387" s="8"/>
      <c r="H387" s="8"/>
      <c r="I387" s="8"/>
      <c r="J387" s="8"/>
      <c r="K387" s="8"/>
      <c r="L387" s="8"/>
      <c r="M387" s="8"/>
      <c r="N387" s="30">
        <v>2321.4</v>
      </c>
      <c r="O387" s="8" t="s">
        <v>21</v>
      </c>
      <c r="P387" s="30">
        <v>590.61226850000003</v>
      </c>
      <c r="Q387" s="30">
        <v>1371047.32</v>
      </c>
      <c r="R387" s="30">
        <v>7.0060767310000003</v>
      </c>
      <c r="S387" s="30">
        <v>16263.90652</v>
      </c>
      <c r="T387" s="30">
        <v>502351.7</v>
      </c>
    </row>
    <row r="388" spans="1:20" ht="15.75" customHeight="1" thickBot="1" x14ac:dyDescent="0.3">
      <c r="A388" s="10" t="s">
        <v>19</v>
      </c>
      <c r="B388" s="28">
        <v>45272</v>
      </c>
      <c r="C388" s="8">
        <v>301049751</v>
      </c>
      <c r="D388" s="29">
        <v>73239990</v>
      </c>
      <c r="E388" s="8" t="s">
        <v>377</v>
      </c>
      <c r="F388" s="8"/>
      <c r="G388" s="8"/>
      <c r="H388" s="8"/>
      <c r="I388" s="8"/>
      <c r="J388" s="8"/>
      <c r="K388" s="8"/>
      <c r="L388" s="8"/>
      <c r="M388" s="8"/>
      <c r="N388" s="30">
        <v>6199.2</v>
      </c>
      <c r="O388" s="8" t="s">
        <v>21</v>
      </c>
      <c r="P388" s="30">
        <v>488.25704450000001</v>
      </c>
      <c r="Q388" s="30">
        <v>3026803.07</v>
      </c>
      <c r="R388" s="30">
        <v>5.7918985110000003</v>
      </c>
      <c r="S388" s="30">
        <v>35905.13725</v>
      </c>
      <c r="T388" s="30">
        <v>1109020.7</v>
      </c>
    </row>
    <row r="389" spans="1:20" ht="15.75" customHeight="1" thickBot="1" x14ac:dyDescent="0.3">
      <c r="A389" s="10" t="s">
        <v>19</v>
      </c>
      <c r="B389" s="28">
        <v>45272</v>
      </c>
      <c r="C389" s="8">
        <v>301049751</v>
      </c>
      <c r="D389" s="29">
        <v>73239990</v>
      </c>
      <c r="E389" s="8" t="s">
        <v>378</v>
      </c>
      <c r="F389" s="8"/>
      <c r="G389" s="8"/>
      <c r="H389" s="8"/>
      <c r="I389" s="8"/>
      <c r="J389" s="8"/>
      <c r="K389" s="8"/>
      <c r="L389" s="8"/>
      <c r="M389" s="8"/>
      <c r="N389" s="30">
        <v>7720</v>
      </c>
      <c r="O389" s="8" t="s">
        <v>21</v>
      </c>
      <c r="P389" s="30">
        <v>520.02384719999998</v>
      </c>
      <c r="Q389" s="30">
        <v>4014584.1</v>
      </c>
      <c r="R389" s="30">
        <v>6.1687289099999996</v>
      </c>
      <c r="S389" s="30">
        <v>47622.587189999998</v>
      </c>
      <c r="T389" s="30">
        <v>1470943.6</v>
      </c>
    </row>
    <row r="390" spans="1:20" ht="15.75" customHeight="1" thickBot="1" x14ac:dyDescent="0.3">
      <c r="A390" s="10" t="s">
        <v>19</v>
      </c>
      <c r="B390" s="28">
        <v>45272</v>
      </c>
      <c r="C390" s="8">
        <v>301049751</v>
      </c>
      <c r="D390" s="29">
        <v>73239990</v>
      </c>
      <c r="E390" s="8" t="s">
        <v>379</v>
      </c>
      <c r="F390" s="8"/>
      <c r="G390" s="8"/>
      <c r="H390" s="8"/>
      <c r="I390" s="8"/>
      <c r="J390" s="8"/>
      <c r="K390" s="8"/>
      <c r="L390" s="8"/>
      <c r="M390" s="8"/>
      <c r="N390" s="30">
        <v>4796.3999999999996</v>
      </c>
      <c r="O390" s="8" t="s">
        <v>21</v>
      </c>
      <c r="P390" s="30">
        <v>522.77533359999995</v>
      </c>
      <c r="Q390" s="30">
        <v>2507439.61</v>
      </c>
      <c r="R390" s="30">
        <v>6.2013681329999999</v>
      </c>
      <c r="S390" s="30">
        <v>29744.242109999999</v>
      </c>
      <c r="T390" s="30">
        <v>918725.9</v>
      </c>
    </row>
    <row r="391" spans="1:20" ht="15.75" customHeight="1" thickBot="1" x14ac:dyDescent="0.3">
      <c r="A391" s="10" t="s">
        <v>19</v>
      </c>
      <c r="B391" s="28">
        <v>45271</v>
      </c>
      <c r="C391" s="8">
        <v>301049751</v>
      </c>
      <c r="D391" s="29">
        <v>73239990</v>
      </c>
      <c r="E391" s="8" t="s">
        <v>380</v>
      </c>
      <c r="F391" s="8"/>
      <c r="G391" s="8"/>
      <c r="H391" s="8"/>
      <c r="I391" s="8"/>
      <c r="J391" s="8"/>
      <c r="K391" s="8"/>
      <c r="L391" s="8"/>
      <c r="M391" s="8"/>
      <c r="N391" s="30">
        <v>10561.6</v>
      </c>
      <c r="O391" s="8" t="s">
        <v>21</v>
      </c>
      <c r="P391" s="30">
        <v>418.28790429999998</v>
      </c>
      <c r="Q391" s="30">
        <v>4417789.53</v>
      </c>
      <c r="R391" s="30">
        <v>4.9618968480000003</v>
      </c>
      <c r="S391" s="30">
        <v>52405.569750000002</v>
      </c>
      <c r="T391" s="30">
        <v>1618678.1</v>
      </c>
    </row>
    <row r="392" spans="1:20" ht="15.75" customHeight="1" thickBot="1" x14ac:dyDescent="0.3">
      <c r="A392" s="10" t="s">
        <v>19</v>
      </c>
      <c r="B392" s="28">
        <v>45271</v>
      </c>
      <c r="C392" s="8">
        <v>301049751</v>
      </c>
      <c r="D392" s="29">
        <v>73239990</v>
      </c>
      <c r="E392" s="8" t="s">
        <v>381</v>
      </c>
      <c r="F392" s="8"/>
      <c r="G392" s="8"/>
      <c r="H392" s="8"/>
      <c r="I392" s="8"/>
      <c r="J392" s="8"/>
      <c r="K392" s="8"/>
      <c r="L392" s="8"/>
      <c r="M392" s="8"/>
      <c r="N392" s="30">
        <v>8945.2000000000007</v>
      </c>
      <c r="O392" s="8" t="s">
        <v>21</v>
      </c>
      <c r="P392" s="30">
        <v>460.50664599999999</v>
      </c>
      <c r="Q392" s="30">
        <v>4119324.05</v>
      </c>
      <c r="R392" s="30">
        <v>5.4627122899999998</v>
      </c>
      <c r="S392" s="30">
        <v>48865.053970000001</v>
      </c>
      <c r="T392" s="30">
        <v>1509320.3</v>
      </c>
    </row>
    <row r="393" spans="1:20" ht="15.75" customHeight="1" thickBot="1" x14ac:dyDescent="0.3">
      <c r="A393" s="10" t="s">
        <v>19</v>
      </c>
      <c r="B393" s="28">
        <v>45269</v>
      </c>
      <c r="C393" s="8">
        <v>301049751</v>
      </c>
      <c r="D393" s="29">
        <v>73239990</v>
      </c>
      <c r="E393" s="8" t="s">
        <v>382</v>
      </c>
      <c r="F393" s="8"/>
      <c r="G393" s="8"/>
      <c r="H393" s="8"/>
      <c r="I393" s="8"/>
      <c r="J393" s="8"/>
      <c r="K393" s="8"/>
      <c r="L393" s="8"/>
      <c r="M393" s="8"/>
      <c r="N393" s="30">
        <v>1398.4</v>
      </c>
      <c r="O393" s="8" t="s">
        <v>21</v>
      </c>
      <c r="P393" s="30">
        <v>514.76123429999996</v>
      </c>
      <c r="Q393" s="30">
        <v>719842.11</v>
      </c>
      <c r="R393" s="30">
        <v>6.1063017110000004</v>
      </c>
      <c r="S393" s="30">
        <v>8539.0523130000001</v>
      </c>
      <c r="T393" s="30">
        <v>263750.09999999998</v>
      </c>
    </row>
    <row r="394" spans="1:20" ht="15.75" customHeight="1" thickBot="1" x14ac:dyDescent="0.3">
      <c r="A394" s="10" t="s">
        <v>19</v>
      </c>
      <c r="B394" s="28">
        <v>45269</v>
      </c>
      <c r="C394" s="8">
        <v>301049751</v>
      </c>
      <c r="D394" s="29">
        <v>73239990</v>
      </c>
      <c r="E394" s="8" t="s">
        <v>383</v>
      </c>
      <c r="F394" s="8"/>
      <c r="G394" s="8"/>
      <c r="H394" s="8"/>
      <c r="I394" s="8"/>
      <c r="J394" s="8"/>
      <c r="K394" s="8"/>
      <c r="L394" s="8"/>
      <c r="M394" s="8"/>
      <c r="N394" s="30">
        <v>2876</v>
      </c>
      <c r="O394" s="8" t="s">
        <v>21</v>
      </c>
      <c r="P394" s="30">
        <v>548.41679420000003</v>
      </c>
      <c r="Q394" s="30">
        <v>1577246.7</v>
      </c>
      <c r="R394" s="30">
        <v>6.5055372970000001</v>
      </c>
      <c r="S394" s="30">
        <v>18709.92527</v>
      </c>
      <c r="T394" s="30">
        <v>577903.1</v>
      </c>
    </row>
    <row r="395" spans="1:20" ht="15.75" customHeight="1" thickBot="1" x14ac:dyDescent="0.3">
      <c r="A395" s="10" t="s">
        <v>19</v>
      </c>
      <c r="B395" s="28">
        <v>45269</v>
      </c>
      <c r="C395" s="8">
        <v>301049751</v>
      </c>
      <c r="D395" s="29">
        <v>73239990</v>
      </c>
      <c r="E395" s="8" t="s">
        <v>384</v>
      </c>
      <c r="F395" s="8"/>
      <c r="G395" s="8"/>
      <c r="H395" s="8"/>
      <c r="I395" s="8"/>
      <c r="J395" s="8"/>
      <c r="K395" s="8"/>
      <c r="L395" s="8"/>
      <c r="M395" s="8"/>
      <c r="N395" s="30">
        <v>3144</v>
      </c>
      <c r="O395" s="8" t="s">
        <v>21</v>
      </c>
      <c r="P395" s="30">
        <v>519.55275129999995</v>
      </c>
      <c r="Q395" s="30">
        <v>1633473.85</v>
      </c>
      <c r="R395" s="30">
        <v>6.1631405839999998</v>
      </c>
      <c r="S395" s="30">
        <v>19376.914000000001</v>
      </c>
      <c r="T395" s="30">
        <v>598504.9</v>
      </c>
    </row>
    <row r="396" spans="1:20" ht="15.75" customHeight="1" thickBot="1" x14ac:dyDescent="0.3">
      <c r="A396" s="10" t="s">
        <v>19</v>
      </c>
      <c r="B396" s="28">
        <v>45267</v>
      </c>
      <c r="C396" s="8">
        <v>301049751</v>
      </c>
      <c r="D396" s="29">
        <v>73239990</v>
      </c>
      <c r="E396" s="8" t="s">
        <v>385</v>
      </c>
      <c r="F396" s="8"/>
      <c r="G396" s="8"/>
      <c r="H396" s="8"/>
      <c r="I396" s="8"/>
      <c r="J396" s="8"/>
      <c r="K396" s="8"/>
      <c r="L396" s="8"/>
      <c r="M396" s="8"/>
      <c r="N396" s="30">
        <v>2356</v>
      </c>
      <c r="O396" s="8" t="s">
        <v>21</v>
      </c>
      <c r="P396" s="30">
        <v>519.52578519999997</v>
      </c>
      <c r="Q396" s="30">
        <v>1224002.75</v>
      </c>
      <c r="R396" s="30">
        <v>6.1774766379999999</v>
      </c>
      <c r="S396" s="30">
        <v>14554.134959999999</v>
      </c>
      <c r="T396" s="30">
        <v>448474.6</v>
      </c>
    </row>
    <row r="397" spans="1:20" ht="15.75" customHeight="1" thickBot="1" x14ac:dyDescent="0.3">
      <c r="A397" s="10" t="s">
        <v>19</v>
      </c>
      <c r="B397" s="28">
        <v>45267</v>
      </c>
      <c r="C397" s="8">
        <v>301049751</v>
      </c>
      <c r="D397" s="29">
        <v>73239990</v>
      </c>
      <c r="E397" s="8" t="s">
        <v>386</v>
      </c>
      <c r="F397" s="8"/>
      <c r="G397" s="8"/>
      <c r="H397" s="8"/>
      <c r="I397" s="8"/>
      <c r="J397" s="8"/>
      <c r="K397" s="8"/>
      <c r="L397" s="8"/>
      <c r="M397" s="8"/>
      <c r="N397" s="30">
        <v>1468</v>
      </c>
      <c r="O397" s="8" t="s">
        <v>21</v>
      </c>
      <c r="P397" s="30">
        <v>512.17903950000004</v>
      </c>
      <c r="Q397" s="30">
        <v>751878.83</v>
      </c>
      <c r="R397" s="30">
        <v>6.0901193759999996</v>
      </c>
      <c r="S397" s="30">
        <v>8940.2952440000008</v>
      </c>
      <c r="T397" s="30">
        <v>275488.5</v>
      </c>
    </row>
    <row r="398" spans="1:20" ht="15.75" customHeight="1" thickBot="1" x14ac:dyDescent="0.3">
      <c r="A398" s="10" t="s">
        <v>19</v>
      </c>
      <c r="B398" s="28">
        <v>45267</v>
      </c>
      <c r="C398" s="8">
        <v>301049751</v>
      </c>
      <c r="D398" s="29">
        <v>73239990</v>
      </c>
      <c r="E398" s="8" t="s">
        <v>387</v>
      </c>
      <c r="F398" s="8"/>
      <c r="G398" s="8"/>
      <c r="H398" s="8"/>
      <c r="I398" s="8"/>
      <c r="J398" s="8"/>
      <c r="K398" s="8"/>
      <c r="L398" s="8"/>
      <c r="M398" s="8"/>
      <c r="N398" s="30">
        <v>6850</v>
      </c>
      <c r="O398" s="8" t="s">
        <v>21</v>
      </c>
      <c r="P398" s="30">
        <v>575.56617659999995</v>
      </c>
      <c r="Q398" s="30">
        <v>3942628.31</v>
      </c>
      <c r="R398" s="30">
        <v>6.8438308760000002</v>
      </c>
      <c r="S398" s="30">
        <v>46880.241499999996</v>
      </c>
      <c r="T398" s="30">
        <v>1444579.1</v>
      </c>
    </row>
    <row r="399" spans="1:20" ht="15.75" customHeight="1" thickBot="1" x14ac:dyDescent="0.3">
      <c r="A399" s="10" t="s">
        <v>19</v>
      </c>
      <c r="B399" s="28">
        <v>45267</v>
      </c>
      <c r="C399" s="8">
        <v>301049751</v>
      </c>
      <c r="D399" s="29">
        <v>73239990</v>
      </c>
      <c r="E399" s="8" t="s">
        <v>388</v>
      </c>
      <c r="F399" s="8"/>
      <c r="G399" s="8"/>
      <c r="H399" s="8"/>
      <c r="I399" s="8"/>
      <c r="J399" s="8"/>
      <c r="K399" s="8"/>
      <c r="L399" s="8"/>
      <c r="M399" s="8"/>
      <c r="N399" s="30">
        <v>6964.8</v>
      </c>
      <c r="O399" s="8" t="s">
        <v>21</v>
      </c>
      <c r="P399" s="30">
        <v>732.11720509999998</v>
      </c>
      <c r="Q399" s="30">
        <v>5099049.91</v>
      </c>
      <c r="R399" s="30">
        <v>8.7053175399999994</v>
      </c>
      <c r="S399" s="30">
        <v>60630.795599999998</v>
      </c>
      <c r="T399" s="30">
        <v>1868291.9</v>
      </c>
    </row>
    <row r="400" spans="1:20" ht="15.75" customHeight="1" thickBot="1" x14ac:dyDescent="0.3">
      <c r="A400" s="10" t="s">
        <v>19</v>
      </c>
      <c r="B400" s="28">
        <v>45267</v>
      </c>
      <c r="C400" s="8">
        <v>301049751</v>
      </c>
      <c r="D400" s="29">
        <v>73239990</v>
      </c>
      <c r="E400" s="8" t="s">
        <v>389</v>
      </c>
      <c r="F400" s="8"/>
      <c r="G400" s="8"/>
      <c r="H400" s="8"/>
      <c r="I400" s="8"/>
      <c r="J400" s="8"/>
      <c r="K400" s="8"/>
      <c r="L400" s="8"/>
      <c r="M400" s="8"/>
      <c r="N400" s="30">
        <v>75.599999999999994</v>
      </c>
      <c r="O400" s="8" t="s">
        <v>21</v>
      </c>
      <c r="P400" s="30">
        <v>576.14021160000004</v>
      </c>
      <c r="Q400" s="30">
        <v>43556.2</v>
      </c>
      <c r="R400" s="30">
        <v>6.8506565000000004</v>
      </c>
      <c r="S400" s="30">
        <v>517.90963139999997</v>
      </c>
      <c r="T400" s="30">
        <v>15958.9</v>
      </c>
    </row>
    <row r="401" spans="1:20" ht="15.75" customHeight="1" thickBot="1" x14ac:dyDescent="0.3">
      <c r="A401" s="10" t="s">
        <v>19</v>
      </c>
      <c r="B401" s="28">
        <v>45267</v>
      </c>
      <c r="C401" s="8">
        <v>301049751</v>
      </c>
      <c r="D401" s="29">
        <v>73239990</v>
      </c>
      <c r="E401" s="8" t="s">
        <v>390</v>
      </c>
      <c r="F401" s="8"/>
      <c r="G401" s="8"/>
      <c r="H401" s="8"/>
      <c r="I401" s="8"/>
      <c r="J401" s="8"/>
      <c r="K401" s="8"/>
      <c r="L401" s="8"/>
      <c r="M401" s="8"/>
      <c r="N401" s="30">
        <v>2879.8</v>
      </c>
      <c r="O401" s="8" t="s">
        <v>21</v>
      </c>
      <c r="P401" s="30">
        <v>496.9913952</v>
      </c>
      <c r="Q401" s="30">
        <v>1431235.82</v>
      </c>
      <c r="R401" s="30">
        <v>5.909529075</v>
      </c>
      <c r="S401" s="30">
        <v>17018.261829999999</v>
      </c>
      <c r="T401" s="30">
        <v>524404.80000000005</v>
      </c>
    </row>
    <row r="402" spans="1:20" ht="15.75" customHeight="1" thickBot="1" x14ac:dyDescent="0.3">
      <c r="A402" s="10" t="s">
        <v>19</v>
      </c>
      <c r="B402" s="28">
        <v>45267</v>
      </c>
      <c r="C402" s="8">
        <v>301049751</v>
      </c>
      <c r="D402" s="29">
        <v>73239990</v>
      </c>
      <c r="E402" s="8" t="s">
        <v>391</v>
      </c>
      <c r="F402" s="8"/>
      <c r="G402" s="8"/>
      <c r="H402" s="8"/>
      <c r="I402" s="8"/>
      <c r="J402" s="8"/>
      <c r="K402" s="8"/>
      <c r="L402" s="8"/>
      <c r="M402" s="8"/>
      <c r="N402" s="30">
        <v>6875</v>
      </c>
      <c r="O402" s="8" t="s">
        <v>21</v>
      </c>
      <c r="P402" s="30">
        <v>531.03786179999997</v>
      </c>
      <c r="Q402" s="30">
        <v>3650885.3</v>
      </c>
      <c r="R402" s="30">
        <v>6.3143622089999996</v>
      </c>
      <c r="S402" s="30">
        <v>43411.240189999997</v>
      </c>
      <c r="T402" s="30">
        <v>1337684.3999999999</v>
      </c>
    </row>
    <row r="403" spans="1:20" ht="15.75" customHeight="1" thickBot="1" x14ac:dyDescent="0.3">
      <c r="A403" s="10" t="s">
        <v>19</v>
      </c>
      <c r="B403" s="28">
        <v>45266</v>
      </c>
      <c r="C403" s="8">
        <v>301049751</v>
      </c>
      <c r="D403" s="29">
        <v>73239990</v>
      </c>
      <c r="E403" s="8" t="s">
        <v>392</v>
      </c>
      <c r="F403" s="8"/>
      <c r="G403" s="8"/>
      <c r="H403" s="8"/>
      <c r="I403" s="8"/>
      <c r="J403" s="8"/>
      <c r="K403" s="8"/>
      <c r="L403" s="8"/>
      <c r="M403" s="8"/>
      <c r="N403" s="30">
        <v>1662.6</v>
      </c>
      <c r="O403" s="8" t="s">
        <v>21</v>
      </c>
      <c r="P403" s="30">
        <v>495.9202995</v>
      </c>
      <c r="Q403" s="30">
        <v>824517.09</v>
      </c>
      <c r="R403" s="30">
        <v>5.8967930979999998</v>
      </c>
      <c r="S403" s="30">
        <v>9804.0082050000001</v>
      </c>
      <c r="T403" s="30">
        <v>302103</v>
      </c>
    </row>
    <row r="404" spans="1:20" ht="15.75" customHeight="1" thickBot="1" x14ac:dyDescent="0.3">
      <c r="A404" s="10" t="s">
        <v>19</v>
      </c>
      <c r="B404" s="28">
        <v>45266</v>
      </c>
      <c r="C404" s="8">
        <v>301049751</v>
      </c>
      <c r="D404" s="29">
        <v>73239990</v>
      </c>
      <c r="E404" s="8" t="s">
        <v>393</v>
      </c>
      <c r="F404" s="8"/>
      <c r="G404" s="8"/>
      <c r="H404" s="8"/>
      <c r="I404" s="8"/>
      <c r="J404" s="8"/>
      <c r="K404" s="8"/>
      <c r="L404" s="8"/>
      <c r="M404" s="8"/>
      <c r="N404" s="30">
        <v>7772</v>
      </c>
      <c r="O404" s="8" t="s">
        <v>21</v>
      </c>
      <c r="P404" s="30">
        <v>546.40361040000005</v>
      </c>
      <c r="Q404" s="30">
        <v>4246648.8600000003</v>
      </c>
      <c r="R404" s="30">
        <v>6.4970702779999998</v>
      </c>
      <c r="S404" s="30">
        <v>50495.230199999998</v>
      </c>
      <c r="T404" s="30">
        <v>1555972.2</v>
      </c>
    </row>
    <row r="405" spans="1:20" ht="15.75" customHeight="1" thickBot="1" x14ac:dyDescent="0.3">
      <c r="A405" s="10" t="s">
        <v>19</v>
      </c>
      <c r="B405" s="28">
        <v>45266</v>
      </c>
      <c r="C405" s="8">
        <v>301049751</v>
      </c>
      <c r="D405" s="29">
        <v>73239990</v>
      </c>
      <c r="E405" s="8" t="s">
        <v>394</v>
      </c>
      <c r="F405" s="8"/>
      <c r="G405" s="8"/>
      <c r="H405" s="8"/>
      <c r="I405" s="8"/>
      <c r="J405" s="8"/>
      <c r="K405" s="8"/>
      <c r="L405" s="8"/>
      <c r="M405" s="8"/>
      <c r="N405" s="30">
        <v>340.2</v>
      </c>
      <c r="O405" s="8" t="s">
        <v>21</v>
      </c>
      <c r="P405" s="30">
        <v>525.1708701</v>
      </c>
      <c r="Q405" s="30">
        <v>178663.13</v>
      </c>
      <c r="R405" s="30">
        <v>6.2446001200000003</v>
      </c>
      <c r="S405" s="30">
        <v>2124.412961</v>
      </c>
      <c r="T405" s="30">
        <v>65462.2</v>
      </c>
    </row>
    <row r="406" spans="1:20" ht="15.75" customHeight="1" thickBot="1" x14ac:dyDescent="0.3">
      <c r="A406" s="10" t="s">
        <v>19</v>
      </c>
      <c r="B406" s="28">
        <v>45266</v>
      </c>
      <c r="C406" s="8">
        <v>301049751</v>
      </c>
      <c r="D406" s="29">
        <v>73239990</v>
      </c>
      <c r="E406" s="8" t="s">
        <v>395</v>
      </c>
      <c r="F406" s="8"/>
      <c r="G406" s="8"/>
      <c r="H406" s="8"/>
      <c r="I406" s="8"/>
      <c r="J406" s="8"/>
      <c r="K406" s="8"/>
      <c r="L406" s="8"/>
      <c r="M406" s="8"/>
      <c r="N406" s="30">
        <v>7860</v>
      </c>
      <c r="O406" s="8" t="s">
        <v>21</v>
      </c>
      <c r="P406" s="30">
        <v>546.30920360000005</v>
      </c>
      <c r="Q406" s="30">
        <v>4293990.34</v>
      </c>
      <c r="R406" s="30">
        <v>6.4959477239999996</v>
      </c>
      <c r="S406" s="30">
        <v>51058.149109999998</v>
      </c>
      <c r="T406" s="30">
        <v>1573318.1</v>
      </c>
    </row>
    <row r="407" spans="1:20" ht="15.75" customHeight="1" thickBot="1" x14ac:dyDescent="0.3">
      <c r="A407" s="10" t="s">
        <v>19</v>
      </c>
      <c r="B407" s="28">
        <v>45266</v>
      </c>
      <c r="C407" s="8">
        <v>301049751</v>
      </c>
      <c r="D407" s="29">
        <v>73239990</v>
      </c>
      <c r="E407" s="8" t="s">
        <v>396</v>
      </c>
      <c r="F407" s="8"/>
      <c r="G407" s="8"/>
      <c r="H407" s="8"/>
      <c r="I407" s="8"/>
      <c r="J407" s="8"/>
      <c r="K407" s="8"/>
      <c r="L407" s="8"/>
      <c r="M407" s="8"/>
      <c r="N407" s="30">
        <v>375</v>
      </c>
      <c r="O407" s="8" t="s">
        <v>21</v>
      </c>
      <c r="P407" s="30">
        <v>558.20295999999996</v>
      </c>
      <c r="Q407" s="30">
        <v>209326.11</v>
      </c>
      <c r="R407" s="30">
        <v>6.6373717000000001</v>
      </c>
      <c r="S407" s="30">
        <v>2489.0143880000001</v>
      </c>
      <c r="T407" s="30">
        <v>76697</v>
      </c>
    </row>
    <row r="408" spans="1:20" ht="15.75" customHeight="1" thickBot="1" x14ac:dyDescent="0.3">
      <c r="A408" s="10" t="s">
        <v>19</v>
      </c>
      <c r="B408" s="28">
        <v>45266</v>
      </c>
      <c r="C408" s="8">
        <v>301049751</v>
      </c>
      <c r="D408" s="29">
        <v>73239990</v>
      </c>
      <c r="E408" s="8" t="s">
        <v>397</v>
      </c>
      <c r="F408" s="8"/>
      <c r="G408" s="8"/>
      <c r="H408" s="8"/>
      <c r="I408" s="8"/>
      <c r="J408" s="8"/>
      <c r="K408" s="8"/>
      <c r="L408" s="8"/>
      <c r="M408" s="8"/>
      <c r="N408" s="30">
        <v>7244</v>
      </c>
      <c r="O408" s="8" t="s">
        <v>21</v>
      </c>
      <c r="P408" s="30">
        <v>518.70499029999996</v>
      </c>
      <c r="Q408" s="30">
        <v>3757498.95</v>
      </c>
      <c r="R408" s="30">
        <v>6.1677168890000003</v>
      </c>
      <c r="S408" s="30">
        <v>44678.941140000003</v>
      </c>
      <c r="T408" s="30">
        <v>1376747.7</v>
      </c>
    </row>
    <row r="409" spans="1:20" ht="15.75" customHeight="1" thickBot="1" x14ac:dyDescent="0.3">
      <c r="A409" s="10" t="s">
        <v>19</v>
      </c>
      <c r="B409" s="28">
        <v>45266</v>
      </c>
      <c r="C409" s="8">
        <v>301049751</v>
      </c>
      <c r="D409" s="29">
        <v>73239990</v>
      </c>
      <c r="E409" s="8" t="s">
        <v>398</v>
      </c>
      <c r="F409" s="8"/>
      <c r="G409" s="8"/>
      <c r="H409" s="8"/>
      <c r="I409" s="8"/>
      <c r="J409" s="8"/>
      <c r="K409" s="8"/>
      <c r="L409" s="8"/>
      <c r="M409" s="8"/>
      <c r="N409" s="30">
        <v>6361.4</v>
      </c>
      <c r="O409" s="8" t="s">
        <v>21</v>
      </c>
      <c r="P409" s="30">
        <v>499.74741719999997</v>
      </c>
      <c r="Q409" s="30">
        <v>3179093.22</v>
      </c>
      <c r="R409" s="30">
        <v>5.9422998480000002</v>
      </c>
      <c r="S409" s="30">
        <v>37801.346250000002</v>
      </c>
      <c r="T409" s="30">
        <v>1164819.8</v>
      </c>
    </row>
    <row r="410" spans="1:20" ht="15.75" customHeight="1" thickBot="1" x14ac:dyDescent="0.3">
      <c r="A410" s="10" t="s">
        <v>19</v>
      </c>
      <c r="B410" s="28">
        <v>45266</v>
      </c>
      <c r="C410" s="8">
        <v>301049751</v>
      </c>
      <c r="D410" s="29">
        <v>73239990</v>
      </c>
      <c r="E410" s="8" t="s">
        <v>399</v>
      </c>
      <c r="F410" s="8"/>
      <c r="G410" s="8"/>
      <c r="H410" s="8"/>
      <c r="I410" s="8"/>
      <c r="J410" s="8"/>
      <c r="K410" s="8"/>
      <c r="L410" s="8"/>
      <c r="M410" s="8"/>
      <c r="N410" s="30">
        <v>4508.3999999999996</v>
      </c>
      <c r="O410" s="8" t="s">
        <v>21</v>
      </c>
      <c r="P410" s="30">
        <v>632.06727000000001</v>
      </c>
      <c r="Q410" s="30">
        <v>2849612.08</v>
      </c>
      <c r="R410" s="30">
        <v>7.5156631389999999</v>
      </c>
      <c r="S410" s="30">
        <v>33883.615700000002</v>
      </c>
      <c r="T410" s="30">
        <v>1044097.8</v>
      </c>
    </row>
    <row r="411" spans="1:20" ht="15.75" customHeight="1" thickBot="1" x14ac:dyDescent="0.3">
      <c r="A411" s="10" t="s">
        <v>19</v>
      </c>
      <c r="B411" s="28">
        <v>45265</v>
      </c>
      <c r="C411" s="8">
        <v>301049751</v>
      </c>
      <c r="D411" s="29">
        <v>73239990</v>
      </c>
      <c r="E411" s="8" t="s">
        <v>381</v>
      </c>
      <c r="F411" s="8"/>
      <c r="G411" s="8"/>
      <c r="H411" s="8"/>
      <c r="I411" s="8"/>
      <c r="J411" s="8"/>
      <c r="K411" s="8"/>
      <c r="L411" s="8"/>
      <c r="M411" s="8"/>
      <c r="N411" s="30">
        <v>8945.2000000000007</v>
      </c>
      <c r="O411" s="8" t="s">
        <v>21</v>
      </c>
      <c r="P411" s="30">
        <v>461.66281579999998</v>
      </c>
      <c r="Q411" s="30">
        <v>4129666.22</v>
      </c>
      <c r="R411" s="30">
        <v>5.4894508420000001</v>
      </c>
      <c r="S411" s="30">
        <v>49104.235670000002</v>
      </c>
      <c r="T411" s="30">
        <v>1513109.6</v>
      </c>
    </row>
    <row r="412" spans="1:20" ht="15.75" customHeight="1" thickBot="1" x14ac:dyDescent="0.3">
      <c r="A412" s="10" t="s">
        <v>19</v>
      </c>
      <c r="B412" s="28">
        <v>45265</v>
      </c>
      <c r="C412" s="8">
        <v>301049751</v>
      </c>
      <c r="D412" s="29">
        <v>73239990</v>
      </c>
      <c r="E412" s="8" t="s">
        <v>400</v>
      </c>
      <c r="F412" s="8"/>
      <c r="G412" s="8"/>
      <c r="H412" s="8"/>
      <c r="I412" s="8"/>
      <c r="J412" s="8"/>
      <c r="K412" s="8"/>
      <c r="L412" s="8"/>
      <c r="M412" s="8"/>
      <c r="N412" s="30">
        <v>10348.75</v>
      </c>
      <c r="O412" s="8" t="s">
        <v>21</v>
      </c>
      <c r="P412" s="30">
        <v>626.33486170000003</v>
      </c>
      <c r="Q412" s="30">
        <v>6481782.9000000004</v>
      </c>
      <c r="R412" s="30">
        <v>7.4475013280000004</v>
      </c>
      <c r="S412" s="30">
        <v>77072.329370000007</v>
      </c>
      <c r="T412" s="30">
        <v>2374925.2999999998</v>
      </c>
    </row>
    <row r="413" spans="1:20" ht="15.75" customHeight="1" thickBot="1" x14ac:dyDescent="0.3">
      <c r="A413" s="10" t="s">
        <v>19</v>
      </c>
      <c r="B413" s="28">
        <v>45265</v>
      </c>
      <c r="C413" s="8">
        <v>301049751</v>
      </c>
      <c r="D413" s="29">
        <v>73239990</v>
      </c>
      <c r="E413" s="8" t="s">
        <v>401</v>
      </c>
      <c r="F413" s="8"/>
      <c r="G413" s="8"/>
      <c r="H413" s="8"/>
      <c r="I413" s="8"/>
      <c r="J413" s="8"/>
      <c r="K413" s="8"/>
      <c r="L413" s="8"/>
      <c r="M413" s="8"/>
      <c r="N413" s="30">
        <v>7215</v>
      </c>
      <c r="O413" s="8" t="s">
        <v>21</v>
      </c>
      <c r="P413" s="30">
        <v>438.94242409999998</v>
      </c>
      <c r="Q413" s="30">
        <v>3166969.59</v>
      </c>
      <c r="R413" s="30">
        <v>5.2192916069999997</v>
      </c>
      <c r="S413" s="30">
        <v>37657.18894</v>
      </c>
      <c r="T413" s="30">
        <v>1160377.7</v>
      </c>
    </row>
    <row r="414" spans="1:20" ht="15.75" customHeight="1" thickBot="1" x14ac:dyDescent="0.3">
      <c r="A414" s="10" t="s">
        <v>19</v>
      </c>
      <c r="B414" s="28">
        <v>45265</v>
      </c>
      <c r="C414" s="8">
        <v>301049751</v>
      </c>
      <c r="D414" s="29">
        <v>73239990</v>
      </c>
      <c r="E414" s="8" t="s">
        <v>402</v>
      </c>
      <c r="F414" s="8"/>
      <c r="G414" s="8"/>
      <c r="H414" s="8"/>
      <c r="I414" s="8"/>
      <c r="J414" s="8"/>
      <c r="K414" s="8"/>
      <c r="L414" s="8"/>
      <c r="M414" s="8"/>
      <c r="N414" s="30">
        <v>936</v>
      </c>
      <c r="O414" s="8" t="s">
        <v>21</v>
      </c>
      <c r="P414" s="30">
        <v>478.84632479999999</v>
      </c>
      <c r="Q414" s="30">
        <v>448200.16</v>
      </c>
      <c r="R414" s="30">
        <v>5.6937731840000003</v>
      </c>
      <c r="S414" s="30">
        <v>5329.3716999999997</v>
      </c>
      <c r="T414" s="30">
        <v>164220.5</v>
      </c>
    </row>
    <row r="415" spans="1:20" ht="15.75" customHeight="1" thickBot="1" x14ac:dyDescent="0.3">
      <c r="A415" s="10" t="s">
        <v>19</v>
      </c>
      <c r="B415" s="28">
        <v>45265</v>
      </c>
      <c r="C415" s="8">
        <v>301049751</v>
      </c>
      <c r="D415" s="29">
        <v>73239990</v>
      </c>
      <c r="E415" s="8" t="s">
        <v>403</v>
      </c>
      <c r="F415" s="8"/>
      <c r="G415" s="8"/>
      <c r="H415" s="8"/>
      <c r="I415" s="8"/>
      <c r="J415" s="8"/>
      <c r="K415" s="8"/>
      <c r="L415" s="8"/>
      <c r="M415" s="8"/>
      <c r="N415" s="30">
        <v>2573.75</v>
      </c>
      <c r="O415" s="8" t="s">
        <v>21</v>
      </c>
      <c r="P415" s="30">
        <v>470.52834189999999</v>
      </c>
      <c r="Q415" s="30">
        <v>1211022.32</v>
      </c>
      <c r="R415" s="30">
        <v>5.594867324</v>
      </c>
      <c r="S415" s="30">
        <v>14399.789769999999</v>
      </c>
      <c r="T415" s="30">
        <v>443718.6</v>
      </c>
    </row>
    <row r="416" spans="1:20" ht="15.75" customHeight="1" thickBot="1" x14ac:dyDescent="0.3">
      <c r="A416" s="10" t="s">
        <v>19</v>
      </c>
      <c r="B416" s="28">
        <v>45265</v>
      </c>
      <c r="C416" s="8">
        <v>301049751</v>
      </c>
      <c r="D416" s="29">
        <v>73239990</v>
      </c>
      <c r="E416" s="8" t="s">
        <v>404</v>
      </c>
      <c r="F416" s="8"/>
      <c r="G416" s="8"/>
      <c r="H416" s="8"/>
      <c r="I416" s="8"/>
      <c r="J416" s="8"/>
      <c r="K416" s="8"/>
      <c r="L416" s="8"/>
      <c r="M416" s="8"/>
      <c r="N416" s="30">
        <v>7680</v>
      </c>
      <c r="O416" s="8" t="s">
        <v>21</v>
      </c>
      <c r="P416" s="30">
        <v>494.31838540000001</v>
      </c>
      <c r="Q416" s="30">
        <v>3796365.2</v>
      </c>
      <c r="R416" s="30">
        <v>5.8777453680000002</v>
      </c>
      <c r="S416" s="30">
        <v>45141.084419999999</v>
      </c>
      <c r="T416" s="30">
        <v>1390988.2</v>
      </c>
    </row>
    <row r="417" spans="1:20" ht="15.75" customHeight="1" thickBot="1" x14ac:dyDescent="0.3">
      <c r="A417" s="10" t="s">
        <v>19</v>
      </c>
      <c r="B417" s="28">
        <v>45265</v>
      </c>
      <c r="C417" s="8">
        <v>301049751</v>
      </c>
      <c r="D417" s="29">
        <v>73239990</v>
      </c>
      <c r="E417" s="8" t="s">
        <v>405</v>
      </c>
      <c r="F417" s="8"/>
      <c r="G417" s="8"/>
      <c r="H417" s="8"/>
      <c r="I417" s="8"/>
      <c r="J417" s="8"/>
      <c r="K417" s="8"/>
      <c r="L417" s="8"/>
      <c r="M417" s="8"/>
      <c r="N417" s="30">
        <v>7600</v>
      </c>
      <c r="O417" s="8" t="s">
        <v>21</v>
      </c>
      <c r="P417" s="30">
        <v>497.0673013</v>
      </c>
      <c r="Q417" s="30">
        <v>3777711.49</v>
      </c>
      <c r="R417" s="30">
        <v>5.9104316450000001</v>
      </c>
      <c r="S417" s="30">
        <v>44919.280500000001</v>
      </c>
      <c r="T417" s="30">
        <v>1384153.5</v>
      </c>
    </row>
    <row r="418" spans="1:20" ht="15.75" customHeight="1" thickBot="1" x14ac:dyDescent="0.3">
      <c r="A418" s="10" t="s">
        <v>19</v>
      </c>
      <c r="B418" s="28">
        <v>45261</v>
      </c>
      <c r="C418" s="8">
        <v>301049751</v>
      </c>
      <c r="D418" s="29">
        <v>73239990</v>
      </c>
      <c r="E418" s="8" t="s">
        <v>406</v>
      </c>
      <c r="F418" s="8"/>
      <c r="G418" s="8"/>
      <c r="H418" s="8"/>
      <c r="I418" s="8"/>
      <c r="J418" s="8"/>
      <c r="K418" s="8"/>
      <c r="L418" s="8"/>
      <c r="M418" s="8"/>
      <c r="N418" s="30">
        <v>91.4</v>
      </c>
      <c r="O418" s="8" t="s">
        <v>21</v>
      </c>
      <c r="P418" s="30">
        <v>766.76969369999995</v>
      </c>
      <c r="Q418" s="30">
        <v>70082.75</v>
      </c>
      <c r="R418" s="30">
        <v>9.1173566430000008</v>
      </c>
      <c r="S418" s="30">
        <v>833.32639710000001</v>
      </c>
      <c r="T418" s="30">
        <v>25678.400000000001</v>
      </c>
    </row>
    <row r="419" spans="1:20" ht="15.75" customHeight="1" thickBot="1" x14ac:dyDescent="0.3">
      <c r="A419" s="10" t="s">
        <v>19</v>
      </c>
      <c r="B419" s="28">
        <v>45261</v>
      </c>
      <c r="C419" s="8">
        <v>301049751</v>
      </c>
      <c r="D419" s="29">
        <v>73239990</v>
      </c>
      <c r="E419" s="8" t="s">
        <v>407</v>
      </c>
      <c r="F419" s="8"/>
      <c r="G419" s="8"/>
      <c r="H419" s="8"/>
      <c r="I419" s="8"/>
      <c r="J419" s="8"/>
      <c r="K419" s="8"/>
      <c r="L419" s="8"/>
      <c r="M419" s="8"/>
      <c r="N419" s="30">
        <v>93.1</v>
      </c>
      <c r="O419" s="8" t="s">
        <v>21</v>
      </c>
      <c r="P419" s="30">
        <v>772.56036519999998</v>
      </c>
      <c r="Q419" s="30">
        <v>71925.37</v>
      </c>
      <c r="R419" s="30">
        <v>9.1862112390000004</v>
      </c>
      <c r="S419" s="30">
        <v>855.23626630000001</v>
      </c>
      <c r="T419" s="30">
        <v>26353.5</v>
      </c>
    </row>
    <row r="420" spans="1:20" ht="15.75" customHeight="1" thickBot="1" x14ac:dyDescent="0.3">
      <c r="A420" s="10" t="s">
        <v>19</v>
      </c>
      <c r="B420" s="28">
        <v>45260</v>
      </c>
      <c r="C420" s="8">
        <v>301049751</v>
      </c>
      <c r="D420" s="29">
        <v>73239990</v>
      </c>
      <c r="E420" s="8" t="s">
        <v>408</v>
      </c>
      <c r="F420" s="8"/>
      <c r="G420" s="8"/>
      <c r="H420" s="8"/>
      <c r="I420" s="8"/>
      <c r="J420" s="8"/>
      <c r="K420" s="8"/>
      <c r="L420" s="8"/>
      <c r="M420" s="8"/>
      <c r="N420" s="30">
        <v>7108</v>
      </c>
      <c r="O420" s="8" t="s">
        <v>21</v>
      </c>
      <c r="P420" s="30">
        <v>521.1854108</v>
      </c>
      <c r="Q420" s="30">
        <v>3704585.9</v>
      </c>
      <c r="R420" s="30">
        <v>6.1972105920000002</v>
      </c>
      <c r="S420" s="30">
        <v>44049.77289</v>
      </c>
      <c r="T420" s="30">
        <v>1357360.3</v>
      </c>
    </row>
    <row r="421" spans="1:20" ht="15.75" customHeight="1" thickBot="1" x14ac:dyDescent="0.3">
      <c r="A421" s="10" t="s">
        <v>19</v>
      </c>
      <c r="B421" s="28">
        <v>45260</v>
      </c>
      <c r="C421" s="8">
        <v>301049751</v>
      </c>
      <c r="D421" s="29">
        <v>73239990</v>
      </c>
      <c r="E421" s="8" t="s">
        <v>409</v>
      </c>
      <c r="F421" s="8"/>
      <c r="G421" s="8"/>
      <c r="H421" s="8"/>
      <c r="I421" s="8"/>
      <c r="J421" s="8"/>
      <c r="K421" s="8"/>
      <c r="L421" s="8"/>
      <c r="M421" s="8"/>
      <c r="N421" s="30">
        <v>17890.400000000001</v>
      </c>
      <c r="O421" s="8" t="s">
        <v>21</v>
      </c>
      <c r="P421" s="30">
        <v>460.86628139999999</v>
      </c>
      <c r="Q421" s="30">
        <v>8245082.1200000001</v>
      </c>
      <c r="R421" s="30">
        <v>5.4799795639999997</v>
      </c>
      <c r="S421" s="30">
        <v>98039.026400000002</v>
      </c>
      <c r="T421" s="30">
        <v>3020998</v>
      </c>
    </row>
    <row r="422" spans="1:20" ht="15.75" customHeight="1" thickBot="1" x14ac:dyDescent="0.3">
      <c r="A422" s="10" t="s">
        <v>19</v>
      </c>
      <c r="B422" s="28">
        <v>45260</v>
      </c>
      <c r="C422" s="8">
        <v>301049751</v>
      </c>
      <c r="D422" s="29">
        <v>73239990</v>
      </c>
      <c r="E422" s="8" t="s">
        <v>410</v>
      </c>
      <c r="F422" s="8"/>
      <c r="G422" s="8"/>
      <c r="H422" s="8"/>
      <c r="I422" s="8"/>
      <c r="J422" s="8"/>
      <c r="K422" s="8"/>
      <c r="L422" s="8"/>
      <c r="M422" s="8"/>
      <c r="N422" s="30">
        <v>10561.6</v>
      </c>
      <c r="O422" s="8" t="s">
        <v>21</v>
      </c>
      <c r="P422" s="30">
        <v>418.61456879999997</v>
      </c>
      <c r="Q422" s="30">
        <v>4421239.63</v>
      </c>
      <c r="R422" s="30">
        <v>4.9775810800000002</v>
      </c>
      <c r="S422" s="30">
        <v>52571.220329999996</v>
      </c>
      <c r="T422" s="30">
        <v>1619942.2</v>
      </c>
    </row>
    <row r="423" spans="1:20" ht="15.75" customHeight="1" thickBot="1" x14ac:dyDescent="0.3">
      <c r="A423" s="10" t="s">
        <v>19</v>
      </c>
      <c r="B423" s="28">
        <v>45259</v>
      </c>
      <c r="C423" s="8">
        <v>301049751</v>
      </c>
      <c r="D423" s="29">
        <v>73239990</v>
      </c>
      <c r="E423" s="8" t="s">
        <v>411</v>
      </c>
      <c r="F423" s="8"/>
      <c r="G423" s="8"/>
      <c r="H423" s="8"/>
      <c r="I423" s="8"/>
      <c r="J423" s="8"/>
      <c r="K423" s="8"/>
      <c r="L423" s="8"/>
      <c r="M423" s="8"/>
      <c r="N423" s="30">
        <v>5175.3</v>
      </c>
      <c r="O423" s="8" t="s">
        <v>21</v>
      </c>
      <c r="P423" s="30">
        <v>563.55026380000004</v>
      </c>
      <c r="Q423" s="30">
        <v>2916541.68</v>
      </c>
      <c r="R423" s="30">
        <v>6.7009543850000002</v>
      </c>
      <c r="S423" s="30">
        <v>34679.449229999998</v>
      </c>
      <c r="T423" s="30">
        <v>1068620.8</v>
      </c>
    </row>
    <row r="424" spans="1:20" ht="15.75" customHeight="1" thickBot="1" x14ac:dyDescent="0.3">
      <c r="A424" s="10" t="s">
        <v>19</v>
      </c>
      <c r="B424" s="28">
        <v>45259</v>
      </c>
      <c r="C424" s="8">
        <v>301049751</v>
      </c>
      <c r="D424" s="29">
        <v>73239990</v>
      </c>
      <c r="E424" s="8" t="s">
        <v>412</v>
      </c>
      <c r="F424" s="8"/>
      <c r="G424" s="8"/>
      <c r="H424" s="8"/>
      <c r="I424" s="8"/>
      <c r="J424" s="8"/>
      <c r="K424" s="8"/>
      <c r="L424" s="8"/>
      <c r="M424" s="8"/>
      <c r="N424" s="30">
        <v>6657.6</v>
      </c>
      <c r="O424" s="8" t="s">
        <v>21</v>
      </c>
      <c r="P424" s="30">
        <v>494.69057770000001</v>
      </c>
      <c r="Q424" s="30">
        <v>3293451.99</v>
      </c>
      <c r="R424" s="30">
        <v>5.8821709589999998</v>
      </c>
      <c r="S424" s="30">
        <v>39161.141380000001</v>
      </c>
      <c r="T424" s="30">
        <v>1206720.8</v>
      </c>
    </row>
    <row r="425" spans="1:20" ht="15.75" customHeight="1" thickBot="1" x14ac:dyDescent="0.3">
      <c r="A425" s="10" t="s">
        <v>19</v>
      </c>
      <c r="B425" s="28">
        <v>45259</v>
      </c>
      <c r="C425" s="8">
        <v>301049751</v>
      </c>
      <c r="D425" s="29">
        <v>73239990</v>
      </c>
      <c r="E425" s="8" t="s">
        <v>413</v>
      </c>
      <c r="F425" s="8"/>
      <c r="G425" s="8"/>
      <c r="H425" s="8"/>
      <c r="I425" s="8"/>
      <c r="J425" s="8"/>
      <c r="K425" s="8"/>
      <c r="L425" s="8"/>
      <c r="M425" s="8"/>
      <c r="N425" s="30">
        <v>1036</v>
      </c>
      <c r="O425" s="8" t="s">
        <v>21</v>
      </c>
      <c r="P425" s="30">
        <v>514.06076250000001</v>
      </c>
      <c r="Q425" s="30">
        <v>532566.94999999995</v>
      </c>
      <c r="R425" s="30">
        <v>6.1124942039999999</v>
      </c>
      <c r="S425" s="30">
        <v>6332.543995</v>
      </c>
      <c r="T425" s="30">
        <v>195132.5</v>
      </c>
    </row>
    <row r="426" spans="1:20" ht="15.75" customHeight="1" thickBot="1" x14ac:dyDescent="0.3">
      <c r="A426" s="10" t="s">
        <v>19</v>
      </c>
      <c r="B426" s="28">
        <v>45259</v>
      </c>
      <c r="C426" s="8">
        <v>301049751</v>
      </c>
      <c r="D426" s="29">
        <v>73239990</v>
      </c>
      <c r="E426" s="8" t="s">
        <v>414</v>
      </c>
      <c r="F426" s="8"/>
      <c r="G426" s="8"/>
      <c r="H426" s="8"/>
      <c r="I426" s="8"/>
      <c r="J426" s="8"/>
      <c r="K426" s="8"/>
      <c r="L426" s="8"/>
      <c r="M426" s="8"/>
      <c r="N426" s="30">
        <v>9452</v>
      </c>
      <c r="O426" s="8" t="s">
        <v>21</v>
      </c>
      <c r="P426" s="30">
        <v>520.54250000000002</v>
      </c>
      <c r="Q426" s="30">
        <v>4920167.71</v>
      </c>
      <c r="R426" s="30">
        <v>6.1895659930000004</v>
      </c>
      <c r="S426" s="30">
        <v>58503.777759999997</v>
      </c>
      <c r="T426" s="30">
        <v>1802749.5</v>
      </c>
    </row>
    <row r="427" spans="1:20" ht="15.75" customHeight="1" thickBot="1" x14ac:dyDescent="0.3">
      <c r="A427" s="10" t="s">
        <v>19</v>
      </c>
      <c r="B427" s="28">
        <v>45259</v>
      </c>
      <c r="C427" s="8">
        <v>301049751</v>
      </c>
      <c r="D427" s="29">
        <v>73239990</v>
      </c>
      <c r="E427" s="8" t="s">
        <v>415</v>
      </c>
      <c r="F427" s="8"/>
      <c r="G427" s="8"/>
      <c r="H427" s="8"/>
      <c r="I427" s="8"/>
      <c r="J427" s="8"/>
      <c r="K427" s="8"/>
      <c r="L427" s="8"/>
      <c r="M427" s="8"/>
      <c r="N427" s="30">
        <v>4380</v>
      </c>
      <c r="O427" s="8" t="s">
        <v>21</v>
      </c>
      <c r="P427" s="30">
        <v>561.00026479999997</v>
      </c>
      <c r="Q427" s="30">
        <v>2457181.16</v>
      </c>
      <c r="R427" s="30">
        <v>6.6706333510000002</v>
      </c>
      <c r="S427" s="30">
        <v>29217.374080000001</v>
      </c>
      <c r="T427" s="30">
        <v>900311.1</v>
      </c>
    </row>
    <row r="428" spans="1:20" ht="15.75" customHeight="1" thickBot="1" x14ac:dyDescent="0.3">
      <c r="A428" s="10" t="s">
        <v>19</v>
      </c>
      <c r="B428" s="28">
        <v>45259</v>
      </c>
      <c r="C428" s="8">
        <v>301049751</v>
      </c>
      <c r="D428" s="29">
        <v>73239990</v>
      </c>
      <c r="E428" s="8" t="s">
        <v>416</v>
      </c>
      <c r="F428" s="8"/>
      <c r="G428" s="8"/>
      <c r="H428" s="8"/>
      <c r="I428" s="8"/>
      <c r="J428" s="8"/>
      <c r="K428" s="8"/>
      <c r="L428" s="8"/>
      <c r="M428" s="8"/>
      <c r="N428" s="30">
        <v>1064.2</v>
      </c>
      <c r="O428" s="8" t="s">
        <v>21</v>
      </c>
      <c r="P428" s="30">
        <v>498.81706450000001</v>
      </c>
      <c r="Q428" s="30">
        <v>530841.12</v>
      </c>
      <c r="R428" s="30">
        <v>5.9312373899999997</v>
      </c>
      <c r="S428" s="30">
        <v>6312.0228299999999</v>
      </c>
      <c r="T428" s="30">
        <v>194500.1</v>
      </c>
    </row>
    <row r="429" spans="1:20" ht="15.75" customHeight="1" thickBot="1" x14ac:dyDescent="0.3">
      <c r="A429" s="10" t="s">
        <v>19</v>
      </c>
      <c r="B429" s="28">
        <v>45259</v>
      </c>
      <c r="C429" s="8">
        <v>301049751</v>
      </c>
      <c r="D429" s="29">
        <v>73239990</v>
      </c>
      <c r="E429" s="8" t="s">
        <v>404</v>
      </c>
      <c r="F429" s="8"/>
      <c r="G429" s="8"/>
      <c r="H429" s="8"/>
      <c r="I429" s="8"/>
      <c r="J429" s="8"/>
      <c r="K429" s="8"/>
      <c r="L429" s="8"/>
      <c r="M429" s="8"/>
      <c r="N429" s="30">
        <v>7680</v>
      </c>
      <c r="O429" s="8" t="s">
        <v>21</v>
      </c>
      <c r="P429" s="30">
        <v>496.45373699999999</v>
      </c>
      <c r="Q429" s="30">
        <v>3812764.7</v>
      </c>
      <c r="R429" s="30">
        <v>5.9031359930000002</v>
      </c>
      <c r="S429" s="30">
        <v>45336.084419999999</v>
      </c>
      <c r="T429" s="30">
        <v>1396997</v>
      </c>
    </row>
    <row r="430" spans="1:20" ht="15.75" customHeight="1" thickBot="1" x14ac:dyDescent="0.3">
      <c r="A430" s="10" t="s">
        <v>19</v>
      </c>
      <c r="B430" s="28">
        <v>45259</v>
      </c>
      <c r="C430" s="8">
        <v>301049751</v>
      </c>
      <c r="D430" s="29">
        <v>73239990</v>
      </c>
      <c r="E430" s="8" t="s">
        <v>417</v>
      </c>
      <c r="F430" s="8"/>
      <c r="G430" s="8"/>
      <c r="H430" s="8"/>
      <c r="I430" s="8"/>
      <c r="J430" s="8"/>
      <c r="K430" s="8"/>
      <c r="L430" s="8"/>
      <c r="M430" s="8"/>
      <c r="N430" s="30">
        <v>4435.2</v>
      </c>
      <c r="O430" s="8" t="s">
        <v>21</v>
      </c>
      <c r="P430" s="30">
        <v>578.26160489999995</v>
      </c>
      <c r="Q430" s="30">
        <v>2564705.87</v>
      </c>
      <c r="R430" s="30">
        <v>6.8758811519999998</v>
      </c>
      <c r="S430" s="30">
        <v>30495.908090000001</v>
      </c>
      <c r="T430" s="30">
        <v>939708.2</v>
      </c>
    </row>
    <row r="431" spans="1:20" ht="15.75" customHeight="1" thickBot="1" x14ac:dyDescent="0.3">
      <c r="A431" s="10" t="s">
        <v>19</v>
      </c>
      <c r="B431" s="28">
        <v>45259</v>
      </c>
      <c r="C431" s="8">
        <v>301049751</v>
      </c>
      <c r="D431" s="29">
        <v>73239990</v>
      </c>
      <c r="E431" s="8" t="s">
        <v>418</v>
      </c>
      <c r="F431" s="8"/>
      <c r="G431" s="8"/>
      <c r="H431" s="8"/>
      <c r="I431" s="8"/>
      <c r="J431" s="8"/>
      <c r="K431" s="8"/>
      <c r="L431" s="8"/>
      <c r="M431" s="8"/>
      <c r="N431" s="30">
        <v>2632</v>
      </c>
      <c r="O431" s="8" t="s">
        <v>21</v>
      </c>
      <c r="P431" s="30">
        <v>513.63617780000004</v>
      </c>
      <c r="Q431" s="30">
        <v>1351890.42</v>
      </c>
      <c r="R431" s="30">
        <v>6.1074456340000003</v>
      </c>
      <c r="S431" s="30">
        <v>16074.796909999999</v>
      </c>
      <c r="T431" s="30">
        <v>495332.7</v>
      </c>
    </row>
    <row r="432" spans="1:20" ht="15.75" customHeight="1" thickBot="1" x14ac:dyDescent="0.3">
      <c r="A432" s="10" t="s">
        <v>19</v>
      </c>
      <c r="B432" s="28">
        <v>45259</v>
      </c>
      <c r="C432" s="8">
        <v>301049751</v>
      </c>
      <c r="D432" s="29">
        <v>73239990</v>
      </c>
      <c r="E432" s="8" t="s">
        <v>419</v>
      </c>
      <c r="F432" s="8"/>
      <c r="G432" s="8"/>
      <c r="H432" s="8"/>
      <c r="I432" s="8"/>
      <c r="J432" s="8"/>
      <c r="K432" s="8"/>
      <c r="L432" s="8"/>
      <c r="M432" s="8"/>
      <c r="N432" s="30">
        <v>806.4</v>
      </c>
      <c r="O432" s="8" t="s">
        <v>21</v>
      </c>
      <c r="P432" s="30">
        <v>523.76066470000001</v>
      </c>
      <c r="Q432" s="30">
        <v>422360.6</v>
      </c>
      <c r="R432" s="30">
        <v>6.2278319230000001</v>
      </c>
      <c r="S432" s="30">
        <v>5022.123662</v>
      </c>
      <c r="T432" s="30">
        <v>154752.9</v>
      </c>
    </row>
    <row r="433" spans="1:20" ht="15.75" customHeight="1" thickBot="1" x14ac:dyDescent="0.3">
      <c r="A433" s="10" t="s">
        <v>19</v>
      </c>
      <c r="B433" s="28">
        <v>45253</v>
      </c>
      <c r="C433" s="8">
        <v>301049751</v>
      </c>
      <c r="D433" s="29">
        <v>73239990</v>
      </c>
      <c r="E433" s="8" t="s">
        <v>420</v>
      </c>
      <c r="F433" s="8"/>
      <c r="G433" s="8"/>
      <c r="H433" s="8"/>
      <c r="I433" s="8"/>
      <c r="J433" s="8"/>
      <c r="K433" s="8"/>
      <c r="L433" s="8"/>
      <c r="M433" s="8"/>
      <c r="N433" s="30">
        <v>3256.8</v>
      </c>
      <c r="O433" s="8" t="s">
        <v>21</v>
      </c>
      <c r="P433" s="30">
        <v>510.72402970000002</v>
      </c>
      <c r="Q433" s="30">
        <v>1663326.02</v>
      </c>
      <c r="R433" s="30">
        <v>6.0728184269999996</v>
      </c>
      <c r="S433" s="30">
        <v>19777.95505</v>
      </c>
      <c r="T433" s="30">
        <v>609442.6</v>
      </c>
    </row>
    <row r="434" spans="1:20" ht="15.75" customHeight="1" thickBot="1" x14ac:dyDescent="0.3">
      <c r="A434" s="10" t="s">
        <v>19</v>
      </c>
      <c r="B434" s="28">
        <v>45253</v>
      </c>
      <c r="C434" s="8">
        <v>301049751</v>
      </c>
      <c r="D434" s="29">
        <v>73239990</v>
      </c>
      <c r="E434" s="8" t="s">
        <v>421</v>
      </c>
      <c r="F434" s="8"/>
      <c r="G434" s="8"/>
      <c r="H434" s="8"/>
      <c r="I434" s="8"/>
      <c r="J434" s="8"/>
      <c r="K434" s="8"/>
      <c r="L434" s="8"/>
      <c r="M434" s="8"/>
      <c r="N434" s="30">
        <v>4388</v>
      </c>
      <c r="O434" s="8" t="s">
        <v>21</v>
      </c>
      <c r="P434" s="30">
        <v>544.11563349999994</v>
      </c>
      <c r="Q434" s="30">
        <v>2387579.4</v>
      </c>
      <c r="R434" s="30">
        <v>6.4698648460000001</v>
      </c>
      <c r="S434" s="30">
        <v>28389.766940000001</v>
      </c>
      <c r="T434" s="30">
        <v>874809.1</v>
      </c>
    </row>
    <row r="435" spans="1:20" ht="15.75" customHeight="1" thickBot="1" x14ac:dyDescent="0.3">
      <c r="A435" s="10" t="s">
        <v>19</v>
      </c>
      <c r="B435" s="28">
        <v>45253</v>
      </c>
      <c r="C435" s="8">
        <v>301049751</v>
      </c>
      <c r="D435" s="29">
        <v>73239990</v>
      </c>
      <c r="E435" s="8" t="s">
        <v>422</v>
      </c>
      <c r="F435" s="8"/>
      <c r="G435" s="8"/>
      <c r="H435" s="8"/>
      <c r="I435" s="8"/>
      <c r="J435" s="8"/>
      <c r="K435" s="8"/>
      <c r="L435" s="8"/>
      <c r="M435" s="8"/>
      <c r="N435" s="30">
        <v>5200</v>
      </c>
      <c r="O435" s="8" t="s">
        <v>21</v>
      </c>
      <c r="P435" s="30">
        <v>657.31251350000002</v>
      </c>
      <c r="Q435" s="30">
        <v>3418025.07</v>
      </c>
      <c r="R435" s="30">
        <v>7.8158443929999999</v>
      </c>
      <c r="S435" s="30">
        <v>40642.39084</v>
      </c>
      <c r="T435" s="30">
        <v>1252364.3999999999</v>
      </c>
    </row>
    <row r="436" spans="1:20" ht="15.75" customHeight="1" thickBot="1" x14ac:dyDescent="0.3">
      <c r="A436" s="10" t="s">
        <v>19</v>
      </c>
      <c r="B436" s="28">
        <v>45253</v>
      </c>
      <c r="C436" s="8">
        <v>301049751</v>
      </c>
      <c r="D436" s="29">
        <v>73239990</v>
      </c>
      <c r="E436" s="8" t="s">
        <v>423</v>
      </c>
      <c r="F436" s="8"/>
      <c r="G436" s="8"/>
      <c r="H436" s="8"/>
      <c r="I436" s="8"/>
      <c r="J436" s="8"/>
      <c r="K436" s="8"/>
      <c r="L436" s="8"/>
      <c r="M436" s="8"/>
      <c r="N436" s="30">
        <v>4949.6000000000004</v>
      </c>
      <c r="O436" s="8" t="s">
        <v>21</v>
      </c>
      <c r="P436" s="30">
        <v>448.2416781</v>
      </c>
      <c r="Q436" s="30">
        <v>2218617.0099999998</v>
      </c>
      <c r="R436" s="30">
        <v>5.3298653759999999</v>
      </c>
      <c r="S436" s="30">
        <v>26380.701659999999</v>
      </c>
      <c r="T436" s="30">
        <v>812901.2</v>
      </c>
    </row>
    <row r="437" spans="1:20" ht="15.75" customHeight="1" thickBot="1" x14ac:dyDescent="0.3">
      <c r="A437" s="10" t="s">
        <v>19</v>
      </c>
      <c r="B437" s="28">
        <v>45253</v>
      </c>
      <c r="C437" s="8">
        <v>301049751</v>
      </c>
      <c r="D437" s="29">
        <v>73239990</v>
      </c>
      <c r="E437" s="8" t="s">
        <v>424</v>
      </c>
      <c r="F437" s="8"/>
      <c r="G437" s="8"/>
      <c r="H437" s="8"/>
      <c r="I437" s="8"/>
      <c r="J437" s="8"/>
      <c r="K437" s="8"/>
      <c r="L437" s="8"/>
      <c r="M437" s="8"/>
      <c r="N437" s="30">
        <v>1307.9000000000001</v>
      </c>
      <c r="O437" s="8" t="s">
        <v>21</v>
      </c>
      <c r="P437" s="30">
        <v>658.5766496</v>
      </c>
      <c r="Q437" s="30">
        <v>861352.4</v>
      </c>
      <c r="R437" s="30">
        <v>7.8308757379999996</v>
      </c>
      <c r="S437" s="30">
        <v>10242.00238</v>
      </c>
      <c r="T437" s="30">
        <v>315599.5</v>
      </c>
    </row>
    <row r="438" spans="1:20" ht="15.75" customHeight="1" thickBot="1" x14ac:dyDescent="0.3">
      <c r="A438" s="10" t="s">
        <v>19</v>
      </c>
      <c r="B438" s="28">
        <v>45253</v>
      </c>
      <c r="C438" s="8">
        <v>301049751</v>
      </c>
      <c r="D438" s="29">
        <v>73239990</v>
      </c>
      <c r="E438" s="8" t="s">
        <v>425</v>
      </c>
      <c r="F438" s="8"/>
      <c r="G438" s="8"/>
      <c r="H438" s="8"/>
      <c r="I438" s="8"/>
      <c r="J438" s="8"/>
      <c r="K438" s="8"/>
      <c r="L438" s="8"/>
      <c r="M438" s="8"/>
      <c r="N438" s="30">
        <v>3477.1</v>
      </c>
      <c r="O438" s="8" t="s">
        <v>21</v>
      </c>
      <c r="P438" s="30">
        <v>574.18960919999995</v>
      </c>
      <c r="Q438" s="30">
        <v>1996514.69</v>
      </c>
      <c r="R438" s="30">
        <v>6.8274626530000004</v>
      </c>
      <c r="S438" s="30">
        <v>23739.770390000001</v>
      </c>
      <c r="T438" s="30">
        <v>731523</v>
      </c>
    </row>
    <row r="439" spans="1:20" ht="15.75" customHeight="1" thickBot="1" x14ac:dyDescent="0.3">
      <c r="A439" s="10" t="s">
        <v>19</v>
      </c>
      <c r="B439" s="28">
        <v>45253</v>
      </c>
      <c r="C439" s="8">
        <v>301049751</v>
      </c>
      <c r="D439" s="29">
        <v>73239990</v>
      </c>
      <c r="E439" s="8" t="s">
        <v>426</v>
      </c>
      <c r="F439" s="8"/>
      <c r="G439" s="8"/>
      <c r="H439" s="8"/>
      <c r="I439" s="8"/>
      <c r="J439" s="8"/>
      <c r="K439" s="8"/>
      <c r="L439" s="8"/>
      <c r="M439" s="8"/>
      <c r="N439" s="30">
        <v>3440</v>
      </c>
      <c r="O439" s="8" t="s">
        <v>21</v>
      </c>
      <c r="P439" s="30">
        <v>508.1883808</v>
      </c>
      <c r="Q439" s="30">
        <v>1748168.03</v>
      </c>
      <c r="R439" s="30">
        <v>6.0426680240000001</v>
      </c>
      <c r="S439" s="30">
        <v>20786.777999999998</v>
      </c>
      <c r="T439" s="30">
        <v>640528.80000000005</v>
      </c>
    </row>
    <row r="440" spans="1:20" ht="15.75" customHeight="1" thickBot="1" x14ac:dyDescent="0.3">
      <c r="A440" s="10" t="s">
        <v>19</v>
      </c>
      <c r="B440" s="28">
        <v>45253</v>
      </c>
      <c r="C440" s="8">
        <v>301049751</v>
      </c>
      <c r="D440" s="29">
        <v>73239990</v>
      </c>
      <c r="E440" s="8" t="s">
        <v>427</v>
      </c>
      <c r="F440" s="8"/>
      <c r="G440" s="8"/>
      <c r="H440" s="8"/>
      <c r="I440" s="8"/>
      <c r="J440" s="8"/>
      <c r="K440" s="8"/>
      <c r="L440" s="8"/>
      <c r="M440" s="8"/>
      <c r="N440" s="30">
        <v>3360</v>
      </c>
      <c r="O440" s="8" t="s">
        <v>21</v>
      </c>
      <c r="P440" s="30">
        <v>571.65613099999996</v>
      </c>
      <c r="Q440" s="30">
        <v>1920764.6</v>
      </c>
      <c r="R440" s="30">
        <v>6.7973380609999996</v>
      </c>
      <c r="S440" s="30">
        <v>22839.05589</v>
      </c>
      <c r="T440" s="30">
        <v>703768.1</v>
      </c>
    </row>
    <row r="441" spans="1:20" ht="15.75" customHeight="1" thickBot="1" x14ac:dyDescent="0.3">
      <c r="A441" s="10" t="s">
        <v>19</v>
      </c>
      <c r="B441" s="28">
        <v>45252</v>
      </c>
      <c r="C441" s="8">
        <v>301049751</v>
      </c>
      <c r="D441" s="29">
        <v>73239990</v>
      </c>
      <c r="E441" s="8" t="s">
        <v>428</v>
      </c>
      <c r="F441" s="8"/>
      <c r="G441" s="8"/>
      <c r="H441" s="8"/>
      <c r="I441" s="8"/>
      <c r="J441" s="8"/>
      <c r="K441" s="8"/>
      <c r="L441" s="8"/>
      <c r="M441" s="8"/>
      <c r="N441" s="30">
        <v>4620</v>
      </c>
      <c r="O441" s="8" t="s">
        <v>21</v>
      </c>
      <c r="P441" s="30">
        <v>508.5421212</v>
      </c>
      <c r="Q441" s="30">
        <v>2349464.6</v>
      </c>
      <c r="R441" s="30">
        <v>6.0468742119999996</v>
      </c>
      <c r="S441" s="30">
        <v>27936.558860000001</v>
      </c>
      <c r="T441" s="30">
        <v>860843.8</v>
      </c>
    </row>
    <row r="442" spans="1:20" ht="15.75" customHeight="1" thickBot="1" x14ac:dyDescent="0.3">
      <c r="A442" s="10" t="s">
        <v>19</v>
      </c>
      <c r="B442" s="28">
        <v>45252</v>
      </c>
      <c r="C442" s="8">
        <v>301049751</v>
      </c>
      <c r="D442" s="29">
        <v>73239990</v>
      </c>
      <c r="E442" s="8" t="s">
        <v>429</v>
      </c>
      <c r="F442" s="8"/>
      <c r="G442" s="8"/>
      <c r="H442" s="8"/>
      <c r="I442" s="8"/>
      <c r="J442" s="8"/>
      <c r="K442" s="8"/>
      <c r="L442" s="8"/>
      <c r="M442" s="8"/>
      <c r="N442" s="30">
        <v>2478</v>
      </c>
      <c r="O442" s="8" t="s">
        <v>21</v>
      </c>
      <c r="P442" s="30">
        <v>588.51677559999996</v>
      </c>
      <c r="Q442" s="30">
        <v>1458344.57</v>
      </c>
      <c r="R442" s="30">
        <v>6.9978213509999998</v>
      </c>
      <c r="S442" s="30">
        <v>17340.601309999998</v>
      </c>
      <c r="T442" s="30">
        <v>534337.4</v>
      </c>
    </row>
    <row r="443" spans="1:20" ht="15.75" customHeight="1" thickBot="1" x14ac:dyDescent="0.3">
      <c r="A443" s="10" t="s">
        <v>19</v>
      </c>
      <c r="B443" s="28">
        <v>45252</v>
      </c>
      <c r="C443" s="8">
        <v>301049751</v>
      </c>
      <c r="D443" s="29">
        <v>73239990</v>
      </c>
      <c r="E443" s="8" t="s">
        <v>430</v>
      </c>
      <c r="F443" s="8"/>
      <c r="G443" s="8"/>
      <c r="H443" s="8"/>
      <c r="I443" s="8"/>
      <c r="J443" s="8"/>
      <c r="K443" s="8"/>
      <c r="L443" s="8"/>
      <c r="M443" s="8"/>
      <c r="N443" s="30">
        <v>1220</v>
      </c>
      <c r="O443" s="8" t="s">
        <v>21</v>
      </c>
      <c r="P443" s="30">
        <v>515.83678689999999</v>
      </c>
      <c r="Q443" s="30">
        <v>629320.88</v>
      </c>
      <c r="R443" s="30">
        <v>6.1336122099999999</v>
      </c>
      <c r="S443" s="30">
        <v>7483.0068970000002</v>
      </c>
      <c r="T443" s="30">
        <v>230583.2</v>
      </c>
    </row>
    <row r="444" spans="1:20" ht="15.75" customHeight="1" thickBot="1" x14ac:dyDescent="0.3">
      <c r="A444" s="10" t="s">
        <v>19</v>
      </c>
      <c r="B444" s="28">
        <v>45252</v>
      </c>
      <c r="C444" s="8">
        <v>301049751</v>
      </c>
      <c r="D444" s="29">
        <v>73239990</v>
      </c>
      <c r="E444" s="8" t="s">
        <v>431</v>
      </c>
      <c r="F444" s="8"/>
      <c r="G444" s="8"/>
      <c r="H444" s="8"/>
      <c r="I444" s="8"/>
      <c r="J444" s="8"/>
      <c r="K444" s="8"/>
      <c r="L444" s="8"/>
      <c r="M444" s="8"/>
      <c r="N444" s="30">
        <v>2065.4</v>
      </c>
      <c r="O444" s="8" t="s">
        <v>21</v>
      </c>
      <c r="P444" s="30">
        <v>511.07944709999998</v>
      </c>
      <c r="Q444" s="30">
        <v>1055583.49</v>
      </c>
      <c r="R444" s="30">
        <v>6.0770445549999996</v>
      </c>
      <c r="S444" s="30">
        <v>12551.527819999999</v>
      </c>
      <c r="T444" s="30">
        <v>386765.8</v>
      </c>
    </row>
    <row r="445" spans="1:20" ht="15.75" customHeight="1" thickBot="1" x14ac:dyDescent="0.3">
      <c r="A445" s="10" t="s">
        <v>19</v>
      </c>
      <c r="B445" s="28">
        <v>45252</v>
      </c>
      <c r="C445" s="8">
        <v>301049751</v>
      </c>
      <c r="D445" s="29">
        <v>73239990</v>
      </c>
      <c r="E445" s="8" t="s">
        <v>432</v>
      </c>
      <c r="F445" s="8"/>
      <c r="G445" s="8"/>
      <c r="H445" s="8"/>
      <c r="I445" s="8"/>
      <c r="J445" s="8"/>
      <c r="K445" s="8"/>
      <c r="L445" s="8"/>
      <c r="M445" s="8"/>
      <c r="N445" s="30">
        <v>102</v>
      </c>
      <c r="O445" s="8" t="s">
        <v>21</v>
      </c>
      <c r="P445" s="30">
        <v>636.3357843</v>
      </c>
      <c r="Q445" s="30">
        <v>64906.25</v>
      </c>
      <c r="R445" s="30">
        <v>7.5664183630000004</v>
      </c>
      <c r="S445" s="30">
        <v>771.77467300000001</v>
      </c>
      <c r="T445" s="30">
        <v>23781.7</v>
      </c>
    </row>
    <row r="446" spans="1:20" ht="15.75" customHeight="1" thickBot="1" x14ac:dyDescent="0.3">
      <c r="A446" s="10" t="s">
        <v>19</v>
      </c>
      <c r="B446" s="28">
        <v>45252</v>
      </c>
      <c r="C446" s="8">
        <v>301049751</v>
      </c>
      <c r="D446" s="29">
        <v>73239990</v>
      </c>
      <c r="E446" s="8" t="s">
        <v>433</v>
      </c>
      <c r="F446" s="8"/>
      <c r="G446" s="8"/>
      <c r="H446" s="8"/>
      <c r="I446" s="8"/>
      <c r="J446" s="8"/>
      <c r="K446" s="8"/>
      <c r="L446" s="8"/>
      <c r="M446" s="8"/>
      <c r="N446" s="30">
        <v>6160</v>
      </c>
      <c r="O446" s="8" t="s">
        <v>21</v>
      </c>
      <c r="P446" s="30">
        <v>372.23962990000001</v>
      </c>
      <c r="Q446" s="30">
        <v>2292996.12</v>
      </c>
      <c r="R446" s="30">
        <v>4.4261549330000003</v>
      </c>
      <c r="S446" s="30">
        <v>27265.114389999999</v>
      </c>
      <c r="T446" s="30">
        <v>840153.7</v>
      </c>
    </row>
    <row r="447" spans="1:20" ht="15.75" customHeight="1" thickBot="1" x14ac:dyDescent="0.3">
      <c r="A447" s="10" t="s">
        <v>19</v>
      </c>
      <c r="B447" s="28">
        <v>45252</v>
      </c>
      <c r="C447" s="8">
        <v>301049751</v>
      </c>
      <c r="D447" s="29">
        <v>73239990</v>
      </c>
      <c r="E447" s="8" t="s">
        <v>434</v>
      </c>
      <c r="F447" s="8"/>
      <c r="G447" s="8"/>
      <c r="H447" s="8"/>
      <c r="I447" s="8"/>
      <c r="J447" s="8"/>
      <c r="K447" s="8"/>
      <c r="L447" s="8"/>
      <c r="M447" s="8"/>
      <c r="N447" s="30">
        <v>7671.3</v>
      </c>
      <c r="O447" s="8" t="s">
        <v>21</v>
      </c>
      <c r="P447" s="30">
        <v>557.81623060000004</v>
      </c>
      <c r="Q447" s="30">
        <v>4279175.6500000004</v>
      </c>
      <c r="R447" s="30">
        <v>6.632773254</v>
      </c>
      <c r="S447" s="30">
        <v>50881.993459999998</v>
      </c>
      <c r="T447" s="30">
        <v>1567889.9</v>
      </c>
    </row>
    <row r="448" spans="1:20" ht="15.75" customHeight="1" thickBot="1" x14ac:dyDescent="0.3">
      <c r="A448" s="10" t="s">
        <v>19</v>
      </c>
      <c r="B448" s="28">
        <v>45252</v>
      </c>
      <c r="C448" s="8">
        <v>301049751</v>
      </c>
      <c r="D448" s="29">
        <v>73239990</v>
      </c>
      <c r="E448" s="8" t="s">
        <v>435</v>
      </c>
      <c r="F448" s="8"/>
      <c r="G448" s="8"/>
      <c r="H448" s="8"/>
      <c r="I448" s="8"/>
      <c r="J448" s="8"/>
      <c r="K448" s="8"/>
      <c r="L448" s="8"/>
      <c r="M448" s="8"/>
      <c r="N448" s="30">
        <v>1700</v>
      </c>
      <c r="O448" s="8" t="s">
        <v>21</v>
      </c>
      <c r="P448" s="30">
        <v>538.42615290000003</v>
      </c>
      <c r="Q448" s="30">
        <v>915324.46</v>
      </c>
      <c r="R448" s="30">
        <v>6.4022134709999996</v>
      </c>
      <c r="S448" s="30">
        <v>10883.7629</v>
      </c>
      <c r="T448" s="30">
        <v>335374.90000000002</v>
      </c>
    </row>
    <row r="449" spans="1:20" ht="15.75" customHeight="1" thickBot="1" x14ac:dyDescent="0.3">
      <c r="A449" s="10" t="s">
        <v>19</v>
      </c>
      <c r="B449" s="28">
        <v>45252</v>
      </c>
      <c r="C449" s="8">
        <v>301049751</v>
      </c>
      <c r="D449" s="29">
        <v>73239990</v>
      </c>
      <c r="E449" s="8" t="s">
        <v>436</v>
      </c>
      <c r="F449" s="8"/>
      <c r="G449" s="8"/>
      <c r="H449" s="8"/>
      <c r="I449" s="8"/>
      <c r="J449" s="8"/>
      <c r="K449" s="8"/>
      <c r="L449" s="8"/>
      <c r="M449" s="8"/>
      <c r="N449" s="30">
        <v>2956.3</v>
      </c>
      <c r="O449" s="8" t="s">
        <v>21</v>
      </c>
      <c r="P449" s="30">
        <v>499.632632</v>
      </c>
      <c r="Q449" s="30">
        <v>1477063.95</v>
      </c>
      <c r="R449" s="30">
        <v>5.9409349819999999</v>
      </c>
      <c r="S449" s="30">
        <v>17563.186089999999</v>
      </c>
      <c r="T449" s="30">
        <v>541196.30000000005</v>
      </c>
    </row>
    <row r="450" spans="1:20" ht="15.75" customHeight="1" thickBot="1" x14ac:dyDescent="0.3">
      <c r="A450" s="10" t="s">
        <v>19</v>
      </c>
      <c r="B450" s="28">
        <v>45252</v>
      </c>
      <c r="C450" s="8">
        <v>301049751</v>
      </c>
      <c r="D450" s="29">
        <v>73239990</v>
      </c>
      <c r="E450" s="8" t="s">
        <v>437</v>
      </c>
      <c r="F450" s="8"/>
      <c r="G450" s="8"/>
      <c r="H450" s="8"/>
      <c r="I450" s="8"/>
      <c r="J450" s="8"/>
      <c r="K450" s="8"/>
      <c r="L450" s="8"/>
      <c r="M450" s="8"/>
      <c r="N450" s="30">
        <v>5030.3999999999996</v>
      </c>
      <c r="O450" s="8" t="s">
        <v>21</v>
      </c>
      <c r="P450" s="30">
        <v>520.45056850000003</v>
      </c>
      <c r="Q450" s="30">
        <v>2618074.54</v>
      </c>
      <c r="R450" s="30">
        <v>6.1884728720000002</v>
      </c>
      <c r="S450" s="30">
        <v>31130.49394</v>
      </c>
      <c r="T450" s="30">
        <v>959262.5</v>
      </c>
    </row>
    <row r="451" spans="1:20" ht="15.75" customHeight="1" thickBot="1" x14ac:dyDescent="0.3">
      <c r="A451" s="10" t="s">
        <v>19</v>
      </c>
      <c r="B451" s="28">
        <v>45252</v>
      </c>
      <c r="C451" s="8">
        <v>301049751</v>
      </c>
      <c r="D451" s="29">
        <v>73239990</v>
      </c>
      <c r="E451" s="8" t="s">
        <v>438</v>
      </c>
      <c r="F451" s="8"/>
      <c r="G451" s="8"/>
      <c r="H451" s="8"/>
      <c r="I451" s="8"/>
      <c r="J451" s="8"/>
      <c r="K451" s="8"/>
      <c r="L451" s="8"/>
      <c r="M451" s="8"/>
      <c r="N451" s="30">
        <v>2917.4</v>
      </c>
      <c r="O451" s="8" t="s">
        <v>21</v>
      </c>
      <c r="P451" s="30">
        <v>657.90485020000006</v>
      </c>
      <c r="Q451" s="30">
        <v>1919371.61</v>
      </c>
      <c r="R451" s="30">
        <v>7.8228876359999999</v>
      </c>
      <c r="S451" s="30">
        <v>22822.492389999999</v>
      </c>
      <c r="T451" s="30">
        <v>703257.7</v>
      </c>
    </row>
    <row r="452" spans="1:20" ht="15.75" customHeight="1" thickBot="1" x14ac:dyDescent="0.3">
      <c r="A452" s="10" t="s">
        <v>19</v>
      </c>
      <c r="B452" s="28">
        <v>45252</v>
      </c>
      <c r="C452" s="8">
        <v>301049751</v>
      </c>
      <c r="D452" s="29">
        <v>73239990</v>
      </c>
      <c r="E452" s="8" t="s">
        <v>439</v>
      </c>
      <c r="F452" s="8"/>
      <c r="G452" s="8"/>
      <c r="H452" s="8"/>
      <c r="I452" s="8"/>
      <c r="J452" s="8"/>
      <c r="K452" s="8"/>
      <c r="L452" s="8"/>
      <c r="M452" s="8"/>
      <c r="N452" s="30">
        <v>2084</v>
      </c>
      <c r="O452" s="8" t="s">
        <v>21</v>
      </c>
      <c r="P452" s="30">
        <v>514.9522121</v>
      </c>
      <c r="Q452" s="30">
        <v>1073160.4099999999</v>
      </c>
      <c r="R452" s="30">
        <v>6.1230940800000004</v>
      </c>
      <c r="S452" s="30">
        <v>12760.528060000001</v>
      </c>
      <c r="T452" s="30">
        <v>393206</v>
      </c>
    </row>
    <row r="453" spans="1:20" ht="15.75" customHeight="1" thickBot="1" x14ac:dyDescent="0.3">
      <c r="A453" s="10" t="s">
        <v>19</v>
      </c>
      <c r="B453" s="28">
        <v>45252</v>
      </c>
      <c r="C453" s="8">
        <v>301049751</v>
      </c>
      <c r="D453" s="29">
        <v>73239990</v>
      </c>
      <c r="E453" s="8" t="s">
        <v>440</v>
      </c>
      <c r="F453" s="8"/>
      <c r="G453" s="8"/>
      <c r="H453" s="8"/>
      <c r="I453" s="8"/>
      <c r="J453" s="8"/>
      <c r="K453" s="8"/>
      <c r="L453" s="8"/>
      <c r="M453" s="8"/>
      <c r="N453" s="30">
        <v>3486</v>
      </c>
      <c r="O453" s="8" t="s">
        <v>21</v>
      </c>
      <c r="P453" s="30">
        <v>518.5661159</v>
      </c>
      <c r="Q453" s="30">
        <v>1807721.48</v>
      </c>
      <c r="R453" s="30">
        <v>6.1660655870000003</v>
      </c>
      <c r="S453" s="30">
        <v>21494.904640000001</v>
      </c>
      <c r="T453" s="30">
        <v>662349.1</v>
      </c>
    </row>
    <row r="454" spans="1:20" ht="15.75" customHeight="1" thickBot="1" x14ac:dyDescent="0.3">
      <c r="A454" s="10" t="s">
        <v>19</v>
      </c>
      <c r="B454" s="28">
        <v>45252</v>
      </c>
      <c r="C454" s="8">
        <v>301049751</v>
      </c>
      <c r="D454" s="29">
        <v>73239990</v>
      </c>
      <c r="E454" s="8" t="s">
        <v>441</v>
      </c>
      <c r="F454" s="8"/>
      <c r="G454" s="8"/>
      <c r="H454" s="8"/>
      <c r="I454" s="8"/>
      <c r="J454" s="8"/>
      <c r="K454" s="8"/>
      <c r="L454" s="8"/>
      <c r="M454" s="8"/>
      <c r="N454" s="30">
        <v>2791.4</v>
      </c>
      <c r="O454" s="8" t="s">
        <v>21</v>
      </c>
      <c r="P454" s="30">
        <v>644.87265890000003</v>
      </c>
      <c r="Q454" s="30">
        <v>1800097.54</v>
      </c>
      <c r="R454" s="30">
        <v>7.6679269779999997</v>
      </c>
      <c r="S454" s="30">
        <v>21404.251370000002</v>
      </c>
      <c r="T454" s="30">
        <v>659555.80000000005</v>
      </c>
    </row>
    <row r="455" spans="1:20" ht="15.75" customHeight="1" thickBot="1" x14ac:dyDescent="0.3">
      <c r="A455" s="10" t="s">
        <v>19</v>
      </c>
      <c r="B455" s="28">
        <v>45251</v>
      </c>
      <c r="C455" s="8">
        <v>301049751</v>
      </c>
      <c r="D455" s="29">
        <v>73239990</v>
      </c>
      <c r="E455" s="8" t="s">
        <v>442</v>
      </c>
      <c r="F455" s="8"/>
      <c r="G455" s="8"/>
      <c r="H455" s="8"/>
      <c r="I455" s="8"/>
      <c r="J455" s="8"/>
      <c r="K455" s="8"/>
      <c r="L455" s="8"/>
      <c r="M455" s="8"/>
      <c r="N455" s="30">
        <v>7315</v>
      </c>
      <c r="O455" s="8" t="s">
        <v>21</v>
      </c>
      <c r="P455" s="30">
        <v>439.67264110000002</v>
      </c>
      <c r="Q455" s="30">
        <v>3216205.37</v>
      </c>
      <c r="R455" s="30">
        <v>5.2279743300000003</v>
      </c>
      <c r="S455" s="30">
        <v>38242.63222</v>
      </c>
      <c r="T455" s="30">
        <v>1178417.7</v>
      </c>
    </row>
    <row r="456" spans="1:20" ht="15.75" customHeight="1" thickBot="1" x14ac:dyDescent="0.3">
      <c r="A456" s="10" t="s">
        <v>19</v>
      </c>
      <c r="B456" s="28">
        <v>45251</v>
      </c>
      <c r="C456" s="8">
        <v>301049751</v>
      </c>
      <c r="D456" s="29">
        <v>73239990</v>
      </c>
      <c r="E456" s="8" t="s">
        <v>443</v>
      </c>
      <c r="F456" s="8"/>
      <c r="G456" s="8"/>
      <c r="H456" s="8"/>
      <c r="I456" s="8"/>
      <c r="J456" s="8"/>
      <c r="K456" s="8"/>
      <c r="L456" s="8"/>
      <c r="M456" s="8"/>
      <c r="N456" s="30">
        <v>7680</v>
      </c>
      <c r="O456" s="8" t="s">
        <v>21</v>
      </c>
      <c r="P456" s="30">
        <v>496.45373699999999</v>
      </c>
      <c r="Q456" s="30">
        <v>3812764.7</v>
      </c>
      <c r="R456" s="30">
        <v>5.9031359930000002</v>
      </c>
      <c r="S456" s="30">
        <v>45336.084419999999</v>
      </c>
      <c r="T456" s="30">
        <v>1396997</v>
      </c>
    </row>
    <row r="457" spans="1:20" ht="15.75" customHeight="1" thickBot="1" x14ac:dyDescent="0.3">
      <c r="A457" s="10" t="s">
        <v>19</v>
      </c>
      <c r="B457" s="28">
        <v>45247</v>
      </c>
      <c r="C457" s="8">
        <v>301049751</v>
      </c>
      <c r="D457" s="29">
        <v>73239990</v>
      </c>
      <c r="E457" s="8" t="s">
        <v>444</v>
      </c>
      <c r="F457" s="8"/>
      <c r="G457" s="8"/>
      <c r="H457" s="8"/>
      <c r="I457" s="8"/>
      <c r="J457" s="8"/>
      <c r="K457" s="8"/>
      <c r="L457" s="8"/>
      <c r="M457" s="8"/>
      <c r="N457" s="30">
        <v>5784</v>
      </c>
      <c r="O457" s="8" t="s">
        <v>21</v>
      </c>
      <c r="P457" s="30">
        <v>548.99404389999995</v>
      </c>
      <c r="Q457" s="30">
        <v>3175381.55</v>
      </c>
      <c r="R457" s="30">
        <v>6.5278721040000001</v>
      </c>
      <c r="S457" s="30">
        <v>37757.212249999997</v>
      </c>
      <c r="T457" s="30">
        <v>1163459.8</v>
      </c>
    </row>
    <row r="458" spans="1:20" ht="15.75" customHeight="1" thickBot="1" x14ac:dyDescent="0.3">
      <c r="A458" s="10" t="s">
        <v>19</v>
      </c>
      <c r="B458" s="28">
        <v>45247</v>
      </c>
      <c r="C458" s="8">
        <v>301049751</v>
      </c>
      <c r="D458" s="29">
        <v>73239990</v>
      </c>
      <c r="E458" s="8" t="s">
        <v>445</v>
      </c>
      <c r="F458" s="8"/>
      <c r="G458" s="8"/>
      <c r="H458" s="8"/>
      <c r="I458" s="8"/>
      <c r="J458" s="8"/>
      <c r="K458" s="8"/>
      <c r="L458" s="8"/>
      <c r="M458" s="8"/>
      <c r="N458" s="30">
        <v>1412</v>
      </c>
      <c r="O458" s="8" t="s">
        <v>21</v>
      </c>
      <c r="P458" s="30">
        <v>512.74458919999995</v>
      </c>
      <c r="Q458" s="30">
        <v>723995.36</v>
      </c>
      <c r="R458" s="30">
        <v>6.0968441049999997</v>
      </c>
      <c r="S458" s="30">
        <v>8608.7438760000005</v>
      </c>
      <c r="T458" s="30">
        <v>265271.90000000002</v>
      </c>
    </row>
    <row r="459" spans="1:20" ht="15.75" customHeight="1" thickBot="1" x14ac:dyDescent="0.3">
      <c r="A459" s="10" t="s">
        <v>19</v>
      </c>
      <c r="B459" s="28">
        <v>45247</v>
      </c>
      <c r="C459" s="8">
        <v>301049751</v>
      </c>
      <c r="D459" s="29">
        <v>73239990</v>
      </c>
      <c r="E459" s="8" t="s">
        <v>446</v>
      </c>
      <c r="F459" s="8"/>
      <c r="G459" s="8"/>
      <c r="H459" s="8"/>
      <c r="I459" s="8"/>
      <c r="J459" s="8"/>
      <c r="K459" s="8"/>
      <c r="L459" s="8"/>
      <c r="M459" s="8"/>
      <c r="N459" s="30">
        <v>345.6</v>
      </c>
      <c r="O459" s="8" t="s">
        <v>21</v>
      </c>
      <c r="P459" s="30">
        <v>525.35315390000005</v>
      </c>
      <c r="Q459" s="30">
        <v>181562.05</v>
      </c>
      <c r="R459" s="30">
        <v>6.2467675849999997</v>
      </c>
      <c r="S459" s="30">
        <v>2158.8828779999999</v>
      </c>
      <c r="T459" s="30">
        <v>66524.3</v>
      </c>
    </row>
    <row r="460" spans="1:20" ht="15.75" customHeight="1" thickBot="1" x14ac:dyDescent="0.3">
      <c r="A460" s="10" t="s">
        <v>19</v>
      </c>
      <c r="B460" s="28">
        <v>45243</v>
      </c>
      <c r="C460" s="8">
        <v>301049751</v>
      </c>
      <c r="D460" s="29">
        <v>73239990</v>
      </c>
      <c r="E460" s="8" t="s">
        <v>447</v>
      </c>
      <c r="F460" s="8"/>
      <c r="G460" s="8"/>
      <c r="H460" s="8"/>
      <c r="I460" s="8"/>
      <c r="J460" s="8"/>
      <c r="K460" s="8"/>
      <c r="L460" s="8"/>
      <c r="M460" s="8"/>
      <c r="N460" s="30">
        <v>2042.4</v>
      </c>
      <c r="O460" s="8" t="s">
        <v>21</v>
      </c>
      <c r="P460" s="30">
        <v>721.05868099999998</v>
      </c>
      <c r="Q460" s="30">
        <v>1472690.25</v>
      </c>
      <c r="R460" s="30">
        <v>8.5687306119999995</v>
      </c>
      <c r="S460" s="30">
        <v>17500.775399999999</v>
      </c>
      <c r="T460" s="30">
        <v>539593.80000000005</v>
      </c>
    </row>
    <row r="461" spans="1:20" ht="15.75" customHeight="1" thickBot="1" x14ac:dyDescent="0.3">
      <c r="A461" s="10" t="s">
        <v>19</v>
      </c>
      <c r="B461" s="28">
        <v>45243</v>
      </c>
      <c r="C461" s="8">
        <v>301049751</v>
      </c>
      <c r="D461" s="29">
        <v>73239990</v>
      </c>
      <c r="E461" s="8" t="s">
        <v>448</v>
      </c>
      <c r="F461" s="8"/>
      <c r="G461" s="8"/>
      <c r="H461" s="8"/>
      <c r="I461" s="8"/>
      <c r="J461" s="8"/>
      <c r="K461" s="8"/>
      <c r="L461" s="8"/>
      <c r="M461" s="8"/>
      <c r="N461" s="30">
        <v>2322.1999999999998</v>
      </c>
      <c r="O461" s="8" t="s">
        <v>21</v>
      </c>
      <c r="P461" s="30">
        <v>650.36649299999999</v>
      </c>
      <c r="Q461" s="30">
        <v>1510281.07</v>
      </c>
      <c r="R461" s="30">
        <v>7.7286570760000002</v>
      </c>
      <c r="S461" s="30">
        <v>17947.48746</v>
      </c>
      <c r="T461" s="30">
        <v>553367</v>
      </c>
    </row>
    <row r="462" spans="1:20" ht="15.75" customHeight="1" thickBot="1" x14ac:dyDescent="0.3">
      <c r="A462" s="10" t="s">
        <v>19</v>
      </c>
      <c r="B462" s="28">
        <v>45243</v>
      </c>
      <c r="C462" s="8">
        <v>301049751</v>
      </c>
      <c r="D462" s="29">
        <v>73239990</v>
      </c>
      <c r="E462" s="8" t="s">
        <v>449</v>
      </c>
      <c r="F462" s="8"/>
      <c r="G462" s="8"/>
      <c r="H462" s="8"/>
      <c r="I462" s="8"/>
      <c r="J462" s="8"/>
      <c r="K462" s="8"/>
      <c r="L462" s="8"/>
      <c r="M462" s="8"/>
      <c r="N462" s="30">
        <v>662.4</v>
      </c>
      <c r="O462" s="8" t="s">
        <v>21</v>
      </c>
      <c r="P462" s="30">
        <v>452.37515100000002</v>
      </c>
      <c r="Q462" s="30">
        <v>299653.3</v>
      </c>
      <c r="R462" s="30">
        <v>5.375818787</v>
      </c>
      <c r="S462" s="30">
        <v>3560.9423649999999</v>
      </c>
      <c r="T462" s="30">
        <v>109793</v>
      </c>
    </row>
    <row r="463" spans="1:20" ht="15.75" customHeight="1" thickBot="1" x14ac:dyDescent="0.3">
      <c r="A463" s="10" t="s">
        <v>19</v>
      </c>
      <c r="B463" s="28">
        <v>45243</v>
      </c>
      <c r="C463" s="8">
        <v>301049751</v>
      </c>
      <c r="D463" s="29">
        <v>73239990</v>
      </c>
      <c r="E463" s="8" t="s">
        <v>450</v>
      </c>
      <c r="F463" s="8"/>
      <c r="G463" s="8"/>
      <c r="H463" s="8"/>
      <c r="I463" s="8"/>
      <c r="J463" s="8"/>
      <c r="K463" s="8"/>
      <c r="L463" s="8"/>
      <c r="M463" s="8"/>
      <c r="N463" s="30">
        <v>8189.6</v>
      </c>
      <c r="O463" s="8" t="s">
        <v>21</v>
      </c>
      <c r="P463" s="30">
        <v>660.76209459999995</v>
      </c>
      <c r="Q463" s="30">
        <v>5411377.25</v>
      </c>
      <c r="R463" s="30">
        <v>7.8521936380000001</v>
      </c>
      <c r="S463" s="30">
        <v>64306.32501</v>
      </c>
      <c r="T463" s="30">
        <v>1982728.5</v>
      </c>
    </row>
    <row r="464" spans="1:20" ht="15.75" customHeight="1" thickBot="1" x14ac:dyDescent="0.3">
      <c r="A464" s="10" t="s">
        <v>19</v>
      </c>
      <c r="B464" s="28">
        <v>45243</v>
      </c>
      <c r="C464" s="8">
        <v>301049751</v>
      </c>
      <c r="D464" s="29">
        <v>73239990</v>
      </c>
      <c r="E464" s="8" t="s">
        <v>451</v>
      </c>
      <c r="F464" s="8"/>
      <c r="G464" s="8"/>
      <c r="H464" s="8"/>
      <c r="I464" s="8"/>
      <c r="J464" s="8"/>
      <c r="K464" s="8"/>
      <c r="L464" s="8"/>
      <c r="M464" s="8"/>
      <c r="N464" s="30">
        <v>1672</v>
      </c>
      <c r="O464" s="8" t="s">
        <v>21</v>
      </c>
      <c r="P464" s="30">
        <v>520.23146529999997</v>
      </c>
      <c r="Q464" s="30">
        <v>869827.01</v>
      </c>
      <c r="R464" s="30">
        <v>6.1821921010000001</v>
      </c>
      <c r="S464" s="30">
        <v>10336.625190000001</v>
      </c>
      <c r="T464" s="30">
        <v>318704.59999999998</v>
      </c>
    </row>
    <row r="465" spans="1:20" ht="15.75" customHeight="1" thickBot="1" x14ac:dyDescent="0.3">
      <c r="A465" s="10" t="s">
        <v>19</v>
      </c>
      <c r="B465" s="28">
        <v>45241</v>
      </c>
      <c r="C465" s="8">
        <v>301049751</v>
      </c>
      <c r="D465" s="29">
        <v>73239990</v>
      </c>
      <c r="E465" s="8" t="s">
        <v>452</v>
      </c>
      <c r="F465" s="8"/>
      <c r="G465" s="8"/>
      <c r="H465" s="8"/>
      <c r="I465" s="8"/>
      <c r="J465" s="8"/>
      <c r="K465" s="8"/>
      <c r="L465" s="8"/>
      <c r="M465" s="8"/>
      <c r="N465" s="30">
        <v>7300</v>
      </c>
      <c r="O465" s="8" t="s">
        <v>21</v>
      </c>
      <c r="P465" s="30">
        <v>447.06412740000002</v>
      </c>
      <c r="Q465" s="30">
        <v>3263568.13</v>
      </c>
      <c r="R465" s="30">
        <v>5.3127050200000001</v>
      </c>
      <c r="S465" s="30">
        <v>38782.746639999998</v>
      </c>
      <c r="T465" s="30">
        <v>1195771.3999999999</v>
      </c>
    </row>
    <row r="466" spans="1:20" ht="15.75" customHeight="1" thickBot="1" x14ac:dyDescent="0.3">
      <c r="A466" s="10" t="s">
        <v>19</v>
      </c>
      <c r="B466" s="28">
        <v>45237</v>
      </c>
      <c r="C466" s="8">
        <v>301049751</v>
      </c>
      <c r="D466" s="29">
        <v>73239990</v>
      </c>
      <c r="E466" s="8" t="s">
        <v>453</v>
      </c>
      <c r="F466" s="8"/>
      <c r="G466" s="8"/>
      <c r="H466" s="8"/>
      <c r="I466" s="8"/>
      <c r="J466" s="8"/>
      <c r="K466" s="8"/>
      <c r="L466" s="8"/>
      <c r="M466" s="8"/>
      <c r="N466" s="30">
        <v>10200</v>
      </c>
      <c r="O466" s="8" t="s">
        <v>21</v>
      </c>
      <c r="P466" s="30">
        <v>603.29936959999998</v>
      </c>
      <c r="Q466" s="30">
        <v>6153653.5700000003</v>
      </c>
      <c r="R466" s="30">
        <v>7.1693329720000003</v>
      </c>
      <c r="S466" s="30">
        <v>73127.196320000003</v>
      </c>
      <c r="T466" s="30">
        <v>2254698.7000000002</v>
      </c>
    </row>
    <row r="467" spans="1:20" ht="15.75" customHeight="1" thickBot="1" x14ac:dyDescent="0.3">
      <c r="A467" s="10" t="s">
        <v>19</v>
      </c>
      <c r="B467" s="28">
        <v>45237</v>
      </c>
      <c r="C467" s="8">
        <v>301049751</v>
      </c>
      <c r="D467" s="29">
        <v>73239990</v>
      </c>
      <c r="E467" s="8" t="s">
        <v>454</v>
      </c>
      <c r="F467" s="8"/>
      <c r="G467" s="8"/>
      <c r="H467" s="8"/>
      <c r="I467" s="8"/>
      <c r="J467" s="8"/>
      <c r="K467" s="8"/>
      <c r="L467" s="8"/>
      <c r="M467" s="8"/>
      <c r="N467" s="30">
        <v>1497.6</v>
      </c>
      <c r="O467" s="8" t="s">
        <v>21</v>
      </c>
      <c r="P467" s="30">
        <v>475.97587470000002</v>
      </c>
      <c r="Q467" s="30">
        <v>712821.47</v>
      </c>
      <c r="R467" s="30">
        <v>5.6562789630000001</v>
      </c>
      <c r="S467" s="30">
        <v>8470.8433750000004</v>
      </c>
      <c r="T467" s="30">
        <v>261177.8</v>
      </c>
    </row>
    <row r="468" spans="1:20" ht="15.75" customHeight="1" thickBot="1" x14ac:dyDescent="0.3">
      <c r="A468" s="10" t="s">
        <v>19</v>
      </c>
      <c r="B468" s="28">
        <v>45237</v>
      </c>
      <c r="C468" s="8">
        <v>301049751</v>
      </c>
      <c r="D468" s="29">
        <v>73239990</v>
      </c>
      <c r="E468" s="8" t="s">
        <v>455</v>
      </c>
      <c r="F468" s="8"/>
      <c r="G468" s="8"/>
      <c r="H468" s="8"/>
      <c r="I468" s="8"/>
      <c r="J468" s="8"/>
      <c r="K468" s="8"/>
      <c r="L468" s="8"/>
      <c r="M468" s="8"/>
      <c r="N468" s="30">
        <v>6657.6</v>
      </c>
      <c r="O468" s="8" t="s">
        <v>21</v>
      </c>
      <c r="P468" s="30">
        <v>587.08103670000003</v>
      </c>
      <c r="Q468" s="30">
        <v>3908550.71</v>
      </c>
      <c r="R468" s="30">
        <v>6.9766017429999998</v>
      </c>
      <c r="S468" s="30">
        <v>46447.423770000001</v>
      </c>
      <c r="T468" s="30">
        <v>1432092.9</v>
      </c>
    </row>
    <row r="469" spans="1:20" ht="15.75" customHeight="1" thickBot="1" x14ac:dyDescent="0.3">
      <c r="A469" s="10" t="s">
        <v>19</v>
      </c>
      <c r="B469" s="28">
        <v>45237</v>
      </c>
      <c r="C469" s="8">
        <v>301049751</v>
      </c>
      <c r="D469" s="29">
        <v>73239990</v>
      </c>
      <c r="E469" s="8" t="s">
        <v>456</v>
      </c>
      <c r="F469" s="8"/>
      <c r="G469" s="8"/>
      <c r="H469" s="8"/>
      <c r="I469" s="8"/>
      <c r="J469" s="8"/>
      <c r="K469" s="8"/>
      <c r="L469" s="8"/>
      <c r="M469" s="8"/>
      <c r="N469" s="30">
        <v>8431.25</v>
      </c>
      <c r="O469" s="8" t="s">
        <v>21</v>
      </c>
      <c r="P469" s="30">
        <v>467.70775029999999</v>
      </c>
      <c r="Q469" s="30">
        <v>3943360.97</v>
      </c>
      <c r="R469" s="30">
        <v>5.5580243649999996</v>
      </c>
      <c r="S469" s="30">
        <v>46861.092929999999</v>
      </c>
      <c r="T469" s="30">
        <v>1444847.5</v>
      </c>
    </row>
    <row r="470" spans="1:20" ht="15.75" customHeight="1" thickBot="1" x14ac:dyDescent="0.3">
      <c r="A470" s="10" t="s">
        <v>19</v>
      </c>
      <c r="B470" s="28">
        <v>45237</v>
      </c>
      <c r="C470" s="8">
        <v>301049751</v>
      </c>
      <c r="D470" s="29">
        <v>73239990</v>
      </c>
      <c r="E470" s="8" t="s">
        <v>457</v>
      </c>
      <c r="F470" s="8"/>
      <c r="G470" s="8"/>
      <c r="H470" s="8"/>
      <c r="I470" s="8"/>
      <c r="J470" s="8"/>
      <c r="K470" s="8"/>
      <c r="L470" s="8"/>
      <c r="M470" s="8"/>
      <c r="N470" s="30">
        <v>6159</v>
      </c>
      <c r="O470" s="8" t="s">
        <v>21</v>
      </c>
      <c r="P470" s="30">
        <v>540.52603829999998</v>
      </c>
      <c r="Q470" s="30">
        <v>3329099.87</v>
      </c>
      <c r="R470" s="30">
        <v>6.4233634979999996</v>
      </c>
      <c r="S470" s="30">
        <v>39561.495779999997</v>
      </c>
      <c r="T470" s="30">
        <v>1219782.2</v>
      </c>
    </row>
    <row r="471" spans="1:20" ht="15.75" customHeight="1" thickBot="1" x14ac:dyDescent="0.3">
      <c r="A471" s="10" t="s">
        <v>19</v>
      </c>
      <c r="B471" s="28">
        <v>45237</v>
      </c>
      <c r="C471" s="8">
        <v>301049751</v>
      </c>
      <c r="D471" s="29">
        <v>73239990</v>
      </c>
      <c r="E471" s="8" t="s">
        <v>458</v>
      </c>
      <c r="F471" s="8"/>
      <c r="G471" s="8"/>
      <c r="H471" s="8"/>
      <c r="I471" s="8"/>
      <c r="J471" s="8"/>
      <c r="K471" s="8"/>
      <c r="L471" s="8"/>
      <c r="M471" s="8"/>
      <c r="N471" s="30">
        <v>1060.8</v>
      </c>
      <c r="O471" s="8" t="s">
        <v>21</v>
      </c>
      <c r="P471" s="30">
        <v>521.24014890000001</v>
      </c>
      <c r="Q471" s="30">
        <v>552931.55000000005</v>
      </c>
      <c r="R471" s="30">
        <v>6.1941788349999998</v>
      </c>
      <c r="S471" s="30">
        <v>6570.7849079999996</v>
      </c>
      <c r="T471" s="30">
        <v>202594.1</v>
      </c>
    </row>
    <row r="472" spans="1:20" ht="15.75" customHeight="1" thickBot="1" x14ac:dyDescent="0.3">
      <c r="A472" s="10" t="s">
        <v>19</v>
      </c>
      <c r="B472" s="28">
        <v>45227</v>
      </c>
      <c r="C472" s="8">
        <v>301049751</v>
      </c>
      <c r="D472" s="29">
        <v>73239990</v>
      </c>
      <c r="E472" s="8" t="s">
        <v>459</v>
      </c>
      <c r="F472" s="8"/>
      <c r="G472" s="8"/>
      <c r="H472" s="8"/>
      <c r="I472" s="8"/>
      <c r="J472" s="8"/>
      <c r="K472" s="8"/>
      <c r="L472" s="8"/>
      <c r="M472" s="8"/>
      <c r="N472" s="30">
        <v>850</v>
      </c>
      <c r="O472" s="8" t="s">
        <v>21</v>
      </c>
      <c r="P472" s="30">
        <v>648.60479999999995</v>
      </c>
      <c r="Q472" s="30">
        <v>551314.07999999996</v>
      </c>
      <c r="R472" s="30">
        <v>7.7031448930000002</v>
      </c>
      <c r="S472" s="30">
        <v>6547.6731589999999</v>
      </c>
      <c r="T472" s="30">
        <v>202001.5</v>
      </c>
    </row>
    <row r="473" spans="1:20" ht="15.75" customHeight="1" thickBot="1" x14ac:dyDescent="0.3">
      <c r="A473" s="10" t="s">
        <v>19</v>
      </c>
      <c r="B473" s="28">
        <v>45227</v>
      </c>
      <c r="C473" s="8">
        <v>301049751</v>
      </c>
      <c r="D473" s="29">
        <v>73239990</v>
      </c>
      <c r="E473" s="8" t="s">
        <v>460</v>
      </c>
      <c r="F473" s="8"/>
      <c r="G473" s="8"/>
      <c r="H473" s="8"/>
      <c r="I473" s="8"/>
      <c r="J473" s="8"/>
      <c r="K473" s="8"/>
      <c r="L473" s="8"/>
      <c r="M473" s="8"/>
      <c r="N473" s="30">
        <v>1800</v>
      </c>
      <c r="O473" s="8" t="s">
        <v>21</v>
      </c>
      <c r="P473" s="30">
        <v>524.06283889999997</v>
      </c>
      <c r="Q473" s="30">
        <v>943313.11</v>
      </c>
      <c r="R473" s="30">
        <v>6.224024215</v>
      </c>
      <c r="S473" s="30">
        <v>11203.24359</v>
      </c>
      <c r="T473" s="30">
        <v>345629.9</v>
      </c>
    </row>
    <row r="474" spans="1:20" ht="15.75" customHeight="1" thickBot="1" x14ac:dyDescent="0.3">
      <c r="A474" s="10" t="s">
        <v>19</v>
      </c>
      <c r="B474" s="28">
        <v>45227</v>
      </c>
      <c r="C474" s="8">
        <v>301049751</v>
      </c>
      <c r="D474" s="29">
        <v>73239990</v>
      </c>
      <c r="E474" s="8" t="s">
        <v>461</v>
      </c>
      <c r="F474" s="8"/>
      <c r="G474" s="8"/>
      <c r="H474" s="8"/>
      <c r="I474" s="8"/>
      <c r="J474" s="8"/>
      <c r="K474" s="8"/>
      <c r="L474" s="8"/>
      <c r="M474" s="8"/>
      <c r="N474" s="30">
        <v>1528</v>
      </c>
      <c r="O474" s="8" t="s">
        <v>21</v>
      </c>
      <c r="P474" s="30">
        <v>528.25507849999997</v>
      </c>
      <c r="Q474" s="30">
        <v>807173.76</v>
      </c>
      <c r="R474" s="30">
        <v>6.273813284</v>
      </c>
      <c r="S474" s="30">
        <v>9586.3866980000003</v>
      </c>
      <c r="T474" s="30">
        <v>295748.5</v>
      </c>
    </row>
    <row r="475" spans="1:20" ht="15.75" customHeight="1" thickBot="1" x14ac:dyDescent="0.3">
      <c r="A475" s="10" t="s">
        <v>19</v>
      </c>
      <c r="B475" s="28">
        <v>45227</v>
      </c>
      <c r="C475" s="8">
        <v>301049751</v>
      </c>
      <c r="D475" s="29">
        <v>73239990</v>
      </c>
      <c r="E475" s="8" t="s">
        <v>462</v>
      </c>
      <c r="F475" s="8"/>
      <c r="G475" s="8"/>
      <c r="H475" s="8"/>
      <c r="I475" s="8"/>
      <c r="J475" s="8"/>
      <c r="K475" s="8"/>
      <c r="L475" s="8"/>
      <c r="M475" s="8"/>
      <c r="N475" s="30">
        <v>10959</v>
      </c>
      <c r="O475" s="8" t="s">
        <v>21</v>
      </c>
      <c r="P475" s="30">
        <v>478.12203390000002</v>
      </c>
      <c r="Q475" s="30">
        <v>5239739.37</v>
      </c>
      <c r="R475" s="30">
        <v>5.678408954</v>
      </c>
      <c r="S475" s="30">
        <v>62229.683729999997</v>
      </c>
      <c r="T475" s="30">
        <v>1919840.5</v>
      </c>
    </row>
    <row r="476" spans="1:20" ht="15.75" customHeight="1" thickBot="1" x14ac:dyDescent="0.3">
      <c r="A476" s="10" t="s">
        <v>19</v>
      </c>
      <c r="B476" s="28">
        <v>45227</v>
      </c>
      <c r="C476" s="8">
        <v>301049751</v>
      </c>
      <c r="D476" s="29">
        <v>73239990</v>
      </c>
      <c r="E476" s="8" t="s">
        <v>463</v>
      </c>
      <c r="F476" s="8"/>
      <c r="G476" s="8"/>
      <c r="H476" s="8"/>
      <c r="I476" s="8"/>
      <c r="J476" s="8"/>
      <c r="K476" s="8"/>
      <c r="L476" s="8"/>
      <c r="M476" s="8"/>
      <c r="N476" s="30">
        <v>121.8</v>
      </c>
      <c r="O476" s="8" t="s">
        <v>21</v>
      </c>
      <c r="P476" s="30">
        <v>642.99162560000002</v>
      </c>
      <c r="Q476" s="30">
        <v>78316.38</v>
      </c>
      <c r="R476" s="30">
        <v>7.6364801140000003</v>
      </c>
      <c r="S476" s="30">
        <v>930.12327789999995</v>
      </c>
      <c r="T476" s="30">
        <v>28695.1</v>
      </c>
    </row>
    <row r="477" spans="1:20" ht="15.75" customHeight="1" thickBot="1" x14ac:dyDescent="0.3">
      <c r="A477" s="10" t="s">
        <v>19</v>
      </c>
      <c r="B477" s="28">
        <v>45227</v>
      </c>
      <c r="C477" s="8">
        <v>301049751</v>
      </c>
      <c r="D477" s="29">
        <v>73239990</v>
      </c>
      <c r="E477" s="8" t="s">
        <v>464</v>
      </c>
      <c r="F477" s="8"/>
      <c r="G477" s="8"/>
      <c r="H477" s="8"/>
      <c r="I477" s="8"/>
      <c r="J477" s="8"/>
      <c r="K477" s="8"/>
      <c r="L477" s="8"/>
      <c r="M477" s="8"/>
      <c r="N477" s="30">
        <v>7215</v>
      </c>
      <c r="O477" s="8" t="s">
        <v>21</v>
      </c>
      <c r="P477" s="30">
        <v>444.91906440000002</v>
      </c>
      <c r="Q477" s="30">
        <v>3210091.05</v>
      </c>
      <c r="R477" s="30">
        <v>5.2840743999999997</v>
      </c>
      <c r="S477" s="30">
        <v>38124.596790000003</v>
      </c>
      <c r="T477" s="30">
        <v>1176177.3</v>
      </c>
    </row>
    <row r="478" spans="1:20" ht="15.75" customHeight="1" thickBot="1" x14ac:dyDescent="0.3">
      <c r="A478" s="10" t="s">
        <v>19</v>
      </c>
      <c r="B478" s="28">
        <v>45227</v>
      </c>
      <c r="C478" s="8">
        <v>301049751</v>
      </c>
      <c r="D478" s="29">
        <v>73239990</v>
      </c>
      <c r="E478" s="8" t="s">
        <v>465</v>
      </c>
      <c r="F478" s="8"/>
      <c r="G478" s="8"/>
      <c r="H478" s="8"/>
      <c r="I478" s="8"/>
      <c r="J478" s="8"/>
      <c r="K478" s="8"/>
      <c r="L478" s="8"/>
      <c r="M478" s="8"/>
      <c r="N478" s="30">
        <v>10885.5</v>
      </c>
      <c r="O478" s="8" t="s">
        <v>21</v>
      </c>
      <c r="P478" s="30">
        <v>493.79377060000002</v>
      </c>
      <c r="Q478" s="30">
        <v>5375192.0899999999</v>
      </c>
      <c r="R478" s="30">
        <v>5.8645340929999996</v>
      </c>
      <c r="S478" s="30">
        <v>63838.385869999998</v>
      </c>
      <c r="T478" s="30">
        <v>1969470.3</v>
      </c>
    </row>
    <row r="479" spans="1:20" ht="15.75" customHeight="1" thickBot="1" x14ac:dyDescent="0.3">
      <c r="A479" s="10" t="s">
        <v>19</v>
      </c>
      <c r="B479" s="28">
        <v>45227</v>
      </c>
      <c r="C479" s="8">
        <v>301049751</v>
      </c>
      <c r="D479" s="29">
        <v>73239990</v>
      </c>
      <c r="E479" s="8" t="s">
        <v>466</v>
      </c>
      <c r="F479" s="8"/>
      <c r="G479" s="8"/>
      <c r="H479" s="8"/>
      <c r="I479" s="8"/>
      <c r="J479" s="8"/>
      <c r="K479" s="8"/>
      <c r="L479" s="8"/>
      <c r="M479" s="8"/>
      <c r="N479" s="30">
        <v>9504</v>
      </c>
      <c r="O479" s="8" t="s">
        <v>21</v>
      </c>
      <c r="P479" s="30">
        <v>217.09572600000001</v>
      </c>
      <c r="Q479" s="30">
        <v>2063277.78</v>
      </c>
      <c r="R479" s="30">
        <v>2.5783340379999999</v>
      </c>
      <c r="S479" s="30">
        <v>24504.486700000001</v>
      </c>
      <c r="T479" s="30">
        <v>755985.1</v>
      </c>
    </row>
    <row r="480" spans="1:20" ht="15.75" customHeight="1" thickBot="1" x14ac:dyDescent="0.3">
      <c r="A480" s="10" t="s">
        <v>19</v>
      </c>
      <c r="B480" s="28">
        <v>45227</v>
      </c>
      <c r="C480" s="8">
        <v>301049751</v>
      </c>
      <c r="D480" s="29">
        <v>73239990</v>
      </c>
      <c r="E480" s="8" t="s">
        <v>467</v>
      </c>
      <c r="F480" s="8"/>
      <c r="G480" s="8"/>
      <c r="H480" s="8"/>
      <c r="I480" s="8"/>
      <c r="J480" s="8"/>
      <c r="K480" s="8"/>
      <c r="L480" s="8"/>
      <c r="M480" s="8"/>
      <c r="N480" s="30">
        <v>10561.6</v>
      </c>
      <c r="O480" s="8" t="s">
        <v>21</v>
      </c>
      <c r="P480" s="30">
        <v>433.14191030000001</v>
      </c>
      <c r="Q480" s="30">
        <v>4574671.5999999996</v>
      </c>
      <c r="R480" s="30">
        <v>5.1442032099999997</v>
      </c>
      <c r="S480" s="30">
        <v>54331.016629999998</v>
      </c>
      <c r="T480" s="30">
        <v>1676159.6</v>
      </c>
    </row>
    <row r="481" spans="1:20" ht="15.75" customHeight="1" thickBot="1" x14ac:dyDescent="0.3">
      <c r="A481" s="10" t="s">
        <v>19</v>
      </c>
      <c r="B481" s="28">
        <v>45227</v>
      </c>
      <c r="C481" s="8">
        <v>301049751</v>
      </c>
      <c r="D481" s="29">
        <v>73239990</v>
      </c>
      <c r="E481" s="8" t="s">
        <v>468</v>
      </c>
      <c r="F481" s="8"/>
      <c r="G481" s="8"/>
      <c r="H481" s="8"/>
      <c r="I481" s="8"/>
      <c r="J481" s="8"/>
      <c r="K481" s="8"/>
      <c r="L481" s="8"/>
      <c r="M481" s="8"/>
      <c r="N481" s="30">
        <v>8721</v>
      </c>
      <c r="O481" s="8" t="s">
        <v>21</v>
      </c>
      <c r="P481" s="30">
        <v>497.65313149999997</v>
      </c>
      <c r="Q481" s="30">
        <v>4340032.96</v>
      </c>
      <c r="R481" s="30">
        <v>5.9103697329999996</v>
      </c>
      <c r="S481" s="30">
        <v>51544.334439999999</v>
      </c>
      <c r="T481" s="30">
        <v>1590188.1</v>
      </c>
    </row>
    <row r="482" spans="1:20" ht="15.75" customHeight="1" thickBot="1" x14ac:dyDescent="0.3">
      <c r="A482" s="10" t="s">
        <v>19</v>
      </c>
      <c r="B482" s="28">
        <v>45227</v>
      </c>
      <c r="C482" s="8">
        <v>301049751</v>
      </c>
      <c r="D482" s="29">
        <v>73239990</v>
      </c>
      <c r="E482" s="8" t="s">
        <v>469</v>
      </c>
      <c r="F482" s="8"/>
      <c r="G482" s="8"/>
      <c r="H482" s="8"/>
      <c r="I482" s="8"/>
      <c r="J482" s="8"/>
      <c r="K482" s="8"/>
      <c r="L482" s="8"/>
      <c r="M482" s="8"/>
      <c r="N482" s="30">
        <v>3451</v>
      </c>
      <c r="O482" s="8" t="s">
        <v>21</v>
      </c>
      <c r="P482" s="30">
        <v>662.84917419999999</v>
      </c>
      <c r="Q482" s="30">
        <v>2287492.5</v>
      </c>
      <c r="R482" s="30">
        <v>7.8723179830000003</v>
      </c>
      <c r="S482" s="30">
        <v>27167.369360000001</v>
      </c>
      <c r="T482" s="30">
        <v>838137.3</v>
      </c>
    </row>
    <row r="483" spans="1:20" ht="15.75" customHeight="1" thickBot="1" x14ac:dyDescent="0.3">
      <c r="A483" s="10" t="s">
        <v>19</v>
      </c>
      <c r="B483" s="28">
        <v>45225</v>
      </c>
      <c r="C483" s="8">
        <v>301049751</v>
      </c>
      <c r="D483" s="29">
        <v>73239990</v>
      </c>
      <c r="E483" s="8" t="s">
        <v>470</v>
      </c>
      <c r="F483" s="8"/>
      <c r="G483" s="8"/>
      <c r="H483" s="8"/>
      <c r="I483" s="8"/>
      <c r="J483" s="8"/>
      <c r="K483" s="8"/>
      <c r="L483" s="8"/>
      <c r="M483" s="8"/>
      <c r="N483" s="30">
        <v>1683</v>
      </c>
      <c r="O483" s="8" t="s">
        <v>21</v>
      </c>
      <c r="P483" s="30">
        <v>608.28382650000003</v>
      </c>
      <c r="Q483" s="30">
        <v>1023741.68</v>
      </c>
      <c r="R483" s="30">
        <v>7.2242734740000003</v>
      </c>
      <c r="S483" s="30">
        <v>12158.45226</v>
      </c>
      <c r="T483" s="30">
        <v>375098.9</v>
      </c>
    </row>
    <row r="484" spans="1:20" ht="15.75" customHeight="1" thickBot="1" x14ac:dyDescent="0.3">
      <c r="A484" s="10" t="s">
        <v>19</v>
      </c>
      <c r="B484" s="28">
        <v>45225</v>
      </c>
      <c r="C484" s="8">
        <v>301049751</v>
      </c>
      <c r="D484" s="29">
        <v>73239990</v>
      </c>
      <c r="E484" s="8" t="s">
        <v>471</v>
      </c>
      <c r="F484" s="8"/>
      <c r="G484" s="8"/>
      <c r="H484" s="8"/>
      <c r="I484" s="8"/>
      <c r="J484" s="8"/>
      <c r="K484" s="8"/>
      <c r="L484" s="8"/>
      <c r="M484" s="8"/>
      <c r="N484" s="30">
        <v>163.19999999999999</v>
      </c>
      <c r="O484" s="8" t="s">
        <v>21</v>
      </c>
      <c r="P484" s="30">
        <v>534.26801469999998</v>
      </c>
      <c r="Q484" s="30">
        <v>87192.54</v>
      </c>
      <c r="R484" s="30">
        <v>6.3452258280000002</v>
      </c>
      <c r="S484" s="30">
        <v>1035.540855</v>
      </c>
      <c r="T484" s="30">
        <v>31947.4</v>
      </c>
    </row>
    <row r="485" spans="1:20" ht="15.75" customHeight="1" thickBot="1" x14ac:dyDescent="0.3">
      <c r="A485" s="10" t="s">
        <v>19</v>
      </c>
      <c r="B485" s="28">
        <v>45225</v>
      </c>
      <c r="C485" s="8">
        <v>301049751</v>
      </c>
      <c r="D485" s="29">
        <v>73239990</v>
      </c>
      <c r="E485" s="8" t="s">
        <v>472</v>
      </c>
      <c r="F485" s="8"/>
      <c r="G485" s="8"/>
      <c r="H485" s="8"/>
      <c r="I485" s="8"/>
      <c r="J485" s="8"/>
      <c r="K485" s="8"/>
      <c r="L485" s="8"/>
      <c r="M485" s="8"/>
      <c r="N485" s="30">
        <v>2764</v>
      </c>
      <c r="O485" s="8" t="s">
        <v>21</v>
      </c>
      <c r="P485" s="30">
        <v>525.40687409999998</v>
      </c>
      <c r="Q485" s="30">
        <v>1452224.6</v>
      </c>
      <c r="R485" s="30">
        <v>6.2399866279999996</v>
      </c>
      <c r="S485" s="30">
        <v>17247.323039999999</v>
      </c>
      <c r="T485" s="30">
        <v>532095.1</v>
      </c>
    </row>
    <row r="486" spans="1:20" ht="15.75" customHeight="1" thickBot="1" x14ac:dyDescent="0.3">
      <c r="A486" s="10" t="s">
        <v>19</v>
      </c>
      <c r="B486" s="28">
        <v>45225</v>
      </c>
      <c r="C486" s="8">
        <v>301049751</v>
      </c>
      <c r="D486" s="29">
        <v>73239990</v>
      </c>
      <c r="E486" s="8" t="s">
        <v>473</v>
      </c>
      <c r="F486" s="8"/>
      <c r="G486" s="8"/>
      <c r="H486" s="8"/>
      <c r="I486" s="8"/>
      <c r="J486" s="8"/>
      <c r="K486" s="8"/>
      <c r="L486" s="8"/>
      <c r="M486" s="8"/>
      <c r="N486" s="30">
        <v>2549.4</v>
      </c>
      <c r="O486" s="8" t="s">
        <v>21</v>
      </c>
      <c r="P486" s="30">
        <v>585.77116179999996</v>
      </c>
      <c r="Q486" s="30">
        <v>1493365</v>
      </c>
      <c r="R486" s="30">
        <v>6.9569021600000003</v>
      </c>
      <c r="S486" s="30">
        <v>17735.926370000001</v>
      </c>
      <c r="T486" s="30">
        <v>547168.9</v>
      </c>
    </row>
    <row r="487" spans="1:20" ht="15.75" customHeight="1" thickBot="1" x14ac:dyDescent="0.3">
      <c r="A487" s="10" t="s">
        <v>19</v>
      </c>
      <c r="B487" s="28">
        <v>45225</v>
      </c>
      <c r="C487" s="8">
        <v>301049751</v>
      </c>
      <c r="D487" s="29">
        <v>73239990</v>
      </c>
      <c r="E487" s="8" t="s">
        <v>474</v>
      </c>
      <c r="F487" s="8"/>
      <c r="G487" s="8"/>
      <c r="H487" s="8"/>
      <c r="I487" s="8"/>
      <c r="J487" s="8"/>
      <c r="K487" s="8"/>
      <c r="L487" s="8"/>
      <c r="M487" s="8"/>
      <c r="N487" s="30">
        <v>85.5</v>
      </c>
      <c r="O487" s="8" t="s">
        <v>21</v>
      </c>
      <c r="P487" s="30">
        <v>560.61941520000005</v>
      </c>
      <c r="Q487" s="30">
        <v>47932.959999999999</v>
      </c>
      <c r="R487" s="30">
        <v>6.6581878290000001</v>
      </c>
      <c r="S487" s="30">
        <v>569.27505940000003</v>
      </c>
      <c r="T487" s="30">
        <v>17562.7</v>
      </c>
    </row>
    <row r="488" spans="1:20" ht="15.75" customHeight="1" thickBot="1" x14ac:dyDescent="0.3">
      <c r="A488" s="10" t="s">
        <v>19</v>
      </c>
      <c r="B488" s="28">
        <v>45223</v>
      </c>
      <c r="C488" s="8">
        <v>301049751</v>
      </c>
      <c r="D488" s="29">
        <v>73239990</v>
      </c>
      <c r="E488" s="8" t="s">
        <v>475</v>
      </c>
      <c r="F488" s="8"/>
      <c r="G488" s="8"/>
      <c r="H488" s="8"/>
      <c r="I488" s="8"/>
      <c r="J488" s="8"/>
      <c r="K488" s="8"/>
      <c r="L488" s="8"/>
      <c r="M488" s="8"/>
      <c r="N488" s="30">
        <v>5679.1</v>
      </c>
      <c r="O488" s="8" t="s">
        <v>21</v>
      </c>
      <c r="P488" s="30">
        <v>1022.925115</v>
      </c>
      <c r="Q488" s="30">
        <v>5809294.0199999996</v>
      </c>
      <c r="R488" s="30">
        <v>12.148754329999999</v>
      </c>
      <c r="S488" s="30">
        <v>68993.990739999994</v>
      </c>
      <c r="T488" s="30">
        <v>2128525.2999999998</v>
      </c>
    </row>
    <row r="489" spans="1:20" ht="15.75" customHeight="1" thickBot="1" x14ac:dyDescent="0.3">
      <c r="A489" s="10" t="s">
        <v>19</v>
      </c>
      <c r="B489" s="28">
        <v>45216</v>
      </c>
      <c r="C489" s="8">
        <v>301049751</v>
      </c>
      <c r="D489" s="29">
        <v>73231000</v>
      </c>
      <c r="E489" s="8" t="s">
        <v>476</v>
      </c>
      <c r="F489" s="8"/>
      <c r="G489" s="8"/>
      <c r="H489" s="8"/>
      <c r="I489" s="8"/>
      <c r="J489" s="8"/>
      <c r="K489" s="8"/>
      <c r="L489" s="8"/>
      <c r="M489" s="8"/>
      <c r="N489" s="30">
        <v>4900</v>
      </c>
      <c r="O489" s="8" t="s">
        <v>21</v>
      </c>
      <c r="P489" s="30">
        <v>459.53403470000001</v>
      </c>
      <c r="Q489" s="30">
        <v>2251716.77</v>
      </c>
      <c r="R489" s="30">
        <v>5.4608916780000003</v>
      </c>
      <c r="S489" s="30">
        <v>26758.36922</v>
      </c>
      <c r="T489" s="30">
        <v>989854.7</v>
      </c>
    </row>
    <row r="490" spans="1:20" ht="15.75" customHeight="1" thickBot="1" x14ac:dyDescent="0.3">
      <c r="A490" s="10" t="s">
        <v>19</v>
      </c>
      <c r="B490" s="28">
        <v>45215</v>
      </c>
      <c r="C490" s="8">
        <v>301049751</v>
      </c>
      <c r="D490" s="29">
        <v>73239990</v>
      </c>
      <c r="E490" s="8" t="s">
        <v>477</v>
      </c>
      <c r="F490" s="8"/>
      <c r="G490" s="8"/>
      <c r="H490" s="8"/>
      <c r="I490" s="8"/>
      <c r="J490" s="8"/>
      <c r="K490" s="8"/>
      <c r="L490" s="8"/>
      <c r="M490" s="8"/>
      <c r="N490" s="30">
        <v>14256</v>
      </c>
      <c r="O490" s="8" t="s">
        <v>21</v>
      </c>
      <c r="P490" s="30">
        <v>208.14193460000001</v>
      </c>
      <c r="Q490" s="30">
        <v>2967271.42</v>
      </c>
      <c r="R490" s="30">
        <v>2.4734632749999999</v>
      </c>
      <c r="S490" s="30">
        <v>35261.692450000002</v>
      </c>
      <c r="T490" s="30">
        <v>1087208.2</v>
      </c>
    </row>
    <row r="491" spans="1:20" ht="15.75" customHeight="1" thickBot="1" x14ac:dyDescent="0.3">
      <c r="A491" s="10" t="s">
        <v>19</v>
      </c>
      <c r="B491" s="28">
        <v>45215</v>
      </c>
      <c r="C491" s="8">
        <v>301049751</v>
      </c>
      <c r="D491" s="29">
        <v>73239990</v>
      </c>
      <c r="E491" s="8" t="s">
        <v>478</v>
      </c>
      <c r="F491" s="8"/>
      <c r="G491" s="8"/>
      <c r="H491" s="8"/>
      <c r="I491" s="8"/>
      <c r="J491" s="8"/>
      <c r="K491" s="8"/>
      <c r="L491" s="8"/>
      <c r="M491" s="8"/>
      <c r="N491" s="30">
        <v>941.8</v>
      </c>
      <c r="O491" s="8" t="s">
        <v>21</v>
      </c>
      <c r="P491" s="30">
        <v>499.75626460000001</v>
      </c>
      <c r="Q491" s="30">
        <v>470670.45</v>
      </c>
      <c r="R491" s="30">
        <v>5.9388742079999997</v>
      </c>
      <c r="S491" s="30">
        <v>5593.2317290000001</v>
      </c>
      <c r="T491" s="30">
        <v>172453.7</v>
      </c>
    </row>
    <row r="492" spans="1:20" ht="15.75" customHeight="1" thickBot="1" x14ac:dyDescent="0.3">
      <c r="A492" s="10" t="s">
        <v>19</v>
      </c>
      <c r="B492" s="28">
        <v>45215</v>
      </c>
      <c r="C492" s="8">
        <v>301049751</v>
      </c>
      <c r="D492" s="29">
        <v>73239990</v>
      </c>
      <c r="E492" s="8" t="s">
        <v>479</v>
      </c>
      <c r="F492" s="8"/>
      <c r="G492" s="8"/>
      <c r="H492" s="8"/>
      <c r="I492" s="8"/>
      <c r="J492" s="8"/>
      <c r="K492" s="8"/>
      <c r="L492" s="8"/>
      <c r="M492" s="8"/>
      <c r="N492" s="30">
        <v>4004</v>
      </c>
      <c r="O492" s="8" t="s">
        <v>21</v>
      </c>
      <c r="P492" s="30">
        <v>374.0212113</v>
      </c>
      <c r="Q492" s="30">
        <v>1497580.93</v>
      </c>
      <c r="R492" s="30">
        <v>4.44469651</v>
      </c>
      <c r="S492" s="30">
        <v>17796.56482</v>
      </c>
      <c r="T492" s="30">
        <v>548713.69999999995</v>
      </c>
    </row>
    <row r="493" spans="1:20" ht="15.75" customHeight="1" thickBot="1" x14ac:dyDescent="0.3">
      <c r="A493" s="10" t="s">
        <v>19</v>
      </c>
      <c r="B493" s="28">
        <v>45215</v>
      </c>
      <c r="C493" s="8">
        <v>301049751</v>
      </c>
      <c r="D493" s="29">
        <v>73239990</v>
      </c>
      <c r="E493" s="8" t="s">
        <v>480</v>
      </c>
      <c r="F493" s="8"/>
      <c r="G493" s="8"/>
      <c r="H493" s="8"/>
      <c r="I493" s="8"/>
      <c r="J493" s="8"/>
      <c r="K493" s="8"/>
      <c r="L493" s="8"/>
      <c r="M493" s="8"/>
      <c r="N493" s="30">
        <v>1621.2</v>
      </c>
      <c r="O493" s="8" t="s">
        <v>21</v>
      </c>
      <c r="P493" s="30">
        <v>585.74997529999996</v>
      </c>
      <c r="Q493" s="30">
        <v>949617.86</v>
      </c>
      <c r="R493" s="30">
        <v>6.9607840210000003</v>
      </c>
      <c r="S493" s="30">
        <v>11284.823050000001</v>
      </c>
      <c r="T493" s="30">
        <v>347940.1</v>
      </c>
    </row>
    <row r="494" spans="1:20" ht="15.75" customHeight="1" thickBot="1" x14ac:dyDescent="0.3">
      <c r="A494" s="10" t="s">
        <v>19</v>
      </c>
      <c r="B494" s="28">
        <v>45215</v>
      </c>
      <c r="C494" s="8">
        <v>301049751</v>
      </c>
      <c r="D494" s="29">
        <v>73239990</v>
      </c>
      <c r="E494" s="8" t="s">
        <v>481</v>
      </c>
      <c r="F494" s="8"/>
      <c r="G494" s="8"/>
      <c r="H494" s="8"/>
      <c r="I494" s="8"/>
      <c r="J494" s="8"/>
      <c r="K494" s="8"/>
      <c r="L494" s="8"/>
      <c r="M494" s="8"/>
      <c r="N494" s="30">
        <v>4500</v>
      </c>
      <c r="O494" s="8" t="s">
        <v>21</v>
      </c>
      <c r="P494" s="30">
        <v>560.59911109999996</v>
      </c>
      <c r="Q494" s="30">
        <v>2522696</v>
      </c>
      <c r="R494" s="30">
        <v>6.6619026870000004</v>
      </c>
      <c r="S494" s="30">
        <v>29978.562089999999</v>
      </c>
      <c r="T494" s="30">
        <v>924315.8</v>
      </c>
    </row>
    <row r="495" spans="1:20" ht="15.75" customHeight="1" thickBot="1" x14ac:dyDescent="0.3">
      <c r="A495" s="10" t="s">
        <v>19</v>
      </c>
      <c r="B495" s="28">
        <v>45215</v>
      </c>
      <c r="C495" s="8">
        <v>301049751</v>
      </c>
      <c r="D495" s="29">
        <v>73231000</v>
      </c>
      <c r="E495" s="8" t="s">
        <v>482</v>
      </c>
      <c r="F495" s="8"/>
      <c r="G495" s="8"/>
      <c r="H495" s="8"/>
      <c r="I495" s="8"/>
      <c r="J495" s="8"/>
      <c r="K495" s="8"/>
      <c r="L495" s="8"/>
      <c r="M495" s="8"/>
      <c r="N495" s="30">
        <v>9273</v>
      </c>
      <c r="O495" s="8" t="s">
        <v>21</v>
      </c>
      <c r="P495" s="30">
        <v>233.0034315</v>
      </c>
      <c r="Q495" s="30">
        <v>2160640.8199999998</v>
      </c>
      <c r="R495" s="30">
        <v>2.7689059</v>
      </c>
      <c r="S495" s="30">
        <v>25676.064409999999</v>
      </c>
      <c r="T495" s="30">
        <v>949817.7</v>
      </c>
    </row>
    <row r="496" spans="1:20" ht="15.75" customHeight="1" thickBot="1" x14ac:dyDescent="0.3">
      <c r="A496" s="10" t="s">
        <v>19</v>
      </c>
      <c r="B496" s="28">
        <v>45213</v>
      </c>
      <c r="C496" s="8">
        <v>301049751</v>
      </c>
      <c r="D496" s="29">
        <v>73239990</v>
      </c>
      <c r="E496" s="8" t="s">
        <v>483</v>
      </c>
      <c r="F496" s="8"/>
      <c r="G496" s="8"/>
      <c r="H496" s="8"/>
      <c r="I496" s="8"/>
      <c r="J496" s="8"/>
      <c r="K496" s="8"/>
      <c r="L496" s="8"/>
      <c r="M496" s="8"/>
      <c r="N496" s="30">
        <v>42</v>
      </c>
      <c r="O496" s="8" t="s">
        <v>21</v>
      </c>
      <c r="P496" s="30">
        <v>592.642381</v>
      </c>
      <c r="Q496" s="30">
        <v>24890.98</v>
      </c>
      <c r="R496" s="30">
        <v>7.0426902069999997</v>
      </c>
      <c r="S496" s="30">
        <v>295.79298870000002</v>
      </c>
      <c r="T496" s="30">
        <v>9120</v>
      </c>
    </row>
    <row r="497" spans="1:20" ht="15.75" customHeight="1" thickBot="1" x14ac:dyDescent="0.3">
      <c r="A497" s="10" t="s">
        <v>19</v>
      </c>
      <c r="B497" s="28">
        <v>45213</v>
      </c>
      <c r="C497" s="8">
        <v>301049751</v>
      </c>
      <c r="D497" s="29">
        <v>73239990</v>
      </c>
      <c r="E497" s="8" t="s">
        <v>484</v>
      </c>
      <c r="F497" s="8"/>
      <c r="G497" s="8"/>
      <c r="H497" s="8"/>
      <c r="I497" s="8"/>
      <c r="J497" s="8"/>
      <c r="K497" s="8"/>
      <c r="L497" s="8"/>
      <c r="M497" s="8"/>
      <c r="N497" s="30">
        <v>2169</v>
      </c>
      <c r="O497" s="8" t="s">
        <v>21</v>
      </c>
      <c r="P497" s="30">
        <v>567.19565699999998</v>
      </c>
      <c r="Q497" s="30">
        <v>1230247.3799999999</v>
      </c>
      <c r="R497" s="30">
        <v>6.7402930120000004</v>
      </c>
      <c r="S497" s="30">
        <v>14619.695540000001</v>
      </c>
      <c r="T497" s="30">
        <v>450762.6</v>
      </c>
    </row>
    <row r="498" spans="1:20" ht="15.75" customHeight="1" thickBot="1" x14ac:dyDescent="0.3">
      <c r="A498" s="10" t="s">
        <v>19</v>
      </c>
      <c r="B498" s="28">
        <v>45213</v>
      </c>
      <c r="C498" s="8">
        <v>301049751</v>
      </c>
      <c r="D498" s="29">
        <v>73239990</v>
      </c>
      <c r="E498" s="8" t="s">
        <v>485</v>
      </c>
      <c r="F498" s="8"/>
      <c r="G498" s="8"/>
      <c r="H498" s="8"/>
      <c r="I498" s="8"/>
      <c r="J498" s="8"/>
      <c r="K498" s="8"/>
      <c r="L498" s="8"/>
      <c r="M498" s="8"/>
      <c r="N498" s="30">
        <v>96.6</v>
      </c>
      <c r="O498" s="8" t="s">
        <v>21</v>
      </c>
      <c r="P498" s="30">
        <v>529.86252590000004</v>
      </c>
      <c r="Q498" s="30">
        <v>51184.72</v>
      </c>
      <c r="R498" s="30">
        <v>6.2966432069999998</v>
      </c>
      <c r="S498" s="30">
        <v>608.25573380000003</v>
      </c>
      <c r="T498" s="30">
        <v>18754</v>
      </c>
    </row>
    <row r="499" spans="1:20" ht="15.75" customHeight="1" thickBot="1" x14ac:dyDescent="0.3">
      <c r="A499" s="10" t="s">
        <v>19</v>
      </c>
      <c r="B499" s="28">
        <v>45213</v>
      </c>
      <c r="C499" s="8">
        <v>301049751</v>
      </c>
      <c r="D499" s="29">
        <v>73239990</v>
      </c>
      <c r="E499" s="8" t="s">
        <v>486</v>
      </c>
      <c r="F499" s="8"/>
      <c r="G499" s="8"/>
      <c r="H499" s="8"/>
      <c r="I499" s="8"/>
      <c r="J499" s="8"/>
      <c r="K499" s="8"/>
      <c r="L499" s="8"/>
      <c r="M499" s="8"/>
      <c r="N499" s="30">
        <v>4403</v>
      </c>
      <c r="O499" s="8" t="s">
        <v>21</v>
      </c>
      <c r="P499" s="30">
        <v>505.63687709999999</v>
      </c>
      <c r="Q499" s="30">
        <v>2226319.17</v>
      </c>
      <c r="R499" s="30">
        <v>6.0087567100000001</v>
      </c>
      <c r="S499" s="30">
        <v>26456.555789999999</v>
      </c>
      <c r="T499" s="30">
        <v>815723.3</v>
      </c>
    </row>
    <row r="500" spans="1:20" ht="15.75" customHeight="1" thickBot="1" x14ac:dyDescent="0.3">
      <c r="A500" s="10" t="s">
        <v>19</v>
      </c>
      <c r="B500" s="28">
        <v>45212</v>
      </c>
      <c r="C500" s="8">
        <v>301049751</v>
      </c>
      <c r="D500" s="29">
        <v>73239990</v>
      </c>
      <c r="E500" s="8" t="s">
        <v>487</v>
      </c>
      <c r="F500" s="8"/>
      <c r="G500" s="8"/>
      <c r="H500" s="8"/>
      <c r="I500" s="8"/>
      <c r="J500" s="8"/>
      <c r="K500" s="8"/>
      <c r="L500" s="8"/>
      <c r="M500" s="8"/>
      <c r="N500" s="30">
        <v>7092.8</v>
      </c>
      <c r="O500" s="8" t="s">
        <v>21</v>
      </c>
      <c r="P500" s="30">
        <v>272.9822355</v>
      </c>
      <c r="Q500" s="30">
        <v>1936208.4</v>
      </c>
      <c r="R500" s="30">
        <v>3.2439956689999998</v>
      </c>
      <c r="S500" s="30">
        <v>23009.012480000001</v>
      </c>
      <c r="T500" s="30">
        <v>709426.8</v>
      </c>
    </row>
    <row r="501" spans="1:20" ht="15.75" customHeight="1" thickBot="1" x14ac:dyDescent="0.3">
      <c r="A501" s="10" t="s">
        <v>19</v>
      </c>
      <c r="B501" s="28">
        <v>45207</v>
      </c>
      <c r="C501" s="8">
        <v>301049751</v>
      </c>
      <c r="D501" s="29">
        <v>73239990</v>
      </c>
      <c r="E501" s="8" t="s">
        <v>488</v>
      </c>
      <c r="F501" s="8"/>
      <c r="G501" s="8"/>
      <c r="H501" s="8"/>
      <c r="I501" s="8"/>
      <c r="J501" s="8"/>
      <c r="K501" s="8"/>
      <c r="L501" s="8"/>
      <c r="M501" s="8"/>
      <c r="N501" s="30">
        <v>3465</v>
      </c>
      <c r="O501" s="8" t="s">
        <v>21</v>
      </c>
      <c r="P501" s="30">
        <v>477.16151230000003</v>
      </c>
      <c r="Q501" s="30">
        <v>1653364.64</v>
      </c>
      <c r="R501" s="30">
        <v>5.6703685359999998</v>
      </c>
      <c r="S501" s="30">
        <v>19647.826980000002</v>
      </c>
      <c r="T501" s="30">
        <v>605792.80000000005</v>
      </c>
    </row>
    <row r="502" spans="1:20" ht="15.75" customHeight="1" thickBot="1" x14ac:dyDescent="0.3">
      <c r="A502" s="10" t="s">
        <v>19</v>
      </c>
      <c r="B502" s="28">
        <v>45207</v>
      </c>
      <c r="C502" s="8">
        <v>301049751</v>
      </c>
      <c r="D502" s="29">
        <v>73239990</v>
      </c>
      <c r="E502" s="8" t="s">
        <v>489</v>
      </c>
      <c r="F502" s="8"/>
      <c r="G502" s="8"/>
      <c r="H502" s="8"/>
      <c r="I502" s="8"/>
      <c r="J502" s="8"/>
      <c r="K502" s="8"/>
      <c r="L502" s="8"/>
      <c r="M502" s="8"/>
      <c r="N502" s="30">
        <v>60</v>
      </c>
      <c r="O502" s="8" t="s">
        <v>21</v>
      </c>
      <c r="P502" s="30">
        <v>594.17733329999999</v>
      </c>
      <c r="Q502" s="30">
        <v>35650.639999999999</v>
      </c>
      <c r="R502" s="30">
        <v>7.0609308769999997</v>
      </c>
      <c r="S502" s="30">
        <v>423.6558526</v>
      </c>
      <c r="T502" s="30">
        <v>13062.4</v>
      </c>
    </row>
    <row r="503" spans="1:20" ht="15.75" customHeight="1" thickBot="1" x14ac:dyDescent="0.3">
      <c r="A503" s="10" t="s">
        <v>19</v>
      </c>
      <c r="B503" s="28">
        <v>45207</v>
      </c>
      <c r="C503" s="8">
        <v>301049751</v>
      </c>
      <c r="D503" s="29">
        <v>73239990</v>
      </c>
      <c r="E503" s="8" t="s">
        <v>490</v>
      </c>
      <c r="F503" s="8"/>
      <c r="G503" s="8"/>
      <c r="H503" s="8"/>
      <c r="I503" s="8"/>
      <c r="J503" s="8"/>
      <c r="K503" s="8"/>
      <c r="L503" s="8"/>
      <c r="M503" s="8"/>
      <c r="N503" s="30">
        <v>6160</v>
      </c>
      <c r="O503" s="8" t="s">
        <v>21</v>
      </c>
      <c r="P503" s="30">
        <v>379.81470289999999</v>
      </c>
      <c r="Q503" s="30">
        <v>2339658.5699999998</v>
      </c>
      <c r="R503" s="30">
        <v>4.5135437070000002</v>
      </c>
      <c r="S503" s="30">
        <v>27803.429230000002</v>
      </c>
      <c r="T503" s="30">
        <v>857250.9</v>
      </c>
    </row>
    <row r="504" spans="1:20" ht="15.75" customHeight="1" thickBot="1" x14ac:dyDescent="0.3">
      <c r="A504" s="10" t="s">
        <v>19</v>
      </c>
      <c r="B504" s="28">
        <v>45207</v>
      </c>
      <c r="C504" s="8">
        <v>301049751</v>
      </c>
      <c r="D504" s="29">
        <v>73239990</v>
      </c>
      <c r="E504" s="8" t="s">
        <v>491</v>
      </c>
      <c r="F504" s="8"/>
      <c r="G504" s="8"/>
      <c r="H504" s="8"/>
      <c r="I504" s="8"/>
      <c r="J504" s="8"/>
      <c r="K504" s="8"/>
      <c r="L504" s="8"/>
      <c r="M504" s="8"/>
      <c r="N504" s="30">
        <v>1650</v>
      </c>
      <c r="O504" s="8" t="s">
        <v>21</v>
      </c>
      <c r="P504" s="30">
        <v>418.64539389999999</v>
      </c>
      <c r="Q504" s="30">
        <v>690764.9</v>
      </c>
      <c r="R504" s="30">
        <v>4.9749898269999999</v>
      </c>
      <c r="S504" s="30">
        <v>8208.7332139999999</v>
      </c>
      <c r="T504" s="30">
        <v>253096.3</v>
      </c>
    </row>
    <row r="505" spans="1:20" ht="15.75" customHeight="1" thickBot="1" x14ac:dyDescent="0.3">
      <c r="A505" s="10" t="s">
        <v>19</v>
      </c>
      <c r="B505" s="28">
        <v>45205</v>
      </c>
      <c r="C505" s="8">
        <v>301049751</v>
      </c>
      <c r="D505" s="29">
        <v>73239990</v>
      </c>
      <c r="E505" s="8" t="s">
        <v>492</v>
      </c>
      <c r="F505" s="8"/>
      <c r="G505" s="8"/>
      <c r="H505" s="8"/>
      <c r="I505" s="8"/>
      <c r="J505" s="8"/>
      <c r="K505" s="8"/>
      <c r="L505" s="8"/>
      <c r="M505" s="8"/>
      <c r="N505" s="30">
        <v>1033.5999999999999</v>
      </c>
      <c r="O505" s="8" t="s">
        <v>21</v>
      </c>
      <c r="P505" s="30">
        <v>499.473007</v>
      </c>
      <c r="Q505" s="30">
        <v>516255.3</v>
      </c>
      <c r="R505" s="30">
        <v>5.9355081040000002</v>
      </c>
      <c r="S505" s="30">
        <v>6134.9411760000003</v>
      </c>
      <c r="T505" s="30">
        <v>189156</v>
      </c>
    </row>
    <row r="506" spans="1:20" ht="15.75" customHeight="1" thickBot="1" x14ac:dyDescent="0.3">
      <c r="A506" s="10" t="s">
        <v>19</v>
      </c>
      <c r="B506" s="28">
        <v>45205</v>
      </c>
      <c r="C506" s="8">
        <v>301049751</v>
      </c>
      <c r="D506" s="29">
        <v>73239990</v>
      </c>
      <c r="E506" s="8" t="s">
        <v>493</v>
      </c>
      <c r="F506" s="8"/>
      <c r="G506" s="8"/>
      <c r="H506" s="8"/>
      <c r="I506" s="8"/>
      <c r="J506" s="8"/>
      <c r="K506" s="8"/>
      <c r="L506" s="8"/>
      <c r="M506" s="8"/>
      <c r="N506" s="30">
        <v>744.9</v>
      </c>
      <c r="O506" s="8" t="s">
        <v>21</v>
      </c>
      <c r="P506" s="30">
        <v>619.76457240000002</v>
      </c>
      <c r="Q506" s="30">
        <v>461662.63</v>
      </c>
      <c r="R506" s="30">
        <v>7.3649978899999997</v>
      </c>
      <c r="S506" s="30">
        <v>5486.1869280000001</v>
      </c>
      <c r="T506" s="30">
        <v>169153.2</v>
      </c>
    </row>
    <row r="507" spans="1:20" ht="15.75" customHeight="1" thickBot="1" x14ac:dyDescent="0.3">
      <c r="A507" s="10" t="s">
        <v>19</v>
      </c>
      <c r="B507" s="28">
        <v>45205</v>
      </c>
      <c r="C507" s="8">
        <v>301049751</v>
      </c>
      <c r="D507" s="29">
        <v>73239990</v>
      </c>
      <c r="E507" s="8" t="s">
        <v>494</v>
      </c>
      <c r="F507" s="8"/>
      <c r="G507" s="8"/>
      <c r="H507" s="8"/>
      <c r="I507" s="8"/>
      <c r="J507" s="8"/>
      <c r="K507" s="8"/>
      <c r="L507" s="8"/>
      <c r="M507" s="8"/>
      <c r="N507" s="30">
        <v>2688</v>
      </c>
      <c r="O507" s="8" t="s">
        <v>21</v>
      </c>
      <c r="P507" s="30">
        <v>533.9458482</v>
      </c>
      <c r="Q507" s="30">
        <v>1435246.44</v>
      </c>
      <c r="R507" s="30">
        <v>6.345167537</v>
      </c>
      <c r="S507" s="30">
        <v>17055.81034</v>
      </c>
      <c r="T507" s="30">
        <v>525874.30000000005</v>
      </c>
    </row>
    <row r="508" spans="1:20" ht="15.75" customHeight="1" thickBot="1" x14ac:dyDescent="0.3">
      <c r="A508" s="10" t="s">
        <v>19</v>
      </c>
      <c r="B508" s="28">
        <v>45205</v>
      </c>
      <c r="C508" s="8">
        <v>301049751</v>
      </c>
      <c r="D508" s="29">
        <v>73239990</v>
      </c>
      <c r="E508" s="8" t="s">
        <v>477</v>
      </c>
      <c r="F508" s="8"/>
      <c r="G508" s="8"/>
      <c r="H508" s="8"/>
      <c r="I508" s="8"/>
      <c r="J508" s="8"/>
      <c r="K508" s="8"/>
      <c r="L508" s="8"/>
      <c r="M508" s="8"/>
      <c r="N508" s="30">
        <v>14256</v>
      </c>
      <c r="O508" s="8" t="s">
        <v>21</v>
      </c>
      <c r="P508" s="30">
        <v>206.99565870000001</v>
      </c>
      <c r="Q508" s="30">
        <v>2950930.11</v>
      </c>
      <c r="R508" s="30">
        <v>2.4598414580000001</v>
      </c>
      <c r="S508" s="30">
        <v>35067.499819999997</v>
      </c>
      <c r="T508" s="30">
        <v>1081220.8</v>
      </c>
    </row>
    <row r="509" spans="1:20" ht="15.75" customHeight="1" thickBot="1" x14ac:dyDescent="0.3">
      <c r="A509" s="10" t="s">
        <v>19</v>
      </c>
      <c r="B509" s="28">
        <v>45205</v>
      </c>
      <c r="C509" s="8">
        <v>301049751</v>
      </c>
      <c r="D509" s="29">
        <v>73239990</v>
      </c>
      <c r="E509" s="8" t="s">
        <v>495</v>
      </c>
      <c r="F509" s="8"/>
      <c r="G509" s="8"/>
      <c r="H509" s="8"/>
      <c r="I509" s="8"/>
      <c r="J509" s="8"/>
      <c r="K509" s="8"/>
      <c r="L509" s="8"/>
      <c r="M509" s="8"/>
      <c r="N509" s="30">
        <v>2842</v>
      </c>
      <c r="O509" s="8" t="s">
        <v>21</v>
      </c>
      <c r="P509" s="30">
        <v>595.34033079999995</v>
      </c>
      <c r="Q509" s="30">
        <v>1691957.22</v>
      </c>
      <c r="R509" s="30">
        <v>7.0747514049999998</v>
      </c>
      <c r="S509" s="30">
        <v>20106.443490000001</v>
      </c>
      <c r="T509" s="30">
        <v>619933</v>
      </c>
    </row>
    <row r="510" spans="1:20" ht="15.75" customHeight="1" thickBot="1" x14ac:dyDescent="0.3">
      <c r="A510" s="10" t="s">
        <v>19</v>
      </c>
      <c r="B510" s="28">
        <v>45205</v>
      </c>
      <c r="C510" s="8">
        <v>301049751</v>
      </c>
      <c r="D510" s="29">
        <v>73239990</v>
      </c>
      <c r="E510" s="8" t="s">
        <v>479</v>
      </c>
      <c r="F510" s="8"/>
      <c r="G510" s="8"/>
      <c r="H510" s="8"/>
      <c r="I510" s="8"/>
      <c r="J510" s="8"/>
      <c r="K510" s="8"/>
      <c r="L510" s="8"/>
      <c r="M510" s="8"/>
      <c r="N510" s="30">
        <v>4004</v>
      </c>
      <c r="O510" s="8" t="s">
        <v>21</v>
      </c>
      <c r="P510" s="30">
        <v>378.10195800000002</v>
      </c>
      <c r="Q510" s="30">
        <v>1513920.24</v>
      </c>
      <c r="R510" s="30">
        <v>4.4931902319999999</v>
      </c>
      <c r="S510" s="30">
        <v>17990.733690000001</v>
      </c>
      <c r="T510" s="30">
        <v>554700.30000000005</v>
      </c>
    </row>
    <row r="511" spans="1:20" ht="15.75" customHeight="1" thickBot="1" x14ac:dyDescent="0.3">
      <c r="A511" s="10" t="s">
        <v>19</v>
      </c>
      <c r="B511" s="28">
        <v>45204</v>
      </c>
      <c r="C511" s="8">
        <v>301049751</v>
      </c>
      <c r="D511" s="29">
        <v>73239990</v>
      </c>
      <c r="E511" s="8" t="s">
        <v>496</v>
      </c>
      <c r="F511" s="8"/>
      <c r="G511" s="8"/>
      <c r="H511" s="8"/>
      <c r="I511" s="8"/>
      <c r="J511" s="8"/>
      <c r="K511" s="8"/>
      <c r="L511" s="8"/>
      <c r="M511" s="8"/>
      <c r="N511" s="30">
        <v>1262.4000000000001</v>
      </c>
      <c r="O511" s="8" t="s">
        <v>21</v>
      </c>
      <c r="P511" s="30">
        <v>533.59338560000003</v>
      </c>
      <c r="Q511" s="30">
        <v>673608.29</v>
      </c>
      <c r="R511" s="30">
        <v>6.3485233269999997</v>
      </c>
      <c r="S511" s="30">
        <v>8014.3758479999997</v>
      </c>
      <c r="T511" s="30">
        <v>246810.2</v>
      </c>
    </row>
    <row r="512" spans="1:20" ht="15.75" customHeight="1" thickBot="1" x14ac:dyDescent="0.3">
      <c r="A512" s="10" t="s">
        <v>19</v>
      </c>
      <c r="B512" s="28">
        <v>45204</v>
      </c>
      <c r="C512" s="8">
        <v>301049751</v>
      </c>
      <c r="D512" s="29">
        <v>73239990</v>
      </c>
      <c r="E512" s="8" t="s">
        <v>497</v>
      </c>
      <c r="F512" s="8"/>
      <c r="G512" s="8"/>
      <c r="H512" s="8"/>
      <c r="I512" s="8"/>
      <c r="J512" s="8"/>
      <c r="K512" s="8"/>
      <c r="L512" s="8"/>
      <c r="M512" s="8"/>
      <c r="N512" s="30">
        <v>1343</v>
      </c>
      <c r="O512" s="8" t="s">
        <v>21</v>
      </c>
      <c r="P512" s="30">
        <v>652.25475800000004</v>
      </c>
      <c r="Q512" s="30">
        <v>875978.14</v>
      </c>
      <c r="R512" s="30">
        <v>7.7603183580000001</v>
      </c>
      <c r="S512" s="30">
        <v>10422.10756</v>
      </c>
      <c r="T512" s="30">
        <v>320958.40000000002</v>
      </c>
    </row>
    <row r="513" spans="1:20" ht="15.75" customHeight="1" thickBot="1" x14ac:dyDescent="0.3">
      <c r="A513" s="10" t="s">
        <v>19</v>
      </c>
      <c r="B513" s="28">
        <v>45204</v>
      </c>
      <c r="C513" s="8">
        <v>301049751</v>
      </c>
      <c r="D513" s="29">
        <v>73239990</v>
      </c>
      <c r="E513" s="8" t="s">
        <v>498</v>
      </c>
      <c r="F513" s="8"/>
      <c r="G513" s="8"/>
      <c r="H513" s="8"/>
      <c r="I513" s="8"/>
      <c r="J513" s="8"/>
      <c r="K513" s="8"/>
      <c r="L513" s="8"/>
      <c r="M513" s="8"/>
      <c r="N513" s="30">
        <v>4512</v>
      </c>
      <c r="O513" s="8" t="s">
        <v>21</v>
      </c>
      <c r="P513" s="30">
        <v>524.7436348</v>
      </c>
      <c r="Q513" s="30">
        <v>2367643.2799999998</v>
      </c>
      <c r="R513" s="30">
        <v>6.2432318230000003</v>
      </c>
      <c r="S513" s="30">
        <v>28169.46199</v>
      </c>
      <c r="T513" s="30">
        <v>867504.6</v>
      </c>
    </row>
    <row r="514" spans="1:20" ht="15.75" customHeight="1" thickBot="1" x14ac:dyDescent="0.3">
      <c r="A514" s="10" t="s">
        <v>19</v>
      </c>
      <c r="B514" s="28">
        <v>45202</v>
      </c>
      <c r="C514" s="8">
        <v>301049751</v>
      </c>
      <c r="D514" s="29">
        <v>73239990</v>
      </c>
      <c r="E514" s="8" t="s">
        <v>499</v>
      </c>
      <c r="F514" s="8"/>
      <c r="G514" s="8"/>
      <c r="H514" s="8"/>
      <c r="I514" s="8"/>
      <c r="J514" s="8"/>
      <c r="K514" s="8"/>
      <c r="L514" s="8"/>
      <c r="M514" s="8"/>
      <c r="N514" s="30">
        <v>6688</v>
      </c>
      <c r="O514" s="8" t="s">
        <v>21</v>
      </c>
      <c r="P514" s="30">
        <v>276.05717399999997</v>
      </c>
      <c r="Q514" s="30">
        <v>1846270.38</v>
      </c>
      <c r="R514" s="30">
        <v>3.2844399050000002</v>
      </c>
      <c r="S514" s="30">
        <v>21966.33409</v>
      </c>
      <c r="T514" s="30">
        <v>676473.5</v>
      </c>
    </row>
    <row r="515" spans="1:20" ht="15.75" customHeight="1" thickBot="1" x14ac:dyDescent="0.3">
      <c r="A515" s="10" t="s">
        <v>19</v>
      </c>
      <c r="B515" s="28">
        <v>45202</v>
      </c>
      <c r="C515" s="8">
        <v>301049751</v>
      </c>
      <c r="D515" s="29">
        <v>73239390</v>
      </c>
      <c r="E515" s="8" t="s">
        <v>500</v>
      </c>
      <c r="F515" s="8"/>
      <c r="G515" s="8"/>
      <c r="H515" s="8"/>
      <c r="I515" s="8"/>
      <c r="J515" s="8"/>
      <c r="K515" s="8"/>
      <c r="L515" s="8"/>
      <c r="M515" s="8"/>
      <c r="N515" s="30">
        <v>99</v>
      </c>
      <c r="O515" s="8" t="s">
        <v>21</v>
      </c>
      <c r="P515" s="30">
        <v>334.23242420000003</v>
      </c>
      <c r="Q515" s="30">
        <v>33089.01</v>
      </c>
      <c r="R515" s="30">
        <v>3.9765904129999998</v>
      </c>
      <c r="S515" s="30">
        <v>393.68245089999999</v>
      </c>
      <c r="T515" s="30">
        <v>12123.8</v>
      </c>
    </row>
    <row r="516" spans="1:20" ht="15.75" customHeight="1" thickBot="1" x14ac:dyDescent="0.3">
      <c r="A516" s="10" t="s">
        <v>19</v>
      </c>
      <c r="B516" s="28">
        <v>45198</v>
      </c>
      <c r="C516" s="8">
        <v>301049751</v>
      </c>
      <c r="D516" s="29">
        <v>73231000</v>
      </c>
      <c r="E516" s="8" t="s">
        <v>501</v>
      </c>
      <c r="F516" s="8"/>
      <c r="G516" s="8"/>
      <c r="H516" s="8"/>
      <c r="I516" s="8"/>
      <c r="J516" s="8"/>
      <c r="K516" s="8"/>
      <c r="L516" s="8"/>
      <c r="M516" s="8"/>
      <c r="N516" s="30">
        <v>7605</v>
      </c>
      <c r="O516" s="8" t="s">
        <v>21</v>
      </c>
      <c r="P516" s="30">
        <v>234.6472268</v>
      </c>
      <c r="Q516" s="30">
        <v>1784492.16</v>
      </c>
      <c r="R516" s="30">
        <v>2.791757606</v>
      </c>
      <c r="S516" s="30">
        <v>21231.316599999998</v>
      </c>
      <c r="T516" s="30">
        <v>784462.7</v>
      </c>
    </row>
    <row r="517" spans="1:20" ht="15.75" customHeight="1" thickBot="1" x14ac:dyDescent="0.3">
      <c r="A517" s="10" t="s">
        <v>19</v>
      </c>
      <c r="B517" s="28">
        <v>45196</v>
      </c>
      <c r="C517" s="8">
        <v>301049751</v>
      </c>
      <c r="D517" s="29">
        <v>73239990</v>
      </c>
      <c r="E517" s="8" t="s">
        <v>502</v>
      </c>
      <c r="F517" s="8"/>
      <c r="G517" s="8"/>
      <c r="H517" s="8"/>
      <c r="I517" s="8"/>
      <c r="J517" s="8"/>
      <c r="K517" s="8"/>
      <c r="L517" s="8"/>
      <c r="M517" s="8"/>
      <c r="N517" s="30">
        <v>7055.1</v>
      </c>
      <c r="O517" s="8" t="s">
        <v>21</v>
      </c>
      <c r="P517" s="30">
        <v>624.41927539999995</v>
      </c>
      <c r="Q517" s="30">
        <v>4405340.43</v>
      </c>
      <c r="R517" s="30">
        <v>7.4291406950000001</v>
      </c>
      <c r="S517" s="30">
        <v>52413.330520000003</v>
      </c>
      <c r="T517" s="30">
        <v>1614116.7</v>
      </c>
    </row>
    <row r="518" spans="1:20" ht="15.75" customHeight="1" thickBot="1" x14ac:dyDescent="0.3">
      <c r="A518" s="10" t="s">
        <v>19</v>
      </c>
      <c r="B518" s="28">
        <v>45196</v>
      </c>
      <c r="C518" s="8">
        <v>301049751</v>
      </c>
      <c r="D518" s="29">
        <v>73239990</v>
      </c>
      <c r="E518" s="8" t="s">
        <v>503</v>
      </c>
      <c r="F518" s="8"/>
      <c r="G518" s="8"/>
      <c r="H518" s="8"/>
      <c r="I518" s="8"/>
      <c r="J518" s="8"/>
      <c r="K518" s="8"/>
      <c r="L518" s="8"/>
      <c r="M518" s="8"/>
      <c r="N518" s="30">
        <v>553.5</v>
      </c>
      <c r="O518" s="8" t="s">
        <v>21</v>
      </c>
      <c r="P518" s="30">
        <v>516.1305691</v>
      </c>
      <c r="Q518" s="30">
        <v>285678.27</v>
      </c>
      <c r="R518" s="30">
        <v>6.1407563249999999</v>
      </c>
      <c r="S518" s="30">
        <v>3398.9086259999999</v>
      </c>
      <c r="T518" s="30">
        <v>104672.6</v>
      </c>
    </row>
    <row r="519" spans="1:20" ht="15.75" customHeight="1" thickBot="1" x14ac:dyDescent="0.3">
      <c r="A519" s="10" t="s">
        <v>19</v>
      </c>
      <c r="B519" s="28">
        <v>45195</v>
      </c>
      <c r="C519" s="8">
        <v>301049751</v>
      </c>
      <c r="D519" s="29">
        <v>73239990</v>
      </c>
      <c r="E519" s="8" t="s">
        <v>504</v>
      </c>
      <c r="F519" s="8"/>
      <c r="G519" s="8"/>
      <c r="H519" s="8"/>
      <c r="I519" s="8"/>
      <c r="J519" s="8"/>
      <c r="K519" s="8"/>
      <c r="L519" s="8"/>
      <c r="M519" s="8"/>
      <c r="N519" s="30">
        <v>4752</v>
      </c>
      <c r="O519" s="8" t="s">
        <v>21</v>
      </c>
      <c r="P519" s="30">
        <v>206.0837774</v>
      </c>
      <c r="Q519" s="30">
        <v>979310.11</v>
      </c>
      <c r="R519" s="30">
        <v>2.451918826</v>
      </c>
      <c r="S519" s="30">
        <v>11651.518260000001</v>
      </c>
      <c r="T519" s="30">
        <v>358819.2</v>
      </c>
    </row>
    <row r="520" spans="1:20" ht="15.75" customHeight="1" thickBot="1" x14ac:dyDescent="0.3">
      <c r="A520" s="10" t="s">
        <v>19</v>
      </c>
      <c r="B520" s="28">
        <v>45195</v>
      </c>
      <c r="C520" s="8">
        <v>301049751</v>
      </c>
      <c r="D520" s="29">
        <v>73239990</v>
      </c>
      <c r="E520" s="8" t="s">
        <v>479</v>
      </c>
      <c r="F520" s="8"/>
      <c r="G520" s="8"/>
      <c r="H520" s="8"/>
      <c r="I520" s="8"/>
      <c r="J520" s="8"/>
      <c r="K520" s="8"/>
      <c r="L520" s="8"/>
      <c r="M520" s="8"/>
      <c r="N520" s="30">
        <v>4004</v>
      </c>
      <c r="O520" s="8" t="s">
        <v>21</v>
      </c>
      <c r="P520" s="30">
        <v>376.4363037</v>
      </c>
      <c r="Q520" s="30">
        <v>1507250.96</v>
      </c>
      <c r="R520" s="30">
        <v>4.4787186639999996</v>
      </c>
      <c r="S520" s="30">
        <v>17932.789529999998</v>
      </c>
      <c r="T520" s="30">
        <v>552256.69999999995</v>
      </c>
    </row>
    <row r="521" spans="1:20" ht="15.75" customHeight="1" thickBot="1" x14ac:dyDescent="0.3">
      <c r="A521" s="10" t="s">
        <v>19</v>
      </c>
      <c r="B521" s="28">
        <v>45194</v>
      </c>
      <c r="C521" s="8">
        <v>301049751</v>
      </c>
      <c r="D521" s="29">
        <v>73239990</v>
      </c>
      <c r="E521" s="8" t="s">
        <v>505</v>
      </c>
      <c r="F521" s="8"/>
      <c r="G521" s="8"/>
      <c r="H521" s="8"/>
      <c r="I521" s="8"/>
      <c r="J521" s="8"/>
      <c r="K521" s="8"/>
      <c r="L521" s="8"/>
      <c r="M521" s="8"/>
      <c r="N521" s="30">
        <v>460</v>
      </c>
      <c r="O521" s="8" t="s">
        <v>21</v>
      </c>
      <c r="P521" s="30">
        <v>722.44682609999995</v>
      </c>
      <c r="Q521" s="30">
        <v>332325.53999999998</v>
      </c>
      <c r="R521" s="30">
        <v>8.5954411190000002</v>
      </c>
      <c r="S521" s="30">
        <v>3953.9029150000001</v>
      </c>
      <c r="T521" s="30">
        <v>121764.1</v>
      </c>
    </row>
    <row r="522" spans="1:20" ht="15.75" customHeight="1" thickBot="1" x14ac:dyDescent="0.3">
      <c r="A522" s="10" t="s">
        <v>19</v>
      </c>
      <c r="B522" s="28">
        <v>45194</v>
      </c>
      <c r="C522" s="8">
        <v>301049751</v>
      </c>
      <c r="D522" s="29">
        <v>73239990</v>
      </c>
      <c r="E522" s="8" t="s">
        <v>506</v>
      </c>
      <c r="F522" s="8"/>
      <c r="G522" s="8"/>
      <c r="H522" s="8"/>
      <c r="I522" s="8"/>
      <c r="J522" s="8"/>
      <c r="K522" s="8"/>
      <c r="L522" s="8"/>
      <c r="M522" s="8"/>
      <c r="N522" s="30">
        <v>77.599999999999994</v>
      </c>
      <c r="O522" s="8" t="s">
        <v>21</v>
      </c>
      <c r="P522" s="30">
        <v>848.35193300000003</v>
      </c>
      <c r="Q522" s="30">
        <v>65832.11</v>
      </c>
      <c r="R522" s="30">
        <v>10.09341979</v>
      </c>
      <c r="S522" s="30">
        <v>783.24937539999996</v>
      </c>
      <c r="T522" s="30">
        <v>24120.799999999999</v>
      </c>
    </row>
    <row r="523" spans="1:20" ht="15.75" customHeight="1" thickBot="1" x14ac:dyDescent="0.3">
      <c r="A523" s="10" t="s">
        <v>19</v>
      </c>
      <c r="B523" s="28">
        <v>45192</v>
      </c>
      <c r="C523" s="8">
        <v>301049751</v>
      </c>
      <c r="D523" s="29">
        <v>73239990</v>
      </c>
      <c r="E523" s="8" t="s">
        <v>507</v>
      </c>
      <c r="F523" s="8"/>
      <c r="G523" s="8"/>
      <c r="H523" s="8"/>
      <c r="I523" s="8"/>
      <c r="J523" s="8"/>
      <c r="K523" s="8"/>
      <c r="L523" s="8"/>
      <c r="M523" s="8"/>
      <c r="N523" s="30">
        <v>2815.2</v>
      </c>
      <c r="O523" s="8" t="s">
        <v>21</v>
      </c>
      <c r="P523" s="30">
        <v>506.39843000000002</v>
      </c>
      <c r="Q523" s="30">
        <v>1425612.86</v>
      </c>
      <c r="R523" s="30">
        <v>6.0249664479999998</v>
      </c>
      <c r="S523" s="30">
        <v>16961.485540000001</v>
      </c>
      <c r="T523" s="30">
        <v>522344.6</v>
      </c>
    </row>
    <row r="524" spans="1:20" ht="15.75" customHeight="1" thickBot="1" x14ac:dyDescent="0.3">
      <c r="A524" s="10" t="s">
        <v>19</v>
      </c>
      <c r="B524" s="28">
        <v>45192</v>
      </c>
      <c r="C524" s="8">
        <v>301049751</v>
      </c>
      <c r="D524" s="29">
        <v>73239990</v>
      </c>
      <c r="E524" s="8" t="s">
        <v>508</v>
      </c>
      <c r="F524" s="8"/>
      <c r="G524" s="8"/>
      <c r="H524" s="8"/>
      <c r="I524" s="8"/>
      <c r="J524" s="8"/>
      <c r="K524" s="8"/>
      <c r="L524" s="8"/>
      <c r="M524" s="8"/>
      <c r="N524" s="30">
        <v>3998.4</v>
      </c>
      <c r="O524" s="8" t="s">
        <v>21</v>
      </c>
      <c r="P524" s="30">
        <v>507.01970540000002</v>
      </c>
      <c r="Q524" s="30">
        <v>2027267.59</v>
      </c>
      <c r="R524" s="30">
        <v>6.0323581839999996</v>
      </c>
      <c r="S524" s="30">
        <v>24119.78096</v>
      </c>
      <c r="T524" s="30">
        <v>742790.9</v>
      </c>
    </row>
    <row r="525" spans="1:20" ht="15.75" customHeight="1" thickBot="1" x14ac:dyDescent="0.3">
      <c r="A525" s="10" t="s">
        <v>19</v>
      </c>
      <c r="B525" s="28">
        <v>45192</v>
      </c>
      <c r="C525" s="8">
        <v>301049751</v>
      </c>
      <c r="D525" s="29">
        <v>73239990</v>
      </c>
      <c r="E525" s="8" t="s">
        <v>509</v>
      </c>
      <c r="F525" s="8"/>
      <c r="G525" s="8"/>
      <c r="H525" s="8"/>
      <c r="I525" s="8"/>
      <c r="J525" s="8"/>
      <c r="K525" s="8"/>
      <c r="L525" s="8"/>
      <c r="M525" s="8"/>
      <c r="N525" s="30">
        <v>225</v>
      </c>
      <c r="O525" s="8" t="s">
        <v>21</v>
      </c>
      <c r="P525" s="30">
        <v>547.6870222</v>
      </c>
      <c r="Q525" s="30">
        <v>123229.58</v>
      </c>
      <c r="R525" s="30">
        <v>6.5162049040000003</v>
      </c>
      <c r="S525" s="30">
        <v>1466.1461039999999</v>
      </c>
      <c r="T525" s="30">
        <v>45151.3</v>
      </c>
    </row>
    <row r="526" spans="1:20" ht="15.75" customHeight="1" thickBot="1" x14ac:dyDescent="0.3">
      <c r="A526" s="10" t="s">
        <v>19</v>
      </c>
      <c r="B526" s="28">
        <v>45192</v>
      </c>
      <c r="C526" s="8">
        <v>301049751</v>
      </c>
      <c r="D526" s="29">
        <v>73239990</v>
      </c>
      <c r="E526" s="8" t="s">
        <v>510</v>
      </c>
      <c r="F526" s="8"/>
      <c r="G526" s="8"/>
      <c r="H526" s="8"/>
      <c r="I526" s="8"/>
      <c r="J526" s="8"/>
      <c r="K526" s="8"/>
      <c r="L526" s="8"/>
      <c r="M526" s="8"/>
      <c r="N526" s="30">
        <v>1615</v>
      </c>
      <c r="O526" s="8" t="s">
        <v>21</v>
      </c>
      <c r="P526" s="30">
        <v>573.20549849999998</v>
      </c>
      <c r="Q526" s="30">
        <v>925726.88</v>
      </c>
      <c r="R526" s="30">
        <v>6.8198155680000001</v>
      </c>
      <c r="S526" s="30">
        <v>11014.002140000001</v>
      </c>
      <c r="T526" s="30">
        <v>339186.3</v>
      </c>
    </row>
    <row r="527" spans="1:20" ht="15.75" customHeight="1" thickBot="1" x14ac:dyDescent="0.3">
      <c r="A527" s="10" t="s">
        <v>19</v>
      </c>
      <c r="B527" s="28">
        <v>45189</v>
      </c>
      <c r="C527" s="8">
        <v>301049751</v>
      </c>
      <c r="D527" s="29">
        <v>73239990</v>
      </c>
      <c r="E527" s="8" t="s">
        <v>511</v>
      </c>
      <c r="F527" s="8"/>
      <c r="G527" s="8"/>
      <c r="H527" s="8"/>
      <c r="I527" s="8"/>
      <c r="J527" s="8"/>
      <c r="K527" s="8"/>
      <c r="L527" s="8"/>
      <c r="M527" s="8"/>
      <c r="N527" s="30">
        <v>24.4</v>
      </c>
      <c r="O527" s="8" t="s">
        <v>21</v>
      </c>
      <c r="P527" s="30">
        <v>1026.464344</v>
      </c>
      <c r="Q527" s="30">
        <v>25045.73</v>
      </c>
      <c r="R527" s="30">
        <v>12.22709165</v>
      </c>
      <c r="S527" s="30">
        <v>298.34103629999998</v>
      </c>
      <c r="T527" s="30">
        <v>9176.7000000000007</v>
      </c>
    </row>
    <row r="528" spans="1:20" ht="15.75" customHeight="1" thickBot="1" x14ac:dyDescent="0.3">
      <c r="A528" s="10" t="s">
        <v>19</v>
      </c>
      <c r="B528" s="28">
        <v>45189</v>
      </c>
      <c r="C528" s="8">
        <v>301049751</v>
      </c>
      <c r="D528" s="29">
        <v>73239990</v>
      </c>
      <c r="E528" s="8" t="s">
        <v>512</v>
      </c>
      <c r="F528" s="8"/>
      <c r="G528" s="8"/>
      <c r="H528" s="8"/>
      <c r="I528" s="8"/>
      <c r="J528" s="8"/>
      <c r="K528" s="8"/>
      <c r="L528" s="8"/>
      <c r="M528" s="8"/>
      <c r="N528" s="30">
        <v>5671.78</v>
      </c>
      <c r="O528" s="8" t="s">
        <v>21</v>
      </c>
      <c r="P528" s="30">
        <v>1022.493475</v>
      </c>
      <c r="Q528" s="30">
        <v>5799358.04</v>
      </c>
      <c r="R528" s="30">
        <v>12.17979124</v>
      </c>
      <c r="S528" s="30">
        <v>69081.096369999999</v>
      </c>
      <c r="T528" s="30">
        <v>2124884.7999999998</v>
      </c>
    </row>
    <row r="529" spans="1:20" ht="15.75" customHeight="1" thickBot="1" x14ac:dyDescent="0.3">
      <c r="A529" s="10" t="s">
        <v>19</v>
      </c>
      <c r="B529" s="28">
        <v>45187</v>
      </c>
      <c r="C529" s="8">
        <v>301049751</v>
      </c>
      <c r="D529" s="29">
        <v>73239990</v>
      </c>
      <c r="E529" s="8" t="s">
        <v>513</v>
      </c>
      <c r="F529" s="8"/>
      <c r="G529" s="8"/>
      <c r="H529" s="8"/>
      <c r="I529" s="8"/>
      <c r="J529" s="8"/>
      <c r="K529" s="8"/>
      <c r="L529" s="8"/>
      <c r="M529" s="8"/>
      <c r="N529" s="30">
        <v>7600</v>
      </c>
      <c r="O529" s="8" t="s">
        <v>21</v>
      </c>
      <c r="P529" s="30">
        <v>528.47191710000004</v>
      </c>
      <c r="Q529" s="30">
        <v>4016386.57</v>
      </c>
      <c r="R529" s="30">
        <v>6.2950794180000003</v>
      </c>
      <c r="S529" s="30">
        <v>47842.603569999999</v>
      </c>
      <c r="T529" s="30">
        <v>1471604</v>
      </c>
    </row>
    <row r="530" spans="1:20" ht="15.75" customHeight="1" thickBot="1" x14ac:dyDescent="0.3">
      <c r="A530" s="10" t="s">
        <v>19</v>
      </c>
      <c r="B530" s="28">
        <v>45185</v>
      </c>
      <c r="C530" s="8">
        <v>301049751</v>
      </c>
      <c r="D530" s="29">
        <v>73239990</v>
      </c>
      <c r="E530" s="8" t="s">
        <v>514</v>
      </c>
      <c r="F530" s="8"/>
      <c r="G530" s="8"/>
      <c r="H530" s="8"/>
      <c r="I530" s="8"/>
      <c r="J530" s="8"/>
      <c r="K530" s="8"/>
      <c r="L530" s="8"/>
      <c r="M530" s="8"/>
      <c r="N530" s="30">
        <v>2178</v>
      </c>
      <c r="O530" s="8" t="s">
        <v>21</v>
      </c>
      <c r="P530" s="30">
        <v>615.76356290000001</v>
      </c>
      <c r="Q530" s="30">
        <v>1341133.04</v>
      </c>
      <c r="R530" s="30">
        <v>7.3348846090000004</v>
      </c>
      <c r="S530" s="30">
        <v>15975.37868</v>
      </c>
      <c r="T530" s="30">
        <v>491391.2</v>
      </c>
    </row>
    <row r="531" spans="1:20" ht="15.75" customHeight="1" thickBot="1" x14ac:dyDescent="0.3">
      <c r="A531" s="10" t="s">
        <v>19</v>
      </c>
      <c r="B531" s="28">
        <v>45185</v>
      </c>
      <c r="C531" s="8">
        <v>301049751</v>
      </c>
      <c r="D531" s="29">
        <v>73239990</v>
      </c>
      <c r="E531" s="8" t="s">
        <v>515</v>
      </c>
      <c r="F531" s="8"/>
      <c r="G531" s="8"/>
      <c r="H531" s="8"/>
      <c r="I531" s="8"/>
      <c r="J531" s="8"/>
      <c r="K531" s="8"/>
      <c r="L531" s="8"/>
      <c r="M531" s="8"/>
      <c r="N531" s="30">
        <v>168</v>
      </c>
      <c r="O531" s="8" t="s">
        <v>21</v>
      </c>
      <c r="P531" s="30">
        <v>522.96541669999999</v>
      </c>
      <c r="Q531" s="30">
        <v>87858.19</v>
      </c>
      <c r="R531" s="30">
        <v>6.2294867979999999</v>
      </c>
      <c r="S531" s="30">
        <v>1046.553782</v>
      </c>
      <c r="T531" s="30">
        <v>32191.200000000001</v>
      </c>
    </row>
    <row r="532" spans="1:20" ht="15.75" customHeight="1" thickBot="1" x14ac:dyDescent="0.3">
      <c r="A532" s="10" t="s">
        <v>19</v>
      </c>
      <c r="B532" s="28">
        <v>45185</v>
      </c>
      <c r="C532" s="8">
        <v>301049751</v>
      </c>
      <c r="D532" s="29">
        <v>73239990</v>
      </c>
      <c r="E532" s="8" t="s">
        <v>516</v>
      </c>
      <c r="F532" s="8"/>
      <c r="G532" s="8"/>
      <c r="H532" s="8"/>
      <c r="I532" s="8"/>
      <c r="J532" s="8"/>
      <c r="K532" s="8"/>
      <c r="L532" s="8"/>
      <c r="M532" s="8"/>
      <c r="N532" s="30">
        <v>1701</v>
      </c>
      <c r="O532" s="8" t="s">
        <v>21</v>
      </c>
      <c r="P532" s="30">
        <v>497.66557319999998</v>
      </c>
      <c r="Q532" s="30">
        <v>846529.14</v>
      </c>
      <c r="R532" s="30">
        <v>5.9281187989999999</v>
      </c>
      <c r="S532" s="30">
        <v>10083.730079999999</v>
      </c>
      <c r="T532" s="30">
        <v>310168.3</v>
      </c>
    </row>
    <row r="533" spans="1:20" ht="15.75" customHeight="1" thickBot="1" x14ac:dyDescent="0.3">
      <c r="A533" s="10" t="s">
        <v>19</v>
      </c>
      <c r="B533" s="28">
        <v>45185</v>
      </c>
      <c r="C533" s="8">
        <v>301049751</v>
      </c>
      <c r="D533" s="29">
        <v>73239990</v>
      </c>
      <c r="E533" s="8" t="s">
        <v>517</v>
      </c>
      <c r="F533" s="8"/>
      <c r="G533" s="8"/>
      <c r="H533" s="8"/>
      <c r="I533" s="8"/>
      <c r="J533" s="8"/>
      <c r="K533" s="8"/>
      <c r="L533" s="8"/>
      <c r="M533" s="8"/>
      <c r="N533" s="30">
        <v>2798.2</v>
      </c>
      <c r="O533" s="8" t="s">
        <v>21</v>
      </c>
      <c r="P533" s="30">
        <v>498.93682369999999</v>
      </c>
      <c r="Q533" s="30">
        <v>1396125.02</v>
      </c>
      <c r="R533" s="30">
        <v>5.9432617470000002</v>
      </c>
      <c r="S533" s="30">
        <v>16630.435020000001</v>
      </c>
      <c r="T533" s="30">
        <v>511540.2</v>
      </c>
    </row>
    <row r="534" spans="1:20" ht="15.75" customHeight="1" thickBot="1" x14ac:dyDescent="0.3">
      <c r="A534" s="10" t="s">
        <v>19</v>
      </c>
      <c r="B534" s="28">
        <v>45182</v>
      </c>
      <c r="C534" s="8">
        <v>301049751</v>
      </c>
      <c r="D534" s="29">
        <v>73239990</v>
      </c>
      <c r="E534" s="8" t="s">
        <v>518</v>
      </c>
      <c r="F534" s="8"/>
      <c r="G534" s="8"/>
      <c r="H534" s="8"/>
      <c r="I534" s="8"/>
      <c r="J534" s="8"/>
      <c r="K534" s="8"/>
      <c r="L534" s="8"/>
      <c r="M534" s="8"/>
      <c r="N534" s="30">
        <v>7215</v>
      </c>
      <c r="O534" s="8" t="s">
        <v>21</v>
      </c>
      <c r="P534" s="30">
        <v>464.83303810000001</v>
      </c>
      <c r="Q534" s="30">
        <v>3353770.37</v>
      </c>
      <c r="R534" s="30">
        <v>5.5370224910000001</v>
      </c>
      <c r="S534" s="30">
        <v>39949.617270000002</v>
      </c>
      <c r="T534" s="30">
        <v>1228821.5</v>
      </c>
    </row>
    <row r="535" spans="1:20" ht="15.75" customHeight="1" thickBot="1" x14ac:dyDescent="0.3">
      <c r="A535" s="10" t="s">
        <v>19</v>
      </c>
      <c r="B535" s="28">
        <v>45182</v>
      </c>
      <c r="C535" s="8">
        <v>301049751</v>
      </c>
      <c r="D535" s="29">
        <v>73231000</v>
      </c>
      <c r="E535" s="8" t="s">
        <v>519</v>
      </c>
      <c r="F535" s="8"/>
      <c r="G535" s="8"/>
      <c r="H535" s="8"/>
      <c r="I535" s="8"/>
      <c r="J535" s="8"/>
      <c r="K535" s="8"/>
      <c r="L535" s="8"/>
      <c r="M535" s="8"/>
      <c r="N535" s="30">
        <v>9108</v>
      </c>
      <c r="O535" s="8" t="s">
        <v>21</v>
      </c>
      <c r="P535" s="30">
        <v>233.0286572</v>
      </c>
      <c r="Q535" s="30">
        <v>2122425.0099999998</v>
      </c>
      <c r="R535" s="30">
        <v>2.7758029450000001</v>
      </c>
      <c r="S535" s="30">
        <v>25282.013220000001</v>
      </c>
      <c r="T535" s="30">
        <v>933018</v>
      </c>
    </row>
    <row r="536" spans="1:20" ht="15.75" customHeight="1" thickBot="1" x14ac:dyDescent="0.3">
      <c r="A536" s="10" t="s">
        <v>19</v>
      </c>
      <c r="B536" s="28">
        <v>45181</v>
      </c>
      <c r="C536" s="8">
        <v>301049751</v>
      </c>
      <c r="D536" s="29">
        <v>73239990</v>
      </c>
      <c r="E536" s="8" t="s">
        <v>520</v>
      </c>
      <c r="F536" s="8"/>
      <c r="G536" s="8"/>
      <c r="H536" s="8"/>
      <c r="I536" s="8"/>
      <c r="J536" s="8"/>
      <c r="K536" s="8"/>
      <c r="L536" s="8"/>
      <c r="M536" s="8"/>
      <c r="N536" s="30">
        <v>210</v>
      </c>
      <c r="O536" s="8" t="s">
        <v>21</v>
      </c>
      <c r="P536" s="30">
        <v>599.46061899999995</v>
      </c>
      <c r="Q536" s="30">
        <v>125886.73</v>
      </c>
      <c r="R536" s="30">
        <v>7.1406863500000002</v>
      </c>
      <c r="S536" s="30">
        <v>1499.5441330000001</v>
      </c>
      <c r="T536" s="30">
        <v>46124.800000000003</v>
      </c>
    </row>
    <row r="537" spans="1:20" ht="15.75" customHeight="1" thickBot="1" x14ac:dyDescent="0.3">
      <c r="A537" s="10" t="s">
        <v>19</v>
      </c>
      <c r="B537" s="28">
        <v>45181</v>
      </c>
      <c r="C537" s="8">
        <v>301049751</v>
      </c>
      <c r="D537" s="29">
        <v>73239990</v>
      </c>
      <c r="E537" s="8" t="s">
        <v>521</v>
      </c>
      <c r="F537" s="8"/>
      <c r="G537" s="8"/>
      <c r="H537" s="8"/>
      <c r="I537" s="8"/>
      <c r="J537" s="8"/>
      <c r="K537" s="8"/>
      <c r="L537" s="8"/>
      <c r="M537" s="8"/>
      <c r="N537" s="30">
        <v>2068.3000000000002</v>
      </c>
      <c r="O537" s="8" t="s">
        <v>21</v>
      </c>
      <c r="P537" s="30">
        <v>562.13859690000004</v>
      </c>
      <c r="Q537" s="30">
        <v>1162671.26</v>
      </c>
      <c r="R537" s="30">
        <v>6.6961119350000002</v>
      </c>
      <c r="S537" s="30">
        <v>13849.568310000001</v>
      </c>
      <c r="T537" s="30">
        <v>426002.8</v>
      </c>
    </row>
    <row r="538" spans="1:20" ht="15.75" customHeight="1" thickBot="1" x14ac:dyDescent="0.3">
      <c r="A538" s="10" t="s">
        <v>19</v>
      </c>
      <c r="B538" s="28">
        <v>45181</v>
      </c>
      <c r="C538" s="8">
        <v>301049751</v>
      </c>
      <c r="D538" s="29">
        <v>73239990</v>
      </c>
      <c r="E538" s="8" t="s">
        <v>522</v>
      </c>
      <c r="F538" s="8"/>
      <c r="G538" s="8"/>
      <c r="H538" s="8"/>
      <c r="I538" s="8"/>
      <c r="J538" s="8"/>
      <c r="K538" s="8"/>
      <c r="L538" s="8"/>
      <c r="M538" s="8"/>
      <c r="N538" s="30">
        <v>1250.2</v>
      </c>
      <c r="O538" s="8" t="s">
        <v>21</v>
      </c>
      <c r="P538" s="30">
        <v>550.08221079999998</v>
      </c>
      <c r="Q538" s="30">
        <v>687712.78</v>
      </c>
      <c r="R538" s="30">
        <v>6.5524980450000001</v>
      </c>
      <c r="S538" s="30">
        <v>8191.9330550000004</v>
      </c>
      <c r="T538" s="30">
        <v>251978.1</v>
      </c>
    </row>
    <row r="539" spans="1:20" ht="15.75" customHeight="1" thickBot="1" x14ac:dyDescent="0.3">
      <c r="A539" s="10" t="s">
        <v>19</v>
      </c>
      <c r="B539" s="28">
        <v>45181</v>
      </c>
      <c r="C539" s="8">
        <v>301049751</v>
      </c>
      <c r="D539" s="29">
        <v>73239990</v>
      </c>
      <c r="E539" s="8" t="s">
        <v>523</v>
      </c>
      <c r="F539" s="8"/>
      <c r="G539" s="8"/>
      <c r="H539" s="8"/>
      <c r="I539" s="8"/>
      <c r="J539" s="8"/>
      <c r="K539" s="8"/>
      <c r="L539" s="8"/>
      <c r="M539" s="8"/>
      <c r="N539" s="30">
        <v>2573.8000000000002</v>
      </c>
      <c r="O539" s="8" t="s">
        <v>21</v>
      </c>
      <c r="P539" s="30">
        <v>651.50214080000001</v>
      </c>
      <c r="Q539" s="30">
        <v>1676836.21</v>
      </c>
      <c r="R539" s="30">
        <v>7.7605972699999999</v>
      </c>
      <c r="S539" s="30">
        <v>19974.22525</v>
      </c>
      <c r="T539" s="30">
        <v>614392.69999999995</v>
      </c>
    </row>
    <row r="540" spans="1:20" ht="15.75" customHeight="1" thickBot="1" x14ac:dyDescent="0.3">
      <c r="A540" s="10" t="s">
        <v>19</v>
      </c>
      <c r="B540" s="28">
        <v>45181</v>
      </c>
      <c r="C540" s="8">
        <v>301049751</v>
      </c>
      <c r="D540" s="29">
        <v>73239990</v>
      </c>
      <c r="E540" s="8" t="s">
        <v>524</v>
      </c>
      <c r="F540" s="8"/>
      <c r="G540" s="8"/>
      <c r="H540" s="8"/>
      <c r="I540" s="8"/>
      <c r="J540" s="8"/>
      <c r="K540" s="8"/>
      <c r="L540" s="8"/>
      <c r="M540" s="8"/>
      <c r="N540" s="30">
        <v>210</v>
      </c>
      <c r="O540" s="8" t="s">
        <v>21</v>
      </c>
      <c r="P540" s="30">
        <v>574.94738099999995</v>
      </c>
      <c r="Q540" s="30">
        <v>120738.95</v>
      </c>
      <c r="R540" s="30">
        <v>6.848688278</v>
      </c>
      <c r="S540" s="30">
        <v>1438.2245379999999</v>
      </c>
      <c r="T540" s="30">
        <v>44238.8</v>
      </c>
    </row>
    <row r="541" spans="1:20" ht="15.75" customHeight="1" thickBot="1" x14ac:dyDescent="0.3">
      <c r="A541" s="10" t="s">
        <v>19</v>
      </c>
      <c r="B541" s="28">
        <v>45181</v>
      </c>
      <c r="C541" s="8">
        <v>301049751</v>
      </c>
      <c r="D541" s="29">
        <v>73239390</v>
      </c>
      <c r="E541" s="8" t="s">
        <v>525</v>
      </c>
      <c r="F541" s="8"/>
      <c r="G541" s="8"/>
      <c r="H541" s="8"/>
      <c r="I541" s="8"/>
      <c r="J541" s="8"/>
      <c r="K541" s="8"/>
      <c r="L541" s="8"/>
      <c r="M541" s="8"/>
      <c r="N541" s="30">
        <v>176</v>
      </c>
      <c r="O541" s="8" t="s">
        <v>21</v>
      </c>
      <c r="P541" s="30">
        <v>203.38551140000001</v>
      </c>
      <c r="Q541" s="30">
        <v>35795.85</v>
      </c>
      <c r="R541" s="30">
        <v>2.4226981699999999</v>
      </c>
      <c r="S541" s="30">
        <v>426.39487789999998</v>
      </c>
      <c r="T541" s="30">
        <v>13115.6</v>
      </c>
    </row>
    <row r="542" spans="1:20" ht="15.75" customHeight="1" thickBot="1" x14ac:dyDescent="0.3">
      <c r="A542" s="10" t="s">
        <v>19</v>
      </c>
      <c r="B542" s="28">
        <v>45181</v>
      </c>
      <c r="C542" s="8">
        <v>301049751</v>
      </c>
      <c r="D542" s="29">
        <v>73239990</v>
      </c>
      <c r="E542" s="8" t="s">
        <v>526</v>
      </c>
      <c r="F542" s="8"/>
      <c r="G542" s="8"/>
      <c r="H542" s="8"/>
      <c r="I542" s="8"/>
      <c r="J542" s="8"/>
      <c r="K542" s="8"/>
      <c r="L542" s="8"/>
      <c r="M542" s="8"/>
      <c r="N542" s="30">
        <v>225</v>
      </c>
      <c r="O542" s="8" t="s">
        <v>21</v>
      </c>
      <c r="P542" s="30">
        <v>563.13644439999996</v>
      </c>
      <c r="Q542" s="30">
        <v>126705.7</v>
      </c>
      <c r="R542" s="30">
        <v>6.7079981469999996</v>
      </c>
      <c r="S542" s="30">
        <v>1509.299583</v>
      </c>
      <c r="T542" s="30">
        <v>46424.9</v>
      </c>
    </row>
    <row r="543" spans="1:20" ht="15.75" customHeight="1" thickBot="1" x14ac:dyDescent="0.3">
      <c r="A543" s="10" t="s">
        <v>19</v>
      </c>
      <c r="B543" s="28">
        <v>45181</v>
      </c>
      <c r="C543" s="8">
        <v>301049751</v>
      </c>
      <c r="D543" s="29">
        <v>73239390</v>
      </c>
      <c r="E543" s="8" t="s">
        <v>527</v>
      </c>
      <c r="F543" s="8"/>
      <c r="G543" s="8"/>
      <c r="H543" s="8"/>
      <c r="I543" s="8"/>
      <c r="J543" s="8"/>
      <c r="K543" s="8"/>
      <c r="L543" s="8"/>
      <c r="M543" s="8"/>
      <c r="N543" s="30">
        <v>156</v>
      </c>
      <c r="O543" s="8" t="s">
        <v>21</v>
      </c>
      <c r="P543" s="30">
        <v>201.48743590000001</v>
      </c>
      <c r="Q543" s="30">
        <v>31432.04</v>
      </c>
      <c r="R543" s="30">
        <v>2.4000885749999998</v>
      </c>
      <c r="S543" s="30">
        <v>374.41381769999998</v>
      </c>
      <c r="T543" s="30">
        <v>11516.7</v>
      </c>
    </row>
    <row r="544" spans="1:20" ht="15.75" customHeight="1" thickBot="1" x14ac:dyDescent="0.3">
      <c r="A544" s="10" t="s">
        <v>19</v>
      </c>
      <c r="B544" s="28">
        <v>45180</v>
      </c>
      <c r="C544" s="8">
        <v>301049751</v>
      </c>
      <c r="D544" s="29">
        <v>73239990</v>
      </c>
      <c r="E544" s="8" t="s">
        <v>528</v>
      </c>
      <c r="F544" s="8"/>
      <c r="G544" s="8"/>
      <c r="H544" s="8"/>
      <c r="I544" s="8"/>
      <c r="J544" s="8"/>
      <c r="K544" s="8"/>
      <c r="L544" s="8"/>
      <c r="M544" s="8"/>
      <c r="N544" s="30">
        <v>1758.9</v>
      </c>
      <c r="O544" s="8" t="s">
        <v>21</v>
      </c>
      <c r="P544" s="30">
        <v>314.57218719999997</v>
      </c>
      <c r="Q544" s="30">
        <v>553301.02</v>
      </c>
      <c r="R544" s="30">
        <v>3.7471374289999999</v>
      </c>
      <c r="S544" s="30">
        <v>6590.8400240000001</v>
      </c>
      <c r="T544" s="30">
        <v>202729.5</v>
      </c>
    </row>
    <row r="545" spans="1:20" ht="15.75" customHeight="1" thickBot="1" x14ac:dyDescent="0.3">
      <c r="A545" s="10" t="s">
        <v>19</v>
      </c>
      <c r="B545" s="28">
        <v>45177</v>
      </c>
      <c r="C545" s="8">
        <v>301049751</v>
      </c>
      <c r="D545" s="29">
        <v>73239990</v>
      </c>
      <c r="E545" s="8" t="s">
        <v>529</v>
      </c>
      <c r="F545" s="8"/>
      <c r="G545" s="8"/>
      <c r="H545" s="8"/>
      <c r="I545" s="8"/>
      <c r="J545" s="8"/>
      <c r="K545" s="8"/>
      <c r="L545" s="8"/>
      <c r="M545" s="8"/>
      <c r="N545" s="30">
        <v>4752</v>
      </c>
      <c r="O545" s="8" t="s">
        <v>21</v>
      </c>
      <c r="P545" s="30">
        <v>217.92390359999999</v>
      </c>
      <c r="Q545" s="30">
        <v>1035574.39</v>
      </c>
      <c r="R545" s="30">
        <v>2.5958773509999999</v>
      </c>
      <c r="S545" s="30">
        <v>12335.60917</v>
      </c>
      <c r="T545" s="30">
        <v>379434.5</v>
      </c>
    </row>
    <row r="546" spans="1:20" ht="15.75" customHeight="1" thickBot="1" x14ac:dyDescent="0.3">
      <c r="A546" s="10" t="s">
        <v>19</v>
      </c>
      <c r="B546" s="28">
        <v>45176</v>
      </c>
      <c r="C546" s="8">
        <v>301049751</v>
      </c>
      <c r="D546" s="29">
        <v>73231000</v>
      </c>
      <c r="E546" s="8" t="s">
        <v>530</v>
      </c>
      <c r="F546" s="8"/>
      <c r="G546" s="8"/>
      <c r="H546" s="8"/>
      <c r="I546" s="8"/>
      <c r="J546" s="8"/>
      <c r="K546" s="8"/>
      <c r="L546" s="8"/>
      <c r="M546" s="8"/>
      <c r="N546" s="30">
        <v>4875</v>
      </c>
      <c r="O546" s="8" t="s">
        <v>21</v>
      </c>
      <c r="P546" s="30">
        <v>464.29405539999999</v>
      </c>
      <c r="Q546" s="30">
        <v>2263433.52</v>
      </c>
      <c r="R546" s="30">
        <v>5.5306022080000004</v>
      </c>
      <c r="S546" s="30">
        <v>26961.68577</v>
      </c>
      <c r="T546" s="30">
        <v>995005.4</v>
      </c>
    </row>
    <row r="547" spans="1:20" ht="15.75" customHeight="1" thickBot="1" x14ac:dyDescent="0.3">
      <c r="A547" s="10" t="s">
        <v>19</v>
      </c>
      <c r="B547" s="28">
        <v>45176</v>
      </c>
      <c r="C547" s="8">
        <v>301049751</v>
      </c>
      <c r="D547" s="29">
        <v>73239990</v>
      </c>
      <c r="E547" s="8" t="s">
        <v>531</v>
      </c>
      <c r="F547" s="8"/>
      <c r="G547" s="8"/>
      <c r="H547" s="8"/>
      <c r="I547" s="8"/>
      <c r="J547" s="8"/>
      <c r="K547" s="8"/>
      <c r="L547" s="8"/>
      <c r="M547" s="8"/>
      <c r="N547" s="30">
        <v>15568</v>
      </c>
      <c r="O547" s="8" t="s">
        <v>21</v>
      </c>
      <c r="P547" s="30">
        <v>392.89738949999997</v>
      </c>
      <c r="Q547" s="30">
        <v>6116626.5599999996</v>
      </c>
      <c r="R547" s="30">
        <v>4.6801356700000003</v>
      </c>
      <c r="S547" s="30">
        <v>72860.352110000007</v>
      </c>
      <c r="T547" s="30">
        <v>2241131.9</v>
      </c>
    </row>
    <row r="548" spans="1:20" ht="15.75" customHeight="1" thickBot="1" x14ac:dyDescent="0.3">
      <c r="A548" s="10" t="s">
        <v>19</v>
      </c>
      <c r="B548" s="28">
        <v>45173</v>
      </c>
      <c r="C548" s="8">
        <v>301049751</v>
      </c>
      <c r="D548" s="29">
        <v>73239990</v>
      </c>
      <c r="E548" s="8" t="s">
        <v>532</v>
      </c>
      <c r="F548" s="8"/>
      <c r="G548" s="8"/>
      <c r="H548" s="8"/>
      <c r="I548" s="8"/>
      <c r="J548" s="8"/>
      <c r="K548" s="8"/>
      <c r="L548" s="8"/>
      <c r="M548" s="8"/>
      <c r="N548" s="30">
        <v>2927.4</v>
      </c>
      <c r="O548" s="8" t="s">
        <v>21</v>
      </c>
      <c r="P548" s="30">
        <v>585.18336750000003</v>
      </c>
      <c r="Q548" s="30">
        <v>1713065.79</v>
      </c>
      <c r="R548" s="30">
        <v>6.9747719610000001</v>
      </c>
      <c r="S548" s="30">
        <v>20417.94744</v>
      </c>
      <c r="T548" s="30">
        <v>627667.30000000005</v>
      </c>
    </row>
    <row r="549" spans="1:20" ht="15.75" customHeight="1" thickBot="1" x14ac:dyDescent="0.3">
      <c r="A549" s="10" t="s">
        <v>19</v>
      </c>
      <c r="B549" s="28">
        <v>45173</v>
      </c>
      <c r="C549" s="8">
        <v>301049751</v>
      </c>
      <c r="D549" s="29">
        <v>73239990</v>
      </c>
      <c r="E549" s="8" t="s">
        <v>533</v>
      </c>
      <c r="F549" s="8"/>
      <c r="G549" s="8"/>
      <c r="H549" s="8"/>
      <c r="I549" s="8"/>
      <c r="J549" s="8"/>
      <c r="K549" s="8"/>
      <c r="L549" s="8"/>
      <c r="M549" s="8"/>
      <c r="N549" s="30">
        <v>5676.4</v>
      </c>
      <c r="O549" s="8" t="s">
        <v>21</v>
      </c>
      <c r="P549" s="30">
        <v>514.48292049999998</v>
      </c>
      <c r="Q549" s="30">
        <v>2920410.85</v>
      </c>
      <c r="R549" s="30">
        <v>6.1320967880000001</v>
      </c>
      <c r="S549" s="30">
        <v>34808.234210000002</v>
      </c>
      <c r="T549" s="30">
        <v>1070038.6000000001</v>
      </c>
    </row>
    <row r="550" spans="1:20" ht="15.75" customHeight="1" thickBot="1" x14ac:dyDescent="0.3">
      <c r="A550" s="10" t="s">
        <v>19</v>
      </c>
      <c r="B550" s="28">
        <v>45173</v>
      </c>
      <c r="C550" s="8">
        <v>301049751</v>
      </c>
      <c r="D550" s="29">
        <v>73239990</v>
      </c>
      <c r="E550" s="8" t="s">
        <v>534</v>
      </c>
      <c r="F550" s="8"/>
      <c r="G550" s="8"/>
      <c r="H550" s="8"/>
      <c r="I550" s="8"/>
      <c r="J550" s="8"/>
      <c r="K550" s="8"/>
      <c r="L550" s="8"/>
      <c r="M550" s="8"/>
      <c r="N550" s="30">
        <v>999.6</v>
      </c>
      <c r="O550" s="8" t="s">
        <v>21</v>
      </c>
      <c r="P550" s="30">
        <v>521.92519010000001</v>
      </c>
      <c r="Q550" s="30">
        <v>521716.42</v>
      </c>
      <c r="R550" s="30">
        <v>6.2208008350000004</v>
      </c>
      <c r="S550" s="30">
        <v>6218.3125149999996</v>
      </c>
      <c r="T550" s="30">
        <v>191156.9</v>
      </c>
    </row>
    <row r="551" spans="1:20" ht="15.75" customHeight="1" thickBot="1" x14ac:dyDescent="0.3">
      <c r="A551" s="10" t="s">
        <v>19</v>
      </c>
      <c r="B551" s="28">
        <v>45173</v>
      </c>
      <c r="C551" s="8">
        <v>301049751</v>
      </c>
      <c r="D551" s="29">
        <v>73239990</v>
      </c>
      <c r="E551" s="8" t="s">
        <v>535</v>
      </c>
      <c r="F551" s="8"/>
      <c r="G551" s="8"/>
      <c r="H551" s="8"/>
      <c r="I551" s="8"/>
      <c r="J551" s="8"/>
      <c r="K551" s="8"/>
      <c r="L551" s="8"/>
      <c r="M551" s="8"/>
      <c r="N551" s="30">
        <v>1476.1</v>
      </c>
      <c r="O551" s="8" t="s">
        <v>21</v>
      </c>
      <c r="P551" s="30">
        <v>677.28743989999998</v>
      </c>
      <c r="Q551" s="30">
        <v>999743.99</v>
      </c>
      <c r="R551" s="30">
        <v>8.0725558979999992</v>
      </c>
      <c r="S551" s="30">
        <v>11915.89976</v>
      </c>
      <c r="T551" s="30">
        <v>366306.2</v>
      </c>
    </row>
    <row r="552" spans="1:20" ht="15.75" customHeight="1" thickBot="1" x14ac:dyDescent="0.3">
      <c r="A552" s="10" t="s">
        <v>19</v>
      </c>
      <c r="B552" s="28">
        <v>45173</v>
      </c>
      <c r="C552" s="8">
        <v>301049751</v>
      </c>
      <c r="D552" s="29">
        <v>73239990</v>
      </c>
      <c r="E552" s="8" t="s">
        <v>536</v>
      </c>
      <c r="F552" s="8"/>
      <c r="G552" s="8"/>
      <c r="H552" s="8"/>
      <c r="I552" s="8"/>
      <c r="J552" s="8"/>
      <c r="K552" s="8"/>
      <c r="L552" s="8"/>
      <c r="M552" s="8"/>
      <c r="N552" s="30">
        <v>980</v>
      </c>
      <c r="O552" s="8" t="s">
        <v>21</v>
      </c>
      <c r="P552" s="30">
        <v>610.28148980000003</v>
      </c>
      <c r="Q552" s="30">
        <v>598075.86</v>
      </c>
      <c r="R552" s="30">
        <v>7.2739152540000003</v>
      </c>
      <c r="S552" s="30">
        <v>7128.4369489999999</v>
      </c>
      <c r="T552" s="30">
        <v>219135</v>
      </c>
    </row>
    <row r="553" spans="1:20" ht="15.75" customHeight="1" thickBot="1" x14ac:dyDescent="0.3">
      <c r="A553" s="10" t="s">
        <v>19</v>
      </c>
      <c r="B553" s="28">
        <v>45173</v>
      </c>
      <c r="C553" s="8">
        <v>301049751</v>
      </c>
      <c r="D553" s="29">
        <v>73239990</v>
      </c>
      <c r="E553" s="8" t="s">
        <v>537</v>
      </c>
      <c r="F553" s="8"/>
      <c r="G553" s="8"/>
      <c r="H553" s="8"/>
      <c r="I553" s="8"/>
      <c r="J553" s="8"/>
      <c r="K553" s="8"/>
      <c r="L553" s="8"/>
      <c r="M553" s="8"/>
      <c r="N553" s="30">
        <v>7600</v>
      </c>
      <c r="O553" s="8" t="s">
        <v>21</v>
      </c>
      <c r="P553" s="30">
        <v>524.01387109999996</v>
      </c>
      <c r="Q553" s="30">
        <v>3982505.42</v>
      </c>
      <c r="R553" s="30">
        <v>6.2456957219999998</v>
      </c>
      <c r="S553" s="30">
        <v>47467.287490000002</v>
      </c>
      <c r="T553" s="30">
        <v>1459190</v>
      </c>
    </row>
    <row r="554" spans="1:20" ht="15.75" customHeight="1" thickBot="1" x14ac:dyDescent="0.3">
      <c r="A554" s="10" t="s">
        <v>19</v>
      </c>
      <c r="B554" s="28">
        <v>45173</v>
      </c>
      <c r="C554" s="8">
        <v>301049751</v>
      </c>
      <c r="D554" s="29">
        <v>73239990</v>
      </c>
      <c r="E554" s="8" t="s">
        <v>538</v>
      </c>
      <c r="F554" s="8"/>
      <c r="G554" s="8"/>
      <c r="H554" s="8"/>
      <c r="I554" s="8"/>
      <c r="J554" s="8"/>
      <c r="K554" s="8"/>
      <c r="L554" s="8"/>
      <c r="M554" s="8"/>
      <c r="N554" s="30">
        <v>3308</v>
      </c>
      <c r="O554" s="8" t="s">
        <v>21</v>
      </c>
      <c r="P554" s="30">
        <v>520.71402660000001</v>
      </c>
      <c r="Q554" s="30">
        <v>1722522</v>
      </c>
      <c r="R554" s="30">
        <v>6.2063650370000003</v>
      </c>
      <c r="S554" s="30">
        <v>20530.65554</v>
      </c>
      <c r="T554" s="30">
        <v>631132</v>
      </c>
    </row>
    <row r="555" spans="1:20" ht="15.75" customHeight="1" thickBot="1" x14ac:dyDescent="0.3">
      <c r="A555" s="10" t="s">
        <v>19</v>
      </c>
      <c r="B555" s="28">
        <v>45171</v>
      </c>
      <c r="C555" s="8">
        <v>301049751</v>
      </c>
      <c r="D555" s="29">
        <v>73239990</v>
      </c>
      <c r="E555" s="8" t="s">
        <v>539</v>
      </c>
      <c r="F555" s="8"/>
      <c r="G555" s="8"/>
      <c r="H555" s="8"/>
      <c r="I555" s="8"/>
      <c r="J555" s="8"/>
      <c r="K555" s="8"/>
      <c r="L555" s="8"/>
      <c r="M555" s="8"/>
      <c r="N555" s="30">
        <v>3307.2</v>
      </c>
      <c r="O555" s="8" t="s">
        <v>21</v>
      </c>
      <c r="P555" s="30">
        <v>261.81921870000002</v>
      </c>
      <c r="Q555" s="30">
        <v>865888.52</v>
      </c>
      <c r="R555" s="30">
        <v>3.1206104730000002</v>
      </c>
      <c r="S555" s="30">
        <v>10320.482959999999</v>
      </c>
      <c r="T555" s="30">
        <v>317261.59999999998</v>
      </c>
    </row>
    <row r="556" spans="1:20" ht="15.75" customHeight="1" thickBot="1" x14ac:dyDescent="0.3">
      <c r="A556" s="10" t="s">
        <v>19</v>
      </c>
      <c r="B556" s="28">
        <v>45171</v>
      </c>
      <c r="C556" s="8">
        <v>301049751</v>
      </c>
      <c r="D556" s="29">
        <v>73239990</v>
      </c>
      <c r="E556" s="8" t="s">
        <v>539</v>
      </c>
      <c r="F556" s="8"/>
      <c r="G556" s="8"/>
      <c r="H556" s="8"/>
      <c r="I556" s="8"/>
      <c r="J556" s="8"/>
      <c r="K556" s="8"/>
      <c r="L556" s="8"/>
      <c r="M556" s="8"/>
      <c r="N556" s="30">
        <v>3307.2</v>
      </c>
      <c r="O556" s="8" t="s">
        <v>21</v>
      </c>
      <c r="P556" s="30">
        <v>261.81921870000002</v>
      </c>
      <c r="Q556" s="30">
        <v>865888.52</v>
      </c>
      <c r="R556" s="30">
        <v>3.1206104730000002</v>
      </c>
      <c r="S556" s="30">
        <v>10320.482959999999</v>
      </c>
      <c r="T556" s="30">
        <v>317261.59999999998</v>
      </c>
    </row>
    <row r="557" spans="1:20" ht="15.75" customHeight="1" thickBot="1" x14ac:dyDescent="0.3">
      <c r="A557" s="10" t="s">
        <v>19</v>
      </c>
      <c r="B557" s="28">
        <v>45171</v>
      </c>
      <c r="C557" s="8">
        <v>301049751</v>
      </c>
      <c r="D557" s="29">
        <v>73239990</v>
      </c>
      <c r="E557" s="8" t="s">
        <v>539</v>
      </c>
      <c r="F557" s="8"/>
      <c r="G557" s="8"/>
      <c r="H557" s="8"/>
      <c r="I557" s="8"/>
      <c r="J557" s="8"/>
      <c r="K557" s="8"/>
      <c r="L557" s="8"/>
      <c r="M557" s="8"/>
      <c r="N557" s="30">
        <v>3307.2</v>
      </c>
      <c r="O557" s="8" t="s">
        <v>21</v>
      </c>
      <c r="P557" s="30">
        <v>261.81921870000002</v>
      </c>
      <c r="Q557" s="30">
        <v>865888.52</v>
      </c>
      <c r="R557" s="30">
        <v>3.1206104730000002</v>
      </c>
      <c r="S557" s="30">
        <v>10320.482959999999</v>
      </c>
      <c r="T557" s="30">
        <v>317261.59999999998</v>
      </c>
    </row>
    <row r="558" spans="1:20" ht="15.75" customHeight="1" thickBot="1" x14ac:dyDescent="0.3">
      <c r="A558" s="10" t="s">
        <v>19</v>
      </c>
      <c r="B558" s="28">
        <v>45169</v>
      </c>
      <c r="C558" s="8">
        <v>301049751</v>
      </c>
      <c r="D558" s="29">
        <v>73239990</v>
      </c>
      <c r="E558" s="8" t="s">
        <v>540</v>
      </c>
      <c r="F558" s="8"/>
      <c r="G558" s="8"/>
      <c r="H558" s="8"/>
      <c r="I558" s="8"/>
      <c r="J558" s="8"/>
      <c r="K558" s="8"/>
      <c r="L558" s="8"/>
      <c r="M558" s="8"/>
      <c r="N558" s="30">
        <v>2538.9</v>
      </c>
      <c r="O558" s="8" t="s">
        <v>21</v>
      </c>
      <c r="P558" s="30">
        <v>310.41489230000002</v>
      </c>
      <c r="Q558" s="30">
        <v>788112.37</v>
      </c>
      <c r="R558" s="30">
        <v>3.699819932</v>
      </c>
      <c r="S558" s="30">
        <v>9393.4728250000007</v>
      </c>
      <c r="T558" s="30">
        <v>288764.40000000002</v>
      </c>
    </row>
    <row r="559" spans="1:20" ht="15.75" customHeight="1" thickBot="1" x14ac:dyDescent="0.3">
      <c r="A559" s="10" t="s">
        <v>19</v>
      </c>
      <c r="B559" s="28">
        <v>45168</v>
      </c>
      <c r="C559" s="8">
        <v>301049751</v>
      </c>
      <c r="D559" s="29">
        <v>73239990</v>
      </c>
      <c r="E559" s="8" t="s">
        <v>541</v>
      </c>
      <c r="F559" s="8"/>
      <c r="G559" s="8"/>
      <c r="H559" s="8"/>
      <c r="I559" s="8"/>
      <c r="J559" s="8"/>
      <c r="K559" s="8"/>
      <c r="L559" s="8"/>
      <c r="M559" s="8"/>
      <c r="N559" s="30">
        <v>11254.5</v>
      </c>
      <c r="O559" s="8" t="s">
        <v>21</v>
      </c>
      <c r="P559" s="30">
        <v>501.27466349999997</v>
      </c>
      <c r="Q559" s="30">
        <v>5641595.7000000002</v>
      </c>
      <c r="R559" s="30">
        <v>5.9746682179999997</v>
      </c>
      <c r="S559" s="30">
        <v>67241.903460000001</v>
      </c>
      <c r="T559" s="30">
        <v>2067080.6</v>
      </c>
    </row>
    <row r="560" spans="1:20" ht="15.75" customHeight="1" thickBot="1" x14ac:dyDescent="0.3">
      <c r="A560" s="10" t="s">
        <v>19</v>
      </c>
      <c r="B560" s="28">
        <v>45168</v>
      </c>
      <c r="C560" s="8">
        <v>301049751</v>
      </c>
      <c r="D560" s="29">
        <v>73239990</v>
      </c>
      <c r="E560" s="8" t="s">
        <v>542</v>
      </c>
      <c r="F560" s="8"/>
      <c r="G560" s="8"/>
      <c r="H560" s="8"/>
      <c r="I560" s="8"/>
      <c r="J560" s="8"/>
      <c r="K560" s="8"/>
      <c r="L560" s="8"/>
      <c r="M560" s="8"/>
      <c r="N560" s="30">
        <v>407.4</v>
      </c>
      <c r="O560" s="8" t="s">
        <v>21</v>
      </c>
      <c r="P560" s="30">
        <v>822.62623959999996</v>
      </c>
      <c r="Q560" s="30">
        <v>335137.93</v>
      </c>
      <c r="R560" s="30">
        <v>9.8048419500000001</v>
      </c>
      <c r="S560" s="30">
        <v>3994.4926099999998</v>
      </c>
      <c r="T560" s="30">
        <v>122794.6</v>
      </c>
    </row>
    <row r="561" spans="1:20" ht="15.75" customHeight="1" thickBot="1" x14ac:dyDescent="0.3">
      <c r="A561" s="10" t="s">
        <v>19</v>
      </c>
      <c r="B561" s="28">
        <v>45168</v>
      </c>
      <c r="C561" s="8">
        <v>301049751</v>
      </c>
      <c r="D561" s="29">
        <v>73239990</v>
      </c>
      <c r="E561" s="8" t="s">
        <v>543</v>
      </c>
      <c r="F561" s="8"/>
      <c r="G561" s="8"/>
      <c r="H561" s="8"/>
      <c r="I561" s="8"/>
      <c r="J561" s="8"/>
      <c r="K561" s="8"/>
      <c r="L561" s="8"/>
      <c r="M561" s="8"/>
      <c r="N561" s="30">
        <v>832</v>
      </c>
      <c r="O561" s="8" t="s">
        <v>21</v>
      </c>
      <c r="P561" s="30">
        <v>553.31046879999997</v>
      </c>
      <c r="Q561" s="30">
        <v>460354.31</v>
      </c>
      <c r="R561" s="30">
        <v>6.5948804379999997</v>
      </c>
      <c r="S561" s="30">
        <v>5486.9405239999996</v>
      </c>
      <c r="T561" s="30">
        <v>168673.9</v>
      </c>
    </row>
    <row r="562" spans="1:20" ht="15.75" customHeight="1" thickBot="1" x14ac:dyDescent="0.3">
      <c r="A562" s="10" t="s">
        <v>19</v>
      </c>
      <c r="B562" s="28">
        <v>45168</v>
      </c>
      <c r="C562" s="8">
        <v>301049751</v>
      </c>
      <c r="D562" s="29">
        <v>73239990</v>
      </c>
      <c r="E562" s="8" t="s">
        <v>544</v>
      </c>
      <c r="F562" s="8"/>
      <c r="G562" s="8"/>
      <c r="H562" s="8"/>
      <c r="I562" s="8"/>
      <c r="J562" s="8"/>
      <c r="K562" s="8"/>
      <c r="L562" s="8"/>
      <c r="M562" s="8"/>
      <c r="N562" s="30">
        <v>707.33299999999997</v>
      </c>
      <c r="O562" s="8" t="s">
        <v>21</v>
      </c>
      <c r="P562" s="30">
        <v>485.95381520000001</v>
      </c>
      <c r="Q562" s="30">
        <v>343731.17</v>
      </c>
      <c r="R562" s="30">
        <v>5.7920597760000003</v>
      </c>
      <c r="S562" s="30">
        <v>4096.9150179999997</v>
      </c>
      <c r="T562" s="30">
        <v>125943</v>
      </c>
    </row>
    <row r="563" spans="1:20" ht="15.75" customHeight="1" thickBot="1" x14ac:dyDescent="0.3">
      <c r="A563" s="10" t="s">
        <v>19</v>
      </c>
      <c r="B563" s="28">
        <v>45168</v>
      </c>
      <c r="C563" s="8">
        <v>301049751</v>
      </c>
      <c r="D563" s="29">
        <v>73239990</v>
      </c>
      <c r="E563" s="8" t="s">
        <v>545</v>
      </c>
      <c r="F563" s="8"/>
      <c r="G563" s="8"/>
      <c r="H563" s="8"/>
      <c r="I563" s="8"/>
      <c r="J563" s="8"/>
      <c r="K563" s="8"/>
      <c r="L563" s="8"/>
      <c r="M563" s="8"/>
      <c r="N563" s="30">
        <v>678</v>
      </c>
      <c r="O563" s="8" t="s">
        <v>21</v>
      </c>
      <c r="P563" s="30">
        <v>558.27957230000004</v>
      </c>
      <c r="Q563" s="30">
        <v>378513.55</v>
      </c>
      <c r="R563" s="30">
        <v>6.6541069400000001</v>
      </c>
      <c r="S563" s="30">
        <v>4511.4845050000004</v>
      </c>
      <c r="T563" s="30">
        <v>138687.4</v>
      </c>
    </row>
    <row r="564" spans="1:20" ht="15.75" customHeight="1" thickBot="1" x14ac:dyDescent="0.3">
      <c r="A564" s="10" t="s">
        <v>19</v>
      </c>
      <c r="B564" s="28">
        <v>45168</v>
      </c>
      <c r="C564" s="8">
        <v>301049751</v>
      </c>
      <c r="D564" s="29">
        <v>73239990</v>
      </c>
      <c r="E564" s="8" t="s">
        <v>546</v>
      </c>
      <c r="F564" s="8"/>
      <c r="G564" s="8"/>
      <c r="H564" s="8"/>
      <c r="I564" s="8"/>
      <c r="J564" s="8"/>
      <c r="K564" s="8"/>
      <c r="L564" s="8"/>
      <c r="M564" s="8"/>
      <c r="N564" s="30">
        <v>376.66699999999997</v>
      </c>
      <c r="O564" s="8" t="s">
        <v>21</v>
      </c>
      <c r="P564" s="30">
        <v>738.73896569999999</v>
      </c>
      <c r="Q564" s="30">
        <v>278258.59000000003</v>
      </c>
      <c r="R564" s="30">
        <v>8.8049936320000004</v>
      </c>
      <c r="S564" s="30">
        <v>3316.5505360000002</v>
      </c>
      <c r="T564" s="30">
        <v>101954</v>
      </c>
    </row>
    <row r="565" spans="1:20" ht="15.75" customHeight="1" thickBot="1" x14ac:dyDescent="0.3">
      <c r="A565" s="10" t="s">
        <v>19</v>
      </c>
      <c r="B565" s="28">
        <v>45168</v>
      </c>
      <c r="C565" s="8">
        <v>301049751</v>
      </c>
      <c r="D565" s="29">
        <v>73239990</v>
      </c>
      <c r="E565" s="8" t="s">
        <v>547</v>
      </c>
      <c r="F565" s="8"/>
      <c r="G565" s="8"/>
      <c r="H565" s="8"/>
      <c r="I565" s="8"/>
      <c r="J565" s="8"/>
      <c r="K565" s="8"/>
      <c r="L565" s="8"/>
      <c r="M565" s="8"/>
      <c r="N565" s="30">
        <v>345</v>
      </c>
      <c r="O565" s="8" t="s">
        <v>21</v>
      </c>
      <c r="P565" s="30">
        <v>726.48501450000003</v>
      </c>
      <c r="Q565" s="30">
        <v>250637.33</v>
      </c>
      <c r="R565" s="30">
        <v>8.6589393860000001</v>
      </c>
      <c r="S565" s="30">
        <v>2987.3340880000001</v>
      </c>
      <c r="T565" s="30">
        <v>91833.5</v>
      </c>
    </row>
    <row r="566" spans="1:20" ht="15.75" customHeight="1" thickBot="1" x14ac:dyDescent="0.3">
      <c r="A566" s="10" t="s">
        <v>19</v>
      </c>
      <c r="B566" s="28">
        <v>45168</v>
      </c>
      <c r="C566" s="8">
        <v>301049751</v>
      </c>
      <c r="D566" s="29">
        <v>73239990</v>
      </c>
      <c r="E566" s="8" t="s">
        <v>548</v>
      </c>
      <c r="F566" s="8"/>
      <c r="G566" s="8"/>
      <c r="H566" s="8"/>
      <c r="I566" s="8"/>
      <c r="J566" s="8"/>
      <c r="K566" s="8"/>
      <c r="L566" s="8"/>
      <c r="M566" s="8"/>
      <c r="N566" s="30">
        <v>738</v>
      </c>
      <c r="O566" s="8" t="s">
        <v>21</v>
      </c>
      <c r="P566" s="30">
        <v>505.95995929999998</v>
      </c>
      <c r="Q566" s="30">
        <v>373398.45</v>
      </c>
      <c r="R566" s="30">
        <v>6.0305120299999997</v>
      </c>
      <c r="S566" s="30">
        <v>4450.5178779999997</v>
      </c>
      <c r="T566" s="30">
        <v>136813.20000000001</v>
      </c>
    </row>
    <row r="567" spans="1:20" ht="15.75" customHeight="1" thickBot="1" x14ac:dyDescent="0.3">
      <c r="A567" s="10" t="s">
        <v>19</v>
      </c>
      <c r="B567" s="28">
        <v>45168</v>
      </c>
      <c r="C567" s="8">
        <v>301049751</v>
      </c>
      <c r="D567" s="29">
        <v>73239990</v>
      </c>
      <c r="E567" s="8" t="s">
        <v>549</v>
      </c>
      <c r="F567" s="8"/>
      <c r="G567" s="8"/>
      <c r="H567" s="8"/>
      <c r="I567" s="8"/>
      <c r="J567" s="8"/>
      <c r="K567" s="8"/>
      <c r="L567" s="8"/>
      <c r="M567" s="8"/>
      <c r="N567" s="30">
        <v>748</v>
      </c>
      <c r="O567" s="8" t="s">
        <v>21</v>
      </c>
      <c r="P567" s="30">
        <v>552.53451870000004</v>
      </c>
      <c r="Q567" s="30">
        <v>413295.82</v>
      </c>
      <c r="R567" s="30">
        <v>6.5856319269999997</v>
      </c>
      <c r="S567" s="30">
        <v>4926.0526819999995</v>
      </c>
      <c r="T567" s="30">
        <v>151431.6</v>
      </c>
    </row>
    <row r="568" spans="1:20" ht="15.75" customHeight="1" thickBot="1" x14ac:dyDescent="0.3">
      <c r="A568" s="10" t="s">
        <v>19</v>
      </c>
      <c r="B568" s="28">
        <v>45167</v>
      </c>
      <c r="C568" s="8">
        <v>301049751</v>
      </c>
      <c r="D568" s="29">
        <v>73239990</v>
      </c>
      <c r="E568" s="8" t="s">
        <v>550</v>
      </c>
      <c r="F568" s="8"/>
      <c r="G568" s="8"/>
      <c r="H568" s="8"/>
      <c r="I568" s="8"/>
      <c r="J568" s="8"/>
      <c r="K568" s="8"/>
      <c r="L568" s="8"/>
      <c r="M568" s="8"/>
      <c r="N568" s="30">
        <v>2408</v>
      </c>
      <c r="O568" s="8" t="s">
        <v>21</v>
      </c>
      <c r="P568" s="30">
        <v>251.95366279999999</v>
      </c>
      <c r="Q568" s="30">
        <v>606704.42000000004</v>
      </c>
      <c r="R568" s="30">
        <v>3.003023394</v>
      </c>
      <c r="S568" s="30">
        <v>7231.280334</v>
      </c>
      <c r="T568" s="30">
        <v>222296.5</v>
      </c>
    </row>
    <row r="569" spans="1:20" ht="15.75" customHeight="1" thickBot="1" x14ac:dyDescent="0.3">
      <c r="A569" s="10" t="s">
        <v>19</v>
      </c>
      <c r="B569" s="28">
        <v>45167</v>
      </c>
      <c r="C569" s="8">
        <v>301049751</v>
      </c>
      <c r="D569" s="29">
        <v>73239990</v>
      </c>
      <c r="E569" s="8" t="s">
        <v>551</v>
      </c>
      <c r="F569" s="8"/>
      <c r="G569" s="8"/>
      <c r="H569" s="8"/>
      <c r="I569" s="8"/>
      <c r="J569" s="8"/>
      <c r="K569" s="8"/>
      <c r="L569" s="8"/>
      <c r="M569" s="8"/>
      <c r="N569" s="30">
        <v>4620</v>
      </c>
      <c r="O569" s="8" t="s">
        <v>21</v>
      </c>
      <c r="P569" s="30">
        <v>542.49667320000003</v>
      </c>
      <c r="Q569" s="30">
        <v>2506334.63</v>
      </c>
      <c r="R569" s="30">
        <v>6.4659913370000002</v>
      </c>
      <c r="S569" s="30">
        <v>29872.879980000002</v>
      </c>
      <c r="T569" s="30">
        <v>918321</v>
      </c>
    </row>
    <row r="570" spans="1:20" ht="15.75" customHeight="1" thickBot="1" x14ac:dyDescent="0.3">
      <c r="A570" s="10" t="s">
        <v>19</v>
      </c>
      <c r="B570" s="28">
        <v>45167</v>
      </c>
      <c r="C570" s="8">
        <v>301049751</v>
      </c>
      <c r="D570" s="29">
        <v>73239990</v>
      </c>
      <c r="E570" s="8" t="s">
        <v>552</v>
      </c>
      <c r="F570" s="8"/>
      <c r="G570" s="8"/>
      <c r="H570" s="8"/>
      <c r="I570" s="8"/>
      <c r="J570" s="8"/>
      <c r="K570" s="8"/>
      <c r="L570" s="8"/>
      <c r="M570" s="8"/>
      <c r="N570" s="30">
        <v>3740</v>
      </c>
      <c r="O570" s="8" t="s">
        <v>21</v>
      </c>
      <c r="P570" s="30">
        <v>375.80891439999999</v>
      </c>
      <c r="Q570" s="30">
        <v>1405525.34</v>
      </c>
      <c r="R570" s="30">
        <v>4.4792480860000001</v>
      </c>
      <c r="S570" s="30">
        <v>16752.387839999999</v>
      </c>
      <c r="T570" s="30">
        <v>514984.5</v>
      </c>
    </row>
    <row r="571" spans="1:20" ht="15.75" customHeight="1" thickBot="1" x14ac:dyDescent="0.3">
      <c r="A571" s="10" t="s">
        <v>19</v>
      </c>
      <c r="B571" s="28">
        <v>45167</v>
      </c>
      <c r="C571" s="8">
        <v>301049751</v>
      </c>
      <c r="D571" s="29">
        <v>73239990</v>
      </c>
      <c r="E571" s="8" t="s">
        <v>553</v>
      </c>
      <c r="F571" s="8"/>
      <c r="G571" s="8"/>
      <c r="H571" s="8"/>
      <c r="I571" s="8"/>
      <c r="J571" s="8"/>
      <c r="K571" s="8"/>
      <c r="L571" s="8"/>
      <c r="M571" s="8"/>
      <c r="N571" s="30">
        <v>4375</v>
      </c>
      <c r="O571" s="8" t="s">
        <v>21</v>
      </c>
      <c r="P571" s="30">
        <v>554.3468206</v>
      </c>
      <c r="Q571" s="30">
        <v>2425267.34</v>
      </c>
      <c r="R571" s="30">
        <v>6.6072326649999997</v>
      </c>
      <c r="S571" s="30">
        <v>28906.642909999999</v>
      </c>
      <c r="T571" s="30">
        <v>888617.9</v>
      </c>
    </row>
    <row r="572" spans="1:20" ht="15.75" customHeight="1" thickBot="1" x14ac:dyDescent="0.3">
      <c r="A572" s="10" t="s">
        <v>19</v>
      </c>
      <c r="B572" s="28">
        <v>45167</v>
      </c>
      <c r="C572" s="8">
        <v>301049751</v>
      </c>
      <c r="D572" s="29">
        <v>73239990</v>
      </c>
      <c r="E572" s="8" t="s">
        <v>554</v>
      </c>
      <c r="F572" s="8"/>
      <c r="G572" s="8"/>
      <c r="H572" s="8"/>
      <c r="I572" s="8"/>
      <c r="J572" s="8"/>
      <c r="K572" s="8"/>
      <c r="L572" s="8"/>
      <c r="M572" s="8"/>
      <c r="N572" s="30">
        <v>5957.3</v>
      </c>
      <c r="O572" s="8" t="s">
        <v>21</v>
      </c>
      <c r="P572" s="30">
        <v>536.66181159999996</v>
      </c>
      <c r="Q572" s="30">
        <v>3197055.41</v>
      </c>
      <c r="R572" s="30">
        <v>6.3964459070000004</v>
      </c>
      <c r="S572" s="30">
        <v>38105.547200000001</v>
      </c>
      <c r="T572" s="30">
        <v>1171401.1000000001</v>
      </c>
    </row>
    <row r="573" spans="1:20" ht="15.75" customHeight="1" thickBot="1" x14ac:dyDescent="0.3">
      <c r="A573" s="10" t="s">
        <v>19</v>
      </c>
      <c r="B573" s="28">
        <v>45167</v>
      </c>
      <c r="C573" s="8">
        <v>301049751</v>
      </c>
      <c r="D573" s="29">
        <v>73239990</v>
      </c>
      <c r="E573" s="8" t="s">
        <v>555</v>
      </c>
      <c r="F573" s="8"/>
      <c r="G573" s="8"/>
      <c r="H573" s="8"/>
      <c r="I573" s="8"/>
      <c r="J573" s="8"/>
      <c r="K573" s="8"/>
      <c r="L573" s="8"/>
      <c r="M573" s="8"/>
      <c r="N573" s="30">
        <v>8424</v>
      </c>
      <c r="O573" s="8" t="s">
        <v>21</v>
      </c>
      <c r="P573" s="30">
        <v>523.20346510000002</v>
      </c>
      <c r="Q573" s="30">
        <v>4407465.99</v>
      </c>
      <c r="R573" s="30">
        <v>6.236036533</v>
      </c>
      <c r="S573" s="30">
        <v>52532.371749999998</v>
      </c>
      <c r="T573" s="30">
        <v>1614895.5</v>
      </c>
    </row>
    <row r="574" spans="1:20" ht="15.75" customHeight="1" thickBot="1" x14ac:dyDescent="0.3">
      <c r="A574" s="10" t="s">
        <v>19</v>
      </c>
      <c r="B574" s="28">
        <v>45166</v>
      </c>
      <c r="C574" s="8">
        <v>301049751</v>
      </c>
      <c r="D574" s="29">
        <v>73239990</v>
      </c>
      <c r="E574" s="8" t="s">
        <v>556</v>
      </c>
      <c r="F574" s="8"/>
      <c r="G574" s="8"/>
      <c r="H574" s="8"/>
      <c r="I574" s="8"/>
      <c r="J574" s="8"/>
      <c r="K574" s="8"/>
      <c r="L574" s="8"/>
      <c r="M574" s="8"/>
      <c r="N574" s="30">
        <v>8945.2000000000007</v>
      </c>
      <c r="O574" s="8" t="s">
        <v>21</v>
      </c>
      <c r="P574" s="30">
        <v>464.60919259999997</v>
      </c>
      <c r="Q574" s="30">
        <v>4156022.15</v>
      </c>
      <c r="R574" s="30">
        <v>5.5376542630000003</v>
      </c>
      <c r="S574" s="30">
        <v>49535.424910000002</v>
      </c>
      <c r="T574" s="30">
        <v>1522766.4</v>
      </c>
    </row>
    <row r="575" spans="1:20" ht="15.75" customHeight="1" thickBot="1" x14ac:dyDescent="0.3">
      <c r="A575" s="10" t="s">
        <v>19</v>
      </c>
      <c r="B575" s="28">
        <v>45166</v>
      </c>
      <c r="C575" s="8">
        <v>301049751</v>
      </c>
      <c r="D575" s="29">
        <v>73239990</v>
      </c>
      <c r="E575" s="8" t="s">
        <v>557</v>
      </c>
      <c r="F575" s="8"/>
      <c r="G575" s="8"/>
      <c r="H575" s="8"/>
      <c r="I575" s="8"/>
      <c r="J575" s="8"/>
      <c r="K575" s="8"/>
      <c r="L575" s="8"/>
      <c r="M575" s="8"/>
      <c r="N575" s="30">
        <v>10608.2</v>
      </c>
      <c r="O575" s="8" t="s">
        <v>21</v>
      </c>
      <c r="P575" s="30">
        <v>634.43192720000002</v>
      </c>
      <c r="Q575" s="30">
        <v>6730180.7699999996</v>
      </c>
      <c r="R575" s="30">
        <v>7.5617631369999998</v>
      </c>
      <c r="S575" s="30">
        <v>80216.69571</v>
      </c>
      <c r="T575" s="30">
        <v>2465938.2999999998</v>
      </c>
    </row>
    <row r="576" spans="1:20" ht="15.75" customHeight="1" thickBot="1" x14ac:dyDescent="0.3">
      <c r="A576" s="10" t="s">
        <v>19</v>
      </c>
      <c r="B576" s="28">
        <v>45166</v>
      </c>
      <c r="C576" s="8">
        <v>301049751</v>
      </c>
      <c r="D576" s="29">
        <v>73239990</v>
      </c>
      <c r="E576" s="8" t="s">
        <v>558</v>
      </c>
      <c r="F576" s="8"/>
      <c r="G576" s="8"/>
      <c r="H576" s="8"/>
      <c r="I576" s="8"/>
      <c r="J576" s="8"/>
      <c r="K576" s="8"/>
      <c r="L576" s="8"/>
      <c r="M576" s="8"/>
      <c r="N576" s="30">
        <v>8281.4</v>
      </c>
      <c r="O576" s="8" t="s">
        <v>21</v>
      </c>
      <c r="P576" s="30">
        <v>532.81780739999999</v>
      </c>
      <c r="Q576" s="30">
        <v>4412477.3899999997</v>
      </c>
      <c r="R576" s="30">
        <v>6.3506294089999997</v>
      </c>
      <c r="S576" s="30">
        <v>52592.102379999997</v>
      </c>
      <c r="T576" s="30">
        <v>1616731.7</v>
      </c>
    </row>
    <row r="577" spans="1:20" ht="15.75" customHeight="1" thickBot="1" x14ac:dyDescent="0.3">
      <c r="A577" s="10" t="s">
        <v>19</v>
      </c>
      <c r="B577" s="28">
        <v>45163</v>
      </c>
      <c r="C577" s="8">
        <v>301049751</v>
      </c>
      <c r="D577" s="29">
        <v>73239990</v>
      </c>
      <c r="E577" s="8" t="s">
        <v>559</v>
      </c>
      <c r="F577" s="8"/>
      <c r="G577" s="8"/>
      <c r="H577" s="8"/>
      <c r="I577" s="8"/>
      <c r="J577" s="8"/>
      <c r="K577" s="8"/>
      <c r="L577" s="8"/>
      <c r="M577" s="8"/>
      <c r="N577" s="30">
        <v>5640.06</v>
      </c>
      <c r="O577" s="8" t="s">
        <v>21</v>
      </c>
      <c r="P577" s="30">
        <v>1040.9019069999999</v>
      </c>
      <c r="Q577" s="30">
        <v>5870749.21</v>
      </c>
      <c r="R577" s="30">
        <v>12.40645896</v>
      </c>
      <c r="S577" s="30">
        <v>69973.172940000004</v>
      </c>
      <c r="T577" s="30">
        <v>2151042.5</v>
      </c>
    </row>
    <row r="578" spans="1:20" ht="15.75" customHeight="1" thickBot="1" x14ac:dyDescent="0.3">
      <c r="A578" s="10" t="s">
        <v>19</v>
      </c>
      <c r="B578" s="28">
        <v>45163</v>
      </c>
      <c r="C578" s="8">
        <v>301049751</v>
      </c>
      <c r="D578" s="29">
        <v>73239990</v>
      </c>
      <c r="E578" s="8" t="s">
        <v>560</v>
      </c>
      <c r="F578" s="8"/>
      <c r="G578" s="8"/>
      <c r="H578" s="8"/>
      <c r="I578" s="8"/>
      <c r="J578" s="8"/>
      <c r="K578" s="8"/>
      <c r="L578" s="8"/>
      <c r="M578" s="8"/>
      <c r="N578" s="30">
        <v>1039.5</v>
      </c>
      <c r="O578" s="8" t="s">
        <v>21</v>
      </c>
      <c r="P578" s="30">
        <v>594.84816739999997</v>
      </c>
      <c r="Q578" s="30">
        <v>618344.67000000004</v>
      </c>
      <c r="R578" s="30">
        <v>7.0899662379999997</v>
      </c>
      <c r="S578" s="30">
        <v>7370.0199050000001</v>
      </c>
      <c r="T578" s="30">
        <v>226561.5</v>
      </c>
    </row>
    <row r="579" spans="1:20" ht="15.75" customHeight="1" thickBot="1" x14ac:dyDescent="0.3">
      <c r="A579" s="10" t="s">
        <v>19</v>
      </c>
      <c r="B579" s="28">
        <v>45163</v>
      </c>
      <c r="C579" s="8">
        <v>301049751</v>
      </c>
      <c r="D579" s="29">
        <v>73239990</v>
      </c>
      <c r="E579" s="8" t="s">
        <v>561</v>
      </c>
      <c r="F579" s="8"/>
      <c r="G579" s="8"/>
      <c r="H579" s="8"/>
      <c r="I579" s="8"/>
      <c r="J579" s="8"/>
      <c r="K579" s="8"/>
      <c r="L579" s="8"/>
      <c r="M579" s="8"/>
      <c r="N579" s="30">
        <v>2037</v>
      </c>
      <c r="O579" s="8" t="s">
        <v>21</v>
      </c>
      <c r="P579" s="30">
        <v>522.97062840000001</v>
      </c>
      <c r="Q579" s="30">
        <v>1065291.17</v>
      </c>
      <c r="R579" s="30">
        <v>6.2332613630000004</v>
      </c>
      <c r="S579" s="30">
        <v>12697.153399999999</v>
      </c>
      <c r="T579" s="30">
        <v>390322.6</v>
      </c>
    </row>
    <row r="580" spans="1:20" ht="15.75" customHeight="1" thickBot="1" x14ac:dyDescent="0.3">
      <c r="A580" s="10" t="s">
        <v>19</v>
      </c>
      <c r="B580" s="28">
        <v>45163</v>
      </c>
      <c r="C580" s="8">
        <v>301049751</v>
      </c>
      <c r="D580" s="29">
        <v>73239990</v>
      </c>
      <c r="E580" s="8" t="s">
        <v>562</v>
      </c>
      <c r="F580" s="8"/>
      <c r="G580" s="8"/>
      <c r="H580" s="8"/>
      <c r="I580" s="8"/>
      <c r="J580" s="8"/>
      <c r="K580" s="8"/>
      <c r="L580" s="8"/>
      <c r="M580" s="8"/>
      <c r="N580" s="30">
        <v>2905.8</v>
      </c>
      <c r="O580" s="8" t="s">
        <v>21</v>
      </c>
      <c r="P580" s="30">
        <v>676.998651</v>
      </c>
      <c r="Q580" s="30">
        <v>1967222.68</v>
      </c>
      <c r="R580" s="30">
        <v>8.0691138379999998</v>
      </c>
      <c r="S580" s="30">
        <v>23447.23099</v>
      </c>
      <c r="T580" s="30">
        <v>720790.4</v>
      </c>
    </row>
    <row r="581" spans="1:20" ht="15.75" customHeight="1" thickBot="1" x14ac:dyDescent="0.3">
      <c r="A581" s="10" t="s">
        <v>19</v>
      </c>
      <c r="B581" s="28">
        <v>45163</v>
      </c>
      <c r="C581" s="8">
        <v>301049751</v>
      </c>
      <c r="D581" s="29">
        <v>73239990</v>
      </c>
      <c r="E581" s="8" t="s">
        <v>563</v>
      </c>
      <c r="F581" s="8"/>
      <c r="G581" s="8"/>
      <c r="H581" s="8"/>
      <c r="I581" s="8"/>
      <c r="J581" s="8"/>
      <c r="K581" s="8"/>
      <c r="L581" s="8"/>
      <c r="M581" s="8"/>
      <c r="N581" s="30">
        <v>1116</v>
      </c>
      <c r="O581" s="8" t="s">
        <v>21</v>
      </c>
      <c r="P581" s="30">
        <v>520.49213259999999</v>
      </c>
      <c r="Q581" s="30">
        <v>580869.22</v>
      </c>
      <c r="R581" s="30">
        <v>6.2037202929999999</v>
      </c>
      <c r="S581" s="30">
        <v>6923.3518469999999</v>
      </c>
      <c r="T581" s="30">
        <v>212830.5</v>
      </c>
    </row>
    <row r="582" spans="1:20" ht="15.75" customHeight="1" thickBot="1" x14ac:dyDescent="0.3">
      <c r="A582" s="10" t="s">
        <v>19</v>
      </c>
      <c r="B582" s="28">
        <v>45163</v>
      </c>
      <c r="C582" s="8">
        <v>301049751</v>
      </c>
      <c r="D582" s="29">
        <v>73239990</v>
      </c>
      <c r="E582" s="8" t="s">
        <v>564</v>
      </c>
      <c r="F582" s="8"/>
      <c r="G582" s="8"/>
      <c r="H582" s="8"/>
      <c r="I582" s="8"/>
      <c r="J582" s="8"/>
      <c r="K582" s="8"/>
      <c r="L582" s="8"/>
      <c r="M582" s="8"/>
      <c r="N582" s="30">
        <v>667</v>
      </c>
      <c r="O582" s="8" t="s">
        <v>21</v>
      </c>
      <c r="P582" s="30">
        <v>515.51353819999997</v>
      </c>
      <c r="Q582" s="30">
        <v>343847.53</v>
      </c>
      <c r="R582" s="30">
        <v>6.1443806700000003</v>
      </c>
      <c r="S582" s="30">
        <v>4098.301907</v>
      </c>
      <c r="T582" s="30">
        <v>125985.8</v>
      </c>
    </row>
    <row r="583" spans="1:20" ht="15.75" customHeight="1" thickBot="1" x14ac:dyDescent="0.3">
      <c r="A583" s="10" t="s">
        <v>19</v>
      </c>
      <c r="B583" s="28">
        <v>45163</v>
      </c>
      <c r="C583" s="8">
        <v>301049751</v>
      </c>
      <c r="D583" s="29">
        <v>73239990</v>
      </c>
      <c r="E583" s="8" t="s">
        <v>565</v>
      </c>
      <c r="F583" s="8"/>
      <c r="G583" s="8"/>
      <c r="H583" s="8"/>
      <c r="I583" s="8"/>
      <c r="J583" s="8"/>
      <c r="K583" s="8"/>
      <c r="L583" s="8"/>
      <c r="M583" s="8"/>
      <c r="N583" s="30">
        <v>57.34</v>
      </c>
      <c r="O583" s="8" t="s">
        <v>21</v>
      </c>
      <c r="P583" s="30">
        <v>1040.1201599999999</v>
      </c>
      <c r="Q583" s="30">
        <v>59640.49</v>
      </c>
      <c r="R583" s="30">
        <v>12.397141360000001</v>
      </c>
      <c r="S583" s="30">
        <v>710.85208580000005</v>
      </c>
      <c r="T583" s="30">
        <v>21852.3</v>
      </c>
    </row>
    <row r="584" spans="1:20" ht="15.75" customHeight="1" thickBot="1" x14ac:dyDescent="0.3">
      <c r="A584" s="10" t="s">
        <v>19</v>
      </c>
      <c r="B584" s="28">
        <v>45162</v>
      </c>
      <c r="C584" s="8">
        <v>301049751</v>
      </c>
      <c r="D584" s="29">
        <v>73239990</v>
      </c>
      <c r="E584" s="8" t="s">
        <v>566</v>
      </c>
      <c r="F584" s="8"/>
      <c r="G584" s="8"/>
      <c r="H584" s="8"/>
      <c r="I584" s="8"/>
      <c r="J584" s="8"/>
      <c r="K584" s="8"/>
      <c r="L584" s="8"/>
      <c r="M584" s="8"/>
      <c r="N584" s="30">
        <v>6985</v>
      </c>
      <c r="O584" s="8" t="s">
        <v>21</v>
      </c>
      <c r="P584" s="30">
        <v>260.3482391</v>
      </c>
      <c r="Q584" s="30">
        <v>1818532.45</v>
      </c>
      <c r="R584" s="30">
        <v>3.1030779389999998</v>
      </c>
      <c r="S584" s="30">
        <v>21674.999400000001</v>
      </c>
      <c r="T584" s="30">
        <v>666310.30000000005</v>
      </c>
    </row>
    <row r="585" spans="1:20" ht="15.75" customHeight="1" thickBot="1" x14ac:dyDescent="0.3">
      <c r="A585" s="10" t="s">
        <v>19</v>
      </c>
      <c r="B585" s="28">
        <v>45161</v>
      </c>
      <c r="C585" s="8">
        <v>301049751</v>
      </c>
      <c r="D585" s="29">
        <v>73239990</v>
      </c>
      <c r="E585" s="8" t="s">
        <v>567</v>
      </c>
      <c r="F585" s="8"/>
      <c r="G585" s="8"/>
      <c r="H585" s="8"/>
      <c r="I585" s="8"/>
      <c r="J585" s="8"/>
      <c r="K585" s="8"/>
      <c r="L585" s="8"/>
      <c r="M585" s="8"/>
      <c r="N585" s="30">
        <v>1136.2</v>
      </c>
      <c r="O585" s="8" t="s">
        <v>21</v>
      </c>
      <c r="P585" s="30">
        <v>515.33528430000001</v>
      </c>
      <c r="Q585" s="30">
        <v>585523.94999999995</v>
      </c>
      <c r="R585" s="30">
        <v>6.1422560700000002</v>
      </c>
      <c r="S585" s="30">
        <v>6978.8313470000003</v>
      </c>
      <c r="T585" s="30">
        <v>214536</v>
      </c>
    </row>
    <row r="586" spans="1:20" ht="15.75" customHeight="1" thickBot="1" x14ac:dyDescent="0.3">
      <c r="A586" s="10" t="s">
        <v>19</v>
      </c>
      <c r="B586" s="28">
        <v>45161</v>
      </c>
      <c r="C586" s="8">
        <v>301049751</v>
      </c>
      <c r="D586" s="29">
        <v>73231000</v>
      </c>
      <c r="E586" s="8" t="s">
        <v>568</v>
      </c>
      <c r="F586" s="8"/>
      <c r="G586" s="8"/>
      <c r="H586" s="8"/>
      <c r="I586" s="8"/>
      <c r="J586" s="8"/>
      <c r="K586" s="8"/>
      <c r="L586" s="8"/>
      <c r="M586" s="8"/>
      <c r="N586" s="30">
        <v>8765.76</v>
      </c>
      <c r="O586" s="8" t="s">
        <v>21</v>
      </c>
      <c r="P586" s="30">
        <v>233.1507354</v>
      </c>
      <c r="Q586" s="30">
        <v>2043743.39</v>
      </c>
      <c r="R586" s="30">
        <v>2.7789122210000001</v>
      </c>
      <c r="S586" s="30">
        <v>24359.277590000002</v>
      </c>
      <c r="T586" s="30">
        <v>898429.7</v>
      </c>
    </row>
    <row r="587" spans="1:20" ht="15.75" customHeight="1" thickBot="1" x14ac:dyDescent="0.3">
      <c r="A587" s="10" t="s">
        <v>19</v>
      </c>
      <c r="B587" s="28">
        <v>45161</v>
      </c>
      <c r="C587" s="8">
        <v>301049751</v>
      </c>
      <c r="D587" s="29">
        <v>73231000</v>
      </c>
      <c r="E587" s="8" t="s">
        <v>569</v>
      </c>
      <c r="F587" s="8"/>
      <c r="G587" s="8"/>
      <c r="H587" s="8"/>
      <c r="I587" s="8"/>
      <c r="J587" s="8"/>
      <c r="K587" s="8"/>
      <c r="L587" s="8"/>
      <c r="M587" s="8"/>
      <c r="N587" s="30">
        <v>4900</v>
      </c>
      <c r="O587" s="8" t="s">
        <v>21</v>
      </c>
      <c r="P587" s="30">
        <v>463.92288980000001</v>
      </c>
      <c r="Q587" s="30">
        <v>2273222.16</v>
      </c>
      <c r="R587" s="30">
        <v>5.5294742530000001</v>
      </c>
      <c r="S587" s="30">
        <v>27094.423839999999</v>
      </c>
      <c r="T587" s="30">
        <v>999308.4</v>
      </c>
    </row>
    <row r="588" spans="1:20" ht="15.75" customHeight="1" thickBot="1" x14ac:dyDescent="0.3">
      <c r="A588" s="10" t="s">
        <v>19</v>
      </c>
      <c r="B588" s="28">
        <v>45161</v>
      </c>
      <c r="C588" s="8">
        <v>301049751</v>
      </c>
      <c r="D588" s="29">
        <v>73239990</v>
      </c>
      <c r="E588" s="8" t="s">
        <v>570</v>
      </c>
      <c r="F588" s="8"/>
      <c r="G588" s="8"/>
      <c r="H588" s="8"/>
      <c r="I588" s="8"/>
      <c r="J588" s="8"/>
      <c r="K588" s="8"/>
      <c r="L588" s="8"/>
      <c r="M588" s="8"/>
      <c r="N588" s="30">
        <v>4046.4</v>
      </c>
      <c r="O588" s="8" t="s">
        <v>21</v>
      </c>
      <c r="P588" s="30">
        <v>533.32014379999998</v>
      </c>
      <c r="Q588" s="30">
        <v>2158026.63</v>
      </c>
      <c r="R588" s="30">
        <v>6.356616732</v>
      </c>
      <c r="S588" s="30">
        <v>25721.413949999998</v>
      </c>
      <c r="T588" s="30">
        <v>790700.9</v>
      </c>
    </row>
    <row r="589" spans="1:20" ht="15.75" customHeight="1" thickBot="1" x14ac:dyDescent="0.3">
      <c r="A589" s="10" t="s">
        <v>19</v>
      </c>
      <c r="B589" s="28">
        <v>45161</v>
      </c>
      <c r="C589" s="8">
        <v>301049751</v>
      </c>
      <c r="D589" s="29">
        <v>73239990</v>
      </c>
      <c r="E589" s="8" t="s">
        <v>571</v>
      </c>
      <c r="F589" s="8"/>
      <c r="G589" s="8"/>
      <c r="H589" s="8"/>
      <c r="I589" s="8"/>
      <c r="J589" s="8"/>
      <c r="K589" s="8"/>
      <c r="L589" s="8"/>
      <c r="M589" s="8"/>
      <c r="N589" s="30">
        <v>2885.5</v>
      </c>
      <c r="O589" s="8" t="s">
        <v>21</v>
      </c>
      <c r="P589" s="30">
        <v>676.76487610000004</v>
      </c>
      <c r="Q589" s="30">
        <v>1952805.05</v>
      </c>
      <c r="R589" s="30">
        <v>8.0663274860000005</v>
      </c>
      <c r="S589" s="30">
        <v>23275.38796</v>
      </c>
      <c r="T589" s="30">
        <v>715507.8</v>
      </c>
    </row>
    <row r="590" spans="1:20" ht="15.75" customHeight="1" thickBot="1" x14ac:dyDescent="0.3">
      <c r="A590" s="10" t="s">
        <v>19</v>
      </c>
      <c r="B590" s="28">
        <v>45159</v>
      </c>
      <c r="C590" s="8">
        <v>301049751</v>
      </c>
      <c r="D590" s="29">
        <v>73239990</v>
      </c>
      <c r="E590" s="8" t="s">
        <v>572</v>
      </c>
      <c r="F590" s="8"/>
      <c r="G590" s="8"/>
      <c r="H590" s="8"/>
      <c r="I590" s="8"/>
      <c r="J590" s="8"/>
      <c r="K590" s="8"/>
      <c r="L590" s="8"/>
      <c r="M590" s="8"/>
      <c r="N590" s="30">
        <v>8201.5</v>
      </c>
      <c r="O590" s="8" t="s">
        <v>21</v>
      </c>
      <c r="P590" s="30">
        <v>537.39418760000001</v>
      </c>
      <c r="Q590" s="30">
        <v>4407438.43</v>
      </c>
      <c r="R590" s="30">
        <v>6.4051750609999996</v>
      </c>
      <c r="S590" s="30">
        <v>52532.043270000002</v>
      </c>
      <c r="T590" s="30">
        <v>1614885.5</v>
      </c>
    </row>
    <row r="591" spans="1:20" ht="15.75" customHeight="1" thickBot="1" x14ac:dyDescent="0.3">
      <c r="A591" s="10" t="s">
        <v>19</v>
      </c>
      <c r="B591" s="28">
        <v>45159</v>
      </c>
      <c r="C591" s="8">
        <v>301049751</v>
      </c>
      <c r="D591" s="29">
        <v>73239990</v>
      </c>
      <c r="E591" s="8" t="s">
        <v>556</v>
      </c>
      <c r="F591" s="8"/>
      <c r="G591" s="8"/>
      <c r="H591" s="8"/>
      <c r="I591" s="8"/>
      <c r="J591" s="8"/>
      <c r="K591" s="8"/>
      <c r="L591" s="8"/>
      <c r="M591" s="8"/>
      <c r="N591" s="30">
        <v>8945.2000000000007</v>
      </c>
      <c r="O591" s="8" t="s">
        <v>21</v>
      </c>
      <c r="P591" s="30">
        <v>468.59972720000002</v>
      </c>
      <c r="Q591" s="30">
        <v>4191718.28</v>
      </c>
      <c r="R591" s="30">
        <v>5.5852172490000003</v>
      </c>
      <c r="S591" s="30">
        <v>49960.885340000001</v>
      </c>
      <c r="T591" s="30">
        <v>1535845.7</v>
      </c>
    </row>
    <row r="592" spans="1:20" ht="15.75" customHeight="1" thickBot="1" x14ac:dyDescent="0.3">
      <c r="A592" s="10" t="s">
        <v>19</v>
      </c>
      <c r="B592" s="28">
        <v>45159</v>
      </c>
      <c r="C592" s="8">
        <v>301049751</v>
      </c>
      <c r="D592" s="29">
        <v>73239990</v>
      </c>
      <c r="E592" s="8" t="s">
        <v>573</v>
      </c>
      <c r="F592" s="8"/>
      <c r="G592" s="8"/>
      <c r="H592" s="8"/>
      <c r="I592" s="8"/>
      <c r="J592" s="8"/>
      <c r="K592" s="8"/>
      <c r="L592" s="8"/>
      <c r="M592" s="8"/>
      <c r="N592" s="30">
        <v>8973.4500000000007</v>
      </c>
      <c r="O592" s="8" t="s">
        <v>21</v>
      </c>
      <c r="P592" s="30">
        <v>498.61469110000002</v>
      </c>
      <c r="Q592" s="30">
        <v>4474294</v>
      </c>
      <c r="R592" s="30">
        <v>5.9429641369999997</v>
      </c>
      <c r="S592" s="30">
        <v>53328.891539999997</v>
      </c>
      <c r="T592" s="30">
        <v>1639381.3</v>
      </c>
    </row>
    <row r="593" spans="1:20" ht="15.75" customHeight="1" thickBot="1" x14ac:dyDescent="0.3">
      <c r="A593" s="10" t="s">
        <v>19</v>
      </c>
      <c r="B593" s="28">
        <v>45155</v>
      </c>
      <c r="C593" s="8">
        <v>301049751</v>
      </c>
      <c r="D593" s="29">
        <v>73239990</v>
      </c>
      <c r="E593" s="8" t="s">
        <v>513</v>
      </c>
      <c r="F593" s="8"/>
      <c r="G593" s="8"/>
      <c r="H593" s="8"/>
      <c r="I593" s="8"/>
      <c r="J593" s="8"/>
      <c r="K593" s="8"/>
      <c r="L593" s="8"/>
      <c r="M593" s="8"/>
      <c r="N593" s="30">
        <v>7600</v>
      </c>
      <c r="O593" s="8" t="s">
        <v>21</v>
      </c>
      <c r="P593" s="30">
        <v>522.63868419999994</v>
      </c>
      <c r="Q593" s="30">
        <v>3972054</v>
      </c>
      <c r="R593" s="30">
        <v>6.251658902</v>
      </c>
      <c r="S593" s="30">
        <v>47512.607660000001</v>
      </c>
      <c r="T593" s="30">
        <v>1455360.6</v>
      </c>
    </row>
    <row r="594" spans="1:20" ht="15.75" customHeight="1" thickBot="1" x14ac:dyDescent="0.3">
      <c r="A594" s="10" t="s">
        <v>19</v>
      </c>
      <c r="B594" s="28">
        <v>45154</v>
      </c>
      <c r="C594" s="8">
        <v>301049751</v>
      </c>
      <c r="D594" s="29">
        <v>73239990</v>
      </c>
      <c r="E594" s="8" t="s">
        <v>574</v>
      </c>
      <c r="F594" s="8"/>
      <c r="G594" s="8"/>
      <c r="H594" s="8"/>
      <c r="I594" s="8"/>
      <c r="J594" s="8"/>
      <c r="K594" s="8"/>
      <c r="L594" s="8"/>
      <c r="M594" s="8"/>
      <c r="N594" s="30">
        <v>3536</v>
      </c>
      <c r="O594" s="8" t="s">
        <v>21</v>
      </c>
      <c r="P594" s="30">
        <v>523.70760459999997</v>
      </c>
      <c r="Q594" s="30">
        <v>1851830.09</v>
      </c>
      <c r="R594" s="30">
        <v>6.2644450320000002</v>
      </c>
      <c r="S594" s="30">
        <v>22151.07763</v>
      </c>
      <c r="T594" s="30">
        <v>678510.5</v>
      </c>
    </row>
    <row r="595" spans="1:20" ht="15.75" customHeight="1" thickBot="1" x14ac:dyDescent="0.3">
      <c r="A595" s="10" t="s">
        <v>19</v>
      </c>
      <c r="B595" s="28">
        <v>45154</v>
      </c>
      <c r="C595" s="8">
        <v>301049751</v>
      </c>
      <c r="D595" s="29">
        <v>73239990</v>
      </c>
      <c r="E595" s="8" t="s">
        <v>575</v>
      </c>
      <c r="F595" s="8"/>
      <c r="G595" s="8"/>
      <c r="H595" s="8"/>
      <c r="I595" s="8"/>
      <c r="J595" s="8"/>
      <c r="K595" s="8"/>
      <c r="L595" s="8"/>
      <c r="M595" s="8"/>
      <c r="N595" s="30">
        <v>1554</v>
      </c>
      <c r="O595" s="8" t="s">
        <v>21</v>
      </c>
      <c r="P595" s="30">
        <v>535.99076579999996</v>
      </c>
      <c r="Q595" s="30">
        <v>832929.65</v>
      </c>
      <c r="R595" s="30">
        <v>6.4113727960000002</v>
      </c>
      <c r="S595" s="30">
        <v>9963.2733250000001</v>
      </c>
      <c r="T595" s="30">
        <v>305185.40000000002</v>
      </c>
    </row>
    <row r="596" spans="1:20" ht="15.75" customHeight="1" thickBot="1" x14ac:dyDescent="0.3">
      <c r="A596" s="10" t="s">
        <v>19</v>
      </c>
      <c r="B596" s="28">
        <v>45154</v>
      </c>
      <c r="C596" s="8">
        <v>301049751</v>
      </c>
      <c r="D596" s="29">
        <v>73239990</v>
      </c>
      <c r="E596" s="8" t="s">
        <v>576</v>
      </c>
      <c r="F596" s="8"/>
      <c r="G596" s="8"/>
      <c r="H596" s="8"/>
      <c r="I596" s="8"/>
      <c r="J596" s="8"/>
      <c r="K596" s="8"/>
      <c r="L596" s="8"/>
      <c r="M596" s="8"/>
      <c r="N596" s="30">
        <v>1883</v>
      </c>
      <c r="O596" s="8" t="s">
        <v>21</v>
      </c>
      <c r="P596" s="30">
        <v>612.22070629999996</v>
      </c>
      <c r="Q596" s="30">
        <v>1152811.5900000001</v>
      </c>
      <c r="R596" s="30">
        <v>7.3232141899999998</v>
      </c>
      <c r="S596" s="30">
        <v>13789.61232</v>
      </c>
      <c r="T596" s="30">
        <v>422390.1</v>
      </c>
    </row>
    <row r="597" spans="1:20" ht="15.75" customHeight="1" thickBot="1" x14ac:dyDescent="0.3">
      <c r="A597" s="10" t="s">
        <v>19</v>
      </c>
      <c r="B597" s="28">
        <v>45149</v>
      </c>
      <c r="C597" s="8">
        <v>301049751</v>
      </c>
      <c r="D597" s="29">
        <v>73239990</v>
      </c>
      <c r="E597" s="8" t="s">
        <v>577</v>
      </c>
      <c r="F597" s="8"/>
      <c r="G597" s="8"/>
      <c r="H597" s="8"/>
      <c r="I597" s="8"/>
      <c r="J597" s="8"/>
      <c r="K597" s="8"/>
      <c r="L597" s="8"/>
      <c r="M597" s="8"/>
      <c r="N597" s="30">
        <v>80</v>
      </c>
      <c r="O597" s="8" t="s">
        <v>21</v>
      </c>
      <c r="P597" s="30">
        <v>792.52412500000003</v>
      </c>
      <c r="Q597" s="30">
        <v>63401.93</v>
      </c>
      <c r="R597" s="30">
        <v>9.4799536480000004</v>
      </c>
      <c r="S597" s="30">
        <v>758.39629190000005</v>
      </c>
      <c r="T597" s="30">
        <v>23230.400000000001</v>
      </c>
    </row>
    <row r="598" spans="1:20" ht="15.75" customHeight="1" thickBot="1" x14ac:dyDescent="0.3">
      <c r="A598" s="10" t="s">
        <v>19</v>
      </c>
      <c r="B598" s="28">
        <v>45146</v>
      </c>
      <c r="C598" s="8">
        <v>301049751</v>
      </c>
      <c r="D598" s="29">
        <v>73239990</v>
      </c>
      <c r="E598" s="8" t="s">
        <v>578</v>
      </c>
      <c r="F598" s="8"/>
      <c r="G598" s="8"/>
      <c r="H598" s="8"/>
      <c r="I598" s="8"/>
      <c r="J598" s="8"/>
      <c r="K598" s="8"/>
      <c r="L598" s="8"/>
      <c r="M598" s="8"/>
      <c r="N598" s="30">
        <v>7315</v>
      </c>
      <c r="O598" s="8" t="s">
        <v>21</v>
      </c>
      <c r="P598" s="30">
        <v>463.12150380000003</v>
      </c>
      <c r="Q598" s="30">
        <v>3387733.8</v>
      </c>
      <c r="R598" s="30">
        <v>5.539730906</v>
      </c>
      <c r="S598" s="30">
        <v>40523.131580000001</v>
      </c>
      <c r="T598" s="30">
        <v>1241265.7</v>
      </c>
    </row>
    <row r="599" spans="1:20" ht="15.75" customHeight="1" thickBot="1" x14ac:dyDescent="0.3">
      <c r="A599" s="10" t="s">
        <v>19</v>
      </c>
      <c r="B599" s="28">
        <v>45145</v>
      </c>
      <c r="C599" s="8">
        <v>301049751</v>
      </c>
      <c r="D599" s="29">
        <v>73239990</v>
      </c>
      <c r="E599" s="8" t="s">
        <v>579</v>
      </c>
      <c r="F599" s="8"/>
      <c r="G599" s="8"/>
      <c r="H599" s="8"/>
      <c r="I599" s="8"/>
      <c r="J599" s="8"/>
      <c r="K599" s="8"/>
      <c r="L599" s="8"/>
      <c r="M599" s="8"/>
      <c r="N599" s="30">
        <v>10836</v>
      </c>
      <c r="O599" s="8" t="s">
        <v>21</v>
      </c>
      <c r="P599" s="30">
        <v>572.7315347</v>
      </c>
      <c r="Q599" s="30">
        <v>6206118.9100000001</v>
      </c>
      <c r="R599" s="30">
        <v>6.8508556780000003</v>
      </c>
      <c r="S599" s="30">
        <v>74235.872130000003</v>
      </c>
      <c r="T599" s="30">
        <v>2273922</v>
      </c>
    </row>
    <row r="600" spans="1:20" ht="15.75" customHeight="1" thickBot="1" x14ac:dyDescent="0.3">
      <c r="A600" s="10" t="s">
        <v>19</v>
      </c>
      <c r="B600" s="28">
        <v>45143</v>
      </c>
      <c r="C600" s="8">
        <v>301049751</v>
      </c>
      <c r="D600" s="29">
        <v>73239990</v>
      </c>
      <c r="E600" s="8" t="s">
        <v>580</v>
      </c>
      <c r="F600" s="8"/>
      <c r="G600" s="8"/>
      <c r="H600" s="8"/>
      <c r="I600" s="8"/>
      <c r="J600" s="8"/>
      <c r="K600" s="8"/>
      <c r="L600" s="8"/>
      <c r="M600" s="8"/>
      <c r="N600" s="30">
        <v>2419.1999999999998</v>
      </c>
      <c r="O600" s="8" t="s">
        <v>21</v>
      </c>
      <c r="P600" s="30">
        <v>535.72147399999994</v>
      </c>
      <c r="Q600" s="30">
        <v>1296017.3899999999</v>
      </c>
      <c r="R600" s="30">
        <v>6.4081516030000003</v>
      </c>
      <c r="S600" s="30">
        <v>15502.60036</v>
      </c>
      <c r="T600" s="30">
        <v>474860.79999999999</v>
      </c>
    </row>
    <row r="601" spans="1:20" ht="15.75" customHeight="1" thickBot="1" x14ac:dyDescent="0.3">
      <c r="A601" s="10" t="s">
        <v>19</v>
      </c>
      <c r="B601" s="28">
        <v>45143</v>
      </c>
      <c r="C601" s="8">
        <v>301049751</v>
      </c>
      <c r="D601" s="29">
        <v>73239990</v>
      </c>
      <c r="E601" s="8" t="s">
        <v>581</v>
      </c>
      <c r="F601" s="8"/>
      <c r="G601" s="8"/>
      <c r="H601" s="8"/>
      <c r="I601" s="8"/>
      <c r="J601" s="8"/>
      <c r="K601" s="8"/>
      <c r="L601" s="8"/>
      <c r="M601" s="8"/>
      <c r="N601" s="30">
        <v>2888</v>
      </c>
      <c r="O601" s="8" t="s">
        <v>21</v>
      </c>
      <c r="P601" s="30">
        <v>520.84028739999997</v>
      </c>
      <c r="Q601" s="30">
        <v>1504186.75</v>
      </c>
      <c r="R601" s="30">
        <v>6.2301469779999996</v>
      </c>
      <c r="S601" s="30">
        <v>17992.66447</v>
      </c>
      <c r="T601" s="30">
        <v>551133.9</v>
      </c>
    </row>
    <row r="602" spans="1:20" ht="15.75" customHeight="1" thickBot="1" x14ac:dyDescent="0.3">
      <c r="A602" s="10" t="s">
        <v>19</v>
      </c>
      <c r="B602" s="28">
        <v>45143</v>
      </c>
      <c r="C602" s="8">
        <v>301049751</v>
      </c>
      <c r="D602" s="29">
        <v>73239990</v>
      </c>
      <c r="E602" s="8" t="s">
        <v>582</v>
      </c>
      <c r="F602" s="8"/>
      <c r="G602" s="8"/>
      <c r="H602" s="8"/>
      <c r="I602" s="8"/>
      <c r="J602" s="8"/>
      <c r="K602" s="8"/>
      <c r="L602" s="8"/>
      <c r="M602" s="8"/>
      <c r="N602" s="30">
        <v>1106</v>
      </c>
      <c r="O602" s="8" t="s">
        <v>21</v>
      </c>
      <c r="P602" s="30">
        <v>611.91276670000002</v>
      </c>
      <c r="Q602" s="30">
        <v>676775.52</v>
      </c>
      <c r="R602" s="30">
        <v>7.3195307019999998</v>
      </c>
      <c r="S602" s="30">
        <v>8095.4009569999998</v>
      </c>
      <c r="T602" s="30">
        <v>247970.5</v>
      </c>
    </row>
    <row r="603" spans="1:20" ht="15.75" customHeight="1" thickBot="1" x14ac:dyDescent="0.3">
      <c r="A603" s="10" t="s">
        <v>19</v>
      </c>
      <c r="B603" s="28">
        <v>45143</v>
      </c>
      <c r="C603" s="8">
        <v>301049751</v>
      </c>
      <c r="D603" s="29">
        <v>73239990</v>
      </c>
      <c r="E603" s="8" t="s">
        <v>583</v>
      </c>
      <c r="F603" s="8"/>
      <c r="G603" s="8"/>
      <c r="H603" s="8"/>
      <c r="I603" s="8"/>
      <c r="J603" s="8"/>
      <c r="K603" s="8"/>
      <c r="L603" s="8"/>
      <c r="M603" s="8"/>
      <c r="N603" s="30">
        <v>896</v>
      </c>
      <c r="O603" s="8" t="s">
        <v>21</v>
      </c>
      <c r="P603" s="30">
        <v>523.4444866</v>
      </c>
      <c r="Q603" s="30">
        <v>469006.26</v>
      </c>
      <c r="R603" s="30">
        <v>6.2612976869999999</v>
      </c>
      <c r="S603" s="30">
        <v>5610.1227269999999</v>
      </c>
      <c r="T603" s="30">
        <v>171843.9</v>
      </c>
    </row>
    <row r="604" spans="1:20" ht="15.75" customHeight="1" thickBot="1" x14ac:dyDescent="0.3">
      <c r="A604" s="10" t="s">
        <v>19</v>
      </c>
      <c r="B604" s="28">
        <v>45140</v>
      </c>
      <c r="C604" s="8">
        <v>301049751</v>
      </c>
      <c r="D604" s="29">
        <v>73239990</v>
      </c>
      <c r="E604" s="8" t="s">
        <v>584</v>
      </c>
      <c r="F604" s="8"/>
      <c r="G604" s="8"/>
      <c r="H604" s="8"/>
      <c r="I604" s="8"/>
      <c r="J604" s="8"/>
      <c r="K604" s="8"/>
      <c r="L604" s="8"/>
      <c r="M604" s="8"/>
      <c r="N604" s="30">
        <v>8580</v>
      </c>
      <c r="O604" s="8" t="s">
        <v>21</v>
      </c>
      <c r="P604" s="30">
        <v>377.25261189999998</v>
      </c>
      <c r="Q604" s="30">
        <v>3236827.41</v>
      </c>
      <c r="R604" s="30">
        <v>4.5479519210000001</v>
      </c>
      <c r="S604" s="30">
        <v>39021.427490000002</v>
      </c>
      <c r="T604" s="30">
        <v>1185973.5</v>
      </c>
    </row>
    <row r="605" spans="1:20" ht="15.75" customHeight="1" thickBot="1" x14ac:dyDescent="0.3">
      <c r="A605" s="10" t="s">
        <v>19</v>
      </c>
      <c r="B605" s="28">
        <v>45140</v>
      </c>
      <c r="C605" s="8">
        <v>301049751</v>
      </c>
      <c r="D605" s="29">
        <v>73239990</v>
      </c>
      <c r="E605" s="8" t="s">
        <v>585</v>
      </c>
      <c r="F605" s="8"/>
      <c r="G605" s="8"/>
      <c r="H605" s="8"/>
      <c r="I605" s="8"/>
      <c r="J605" s="8"/>
      <c r="K605" s="8"/>
      <c r="L605" s="8"/>
      <c r="M605" s="8"/>
      <c r="N605" s="30">
        <v>4620</v>
      </c>
      <c r="O605" s="8" t="s">
        <v>21</v>
      </c>
      <c r="P605" s="30">
        <v>544.60958010000002</v>
      </c>
      <c r="Q605" s="30">
        <v>2516096.2599999998</v>
      </c>
      <c r="R605" s="30">
        <v>6.565516336</v>
      </c>
      <c r="S605" s="30">
        <v>30332.68547</v>
      </c>
      <c r="T605" s="30">
        <v>921897.7</v>
      </c>
    </row>
    <row r="606" spans="1:20" ht="15.75" customHeight="1" thickBot="1" x14ac:dyDescent="0.3">
      <c r="A606" s="10" t="s">
        <v>19</v>
      </c>
      <c r="B606" s="28">
        <v>45138</v>
      </c>
      <c r="C606" s="8">
        <v>301049751</v>
      </c>
      <c r="D606" s="29">
        <v>73239990</v>
      </c>
      <c r="E606" s="8" t="s">
        <v>586</v>
      </c>
      <c r="F606" s="8"/>
      <c r="G606" s="8"/>
      <c r="H606" s="8"/>
      <c r="I606" s="8"/>
      <c r="J606" s="8"/>
      <c r="K606" s="8"/>
      <c r="L606" s="8"/>
      <c r="M606" s="8"/>
      <c r="N606" s="30">
        <v>9512</v>
      </c>
      <c r="O606" s="8" t="s">
        <v>21</v>
      </c>
      <c r="P606" s="30">
        <v>336.99224029999999</v>
      </c>
      <c r="Q606" s="30">
        <v>3205470.19</v>
      </c>
      <c r="R606" s="30">
        <v>4.0625948200000002</v>
      </c>
      <c r="S606" s="30">
        <v>38643.40193</v>
      </c>
      <c r="T606" s="30">
        <v>1174484.2</v>
      </c>
    </row>
    <row r="607" spans="1:20" ht="15.75" customHeight="1" thickBot="1" x14ac:dyDescent="0.3">
      <c r="A607" s="10" t="s">
        <v>19</v>
      </c>
      <c r="B607" s="28">
        <v>45136</v>
      </c>
      <c r="C607" s="8">
        <v>301049751</v>
      </c>
      <c r="D607" s="29">
        <v>73239990</v>
      </c>
      <c r="E607" s="8" t="s">
        <v>587</v>
      </c>
      <c r="F607" s="8"/>
      <c r="G607" s="8"/>
      <c r="H607" s="8"/>
      <c r="I607" s="8"/>
      <c r="J607" s="8"/>
      <c r="K607" s="8"/>
      <c r="L607" s="8"/>
      <c r="M607" s="8"/>
      <c r="N607" s="30">
        <v>3269</v>
      </c>
      <c r="O607" s="8" t="s">
        <v>21</v>
      </c>
      <c r="P607" s="30">
        <v>606.74441730000001</v>
      </c>
      <c r="Q607" s="30">
        <v>1983447.5</v>
      </c>
      <c r="R607" s="30">
        <v>7.3145800750000003</v>
      </c>
      <c r="S607" s="30">
        <v>23911.362270000001</v>
      </c>
      <c r="T607" s="30">
        <v>726735.1</v>
      </c>
    </row>
    <row r="608" spans="1:20" ht="15.75" customHeight="1" thickBot="1" x14ac:dyDescent="0.3">
      <c r="A608" s="10" t="s">
        <v>19</v>
      </c>
      <c r="B608" s="28">
        <v>45136</v>
      </c>
      <c r="C608" s="8">
        <v>301049751</v>
      </c>
      <c r="D608" s="29">
        <v>73239990</v>
      </c>
      <c r="E608" s="8" t="s">
        <v>588</v>
      </c>
      <c r="F608" s="8"/>
      <c r="G608" s="8"/>
      <c r="H608" s="8"/>
      <c r="I608" s="8"/>
      <c r="J608" s="8"/>
      <c r="K608" s="8"/>
      <c r="L608" s="8"/>
      <c r="M608" s="8"/>
      <c r="N608" s="30">
        <v>8121</v>
      </c>
      <c r="O608" s="8" t="s">
        <v>21</v>
      </c>
      <c r="P608" s="30">
        <v>535.75870889999999</v>
      </c>
      <c r="Q608" s="30">
        <v>4351217.93</v>
      </c>
      <c r="R608" s="30">
        <v>6.4588150559999997</v>
      </c>
      <c r="S608" s="30">
        <v>52455.912360000002</v>
      </c>
      <c r="T608" s="30">
        <v>1594286.3</v>
      </c>
    </row>
    <row r="609" spans="1:20" ht="15.75" customHeight="1" thickBot="1" x14ac:dyDescent="0.3">
      <c r="A609" s="10" t="s">
        <v>19</v>
      </c>
      <c r="B609" s="28">
        <v>45136</v>
      </c>
      <c r="C609" s="8">
        <v>301049751</v>
      </c>
      <c r="D609" s="29">
        <v>73231000</v>
      </c>
      <c r="E609" s="8" t="s">
        <v>589</v>
      </c>
      <c r="F609" s="8"/>
      <c r="G609" s="8"/>
      <c r="H609" s="8"/>
      <c r="I609" s="8"/>
      <c r="J609" s="8"/>
      <c r="K609" s="8"/>
      <c r="L609" s="8"/>
      <c r="M609" s="8"/>
      <c r="N609" s="30">
        <v>7230</v>
      </c>
      <c r="O609" s="8" t="s">
        <v>21</v>
      </c>
      <c r="P609" s="30">
        <v>241.09176350000001</v>
      </c>
      <c r="Q609" s="30">
        <v>1743093.45</v>
      </c>
      <c r="R609" s="30">
        <v>2.9064709280000001</v>
      </c>
      <c r="S609" s="30">
        <v>21013.784810000001</v>
      </c>
      <c r="T609" s="30">
        <v>766263.9</v>
      </c>
    </row>
    <row r="610" spans="1:20" ht="15.75" customHeight="1" thickBot="1" x14ac:dyDescent="0.3">
      <c r="A610" s="10" t="s">
        <v>19</v>
      </c>
      <c r="B610" s="28">
        <v>45136</v>
      </c>
      <c r="C610" s="8">
        <v>301049751</v>
      </c>
      <c r="D610" s="29">
        <v>73239990</v>
      </c>
      <c r="E610" s="8" t="s">
        <v>590</v>
      </c>
      <c r="F610" s="8"/>
      <c r="G610" s="8"/>
      <c r="H610" s="8"/>
      <c r="I610" s="8"/>
      <c r="J610" s="8"/>
      <c r="K610" s="8"/>
      <c r="L610" s="8"/>
      <c r="M610" s="8"/>
      <c r="N610" s="30">
        <v>3979</v>
      </c>
      <c r="O610" s="8" t="s">
        <v>21</v>
      </c>
      <c r="P610" s="30">
        <v>524.52442570000005</v>
      </c>
      <c r="Q610" s="30">
        <v>2087082.69</v>
      </c>
      <c r="R610" s="30">
        <v>6.3233806599999998</v>
      </c>
      <c r="S610" s="30">
        <v>25160.731650000002</v>
      </c>
      <c r="T610" s="30">
        <v>764707.1</v>
      </c>
    </row>
    <row r="611" spans="1:20" ht="15.75" customHeight="1" thickBot="1" x14ac:dyDescent="0.3">
      <c r="A611" s="10" t="s">
        <v>19</v>
      </c>
      <c r="B611" s="28">
        <v>45136</v>
      </c>
      <c r="C611" s="8">
        <v>301049751</v>
      </c>
      <c r="D611" s="29">
        <v>73239990</v>
      </c>
      <c r="E611" s="8" t="s">
        <v>591</v>
      </c>
      <c r="F611" s="8"/>
      <c r="G611" s="8"/>
      <c r="H611" s="8"/>
      <c r="I611" s="8"/>
      <c r="J611" s="8"/>
      <c r="K611" s="8"/>
      <c r="L611" s="8"/>
      <c r="M611" s="8"/>
      <c r="N611" s="30">
        <v>5709</v>
      </c>
      <c r="O611" s="8" t="s">
        <v>21</v>
      </c>
      <c r="P611" s="30">
        <v>1034.7994409999999</v>
      </c>
      <c r="Q611" s="30">
        <v>5908290.8899999997</v>
      </c>
      <c r="R611" s="30">
        <v>12.474978200000001</v>
      </c>
      <c r="S611" s="30">
        <v>71227.135500000004</v>
      </c>
      <c r="T611" s="30">
        <v>2164797.7999999998</v>
      </c>
    </row>
    <row r="612" spans="1:20" ht="15.75" customHeight="1" thickBot="1" x14ac:dyDescent="0.3">
      <c r="A612" s="10" t="s">
        <v>19</v>
      </c>
      <c r="B612" s="28">
        <v>45131</v>
      </c>
      <c r="C612" s="8">
        <v>301049751</v>
      </c>
      <c r="D612" s="29">
        <v>73231000</v>
      </c>
      <c r="E612" s="8" t="s">
        <v>592</v>
      </c>
      <c r="F612" s="8"/>
      <c r="G612" s="8"/>
      <c r="H612" s="8"/>
      <c r="I612" s="8"/>
      <c r="J612" s="8"/>
      <c r="K612" s="8"/>
      <c r="L612" s="8"/>
      <c r="M612" s="8"/>
      <c r="N612" s="30">
        <v>4893</v>
      </c>
      <c r="O612" s="8" t="s">
        <v>21</v>
      </c>
      <c r="P612" s="30">
        <v>458.68406909999999</v>
      </c>
      <c r="Q612" s="30">
        <v>2244341.15</v>
      </c>
      <c r="R612" s="30">
        <v>5.5296451969999998</v>
      </c>
      <c r="S612" s="30">
        <v>27056.553950000001</v>
      </c>
      <c r="T612" s="30">
        <v>986612.3</v>
      </c>
    </row>
    <row r="613" spans="1:20" ht="15.75" customHeight="1" thickBot="1" x14ac:dyDescent="0.3">
      <c r="A613" s="10" t="s">
        <v>19</v>
      </c>
      <c r="B613" s="28">
        <v>45131</v>
      </c>
      <c r="C613" s="8">
        <v>301049751</v>
      </c>
      <c r="D613" s="29">
        <v>73239990</v>
      </c>
      <c r="E613" s="8" t="s">
        <v>593</v>
      </c>
      <c r="F613" s="8"/>
      <c r="G613" s="8"/>
      <c r="H613" s="8"/>
      <c r="I613" s="8"/>
      <c r="J613" s="8"/>
      <c r="K613" s="8"/>
      <c r="L613" s="8"/>
      <c r="M613" s="8"/>
      <c r="N613" s="30">
        <v>6600</v>
      </c>
      <c r="O613" s="8" t="s">
        <v>21</v>
      </c>
      <c r="P613" s="30">
        <v>534.25253480000003</v>
      </c>
      <c r="Q613" s="30">
        <v>3526066.73</v>
      </c>
      <c r="R613" s="30">
        <v>6.440657442</v>
      </c>
      <c r="S613" s="30">
        <v>42508.339119999997</v>
      </c>
      <c r="T613" s="30">
        <v>1291950.8</v>
      </c>
    </row>
    <row r="614" spans="1:20" ht="15.75" customHeight="1" thickBot="1" x14ac:dyDescent="0.3">
      <c r="A614" s="10" t="s">
        <v>19</v>
      </c>
      <c r="B614" s="28">
        <v>45127</v>
      </c>
      <c r="C614" s="8">
        <v>301049751</v>
      </c>
      <c r="D614" s="29">
        <v>73239990</v>
      </c>
      <c r="E614" s="8" t="s">
        <v>594</v>
      </c>
      <c r="F614" s="8"/>
      <c r="G614" s="8"/>
      <c r="H614" s="8"/>
      <c r="I614" s="8"/>
      <c r="J614" s="8"/>
      <c r="K614" s="8"/>
      <c r="L614" s="8"/>
      <c r="M614" s="8"/>
      <c r="N614" s="30">
        <v>1464</v>
      </c>
      <c r="O614" s="8" t="s">
        <v>21</v>
      </c>
      <c r="P614" s="30">
        <v>534.81742489999999</v>
      </c>
      <c r="Q614" s="30">
        <v>782972.71</v>
      </c>
      <c r="R614" s="30">
        <v>6.424233332</v>
      </c>
      <c r="S614" s="30">
        <v>9405.0775979999999</v>
      </c>
      <c r="T614" s="30">
        <v>286881.2</v>
      </c>
    </row>
    <row r="615" spans="1:20" ht="15.75" customHeight="1" thickBot="1" x14ac:dyDescent="0.3">
      <c r="A615" s="10" t="s">
        <v>19</v>
      </c>
      <c r="B615" s="28">
        <v>45127</v>
      </c>
      <c r="C615" s="8">
        <v>301049751</v>
      </c>
      <c r="D615" s="29">
        <v>73239990</v>
      </c>
      <c r="E615" s="8" t="s">
        <v>595</v>
      </c>
      <c r="F615" s="8"/>
      <c r="G615" s="8"/>
      <c r="H615" s="8"/>
      <c r="I615" s="8"/>
      <c r="J615" s="8"/>
      <c r="K615" s="8"/>
      <c r="L615" s="8"/>
      <c r="M615" s="8"/>
      <c r="N615" s="30">
        <v>5522</v>
      </c>
      <c r="O615" s="8" t="s">
        <v>21</v>
      </c>
      <c r="P615" s="30">
        <v>555.52176410000004</v>
      </c>
      <c r="Q615" s="30">
        <v>3067813.39</v>
      </c>
      <c r="R615" s="30">
        <v>6.6729341030000002</v>
      </c>
      <c r="S615" s="30">
        <v>36850.611290000001</v>
      </c>
      <c r="T615" s="30">
        <v>1124046.8999999999</v>
      </c>
    </row>
    <row r="616" spans="1:20" ht="15.75" customHeight="1" thickBot="1" x14ac:dyDescent="0.3">
      <c r="A616" s="10" t="s">
        <v>19</v>
      </c>
      <c r="B616" s="28">
        <v>45126</v>
      </c>
      <c r="C616" s="8">
        <v>301049751</v>
      </c>
      <c r="D616" s="29">
        <v>73239990</v>
      </c>
      <c r="E616" s="8" t="s">
        <v>596</v>
      </c>
      <c r="F616" s="8"/>
      <c r="G616" s="8"/>
      <c r="H616" s="8"/>
      <c r="I616" s="8"/>
      <c r="J616" s="8"/>
      <c r="K616" s="8"/>
      <c r="L616" s="8"/>
      <c r="M616" s="8"/>
      <c r="N616" s="30">
        <v>1920</v>
      </c>
      <c r="O616" s="8" t="s">
        <v>21</v>
      </c>
      <c r="P616" s="30">
        <v>248.90224480000001</v>
      </c>
      <c r="Q616" s="30">
        <v>477892.31</v>
      </c>
      <c r="R616" s="30">
        <v>2.989816754</v>
      </c>
      <c r="S616" s="30">
        <v>5740.4481679999999</v>
      </c>
      <c r="T616" s="30">
        <v>175099.7</v>
      </c>
    </row>
    <row r="617" spans="1:20" ht="15.75" customHeight="1" thickBot="1" x14ac:dyDescent="0.3">
      <c r="A617" s="10" t="s">
        <v>19</v>
      </c>
      <c r="B617" s="28">
        <v>45126</v>
      </c>
      <c r="C617" s="8">
        <v>301049751</v>
      </c>
      <c r="D617" s="29">
        <v>73239990</v>
      </c>
      <c r="E617" s="8" t="s">
        <v>597</v>
      </c>
      <c r="F617" s="8"/>
      <c r="G617" s="8"/>
      <c r="H617" s="8"/>
      <c r="I617" s="8"/>
      <c r="J617" s="8"/>
      <c r="K617" s="8"/>
      <c r="L617" s="8"/>
      <c r="M617" s="8"/>
      <c r="N617" s="30">
        <v>8945</v>
      </c>
      <c r="O617" s="8" t="s">
        <v>21</v>
      </c>
      <c r="P617" s="30">
        <v>467.67877190000002</v>
      </c>
      <c r="Q617" s="30">
        <v>4183480.15</v>
      </c>
      <c r="R617" s="30">
        <v>5.6177630250000004</v>
      </c>
      <c r="S617" s="30">
        <v>50252.013809999997</v>
      </c>
      <c r="T617" s="30">
        <v>1532827.1</v>
      </c>
    </row>
    <row r="618" spans="1:20" ht="15.75" customHeight="1" thickBot="1" x14ac:dyDescent="0.3">
      <c r="A618" s="10" t="s">
        <v>19</v>
      </c>
      <c r="B618" s="28">
        <v>45126</v>
      </c>
      <c r="C618" s="8">
        <v>301049751</v>
      </c>
      <c r="D618" s="29">
        <v>73239990</v>
      </c>
      <c r="E618" s="8" t="s">
        <v>598</v>
      </c>
      <c r="F618" s="8"/>
      <c r="G618" s="8"/>
      <c r="H618" s="8"/>
      <c r="I618" s="8"/>
      <c r="J618" s="8"/>
      <c r="K618" s="8"/>
      <c r="L618" s="8"/>
      <c r="M618" s="8"/>
      <c r="N618" s="30">
        <v>1487</v>
      </c>
      <c r="O618" s="8" t="s">
        <v>21</v>
      </c>
      <c r="P618" s="30">
        <v>562.44621849999999</v>
      </c>
      <c r="Q618" s="30">
        <v>836638.75</v>
      </c>
      <c r="R618" s="30">
        <v>6.7561107329999999</v>
      </c>
      <c r="S618" s="30">
        <v>10049.71471</v>
      </c>
      <c r="T618" s="30">
        <v>306544.5</v>
      </c>
    </row>
    <row r="619" spans="1:20" ht="15.75" customHeight="1" thickBot="1" x14ac:dyDescent="0.3">
      <c r="A619" s="10" t="s">
        <v>19</v>
      </c>
      <c r="B619" s="28">
        <v>45126</v>
      </c>
      <c r="C619" s="8">
        <v>301049751</v>
      </c>
      <c r="D619" s="29">
        <v>73239990</v>
      </c>
      <c r="E619" s="8" t="s">
        <v>599</v>
      </c>
      <c r="F619" s="8"/>
      <c r="G619" s="8"/>
      <c r="H619" s="8"/>
      <c r="I619" s="8"/>
      <c r="J619" s="8"/>
      <c r="K619" s="8"/>
      <c r="L619" s="8"/>
      <c r="M619" s="8"/>
      <c r="N619" s="30">
        <v>3740</v>
      </c>
      <c r="O619" s="8" t="s">
        <v>21</v>
      </c>
      <c r="P619" s="30">
        <v>372.83366840000002</v>
      </c>
      <c r="Q619" s="30">
        <v>1394397.92</v>
      </c>
      <c r="R619" s="30">
        <v>4.4784825039999996</v>
      </c>
      <c r="S619" s="30">
        <v>16749.524560000002</v>
      </c>
      <c r="T619" s="30">
        <v>510907.5</v>
      </c>
    </row>
    <row r="620" spans="1:20" ht="15.75" customHeight="1" thickBot="1" x14ac:dyDescent="0.3">
      <c r="A620" s="10" t="s">
        <v>19</v>
      </c>
      <c r="B620" s="28">
        <v>45125</v>
      </c>
      <c r="C620" s="8">
        <v>301049751</v>
      </c>
      <c r="D620" s="29">
        <v>73239990</v>
      </c>
      <c r="E620" s="8" t="s">
        <v>600</v>
      </c>
      <c r="F620" s="8"/>
      <c r="G620" s="8"/>
      <c r="H620" s="8"/>
      <c r="I620" s="8"/>
      <c r="J620" s="8"/>
      <c r="K620" s="8"/>
      <c r="L620" s="8"/>
      <c r="M620" s="8"/>
      <c r="N620" s="30">
        <v>4984</v>
      </c>
      <c r="O620" s="8" t="s">
        <v>21</v>
      </c>
      <c r="P620" s="30">
        <v>561.39550759999997</v>
      </c>
      <c r="Q620" s="30">
        <v>2797995.21</v>
      </c>
      <c r="R620" s="30">
        <v>6.7434895810000004</v>
      </c>
      <c r="S620" s="30">
        <v>33609.552069999998</v>
      </c>
      <c r="T620" s="30">
        <v>1025185.4</v>
      </c>
    </row>
    <row r="621" spans="1:20" ht="15.75" customHeight="1" thickBot="1" x14ac:dyDescent="0.3">
      <c r="A621" s="10" t="s">
        <v>19</v>
      </c>
      <c r="B621" s="28">
        <v>45125</v>
      </c>
      <c r="C621" s="8">
        <v>301049751</v>
      </c>
      <c r="D621" s="29">
        <v>73239990</v>
      </c>
      <c r="E621" s="8" t="s">
        <v>601</v>
      </c>
      <c r="F621" s="8"/>
      <c r="G621" s="8"/>
      <c r="H621" s="8"/>
      <c r="I621" s="8"/>
      <c r="J621" s="8"/>
      <c r="K621" s="8"/>
      <c r="L621" s="8"/>
      <c r="M621" s="8"/>
      <c r="N621" s="30">
        <v>1440</v>
      </c>
      <c r="O621" s="8" t="s">
        <v>21</v>
      </c>
      <c r="P621" s="30">
        <v>535.64342360000001</v>
      </c>
      <c r="Q621" s="30">
        <v>771326.53</v>
      </c>
      <c r="R621" s="30">
        <v>6.4341552389999999</v>
      </c>
      <c r="S621" s="30">
        <v>9265.1835439999995</v>
      </c>
      <c r="T621" s="30">
        <v>282614</v>
      </c>
    </row>
    <row r="622" spans="1:20" ht="15.75" customHeight="1" thickBot="1" x14ac:dyDescent="0.3">
      <c r="A622" s="10" t="s">
        <v>19</v>
      </c>
      <c r="B622" s="28">
        <v>45125</v>
      </c>
      <c r="C622" s="8">
        <v>301049751</v>
      </c>
      <c r="D622" s="29">
        <v>73239990</v>
      </c>
      <c r="E622" s="8" t="s">
        <v>602</v>
      </c>
      <c r="F622" s="8"/>
      <c r="G622" s="8"/>
      <c r="H622" s="8"/>
      <c r="I622" s="8"/>
      <c r="J622" s="8"/>
      <c r="K622" s="8"/>
      <c r="L622" s="8"/>
      <c r="M622" s="8"/>
      <c r="N622" s="30">
        <v>7800</v>
      </c>
      <c r="O622" s="8" t="s">
        <v>21</v>
      </c>
      <c r="P622" s="30">
        <v>519.62665379999999</v>
      </c>
      <c r="Q622" s="30">
        <v>4053087.9</v>
      </c>
      <c r="R622" s="30">
        <v>6.241761608</v>
      </c>
      <c r="S622" s="30">
        <v>48685.740539999999</v>
      </c>
      <c r="T622" s="30">
        <v>1485051.5</v>
      </c>
    </row>
    <row r="623" spans="1:20" ht="15.75" customHeight="1" thickBot="1" x14ac:dyDescent="0.3">
      <c r="A623" s="10" t="s">
        <v>19</v>
      </c>
      <c r="B623" s="28">
        <v>45125</v>
      </c>
      <c r="C623" s="8">
        <v>301049751</v>
      </c>
      <c r="D623" s="29">
        <v>73239990</v>
      </c>
      <c r="E623" s="8" t="s">
        <v>603</v>
      </c>
      <c r="F623" s="8"/>
      <c r="G623" s="8"/>
      <c r="H623" s="8"/>
      <c r="I623" s="8"/>
      <c r="J623" s="8"/>
      <c r="K623" s="8"/>
      <c r="L623" s="8"/>
      <c r="M623" s="8"/>
      <c r="N623" s="30">
        <v>1236</v>
      </c>
      <c r="O623" s="8" t="s">
        <v>21</v>
      </c>
      <c r="P623" s="30">
        <v>532.03830100000005</v>
      </c>
      <c r="Q623" s="30">
        <v>657599.34</v>
      </c>
      <c r="R623" s="30">
        <v>6.3908504620000004</v>
      </c>
      <c r="S623" s="30">
        <v>7899.091171</v>
      </c>
      <c r="T623" s="30">
        <v>240944.4</v>
      </c>
    </row>
    <row r="624" spans="1:20" ht="15.75" customHeight="1" thickBot="1" x14ac:dyDescent="0.3">
      <c r="A624" s="10" t="s">
        <v>19</v>
      </c>
      <c r="B624" s="28">
        <v>45124</v>
      </c>
      <c r="C624" s="8">
        <v>301049751</v>
      </c>
      <c r="D624" s="29">
        <v>73231000</v>
      </c>
      <c r="E624" s="8" t="s">
        <v>604</v>
      </c>
      <c r="F624" s="8"/>
      <c r="G624" s="8"/>
      <c r="H624" s="8"/>
      <c r="I624" s="8"/>
      <c r="J624" s="8"/>
      <c r="K624" s="8"/>
      <c r="L624" s="8"/>
      <c r="M624" s="8"/>
      <c r="N624" s="30">
        <v>8735</v>
      </c>
      <c r="O624" s="8" t="s">
        <v>21</v>
      </c>
      <c r="P624" s="30">
        <v>237.91267199999999</v>
      </c>
      <c r="Q624" s="30">
        <v>2078167.19</v>
      </c>
      <c r="R624" s="30">
        <v>2.857809874</v>
      </c>
      <c r="S624" s="30">
        <v>24962.969249999998</v>
      </c>
      <c r="T624" s="30">
        <v>913562.2</v>
      </c>
    </row>
    <row r="625" spans="1:20" ht="15.75" customHeight="1" thickBot="1" x14ac:dyDescent="0.3">
      <c r="A625" s="10" t="s">
        <v>19</v>
      </c>
      <c r="B625" s="28">
        <v>45120</v>
      </c>
      <c r="C625" s="8">
        <v>301049751</v>
      </c>
      <c r="D625" s="29">
        <v>73239990</v>
      </c>
      <c r="E625" s="8" t="s">
        <v>605</v>
      </c>
      <c r="F625" s="8"/>
      <c r="G625" s="8"/>
      <c r="H625" s="8"/>
      <c r="I625" s="8"/>
      <c r="J625" s="8"/>
      <c r="K625" s="8"/>
      <c r="L625" s="8"/>
      <c r="M625" s="8"/>
      <c r="N625" s="30">
        <v>63</v>
      </c>
      <c r="O625" s="8" t="s">
        <v>21</v>
      </c>
      <c r="P625" s="30">
        <v>554.39507939999999</v>
      </c>
      <c r="Q625" s="30">
        <v>34926.89</v>
      </c>
      <c r="R625" s="30">
        <v>6.6594003529999997</v>
      </c>
      <c r="S625" s="30">
        <v>419.54222220000003</v>
      </c>
      <c r="T625" s="30">
        <v>12797.2</v>
      </c>
    </row>
    <row r="626" spans="1:20" ht="15.75" customHeight="1" thickBot="1" x14ac:dyDescent="0.3">
      <c r="A626" s="10" t="s">
        <v>19</v>
      </c>
      <c r="B626" s="28">
        <v>45120</v>
      </c>
      <c r="C626" s="8">
        <v>301049751</v>
      </c>
      <c r="D626" s="29">
        <v>73239990</v>
      </c>
      <c r="E626" s="8" t="s">
        <v>606</v>
      </c>
      <c r="F626" s="8"/>
      <c r="G626" s="8"/>
      <c r="H626" s="8"/>
      <c r="I626" s="8"/>
      <c r="J626" s="8"/>
      <c r="K626" s="8"/>
      <c r="L626" s="8"/>
      <c r="M626" s="8"/>
      <c r="N626" s="30">
        <v>4804</v>
      </c>
      <c r="O626" s="8" t="s">
        <v>21</v>
      </c>
      <c r="P626" s="30">
        <v>552.61098070000003</v>
      </c>
      <c r="Q626" s="30">
        <v>2655185.2400000002</v>
      </c>
      <c r="R626" s="30">
        <v>6.6379697379999998</v>
      </c>
      <c r="S626" s="30">
        <v>31894.116999999998</v>
      </c>
      <c r="T626" s="30">
        <v>972859.8</v>
      </c>
    </row>
    <row r="627" spans="1:20" ht="15.75" customHeight="1" thickBot="1" x14ac:dyDescent="0.3">
      <c r="A627" s="10" t="s">
        <v>19</v>
      </c>
      <c r="B627" s="28">
        <v>45120</v>
      </c>
      <c r="C627" s="8">
        <v>301049751</v>
      </c>
      <c r="D627" s="29">
        <v>73239990</v>
      </c>
      <c r="E627" s="8" t="s">
        <v>607</v>
      </c>
      <c r="F627" s="8"/>
      <c r="G627" s="8"/>
      <c r="H627" s="8"/>
      <c r="I627" s="8"/>
      <c r="J627" s="8"/>
      <c r="K627" s="8"/>
      <c r="L627" s="8"/>
      <c r="M627" s="8"/>
      <c r="N627" s="30">
        <v>108</v>
      </c>
      <c r="O627" s="8" t="s">
        <v>21</v>
      </c>
      <c r="P627" s="30">
        <v>715.48027779999995</v>
      </c>
      <c r="Q627" s="30">
        <v>77271.87</v>
      </c>
      <c r="R627" s="30">
        <v>8.5943576910000008</v>
      </c>
      <c r="S627" s="30">
        <v>928.19063059999996</v>
      </c>
      <c r="T627" s="30">
        <v>28312.400000000001</v>
      </c>
    </row>
    <row r="628" spans="1:20" ht="15.75" customHeight="1" thickBot="1" x14ac:dyDescent="0.3">
      <c r="A628" s="10" t="s">
        <v>19</v>
      </c>
      <c r="B628" s="28">
        <v>45120</v>
      </c>
      <c r="C628" s="8">
        <v>301049751</v>
      </c>
      <c r="D628" s="29">
        <v>73239990</v>
      </c>
      <c r="E628" s="8" t="s">
        <v>608</v>
      </c>
      <c r="F628" s="8"/>
      <c r="G628" s="8"/>
      <c r="H628" s="8"/>
      <c r="I628" s="8"/>
      <c r="J628" s="8"/>
      <c r="K628" s="8"/>
      <c r="L628" s="8"/>
      <c r="M628" s="8"/>
      <c r="N628" s="30">
        <v>69</v>
      </c>
      <c r="O628" s="8" t="s">
        <v>21</v>
      </c>
      <c r="P628" s="30">
        <v>571.13985509999998</v>
      </c>
      <c r="Q628" s="30">
        <v>39408.65</v>
      </c>
      <c r="R628" s="30">
        <v>6.8605387999999996</v>
      </c>
      <c r="S628" s="30">
        <v>473.37717720000001</v>
      </c>
      <c r="T628" s="30">
        <v>14439.3</v>
      </c>
    </row>
    <row r="629" spans="1:20" ht="15.75" customHeight="1" thickBot="1" x14ac:dyDescent="0.3">
      <c r="A629" s="10" t="s">
        <v>19</v>
      </c>
      <c r="B629" s="28">
        <v>45120</v>
      </c>
      <c r="C629" s="8">
        <v>301049751</v>
      </c>
      <c r="D629" s="29">
        <v>73239990</v>
      </c>
      <c r="E629" s="8" t="s">
        <v>609</v>
      </c>
      <c r="F629" s="8"/>
      <c r="G629" s="8"/>
      <c r="H629" s="8"/>
      <c r="I629" s="8"/>
      <c r="J629" s="8"/>
      <c r="K629" s="8"/>
      <c r="L629" s="8"/>
      <c r="M629" s="8"/>
      <c r="N629" s="30">
        <v>60</v>
      </c>
      <c r="O629" s="8" t="s">
        <v>21</v>
      </c>
      <c r="P629" s="30">
        <v>633.62933329999998</v>
      </c>
      <c r="Q629" s="30">
        <v>38017.760000000002</v>
      </c>
      <c r="R629" s="30">
        <v>7.6111631629999996</v>
      </c>
      <c r="S629" s="30">
        <v>456.66978979999999</v>
      </c>
      <c r="T629" s="30">
        <v>13929.8</v>
      </c>
    </row>
    <row r="630" spans="1:20" ht="15.75" customHeight="1" thickBot="1" x14ac:dyDescent="0.3">
      <c r="A630" s="10" t="s">
        <v>19</v>
      </c>
      <c r="B630" s="28">
        <v>45120</v>
      </c>
      <c r="C630" s="8">
        <v>301049751</v>
      </c>
      <c r="D630" s="29">
        <v>73239990</v>
      </c>
      <c r="E630" s="8" t="s">
        <v>610</v>
      </c>
      <c r="F630" s="8"/>
      <c r="G630" s="8"/>
      <c r="H630" s="8"/>
      <c r="I630" s="8"/>
      <c r="J630" s="8"/>
      <c r="K630" s="8"/>
      <c r="L630" s="8"/>
      <c r="M630" s="8"/>
      <c r="N630" s="30">
        <v>92</v>
      </c>
      <c r="O630" s="8" t="s">
        <v>21</v>
      </c>
      <c r="P630" s="30">
        <v>755.92043479999995</v>
      </c>
      <c r="Q630" s="30">
        <v>69544.679999999993</v>
      </c>
      <c r="R630" s="30">
        <v>9.0801253430000006</v>
      </c>
      <c r="S630" s="30">
        <v>835.37153149999995</v>
      </c>
      <c r="T630" s="30">
        <v>25481.1</v>
      </c>
    </row>
    <row r="631" spans="1:20" ht="15.75" customHeight="1" thickBot="1" x14ac:dyDescent="0.3">
      <c r="A631" s="10" t="s">
        <v>19</v>
      </c>
      <c r="B631" s="28">
        <v>45120</v>
      </c>
      <c r="C631" s="8">
        <v>301049751</v>
      </c>
      <c r="D631" s="29">
        <v>73239990</v>
      </c>
      <c r="E631" s="8" t="s">
        <v>611</v>
      </c>
      <c r="F631" s="8"/>
      <c r="G631" s="8"/>
      <c r="H631" s="8"/>
      <c r="I631" s="8"/>
      <c r="J631" s="8"/>
      <c r="K631" s="8"/>
      <c r="L631" s="8"/>
      <c r="M631" s="8"/>
      <c r="N631" s="30">
        <v>2083</v>
      </c>
      <c r="O631" s="8" t="s">
        <v>21</v>
      </c>
      <c r="P631" s="30">
        <v>534.77036290000001</v>
      </c>
      <c r="Q631" s="30">
        <v>1114033.6200000001</v>
      </c>
      <c r="R631" s="30">
        <v>6.4236680230000003</v>
      </c>
      <c r="S631" s="30">
        <v>13381.78523</v>
      </c>
      <c r="T631" s="30">
        <v>408181.9</v>
      </c>
    </row>
    <row r="632" spans="1:20" ht="15.75" customHeight="1" thickBot="1" x14ac:dyDescent="0.3">
      <c r="A632" s="10" t="s">
        <v>19</v>
      </c>
      <c r="B632" s="28">
        <v>45120</v>
      </c>
      <c r="C632" s="8">
        <v>301049751</v>
      </c>
      <c r="D632" s="29">
        <v>73239990</v>
      </c>
      <c r="E632" s="8" t="s">
        <v>612</v>
      </c>
      <c r="F632" s="8"/>
      <c r="G632" s="8"/>
      <c r="H632" s="8"/>
      <c r="I632" s="8"/>
      <c r="J632" s="8"/>
      <c r="K632" s="8"/>
      <c r="L632" s="8"/>
      <c r="M632" s="8"/>
      <c r="N632" s="30">
        <v>60</v>
      </c>
      <c r="O632" s="8" t="s">
        <v>21</v>
      </c>
      <c r="P632" s="30">
        <v>589.84199999999998</v>
      </c>
      <c r="Q632" s="30">
        <v>35390.519999999997</v>
      </c>
      <c r="R632" s="30">
        <v>7.0851891890000003</v>
      </c>
      <c r="S632" s="30">
        <v>425.11135139999999</v>
      </c>
      <c r="T632" s="30">
        <v>12967.1</v>
      </c>
    </row>
    <row r="633" spans="1:20" ht="15.75" customHeight="1" thickBot="1" x14ac:dyDescent="0.3">
      <c r="A633" s="10" t="s">
        <v>19</v>
      </c>
      <c r="B633" s="28">
        <v>45120</v>
      </c>
      <c r="C633" s="8">
        <v>301049751</v>
      </c>
      <c r="D633" s="29">
        <v>73239990</v>
      </c>
      <c r="E633" s="8" t="s">
        <v>613</v>
      </c>
      <c r="F633" s="8"/>
      <c r="G633" s="8"/>
      <c r="H633" s="8"/>
      <c r="I633" s="8"/>
      <c r="J633" s="8"/>
      <c r="K633" s="8"/>
      <c r="L633" s="8"/>
      <c r="M633" s="8"/>
      <c r="N633" s="30">
        <v>148</v>
      </c>
      <c r="O633" s="8" t="s">
        <v>21</v>
      </c>
      <c r="P633" s="30">
        <v>532.14331079999999</v>
      </c>
      <c r="Q633" s="30">
        <v>78757.210000000006</v>
      </c>
      <c r="R633" s="30">
        <v>6.3921118420000003</v>
      </c>
      <c r="S633" s="30">
        <v>946.03255260000003</v>
      </c>
      <c r="T633" s="30">
        <v>28856.6</v>
      </c>
    </row>
    <row r="634" spans="1:20" ht="15.75" customHeight="1" thickBot="1" x14ac:dyDescent="0.3">
      <c r="A634" s="10" t="s">
        <v>19</v>
      </c>
      <c r="B634" s="28">
        <v>45120</v>
      </c>
      <c r="C634" s="8">
        <v>301049751</v>
      </c>
      <c r="D634" s="29">
        <v>73239990</v>
      </c>
      <c r="E634" s="8" t="s">
        <v>614</v>
      </c>
      <c r="F634" s="8"/>
      <c r="G634" s="8"/>
      <c r="H634" s="8"/>
      <c r="I634" s="8"/>
      <c r="J634" s="8"/>
      <c r="K634" s="8"/>
      <c r="L634" s="8"/>
      <c r="M634" s="8"/>
      <c r="N634" s="30">
        <v>106</v>
      </c>
      <c r="O634" s="8" t="s">
        <v>21</v>
      </c>
      <c r="P634" s="30">
        <v>641.50226420000001</v>
      </c>
      <c r="Q634" s="30">
        <v>67999.240000000005</v>
      </c>
      <c r="R634" s="30">
        <v>7.7057329030000004</v>
      </c>
      <c r="S634" s="30">
        <v>816.80768769999997</v>
      </c>
      <c r="T634" s="30">
        <v>24914.9</v>
      </c>
    </row>
    <row r="635" spans="1:20" ht="15.75" customHeight="1" thickBot="1" x14ac:dyDescent="0.3">
      <c r="A635" s="10" t="s">
        <v>19</v>
      </c>
      <c r="B635" s="28">
        <v>45114</v>
      </c>
      <c r="C635" s="8">
        <v>301049751</v>
      </c>
      <c r="D635" s="29">
        <v>73239990</v>
      </c>
      <c r="E635" s="8" t="s">
        <v>615</v>
      </c>
      <c r="F635" s="8"/>
      <c r="G635" s="8"/>
      <c r="H635" s="8"/>
      <c r="I635" s="8"/>
      <c r="J635" s="8"/>
      <c r="K635" s="8"/>
      <c r="L635" s="8"/>
      <c r="M635" s="8"/>
      <c r="N635" s="30">
        <v>6000</v>
      </c>
      <c r="O635" s="8" t="s">
        <v>21</v>
      </c>
      <c r="P635" s="30">
        <v>253.11295670000001</v>
      </c>
      <c r="Q635" s="30">
        <v>1518677.74</v>
      </c>
      <c r="R635" s="30">
        <v>3.0403958759999998</v>
      </c>
      <c r="S635" s="30">
        <v>18242.375260000001</v>
      </c>
      <c r="T635" s="30">
        <v>556443.5</v>
      </c>
    </row>
    <row r="636" spans="1:20" ht="15.75" customHeight="1" thickBot="1" x14ac:dyDescent="0.3">
      <c r="A636" s="10" t="s">
        <v>19</v>
      </c>
      <c r="B636" s="28">
        <v>45113</v>
      </c>
      <c r="C636" s="8">
        <v>301049751</v>
      </c>
      <c r="D636" s="29">
        <v>73239990</v>
      </c>
      <c r="E636" s="8" t="s">
        <v>616</v>
      </c>
      <c r="F636" s="8"/>
      <c r="G636" s="8"/>
      <c r="H636" s="8"/>
      <c r="I636" s="8"/>
      <c r="J636" s="8"/>
      <c r="K636" s="8"/>
      <c r="L636" s="8"/>
      <c r="M636" s="8"/>
      <c r="N636" s="30">
        <v>6420</v>
      </c>
      <c r="O636" s="8" t="s">
        <v>21</v>
      </c>
      <c r="P636" s="30">
        <v>593.50168680000002</v>
      </c>
      <c r="Q636" s="30">
        <v>3810636.93</v>
      </c>
      <c r="R636" s="30">
        <v>7.146317721</v>
      </c>
      <c r="S636" s="30">
        <v>45883.647559999998</v>
      </c>
      <c r="T636" s="30">
        <v>1396217.4</v>
      </c>
    </row>
    <row r="637" spans="1:20" ht="15.75" customHeight="1" thickBot="1" x14ac:dyDescent="0.3">
      <c r="A637" s="10" t="s">
        <v>19</v>
      </c>
      <c r="B637" s="28">
        <v>45113</v>
      </c>
      <c r="C637" s="8">
        <v>301049751</v>
      </c>
      <c r="D637" s="29">
        <v>73239990</v>
      </c>
      <c r="E637" s="8" t="s">
        <v>617</v>
      </c>
      <c r="F637" s="8"/>
      <c r="G637" s="8"/>
      <c r="H637" s="8"/>
      <c r="I637" s="8"/>
      <c r="J637" s="8"/>
      <c r="K637" s="8"/>
      <c r="L637" s="8"/>
      <c r="M637" s="8"/>
      <c r="N637" s="30">
        <v>505</v>
      </c>
      <c r="O637" s="8" t="s">
        <v>21</v>
      </c>
      <c r="P637" s="30">
        <v>494.01944220000001</v>
      </c>
      <c r="Q637" s="30">
        <v>249776.23</v>
      </c>
      <c r="R637" s="30">
        <v>5.9484580640000004</v>
      </c>
      <c r="S637" s="30">
        <v>3007.5403970000002</v>
      </c>
      <c r="T637" s="30">
        <v>91517.9</v>
      </c>
    </row>
    <row r="638" spans="1:20" ht="15.75" customHeight="1" thickBot="1" x14ac:dyDescent="0.3">
      <c r="A638" s="10" t="s">
        <v>19</v>
      </c>
      <c r="B638" s="28">
        <v>45111</v>
      </c>
      <c r="C638" s="8">
        <v>301049751</v>
      </c>
      <c r="D638" s="29">
        <v>73239990</v>
      </c>
      <c r="E638" s="8" t="s">
        <v>618</v>
      </c>
      <c r="F638" s="8"/>
      <c r="G638" s="8"/>
      <c r="H638" s="8"/>
      <c r="I638" s="8"/>
      <c r="J638" s="8"/>
      <c r="K638" s="8"/>
      <c r="L638" s="8"/>
      <c r="M638" s="8"/>
      <c r="N638" s="30">
        <v>1288</v>
      </c>
      <c r="O638" s="8" t="s">
        <v>21</v>
      </c>
      <c r="P638" s="30">
        <v>537.42078419999996</v>
      </c>
      <c r="Q638" s="30">
        <v>692197.97</v>
      </c>
      <c r="R638" s="30">
        <v>6.4710509829999996</v>
      </c>
      <c r="S638" s="30">
        <v>8334.7136659999996</v>
      </c>
      <c r="T638" s="30">
        <v>253621.4</v>
      </c>
    </row>
    <row r="639" spans="1:20" ht="15.75" customHeight="1" thickBot="1" x14ac:dyDescent="0.3">
      <c r="A639" s="10" t="s">
        <v>19</v>
      </c>
      <c r="B639" s="28">
        <v>45111</v>
      </c>
      <c r="C639" s="8">
        <v>301049751</v>
      </c>
      <c r="D639" s="29">
        <v>73239990</v>
      </c>
      <c r="E639" s="8" t="s">
        <v>619</v>
      </c>
      <c r="F639" s="8"/>
      <c r="G639" s="8"/>
      <c r="H639" s="8"/>
      <c r="I639" s="8"/>
      <c r="J639" s="8"/>
      <c r="K639" s="8"/>
      <c r="L639" s="8"/>
      <c r="M639" s="8"/>
      <c r="N639" s="30">
        <v>5476</v>
      </c>
      <c r="O639" s="8" t="s">
        <v>21</v>
      </c>
      <c r="P639" s="30">
        <v>544.70782320000001</v>
      </c>
      <c r="Q639" s="30">
        <v>2982820.04</v>
      </c>
      <c r="R639" s="30">
        <v>6.5587937780000001</v>
      </c>
      <c r="S639" s="30">
        <v>35915.954729999998</v>
      </c>
      <c r="T639" s="30">
        <v>1092905.3</v>
      </c>
    </row>
    <row r="640" spans="1:20" ht="15.75" customHeight="1" thickBot="1" x14ac:dyDescent="0.3">
      <c r="A640" s="10" t="s">
        <v>19</v>
      </c>
      <c r="B640" s="28">
        <v>45110</v>
      </c>
      <c r="C640" s="8">
        <v>301049751</v>
      </c>
      <c r="D640" s="29">
        <v>73239990</v>
      </c>
      <c r="E640" s="8" t="s">
        <v>620</v>
      </c>
      <c r="F640" s="8"/>
      <c r="G640" s="8"/>
      <c r="H640" s="8"/>
      <c r="I640" s="8"/>
      <c r="J640" s="8"/>
      <c r="K640" s="8"/>
      <c r="L640" s="8"/>
      <c r="M640" s="8"/>
      <c r="N640" s="30">
        <v>4620</v>
      </c>
      <c r="O640" s="8" t="s">
        <v>21</v>
      </c>
      <c r="P640" s="30">
        <v>556.24453900000003</v>
      </c>
      <c r="Q640" s="30">
        <v>2569849.77</v>
      </c>
      <c r="R640" s="30">
        <v>6.6977066699999996</v>
      </c>
      <c r="S640" s="30">
        <v>30943.40482</v>
      </c>
      <c r="T640" s="30">
        <v>941593</v>
      </c>
    </row>
    <row r="641" spans="1:20" ht="15.75" customHeight="1" thickBot="1" x14ac:dyDescent="0.3">
      <c r="A641" s="10" t="s">
        <v>19</v>
      </c>
      <c r="B641" s="28">
        <v>45110</v>
      </c>
      <c r="C641" s="8">
        <v>301049751</v>
      </c>
      <c r="D641" s="29">
        <v>73239990</v>
      </c>
      <c r="E641" s="8" t="s">
        <v>621</v>
      </c>
      <c r="F641" s="8"/>
      <c r="G641" s="8"/>
      <c r="H641" s="8"/>
      <c r="I641" s="8"/>
      <c r="J641" s="8"/>
      <c r="K641" s="8"/>
      <c r="L641" s="8"/>
      <c r="M641" s="8"/>
      <c r="N641" s="30">
        <v>8580</v>
      </c>
      <c r="O641" s="8" t="s">
        <v>21</v>
      </c>
      <c r="P641" s="30">
        <v>383.48003610000001</v>
      </c>
      <c r="Q641" s="30">
        <v>3290258.71</v>
      </c>
      <c r="R641" s="30">
        <v>4.6174597970000004</v>
      </c>
      <c r="S641" s="30">
        <v>39617.805059999999</v>
      </c>
      <c r="T641" s="30">
        <v>1205550.8</v>
      </c>
    </row>
    <row r="642" spans="1:20" ht="15.75" customHeight="1" thickBot="1" x14ac:dyDescent="0.3">
      <c r="A642" s="10" t="s">
        <v>19</v>
      </c>
      <c r="B642" s="28">
        <v>45107</v>
      </c>
      <c r="C642" s="8">
        <v>301049751</v>
      </c>
      <c r="D642" s="29">
        <v>73239990</v>
      </c>
      <c r="E642" s="8" t="s">
        <v>622</v>
      </c>
      <c r="F642" s="8"/>
      <c r="G642" s="8"/>
      <c r="H642" s="8"/>
      <c r="I642" s="8"/>
      <c r="J642" s="8"/>
      <c r="K642" s="8"/>
      <c r="L642" s="8"/>
      <c r="M642" s="8"/>
      <c r="N642" s="30">
        <v>367</v>
      </c>
      <c r="O642" s="8" t="s">
        <v>21</v>
      </c>
      <c r="P642" s="30">
        <v>620.91548299999999</v>
      </c>
      <c r="Q642" s="30">
        <v>228186.44</v>
      </c>
      <c r="R642" s="30">
        <v>7.4764055750000002</v>
      </c>
      <c r="S642" s="30">
        <v>2747.5790489999999</v>
      </c>
      <c r="T642" s="30">
        <v>83607.5</v>
      </c>
    </row>
    <row r="643" spans="1:20" ht="15.75" customHeight="1" thickBot="1" x14ac:dyDescent="0.3">
      <c r="A643" s="10" t="s">
        <v>19</v>
      </c>
      <c r="B643" s="28">
        <v>45107</v>
      </c>
      <c r="C643" s="8">
        <v>301049751</v>
      </c>
      <c r="D643" s="29">
        <v>73239990</v>
      </c>
      <c r="E643" s="8" t="s">
        <v>623</v>
      </c>
      <c r="F643" s="8"/>
      <c r="G643" s="8"/>
      <c r="H643" s="8"/>
      <c r="I643" s="8"/>
      <c r="J643" s="8"/>
      <c r="K643" s="8"/>
      <c r="L643" s="8"/>
      <c r="M643" s="8"/>
      <c r="N643" s="30">
        <v>3912</v>
      </c>
      <c r="O643" s="8" t="s">
        <v>21</v>
      </c>
      <c r="P643" s="30">
        <v>510.4575135</v>
      </c>
      <c r="Q643" s="30">
        <v>1997062.93</v>
      </c>
      <c r="R643" s="30">
        <v>6.1463878809999999</v>
      </c>
      <c r="S643" s="30">
        <v>24046.513309999998</v>
      </c>
      <c r="T643" s="30">
        <v>731723.9</v>
      </c>
    </row>
    <row r="644" spans="1:20" ht="15.75" customHeight="1" thickBot="1" x14ac:dyDescent="0.3">
      <c r="A644" s="10" t="s">
        <v>19</v>
      </c>
      <c r="B644" s="28">
        <v>45107</v>
      </c>
      <c r="C644" s="8">
        <v>301049751</v>
      </c>
      <c r="D644" s="29">
        <v>73239990</v>
      </c>
      <c r="E644" s="8" t="s">
        <v>624</v>
      </c>
      <c r="F644" s="8"/>
      <c r="G644" s="8"/>
      <c r="H644" s="8"/>
      <c r="I644" s="8"/>
      <c r="J644" s="8"/>
      <c r="K644" s="8"/>
      <c r="L644" s="8"/>
      <c r="M644" s="8"/>
      <c r="N644" s="30">
        <v>2562</v>
      </c>
      <c r="O644" s="8" t="s">
        <v>21</v>
      </c>
      <c r="P644" s="30">
        <v>540.55015219999996</v>
      </c>
      <c r="Q644" s="30">
        <v>1384997.6</v>
      </c>
      <c r="R644" s="30">
        <v>6.5087315139999999</v>
      </c>
      <c r="S644" s="30">
        <v>16676.671880000002</v>
      </c>
      <c r="T644" s="30">
        <v>507463.2</v>
      </c>
    </row>
    <row r="645" spans="1:20" ht="15.75" customHeight="1" thickBot="1" x14ac:dyDescent="0.3">
      <c r="A645" s="10" t="s">
        <v>19</v>
      </c>
      <c r="B645" s="28">
        <v>45107</v>
      </c>
      <c r="C645" s="8">
        <v>301049751</v>
      </c>
      <c r="D645" s="29">
        <v>73239990</v>
      </c>
      <c r="E645" s="8" t="s">
        <v>625</v>
      </c>
      <c r="F645" s="8"/>
      <c r="G645" s="8"/>
      <c r="H645" s="8"/>
      <c r="I645" s="8"/>
      <c r="J645" s="8"/>
      <c r="K645" s="8"/>
      <c r="L645" s="8"/>
      <c r="M645" s="8"/>
      <c r="N645" s="30">
        <v>7648</v>
      </c>
      <c r="O645" s="8" t="s">
        <v>21</v>
      </c>
      <c r="P645" s="30">
        <v>543.56262549999997</v>
      </c>
      <c r="Q645" s="30">
        <v>4157166.96</v>
      </c>
      <c r="R645" s="30">
        <v>6.5450045220000002</v>
      </c>
      <c r="S645" s="30">
        <v>50056.194580000003</v>
      </c>
      <c r="T645" s="30">
        <v>1523185.9</v>
      </c>
    </row>
    <row r="646" spans="1:20" ht="15.75" customHeight="1" thickBot="1" x14ac:dyDescent="0.3">
      <c r="A646" s="10" t="s">
        <v>19</v>
      </c>
      <c r="B646" s="28">
        <v>45106</v>
      </c>
      <c r="C646" s="8">
        <v>301049751</v>
      </c>
      <c r="D646" s="29">
        <v>73239990</v>
      </c>
      <c r="E646" s="8" t="s">
        <v>626</v>
      </c>
      <c r="F646" s="8"/>
      <c r="G646" s="8"/>
      <c r="H646" s="8"/>
      <c r="I646" s="8"/>
      <c r="J646" s="8"/>
      <c r="K646" s="8"/>
      <c r="L646" s="8"/>
      <c r="M646" s="8"/>
      <c r="N646" s="30">
        <v>9512</v>
      </c>
      <c r="O646" s="8" t="s">
        <v>21</v>
      </c>
      <c r="P646" s="30">
        <v>339.47993170000001</v>
      </c>
      <c r="Q646" s="30">
        <v>3229133.11</v>
      </c>
      <c r="R646" s="30">
        <v>4.0876572150000001</v>
      </c>
      <c r="S646" s="30">
        <v>38881.795420000002</v>
      </c>
      <c r="T646" s="30">
        <v>1183154.3999999999</v>
      </c>
    </row>
    <row r="647" spans="1:20" ht="15.75" customHeight="1" thickBot="1" x14ac:dyDescent="0.3">
      <c r="A647" s="10" t="s">
        <v>19</v>
      </c>
      <c r="B647" s="28">
        <v>45106</v>
      </c>
      <c r="C647" s="8">
        <v>301049751</v>
      </c>
      <c r="D647" s="29">
        <v>73239990</v>
      </c>
      <c r="E647" s="8" t="s">
        <v>627</v>
      </c>
      <c r="F647" s="8"/>
      <c r="G647" s="8"/>
      <c r="H647" s="8"/>
      <c r="I647" s="8"/>
      <c r="J647" s="8"/>
      <c r="K647" s="8"/>
      <c r="L647" s="8"/>
      <c r="M647" s="8"/>
      <c r="N647" s="30">
        <v>8138</v>
      </c>
      <c r="O647" s="8" t="s">
        <v>21</v>
      </c>
      <c r="P647" s="30">
        <v>368.79001110000002</v>
      </c>
      <c r="Q647" s="30">
        <v>3001213.11</v>
      </c>
      <c r="R647" s="30">
        <v>4.4405780979999996</v>
      </c>
      <c r="S647" s="30">
        <v>36137.424559999999</v>
      </c>
      <c r="T647" s="30">
        <v>1099644.5</v>
      </c>
    </row>
    <row r="648" spans="1:20" ht="15.75" customHeight="1" thickBot="1" x14ac:dyDescent="0.3">
      <c r="A648" s="10" t="s">
        <v>19</v>
      </c>
      <c r="B648" s="28">
        <v>45104</v>
      </c>
      <c r="C648" s="8">
        <v>301049751</v>
      </c>
      <c r="D648" s="29">
        <v>73239990</v>
      </c>
      <c r="E648" s="8" t="s">
        <v>628</v>
      </c>
      <c r="F648" s="8"/>
      <c r="G648" s="8"/>
      <c r="H648" s="8"/>
      <c r="I648" s="8"/>
      <c r="J648" s="8"/>
      <c r="K648" s="8"/>
      <c r="L648" s="8"/>
      <c r="M648" s="8"/>
      <c r="N648" s="30">
        <v>7315</v>
      </c>
      <c r="O648" s="8" t="s">
        <v>21</v>
      </c>
      <c r="P648" s="30">
        <v>462.91360900000001</v>
      </c>
      <c r="Q648" s="30">
        <v>3386213.05</v>
      </c>
      <c r="R648" s="30">
        <v>5.5739146179999999</v>
      </c>
      <c r="S648" s="30">
        <v>40773.185429999998</v>
      </c>
      <c r="T648" s="30">
        <v>1240708.5</v>
      </c>
    </row>
    <row r="649" spans="1:20" ht="15.75" customHeight="1" thickBot="1" x14ac:dyDescent="0.3">
      <c r="A649" s="10" t="s">
        <v>19</v>
      </c>
      <c r="B649" s="28">
        <v>45098</v>
      </c>
      <c r="C649" s="8">
        <v>301049751</v>
      </c>
      <c r="D649" s="29">
        <v>73239990</v>
      </c>
      <c r="E649" s="8" t="s">
        <v>629</v>
      </c>
      <c r="F649" s="8"/>
      <c r="G649" s="8"/>
      <c r="H649" s="8"/>
      <c r="I649" s="8"/>
      <c r="J649" s="8"/>
      <c r="K649" s="8"/>
      <c r="L649" s="8"/>
      <c r="M649" s="8"/>
      <c r="N649" s="30">
        <v>8008</v>
      </c>
      <c r="O649" s="8" t="s">
        <v>21</v>
      </c>
      <c r="P649" s="30">
        <v>379.01370250000002</v>
      </c>
      <c r="Q649" s="30">
        <v>3035141.73</v>
      </c>
      <c r="R649" s="30">
        <v>4.5636809459999998</v>
      </c>
      <c r="S649" s="30">
        <v>36545.957009999998</v>
      </c>
      <c r="T649" s="30">
        <v>1112075.8999999999</v>
      </c>
    </row>
    <row r="650" spans="1:20" ht="15.75" customHeight="1" thickBot="1" x14ac:dyDescent="0.3">
      <c r="A650" s="10" t="s">
        <v>19</v>
      </c>
      <c r="B650" s="28">
        <v>45097</v>
      </c>
      <c r="C650" s="8">
        <v>301049751</v>
      </c>
      <c r="D650" s="29">
        <v>73239990</v>
      </c>
      <c r="E650" s="8" t="s">
        <v>630</v>
      </c>
      <c r="F650" s="8"/>
      <c r="G650" s="8"/>
      <c r="H650" s="8"/>
      <c r="I650" s="8"/>
      <c r="J650" s="8"/>
      <c r="K650" s="8"/>
      <c r="L650" s="8"/>
      <c r="M650" s="8"/>
      <c r="N650" s="30">
        <v>125</v>
      </c>
      <c r="O650" s="8" t="s">
        <v>21</v>
      </c>
      <c r="P650" s="30">
        <v>488.52391999999998</v>
      </c>
      <c r="Q650" s="30">
        <v>61065.49</v>
      </c>
      <c r="R650" s="30">
        <v>5.8822868149999996</v>
      </c>
      <c r="S650" s="30">
        <v>735.28585190000001</v>
      </c>
      <c r="T650" s="30">
        <v>22374.400000000001</v>
      </c>
    </row>
    <row r="651" spans="1:20" ht="15.75" customHeight="1" thickBot="1" x14ac:dyDescent="0.3">
      <c r="A651" s="10" t="s">
        <v>19</v>
      </c>
      <c r="B651" s="28">
        <v>45097</v>
      </c>
      <c r="C651" s="8">
        <v>301049751</v>
      </c>
      <c r="D651" s="29">
        <v>73239990</v>
      </c>
      <c r="E651" s="8" t="s">
        <v>631</v>
      </c>
      <c r="F651" s="8"/>
      <c r="G651" s="8"/>
      <c r="H651" s="8"/>
      <c r="I651" s="8"/>
      <c r="J651" s="8"/>
      <c r="K651" s="8"/>
      <c r="L651" s="8"/>
      <c r="M651" s="8"/>
      <c r="N651" s="30">
        <v>359</v>
      </c>
      <c r="O651" s="8" t="s">
        <v>21</v>
      </c>
      <c r="P651" s="30">
        <v>549.02777309999999</v>
      </c>
      <c r="Q651" s="30">
        <v>197485.29</v>
      </c>
      <c r="R651" s="30">
        <v>6.6108100319999998</v>
      </c>
      <c r="S651" s="30">
        <v>2377.9083679999999</v>
      </c>
      <c r="T651" s="30">
        <v>72358.7</v>
      </c>
    </row>
    <row r="652" spans="1:20" ht="15.75" customHeight="1" thickBot="1" x14ac:dyDescent="0.3">
      <c r="A652" s="10" t="s">
        <v>19</v>
      </c>
      <c r="B652" s="28">
        <v>45097</v>
      </c>
      <c r="C652" s="8">
        <v>301049751</v>
      </c>
      <c r="D652" s="29">
        <v>73239990</v>
      </c>
      <c r="E652" s="8" t="s">
        <v>632</v>
      </c>
      <c r="F652" s="8"/>
      <c r="G652" s="8"/>
      <c r="H652" s="8"/>
      <c r="I652" s="8"/>
      <c r="J652" s="8"/>
      <c r="K652" s="8"/>
      <c r="L652" s="8"/>
      <c r="M652" s="8"/>
      <c r="N652" s="30">
        <v>132</v>
      </c>
      <c r="O652" s="8" t="s">
        <v>21</v>
      </c>
      <c r="P652" s="30">
        <v>426.18863640000001</v>
      </c>
      <c r="Q652" s="30">
        <v>56256.9</v>
      </c>
      <c r="R652" s="30">
        <v>5.1317114549999996</v>
      </c>
      <c r="S652" s="30">
        <v>677.38591210000004</v>
      </c>
      <c r="T652" s="30">
        <v>20612.5</v>
      </c>
    </row>
    <row r="653" spans="1:20" ht="15.75" customHeight="1" thickBot="1" x14ac:dyDescent="0.3">
      <c r="A653" s="10" t="s">
        <v>19</v>
      </c>
      <c r="B653" s="28">
        <v>45094</v>
      </c>
      <c r="C653" s="8">
        <v>301049751</v>
      </c>
      <c r="D653" s="29">
        <v>73239990</v>
      </c>
      <c r="E653" s="8" t="s">
        <v>633</v>
      </c>
      <c r="F653" s="8"/>
      <c r="G653" s="8"/>
      <c r="H653" s="8"/>
      <c r="I653" s="8"/>
      <c r="J653" s="8"/>
      <c r="K653" s="8"/>
      <c r="L653" s="8"/>
      <c r="M653" s="8"/>
      <c r="N653" s="30">
        <v>7800</v>
      </c>
      <c r="O653" s="8" t="s">
        <v>21</v>
      </c>
      <c r="P653" s="30">
        <v>515.98300640000002</v>
      </c>
      <c r="Q653" s="30">
        <v>4024667.45</v>
      </c>
      <c r="R653" s="30">
        <v>6.212920005</v>
      </c>
      <c r="S653" s="30">
        <v>48460.776039999997</v>
      </c>
      <c r="T653" s="30">
        <v>1474638.1</v>
      </c>
    </row>
    <row r="654" spans="1:20" ht="15.75" customHeight="1" thickBot="1" x14ac:dyDescent="0.3">
      <c r="A654" s="10" t="s">
        <v>19</v>
      </c>
      <c r="B654" s="28">
        <v>45094</v>
      </c>
      <c r="C654" s="8">
        <v>301049751</v>
      </c>
      <c r="D654" s="29">
        <v>73239990</v>
      </c>
      <c r="E654" s="8" t="s">
        <v>634</v>
      </c>
      <c r="F654" s="8"/>
      <c r="G654" s="8"/>
      <c r="H654" s="8"/>
      <c r="I654" s="8"/>
      <c r="J654" s="8"/>
      <c r="K654" s="8"/>
      <c r="L654" s="8"/>
      <c r="M654" s="8"/>
      <c r="N654" s="30">
        <v>5004</v>
      </c>
      <c r="O654" s="8" t="s">
        <v>21</v>
      </c>
      <c r="P654" s="30">
        <v>565.97905679999997</v>
      </c>
      <c r="Q654" s="30">
        <v>2832159.2</v>
      </c>
      <c r="R654" s="30">
        <v>6.8149194069999997</v>
      </c>
      <c r="S654" s="30">
        <v>34101.85671</v>
      </c>
      <c r="T654" s="30">
        <v>1037703.1</v>
      </c>
    </row>
    <row r="655" spans="1:20" ht="15.75" customHeight="1" thickBot="1" x14ac:dyDescent="0.3">
      <c r="A655" s="10" t="s">
        <v>19</v>
      </c>
      <c r="B655" s="28">
        <v>45094</v>
      </c>
      <c r="C655" s="8">
        <v>301049751</v>
      </c>
      <c r="D655" s="29">
        <v>73239990</v>
      </c>
      <c r="E655" s="8" t="s">
        <v>635</v>
      </c>
      <c r="F655" s="8"/>
      <c r="G655" s="8"/>
      <c r="H655" s="8"/>
      <c r="I655" s="8"/>
      <c r="J655" s="8"/>
      <c r="K655" s="8"/>
      <c r="L655" s="8"/>
      <c r="M655" s="8"/>
      <c r="N655" s="30">
        <v>1984</v>
      </c>
      <c r="O655" s="8" t="s">
        <v>21</v>
      </c>
      <c r="P655" s="30">
        <v>514.30162259999997</v>
      </c>
      <c r="Q655" s="30">
        <v>1020631.57</v>
      </c>
      <c r="R655" s="30">
        <v>6.1926745639999998</v>
      </c>
      <c r="S655" s="30">
        <v>12289.36267</v>
      </c>
      <c r="T655" s="30">
        <v>373959.4</v>
      </c>
    </row>
    <row r="656" spans="1:20" ht="15.75" customHeight="1" thickBot="1" x14ac:dyDescent="0.3">
      <c r="A656" s="10" t="s">
        <v>19</v>
      </c>
      <c r="B656" s="28">
        <v>45094</v>
      </c>
      <c r="C656" s="8">
        <v>301049751</v>
      </c>
      <c r="D656" s="29">
        <v>73239990</v>
      </c>
      <c r="E656" s="8" t="s">
        <v>636</v>
      </c>
      <c r="F656" s="8"/>
      <c r="G656" s="8"/>
      <c r="H656" s="8"/>
      <c r="I656" s="8"/>
      <c r="J656" s="8"/>
      <c r="K656" s="8"/>
      <c r="L656" s="8"/>
      <c r="M656" s="8"/>
      <c r="N656" s="30">
        <v>759</v>
      </c>
      <c r="O656" s="8" t="s">
        <v>21</v>
      </c>
      <c r="P656" s="30">
        <v>539.56523059999995</v>
      </c>
      <c r="Q656" s="30">
        <v>409530.01</v>
      </c>
      <c r="R656" s="30">
        <v>6.496872132</v>
      </c>
      <c r="S656" s="30">
        <v>4931.1259479999999</v>
      </c>
      <c r="T656" s="30">
        <v>150051.79999999999</v>
      </c>
    </row>
    <row r="657" spans="1:20" ht="15.75" customHeight="1" thickBot="1" x14ac:dyDescent="0.3">
      <c r="A657" s="10" t="s">
        <v>19</v>
      </c>
      <c r="B657" s="28">
        <v>45091</v>
      </c>
      <c r="C657" s="8">
        <v>301049751</v>
      </c>
      <c r="D657" s="29">
        <v>73239990</v>
      </c>
      <c r="E657" s="8" t="s">
        <v>637</v>
      </c>
      <c r="F657" s="8"/>
      <c r="G657" s="8"/>
      <c r="H657" s="8"/>
      <c r="I657" s="8"/>
      <c r="J657" s="8"/>
      <c r="K657" s="8"/>
      <c r="L657" s="8"/>
      <c r="M657" s="8"/>
      <c r="N657" s="30">
        <v>3616</v>
      </c>
      <c r="O657" s="8" t="s">
        <v>21</v>
      </c>
      <c r="P657" s="30">
        <v>509.02756640000001</v>
      </c>
      <c r="Q657" s="30">
        <v>1840643.68</v>
      </c>
      <c r="R657" s="30">
        <v>6.1034480379999998</v>
      </c>
      <c r="S657" s="30">
        <v>22070.06811</v>
      </c>
      <c r="T657" s="30">
        <v>674411.8</v>
      </c>
    </row>
    <row r="658" spans="1:20" ht="15.75" customHeight="1" thickBot="1" x14ac:dyDescent="0.3">
      <c r="A658" s="10" t="s">
        <v>19</v>
      </c>
      <c r="B658" s="28">
        <v>45091</v>
      </c>
      <c r="C658" s="8">
        <v>301049751</v>
      </c>
      <c r="D658" s="29">
        <v>73239990</v>
      </c>
      <c r="E658" s="8" t="s">
        <v>638</v>
      </c>
      <c r="F658" s="8"/>
      <c r="G658" s="8"/>
      <c r="H658" s="8"/>
      <c r="I658" s="8"/>
      <c r="J658" s="8"/>
      <c r="K658" s="8"/>
      <c r="L658" s="8"/>
      <c r="M658" s="8"/>
      <c r="N658" s="30">
        <v>4066</v>
      </c>
      <c r="O658" s="8" t="s">
        <v>21</v>
      </c>
      <c r="P658" s="30">
        <v>542.50878909999994</v>
      </c>
      <c r="Q658" s="30">
        <v>2206057.7400000002</v>
      </c>
      <c r="R658" s="30">
        <v>6.5049015480000003</v>
      </c>
      <c r="S658" s="30">
        <v>26451.531650000001</v>
      </c>
      <c r="T658" s="30">
        <v>808299.6</v>
      </c>
    </row>
    <row r="659" spans="1:20" ht="15.75" customHeight="1" thickBot="1" x14ac:dyDescent="0.3">
      <c r="A659" s="10" t="s">
        <v>19</v>
      </c>
      <c r="B659" s="28">
        <v>45090</v>
      </c>
      <c r="C659" s="8">
        <v>301049751</v>
      </c>
      <c r="D659" s="29">
        <v>73231000</v>
      </c>
      <c r="E659" s="8" t="s">
        <v>639</v>
      </c>
      <c r="F659" s="8"/>
      <c r="G659" s="8"/>
      <c r="H659" s="8"/>
      <c r="I659" s="8"/>
      <c r="J659" s="8"/>
      <c r="K659" s="8"/>
      <c r="L659" s="8"/>
      <c r="M659" s="8"/>
      <c r="N659" s="30">
        <v>4903</v>
      </c>
      <c r="O659" s="8" t="s">
        <v>21</v>
      </c>
      <c r="P659" s="30">
        <v>466.9197226</v>
      </c>
      <c r="Q659" s="30">
        <v>2289307.4</v>
      </c>
      <c r="R659" s="30">
        <v>5.5985578250000003</v>
      </c>
      <c r="S659" s="30">
        <v>27449.729019999999</v>
      </c>
      <c r="T659" s="30">
        <v>1006379.5</v>
      </c>
    </row>
    <row r="660" spans="1:20" ht="15.75" customHeight="1" thickBot="1" x14ac:dyDescent="0.3">
      <c r="A660" s="10" t="s">
        <v>19</v>
      </c>
      <c r="B660" s="28">
        <v>45089</v>
      </c>
      <c r="C660" s="8">
        <v>301049751</v>
      </c>
      <c r="D660" s="29">
        <v>73239990</v>
      </c>
      <c r="E660" s="8" t="s">
        <v>640</v>
      </c>
      <c r="F660" s="8"/>
      <c r="G660" s="8"/>
      <c r="H660" s="8"/>
      <c r="I660" s="8"/>
      <c r="J660" s="8"/>
      <c r="K660" s="8"/>
      <c r="L660" s="8"/>
      <c r="M660" s="8"/>
      <c r="N660" s="30">
        <v>3221</v>
      </c>
      <c r="O660" s="8" t="s">
        <v>21</v>
      </c>
      <c r="P660" s="30">
        <v>541.04561060000003</v>
      </c>
      <c r="Q660" s="30">
        <v>1742924.33</v>
      </c>
      <c r="R660" s="30">
        <v>6.4873574410000003</v>
      </c>
      <c r="S660" s="30">
        <v>20898.37326</v>
      </c>
      <c r="T660" s="30">
        <v>638607.5</v>
      </c>
    </row>
    <row r="661" spans="1:20" ht="15.75" customHeight="1" thickBot="1" x14ac:dyDescent="0.3">
      <c r="A661" s="10" t="s">
        <v>19</v>
      </c>
      <c r="B661" s="28">
        <v>45089</v>
      </c>
      <c r="C661" s="8">
        <v>301049751</v>
      </c>
      <c r="D661" s="29">
        <v>73239990</v>
      </c>
      <c r="E661" s="8" t="s">
        <v>641</v>
      </c>
      <c r="F661" s="8"/>
      <c r="G661" s="8"/>
      <c r="H661" s="8"/>
      <c r="I661" s="8"/>
      <c r="J661" s="8"/>
      <c r="K661" s="8"/>
      <c r="L661" s="8"/>
      <c r="M661" s="8"/>
      <c r="N661" s="30">
        <v>1030</v>
      </c>
      <c r="O661" s="8" t="s">
        <v>21</v>
      </c>
      <c r="P661" s="30">
        <v>539.36267469999996</v>
      </c>
      <c r="Q661" s="30">
        <v>555759.30000000005</v>
      </c>
      <c r="R661" s="30">
        <v>6.4671783539999996</v>
      </c>
      <c r="S661" s="30">
        <v>6663.7805760000001</v>
      </c>
      <c r="T661" s="30">
        <v>203630.3</v>
      </c>
    </row>
    <row r="662" spans="1:20" ht="15.75" customHeight="1" thickBot="1" x14ac:dyDescent="0.3">
      <c r="A662" s="10" t="s">
        <v>19</v>
      </c>
      <c r="B662" s="28">
        <v>45089</v>
      </c>
      <c r="C662" s="8">
        <v>301049751</v>
      </c>
      <c r="D662" s="29">
        <v>73239990</v>
      </c>
      <c r="E662" s="8" t="s">
        <v>642</v>
      </c>
      <c r="F662" s="8"/>
      <c r="G662" s="8"/>
      <c r="H662" s="8"/>
      <c r="I662" s="8"/>
      <c r="J662" s="8"/>
      <c r="K662" s="8"/>
      <c r="L662" s="8"/>
      <c r="M662" s="8"/>
      <c r="N662" s="30">
        <v>2973</v>
      </c>
      <c r="O662" s="8" t="s">
        <v>21</v>
      </c>
      <c r="P662" s="30">
        <v>514.10854519999998</v>
      </c>
      <c r="Q662" s="30">
        <v>1528753.17</v>
      </c>
      <c r="R662" s="30">
        <v>6.1643710460000003</v>
      </c>
      <c r="S662" s="30">
        <v>18330.373739999999</v>
      </c>
      <c r="T662" s="30">
        <v>560135.19999999995</v>
      </c>
    </row>
    <row r="663" spans="1:20" ht="15.75" customHeight="1" thickBot="1" x14ac:dyDescent="0.3">
      <c r="A663" s="10" t="s">
        <v>19</v>
      </c>
      <c r="B663" s="28">
        <v>45086</v>
      </c>
      <c r="C663" s="8">
        <v>301049751</v>
      </c>
      <c r="D663" s="29">
        <v>73239990</v>
      </c>
      <c r="E663" s="8" t="s">
        <v>643</v>
      </c>
      <c r="F663" s="8"/>
      <c r="G663" s="8"/>
      <c r="H663" s="8"/>
      <c r="I663" s="8"/>
      <c r="J663" s="8"/>
      <c r="K663" s="8"/>
      <c r="L663" s="8"/>
      <c r="M663" s="8"/>
      <c r="N663" s="30">
        <v>2816</v>
      </c>
      <c r="O663" s="8" t="s">
        <v>21</v>
      </c>
      <c r="P663" s="30">
        <v>498.42113280000001</v>
      </c>
      <c r="Q663" s="30">
        <v>1403553.91</v>
      </c>
      <c r="R663" s="30">
        <v>5.9762725760000004</v>
      </c>
      <c r="S663" s="30">
        <v>16829.183570000001</v>
      </c>
      <c r="T663" s="30">
        <v>514262.2</v>
      </c>
    </row>
    <row r="664" spans="1:20" ht="15.75" customHeight="1" thickBot="1" x14ac:dyDescent="0.3">
      <c r="A664" s="10" t="s">
        <v>19</v>
      </c>
      <c r="B664" s="28">
        <v>45086</v>
      </c>
      <c r="C664" s="8">
        <v>301049751</v>
      </c>
      <c r="D664" s="29">
        <v>73239990</v>
      </c>
      <c r="E664" s="8" t="s">
        <v>644</v>
      </c>
      <c r="F664" s="8"/>
      <c r="G664" s="8"/>
      <c r="H664" s="8"/>
      <c r="I664" s="8"/>
      <c r="J664" s="8"/>
      <c r="K664" s="8"/>
      <c r="L664" s="8"/>
      <c r="M664" s="8"/>
      <c r="N664" s="30">
        <v>491</v>
      </c>
      <c r="O664" s="8" t="s">
        <v>21</v>
      </c>
      <c r="P664" s="30">
        <v>599.0813594</v>
      </c>
      <c r="Q664" s="30">
        <v>294388.58</v>
      </c>
      <c r="R664" s="30">
        <v>7.1832297289999998</v>
      </c>
      <c r="S664" s="30">
        <v>3529.8390890000001</v>
      </c>
      <c r="T664" s="30">
        <v>107864</v>
      </c>
    </row>
    <row r="665" spans="1:20" ht="15.75" customHeight="1" thickBot="1" x14ac:dyDescent="0.3">
      <c r="A665" s="10" t="s">
        <v>19</v>
      </c>
      <c r="B665" s="28">
        <v>45086</v>
      </c>
      <c r="C665" s="8">
        <v>301049751</v>
      </c>
      <c r="D665" s="29">
        <v>73239990</v>
      </c>
      <c r="E665" s="8" t="s">
        <v>645</v>
      </c>
      <c r="F665" s="8"/>
      <c r="G665" s="8"/>
      <c r="H665" s="8"/>
      <c r="I665" s="8"/>
      <c r="J665" s="8"/>
      <c r="K665" s="8"/>
      <c r="L665" s="8"/>
      <c r="M665" s="8"/>
      <c r="N665" s="30">
        <v>1960</v>
      </c>
      <c r="O665" s="8" t="s">
        <v>21</v>
      </c>
      <c r="P665" s="30">
        <v>474.56112239999999</v>
      </c>
      <c r="Q665" s="30">
        <v>930139.8</v>
      </c>
      <c r="R665" s="30">
        <v>5.6901813240000001</v>
      </c>
      <c r="S665" s="30">
        <v>11152.7554</v>
      </c>
      <c r="T665" s="30">
        <v>340803.3</v>
      </c>
    </row>
    <row r="666" spans="1:20" ht="15.75" customHeight="1" thickBot="1" x14ac:dyDescent="0.3">
      <c r="A666" s="10" t="s">
        <v>19</v>
      </c>
      <c r="B666" s="28">
        <v>45086</v>
      </c>
      <c r="C666" s="8">
        <v>301049751</v>
      </c>
      <c r="D666" s="29">
        <v>73239990</v>
      </c>
      <c r="E666" s="8" t="s">
        <v>646</v>
      </c>
      <c r="F666" s="8"/>
      <c r="G666" s="8"/>
      <c r="H666" s="8"/>
      <c r="I666" s="8"/>
      <c r="J666" s="8"/>
      <c r="K666" s="8"/>
      <c r="L666" s="8"/>
      <c r="M666" s="8"/>
      <c r="N666" s="30">
        <v>490</v>
      </c>
      <c r="O666" s="8" t="s">
        <v>21</v>
      </c>
      <c r="P666" s="30">
        <v>606.33494489999998</v>
      </c>
      <c r="Q666" s="30">
        <v>297225.39</v>
      </c>
      <c r="R666" s="30">
        <v>7.270203177</v>
      </c>
      <c r="S666" s="30">
        <v>3563.8535969999998</v>
      </c>
      <c r="T666" s="30">
        <v>108903.4</v>
      </c>
    </row>
    <row r="667" spans="1:20" ht="15.75" customHeight="1" thickBot="1" x14ac:dyDescent="0.3">
      <c r="A667" s="10" t="s">
        <v>19</v>
      </c>
      <c r="B667" s="28">
        <v>45086</v>
      </c>
      <c r="C667" s="8">
        <v>301049751</v>
      </c>
      <c r="D667" s="29">
        <v>73239990</v>
      </c>
      <c r="E667" s="8" t="s">
        <v>647</v>
      </c>
      <c r="F667" s="8"/>
      <c r="G667" s="8"/>
      <c r="H667" s="8"/>
      <c r="I667" s="8"/>
      <c r="J667" s="8"/>
      <c r="K667" s="8"/>
      <c r="L667" s="8"/>
      <c r="M667" s="8"/>
      <c r="N667" s="30">
        <v>3673</v>
      </c>
      <c r="O667" s="8" t="s">
        <v>21</v>
      </c>
      <c r="P667" s="30">
        <v>505.96195560000001</v>
      </c>
      <c r="Q667" s="30">
        <v>1858701.84</v>
      </c>
      <c r="R667" s="30">
        <v>6.0666901150000001</v>
      </c>
      <c r="S667" s="30">
        <v>22286.592809999998</v>
      </c>
      <c r="T667" s="30">
        <v>681028.4</v>
      </c>
    </row>
    <row r="668" spans="1:20" ht="15.75" customHeight="1" thickBot="1" x14ac:dyDescent="0.3">
      <c r="A668" s="10" t="s">
        <v>19</v>
      </c>
      <c r="B668" s="28">
        <v>45083</v>
      </c>
      <c r="C668" s="8">
        <v>301049751</v>
      </c>
      <c r="D668" s="29">
        <v>73239990</v>
      </c>
      <c r="E668" s="8" t="s">
        <v>648</v>
      </c>
      <c r="F668" s="8"/>
      <c r="G668" s="8"/>
      <c r="H668" s="8"/>
      <c r="I668" s="8"/>
      <c r="J668" s="8"/>
      <c r="K668" s="8"/>
      <c r="L668" s="8"/>
      <c r="M668" s="8"/>
      <c r="N668" s="30">
        <v>9480</v>
      </c>
      <c r="O668" s="8" t="s">
        <v>21</v>
      </c>
      <c r="P668" s="30">
        <v>257.47406119999999</v>
      </c>
      <c r="Q668" s="30">
        <v>2440854.1</v>
      </c>
      <c r="R668" s="30">
        <v>3.0872189589999999</v>
      </c>
      <c r="S668" s="30">
        <v>29266.835729999999</v>
      </c>
      <c r="T668" s="30">
        <v>894328.9</v>
      </c>
    </row>
    <row r="669" spans="1:20" ht="15.75" customHeight="1" thickBot="1" x14ac:dyDescent="0.3">
      <c r="A669" s="10" t="s">
        <v>19</v>
      </c>
      <c r="B669" s="28">
        <v>45083</v>
      </c>
      <c r="C669" s="8">
        <v>301049751</v>
      </c>
      <c r="D669" s="29">
        <v>73239990</v>
      </c>
      <c r="E669" s="8" t="s">
        <v>649</v>
      </c>
      <c r="F669" s="8"/>
      <c r="G669" s="8"/>
      <c r="H669" s="8"/>
      <c r="I669" s="8"/>
      <c r="J669" s="8"/>
      <c r="K669" s="8"/>
      <c r="L669" s="8"/>
      <c r="M669" s="8"/>
      <c r="N669" s="30">
        <v>2500</v>
      </c>
      <c r="O669" s="8" t="s">
        <v>21</v>
      </c>
      <c r="P669" s="30">
        <v>558.16958</v>
      </c>
      <c r="Q669" s="30">
        <v>1395423.95</v>
      </c>
      <c r="R669" s="30">
        <v>6.6926808150000001</v>
      </c>
      <c r="S669" s="30">
        <v>16731.70204</v>
      </c>
      <c r="T669" s="30">
        <v>511283.4</v>
      </c>
    </row>
    <row r="670" spans="1:20" ht="15.75" customHeight="1" thickBot="1" x14ac:dyDescent="0.3">
      <c r="A670" s="10" t="s">
        <v>19</v>
      </c>
      <c r="B670" s="28">
        <v>45083</v>
      </c>
      <c r="C670" s="8">
        <v>301049751</v>
      </c>
      <c r="D670" s="29">
        <v>73239990</v>
      </c>
      <c r="E670" s="8" t="s">
        <v>650</v>
      </c>
      <c r="F670" s="8"/>
      <c r="G670" s="8"/>
      <c r="H670" s="8"/>
      <c r="I670" s="8"/>
      <c r="J670" s="8"/>
      <c r="K670" s="8"/>
      <c r="L670" s="8"/>
      <c r="M670" s="8"/>
      <c r="N670" s="30">
        <v>180</v>
      </c>
      <c r="O670" s="8" t="s">
        <v>21</v>
      </c>
      <c r="P670" s="30">
        <v>288.3290556</v>
      </c>
      <c r="Q670" s="30">
        <v>51899.23</v>
      </c>
      <c r="R670" s="30">
        <v>3.4571829200000002</v>
      </c>
      <c r="S670" s="30">
        <v>622.29292569999996</v>
      </c>
      <c r="T670" s="30">
        <v>19015.900000000001</v>
      </c>
    </row>
    <row r="671" spans="1:20" ht="15.75" customHeight="1" thickBot="1" x14ac:dyDescent="0.3">
      <c r="A671" s="10" t="s">
        <v>19</v>
      </c>
      <c r="B671" s="28">
        <v>45079</v>
      </c>
      <c r="C671" s="8">
        <v>301049751</v>
      </c>
      <c r="D671" s="29">
        <v>73231000</v>
      </c>
      <c r="E671" s="8" t="s">
        <v>651</v>
      </c>
      <c r="F671" s="8"/>
      <c r="G671" s="8"/>
      <c r="H671" s="8"/>
      <c r="I671" s="8"/>
      <c r="J671" s="8"/>
      <c r="K671" s="8"/>
      <c r="L671" s="8"/>
      <c r="M671" s="8"/>
      <c r="N671" s="30">
        <v>8624</v>
      </c>
      <c r="O671" s="8" t="s">
        <v>21</v>
      </c>
      <c r="P671" s="30">
        <v>249.23834529999999</v>
      </c>
      <c r="Q671" s="30">
        <v>2149650.8199999998</v>
      </c>
      <c r="R671" s="30">
        <v>2.9884693690000002</v>
      </c>
      <c r="S671" s="30">
        <v>25775.189689999999</v>
      </c>
      <c r="T671" s="30">
        <v>944986.5</v>
      </c>
    </row>
    <row r="672" spans="1:20" ht="15.75" customHeight="1" thickBot="1" x14ac:dyDescent="0.3">
      <c r="A672" s="10" t="s">
        <v>19</v>
      </c>
      <c r="B672" s="28">
        <v>45078</v>
      </c>
      <c r="C672" s="8">
        <v>301049751</v>
      </c>
      <c r="D672" s="29">
        <v>73239990</v>
      </c>
      <c r="E672" s="8" t="s">
        <v>652</v>
      </c>
      <c r="F672" s="8"/>
      <c r="G672" s="8"/>
      <c r="H672" s="8"/>
      <c r="I672" s="8"/>
      <c r="J672" s="8"/>
      <c r="K672" s="8"/>
      <c r="L672" s="8"/>
      <c r="M672" s="8"/>
      <c r="N672" s="30">
        <v>20697</v>
      </c>
      <c r="O672" s="8" t="s">
        <v>21</v>
      </c>
      <c r="P672" s="30">
        <v>642.21124050000003</v>
      </c>
      <c r="Q672" s="30">
        <v>13292167.15</v>
      </c>
      <c r="R672" s="30">
        <v>7.7096187330000001</v>
      </c>
      <c r="S672" s="30">
        <v>159569.83369999999</v>
      </c>
      <c r="T672" s="30">
        <v>4870250</v>
      </c>
    </row>
    <row r="673" spans="1:20" ht="15.75" customHeight="1" thickBot="1" x14ac:dyDescent="0.3">
      <c r="A673" s="10" t="s">
        <v>19</v>
      </c>
      <c r="B673" s="28">
        <v>45078</v>
      </c>
      <c r="C673" s="8">
        <v>301049751</v>
      </c>
      <c r="D673" s="29">
        <v>73239990</v>
      </c>
      <c r="E673" s="8" t="s">
        <v>653</v>
      </c>
      <c r="F673" s="8"/>
      <c r="G673" s="8"/>
      <c r="H673" s="8"/>
      <c r="I673" s="8"/>
      <c r="J673" s="8"/>
      <c r="K673" s="8"/>
      <c r="L673" s="8"/>
      <c r="M673" s="8"/>
      <c r="N673" s="30">
        <v>8970</v>
      </c>
      <c r="O673" s="8" t="s">
        <v>21</v>
      </c>
      <c r="P673" s="30">
        <v>486.3382441</v>
      </c>
      <c r="Q673" s="30">
        <v>4362454.05</v>
      </c>
      <c r="R673" s="30">
        <v>5.8383942869999998</v>
      </c>
      <c r="S673" s="30">
        <v>52370.396760000003</v>
      </c>
      <c r="T673" s="30">
        <v>1598403.2</v>
      </c>
    </row>
    <row r="674" spans="1:20" ht="15.75" customHeight="1" thickBot="1" x14ac:dyDescent="0.3">
      <c r="A674" s="10" t="s">
        <v>19</v>
      </c>
      <c r="B674" s="28">
        <v>45078</v>
      </c>
      <c r="C674" s="8">
        <v>301049751</v>
      </c>
      <c r="D674" s="29">
        <v>73239990</v>
      </c>
      <c r="E674" s="8" t="s">
        <v>654</v>
      </c>
      <c r="F674" s="8"/>
      <c r="G674" s="8"/>
      <c r="H674" s="8"/>
      <c r="I674" s="8"/>
      <c r="J674" s="8"/>
      <c r="K674" s="8"/>
      <c r="L674" s="8"/>
      <c r="M674" s="8"/>
      <c r="N674" s="30">
        <v>8341</v>
      </c>
      <c r="O674" s="8" t="s">
        <v>21</v>
      </c>
      <c r="P674" s="30">
        <v>551.50862770000003</v>
      </c>
      <c r="Q674" s="30">
        <v>4600552.6100000003</v>
      </c>
      <c r="R674" s="30">
        <v>6.6207518329999999</v>
      </c>
      <c r="S674" s="30">
        <v>55228.722809999999</v>
      </c>
      <c r="T674" s="30">
        <v>1685642.5</v>
      </c>
    </row>
    <row r="675" spans="1:20" ht="15.75" customHeight="1" thickBot="1" x14ac:dyDescent="0.3">
      <c r="A675" s="10" t="s">
        <v>19</v>
      </c>
      <c r="B675" s="28">
        <v>45078</v>
      </c>
      <c r="C675" s="8">
        <v>301049751</v>
      </c>
      <c r="D675" s="29">
        <v>73239990</v>
      </c>
      <c r="E675" s="8" t="s">
        <v>655</v>
      </c>
      <c r="F675" s="8"/>
      <c r="G675" s="8"/>
      <c r="H675" s="8"/>
      <c r="I675" s="8"/>
      <c r="J675" s="8"/>
      <c r="K675" s="8"/>
      <c r="L675" s="8"/>
      <c r="M675" s="8"/>
      <c r="N675" s="30">
        <v>9690</v>
      </c>
      <c r="O675" s="8" t="s">
        <v>21</v>
      </c>
      <c r="P675" s="30">
        <v>404.37822080000001</v>
      </c>
      <c r="Q675" s="30">
        <v>3918424.96</v>
      </c>
      <c r="R675" s="30">
        <v>4.8544804419999998</v>
      </c>
      <c r="S675" s="30">
        <v>47039.915489999999</v>
      </c>
      <c r="T675" s="30">
        <v>1435710.9</v>
      </c>
    </row>
    <row r="676" spans="1:20" ht="15.75" customHeight="1" thickBot="1" x14ac:dyDescent="0.3">
      <c r="A676" s="10" t="s">
        <v>19</v>
      </c>
      <c r="B676" s="28">
        <v>45078</v>
      </c>
      <c r="C676" s="8">
        <v>301049751</v>
      </c>
      <c r="D676" s="29">
        <v>73239990</v>
      </c>
      <c r="E676" s="8" t="s">
        <v>656</v>
      </c>
      <c r="F676" s="8"/>
      <c r="G676" s="8"/>
      <c r="H676" s="8"/>
      <c r="I676" s="8"/>
      <c r="J676" s="8"/>
      <c r="K676" s="8"/>
      <c r="L676" s="8"/>
      <c r="M676" s="8"/>
      <c r="N676" s="30">
        <v>4260</v>
      </c>
      <c r="O676" s="8" t="s">
        <v>21</v>
      </c>
      <c r="P676" s="30">
        <v>569.77170390000003</v>
      </c>
      <c r="Q676" s="30">
        <v>2427398.39</v>
      </c>
      <c r="R676" s="30">
        <v>6.8399964449999997</v>
      </c>
      <c r="S676" s="30">
        <v>29140.436849999998</v>
      </c>
      <c r="T676" s="30">
        <v>889398.8</v>
      </c>
    </row>
    <row r="677" spans="1:20" ht="15.75" customHeight="1" thickBot="1" x14ac:dyDescent="0.3">
      <c r="A677" s="10" t="s">
        <v>19</v>
      </c>
      <c r="B677" s="28">
        <v>45078</v>
      </c>
      <c r="C677" s="8">
        <v>301049751</v>
      </c>
      <c r="D677" s="29">
        <v>73239990</v>
      </c>
      <c r="E677" s="8" t="s">
        <v>657</v>
      </c>
      <c r="F677" s="8"/>
      <c r="G677" s="8"/>
      <c r="H677" s="8"/>
      <c r="I677" s="8"/>
      <c r="J677" s="8"/>
      <c r="K677" s="8"/>
      <c r="L677" s="8"/>
      <c r="M677" s="8"/>
      <c r="N677" s="30">
        <v>258</v>
      </c>
      <c r="O677" s="8" t="s">
        <v>21</v>
      </c>
      <c r="P677" s="30">
        <v>504.44662790000001</v>
      </c>
      <c r="Q677" s="30">
        <v>130147.23</v>
      </c>
      <c r="R677" s="30">
        <v>6.0557818479999996</v>
      </c>
      <c r="S677" s="30">
        <v>1562.391717</v>
      </c>
      <c r="T677" s="30">
        <v>47685.9</v>
      </c>
    </row>
    <row r="678" spans="1:20" ht="15.75" customHeight="1" thickBot="1" x14ac:dyDescent="0.3">
      <c r="A678" s="10" t="s">
        <v>19</v>
      </c>
      <c r="B678" s="28">
        <v>45078</v>
      </c>
      <c r="C678" s="8">
        <v>301049751</v>
      </c>
      <c r="D678" s="29">
        <v>73239990</v>
      </c>
      <c r="E678" s="8" t="s">
        <v>658</v>
      </c>
      <c r="F678" s="8"/>
      <c r="G678" s="8"/>
      <c r="H678" s="8"/>
      <c r="I678" s="8"/>
      <c r="J678" s="8"/>
      <c r="K678" s="8"/>
      <c r="L678" s="8"/>
      <c r="M678" s="8"/>
      <c r="N678" s="30">
        <v>4320</v>
      </c>
      <c r="O678" s="8" t="s">
        <v>21</v>
      </c>
      <c r="P678" s="30">
        <v>605.33593980000001</v>
      </c>
      <c r="Q678" s="30">
        <v>2615051.2599999998</v>
      </c>
      <c r="R678" s="30">
        <v>7.2669380529999996</v>
      </c>
      <c r="S678" s="30">
        <v>31393.17239</v>
      </c>
      <c r="T678" s="30">
        <v>958154.8</v>
      </c>
    </row>
    <row r="679" spans="1:20" ht="15.75" customHeight="1" thickBot="1" x14ac:dyDescent="0.3">
      <c r="A679" s="10" t="s">
        <v>19</v>
      </c>
      <c r="B679" s="28">
        <v>45078</v>
      </c>
      <c r="C679" s="8">
        <v>301049751</v>
      </c>
      <c r="D679" s="29">
        <v>73239990</v>
      </c>
      <c r="E679" s="8" t="s">
        <v>659</v>
      </c>
      <c r="F679" s="8"/>
      <c r="G679" s="8"/>
      <c r="H679" s="8"/>
      <c r="I679" s="8"/>
      <c r="J679" s="8"/>
      <c r="K679" s="8"/>
      <c r="L679" s="8"/>
      <c r="M679" s="8"/>
      <c r="N679" s="30">
        <v>17890</v>
      </c>
      <c r="O679" s="8" t="s">
        <v>21</v>
      </c>
      <c r="P679" s="30">
        <v>458.58779570000002</v>
      </c>
      <c r="Q679" s="30">
        <v>8204319.0999999996</v>
      </c>
      <c r="R679" s="30">
        <v>5.5052556509999997</v>
      </c>
      <c r="S679" s="30">
        <v>98491.225690000007</v>
      </c>
      <c r="T679" s="30">
        <v>3006062.5</v>
      </c>
    </row>
    <row r="680" spans="1:20" ht="15.75" customHeight="1" thickBot="1" x14ac:dyDescent="0.3">
      <c r="A680" s="10" t="s">
        <v>19</v>
      </c>
      <c r="B680" s="28">
        <v>45078</v>
      </c>
      <c r="C680" s="8">
        <v>301049751</v>
      </c>
      <c r="D680" s="29">
        <v>73239990</v>
      </c>
      <c r="E680" s="8" t="s">
        <v>660</v>
      </c>
      <c r="F680" s="8"/>
      <c r="G680" s="8"/>
      <c r="H680" s="8"/>
      <c r="I680" s="8"/>
      <c r="J680" s="8"/>
      <c r="K680" s="8"/>
      <c r="L680" s="8"/>
      <c r="M680" s="8"/>
      <c r="N680" s="30">
        <v>3694</v>
      </c>
      <c r="O680" s="8" t="s">
        <v>21</v>
      </c>
      <c r="P680" s="30">
        <v>501.14955279999998</v>
      </c>
      <c r="Q680" s="30">
        <v>1851722.54</v>
      </c>
      <c r="R680" s="30">
        <v>6.0162011140000002</v>
      </c>
      <c r="S680" s="30">
        <v>22229.562300000001</v>
      </c>
      <c r="T680" s="30">
        <v>678471.2</v>
      </c>
    </row>
    <row r="681" spans="1:20" ht="15.75" customHeight="1" thickBot="1" x14ac:dyDescent="0.3">
      <c r="A681" s="10" t="s">
        <v>19</v>
      </c>
      <c r="B681" s="28">
        <v>45078</v>
      </c>
      <c r="C681" s="8">
        <v>301049751</v>
      </c>
      <c r="D681" s="29">
        <v>73239990</v>
      </c>
      <c r="E681" s="8" t="s">
        <v>661</v>
      </c>
      <c r="F681" s="8"/>
      <c r="G681" s="8"/>
      <c r="H681" s="8"/>
      <c r="I681" s="8"/>
      <c r="J681" s="8"/>
      <c r="K681" s="8"/>
      <c r="L681" s="8"/>
      <c r="M681" s="8"/>
      <c r="N681" s="30">
        <v>22688</v>
      </c>
      <c r="O681" s="8" t="s">
        <v>21</v>
      </c>
      <c r="P681" s="30">
        <v>472.42947420000002</v>
      </c>
      <c r="Q681" s="30">
        <v>10718479.91</v>
      </c>
      <c r="R681" s="30">
        <v>5.6714222589999999</v>
      </c>
      <c r="S681" s="30">
        <v>128673.2282</v>
      </c>
      <c r="T681" s="30">
        <v>3927251.1</v>
      </c>
    </row>
    <row r="682" spans="1:20" ht="15.75" customHeight="1" thickBot="1" x14ac:dyDescent="0.3">
      <c r="A682" s="10" t="s">
        <v>19</v>
      </c>
      <c r="B682" s="28">
        <v>45075</v>
      </c>
      <c r="C682" s="8">
        <v>301049751</v>
      </c>
      <c r="D682" s="29">
        <v>73239990</v>
      </c>
      <c r="E682" s="8" t="s">
        <v>662</v>
      </c>
      <c r="F682" s="8"/>
      <c r="G682" s="8"/>
      <c r="H682" s="8"/>
      <c r="I682" s="8"/>
      <c r="J682" s="8"/>
      <c r="K682" s="8"/>
      <c r="L682" s="8"/>
      <c r="M682" s="8"/>
      <c r="N682" s="30">
        <v>3596.4</v>
      </c>
      <c r="O682" s="8" t="s">
        <v>21</v>
      </c>
      <c r="P682" s="30">
        <v>639.21940830000005</v>
      </c>
      <c r="Q682" s="30">
        <v>2298888.6800000002</v>
      </c>
      <c r="R682" s="30">
        <v>7.673702381</v>
      </c>
      <c r="S682" s="30">
        <v>27597.703239999999</v>
      </c>
      <c r="T682" s="30">
        <v>842312.8</v>
      </c>
    </row>
    <row r="683" spans="1:20" ht="15.75" customHeight="1" thickBot="1" x14ac:dyDescent="0.3">
      <c r="A683" s="10" t="s">
        <v>19</v>
      </c>
      <c r="B683" s="28">
        <v>45075</v>
      </c>
      <c r="C683" s="8">
        <v>301049751</v>
      </c>
      <c r="D683" s="29">
        <v>73239990</v>
      </c>
      <c r="E683" s="8" t="s">
        <v>663</v>
      </c>
      <c r="F683" s="8"/>
      <c r="G683" s="8"/>
      <c r="H683" s="8"/>
      <c r="I683" s="8"/>
      <c r="J683" s="8"/>
      <c r="K683" s="8"/>
      <c r="L683" s="8"/>
      <c r="M683" s="8"/>
      <c r="N683" s="30">
        <v>8008</v>
      </c>
      <c r="O683" s="8" t="s">
        <v>21</v>
      </c>
      <c r="P683" s="30">
        <v>390.14003869999999</v>
      </c>
      <c r="Q683" s="30">
        <v>3124241.43</v>
      </c>
      <c r="R683" s="30">
        <v>4.6835538860000003</v>
      </c>
      <c r="S683" s="30">
        <v>37505.899519999999</v>
      </c>
      <c r="T683" s="30">
        <v>1144722</v>
      </c>
    </row>
    <row r="684" spans="1:20" ht="15.75" customHeight="1" thickBot="1" x14ac:dyDescent="0.3">
      <c r="A684" s="10" t="s">
        <v>19</v>
      </c>
      <c r="B684" s="28">
        <v>45075</v>
      </c>
      <c r="C684" s="8">
        <v>301049751</v>
      </c>
      <c r="D684" s="29">
        <v>73239990</v>
      </c>
      <c r="E684" s="8" t="s">
        <v>664</v>
      </c>
      <c r="F684" s="8"/>
      <c r="G684" s="8"/>
      <c r="H684" s="8"/>
      <c r="I684" s="8"/>
      <c r="J684" s="8"/>
      <c r="K684" s="8"/>
      <c r="L684" s="8"/>
      <c r="M684" s="8"/>
      <c r="N684" s="30">
        <v>3465.6</v>
      </c>
      <c r="O684" s="8" t="s">
        <v>21</v>
      </c>
      <c r="P684" s="30">
        <v>601.78129039999999</v>
      </c>
      <c r="Q684" s="30">
        <v>2085533.24</v>
      </c>
      <c r="R684" s="30">
        <v>7.2242651909999998</v>
      </c>
      <c r="S684" s="30">
        <v>25036.41345</v>
      </c>
      <c r="T684" s="30">
        <v>764139.4</v>
      </c>
    </row>
    <row r="685" spans="1:20" ht="15.75" customHeight="1" thickBot="1" x14ac:dyDescent="0.3">
      <c r="A685" s="10" t="s">
        <v>19</v>
      </c>
      <c r="B685" s="28">
        <v>45066</v>
      </c>
      <c r="C685" s="8">
        <v>301049751</v>
      </c>
      <c r="D685" s="29">
        <v>73239990</v>
      </c>
      <c r="E685" s="8" t="s">
        <v>665</v>
      </c>
      <c r="F685" s="8"/>
      <c r="G685" s="8"/>
      <c r="H685" s="8"/>
      <c r="I685" s="8"/>
      <c r="J685" s="8"/>
      <c r="K685" s="8"/>
      <c r="L685" s="8"/>
      <c r="M685" s="8"/>
      <c r="N685" s="30">
        <v>8945.2000000000007</v>
      </c>
      <c r="O685" s="8" t="s">
        <v>21</v>
      </c>
      <c r="P685" s="30">
        <v>458.00336829999998</v>
      </c>
      <c r="Q685" s="30">
        <v>4096931.73</v>
      </c>
      <c r="R685" s="30">
        <v>5.4982397150000004</v>
      </c>
      <c r="S685" s="30">
        <v>49182.853900000002</v>
      </c>
      <c r="T685" s="30">
        <v>1501115.7</v>
      </c>
    </row>
    <row r="686" spans="1:20" ht="15.75" customHeight="1" thickBot="1" x14ac:dyDescent="0.3">
      <c r="A686" s="10" t="s">
        <v>19</v>
      </c>
      <c r="B686" s="28">
        <v>45066</v>
      </c>
      <c r="C686" s="8">
        <v>301049751</v>
      </c>
      <c r="D686" s="29">
        <v>73239990</v>
      </c>
      <c r="E686" s="8" t="s">
        <v>666</v>
      </c>
      <c r="F686" s="8"/>
      <c r="G686" s="8"/>
      <c r="H686" s="8"/>
      <c r="I686" s="8"/>
      <c r="J686" s="8"/>
      <c r="K686" s="8"/>
      <c r="L686" s="8"/>
      <c r="M686" s="8"/>
      <c r="N686" s="30">
        <v>11344</v>
      </c>
      <c r="O686" s="8" t="s">
        <v>21</v>
      </c>
      <c r="P686" s="30">
        <v>471.82740660000002</v>
      </c>
      <c r="Q686" s="30">
        <v>5352410.0999999996</v>
      </c>
      <c r="R686" s="30">
        <v>5.6641945570000001</v>
      </c>
      <c r="S686" s="30">
        <v>64254.623050000002</v>
      </c>
      <c r="T686" s="30">
        <v>1961123</v>
      </c>
    </row>
    <row r="687" spans="1:20" ht="15.75" customHeight="1" thickBot="1" x14ac:dyDescent="0.3">
      <c r="A687" s="10" t="s">
        <v>19</v>
      </c>
      <c r="B687" s="28">
        <v>45066</v>
      </c>
      <c r="C687" s="8">
        <v>301049751</v>
      </c>
      <c r="D687" s="29">
        <v>73239990</v>
      </c>
      <c r="E687" s="8" t="s">
        <v>667</v>
      </c>
      <c r="F687" s="8"/>
      <c r="G687" s="8"/>
      <c r="H687" s="8"/>
      <c r="I687" s="8"/>
      <c r="J687" s="8"/>
      <c r="K687" s="8"/>
      <c r="L687" s="8"/>
      <c r="M687" s="8"/>
      <c r="N687" s="30">
        <v>8122.24</v>
      </c>
      <c r="O687" s="8" t="s">
        <v>21</v>
      </c>
      <c r="P687" s="30">
        <v>550.8057814</v>
      </c>
      <c r="Q687" s="30">
        <v>4473776.75</v>
      </c>
      <c r="R687" s="30">
        <v>6.6123143029999998</v>
      </c>
      <c r="S687" s="30">
        <v>53706.803720000004</v>
      </c>
      <c r="T687" s="30">
        <v>1639191.8</v>
      </c>
    </row>
    <row r="688" spans="1:20" ht="15.75" customHeight="1" thickBot="1" x14ac:dyDescent="0.3">
      <c r="A688" s="10" t="s">
        <v>19</v>
      </c>
      <c r="B688" s="28">
        <v>45066</v>
      </c>
      <c r="C688" s="8">
        <v>301049751</v>
      </c>
      <c r="D688" s="29">
        <v>73239990</v>
      </c>
      <c r="E688" s="8" t="s">
        <v>668</v>
      </c>
      <c r="F688" s="8"/>
      <c r="G688" s="8"/>
      <c r="H688" s="8"/>
      <c r="I688" s="8"/>
      <c r="J688" s="8"/>
      <c r="K688" s="8"/>
      <c r="L688" s="8"/>
      <c r="M688" s="8"/>
      <c r="N688" s="30">
        <v>8970</v>
      </c>
      <c r="O688" s="8" t="s">
        <v>21</v>
      </c>
      <c r="P688" s="30">
        <v>485.71845150000001</v>
      </c>
      <c r="Q688" s="30">
        <v>4356894.51</v>
      </c>
      <c r="R688" s="30">
        <v>5.8309537999999996</v>
      </c>
      <c r="S688" s="30">
        <v>52303.655579999999</v>
      </c>
      <c r="T688" s="30">
        <v>1596366.2</v>
      </c>
    </row>
    <row r="689" spans="1:20" ht="15.75" customHeight="1" thickBot="1" x14ac:dyDescent="0.3">
      <c r="A689" s="10" t="s">
        <v>19</v>
      </c>
      <c r="B689" s="28">
        <v>45066</v>
      </c>
      <c r="C689" s="8">
        <v>301049751</v>
      </c>
      <c r="D689" s="29">
        <v>73239990</v>
      </c>
      <c r="E689" s="8" t="s">
        <v>669</v>
      </c>
      <c r="F689" s="8"/>
      <c r="G689" s="8"/>
      <c r="H689" s="8"/>
      <c r="I689" s="8"/>
      <c r="J689" s="8"/>
      <c r="K689" s="8"/>
      <c r="L689" s="8"/>
      <c r="M689" s="8"/>
      <c r="N689" s="30">
        <v>11760</v>
      </c>
      <c r="O689" s="8" t="s">
        <v>21</v>
      </c>
      <c r="P689" s="30">
        <v>503.80374660000001</v>
      </c>
      <c r="Q689" s="30">
        <v>5924732.0599999996</v>
      </c>
      <c r="R689" s="30">
        <v>6.0480641850000003</v>
      </c>
      <c r="S689" s="30">
        <v>71125.234809999994</v>
      </c>
      <c r="T689" s="30">
        <v>2170821.7999999998</v>
      </c>
    </row>
    <row r="690" spans="1:20" ht="15.75" customHeight="1" thickBot="1" x14ac:dyDescent="0.3">
      <c r="A690" s="10" t="s">
        <v>19</v>
      </c>
      <c r="B690" s="28">
        <v>45065</v>
      </c>
      <c r="C690" s="8">
        <v>301049751</v>
      </c>
      <c r="D690" s="29">
        <v>73239990</v>
      </c>
      <c r="E690" s="8" t="s">
        <v>670</v>
      </c>
      <c r="F690" s="8"/>
      <c r="G690" s="8"/>
      <c r="H690" s="8"/>
      <c r="I690" s="8"/>
      <c r="J690" s="8"/>
      <c r="K690" s="8"/>
      <c r="L690" s="8"/>
      <c r="M690" s="8"/>
      <c r="N690" s="30">
        <v>86</v>
      </c>
      <c r="O690" s="8" t="s">
        <v>21</v>
      </c>
      <c r="P690" s="30">
        <v>708.30779070000006</v>
      </c>
      <c r="Q690" s="30">
        <v>60914.47</v>
      </c>
      <c r="R690" s="30">
        <v>8.5030947260000005</v>
      </c>
      <c r="S690" s="30">
        <v>731.26614649999999</v>
      </c>
      <c r="T690" s="30">
        <v>22319.1</v>
      </c>
    </row>
    <row r="691" spans="1:20" ht="15.75" customHeight="1" thickBot="1" x14ac:dyDescent="0.3">
      <c r="A691" s="10" t="s">
        <v>19</v>
      </c>
      <c r="B691" s="28">
        <v>45065</v>
      </c>
      <c r="C691" s="8">
        <v>301049751</v>
      </c>
      <c r="D691" s="29">
        <v>73239990</v>
      </c>
      <c r="E691" s="8" t="s">
        <v>671</v>
      </c>
      <c r="F691" s="8"/>
      <c r="G691" s="8"/>
      <c r="H691" s="8"/>
      <c r="I691" s="8"/>
      <c r="J691" s="8"/>
      <c r="K691" s="8"/>
      <c r="L691" s="8"/>
      <c r="M691" s="8"/>
      <c r="N691" s="30">
        <v>126</v>
      </c>
      <c r="O691" s="8" t="s">
        <v>21</v>
      </c>
      <c r="P691" s="30">
        <v>525.57603170000004</v>
      </c>
      <c r="Q691" s="30">
        <v>66222.58</v>
      </c>
      <c r="R691" s="30">
        <v>6.3094361550000002</v>
      </c>
      <c r="S691" s="30">
        <v>794.98895560000005</v>
      </c>
      <c r="T691" s="30">
        <v>24264</v>
      </c>
    </row>
    <row r="692" spans="1:20" ht="15.75" customHeight="1" thickBot="1" x14ac:dyDescent="0.3">
      <c r="A692" s="10" t="s">
        <v>19</v>
      </c>
      <c r="B692" s="28">
        <v>45065</v>
      </c>
      <c r="C692" s="8">
        <v>301049751</v>
      </c>
      <c r="D692" s="29">
        <v>73239990</v>
      </c>
      <c r="E692" s="8" t="s">
        <v>672</v>
      </c>
      <c r="F692" s="8"/>
      <c r="G692" s="8"/>
      <c r="H692" s="8"/>
      <c r="I692" s="8"/>
      <c r="J692" s="8"/>
      <c r="K692" s="8"/>
      <c r="L692" s="8"/>
      <c r="M692" s="8"/>
      <c r="N692" s="30">
        <v>1392.3</v>
      </c>
      <c r="O692" s="8" t="s">
        <v>21</v>
      </c>
      <c r="P692" s="30">
        <v>510.4427566</v>
      </c>
      <c r="Q692" s="30">
        <v>710689.45</v>
      </c>
      <c r="R692" s="30">
        <v>6.1277641850000002</v>
      </c>
      <c r="S692" s="30">
        <v>8531.6860739999993</v>
      </c>
      <c r="T692" s="30">
        <v>260396.6</v>
      </c>
    </row>
    <row r="693" spans="1:20" ht="15.75" customHeight="1" thickBot="1" x14ac:dyDescent="0.3">
      <c r="A693" s="10" t="s">
        <v>19</v>
      </c>
      <c r="B693" s="28">
        <v>45065</v>
      </c>
      <c r="C693" s="8">
        <v>301049751</v>
      </c>
      <c r="D693" s="29">
        <v>73239990</v>
      </c>
      <c r="E693" s="8" t="s">
        <v>673</v>
      </c>
      <c r="F693" s="8"/>
      <c r="G693" s="8"/>
      <c r="H693" s="8"/>
      <c r="I693" s="8"/>
      <c r="J693" s="8"/>
      <c r="K693" s="8"/>
      <c r="L693" s="8"/>
      <c r="M693" s="8"/>
      <c r="N693" s="30">
        <v>98</v>
      </c>
      <c r="O693" s="8" t="s">
        <v>21</v>
      </c>
      <c r="P693" s="30">
        <v>555.31683669999995</v>
      </c>
      <c r="Q693" s="30">
        <v>54421.05</v>
      </c>
      <c r="R693" s="30">
        <v>6.6664686279999996</v>
      </c>
      <c r="S693" s="30">
        <v>653.31392559999995</v>
      </c>
      <c r="T693" s="30">
        <v>19939.8</v>
      </c>
    </row>
    <row r="694" spans="1:20" ht="15.75" customHeight="1" thickBot="1" x14ac:dyDescent="0.3">
      <c r="A694" s="10" t="s">
        <v>19</v>
      </c>
      <c r="B694" s="28">
        <v>45065</v>
      </c>
      <c r="C694" s="8">
        <v>301049751</v>
      </c>
      <c r="D694" s="29">
        <v>73239990</v>
      </c>
      <c r="E694" s="8" t="s">
        <v>674</v>
      </c>
      <c r="F694" s="8"/>
      <c r="G694" s="8"/>
      <c r="H694" s="8"/>
      <c r="I694" s="8"/>
      <c r="J694" s="8"/>
      <c r="K694" s="8"/>
      <c r="L694" s="8"/>
      <c r="M694" s="8"/>
      <c r="N694" s="30">
        <v>126</v>
      </c>
      <c r="O694" s="8" t="s">
        <v>21</v>
      </c>
      <c r="P694" s="30">
        <v>515.35087299999998</v>
      </c>
      <c r="Q694" s="30">
        <v>64934.21</v>
      </c>
      <c r="R694" s="30">
        <v>6.1866851499999997</v>
      </c>
      <c r="S694" s="30">
        <v>779.52232890000005</v>
      </c>
      <c r="T694" s="30">
        <v>23791.9</v>
      </c>
    </row>
    <row r="695" spans="1:20" ht="15.75" customHeight="1" thickBot="1" x14ac:dyDescent="0.3">
      <c r="A695" s="10" t="s">
        <v>19</v>
      </c>
      <c r="B695" s="28">
        <v>45065</v>
      </c>
      <c r="C695" s="8">
        <v>301049751</v>
      </c>
      <c r="D695" s="29">
        <v>73239990</v>
      </c>
      <c r="E695" s="8" t="s">
        <v>675</v>
      </c>
      <c r="F695" s="8"/>
      <c r="G695" s="8"/>
      <c r="H695" s="8"/>
      <c r="I695" s="8"/>
      <c r="J695" s="8"/>
      <c r="K695" s="8"/>
      <c r="L695" s="8"/>
      <c r="M695" s="8"/>
      <c r="N695" s="30">
        <v>130</v>
      </c>
      <c r="O695" s="8" t="s">
        <v>21</v>
      </c>
      <c r="P695" s="30">
        <v>606.52830770000003</v>
      </c>
      <c r="Q695" s="30">
        <v>78848.679999999993</v>
      </c>
      <c r="R695" s="30">
        <v>7.2812521930000003</v>
      </c>
      <c r="S695" s="30">
        <v>946.56278510000004</v>
      </c>
      <c r="T695" s="30">
        <v>28890.2</v>
      </c>
    </row>
    <row r="696" spans="1:20" ht="15.75" customHeight="1" thickBot="1" x14ac:dyDescent="0.3">
      <c r="A696" s="10" t="s">
        <v>19</v>
      </c>
      <c r="B696" s="28">
        <v>45065</v>
      </c>
      <c r="C696" s="8">
        <v>301049751</v>
      </c>
      <c r="D696" s="29">
        <v>73239990</v>
      </c>
      <c r="E696" s="8" t="s">
        <v>676</v>
      </c>
      <c r="F696" s="8"/>
      <c r="G696" s="8"/>
      <c r="H696" s="8"/>
      <c r="I696" s="8"/>
      <c r="J696" s="8"/>
      <c r="K696" s="8"/>
      <c r="L696" s="8"/>
      <c r="M696" s="8"/>
      <c r="N696" s="30">
        <v>120</v>
      </c>
      <c r="O696" s="8" t="s">
        <v>21</v>
      </c>
      <c r="P696" s="30">
        <v>556.14949999999999</v>
      </c>
      <c r="Q696" s="30">
        <v>66737.94</v>
      </c>
      <c r="R696" s="30">
        <v>6.6764645859999998</v>
      </c>
      <c r="S696" s="30">
        <v>801.1757503</v>
      </c>
      <c r="T696" s="30">
        <v>24452.799999999999</v>
      </c>
    </row>
    <row r="697" spans="1:20" ht="15.75" customHeight="1" thickBot="1" x14ac:dyDescent="0.3">
      <c r="A697" s="10" t="s">
        <v>19</v>
      </c>
      <c r="B697" s="28">
        <v>45065</v>
      </c>
      <c r="C697" s="8">
        <v>301049751</v>
      </c>
      <c r="D697" s="29">
        <v>73239990</v>
      </c>
      <c r="E697" s="8" t="s">
        <v>677</v>
      </c>
      <c r="F697" s="8"/>
      <c r="G697" s="8"/>
      <c r="H697" s="8"/>
      <c r="I697" s="8"/>
      <c r="J697" s="8"/>
      <c r="K697" s="8"/>
      <c r="L697" s="8"/>
      <c r="M697" s="8"/>
      <c r="N697" s="30">
        <v>2727</v>
      </c>
      <c r="O697" s="8" t="s">
        <v>21</v>
      </c>
      <c r="P697" s="30">
        <v>639.60763840000004</v>
      </c>
      <c r="Q697" s="30">
        <v>1744210.03</v>
      </c>
      <c r="R697" s="30">
        <v>7.6783630059999997</v>
      </c>
      <c r="S697" s="30">
        <v>20938.895919999999</v>
      </c>
      <c r="T697" s="30">
        <v>639078.6</v>
      </c>
    </row>
    <row r="698" spans="1:20" ht="15.75" customHeight="1" thickBot="1" x14ac:dyDescent="0.3">
      <c r="A698" s="10" t="s">
        <v>19</v>
      </c>
      <c r="B698" s="28">
        <v>45065</v>
      </c>
      <c r="C698" s="8">
        <v>301049751</v>
      </c>
      <c r="D698" s="29">
        <v>73239990</v>
      </c>
      <c r="E698" s="8" t="s">
        <v>678</v>
      </c>
      <c r="F698" s="8"/>
      <c r="G698" s="8"/>
      <c r="H698" s="8"/>
      <c r="I698" s="8"/>
      <c r="J698" s="8"/>
      <c r="K698" s="8"/>
      <c r="L698" s="8"/>
      <c r="M698" s="8"/>
      <c r="N698" s="30">
        <v>2165.4</v>
      </c>
      <c r="O698" s="8" t="s">
        <v>21</v>
      </c>
      <c r="P698" s="30">
        <v>594.94372399999997</v>
      </c>
      <c r="Q698" s="30">
        <v>1288291.1399999999</v>
      </c>
      <c r="R698" s="30">
        <v>7.1421815610000001</v>
      </c>
      <c r="S698" s="30">
        <v>15465.67995</v>
      </c>
      <c r="T698" s="30">
        <v>472029.8</v>
      </c>
    </row>
    <row r="699" spans="1:20" ht="15.75" customHeight="1" thickBot="1" x14ac:dyDescent="0.3">
      <c r="A699" s="10" t="s">
        <v>19</v>
      </c>
      <c r="B699" s="28">
        <v>45061</v>
      </c>
      <c r="C699" s="8">
        <v>301049751</v>
      </c>
      <c r="D699" s="29">
        <v>73239990</v>
      </c>
      <c r="E699" s="8" t="s">
        <v>679</v>
      </c>
      <c r="F699" s="8"/>
      <c r="G699" s="8"/>
      <c r="H699" s="8"/>
      <c r="I699" s="8"/>
      <c r="J699" s="8"/>
      <c r="K699" s="8"/>
      <c r="L699" s="8"/>
      <c r="M699" s="8"/>
      <c r="N699" s="30">
        <v>3420</v>
      </c>
      <c r="O699" s="8" t="s">
        <v>21</v>
      </c>
      <c r="P699" s="30">
        <v>277.28486550000002</v>
      </c>
      <c r="Q699" s="30">
        <v>948314.24</v>
      </c>
      <c r="R699" s="30">
        <v>3.3569596310000001</v>
      </c>
      <c r="S699" s="30">
        <v>11480.801939999999</v>
      </c>
      <c r="T699" s="30">
        <v>347462.3</v>
      </c>
    </row>
    <row r="700" spans="1:20" ht="15.75" customHeight="1" thickBot="1" x14ac:dyDescent="0.3">
      <c r="A700" s="10" t="s">
        <v>19</v>
      </c>
      <c r="B700" s="28">
        <v>45056</v>
      </c>
      <c r="C700" s="8">
        <v>301049751</v>
      </c>
      <c r="D700" s="29">
        <v>73239990</v>
      </c>
      <c r="E700" s="8" t="s">
        <v>680</v>
      </c>
      <c r="F700" s="8"/>
      <c r="G700" s="8"/>
      <c r="H700" s="8"/>
      <c r="I700" s="8"/>
      <c r="J700" s="8"/>
      <c r="K700" s="8"/>
      <c r="L700" s="8"/>
      <c r="M700" s="8"/>
      <c r="N700" s="30">
        <v>2867.4</v>
      </c>
      <c r="O700" s="8" t="s">
        <v>21</v>
      </c>
      <c r="P700" s="30">
        <v>589.90517190000003</v>
      </c>
      <c r="Q700" s="30">
        <v>1691494.09</v>
      </c>
      <c r="R700" s="30">
        <v>7.1417091030000002</v>
      </c>
      <c r="S700" s="30">
        <v>20478.13668</v>
      </c>
      <c r="T700" s="30">
        <v>619763.4</v>
      </c>
    </row>
    <row r="701" spans="1:20" ht="15.75" customHeight="1" thickBot="1" x14ac:dyDescent="0.3">
      <c r="A701" s="10" t="s">
        <v>19</v>
      </c>
      <c r="B701" s="28">
        <v>45056</v>
      </c>
      <c r="C701" s="8">
        <v>301049751</v>
      </c>
      <c r="D701" s="29">
        <v>73239990</v>
      </c>
      <c r="E701" s="8" t="s">
        <v>681</v>
      </c>
      <c r="F701" s="8"/>
      <c r="G701" s="8"/>
      <c r="H701" s="8"/>
      <c r="I701" s="8"/>
      <c r="J701" s="8"/>
      <c r="K701" s="8"/>
      <c r="L701" s="8"/>
      <c r="M701" s="8"/>
      <c r="N701" s="30">
        <v>4986</v>
      </c>
      <c r="O701" s="8" t="s">
        <v>21</v>
      </c>
      <c r="P701" s="30">
        <v>525.34503210000003</v>
      </c>
      <c r="Q701" s="30">
        <v>2619370.33</v>
      </c>
      <c r="R701" s="30">
        <v>6.3601093469999999</v>
      </c>
      <c r="S701" s="30">
        <v>31711.505209999999</v>
      </c>
      <c r="T701" s="30">
        <v>959737.3</v>
      </c>
    </row>
    <row r="702" spans="1:20" ht="15.75" customHeight="1" thickBot="1" x14ac:dyDescent="0.3">
      <c r="A702" s="10" t="s">
        <v>19</v>
      </c>
      <c r="B702" s="28">
        <v>45056</v>
      </c>
      <c r="C702" s="8">
        <v>301049751</v>
      </c>
      <c r="D702" s="29">
        <v>73239990</v>
      </c>
      <c r="E702" s="8" t="s">
        <v>682</v>
      </c>
      <c r="F702" s="8"/>
      <c r="G702" s="8"/>
      <c r="H702" s="8"/>
      <c r="I702" s="8"/>
      <c r="J702" s="8"/>
      <c r="K702" s="8"/>
      <c r="L702" s="8"/>
      <c r="M702" s="8"/>
      <c r="N702" s="30">
        <v>2688</v>
      </c>
      <c r="O702" s="8" t="s">
        <v>21</v>
      </c>
      <c r="P702" s="30">
        <v>497.06185640000001</v>
      </c>
      <c r="Q702" s="30">
        <v>1336102.27</v>
      </c>
      <c r="R702" s="30">
        <v>6.017698019</v>
      </c>
      <c r="S702" s="30">
        <v>16175.57228</v>
      </c>
      <c r="T702" s="30">
        <v>489547.9</v>
      </c>
    </row>
    <row r="703" spans="1:20" ht="15.75" customHeight="1" thickBot="1" x14ac:dyDescent="0.3">
      <c r="A703" s="10" t="s">
        <v>19</v>
      </c>
      <c r="B703" s="28">
        <v>45056</v>
      </c>
      <c r="C703" s="8">
        <v>301049751</v>
      </c>
      <c r="D703" s="29">
        <v>73239990</v>
      </c>
      <c r="E703" s="8" t="s">
        <v>683</v>
      </c>
      <c r="F703" s="8"/>
      <c r="G703" s="8"/>
      <c r="H703" s="8"/>
      <c r="I703" s="8"/>
      <c r="J703" s="8"/>
      <c r="K703" s="8"/>
      <c r="L703" s="8"/>
      <c r="M703" s="8"/>
      <c r="N703" s="30">
        <v>3710.7</v>
      </c>
      <c r="O703" s="8" t="s">
        <v>21</v>
      </c>
      <c r="P703" s="30">
        <v>596.50915999999995</v>
      </c>
      <c r="Q703" s="30">
        <v>2213466.54</v>
      </c>
      <c r="R703" s="30">
        <v>7.2216605329999997</v>
      </c>
      <c r="S703" s="30">
        <v>26797.41574</v>
      </c>
      <c r="T703" s="30">
        <v>811014.1</v>
      </c>
    </row>
    <row r="704" spans="1:20" ht="15.75" customHeight="1" thickBot="1" x14ac:dyDescent="0.3">
      <c r="A704" s="10" t="s">
        <v>19</v>
      </c>
      <c r="B704" s="28">
        <v>45050</v>
      </c>
      <c r="C704" s="8">
        <v>301049751</v>
      </c>
      <c r="D704" s="29">
        <v>73239990</v>
      </c>
      <c r="E704" s="8" t="s">
        <v>684</v>
      </c>
      <c r="F704" s="8"/>
      <c r="G704" s="8"/>
      <c r="H704" s="8"/>
      <c r="I704" s="8"/>
      <c r="J704" s="8"/>
      <c r="K704" s="8"/>
      <c r="L704" s="8"/>
      <c r="M704" s="8"/>
      <c r="N704" s="30">
        <v>2145</v>
      </c>
      <c r="O704" s="8" t="s">
        <v>21</v>
      </c>
      <c r="P704" s="30">
        <v>260.1741399</v>
      </c>
      <c r="Q704" s="30">
        <v>558073.53</v>
      </c>
      <c r="R704" s="30">
        <v>3.1289734199999999</v>
      </c>
      <c r="S704" s="30">
        <v>6711.6479859999999</v>
      </c>
      <c r="T704" s="30">
        <v>204478.2</v>
      </c>
    </row>
    <row r="705" spans="1:20" ht="15.75" customHeight="1" thickBot="1" x14ac:dyDescent="0.3">
      <c r="A705" s="10" t="s">
        <v>19</v>
      </c>
      <c r="B705" s="28">
        <v>45044</v>
      </c>
      <c r="C705" s="8">
        <v>301049751</v>
      </c>
      <c r="D705" s="29">
        <v>73239990</v>
      </c>
      <c r="E705" s="8" t="s">
        <v>685</v>
      </c>
      <c r="F705" s="8"/>
      <c r="G705" s="8"/>
      <c r="H705" s="8"/>
      <c r="I705" s="8"/>
      <c r="J705" s="8"/>
      <c r="K705" s="8"/>
      <c r="L705" s="8"/>
      <c r="M705" s="8"/>
      <c r="N705" s="30">
        <v>4248</v>
      </c>
      <c r="O705" s="8" t="s">
        <v>21</v>
      </c>
      <c r="P705" s="30">
        <v>505.49712340000002</v>
      </c>
      <c r="Q705" s="30">
        <v>2147351.7799999998</v>
      </c>
      <c r="R705" s="30">
        <v>6.0793400279999998</v>
      </c>
      <c r="S705" s="30">
        <v>25825.03644</v>
      </c>
      <c r="T705" s="30">
        <v>786789.7</v>
      </c>
    </row>
    <row r="706" spans="1:20" ht="15.75" customHeight="1" thickBot="1" x14ac:dyDescent="0.3">
      <c r="A706" s="10" t="s">
        <v>19</v>
      </c>
      <c r="B706" s="28">
        <v>45044</v>
      </c>
      <c r="C706" s="8">
        <v>301049751</v>
      </c>
      <c r="D706" s="29">
        <v>73239990</v>
      </c>
      <c r="E706" s="8" t="s">
        <v>686</v>
      </c>
      <c r="F706" s="8"/>
      <c r="G706" s="8"/>
      <c r="H706" s="8"/>
      <c r="I706" s="8"/>
      <c r="J706" s="8"/>
      <c r="K706" s="8"/>
      <c r="L706" s="8"/>
      <c r="M706" s="8"/>
      <c r="N706" s="30">
        <v>2547.1999999999998</v>
      </c>
      <c r="O706" s="8" t="s">
        <v>21</v>
      </c>
      <c r="P706" s="30">
        <v>506.53295780000002</v>
      </c>
      <c r="Q706" s="30">
        <v>1290240.75</v>
      </c>
      <c r="R706" s="30">
        <v>6.0917974470000003</v>
      </c>
      <c r="S706" s="30">
        <v>15517.026459999999</v>
      </c>
      <c r="T706" s="30">
        <v>472744.3</v>
      </c>
    </row>
    <row r="707" spans="1:20" ht="15.75" customHeight="1" thickBot="1" x14ac:dyDescent="0.3">
      <c r="A707" s="10" t="s">
        <v>19</v>
      </c>
      <c r="B707" s="28">
        <v>45044</v>
      </c>
      <c r="C707" s="8">
        <v>301049751</v>
      </c>
      <c r="D707" s="29">
        <v>73239990</v>
      </c>
      <c r="E707" s="8" t="s">
        <v>687</v>
      </c>
      <c r="F707" s="8"/>
      <c r="G707" s="8"/>
      <c r="H707" s="8"/>
      <c r="I707" s="8"/>
      <c r="J707" s="8"/>
      <c r="K707" s="8"/>
      <c r="L707" s="8"/>
      <c r="M707" s="8"/>
      <c r="N707" s="30">
        <v>1764</v>
      </c>
      <c r="O707" s="8" t="s">
        <v>21</v>
      </c>
      <c r="P707" s="30">
        <v>609.53408730000001</v>
      </c>
      <c r="Q707" s="30">
        <v>1075218.1299999999</v>
      </c>
      <c r="R707" s="30">
        <v>7.3305362269999996</v>
      </c>
      <c r="S707" s="30">
        <v>12931.0659</v>
      </c>
      <c r="T707" s="30">
        <v>393959.9</v>
      </c>
    </row>
    <row r="708" spans="1:20" ht="15.75" customHeight="1" thickBot="1" x14ac:dyDescent="0.3">
      <c r="A708" s="10" t="s">
        <v>19</v>
      </c>
      <c r="B708" s="28">
        <v>45044</v>
      </c>
      <c r="C708" s="8">
        <v>301049751</v>
      </c>
      <c r="D708" s="29">
        <v>73239990</v>
      </c>
      <c r="E708" s="8" t="s">
        <v>688</v>
      </c>
      <c r="F708" s="8"/>
      <c r="G708" s="8"/>
      <c r="H708" s="8"/>
      <c r="I708" s="8"/>
      <c r="J708" s="8"/>
      <c r="K708" s="8"/>
      <c r="L708" s="8"/>
      <c r="M708" s="8"/>
      <c r="N708" s="30">
        <v>3448.8</v>
      </c>
      <c r="O708" s="8" t="s">
        <v>21</v>
      </c>
      <c r="P708" s="30">
        <v>505.99694679999999</v>
      </c>
      <c r="Q708" s="30">
        <v>1745082.27</v>
      </c>
      <c r="R708" s="30">
        <v>6.0853511339999997</v>
      </c>
      <c r="S708" s="30">
        <v>20987.15899</v>
      </c>
      <c r="T708" s="30">
        <v>639398.1</v>
      </c>
    </row>
    <row r="709" spans="1:20" ht="15.75" customHeight="1" thickBot="1" x14ac:dyDescent="0.3">
      <c r="A709" s="10" t="s">
        <v>19</v>
      </c>
      <c r="B709" s="28">
        <v>45044</v>
      </c>
      <c r="C709" s="8">
        <v>301049751</v>
      </c>
      <c r="D709" s="29">
        <v>73239990</v>
      </c>
      <c r="E709" s="8" t="s">
        <v>689</v>
      </c>
      <c r="F709" s="8"/>
      <c r="G709" s="8"/>
      <c r="H709" s="8"/>
      <c r="I709" s="8"/>
      <c r="J709" s="8"/>
      <c r="K709" s="8"/>
      <c r="L709" s="8"/>
      <c r="M709" s="8"/>
      <c r="N709" s="30">
        <v>1658.7</v>
      </c>
      <c r="O709" s="8" t="s">
        <v>21</v>
      </c>
      <c r="P709" s="30">
        <v>592.57139329999995</v>
      </c>
      <c r="Q709" s="30">
        <v>982898.17</v>
      </c>
      <c r="R709" s="30">
        <v>7.1265350959999996</v>
      </c>
      <c r="S709" s="30">
        <v>11820.78376</v>
      </c>
      <c r="T709" s="30">
        <v>360133.9</v>
      </c>
    </row>
    <row r="710" spans="1:20" ht="15.75" customHeight="1" thickBot="1" x14ac:dyDescent="0.3">
      <c r="A710" s="10" t="s">
        <v>19</v>
      </c>
      <c r="B710" s="28">
        <v>45044</v>
      </c>
      <c r="C710" s="8">
        <v>301049751</v>
      </c>
      <c r="D710" s="29">
        <v>73239990</v>
      </c>
      <c r="E710" s="8" t="s">
        <v>690</v>
      </c>
      <c r="F710" s="8"/>
      <c r="G710" s="8"/>
      <c r="H710" s="8"/>
      <c r="I710" s="8"/>
      <c r="J710" s="8"/>
      <c r="K710" s="8"/>
      <c r="L710" s="8"/>
      <c r="M710" s="8"/>
      <c r="N710" s="30">
        <v>1647</v>
      </c>
      <c r="O710" s="8" t="s">
        <v>21</v>
      </c>
      <c r="P710" s="30">
        <v>596.77199759999996</v>
      </c>
      <c r="Q710" s="30">
        <v>982883.48</v>
      </c>
      <c r="R710" s="30">
        <v>7.1770534890000004</v>
      </c>
      <c r="S710" s="30">
        <v>11820.607099999999</v>
      </c>
      <c r="T710" s="30">
        <v>360128.5</v>
      </c>
    </row>
    <row r="711" spans="1:20" ht="15.75" customHeight="1" thickBot="1" x14ac:dyDescent="0.3">
      <c r="A711" s="10" t="s">
        <v>19</v>
      </c>
      <c r="B711" s="28">
        <v>45043</v>
      </c>
      <c r="C711" s="8">
        <v>301049751</v>
      </c>
      <c r="D711" s="29">
        <v>73239990</v>
      </c>
      <c r="E711" s="8" t="s">
        <v>691</v>
      </c>
      <c r="F711" s="8"/>
      <c r="G711" s="8"/>
      <c r="H711" s="8"/>
      <c r="I711" s="8"/>
      <c r="J711" s="8"/>
      <c r="K711" s="8"/>
      <c r="L711" s="8"/>
      <c r="M711" s="8"/>
      <c r="N711" s="30">
        <v>21.96</v>
      </c>
      <c r="O711" s="8" t="s">
        <v>21</v>
      </c>
      <c r="P711" s="30">
        <v>1045.2117490000001</v>
      </c>
      <c r="Q711" s="30">
        <v>22952.85</v>
      </c>
      <c r="R711" s="30">
        <v>12.57019541</v>
      </c>
      <c r="S711" s="30">
        <v>276.04149130000002</v>
      </c>
      <c r="T711" s="30">
        <v>8410</v>
      </c>
    </row>
    <row r="712" spans="1:20" ht="15.75" customHeight="1" thickBot="1" x14ac:dyDescent="0.3">
      <c r="A712" s="10" t="s">
        <v>19</v>
      </c>
      <c r="B712" s="28">
        <v>45043</v>
      </c>
      <c r="C712" s="8">
        <v>301049751</v>
      </c>
      <c r="D712" s="29">
        <v>73239990</v>
      </c>
      <c r="E712" s="8" t="s">
        <v>692</v>
      </c>
      <c r="F712" s="8"/>
      <c r="G712" s="8"/>
      <c r="H712" s="8"/>
      <c r="I712" s="8"/>
      <c r="J712" s="8"/>
      <c r="K712" s="8"/>
      <c r="L712" s="8"/>
      <c r="M712" s="8"/>
      <c r="N712" s="30">
        <v>5687.64</v>
      </c>
      <c r="O712" s="8" t="s">
        <v>21</v>
      </c>
      <c r="P712" s="30">
        <v>1043.4142770000001</v>
      </c>
      <c r="Q712" s="30">
        <v>5934564.7800000003</v>
      </c>
      <c r="R712" s="30">
        <v>12.5485782</v>
      </c>
      <c r="S712" s="30">
        <v>71371.795310000001</v>
      </c>
      <c r="T712" s="30">
        <v>2174424.6</v>
      </c>
    </row>
    <row r="713" spans="1:20" ht="15.75" customHeight="1" thickBot="1" x14ac:dyDescent="0.3">
      <c r="A713" s="10" t="s">
        <v>19</v>
      </c>
      <c r="B713" s="28">
        <v>45042</v>
      </c>
      <c r="C713" s="8">
        <v>301049751</v>
      </c>
      <c r="D713" s="29">
        <v>73231000</v>
      </c>
      <c r="E713" s="8" t="s">
        <v>693</v>
      </c>
      <c r="F713" s="8"/>
      <c r="G713" s="8"/>
      <c r="H713" s="8"/>
      <c r="I713" s="8"/>
      <c r="J713" s="8"/>
      <c r="K713" s="8"/>
      <c r="L713" s="8"/>
      <c r="M713" s="8"/>
      <c r="N713" s="30">
        <v>4910</v>
      </c>
      <c r="O713" s="8" t="s">
        <v>21</v>
      </c>
      <c r="P713" s="30">
        <v>465.50697150000002</v>
      </c>
      <c r="Q713" s="30">
        <v>2285639.23</v>
      </c>
      <c r="R713" s="30">
        <v>5.5984001379999997</v>
      </c>
      <c r="S713" s="30">
        <v>27488.144680000001</v>
      </c>
      <c r="T713" s="30">
        <v>1004767</v>
      </c>
    </row>
    <row r="714" spans="1:20" ht="15.75" customHeight="1" thickBot="1" x14ac:dyDescent="0.3">
      <c r="A714" s="10" t="s">
        <v>19</v>
      </c>
      <c r="B714" s="28">
        <v>45040</v>
      </c>
      <c r="C714" s="8">
        <v>301049751</v>
      </c>
      <c r="D714" s="29">
        <v>73239990</v>
      </c>
      <c r="E714" s="8" t="s">
        <v>694</v>
      </c>
      <c r="F714" s="8"/>
      <c r="G714" s="8"/>
      <c r="H714" s="8"/>
      <c r="I714" s="8"/>
      <c r="J714" s="8"/>
      <c r="K714" s="8"/>
      <c r="L714" s="8"/>
      <c r="M714" s="8"/>
      <c r="N714" s="30">
        <v>186</v>
      </c>
      <c r="O714" s="8" t="s">
        <v>21</v>
      </c>
      <c r="P714" s="30">
        <v>236.2205376</v>
      </c>
      <c r="Q714" s="30">
        <v>43937.02</v>
      </c>
      <c r="R714" s="30">
        <v>2.8408964239999999</v>
      </c>
      <c r="S714" s="30">
        <v>528.40673479999998</v>
      </c>
      <c r="T714" s="30">
        <v>16098.5</v>
      </c>
    </row>
    <row r="715" spans="1:20" ht="15.75" customHeight="1" thickBot="1" x14ac:dyDescent="0.3">
      <c r="A715" s="10" t="s">
        <v>19</v>
      </c>
      <c r="B715" s="28">
        <v>45040</v>
      </c>
      <c r="C715" s="8">
        <v>301049751</v>
      </c>
      <c r="D715" s="29">
        <v>73239990</v>
      </c>
      <c r="E715" s="8" t="s">
        <v>695</v>
      </c>
      <c r="F715" s="8"/>
      <c r="G715" s="8"/>
      <c r="H715" s="8"/>
      <c r="I715" s="8"/>
      <c r="J715" s="8"/>
      <c r="K715" s="8"/>
      <c r="L715" s="8"/>
      <c r="M715" s="8"/>
      <c r="N715" s="30">
        <v>1470</v>
      </c>
      <c r="O715" s="8" t="s">
        <v>21</v>
      </c>
      <c r="P715" s="30">
        <v>589.48649660000001</v>
      </c>
      <c r="Q715" s="30">
        <v>866545.15</v>
      </c>
      <c r="R715" s="30">
        <v>7.0894347160000004</v>
      </c>
      <c r="S715" s="30">
        <v>10421.46903</v>
      </c>
      <c r="T715" s="30">
        <v>317502.09999999998</v>
      </c>
    </row>
    <row r="716" spans="1:20" ht="15.75" customHeight="1" thickBot="1" x14ac:dyDescent="0.3">
      <c r="A716" s="10" t="s">
        <v>19</v>
      </c>
      <c r="B716" s="28">
        <v>45038</v>
      </c>
      <c r="C716" s="8">
        <v>301049751</v>
      </c>
      <c r="D716" s="29">
        <v>73239990</v>
      </c>
      <c r="E716" s="8" t="s">
        <v>696</v>
      </c>
      <c r="F716" s="8"/>
      <c r="G716" s="8"/>
      <c r="H716" s="8"/>
      <c r="I716" s="8"/>
      <c r="J716" s="8"/>
      <c r="K716" s="8"/>
      <c r="L716" s="8"/>
      <c r="M716" s="8"/>
      <c r="N716" s="30">
        <v>15568</v>
      </c>
      <c r="O716" s="8" t="s">
        <v>21</v>
      </c>
      <c r="P716" s="30">
        <v>417.60952600000002</v>
      </c>
      <c r="Q716" s="30">
        <v>6501345.0999999996</v>
      </c>
      <c r="R716" s="30">
        <v>5.022363511</v>
      </c>
      <c r="S716" s="30">
        <v>78188.155140000003</v>
      </c>
      <c r="T716" s="30">
        <v>2382092.7999999998</v>
      </c>
    </row>
    <row r="717" spans="1:20" ht="15.75" customHeight="1" thickBot="1" x14ac:dyDescent="0.3">
      <c r="A717" s="10" t="s">
        <v>19</v>
      </c>
      <c r="B717" s="28">
        <v>45037</v>
      </c>
      <c r="C717" s="8">
        <v>301049751</v>
      </c>
      <c r="D717" s="29">
        <v>73239990</v>
      </c>
      <c r="E717" s="8" t="s">
        <v>697</v>
      </c>
      <c r="F717" s="8"/>
      <c r="G717" s="8"/>
      <c r="H717" s="8"/>
      <c r="I717" s="8"/>
      <c r="J717" s="8"/>
      <c r="K717" s="8"/>
      <c r="L717" s="8"/>
      <c r="M717" s="8"/>
      <c r="N717" s="30">
        <v>140</v>
      </c>
      <c r="O717" s="8" t="s">
        <v>21</v>
      </c>
      <c r="P717" s="30">
        <v>605.81414289999998</v>
      </c>
      <c r="Q717" s="30">
        <v>84813.98</v>
      </c>
      <c r="R717" s="30">
        <v>7.2857984709999997</v>
      </c>
      <c r="S717" s="30">
        <v>1020.011786</v>
      </c>
      <c r="T717" s="30">
        <v>31075.9</v>
      </c>
    </row>
    <row r="718" spans="1:20" ht="15.75" customHeight="1" thickBot="1" x14ac:dyDescent="0.3">
      <c r="A718" s="10" t="s">
        <v>19</v>
      </c>
      <c r="B718" s="28">
        <v>45037</v>
      </c>
      <c r="C718" s="8">
        <v>301049751</v>
      </c>
      <c r="D718" s="29">
        <v>73239990</v>
      </c>
      <c r="E718" s="8" t="s">
        <v>698</v>
      </c>
      <c r="F718" s="8"/>
      <c r="G718" s="8"/>
      <c r="H718" s="8"/>
      <c r="I718" s="8"/>
      <c r="J718" s="8"/>
      <c r="K718" s="8"/>
      <c r="L718" s="8"/>
      <c r="M718" s="8"/>
      <c r="N718" s="30">
        <v>9083.1</v>
      </c>
      <c r="O718" s="8" t="s">
        <v>21</v>
      </c>
      <c r="P718" s="30">
        <v>486.72241750000001</v>
      </c>
      <c r="Q718" s="30">
        <v>4420948.3899999997</v>
      </c>
      <c r="R718" s="30">
        <v>5.8535468120000003</v>
      </c>
      <c r="S718" s="30">
        <v>53168.351049999997</v>
      </c>
      <c r="T718" s="30">
        <v>1619835.5</v>
      </c>
    </row>
    <row r="719" spans="1:20" ht="15.75" customHeight="1" thickBot="1" x14ac:dyDescent="0.3">
      <c r="A719" s="10" t="s">
        <v>19</v>
      </c>
      <c r="B719" s="28">
        <v>45037</v>
      </c>
      <c r="C719" s="8">
        <v>301049751</v>
      </c>
      <c r="D719" s="29">
        <v>73239990</v>
      </c>
      <c r="E719" s="8" t="s">
        <v>699</v>
      </c>
      <c r="F719" s="8"/>
      <c r="G719" s="8"/>
      <c r="H719" s="8"/>
      <c r="I719" s="8"/>
      <c r="J719" s="8"/>
      <c r="K719" s="8"/>
      <c r="L719" s="8"/>
      <c r="M719" s="8"/>
      <c r="N719" s="30">
        <v>10348.75</v>
      </c>
      <c r="O719" s="8" t="s">
        <v>21</v>
      </c>
      <c r="P719" s="30">
        <v>642.71862590000001</v>
      </c>
      <c r="Q719" s="30">
        <v>6651334.3799999999</v>
      </c>
      <c r="R719" s="30">
        <v>7.7296286939999996</v>
      </c>
      <c r="S719" s="30">
        <v>79991.994949999993</v>
      </c>
      <c r="T719" s="30">
        <v>2437049</v>
      </c>
    </row>
    <row r="720" spans="1:20" ht="15.75" customHeight="1" thickBot="1" x14ac:dyDescent="0.3">
      <c r="A720" s="10" t="s">
        <v>19</v>
      </c>
      <c r="B720" s="28">
        <v>45037</v>
      </c>
      <c r="C720" s="8">
        <v>301049751</v>
      </c>
      <c r="D720" s="29">
        <v>73239990</v>
      </c>
      <c r="E720" s="8" t="s">
        <v>700</v>
      </c>
      <c r="F720" s="8"/>
      <c r="G720" s="8"/>
      <c r="H720" s="8"/>
      <c r="I720" s="8"/>
      <c r="J720" s="8"/>
      <c r="K720" s="8"/>
      <c r="L720" s="8"/>
      <c r="M720" s="8"/>
      <c r="N720" s="30">
        <v>108</v>
      </c>
      <c r="O720" s="8" t="s">
        <v>21</v>
      </c>
      <c r="P720" s="30">
        <v>504.84509259999999</v>
      </c>
      <c r="Q720" s="30">
        <v>54523.27</v>
      </c>
      <c r="R720" s="30">
        <v>6.0714984080000001</v>
      </c>
      <c r="S720" s="30">
        <v>655.72182799999996</v>
      </c>
      <c r="T720" s="30">
        <v>19977.400000000001</v>
      </c>
    </row>
    <row r="721" spans="1:20" ht="15.75" customHeight="1" thickBot="1" x14ac:dyDescent="0.3">
      <c r="A721" s="10" t="s">
        <v>19</v>
      </c>
      <c r="B721" s="28">
        <v>45035</v>
      </c>
      <c r="C721" s="8">
        <v>301049751</v>
      </c>
      <c r="D721" s="29">
        <v>73239990</v>
      </c>
      <c r="E721" s="8" t="s">
        <v>701</v>
      </c>
      <c r="F721" s="8"/>
      <c r="G721" s="8"/>
      <c r="H721" s="8"/>
      <c r="I721" s="8"/>
      <c r="J721" s="8"/>
      <c r="K721" s="8"/>
      <c r="L721" s="8"/>
      <c r="M721" s="8"/>
      <c r="N721" s="30">
        <v>4364.8</v>
      </c>
      <c r="O721" s="8" t="s">
        <v>21</v>
      </c>
      <c r="P721" s="30">
        <v>502.72824639999999</v>
      </c>
      <c r="Q721" s="30">
        <v>2194308.25</v>
      </c>
      <c r="R721" s="30">
        <v>6.067932968</v>
      </c>
      <c r="S721" s="30">
        <v>26485.313819999999</v>
      </c>
      <c r="T721" s="30">
        <v>803994.6</v>
      </c>
    </row>
    <row r="722" spans="1:20" ht="15.75" customHeight="1" thickBot="1" x14ac:dyDescent="0.3">
      <c r="A722" s="10" t="s">
        <v>19</v>
      </c>
      <c r="B722" s="28">
        <v>45035</v>
      </c>
      <c r="C722" s="8">
        <v>301049751</v>
      </c>
      <c r="D722" s="29">
        <v>73239990</v>
      </c>
      <c r="E722" s="8" t="s">
        <v>702</v>
      </c>
      <c r="F722" s="8"/>
      <c r="G722" s="8"/>
      <c r="H722" s="8"/>
      <c r="I722" s="8"/>
      <c r="J722" s="8"/>
      <c r="K722" s="8"/>
      <c r="L722" s="8"/>
      <c r="M722" s="8"/>
      <c r="N722" s="30">
        <v>1756.8</v>
      </c>
      <c r="O722" s="8" t="s">
        <v>21</v>
      </c>
      <c r="P722" s="30">
        <v>504.11670650000002</v>
      </c>
      <c r="Q722" s="30">
        <v>885632.23</v>
      </c>
      <c r="R722" s="30">
        <v>6.0846916899999997</v>
      </c>
      <c r="S722" s="30">
        <v>10689.586359999999</v>
      </c>
      <c r="T722" s="30">
        <v>324495.59999999998</v>
      </c>
    </row>
    <row r="723" spans="1:20" ht="15.75" customHeight="1" thickBot="1" x14ac:dyDescent="0.3">
      <c r="A723" s="10" t="s">
        <v>19</v>
      </c>
      <c r="B723" s="28">
        <v>45035</v>
      </c>
      <c r="C723" s="8">
        <v>301049751</v>
      </c>
      <c r="D723" s="29">
        <v>73239990</v>
      </c>
      <c r="E723" s="8" t="s">
        <v>703</v>
      </c>
      <c r="F723" s="8"/>
      <c r="G723" s="8"/>
      <c r="H723" s="8"/>
      <c r="I723" s="8"/>
      <c r="J723" s="8"/>
      <c r="K723" s="8"/>
      <c r="L723" s="8"/>
      <c r="M723" s="8"/>
      <c r="N723" s="30">
        <v>7750</v>
      </c>
      <c r="O723" s="8" t="s">
        <v>21</v>
      </c>
      <c r="P723" s="30">
        <v>507.35716000000002</v>
      </c>
      <c r="Q723" s="30">
        <v>3932017.99</v>
      </c>
      <c r="R723" s="30">
        <v>6.1238039830000002</v>
      </c>
      <c r="S723" s="30">
        <v>47459.480869999999</v>
      </c>
      <c r="T723" s="30">
        <v>1440691.4</v>
      </c>
    </row>
    <row r="724" spans="1:20" ht="15.75" customHeight="1" thickBot="1" x14ac:dyDescent="0.3">
      <c r="A724" s="10" t="s">
        <v>19</v>
      </c>
      <c r="B724" s="28">
        <v>45035</v>
      </c>
      <c r="C724" s="8">
        <v>301049751</v>
      </c>
      <c r="D724" s="29">
        <v>73239990</v>
      </c>
      <c r="E724" s="8" t="s">
        <v>704</v>
      </c>
      <c r="F724" s="8"/>
      <c r="G724" s="8"/>
      <c r="H724" s="8"/>
      <c r="I724" s="8"/>
      <c r="J724" s="8"/>
      <c r="K724" s="8"/>
      <c r="L724" s="8"/>
      <c r="M724" s="8"/>
      <c r="N724" s="30">
        <v>5497.6</v>
      </c>
      <c r="O724" s="8" t="s">
        <v>21</v>
      </c>
      <c r="P724" s="30">
        <v>497.92196410000003</v>
      </c>
      <c r="Q724" s="30">
        <v>2737375.79</v>
      </c>
      <c r="R724" s="30">
        <v>6.0099211119999998</v>
      </c>
      <c r="S724" s="30">
        <v>33040.142310000003</v>
      </c>
      <c r="T724" s="30">
        <v>1002974.5</v>
      </c>
    </row>
    <row r="725" spans="1:20" ht="15.75" customHeight="1" thickBot="1" x14ac:dyDescent="0.3">
      <c r="A725" s="10" t="s">
        <v>19</v>
      </c>
      <c r="B725" s="28">
        <v>45035</v>
      </c>
      <c r="C725" s="8">
        <v>301049751</v>
      </c>
      <c r="D725" s="29">
        <v>73239990</v>
      </c>
      <c r="E725" s="8" t="s">
        <v>705</v>
      </c>
      <c r="F725" s="8"/>
      <c r="G725" s="8"/>
      <c r="H725" s="8"/>
      <c r="I725" s="8"/>
      <c r="J725" s="8"/>
      <c r="K725" s="8"/>
      <c r="L725" s="8"/>
      <c r="M725" s="8"/>
      <c r="N725" s="30">
        <v>3396.6</v>
      </c>
      <c r="O725" s="8" t="s">
        <v>21</v>
      </c>
      <c r="P725" s="30">
        <v>623.16813579999996</v>
      </c>
      <c r="Q725" s="30">
        <v>2116652.89</v>
      </c>
      <c r="R725" s="30">
        <v>7.52164316</v>
      </c>
      <c r="S725" s="30">
        <v>25548.013159999999</v>
      </c>
      <c r="T725" s="30">
        <v>775541.7</v>
      </c>
    </row>
    <row r="726" spans="1:20" ht="15.75" customHeight="1" thickBot="1" x14ac:dyDescent="0.3">
      <c r="A726" s="10" t="s">
        <v>19</v>
      </c>
      <c r="B726" s="28">
        <v>45031</v>
      </c>
      <c r="C726" s="8">
        <v>301049751</v>
      </c>
      <c r="D726" s="29">
        <v>73239990</v>
      </c>
      <c r="E726" s="8" t="s">
        <v>706</v>
      </c>
      <c r="F726" s="8"/>
      <c r="G726" s="8"/>
      <c r="H726" s="8"/>
      <c r="I726" s="8"/>
      <c r="J726" s="8"/>
      <c r="K726" s="8"/>
      <c r="L726" s="8"/>
      <c r="M726" s="8"/>
      <c r="N726" s="30">
        <v>44352</v>
      </c>
      <c r="O726" s="8" t="s">
        <v>707</v>
      </c>
      <c r="P726" s="30">
        <v>91.921929789999993</v>
      </c>
      <c r="Q726" s="30">
        <v>4076921.43</v>
      </c>
      <c r="R726" s="30">
        <v>1.1094982470000001</v>
      </c>
      <c r="S726" s="30">
        <v>49208.466260000001</v>
      </c>
      <c r="T726" s="30">
        <v>1493784</v>
      </c>
    </row>
    <row r="727" spans="1:20" ht="15.75" customHeight="1" thickBot="1" x14ac:dyDescent="0.3">
      <c r="A727" s="10" t="s">
        <v>19</v>
      </c>
      <c r="B727" s="28">
        <v>45031</v>
      </c>
      <c r="C727" s="8">
        <v>301049751</v>
      </c>
      <c r="D727" s="29">
        <v>73239990</v>
      </c>
      <c r="E727" s="8" t="s">
        <v>708</v>
      </c>
      <c r="F727" s="8"/>
      <c r="G727" s="8"/>
      <c r="H727" s="8"/>
      <c r="I727" s="8"/>
      <c r="J727" s="8"/>
      <c r="K727" s="8"/>
      <c r="L727" s="8"/>
      <c r="M727" s="8"/>
      <c r="N727" s="30">
        <v>720</v>
      </c>
      <c r="O727" s="8" t="s">
        <v>707</v>
      </c>
      <c r="P727" s="30">
        <v>111.05809720000001</v>
      </c>
      <c r="Q727" s="30">
        <v>79961.83</v>
      </c>
      <c r="R727" s="30">
        <v>1.3404719039999999</v>
      </c>
      <c r="S727" s="30">
        <v>965.13977069999999</v>
      </c>
      <c r="T727" s="30">
        <v>29298</v>
      </c>
    </row>
    <row r="728" spans="1:20" ht="15.75" customHeight="1" thickBot="1" x14ac:dyDescent="0.3">
      <c r="A728" s="10" t="s">
        <v>19</v>
      </c>
      <c r="B728" s="28">
        <v>45031</v>
      </c>
      <c r="C728" s="8">
        <v>301049751</v>
      </c>
      <c r="D728" s="29">
        <v>73239990</v>
      </c>
      <c r="E728" s="8" t="s">
        <v>709</v>
      </c>
      <c r="F728" s="8"/>
      <c r="G728" s="8"/>
      <c r="H728" s="8"/>
      <c r="I728" s="8"/>
      <c r="J728" s="8"/>
      <c r="K728" s="8"/>
      <c r="L728" s="8"/>
      <c r="M728" s="8"/>
      <c r="N728" s="30">
        <v>720</v>
      </c>
      <c r="O728" s="8" t="s">
        <v>707</v>
      </c>
      <c r="P728" s="30">
        <v>93.117944440000002</v>
      </c>
      <c r="Q728" s="30">
        <v>67044.92</v>
      </c>
      <c r="R728" s="30">
        <v>1.123934151</v>
      </c>
      <c r="S728" s="30">
        <v>809.23258899999996</v>
      </c>
      <c r="T728" s="30">
        <v>24565.3</v>
      </c>
    </row>
    <row r="729" spans="1:20" ht="15.75" customHeight="1" thickBot="1" x14ac:dyDescent="0.3">
      <c r="A729" s="10" t="s">
        <v>19</v>
      </c>
      <c r="B729" s="28">
        <v>45030</v>
      </c>
      <c r="C729" s="8">
        <v>301049751</v>
      </c>
      <c r="D729" s="29">
        <v>73239990</v>
      </c>
      <c r="E729" s="8" t="s">
        <v>710</v>
      </c>
      <c r="F729" s="8"/>
      <c r="G729" s="8"/>
      <c r="H729" s="8"/>
      <c r="I729" s="8"/>
      <c r="J729" s="8"/>
      <c r="K729" s="8"/>
      <c r="L729" s="8"/>
      <c r="M729" s="8"/>
      <c r="N729" s="30">
        <v>4620</v>
      </c>
      <c r="O729" s="8" t="s">
        <v>21</v>
      </c>
      <c r="P729" s="30">
        <v>560.95985059999998</v>
      </c>
      <c r="Q729" s="30">
        <v>2591634.5099999998</v>
      </c>
      <c r="R729" s="30">
        <v>6.7707887830000004</v>
      </c>
      <c r="S729" s="30">
        <v>31281.044180000001</v>
      </c>
      <c r="T729" s="30">
        <v>949574.9</v>
      </c>
    </row>
    <row r="730" spans="1:20" ht="15.75" customHeight="1" thickBot="1" x14ac:dyDescent="0.3">
      <c r="A730" s="10" t="s">
        <v>19</v>
      </c>
      <c r="B730" s="28">
        <v>45030</v>
      </c>
      <c r="C730" s="8">
        <v>301049751</v>
      </c>
      <c r="D730" s="29">
        <v>73239990</v>
      </c>
      <c r="E730" s="8" t="s">
        <v>711</v>
      </c>
      <c r="F730" s="8"/>
      <c r="G730" s="8"/>
      <c r="H730" s="8"/>
      <c r="I730" s="8"/>
      <c r="J730" s="8"/>
      <c r="K730" s="8"/>
      <c r="L730" s="8"/>
      <c r="M730" s="8"/>
      <c r="N730" s="30">
        <v>5752.5</v>
      </c>
      <c r="O730" s="8" t="s">
        <v>21</v>
      </c>
      <c r="P730" s="30">
        <v>258.13428069999998</v>
      </c>
      <c r="Q730" s="30">
        <v>1484917.45</v>
      </c>
      <c r="R730" s="30">
        <v>3.1156823259999999</v>
      </c>
      <c r="S730" s="30">
        <v>17922.962579999999</v>
      </c>
      <c r="T730" s="30">
        <v>544073.69999999995</v>
      </c>
    </row>
    <row r="731" spans="1:20" ht="15.75" customHeight="1" thickBot="1" x14ac:dyDescent="0.3">
      <c r="A731" s="10" t="s">
        <v>19</v>
      </c>
      <c r="B731" s="28">
        <v>45030</v>
      </c>
      <c r="C731" s="8">
        <v>301049751</v>
      </c>
      <c r="D731" s="29">
        <v>73239990</v>
      </c>
      <c r="E731" s="8" t="s">
        <v>712</v>
      </c>
      <c r="F731" s="8"/>
      <c r="G731" s="8"/>
      <c r="H731" s="8"/>
      <c r="I731" s="8"/>
      <c r="J731" s="8"/>
      <c r="K731" s="8"/>
      <c r="L731" s="8"/>
      <c r="M731" s="8"/>
      <c r="N731" s="30">
        <v>4845</v>
      </c>
      <c r="O731" s="8" t="s">
        <v>21</v>
      </c>
      <c r="P731" s="30">
        <v>398.02563670000001</v>
      </c>
      <c r="Q731" s="30">
        <v>1928434.21</v>
      </c>
      <c r="R731" s="30">
        <v>4.8041718380000002</v>
      </c>
      <c r="S731" s="30">
        <v>23276.21255</v>
      </c>
      <c r="T731" s="30">
        <v>706578.3</v>
      </c>
    </row>
    <row r="732" spans="1:20" ht="15.75" customHeight="1" thickBot="1" x14ac:dyDescent="0.3">
      <c r="A732" s="10" t="s">
        <v>19</v>
      </c>
      <c r="B732" s="28">
        <v>45027</v>
      </c>
      <c r="C732" s="8">
        <v>301049751</v>
      </c>
      <c r="D732" s="29">
        <v>73231000</v>
      </c>
      <c r="E732" s="8" t="s">
        <v>713</v>
      </c>
      <c r="F732" s="8"/>
      <c r="G732" s="8"/>
      <c r="H732" s="8"/>
      <c r="I732" s="8"/>
      <c r="J732" s="8"/>
      <c r="K732" s="8"/>
      <c r="L732" s="8"/>
      <c r="M732" s="8"/>
      <c r="N732" s="30">
        <v>7746.2</v>
      </c>
      <c r="O732" s="8" t="s">
        <v>21</v>
      </c>
      <c r="P732" s="30">
        <v>224.7610583</v>
      </c>
      <c r="Q732" s="30">
        <v>1741044.11</v>
      </c>
      <c r="R732" s="30">
        <v>2.7128673299999999</v>
      </c>
      <c r="S732" s="30">
        <v>21014.412909999999</v>
      </c>
      <c r="T732" s="30">
        <v>765363</v>
      </c>
    </row>
    <row r="733" spans="1:20" ht="15.75" customHeight="1" thickBot="1" x14ac:dyDescent="0.3">
      <c r="A733" s="10" t="s">
        <v>19</v>
      </c>
      <c r="B733" s="28">
        <v>45024</v>
      </c>
      <c r="C733" s="8">
        <v>301049751</v>
      </c>
      <c r="D733" s="29">
        <v>73239990</v>
      </c>
      <c r="E733" s="8" t="s">
        <v>714</v>
      </c>
      <c r="F733" s="8"/>
      <c r="G733" s="8"/>
      <c r="H733" s="8"/>
      <c r="I733" s="8"/>
      <c r="J733" s="8"/>
      <c r="K733" s="8"/>
      <c r="L733" s="8"/>
      <c r="M733" s="8"/>
      <c r="N733" s="30">
        <v>1680</v>
      </c>
      <c r="O733" s="8" t="s">
        <v>21</v>
      </c>
      <c r="P733" s="30">
        <v>561.54261310000004</v>
      </c>
      <c r="Q733" s="30">
        <v>943391.59</v>
      </c>
      <c r="R733" s="30">
        <v>6.7778227290000004</v>
      </c>
      <c r="S733" s="30">
        <v>11386.742179999999</v>
      </c>
      <c r="T733" s="30">
        <v>345658.6</v>
      </c>
    </row>
    <row r="734" spans="1:20" ht="15.75" customHeight="1" thickBot="1" x14ac:dyDescent="0.3">
      <c r="A734" s="10" t="s">
        <v>19</v>
      </c>
      <c r="B734" s="28">
        <v>45024</v>
      </c>
      <c r="C734" s="8">
        <v>301049751</v>
      </c>
      <c r="D734" s="29">
        <v>73231000</v>
      </c>
      <c r="E734" s="8" t="s">
        <v>715</v>
      </c>
      <c r="F734" s="8"/>
      <c r="G734" s="8"/>
      <c r="H734" s="8"/>
      <c r="I734" s="8"/>
      <c r="J734" s="8"/>
      <c r="K734" s="8"/>
      <c r="L734" s="8"/>
      <c r="M734" s="8"/>
      <c r="N734" s="30">
        <v>8624.8799999999992</v>
      </c>
      <c r="O734" s="8" t="s">
        <v>21</v>
      </c>
      <c r="P734" s="30">
        <v>247.4989588</v>
      </c>
      <c r="Q734" s="30">
        <v>2134648.8199999998</v>
      </c>
      <c r="R734" s="30">
        <v>2.9873139270000002</v>
      </c>
      <c r="S734" s="30">
        <v>25765.224139999998</v>
      </c>
      <c r="T734" s="30">
        <v>938391.7</v>
      </c>
    </row>
    <row r="735" spans="1:20" ht="15.75" customHeight="1" thickBot="1" x14ac:dyDescent="0.3">
      <c r="A735" s="10" t="s">
        <v>19</v>
      </c>
      <c r="B735" s="28">
        <v>45023</v>
      </c>
      <c r="C735" s="8">
        <v>301049751</v>
      </c>
      <c r="D735" s="29">
        <v>73239990</v>
      </c>
      <c r="E735" s="8" t="s">
        <v>716</v>
      </c>
      <c r="F735" s="8"/>
      <c r="G735" s="8"/>
      <c r="H735" s="8"/>
      <c r="I735" s="8"/>
      <c r="J735" s="8"/>
      <c r="K735" s="8"/>
      <c r="L735" s="8"/>
      <c r="M735" s="8"/>
      <c r="N735" s="30">
        <v>1700</v>
      </c>
      <c r="O735" s="8" t="s">
        <v>21</v>
      </c>
      <c r="P735" s="30">
        <v>561.61124119999999</v>
      </c>
      <c r="Q735" s="30">
        <v>954739.11</v>
      </c>
      <c r="R735" s="30">
        <v>6.7786510699999996</v>
      </c>
      <c r="S735" s="30">
        <v>11523.706819999999</v>
      </c>
      <c r="T735" s="30">
        <v>349816.4</v>
      </c>
    </row>
    <row r="736" spans="1:20" ht="15.75" customHeight="1" thickBot="1" x14ac:dyDescent="0.3">
      <c r="A736" s="10" t="s">
        <v>19</v>
      </c>
      <c r="B736" s="28">
        <v>45023</v>
      </c>
      <c r="C736" s="8">
        <v>301049751</v>
      </c>
      <c r="D736" s="29">
        <v>73239990</v>
      </c>
      <c r="E736" s="8" t="s">
        <v>717</v>
      </c>
      <c r="F736" s="8"/>
      <c r="G736" s="8"/>
      <c r="H736" s="8"/>
      <c r="I736" s="8"/>
      <c r="J736" s="8"/>
      <c r="K736" s="8"/>
      <c r="L736" s="8"/>
      <c r="M736" s="8"/>
      <c r="N736" s="30">
        <v>1487.5</v>
      </c>
      <c r="O736" s="8" t="s">
        <v>21</v>
      </c>
      <c r="P736" s="30">
        <v>585.62090079999996</v>
      </c>
      <c r="Q736" s="30">
        <v>871111.09</v>
      </c>
      <c r="R736" s="30">
        <v>7.0684478070000001</v>
      </c>
      <c r="S736" s="30">
        <v>10514.31611</v>
      </c>
      <c r="T736" s="30">
        <v>319175.09999999998</v>
      </c>
    </row>
    <row r="737" spans="1:20" ht="15.75" customHeight="1" thickBot="1" x14ac:dyDescent="0.3">
      <c r="A737" s="10" t="s">
        <v>19</v>
      </c>
      <c r="B737" s="28">
        <v>45023</v>
      </c>
      <c r="C737" s="8">
        <v>301049751</v>
      </c>
      <c r="D737" s="29">
        <v>73239990</v>
      </c>
      <c r="E737" s="8" t="s">
        <v>718</v>
      </c>
      <c r="F737" s="8"/>
      <c r="G737" s="8"/>
      <c r="H737" s="8"/>
      <c r="I737" s="8"/>
      <c r="J737" s="8"/>
      <c r="K737" s="8"/>
      <c r="L737" s="8"/>
      <c r="M737" s="8"/>
      <c r="N737" s="30">
        <v>1252.5</v>
      </c>
      <c r="O737" s="8" t="s">
        <v>21</v>
      </c>
      <c r="P737" s="30">
        <v>259.08972460000001</v>
      </c>
      <c r="Q737" s="30">
        <v>324509.88</v>
      </c>
      <c r="R737" s="30">
        <v>3.1272145390000001</v>
      </c>
      <c r="S737" s="30">
        <v>3916.8362099999999</v>
      </c>
      <c r="T737" s="30">
        <v>118900.5</v>
      </c>
    </row>
    <row r="738" spans="1:20" ht="15.75" customHeight="1" thickBot="1" x14ac:dyDescent="0.3">
      <c r="A738" s="10" t="s">
        <v>19</v>
      </c>
      <c r="B738" s="28">
        <v>45022</v>
      </c>
      <c r="C738" s="8">
        <v>301049751</v>
      </c>
      <c r="D738" s="29">
        <v>73239990</v>
      </c>
      <c r="E738" s="8" t="s">
        <v>629</v>
      </c>
      <c r="F738" s="8"/>
      <c r="G738" s="8"/>
      <c r="H738" s="8"/>
      <c r="I738" s="8"/>
      <c r="J738" s="8"/>
      <c r="K738" s="8"/>
      <c r="L738" s="8"/>
      <c r="M738" s="8"/>
      <c r="N738" s="30">
        <v>8008</v>
      </c>
      <c r="O738" s="8" t="s">
        <v>21</v>
      </c>
      <c r="P738" s="30">
        <v>402.90869509999999</v>
      </c>
      <c r="Q738" s="30">
        <v>3226492.83</v>
      </c>
      <c r="R738" s="30">
        <v>4.8137239550000004</v>
      </c>
      <c r="S738" s="30">
        <v>38548.30143</v>
      </c>
      <c r="T738" s="30">
        <v>1182187.1000000001</v>
      </c>
    </row>
    <row r="739" spans="1:20" ht="15.75" customHeight="1" thickBot="1" x14ac:dyDescent="0.3">
      <c r="A739" s="10" t="s">
        <v>19</v>
      </c>
      <c r="B739" s="28">
        <v>45019</v>
      </c>
      <c r="C739" s="8">
        <v>301049751</v>
      </c>
      <c r="D739" s="29">
        <v>73239990</v>
      </c>
      <c r="E739" s="8" t="s">
        <v>719</v>
      </c>
      <c r="F739" s="8"/>
      <c r="G739" s="8"/>
      <c r="H739" s="8"/>
      <c r="I739" s="8"/>
      <c r="J739" s="8"/>
      <c r="K739" s="8"/>
      <c r="L739" s="8"/>
      <c r="M739" s="8"/>
      <c r="N739" s="30">
        <v>1715.2</v>
      </c>
      <c r="O739" s="8" t="s">
        <v>21</v>
      </c>
      <c r="P739" s="30">
        <v>503.28679449999998</v>
      </c>
      <c r="Q739" s="30">
        <v>863237.51</v>
      </c>
      <c r="R739" s="30">
        <v>6.0129844029999999</v>
      </c>
      <c r="S739" s="30">
        <v>10313.47085</v>
      </c>
      <c r="T739" s="30">
        <v>316290.3</v>
      </c>
    </row>
    <row r="740" spans="1:20" ht="15.75" customHeight="1" thickBot="1" x14ac:dyDescent="0.3">
      <c r="A740" s="10" t="s">
        <v>19</v>
      </c>
      <c r="B740" s="28">
        <v>45019</v>
      </c>
      <c r="C740" s="8">
        <v>301049751</v>
      </c>
      <c r="D740" s="29">
        <v>73239990</v>
      </c>
      <c r="E740" s="8" t="s">
        <v>720</v>
      </c>
      <c r="F740" s="8"/>
      <c r="G740" s="8"/>
      <c r="H740" s="8"/>
      <c r="I740" s="8"/>
      <c r="J740" s="8"/>
      <c r="K740" s="8"/>
      <c r="L740" s="8"/>
      <c r="M740" s="8"/>
      <c r="N740" s="30">
        <v>9676</v>
      </c>
      <c r="O740" s="8" t="s">
        <v>21</v>
      </c>
      <c r="P740" s="30">
        <v>338.86655639999998</v>
      </c>
      <c r="Q740" s="30">
        <v>3278872.8</v>
      </c>
      <c r="R740" s="30">
        <v>4.0485849040000002</v>
      </c>
      <c r="S740" s="30">
        <v>39174.107530000001</v>
      </c>
      <c r="T740" s="30">
        <v>1201379.1000000001</v>
      </c>
    </row>
    <row r="741" spans="1:20" ht="15.75" customHeight="1" thickBot="1" x14ac:dyDescent="0.3">
      <c r="A741" s="10" t="s">
        <v>19</v>
      </c>
      <c r="B741" s="28">
        <v>45019</v>
      </c>
      <c r="C741" s="8">
        <v>301049751</v>
      </c>
      <c r="D741" s="29">
        <v>73239990</v>
      </c>
      <c r="E741" s="8" t="s">
        <v>721</v>
      </c>
      <c r="F741" s="8"/>
      <c r="G741" s="8"/>
      <c r="H741" s="8"/>
      <c r="I741" s="8"/>
      <c r="J741" s="8"/>
      <c r="K741" s="8"/>
      <c r="L741" s="8"/>
      <c r="M741" s="8"/>
      <c r="N741" s="30">
        <v>3126.6</v>
      </c>
      <c r="O741" s="8" t="s">
        <v>21</v>
      </c>
      <c r="P741" s="30">
        <v>596.4878046</v>
      </c>
      <c r="Q741" s="30">
        <v>1864978.77</v>
      </c>
      <c r="R741" s="30">
        <v>7.126497069</v>
      </c>
      <c r="S741" s="30">
        <v>22281.705730000001</v>
      </c>
      <c r="T741" s="30">
        <v>683328.3</v>
      </c>
    </row>
    <row r="742" spans="1:20" ht="15.75" customHeight="1" thickBot="1" x14ac:dyDescent="0.3">
      <c r="A742" s="10" t="s">
        <v>19</v>
      </c>
      <c r="B742" s="28">
        <v>45019</v>
      </c>
      <c r="C742" s="8">
        <v>301049751</v>
      </c>
      <c r="D742" s="29">
        <v>73239990</v>
      </c>
      <c r="E742" s="8" t="s">
        <v>722</v>
      </c>
      <c r="F742" s="8"/>
      <c r="G742" s="8"/>
      <c r="H742" s="8"/>
      <c r="I742" s="8"/>
      <c r="J742" s="8"/>
      <c r="K742" s="8"/>
      <c r="L742" s="8"/>
      <c r="M742" s="8"/>
      <c r="N742" s="30">
        <v>6551.4</v>
      </c>
      <c r="O742" s="8" t="s">
        <v>21</v>
      </c>
      <c r="P742" s="30">
        <v>516.82540070000005</v>
      </c>
      <c r="Q742" s="30">
        <v>3385929.93</v>
      </c>
      <c r="R742" s="30">
        <v>6.1747359700000004</v>
      </c>
      <c r="S742" s="30">
        <v>40453.165229999999</v>
      </c>
      <c r="T742" s="30">
        <v>1240604.7</v>
      </c>
    </row>
    <row r="743" spans="1:20" ht="15.75" customHeight="1" thickBot="1" x14ac:dyDescent="0.3">
      <c r="A743" s="10" t="s">
        <v>19</v>
      </c>
      <c r="B743" s="28">
        <v>45019</v>
      </c>
      <c r="C743" s="8">
        <v>301049751</v>
      </c>
      <c r="D743" s="29">
        <v>73239990</v>
      </c>
      <c r="E743" s="8" t="s">
        <v>723</v>
      </c>
      <c r="F743" s="8"/>
      <c r="G743" s="8"/>
      <c r="H743" s="8"/>
      <c r="I743" s="8"/>
      <c r="J743" s="8"/>
      <c r="K743" s="8"/>
      <c r="L743" s="8"/>
      <c r="M743" s="8"/>
      <c r="N743" s="30">
        <v>3024</v>
      </c>
      <c r="O743" s="8" t="s">
        <v>21</v>
      </c>
      <c r="P743" s="30">
        <v>509.54810520000001</v>
      </c>
      <c r="Q743" s="30">
        <v>1540873.47</v>
      </c>
      <c r="R743" s="30">
        <v>6.0877909819999996</v>
      </c>
      <c r="S743" s="30">
        <v>18409.479930000001</v>
      </c>
      <c r="T743" s="30">
        <v>564576.1</v>
      </c>
    </row>
    <row r="744" spans="1:20" ht="15.75" customHeight="1" thickBot="1" x14ac:dyDescent="0.3">
      <c r="A744" s="10" t="s">
        <v>19</v>
      </c>
      <c r="B744" s="28">
        <v>45006</v>
      </c>
      <c r="C744" s="8">
        <v>301049751</v>
      </c>
      <c r="D744" s="29">
        <v>73239990</v>
      </c>
      <c r="E744" s="8" t="s">
        <v>724</v>
      </c>
      <c r="F744" s="8"/>
      <c r="G744" s="8"/>
      <c r="H744" s="8"/>
      <c r="I744" s="8"/>
      <c r="J744" s="8"/>
      <c r="K744" s="8"/>
      <c r="L744" s="8"/>
      <c r="M744" s="8"/>
      <c r="N744" s="30">
        <v>3590.4</v>
      </c>
      <c r="O744" s="8" t="s">
        <v>21</v>
      </c>
      <c r="P744" s="30">
        <v>503.2221285</v>
      </c>
      <c r="Q744" s="30">
        <v>1806768.73</v>
      </c>
      <c r="R744" s="30">
        <v>6.0122118090000001</v>
      </c>
      <c r="S744" s="30">
        <v>21586.245279999999</v>
      </c>
      <c r="T744" s="30">
        <v>662000</v>
      </c>
    </row>
    <row r="745" spans="1:20" ht="15.75" customHeight="1" thickBot="1" x14ac:dyDescent="0.3">
      <c r="A745" s="10" t="s">
        <v>19</v>
      </c>
      <c r="B745" s="28">
        <v>45006</v>
      </c>
      <c r="C745" s="8">
        <v>301049751</v>
      </c>
      <c r="D745" s="29">
        <v>73239990</v>
      </c>
      <c r="E745" s="8" t="s">
        <v>725</v>
      </c>
      <c r="F745" s="8"/>
      <c r="G745" s="8"/>
      <c r="H745" s="8"/>
      <c r="I745" s="8"/>
      <c r="J745" s="8"/>
      <c r="K745" s="8"/>
      <c r="L745" s="8"/>
      <c r="M745" s="8"/>
      <c r="N745" s="30">
        <v>1009.8</v>
      </c>
      <c r="O745" s="8" t="s">
        <v>21</v>
      </c>
      <c r="P745" s="30">
        <v>596.41117050000003</v>
      </c>
      <c r="Q745" s="30">
        <v>602256</v>
      </c>
      <c r="R745" s="30">
        <v>7.1255814879999999</v>
      </c>
      <c r="S745" s="30">
        <v>7195.4121859999996</v>
      </c>
      <c r="T745" s="30">
        <v>220666.6</v>
      </c>
    </row>
    <row r="746" spans="1:20" ht="15.75" customHeight="1" thickBot="1" x14ac:dyDescent="0.3">
      <c r="A746" s="10" t="s">
        <v>19</v>
      </c>
      <c r="B746" s="28">
        <v>45006</v>
      </c>
      <c r="C746" s="8">
        <v>301049751</v>
      </c>
      <c r="D746" s="29">
        <v>73239990</v>
      </c>
      <c r="E746" s="8" t="s">
        <v>726</v>
      </c>
      <c r="F746" s="8"/>
      <c r="G746" s="8"/>
      <c r="H746" s="8"/>
      <c r="I746" s="8"/>
      <c r="J746" s="8"/>
      <c r="K746" s="8"/>
      <c r="L746" s="8"/>
      <c r="M746" s="8"/>
      <c r="N746" s="30">
        <v>3045.6</v>
      </c>
      <c r="O746" s="8" t="s">
        <v>21</v>
      </c>
      <c r="P746" s="30">
        <v>509.48263400000002</v>
      </c>
      <c r="Q746" s="30">
        <v>1551680.31</v>
      </c>
      <c r="R746" s="30">
        <v>6.0870087689999997</v>
      </c>
      <c r="S746" s="30">
        <v>18538.59391</v>
      </c>
      <c r="T746" s="30">
        <v>568535.69999999995</v>
      </c>
    </row>
    <row r="747" spans="1:20" ht="15.75" customHeight="1" thickBot="1" x14ac:dyDescent="0.3">
      <c r="A747" s="10" t="s">
        <v>19</v>
      </c>
      <c r="B747" s="28">
        <v>45006</v>
      </c>
      <c r="C747" s="8">
        <v>301049751</v>
      </c>
      <c r="D747" s="29">
        <v>73231000</v>
      </c>
      <c r="E747" s="8" t="s">
        <v>727</v>
      </c>
      <c r="F747" s="8"/>
      <c r="G747" s="8"/>
      <c r="H747" s="8"/>
      <c r="I747" s="8"/>
      <c r="J747" s="8"/>
      <c r="K747" s="8"/>
      <c r="L747" s="8"/>
      <c r="M747" s="8"/>
      <c r="N747" s="30">
        <v>4900</v>
      </c>
      <c r="O747" s="8" t="s">
        <v>21</v>
      </c>
      <c r="P747" s="30">
        <v>469.08864899999998</v>
      </c>
      <c r="Q747" s="30">
        <v>2298534.38</v>
      </c>
      <c r="R747" s="30">
        <v>5.6044044079999997</v>
      </c>
      <c r="S747" s="30">
        <v>27461.581600000001</v>
      </c>
      <c r="T747" s="30">
        <v>1010435.8</v>
      </c>
    </row>
    <row r="748" spans="1:20" ht="15.75" customHeight="1" thickBot="1" x14ac:dyDescent="0.3">
      <c r="A748" s="10" t="s">
        <v>19</v>
      </c>
      <c r="B748" s="28">
        <v>45002</v>
      </c>
      <c r="C748" s="8">
        <v>301049751</v>
      </c>
      <c r="D748" s="29">
        <v>73239990</v>
      </c>
      <c r="E748" s="8" t="s">
        <v>728</v>
      </c>
      <c r="F748" s="8"/>
      <c r="G748" s="8"/>
      <c r="H748" s="8"/>
      <c r="I748" s="8"/>
      <c r="J748" s="8"/>
      <c r="K748" s="8"/>
      <c r="L748" s="8"/>
      <c r="M748" s="8"/>
      <c r="N748" s="30">
        <v>2775.6</v>
      </c>
      <c r="O748" s="8" t="s">
        <v>21</v>
      </c>
      <c r="P748" s="30">
        <v>596.12137919999998</v>
      </c>
      <c r="Q748" s="30">
        <v>1654594.5</v>
      </c>
      <c r="R748" s="30">
        <v>7.1221192249999996</v>
      </c>
      <c r="S748" s="30">
        <v>19768.154119999999</v>
      </c>
      <c r="T748" s="30">
        <v>606243.4</v>
      </c>
    </row>
    <row r="749" spans="1:20" ht="15.75" customHeight="1" thickBot="1" x14ac:dyDescent="0.3">
      <c r="A749" s="10" t="s">
        <v>19</v>
      </c>
      <c r="B749" s="28">
        <v>45002</v>
      </c>
      <c r="C749" s="8">
        <v>301049751</v>
      </c>
      <c r="D749" s="29">
        <v>73239990</v>
      </c>
      <c r="E749" s="8" t="s">
        <v>729</v>
      </c>
      <c r="F749" s="8"/>
      <c r="G749" s="8"/>
      <c r="H749" s="8"/>
      <c r="I749" s="8"/>
      <c r="J749" s="8"/>
      <c r="K749" s="8"/>
      <c r="L749" s="8"/>
      <c r="M749" s="8"/>
      <c r="N749" s="30">
        <v>2046.3</v>
      </c>
      <c r="O749" s="8" t="s">
        <v>21</v>
      </c>
      <c r="P749" s="30">
        <v>596.36399840000001</v>
      </c>
      <c r="Q749" s="30">
        <v>1220339.6499999999</v>
      </c>
      <c r="R749" s="30">
        <v>7.1250179019999997</v>
      </c>
      <c r="S749" s="30">
        <v>14579.924129999999</v>
      </c>
      <c r="T749" s="30">
        <v>447132.4</v>
      </c>
    </row>
    <row r="750" spans="1:20" ht="15.75" customHeight="1" thickBot="1" x14ac:dyDescent="0.3">
      <c r="A750" s="10" t="s">
        <v>19</v>
      </c>
      <c r="B750" s="28">
        <v>45002</v>
      </c>
      <c r="C750" s="8">
        <v>301049751</v>
      </c>
      <c r="D750" s="29">
        <v>73239990</v>
      </c>
      <c r="E750" s="8" t="s">
        <v>730</v>
      </c>
      <c r="F750" s="8"/>
      <c r="G750" s="8"/>
      <c r="H750" s="8"/>
      <c r="I750" s="8"/>
      <c r="J750" s="8"/>
      <c r="K750" s="8"/>
      <c r="L750" s="8"/>
      <c r="M750" s="8"/>
      <c r="N750" s="30">
        <v>2515.1999999999998</v>
      </c>
      <c r="O750" s="8" t="s">
        <v>21</v>
      </c>
      <c r="P750" s="30">
        <v>502.97762010000002</v>
      </c>
      <c r="Q750" s="30">
        <v>1265089.31</v>
      </c>
      <c r="R750" s="30">
        <v>6.0092905620000003</v>
      </c>
      <c r="S750" s="30">
        <v>15114.56762</v>
      </c>
      <c r="T750" s="30">
        <v>463528.8</v>
      </c>
    </row>
    <row r="751" spans="1:20" ht="15.75" customHeight="1" thickBot="1" x14ac:dyDescent="0.3">
      <c r="A751" s="10" t="s">
        <v>19</v>
      </c>
      <c r="B751" s="28">
        <v>45000</v>
      </c>
      <c r="C751" s="8">
        <v>301049751</v>
      </c>
      <c r="D751" s="29">
        <v>73239990</v>
      </c>
      <c r="E751" s="8" t="s">
        <v>731</v>
      </c>
      <c r="F751" s="8"/>
      <c r="G751" s="8"/>
      <c r="H751" s="8"/>
      <c r="I751" s="8"/>
      <c r="J751" s="8"/>
      <c r="K751" s="8"/>
      <c r="L751" s="8"/>
      <c r="M751" s="8"/>
      <c r="N751" s="30">
        <v>6825</v>
      </c>
      <c r="O751" s="8" t="s">
        <v>21</v>
      </c>
      <c r="P751" s="30">
        <v>583.8795106</v>
      </c>
      <c r="Q751" s="30">
        <v>3984977.66</v>
      </c>
      <c r="R751" s="30">
        <v>6.9925689889999996</v>
      </c>
      <c r="S751" s="30">
        <v>47724.283349999998</v>
      </c>
      <c r="T751" s="30">
        <v>1460095.8</v>
      </c>
    </row>
    <row r="752" spans="1:20" ht="15.75" customHeight="1" thickBot="1" x14ac:dyDescent="0.3">
      <c r="A752" s="10" t="s">
        <v>19</v>
      </c>
      <c r="B752" s="28">
        <v>44999</v>
      </c>
      <c r="C752" s="8">
        <v>301049751</v>
      </c>
      <c r="D752" s="29">
        <v>73239990</v>
      </c>
      <c r="E752" s="8" t="s">
        <v>732</v>
      </c>
      <c r="F752" s="8"/>
      <c r="G752" s="8"/>
      <c r="H752" s="8"/>
      <c r="I752" s="8"/>
      <c r="J752" s="8"/>
      <c r="K752" s="8"/>
      <c r="L752" s="8"/>
      <c r="M752" s="8"/>
      <c r="N752" s="30">
        <v>7514</v>
      </c>
      <c r="O752" s="8" t="s">
        <v>21</v>
      </c>
      <c r="P752" s="30">
        <v>231.98643730000001</v>
      </c>
      <c r="Q752" s="30">
        <v>1743146.09</v>
      </c>
      <c r="R752" s="30">
        <v>2.778280686</v>
      </c>
      <c r="S752" s="30">
        <v>20876.001079999998</v>
      </c>
      <c r="T752" s="30">
        <v>638688.69999999995</v>
      </c>
    </row>
    <row r="753" spans="1:20" ht="15.75" customHeight="1" thickBot="1" x14ac:dyDescent="0.3">
      <c r="A753" s="10" t="s">
        <v>19</v>
      </c>
      <c r="B753" s="28">
        <v>44996</v>
      </c>
      <c r="C753" s="8">
        <v>301049751</v>
      </c>
      <c r="D753" s="29">
        <v>73239990</v>
      </c>
      <c r="E753" s="8" t="s">
        <v>733</v>
      </c>
      <c r="F753" s="8"/>
      <c r="G753" s="8"/>
      <c r="H753" s="8"/>
      <c r="I753" s="8"/>
      <c r="J753" s="8"/>
      <c r="K753" s="8"/>
      <c r="L753" s="8"/>
      <c r="M753" s="8"/>
      <c r="N753" s="30">
        <v>1182.5999999999999</v>
      </c>
      <c r="O753" s="8" t="s">
        <v>21</v>
      </c>
      <c r="P753" s="30">
        <v>581.5702943</v>
      </c>
      <c r="Q753" s="30">
        <v>687765.03</v>
      </c>
      <c r="R753" s="30">
        <v>6.9649137039999998</v>
      </c>
      <c r="S753" s="30">
        <v>8236.7069460000002</v>
      </c>
      <c r="T753" s="30">
        <v>251997.1</v>
      </c>
    </row>
    <row r="754" spans="1:20" ht="15.75" customHeight="1" thickBot="1" x14ac:dyDescent="0.3">
      <c r="A754" s="10" t="s">
        <v>19</v>
      </c>
      <c r="B754" s="28">
        <v>44996</v>
      </c>
      <c r="C754" s="8">
        <v>301049751</v>
      </c>
      <c r="D754" s="29">
        <v>73239990</v>
      </c>
      <c r="E754" s="8" t="s">
        <v>734</v>
      </c>
      <c r="F754" s="8"/>
      <c r="G754" s="8"/>
      <c r="H754" s="8"/>
      <c r="I754" s="8"/>
      <c r="J754" s="8"/>
      <c r="K754" s="8"/>
      <c r="L754" s="8"/>
      <c r="M754" s="8"/>
      <c r="N754" s="30">
        <v>8198.4</v>
      </c>
      <c r="O754" s="8" t="s">
        <v>21</v>
      </c>
      <c r="P754" s="30">
        <v>490.79712749999999</v>
      </c>
      <c r="Q754" s="30">
        <v>4023751.17</v>
      </c>
      <c r="R754" s="30">
        <v>5.8778099099999999</v>
      </c>
      <c r="S754" s="30">
        <v>48188.636769999997</v>
      </c>
      <c r="T754" s="30">
        <v>1474302.4</v>
      </c>
    </row>
    <row r="755" spans="1:20" ht="15.75" customHeight="1" thickBot="1" x14ac:dyDescent="0.3">
      <c r="A755" s="10" t="s">
        <v>19</v>
      </c>
      <c r="B755" s="28">
        <v>44996</v>
      </c>
      <c r="C755" s="8">
        <v>301049751</v>
      </c>
      <c r="D755" s="29">
        <v>73239990</v>
      </c>
      <c r="E755" s="8" t="s">
        <v>735</v>
      </c>
      <c r="F755" s="8"/>
      <c r="G755" s="8"/>
      <c r="H755" s="8"/>
      <c r="I755" s="8"/>
      <c r="J755" s="8"/>
      <c r="K755" s="8"/>
      <c r="L755" s="8"/>
      <c r="M755" s="8"/>
      <c r="N755" s="30">
        <v>5452.8</v>
      </c>
      <c r="O755" s="8" t="s">
        <v>21</v>
      </c>
      <c r="P755" s="30">
        <v>480.01153169999998</v>
      </c>
      <c r="Q755" s="30">
        <v>2617406.88</v>
      </c>
      <c r="R755" s="30">
        <v>5.7486410980000002</v>
      </c>
      <c r="S755" s="30">
        <v>31346.190180000001</v>
      </c>
      <c r="T755" s="30">
        <v>959017.9</v>
      </c>
    </row>
    <row r="756" spans="1:20" ht="15.75" customHeight="1" thickBot="1" x14ac:dyDescent="0.3">
      <c r="A756" s="10" t="s">
        <v>19</v>
      </c>
      <c r="B756" s="28">
        <v>44989</v>
      </c>
      <c r="C756" s="8">
        <v>301049751</v>
      </c>
      <c r="D756" s="29">
        <v>73239990</v>
      </c>
      <c r="E756" s="8" t="s">
        <v>736</v>
      </c>
      <c r="F756" s="8"/>
      <c r="G756" s="8"/>
      <c r="H756" s="8"/>
      <c r="I756" s="8"/>
      <c r="J756" s="8"/>
      <c r="K756" s="8"/>
      <c r="L756" s="8"/>
      <c r="M756" s="8"/>
      <c r="N756" s="30">
        <v>10561.6</v>
      </c>
      <c r="O756" s="8" t="s">
        <v>21</v>
      </c>
      <c r="P756" s="30">
        <v>440.04801070000002</v>
      </c>
      <c r="Q756" s="30">
        <v>4647611.07</v>
      </c>
      <c r="R756" s="30">
        <v>5.2700360570000004</v>
      </c>
      <c r="S756" s="30">
        <v>55660.01281</v>
      </c>
      <c r="T756" s="30">
        <v>1702884.7</v>
      </c>
    </row>
    <row r="757" spans="1:20" ht="15.75" customHeight="1" thickBot="1" x14ac:dyDescent="0.3">
      <c r="A757" s="10" t="s">
        <v>19</v>
      </c>
      <c r="B757" s="28">
        <v>44989</v>
      </c>
      <c r="C757" s="8">
        <v>301049751</v>
      </c>
      <c r="D757" s="29">
        <v>73239990</v>
      </c>
      <c r="E757" s="8" t="s">
        <v>737</v>
      </c>
      <c r="F757" s="8"/>
      <c r="G757" s="8"/>
      <c r="H757" s="8"/>
      <c r="I757" s="8"/>
      <c r="J757" s="8"/>
      <c r="K757" s="8"/>
      <c r="L757" s="8"/>
      <c r="M757" s="8"/>
      <c r="N757" s="30">
        <v>11344</v>
      </c>
      <c r="O757" s="8" t="s">
        <v>21</v>
      </c>
      <c r="P757" s="30">
        <v>476.9272373</v>
      </c>
      <c r="Q757" s="30">
        <v>5410262.5800000001</v>
      </c>
      <c r="R757" s="30">
        <v>5.711703441</v>
      </c>
      <c r="S757" s="30">
        <v>64793.563829999999</v>
      </c>
      <c r="T757" s="30">
        <v>1982320.2</v>
      </c>
    </row>
    <row r="758" spans="1:20" ht="15.75" customHeight="1" thickBot="1" x14ac:dyDescent="0.3">
      <c r="A758" s="10" t="s">
        <v>19</v>
      </c>
      <c r="B758" s="28">
        <v>44989</v>
      </c>
      <c r="C758" s="8">
        <v>301049751</v>
      </c>
      <c r="D758" s="29">
        <v>73239990</v>
      </c>
      <c r="E758" s="8" t="s">
        <v>738</v>
      </c>
      <c r="F758" s="8"/>
      <c r="G758" s="8"/>
      <c r="H758" s="8"/>
      <c r="I758" s="8"/>
      <c r="J758" s="8"/>
      <c r="K758" s="8"/>
      <c r="L758" s="8"/>
      <c r="M758" s="8"/>
      <c r="N758" s="30">
        <v>10892</v>
      </c>
      <c r="O758" s="8" t="s">
        <v>21</v>
      </c>
      <c r="P758" s="30">
        <v>451.64768729999997</v>
      </c>
      <c r="Q758" s="30">
        <v>4919346.6100000003</v>
      </c>
      <c r="R758" s="30">
        <v>5.4089543390000001</v>
      </c>
      <c r="S758" s="30">
        <v>58914.33066</v>
      </c>
      <c r="T758" s="30">
        <v>1802448.5</v>
      </c>
    </row>
    <row r="759" spans="1:20" ht="15.75" customHeight="1" thickBot="1" x14ac:dyDescent="0.3">
      <c r="A759" s="10" t="s">
        <v>19</v>
      </c>
      <c r="B759" s="28">
        <v>44989</v>
      </c>
      <c r="C759" s="8">
        <v>301049751</v>
      </c>
      <c r="D759" s="29">
        <v>73239990</v>
      </c>
      <c r="E759" s="8" t="s">
        <v>739</v>
      </c>
      <c r="F759" s="8"/>
      <c r="G759" s="8"/>
      <c r="H759" s="8"/>
      <c r="I759" s="8"/>
      <c r="J759" s="8"/>
      <c r="K759" s="8"/>
      <c r="L759" s="8"/>
      <c r="M759" s="8"/>
      <c r="N759" s="30">
        <v>10480</v>
      </c>
      <c r="O759" s="8" t="s">
        <v>21</v>
      </c>
      <c r="P759" s="30">
        <v>611.09893030000001</v>
      </c>
      <c r="Q759" s="30">
        <v>6404316.79</v>
      </c>
      <c r="R759" s="30">
        <v>7.3185500640000001</v>
      </c>
      <c r="S759" s="30">
        <v>76698.404670000004</v>
      </c>
      <c r="T759" s="30">
        <v>2346541.7000000002</v>
      </c>
    </row>
    <row r="760" spans="1:20" ht="15.75" customHeight="1" thickBot="1" x14ac:dyDescent="0.3">
      <c r="A760" s="10" t="s">
        <v>19</v>
      </c>
      <c r="B760" s="28">
        <v>44986</v>
      </c>
      <c r="C760" s="8">
        <v>301049751</v>
      </c>
      <c r="D760" s="29">
        <v>73239990</v>
      </c>
      <c r="E760" s="8" t="s">
        <v>740</v>
      </c>
      <c r="F760" s="8"/>
      <c r="G760" s="8"/>
      <c r="H760" s="8"/>
      <c r="I760" s="8"/>
      <c r="J760" s="8"/>
      <c r="K760" s="8"/>
      <c r="L760" s="8"/>
      <c r="M760" s="8"/>
      <c r="N760" s="30">
        <v>8008</v>
      </c>
      <c r="O760" s="8" t="s">
        <v>21</v>
      </c>
      <c r="P760" s="30">
        <v>407.12837539999998</v>
      </c>
      <c r="Q760" s="30">
        <v>3260284.03</v>
      </c>
      <c r="R760" s="30">
        <v>4.8670457310000002</v>
      </c>
      <c r="S760" s="30">
        <v>38975.302210000002</v>
      </c>
      <c r="T760" s="30">
        <v>1194568.1000000001</v>
      </c>
    </row>
    <row r="761" spans="1:20" ht="15.75" customHeight="1" thickBot="1" x14ac:dyDescent="0.3">
      <c r="A761" s="10" t="s">
        <v>19</v>
      </c>
      <c r="B761" s="28">
        <v>44986</v>
      </c>
      <c r="C761" s="8">
        <v>301049751</v>
      </c>
      <c r="D761" s="29">
        <v>73239990</v>
      </c>
      <c r="E761" s="8" t="s">
        <v>741</v>
      </c>
      <c r="F761" s="8"/>
      <c r="G761" s="8"/>
      <c r="H761" s="8"/>
      <c r="I761" s="8"/>
      <c r="J761" s="8"/>
      <c r="K761" s="8"/>
      <c r="L761" s="8"/>
      <c r="M761" s="8"/>
      <c r="N761" s="30">
        <v>8607.5</v>
      </c>
      <c r="O761" s="8" t="s">
        <v>21</v>
      </c>
      <c r="P761" s="30">
        <v>352.4233959</v>
      </c>
      <c r="Q761" s="30">
        <v>3033484.38</v>
      </c>
      <c r="R761" s="30">
        <v>4.2130710799999997</v>
      </c>
      <c r="S761" s="30">
        <v>36264.009319999997</v>
      </c>
      <c r="T761" s="30">
        <v>1111468.7</v>
      </c>
    </row>
    <row r="762" spans="1:20" ht="15.75" customHeight="1" thickBot="1" x14ac:dyDescent="0.3">
      <c r="A762" s="10" t="s">
        <v>19</v>
      </c>
      <c r="B762" s="28">
        <v>44986</v>
      </c>
      <c r="C762" s="8">
        <v>301049751</v>
      </c>
      <c r="D762" s="29">
        <v>73239990</v>
      </c>
      <c r="E762" s="8" t="s">
        <v>720</v>
      </c>
      <c r="F762" s="8"/>
      <c r="G762" s="8"/>
      <c r="H762" s="8"/>
      <c r="I762" s="8"/>
      <c r="J762" s="8"/>
      <c r="K762" s="8"/>
      <c r="L762" s="8"/>
      <c r="M762" s="8"/>
      <c r="N762" s="30">
        <v>9676</v>
      </c>
      <c r="O762" s="8" t="s">
        <v>21</v>
      </c>
      <c r="P762" s="30">
        <v>339.35308909999998</v>
      </c>
      <c r="Q762" s="30">
        <v>3283580.49</v>
      </c>
      <c r="R762" s="30">
        <v>4.0568211490000001</v>
      </c>
      <c r="S762" s="30">
        <v>39253.80143</v>
      </c>
      <c r="T762" s="30">
        <v>1203103.8999999999</v>
      </c>
    </row>
    <row r="763" spans="1:20" ht="15.75" customHeight="1" thickBot="1" x14ac:dyDescent="0.3">
      <c r="A763" s="10" t="s">
        <v>19</v>
      </c>
      <c r="B763" s="28">
        <v>44967</v>
      </c>
      <c r="C763" s="8">
        <v>301049751</v>
      </c>
      <c r="D763" s="29">
        <v>73231000</v>
      </c>
      <c r="E763" s="8" t="s">
        <v>742</v>
      </c>
      <c r="F763" s="8"/>
      <c r="G763" s="8"/>
      <c r="H763" s="8"/>
      <c r="I763" s="8"/>
      <c r="J763" s="8"/>
      <c r="K763" s="8"/>
      <c r="L763" s="8"/>
      <c r="M763" s="8"/>
      <c r="N763" s="30">
        <v>7615.3</v>
      </c>
      <c r="O763" s="8" t="s">
        <v>21</v>
      </c>
      <c r="P763" s="30">
        <v>225.4696558</v>
      </c>
      <c r="Q763" s="30">
        <v>1717019.07</v>
      </c>
      <c r="R763" s="30">
        <v>2.7247088320000001</v>
      </c>
      <c r="S763" s="30">
        <v>20749.475170000002</v>
      </c>
      <c r="T763" s="30">
        <v>754801.6</v>
      </c>
    </row>
    <row r="764" spans="1:20" ht="15.75" customHeight="1" thickBot="1" x14ac:dyDescent="0.3">
      <c r="A764" s="10" t="s">
        <v>19</v>
      </c>
      <c r="B764" s="28">
        <v>44959</v>
      </c>
      <c r="C764" s="8">
        <v>301049751</v>
      </c>
      <c r="D764" s="29">
        <v>73239990</v>
      </c>
      <c r="E764" s="8" t="s">
        <v>743</v>
      </c>
      <c r="F764" s="8"/>
      <c r="G764" s="8"/>
      <c r="H764" s="8"/>
      <c r="I764" s="8"/>
      <c r="J764" s="8"/>
      <c r="K764" s="8"/>
      <c r="L764" s="8"/>
      <c r="M764" s="8"/>
      <c r="N764" s="30">
        <v>7875</v>
      </c>
      <c r="O764" s="8" t="s">
        <v>21</v>
      </c>
      <c r="P764" s="30">
        <v>502.0332444</v>
      </c>
      <c r="Q764" s="30">
        <v>3953511.8</v>
      </c>
      <c r="R764" s="30">
        <v>6.100039422</v>
      </c>
      <c r="S764" s="30">
        <v>48037.810449999997</v>
      </c>
      <c r="T764" s="30">
        <v>1448566.7</v>
      </c>
    </row>
    <row r="765" spans="1:20" ht="15.75" customHeight="1" thickBot="1" x14ac:dyDescent="0.3">
      <c r="A765" s="10" t="s">
        <v>19</v>
      </c>
      <c r="B765" s="28">
        <v>44957</v>
      </c>
      <c r="C765" s="8">
        <v>301049751</v>
      </c>
      <c r="D765" s="29">
        <v>73239990</v>
      </c>
      <c r="E765" s="8" t="s">
        <v>744</v>
      </c>
      <c r="F765" s="8"/>
      <c r="G765" s="8"/>
      <c r="H765" s="8"/>
      <c r="I765" s="8"/>
      <c r="J765" s="8"/>
      <c r="K765" s="8"/>
      <c r="L765" s="8"/>
      <c r="M765" s="8"/>
      <c r="N765" s="30">
        <v>9676</v>
      </c>
      <c r="O765" s="8" t="s">
        <v>21</v>
      </c>
      <c r="P765" s="30">
        <v>334.40410500000002</v>
      </c>
      <c r="Q765" s="30">
        <v>3235694.12</v>
      </c>
      <c r="R765" s="30">
        <v>4.0632333540000003</v>
      </c>
      <c r="S765" s="30">
        <v>39315.845930000003</v>
      </c>
      <c r="T765" s="30">
        <v>1185558.3</v>
      </c>
    </row>
    <row r="766" spans="1:20" ht="15.75" customHeight="1" thickBot="1" x14ac:dyDescent="0.3">
      <c r="A766" s="10" t="s">
        <v>19</v>
      </c>
      <c r="B766" s="28">
        <v>44950</v>
      </c>
      <c r="C766" s="8">
        <v>301049751</v>
      </c>
      <c r="D766" s="29">
        <v>73239990</v>
      </c>
      <c r="E766" s="8" t="s">
        <v>745</v>
      </c>
      <c r="F766" s="8"/>
      <c r="G766" s="8"/>
      <c r="H766" s="8"/>
      <c r="I766" s="8"/>
      <c r="J766" s="8"/>
      <c r="K766" s="8"/>
      <c r="L766" s="8"/>
      <c r="M766" s="8"/>
      <c r="N766" s="30">
        <v>5785.5</v>
      </c>
      <c r="O766" s="8" t="s">
        <v>21</v>
      </c>
      <c r="P766" s="30">
        <v>573.32752740000001</v>
      </c>
      <c r="Q766" s="30">
        <v>3316986.41</v>
      </c>
      <c r="R766" s="30">
        <v>6.9663126059999998</v>
      </c>
      <c r="S766" s="30">
        <v>40303.601580000002</v>
      </c>
      <c r="T766" s="30">
        <v>1215343.8</v>
      </c>
    </row>
    <row r="767" spans="1:20" ht="15.75" customHeight="1" thickBot="1" x14ac:dyDescent="0.3">
      <c r="A767" s="10" t="s">
        <v>19</v>
      </c>
      <c r="B767" s="28">
        <v>44950</v>
      </c>
      <c r="C767" s="8">
        <v>301049751</v>
      </c>
      <c r="D767" s="29">
        <v>73239990</v>
      </c>
      <c r="E767" s="8" t="s">
        <v>746</v>
      </c>
      <c r="F767" s="8"/>
      <c r="G767" s="8"/>
      <c r="H767" s="8"/>
      <c r="I767" s="8"/>
      <c r="J767" s="8"/>
      <c r="K767" s="8"/>
      <c r="L767" s="8"/>
      <c r="M767" s="8"/>
      <c r="N767" s="30">
        <v>672</v>
      </c>
      <c r="O767" s="8" t="s">
        <v>21</v>
      </c>
      <c r="P767" s="30">
        <v>473.25736610000001</v>
      </c>
      <c r="Q767" s="30">
        <v>318028.95</v>
      </c>
      <c r="R767" s="30">
        <v>5.7503932689999999</v>
      </c>
      <c r="S767" s="30">
        <v>3864.2642770000002</v>
      </c>
      <c r="T767" s="30">
        <v>116525.8</v>
      </c>
    </row>
    <row r="768" spans="1:20" ht="15.75" customHeight="1" thickBot="1" x14ac:dyDescent="0.3">
      <c r="A768" s="10" t="s">
        <v>19</v>
      </c>
      <c r="B768" s="28">
        <v>44950</v>
      </c>
      <c r="C768" s="8">
        <v>301049751</v>
      </c>
      <c r="D768" s="29">
        <v>73239990</v>
      </c>
      <c r="E768" s="8" t="s">
        <v>747</v>
      </c>
      <c r="F768" s="8"/>
      <c r="G768" s="8"/>
      <c r="H768" s="8"/>
      <c r="I768" s="8"/>
      <c r="J768" s="8"/>
      <c r="K768" s="8"/>
      <c r="L768" s="8"/>
      <c r="M768" s="8"/>
      <c r="N768" s="30">
        <v>842.4</v>
      </c>
      <c r="O768" s="8" t="s">
        <v>21</v>
      </c>
      <c r="P768" s="30">
        <v>573.38722700000005</v>
      </c>
      <c r="Q768" s="30">
        <v>483021.4</v>
      </c>
      <c r="R768" s="30">
        <v>6.9670379950000001</v>
      </c>
      <c r="S768" s="30">
        <v>5869.0328069999996</v>
      </c>
      <c r="T768" s="30">
        <v>176979</v>
      </c>
    </row>
    <row r="769" spans="1:20" ht="15.75" customHeight="1" thickBot="1" x14ac:dyDescent="0.3">
      <c r="A769" s="10" t="s">
        <v>19</v>
      </c>
      <c r="B769" s="28">
        <v>44950</v>
      </c>
      <c r="C769" s="8">
        <v>301049751</v>
      </c>
      <c r="D769" s="29">
        <v>73239990</v>
      </c>
      <c r="E769" s="8" t="s">
        <v>748</v>
      </c>
      <c r="F769" s="8"/>
      <c r="G769" s="8"/>
      <c r="H769" s="8"/>
      <c r="I769" s="8"/>
      <c r="J769" s="8"/>
      <c r="K769" s="8"/>
      <c r="L769" s="8"/>
      <c r="M769" s="8"/>
      <c r="N769" s="30">
        <v>6850</v>
      </c>
      <c r="O769" s="8" t="s">
        <v>21</v>
      </c>
      <c r="P769" s="30">
        <v>486.24198100000001</v>
      </c>
      <c r="Q769" s="30">
        <v>3330757.57</v>
      </c>
      <c r="R769" s="30">
        <v>5.908165018</v>
      </c>
      <c r="S769" s="30">
        <v>40470.930379999998</v>
      </c>
      <c r="T769" s="30">
        <v>1220389.6000000001</v>
      </c>
    </row>
    <row r="770" spans="1:20" ht="15.75" customHeight="1" thickBot="1" x14ac:dyDescent="0.3">
      <c r="A770" s="10" t="s">
        <v>19</v>
      </c>
      <c r="B770" s="28">
        <v>44946</v>
      </c>
      <c r="C770" s="8">
        <v>301049751</v>
      </c>
      <c r="D770" s="29">
        <v>73239990</v>
      </c>
      <c r="E770" s="8" t="s">
        <v>749</v>
      </c>
      <c r="F770" s="8"/>
      <c r="G770" s="8"/>
      <c r="H770" s="8"/>
      <c r="I770" s="8"/>
      <c r="J770" s="8"/>
      <c r="K770" s="8"/>
      <c r="L770" s="8"/>
      <c r="M770" s="8"/>
      <c r="N770" s="30">
        <v>45576</v>
      </c>
      <c r="O770" s="8" t="s">
        <v>707</v>
      </c>
      <c r="P770" s="30">
        <v>125.61752300000001</v>
      </c>
      <c r="Q770" s="30">
        <v>5725144.2300000004</v>
      </c>
      <c r="R770" s="30">
        <v>1.5263368530000001</v>
      </c>
      <c r="S770" s="30">
        <v>69564.328429999994</v>
      </c>
      <c r="T770" s="30">
        <v>2097692.7999999998</v>
      </c>
    </row>
    <row r="771" spans="1:20" ht="15.75" customHeight="1" thickBot="1" x14ac:dyDescent="0.3">
      <c r="A771" s="10" t="s">
        <v>19</v>
      </c>
      <c r="B771" s="28">
        <v>44946</v>
      </c>
      <c r="C771" s="8">
        <v>301049751</v>
      </c>
      <c r="D771" s="29">
        <v>73239990</v>
      </c>
      <c r="E771" s="8" t="s">
        <v>750</v>
      </c>
      <c r="F771" s="8"/>
      <c r="G771" s="8"/>
      <c r="H771" s="8"/>
      <c r="I771" s="8"/>
      <c r="J771" s="8"/>
      <c r="K771" s="8"/>
      <c r="L771" s="8"/>
      <c r="M771" s="8"/>
      <c r="N771" s="30">
        <v>88800</v>
      </c>
      <c r="O771" s="8" t="s">
        <v>707</v>
      </c>
      <c r="P771" s="30">
        <v>77.04541408</v>
      </c>
      <c r="Q771" s="30">
        <v>6841632.7699999996</v>
      </c>
      <c r="R771" s="30">
        <v>0.93615326899999995</v>
      </c>
      <c r="S771" s="30">
        <v>83130.410329999999</v>
      </c>
      <c r="T771" s="30">
        <v>2506774.2999999998</v>
      </c>
    </row>
    <row r="772" spans="1:20" ht="15.75" customHeight="1" thickBot="1" x14ac:dyDescent="0.3">
      <c r="A772" s="10" t="s">
        <v>19</v>
      </c>
      <c r="B772" s="28">
        <v>44946</v>
      </c>
      <c r="C772" s="8">
        <v>301049751</v>
      </c>
      <c r="D772" s="29">
        <v>73239990</v>
      </c>
      <c r="E772" s="8" t="s">
        <v>751</v>
      </c>
      <c r="F772" s="8"/>
      <c r="G772" s="8"/>
      <c r="H772" s="8"/>
      <c r="I772" s="8"/>
      <c r="J772" s="8"/>
      <c r="K772" s="8"/>
      <c r="L772" s="8"/>
      <c r="M772" s="8"/>
      <c r="N772" s="30">
        <v>55200</v>
      </c>
      <c r="O772" s="8" t="s">
        <v>707</v>
      </c>
      <c r="P772" s="30">
        <v>81.23266486</v>
      </c>
      <c r="Q772" s="30">
        <v>4484043.0999999996</v>
      </c>
      <c r="R772" s="30">
        <v>0.98703116499999999</v>
      </c>
      <c r="S772" s="30">
        <v>54484.120289999999</v>
      </c>
      <c r="T772" s="30">
        <v>1642953.4</v>
      </c>
    </row>
    <row r="773" spans="1:20" ht="15.75" customHeight="1" thickBot="1" x14ac:dyDescent="0.3">
      <c r="A773" s="10" t="s">
        <v>19</v>
      </c>
      <c r="B773" s="28">
        <v>44946</v>
      </c>
      <c r="C773" s="8">
        <v>301049751</v>
      </c>
      <c r="D773" s="29">
        <v>73239990</v>
      </c>
      <c r="E773" s="8" t="s">
        <v>752</v>
      </c>
      <c r="F773" s="8"/>
      <c r="G773" s="8"/>
      <c r="H773" s="8"/>
      <c r="I773" s="8"/>
      <c r="J773" s="8"/>
      <c r="K773" s="8"/>
      <c r="L773" s="8"/>
      <c r="M773" s="8"/>
      <c r="N773" s="30">
        <v>70560</v>
      </c>
      <c r="O773" s="8" t="s">
        <v>707</v>
      </c>
      <c r="P773" s="30">
        <v>63.646211729999997</v>
      </c>
      <c r="Q773" s="30">
        <v>4490876.7</v>
      </c>
      <c r="R773" s="30">
        <v>0.77334400599999997</v>
      </c>
      <c r="S773" s="30">
        <v>54567.153100000003</v>
      </c>
      <c r="T773" s="30">
        <v>1645457.2</v>
      </c>
    </row>
    <row r="774" spans="1:20" ht="15.75" customHeight="1" thickBot="1" x14ac:dyDescent="0.3">
      <c r="A774" s="10" t="s">
        <v>19</v>
      </c>
      <c r="B774" s="28">
        <v>44946</v>
      </c>
      <c r="C774" s="8">
        <v>301049751</v>
      </c>
      <c r="D774" s="29">
        <v>73239990</v>
      </c>
      <c r="E774" s="8" t="s">
        <v>753</v>
      </c>
      <c r="F774" s="8"/>
      <c r="G774" s="8"/>
      <c r="H774" s="8"/>
      <c r="I774" s="8"/>
      <c r="J774" s="8"/>
      <c r="K774" s="8"/>
      <c r="L774" s="8"/>
      <c r="M774" s="8"/>
      <c r="N774" s="30">
        <v>25680</v>
      </c>
      <c r="O774" s="8" t="s">
        <v>707</v>
      </c>
      <c r="P774" s="30">
        <v>159.1155292</v>
      </c>
      <c r="Q774" s="30">
        <v>4086086.79</v>
      </c>
      <c r="R774" s="30">
        <v>1.9333600150000001</v>
      </c>
      <c r="S774" s="30">
        <v>49648.68518</v>
      </c>
      <c r="T774" s="30">
        <v>1497142.2</v>
      </c>
    </row>
    <row r="775" spans="1:20" ht="15.75" customHeight="1" thickBot="1" x14ac:dyDescent="0.3">
      <c r="A775" s="10" t="s">
        <v>19</v>
      </c>
      <c r="B775" s="28">
        <v>44946</v>
      </c>
      <c r="C775" s="8">
        <v>301049751</v>
      </c>
      <c r="D775" s="29">
        <v>73239990</v>
      </c>
      <c r="E775" s="8" t="s">
        <v>754</v>
      </c>
      <c r="F775" s="8"/>
      <c r="G775" s="8"/>
      <c r="H775" s="8"/>
      <c r="I775" s="8"/>
      <c r="J775" s="8"/>
      <c r="K775" s="8"/>
      <c r="L775" s="8"/>
      <c r="M775" s="8"/>
      <c r="N775" s="30">
        <v>16800</v>
      </c>
      <c r="O775" s="8" t="s">
        <v>707</v>
      </c>
      <c r="P775" s="30">
        <v>288.92030299999999</v>
      </c>
      <c r="Q775" s="30">
        <v>4853861.09</v>
      </c>
      <c r="R775" s="30">
        <v>3.5105747630000002</v>
      </c>
      <c r="S775" s="30">
        <v>58977.656009999999</v>
      </c>
      <c r="T775" s="30">
        <v>1778454.7</v>
      </c>
    </row>
    <row r="776" spans="1:20" ht="15.75" customHeight="1" thickBot="1" x14ac:dyDescent="0.3">
      <c r="A776" s="10" t="s">
        <v>19</v>
      </c>
      <c r="B776" s="28">
        <v>44944</v>
      </c>
      <c r="C776" s="8">
        <v>301049751</v>
      </c>
      <c r="D776" s="29">
        <v>73239990</v>
      </c>
      <c r="E776" s="8" t="s">
        <v>755</v>
      </c>
      <c r="F776" s="8"/>
      <c r="G776" s="8"/>
      <c r="H776" s="8"/>
      <c r="I776" s="8"/>
      <c r="J776" s="8"/>
      <c r="K776" s="8"/>
      <c r="L776" s="8"/>
      <c r="M776" s="8"/>
      <c r="N776" s="30">
        <v>6930</v>
      </c>
      <c r="O776" s="8" t="s">
        <v>21</v>
      </c>
      <c r="P776" s="30">
        <v>567.97303460000001</v>
      </c>
      <c r="Q776" s="30">
        <v>3936053.13</v>
      </c>
      <c r="R776" s="30">
        <v>6.7858188129999997</v>
      </c>
      <c r="S776" s="30">
        <v>47025.724370000004</v>
      </c>
      <c r="T776" s="30">
        <v>1442169.9</v>
      </c>
    </row>
    <row r="777" spans="1:20" ht="15.75" customHeight="1" thickBot="1" x14ac:dyDescent="0.3">
      <c r="A777" s="10" t="s">
        <v>19</v>
      </c>
      <c r="B777" s="28">
        <v>44944</v>
      </c>
      <c r="C777" s="8">
        <v>301049751</v>
      </c>
      <c r="D777" s="29">
        <v>73239990</v>
      </c>
      <c r="E777" s="8" t="s">
        <v>756</v>
      </c>
      <c r="F777" s="8"/>
      <c r="G777" s="8"/>
      <c r="H777" s="8"/>
      <c r="I777" s="8"/>
      <c r="J777" s="8"/>
      <c r="K777" s="8"/>
      <c r="L777" s="8"/>
      <c r="M777" s="8"/>
      <c r="N777" s="30">
        <v>535.79999999999995</v>
      </c>
      <c r="O777" s="8" t="s">
        <v>21</v>
      </c>
      <c r="P777" s="30">
        <v>402.96857039999998</v>
      </c>
      <c r="Q777" s="30">
        <v>215910.56</v>
      </c>
      <c r="R777" s="30">
        <v>4.8144393110000001</v>
      </c>
      <c r="S777" s="30">
        <v>2579.576583</v>
      </c>
      <c r="T777" s="30">
        <v>79109.600000000006</v>
      </c>
    </row>
    <row r="778" spans="1:20" ht="15.75" customHeight="1" thickBot="1" x14ac:dyDescent="0.3">
      <c r="A778" s="10" t="s">
        <v>19</v>
      </c>
      <c r="B778" s="28">
        <v>44935</v>
      </c>
      <c r="C778" s="8">
        <v>301049751</v>
      </c>
      <c r="D778" s="29">
        <v>73239990</v>
      </c>
      <c r="E778" s="8" t="s">
        <v>757</v>
      </c>
      <c r="F778" s="8"/>
      <c r="G778" s="8"/>
      <c r="H778" s="8"/>
      <c r="I778" s="8"/>
      <c r="J778" s="8"/>
      <c r="K778" s="8"/>
      <c r="L778" s="8"/>
      <c r="M778" s="8"/>
      <c r="N778" s="30">
        <v>11434.2</v>
      </c>
      <c r="O778" s="8" t="s">
        <v>21</v>
      </c>
      <c r="P778" s="30">
        <v>417.01525509999999</v>
      </c>
      <c r="Q778" s="30">
        <v>4768235.83</v>
      </c>
      <c r="R778" s="30">
        <v>4.9822611119999998</v>
      </c>
      <c r="S778" s="30">
        <v>56968.170010000002</v>
      </c>
      <c r="T778" s="30">
        <v>1747081.6</v>
      </c>
    </row>
    <row r="779" spans="1:20" ht="15.75" customHeight="1" thickBot="1" x14ac:dyDescent="0.3">
      <c r="A779" s="10" t="s">
        <v>19</v>
      </c>
      <c r="B779" s="28">
        <v>44935</v>
      </c>
      <c r="C779" s="8">
        <v>301049751</v>
      </c>
      <c r="D779" s="29">
        <v>73239990</v>
      </c>
      <c r="E779" s="8" t="s">
        <v>758</v>
      </c>
      <c r="F779" s="8"/>
      <c r="G779" s="8"/>
      <c r="H779" s="8"/>
      <c r="I779" s="8"/>
      <c r="J779" s="8"/>
      <c r="K779" s="8"/>
      <c r="L779" s="8"/>
      <c r="M779" s="8"/>
      <c r="N779" s="30">
        <v>7875</v>
      </c>
      <c r="O779" s="8" t="s">
        <v>21</v>
      </c>
      <c r="P779" s="30">
        <v>522.35045079999998</v>
      </c>
      <c r="Q779" s="30">
        <v>4113509.8</v>
      </c>
      <c r="R779" s="30">
        <v>6.2407461270000004</v>
      </c>
      <c r="S779" s="30">
        <v>49145.875749999999</v>
      </c>
      <c r="T779" s="30">
        <v>1507190</v>
      </c>
    </row>
    <row r="780" spans="1:20" ht="15.75" customHeight="1" thickBot="1" x14ac:dyDescent="0.3">
      <c r="A780" s="10" t="s">
        <v>19</v>
      </c>
      <c r="B780" s="28">
        <v>44933</v>
      </c>
      <c r="C780" s="8">
        <v>301049751</v>
      </c>
      <c r="D780" s="29">
        <v>73239990</v>
      </c>
      <c r="E780" s="8" t="s">
        <v>759</v>
      </c>
      <c r="F780" s="8"/>
      <c r="G780" s="8"/>
      <c r="H780" s="8"/>
      <c r="I780" s="8"/>
      <c r="J780" s="8"/>
      <c r="K780" s="8"/>
      <c r="L780" s="8"/>
      <c r="M780" s="8"/>
      <c r="N780" s="30">
        <v>2500</v>
      </c>
      <c r="O780" s="8" t="s">
        <v>21</v>
      </c>
      <c r="P780" s="30">
        <v>559.02210000000002</v>
      </c>
      <c r="Q780" s="30">
        <v>1397555.25</v>
      </c>
      <c r="R780" s="30">
        <v>6.6788781359999998</v>
      </c>
      <c r="S780" s="30">
        <v>16697.195339999998</v>
      </c>
      <c r="T780" s="30">
        <v>512064.2</v>
      </c>
    </row>
    <row r="781" spans="1:20" ht="15.75" customHeight="1" thickBot="1" x14ac:dyDescent="0.3">
      <c r="A781" s="10" t="s">
        <v>19</v>
      </c>
      <c r="B781" s="28">
        <v>44926</v>
      </c>
      <c r="C781" s="8">
        <v>301049751</v>
      </c>
      <c r="D781" s="29">
        <v>73231000</v>
      </c>
      <c r="E781" s="8" t="s">
        <v>760</v>
      </c>
      <c r="F781" s="8"/>
      <c r="G781" s="8"/>
      <c r="H781" s="8"/>
      <c r="I781" s="8"/>
      <c r="J781" s="8"/>
      <c r="K781" s="8"/>
      <c r="L781" s="8"/>
      <c r="M781" s="8"/>
      <c r="N781" s="30">
        <v>7207.2</v>
      </c>
      <c r="O781" s="8" t="s">
        <v>21</v>
      </c>
      <c r="P781" s="30">
        <v>231.5006521</v>
      </c>
      <c r="Q781" s="30">
        <v>1668471.5</v>
      </c>
      <c r="R781" s="30">
        <v>2.770803736</v>
      </c>
      <c r="S781" s="30">
        <v>19969.736680000002</v>
      </c>
      <c r="T781" s="30">
        <v>733460</v>
      </c>
    </row>
    <row r="782" spans="1:20" ht="15.75" customHeight="1" thickBot="1" x14ac:dyDescent="0.3">
      <c r="A782" s="10" t="s">
        <v>19</v>
      </c>
      <c r="B782" s="28">
        <v>44926</v>
      </c>
      <c r="C782" s="8">
        <v>301049751</v>
      </c>
      <c r="D782" s="29">
        <v>73239990</v>
      </c>
      <c r="E782" s="8" t="s">
        <v>761</v>
      </c>
      <c r="F782" s="8"/>
      <c r="G782" s="8"/>
      <c r="H782" s="8"/>
      <c r="I782" s="8"/>
      <c r="J782" s="8"/>
      <c r="K782" s="8"/>
      <c r="L782" s="8"/>
      <c r="M782" s="8"/>
      <c r="N782" s="30">
        <v>2057.6999999999998</v>
      </c>
      <c r="O782" s="8" t="s">
        <v>21</v>
      </c>
      <c r="P782" s="30">
        <v>583.61319430000003</v>
      </c>
      <c r="Q782" s="30">
        <v>1200900.8700000001</v>
      </c>
      <c r="R782" s="30">
        <v>6.9851968199999996</v>
      </c>
      <c r="S782" s="30">
        <v>14373.4395</v>
      </c>
      <c r="T782" s="30">
        <v>440010.1</v>
      </c>
    </row>
    <row r="783" spans="1:20" ht="15.75" customHeight="1" thickBot="1" x14ac:dyDescent="0.3">
      <c r="A783" s="10" t="s">
        <v>19</v>
      </c>
      <c r="B783" s="28">
        <v>44926</v>
      </c>
      <c r="C783" s="8">
        <v>301049751</v>
      </c>
      <c r="D783" s="29">
        <v>73239990</v>
      </c>
      <c r="E783" s="8" t="s">
        <v>762</v>
      </c>
      <c r="F783" s="8"/>
      <c r="G783" s="8"/>
      <c r="H783" s="8"/>
      <c r="I783" s="8"/>
      <c r="J783" s="8"/>
      <c r="K783" s="8"/>
      <c r="L783" s="8"/>
      <c r="M783" s="8"/>
      <c r="N783" s="30">
        <v>5075.2</v>
      </c>
      <c r="O783" s="8" t="s">
        <v>21</v>
      </c>
      <c r="P783" s="30">
        <v>505.44014229999999</v>
      </c>
      <c r="Q783" s="30">
        <v>2565209.81</v>
      </c>
      <c r="R783" s="30">
        <v>6.0495528700000003</v>
      </c>
      <c r="S783" s="30">
        <v>30702.690719999999</v>
      </c>
      <c r="T783" s="30">
        <v>939892.9</v>
      </c>
    </row>
    <row r="784" spans="1:20" ht="15.75" customHeight="1" thickBot="1" x14ac:dyDescent="0.3">
      <c r="A784" s="10" t="s">
        <v>19</v>
      </c>
      <c r="B784" s="28">
        <v>44926</v>
      </c>
      <c r="C784" s="8">
        <v>301049751</v>
      </c>
      <c r="D784" s="29">
        <v>73239990</v>
      </c>
      <c r="E784" s="8" t="s">
        <v>758</v>
      </c>
      <c r="F784" s="8"/>
      <c r="G784" s="8"/>
      <c r="H784" s="8"/>
      <c r="I784" s="8"/>
      <c r="J784" s="8"/>
      <c r="K784" s="8"/>
      <c r="L784" s="8"/>
      <c r="M784" s="8"/>
      <c r="N784" s="30">
        <v>7875</v>
      </c>
      <c r="O784" s="8" t="s">
        <v>21</v>
      </c>
      <c r="P784" s="30">
        <v>521.4145651</v>
      </c>
      <c r="Q784" s="30">
        <v>4106139.7</v>
      </c>
      <c r="R784" s="30">
        <v>6.2407488339999997</v>
      </c>
      <c r="S784" s="30">
        <v>49145.897069999999</v>
      </c>
      <c r="T784" s="30">
        <v>1504489.6</v>
      </c>
    </row>
    <row r="785" spans="1:20" ht="15.75" customHeight="1" thickBot="1" x14ac:dyDescent="0.3">
      <c r="A785" s="10" t="s">
        <v>19</v>
      </c>
      <c r="B785" s="28">
        <v>44926</v>
      </c>
      <c r="C785" s="8">
        <v>301049751</v>
      </c>
      <c r="D785" s="29">
        <v>73231000</v>
      </c>
      <c r="E785" s="8" t="s">
        <v>763</v>
      </c>
      <c r="F785" s="8"/>
      <c r="G785" s="8"/>
      <c r="H785" s="8"/>
      <c r="I785" s="8"/>
      <c r="J785" s="8"/>
      <c r="K785" s="8"/>
      <c r="L785" s="8"/>
      <c r="M785" s="8"/>
      <c r="N785" s="30">
        <v>223.3</v>
      </c>
      <c r="O785" s="8" t="s">
        <v>21</v>
      </c>
      <c r="P785" s="30">
        <v>251.92713839999999</v>
      </c>
      <c r="Q785" s="30">
        <v>56255.33</v>
      </c>
      <c r="R785" s="30">
        <v>3.0152859169999999</v>
      </c>
      <c r="S785" s="30">
        <v>673.31334530000004</v>
      </c>
      <c r="T785" s="30">
        <v>24729.9</v>
      </c>
    </row>
    <row r="786" spans="1:20" ht="15.75" customHeight="1" thickBot="1" x14ac:dyDescent="0.3">
      <c r="A786" s="10" t="s">
        <v>19</v>
      </c>
      <c r="B786" s="28">
        <v>44922</v>
      </c>
      <c r="C786" s="8">
        <v>301049751</v>
      </c>
      <c r="D786" s="29">
        <v>73239990</v>
      </c>
      <c r="E786" s="8" t="s">
        <v>764</v>
      </c>
      <c r="F786" s="8"/>
      <c r="G786" s="8"/>
      <c r="H786" s="8"/>
      <c r="I786" s="8"/>
      <c r="J786" s="8"/>
      <c r="K786" s="8"/>
      <c r="L786" s="8"/>
      <c r="M786" s="8"/>
      <c r="N786" s="30">
        <v>427.5</v>
      </c>
      <c r="O786" s="8" t="s">
        <v>21</v>
      </c>
      <c r="P786" s="30">
        <v>583.34264329999996</v>
      </c>
      <c r="Q786" s="30">
        <v>249378.98</v>
      </c>
      <c r="R786" s="30">
        <v>6.981958627</v>
      </c>
      <c r="S786" s="30">
        <v>2984.7873129999998</v>
      </c>
      <c r="T786" s="30">
        <v>91372.5</v>
      </c>
    </row>
    <row r="787" spans="1:20" ht="15.75" customHeight="1" thickBot="1" x14ac:dyDescent="0.3">
      <c r="A787" s="10" t="s">
        <v>19</v>
      </c>
      <c r="B787" s="28">
        <v>44922</v>
      </c>
      <c r="C787" s="8">
        <v>301049751</v>
      </c>
      <c r="D787" s="29">
        <v>73239990</v>
      </c>
      <c r="E787" s="8" t="s">
        <v>765</v>
      </c>
      <c r="F787" s="8"/>
      <c r="G787" s="8"/>
      <c r="H787" s="8"/>
      <c r="I787" s="8"/>
      <c r="J787" s="8"/>
      <c r="K787" s="8"/>
      <c r="L787" s="8"/>
      <c r="M787" s="8"/>
      <c r="N787" s="30">
        <v>3801.6</v>
      </c>
      <c r="O787" s="8" t="s">
        <v>21</v>
      </c>
      <c r="P787" s="30">
        <v>493.87119630000001</v>
      </c>
      <c r="Q787" s="30">
        <v>1877500.74</v>
      </c>
      <c r="R787" s="30">
        <v>5.9110855339999997</v>
      </c>
      <c r="S787" s="30">
        <v>22471.582760000001</v>
      </c>
      <c r="T787" s="30">
        <v>687916.2</v>
      </c>
    </row>
    <row r="788" spans="1:20" ht="15.75" customHeight="1" thickBot="1" x14ac:dyDescent="0.3">
      <c r="A788" s="10" t="s">
        <v>19</v>
      </c>
      <c r="B788" s="28">
        <v>44922</v>
      </c>
      <c r="C788" s="8">
        <v>301049751</v>
      </c>
      <c r="D788" s="29">
        <v>73239990</v>
      </c>
      <c r="E788" s="8" t="s">
        <v>766</v>
      </c>
      <c r="F788" s="8"/>
      <c r="G788" s="8"/>
      <c r="H788" s="8"/>
      <c r="I788" s="8"/>
      <c r="J788" s="8"/>
      <c r="K788" s="8"/>
      <c r="L788" s="8"/>
      <c r="M788" s="8"/>
      <c r="N788" s="30">
        <v>3545.6</v>
      </c>
      <c r="O788" s="8" t="s">
        <v>21</v>
      </c>
      <c r="P788" s="30">
        <v>492.24662119999999</v>
      </c>
      <c r="Q788" s="30">
        <v>1745309.62</v>
      </c>
      <c r="R788" s="30">
        <v>5.8916411870000003</v>
      </c>
      <c r="S788" s="30">
        <v>20889.402989999999</v>
      </c>
      <c r="T788" s="30">
        <v>639481.4</v>
      </c>
    </row>
    <row r="789" spans="1:20" ht="15.75" customHeight="1" thickBot="1" x14ac:dyDescent="0.3">
      <c r="A789" s="10" t="s">
        <v>19</v>
      </c>
      <c r="B789" s="28">
        <v>44917</v>
      </c>
      <c r="C789" s="8">
        <v>301049751</v>
      </c>
      <c r="D789" s="29">
        <v>73239990</v>
      </c>
      <c r="E789" s="8" t="s">
        <v>767</v>
      </c>
      <c r="F789" s="8"/>
      <c r="G789" s="8"/>
      <c r="H789" s="8"/>
      <c r="I789" s="8"/>
      <c r="J789" s="8"/>
      <c r="K789" s="8"/>
      <c r="L789" s="8"/>
      <c r="M789" s="8"/>
      <c r="N789" s="30">
        <v>8232</v>
      </c>
      <c r="O789" s="8" t="s">
        <v>21</v>
      </c>
      <c r="P789" s="30">
        <v>562.4123141</v>
      </c>
      <c r="Q789" s="30">
        <v>4629778.17</v>
      </c>
      <c r="R789" s="30">
        <v>6.73144601</v>
      </c>
      <c r="S789" s="30">
        <v>55413.263550000003</v>
      </c>
      <c r="T789" s="30">
        <v>1696350.7</v>
      </c>
    </row>
    <row r="790" spans="1:20" ht="15.75" customHeight="1" thickBot="1" x14ac:dyDescent="0.3">
      <c r="A790" s="10" t="s">
        <v>768</v>
      </c>
      <c r="B790" s="28">
        <v>44916</v>
      </c>
      <c r="C790" s="8">
        <v>301049751</v>
      </c>
      <c r="D790" s="29">
        <v>73239990</v>
      </c>
      <c r="E790" s="8" t="s">
        <v>769</v>
      </c>
      <c r="F790" s="8"/>
      <c r="G790" s="8"/>
      <c r="H790" s="8"/>
      <c r="I790" s="8"/>
      <c r="J790" s="8"/>
      <c r="K790" s="8"/>
      <c r="L790" s="8"/>
      <c r="M790" s="8"/>
      <c r="N790" s="30">
        <v>22080</v>
      </c>
      <c r="O790" s="8" t="s">
        <v>770</v>
      </c>
      <c r="P790" s="30">
        <v>214.16401680000001</v>
      </c>
      <c r="Q790" s="30">
        <v>4728741.49</v>
      </c>
      <c r="R790" s="30">
        <v>2.5633036119999999</v>
      </c>
      <c r="S790" s="30">
        <v>56597.743750000001</v>
      </c>
      <c r="T790" s="30">
        <v>1732610.9</v>
      </c>
    </row>
    <row r="791" spans="1:20" ht="15.75" customHeight="1" thickBot="1" x14ac:dyDescent="0.3">
      <c r="A791" s="10" t="s">
        <v>768</v>
      </c>
      <c r="B791" s="28">
        <v>44916</v>
      </c>
      <c r="C791" s="8">
        <v>301049751</v>
      </c>
      <c r="D791" s="29">
        <v>73239990</v>
      </c>
      <c r="E791" s="8" t="s">
        <v>771</v>
      </c>
      <c r="F791" s="8"/>
      <c r="G791" s="8"/>
      <c r="H791" s="8"/>
      <c r="I791" s="8"/>
      <c r="J791" s="8"/>
      <c r="K791" s="8"/>
      <c r="L791" s="8"/>
      <c r="M791" s="8"/>
      <c r="N791" s="30">
        <v>16800</v>
      </c>
      <c r="O791" s="8" t="s">
        <v>770</v>
      </c>
      <c r="P791" s="30">
        <v>297.92978149999999</v>
      </c>
      <c r="Q791" s="30">
        <v>5005220.33</v>
      </c>
      <c r="R791" s="30">
        <v>3.5658860749999999</v>
      </c>
      <c r="S791" s="30">
        <v>59906.886059999997</v>
      </c>
      <c r="T791" s="30">
        <v>1833912.8</v>
      </c>
    </row>
    <row r="792" spans="1:20" ht="15.75" customHeight="1" thickBot="1" x14ac:dyDescent="0.3">
      <c r="A792" s="10" t="s">
        <v>19</v>
      </c>
      <c r="B792" s="28">
        <v>44915</v>
      </c>
      <c r="C792" s="8">
        <v>301049751</v>
      </c>
      <c r="D792" s="29">
        <v>73239990</v>
      </c>
      <c r="E792" s="8" t="s">
        <v>772</v>
      </c>
      <c r="F792" s="8"/>
      <c r="G792" s="8"/>
      <c r="H792" s="8"/>
      <c r="I792" s="8"/>
      <c r="J792" s="8"/>
      <c r="K792" s="8"/>
      <c r="L792" s="8"/>
      <c r="M792" s="8"/>
      <c r="N792" s="30">
        <v>5108.3999999999996</v>
      </c>
      <c r="O792" s="8" t="s">
        <v>21</v>
      </c>
      <c r="P792" s="30">
        <v>583.02243169999997</v>
      </c>
      <c r="Q792" s="30">
        <v>2978311.79</v>
      </c>
      <c r="R792" s="30">
        <v>6.9781260520000004</v>
      </c>
      <c r="S792" s="30">
        <v>35647.059130000001</v>
      </c>
      <c r="T792" s="30">
        <v>1091253.5</v>
      </c>
    </row>
    <row r="793" spans="1:20" ht="15.75" customHeight="1" thickBot="1" x14ac:dyDescent="0.3">
      <c r="A793" s="10" t="s">
        <v>19</v>
      </c>
      <c r="B793" s="28">
        <v>44915</v>
      </c>
      <c r="C793" s="8">
        <v>301049751</v>
      </c>
      <c r="D793" s="29">
        <v>73239990</v>
      </c>
      <c r="E793" s="8" t="s">
        <v>773</v>
      </c>
      <c r="F793" s="8"/>
      <c r="G793" s="8"/>
      <c r="H793" s="8"/>
      <c r="I793" s="8"/>
      <c r="J793" s="8"/>
      <c r="K793" s="8"/>
      <c r="L793" s="8"/>
      <c r="M793" s="8"/>
      <c r="N793" s="30">
        <v>2166</v>
      </c>
      <c r="O793" s="8" t="s">
        <v>21</v>
      </c>
      <c r="P793" s="30">
        <v>582.96173590000001</v>
      </c>
      <c r="Q793" s="30">
        <v>1262695.1200000001</v>
      </c>
      <c r="R793" s="30">
        <v>6.9773995920000003</v>
      </c>
      <c r="S793" s="30">
        <v>15113.04752</v>
      </c>
      <c r="T793" s="30">
        <v>462651.5</v>
      </c>
    </row>
    <row r="794" spans="1:20" ht="15.75" customHeight="1" thickBot="1" x14ac:dyDescent="0.3">
      <c r="A794" s="10" t="s">
        <v>19</v>
      </c>
      <c r="B794" s="28">
        <v>44915</v>
      </c>
      <c r="C794" s="8">
        <v>301049751</v>
      </c>
      <c r="D794" s="29">
        <v>73239990</v>
      </c>
      <c r="E794" s="8" t="s">
        <v>774</v>
      </c>
      <c r="F794" s="8"/>
      <c r="G794" s="8"/>
      <c r="H794" s="8"/>
      <c r="I794" s="8"/>
      <c r="J794" s="8"/>
      <c r="K794" s="8"/>
      <c r="L794" s="8"/>
      <c r="M794" s="8"/>
      <c r="N794" s="30">
        <v>7747.2</v>
      </c>
      <c r="O794" s="8" t="s">
        <v>21</v>
      </c>
      <c r="P794" s="30">
        <v>493.54871700000001</v>
      </c>
      <c r="Q794" s="30">
        <v>3823620.62</v>
      </c>
      <c r="R794" s="30">
        <v>5.9072258160000004</v>
      </c>
      <c r="S794" s="30">
        <v>45764.459840000003</v>
      </c>
      <c r="T794" s="30">
        <v>1400974.6</v>
      </c>
    </row>
    <row r="795" spans="1:20" ht="15.75" customHeight="1" thickBot="1" x14ac:dyDescent="0.3">
      <c r="A795" s="10" t="s">
        <v>19</v>
      </c>
      <c r="B795" s="28">
        <v>44914</v>
      </c>
      <c r="C795" s="8">
        <v>301049751</v>
      </c>
      <c r="D795" s="29">
        <v>73239990</v>
      </c>
      <c r="E795" s="8" t="s">
        <v>775</v>
      </c>
      <c r="F795" s="8"/>
      <c r="G795" s="8"/>
      <c r="H795" s="8"/>
      <c r="I795" s="8"/>
      <c r="J795" s="8"/>
      <c r="K795" s="8"/>
      <c r="L795" s="8"/>
      <c r="M795" s="8"/>
      <c r="N795" s="30">
        <v>7875</v>
      </c>
      <c r="O795" s="8" t="s">
        <v>21</v>
      </c>
      <c r="P795" s="30">
        <v>260.89232509999999</v>
      </c>
      <c r="Q795" s="30">
        <v>2054527.06</v>
      </c>
      <c r="R795" s="30">
        <v>3.1225891689999998</v>
      </c>
      <c r="S795" s="30">
        <v>24590.389709999999</v>
      </c>
      <c r="T795" s="30">
        <v>752778.7</v>
      </c>
    </row>
    <row r="796" spans="1:20" ht="15.75" customHeight="1" thickBot="1" x14ac:dyDescent="0.3">
      <c r="A796" s="10" t="s">
        <v>19</v>
      </c>
      <c r="B796" s="28">
        <v>44914</v>
      </c>
      <c r="C796" s="8">
        <v>301049751</v>
      </c>
      <c r="D796" s="29">
        <v>73239990</v>
      </c>
      <c r="E796" s="8" t="s">
        <v>776</v>
      </c>
      <c r="F796" s="8"/>
      <c r="G796" s="8"/>
      <c r="H796" s="8"/>
      <c r="I796" s="8"/>
      <c r="J796" s="8"/>
      <c r="K796" s="8"/>
      <c r="L796" s="8"/>
      <c r="M796" s="8"/>
      <c r="N796" s="30">
        <v>3819</v>
      </c>
      <c r="O796" s="8" t="s">
        <v>21</v>
      </c>
      <c r="P796" s="30">
        <v>583.88999739999997</v>
      </c>
      <c r="Q796" s="30">
        <v>2229875.9</v>
      </c>
      <c r="R796" s="30">
        <v>6.9885098430000001</v>
      </c>
      <c r="S796" s="30">
        <v>26689.11909</v>
      </c>
      <c r="T796" s="30">
        <v>817026.5</v>
      </c>
    </row>
    <row r="797" spans="1:20" ht="15.75" customHeight="1" thickBot="1" x14ac:dyDescent="0.3">
      <c r="A797" s="10" t="s">
        <v>19</v>
      </c>
      <c r="B797" s="28">
        <v>44914</v>
      </c>
      <c r="C797" s="8">
        <v>301049751</v>
      </c>
      <c r="D797" s="29">
        <v>73239990</v>
      </c>
      <c r="E797" s="8" t="s">
        <v>777</v>
      </c>
      <c r="F797" s="8"/>
      <c r="G797" s="8"/>
      <c r="H797" s="8"/>
      <c r="I797" s="8"/>
      <c r="J797" s="8"/>
      <c r="K797" s="8"/>
      <c r="L797" s="8"/>
      <c r="M797" s="8"/>
      <c r="N797" s="30">
        <v>3888</v>
      </c>
      <c r="O797" s="8" t="s">
        <v>21</v>
      </c>
      <c r="P797" s="30">
        <v>494.33460650000001</v>
      </c>
      <c r="Q797" s="30">
        <v>1921972.95</v>
      </c>
      <c r="R797" s="30">
        <v>5.916632034</v>
      </c>
      <c r="S797" s="30">
        <v>23003.86535</v>
      </c>
      <c r="T797" s="30">
        <v>704210.9</v>
      </c>
    </row>
    <row r="798" spans="1:20" ht="15.75" customHeight="1" thickBot="1" x14ac:dyDescent="0.3">
      <c r="A798" s="10" t="s">
        <v>19</v>
      </c>
      <c r="B798" s="28">
        <v>44910</v>
      </c>
      <c r="C798" s="8">
        <v>301049751</v>
      </c>
      <c r="D798" s="29">
        <v>73239990</v>
      </c>
      <c r="E798" s="8" t="s">
        <v>778</v>
      </c>
      <c r="F798" s="8"/>
      <c r="G798" s="8"/>
      <c r="H798" s="8"/>
      <c r="I798" s="8"/>
      <c r="J798" s="8"/>
      <c r="K798" s="8"/>
      <c r="L798" s="8"/>
      <c r="M798" s="8"/>
      <c r="N798" s="30">
        <v>2931.2</v>
      </c>
      <c r="O798" s="8" t="s">
        <v>21</v>
      </c>
      <c r="P798" s="30">
        <v>472.86017670000001</v>
      </c>
      <c r="Q798" s="30">
        <v>1386047.75</v>
      </c>
      <c r="R798" s="30">
        <v>5.7665875209999999</v>
      </c>
      <c r="S798" s="30">
        <v>16903.021339999999</v>
      </c>
      <c r="T798" s="30">
        <v>507848</v>
      </c>
    </row>
    <row r="799" spans="1:20" ht="15.75" customHeight="1" thickBot="1" x14ac:dyDescent="0.3">
      <c r="A799" s="10" t="s">
        <v>19</v>
      </c>
      <c r="B799" s="28">
        <v>44910</v>
      </c>
      <c r="C799" s="8">
        <v>301049751</v>
      </c>
      <c r="D799" s="29">
        <v>73239990</v>
      </c>
      <c r="E799" s="8" t="s">
        <v>779</v>
      </c>
      <c r="F799" s="8"/>
      <c r="G799" s="8"/>
      <c r="H799" s="8"/>
      <c r="I799" s="8"/>
      <c r="J799" s="8"/>
      <c r="K799" s="8"/>
      <c r="L799" s="8"/>
      <c r="M799" s="8"/>
      <c r="N799" s="30">
        <v>43.2</v>
      </c>
      <c r="O799" s="8" t="s">
        <v>21</v>
      </c>
      <c r="P799" s="30">
        <v>572.90601849999996</v>
      </c>
      <c r="Q799" s="30">
        <v>24749.54</v>
      </c>
      <c r="R799" s="30">
        <v>6.9866587620000002</v>
      </c>
      <c r="S799" s="30">
        <v>301.82365850000002</v>
      </c>
      <c r="T799" s="30">
        <v>9068.2000000000007</v>
      </c>
    </row>
    <row r="800" spans="1:20" ht="15.75" customHeight="1" thickBot="1" x14ac:dyDescent="0.3">
      <c r="A800" s="10" t="s">
        <v>19</v>
      </c>
      <c r="B800" s="28">
        <v>44910</v>
      </c>
      <c r="C800" s="8">
        <v>301049751</v>
      </c>
      <c r="D800" s="29">
        <v>73239990</v>
      </c>
      <c r="E800" s="8" t="s">
        <v>780</v>
      </c>
      <c r="F800" s="8"/>
      <c r="G800" s="8"/>
      <c r="H800" s="8"/>
      <c r="I800" s="8"/>
      <c r="J800" s="8"/>
      <c r="K800" s="8"/>
      <c r="L800" s="8"/>
      <c r="M800" s="8"/>
      <c r="N800" s="30">
        <v>889.2</v>
      </c>
      <c r="O800" s="8" t="s">
        <v>21</v>
      </c>
      <c r="P800" s="30">
        <v>572.84678359999998</v>
      </c>
      <c r="Q800" s="30">
        <v>509375.36</v>
      </c>
      <c r="R800" s="30">
        <v>6.9859363859999997</v>
      </c>
      <c r="S800" s="30">
        <v>6211.8946340000002</v>
      </c>
      <c r="T800" s="30">
        <v>186635.2</v>
      </c>
    </row>
    <row r="801" spans="1:20" ht="15.75" customHeight="1" thickBot="1" x14ac:dyDescent="0.3">
      <c r="A801" s="10" t="s">
        <v>19</v>
      </c>
      <c r="B801" s="28">
        <v>44910</v>
      </c>
      <c r="C801" s="8">
        <v>301049751</v>
      </c>
      <c r="D801" s="29">
        <v>73239990</v>
      </c>
      <c r="E801" s="8" t="s">
        <v>781</v>
      </c>
      <c r="F801" s="8"/>
      <c r="G801" s="8"/>
      <c r="H801" s="8"/>
      <c r="I801" s="8"/>
      <c r="J801" s="8"/>
      <c r="K801" s="8"/>
      <c r="L801" s="8"/>
      <c r="M801" s="8"/>
      <c r="N801" s="30">
        <v>3628.8</v>
      </c>
      <c r="O801" s="8" t="s">
        <v>21</v>
      </c>
      <c r="P801" s="30">
        <v>483.3895392</v>
      </c>
      <c r="Q801" s="30">
        <v>1754123.96</v>
      </c>
      <c r="R801" s="30">
        <v>5.8949943810000001</v>
      </c>
      <c r="S801" s="30">
        <v>21391.75561</v>
      </c>
      <c r="T801" s="30">
        <v>642711.1</v>
      </c>
    </row>
    <row r="802" spans="1:20" ht="15.75" customHeight="1" thickBot="1" x14ac:dyDescent="0.3">
      <c r="A802" s="10" t="s">
        <v>19</v>
      </c>
      <c r="B802" s="28">
        <v>44904</v>
      </c>
      <c r="C802" s="8">
        <v>301049751</v>
      </c>
      <c r="D802" s="29">
        <v>73231000</v>
      </c>
      <c r="E802" s="8" t="s">
        <v>782</v>
      </c>
      <c r="F802" s="8"/>
      <c r="G802" s="8"/>
      <c r="H802" s="8"/>
      <c r="I802" s="8"/>
      <c r="J802" s="8"/>
      <c r="K802" s="8"/>
      <c r="L802" s="8"/>
      <c r="M802" s="8"/>
      <c r="N802" s="30">
        <v>7653.8</v>
      </c>
      <c r="O802" s="8" t="s">
        <v>21</v>
      </c>
      <c r="P802" s="30">
        <v>247.18841359999999</v>
      </c>
      <c r="Q802" s="30">
        <v>1891930.68</v>
      </c>
      <c r="R802" s="30">
        <v>3.0144928489999998</v>
      </c>
      <c r="S802" s="30">
        <v>23072.325369999999</v>
      </c>
      <c r="T802" s="30">
        <v>831692.7</v>
      </c>
    </row>
    <row r="803" spans="1:20" ht="15.75" customHeight="1" thickBot="1" x14ac:dyDescent="0.3">
      <c r="A803" s="10" t="s">
        <v>19</v>
      </c>
      <c r="B803" s="28">
        <v>44904</v>
      </c>
      <c r="C803" s="8">
        <v>301049751</v>
      </c>
      <c r="D803" s="29">
        <v>73231000</v>
      </c>
      <c r="E803" s="8" t="s">
        <v>783</v>
      </c>
      <c r="F803" s="8"/>
      <c r="G803" s="8"/>
      <c r="H803" s="8"/>
      <c r="I803" s="8"/>
      <c r="J803" s="8"/>
      <c r="K803" s="8"/>
      <c r="L803" s="8"/>
      <c r="M803" s="8"/>
      <c r="N803" s="30">
        <v>8677.15</v>
      </c>
      <c r="O803" s="8" t="s">
        <v>21</v>
      </c>
      <c r="P803" s="30">
        <v>252.8131898</v>
      </c>
      <c r="Q803" s="30">
        <v>2193697.9700000002</v>
      </c>
      <c r="R803" s="30">
        <v>3.0830876809999999</v>
      </c>
      <c r="S803" s="30">
        <v>26752.414270000001</v>
      </c>
      <c r="T803" s="30">
        <v>964349.7</v>
      </c>
    </row>
    <row r="804" spans="1:20" ht="15.75" customHeight="1" thickBot="1" x14ac:dyDescent="0.3">
      <c r="A804" s="10" t="s">
        <v>19</v>
      </c>
      <c r="B804" s="28">
        <v>44903</v>
      </c>
      <c r="C804" s="8">
        <v>301049751</v>
      </c>
      <c r="D804" s="29">
        <v>73239990</v>
      </c>
      <c r="E804" s="8" t="s">
        <v>784</v>
      </c>
      <c r="F804" s="8"/>
      <c r="G804" s="8"/>
      <c r="H804" s="8"/>
      <c r="I804" s="8"/>
      <c r="J804" s="8"/>
      <c r="K804" s="8"/>
      <c r="L804" s="8"/>
      <c r="M804" s="8"/>
      <c r="N804" s="30">
        <v>6975</v>
      </c>
      <c r="O804" s="8" t="s">
        <v>21</v>
      </c>
      <c r="P804" s="30">
        <v>502.11598570000001</v>
      </c>
      <c r="Q804" s="30">
        <v>3502259</v>
      </c>
      <c r="R804" s="30">
        <v>6.123365679</v>
      </c>
      <c r="S804" s="30">
        <v>42710.475610000001</v>
      </c>
      <c r="T804" s="30">
        <v>1283227.7</v>
      </c>
    </row>
    <row r="805" spans="1:20" ht="15.75" customHeight="1" thickBot="1" x14ac:dyDescent="0.3">
      <c r="A805" s="10" t="s">
        <v>19</v>
      </c>
      <c r="B805" s="28">
        <v>44896</v>
      </c>
      <c r="C805" s="8">
        <v>301049751</v>
      </c>
      <c r="D805" s="29">
        <v>73239990</v>
      </c>
      <c r="E805" s="8" t="s">
        <v>785</v>
      </c>
      <c r="F805" s="8"/>
      <c r="G805" s="8"/>
      <c r="H805" s="8"/>
      <c r="I805" s="8"/>
      <c r="J805" s="8"/>
      <c r="K805" s="8"/>
      <c r="L805" s="8"/>
      <c r="M805" s="8"/>
      <c r="N805" s="30">
        <v>5709.6</v>
      </c>
      <c r="O805" s="8" t="s">
        <v>21</v>
      </c>
      <c r="P805" s="30">
        <v>1041.5809690000001</v>
      </c>
      <c r="Q805" s="30">
        <v>5947010.7000000002</v>
      </c>
      <c r="R805" s="30">
        <v>12.609939089999999</v>
      </c>
      <c r="S805" s="30">
        <v>71997.708230000004</v>
      </c>
      <c r="T805" s="30">
        <v>2178984.7000000002</v>
      </c>
    </row>
    <row r="806" spans="1:20" ht="15.75" customHeight="1" thickBot="1" x14ac:dyDescent="0.3">
      <c r="A806" s="10" t="s">
        <v>19</v>
      </c>
      <c r="B806" s="28">
        <v>44891</v>
      </c>
      <c r="C806" s="8">
        <v>301049751</v>
      </c>
      <c r="D806" s="29">
        <v>73239990</v>
      </c>
      <c r="E806" s="8" t="s">
        <v>786</v>
      </c>
      <c r="F806" s="8"/>
      <c r="G806" s="8"/>
      <c r="H806" s="8"/>
      <c r="I806" s="8"/>
      <c r="J806" s="8"/>
      <c r="K806" s="8"/>
      <c r="L806" s="8"/>
      <c r="M806" s="8"/>
      <c r="N806" s="30">
        <v>8232</v>
      </c>
      <c r="O806" s="8" t="s">
        <v>21</v>
      </c>
      <c r="P806" s="30">
        <v>556.0189699</v>
      </c>
      <c r="Q806" s="30">
        <v>4577148.16</v>
      </c>
      <c r="R806" s="30">
        <v>6.7314645259999999</v>
      </c>
      <c r="S806" s="30">
        <v>55413.415979999998</v>
      </c>
      <c r="T806" s="30">
        <v>1677067.1</v>
      </c>
    </row>
    <row r="807" spans="1:20" ht="15.75" customHeight="1" thickBot="1" x14ac:dyDescent="0.3">
      <c r="A807" s="10" t="s">
        <v>19</v>
      </c>
      <c r="B807" s="28">
        <v>44891</v>
      </c>
      <c r="C807" s="8">
        <v>301049751</v>
      </c>
      <c r="D807" s="29">
        <v>73239990</v>
      </c>
      <c r="E807" s="8" t="s">
        <v>787</v>
      </c>
      <c r="F807" s="8"/>
      <c r="G807" s="8"/>
      <c r="H807" s="8"/>
      <c r="I807" s="8"/>
      <c r="J807" s="8"/>
      <c r="K807" s="8"/>
      <c r="L807" s="8"/>
      <c r="M807" s="8"/>
      <c r="N807" s="30">
        <v>4620</v>
      </c>
      <c r="O807" s="8" t="s">
        <v>21</v>
      </c>
      <c r="P807" s="30">
        <v>563.20335709999995</v>
      </c>
      <c r="Q807" s="30">
        <v>2601999.5099999998</v>
      </c>
      <c r="R807" s="30">
        <v>6.8184425800000001</v>
      </c>
      <c r="S807" s="30">
        <v>31501.204720000002</v>
      </c>
      <c r="T807" s="30">
        <v>953372.6</v>
      </c>
    </row>
    <row r="808" spans="1:20" ht="15.75" customHeight="1" thickBot="1" x14ac:dyDescent="0.3">
      <c r="A808" s="10" t="s">
        <v>19</v>
      </c>
      <c r="B808" s="28">
        <v>44890</v>
      </c>
      <c r="C808" s="8">
        <v>301049751</v>
      </c>
      <c r="D808" s="29">
        <v>73239990</v>
      </c>
      <c r="E808" s="8" t="s">
        <v>788</v>
      </c>
      <c r="F808" s="8"/>
      <c r="G808" s="8"/>
      <c r="H808" s="8"/>
      <c r="I808" s="8"/>
      <c r="J808" s="8"/>
      <c r="K808" s="8"/>
      <c r="L808" s="8"/>
      <c r="M808" s="8"/>
      <c r="N808" s="30">
        <v>8153</v>
      </c>
      <c r="O808" s="8" t="s">
        <v>21</v>
      </c>
      <c r="P808" s="30">
        <v>517.3384092</v>
      </c>
      <c r="Q808" s="30">
        <v>4217860.05</v>
      </c>
      <c r="R808" s="30">
        <v>6.2631768670000003</v>
      </c>
      <c r="S808" s="30">
        <v>51063.680990000001</v>
      </c>
      <c r="T808" s="30">
        <v>1545423.9</v>
      </c>
    </row>
    <row r="809" spans="1:20" ht="15.75" customHeight="1" thickBot="1" x14ac:dyDescent="0.3">
      <c r="A809" s="10" t="s">
        <v>19</v>
      </c>
      <c r="B809" s="28">
        <v>44890</v>
      </c>
      <c r="C809" s="8">
        <v>301049751</v>
      </c>
      <c r="D809" s="29">
        <v>73239990</v>
      </c>
      <c r="E809" s="8" t="s">
        <v>789</v>
      </c>
      <c r="F809" s="8"/>
      <c r="G809" s="8"/>
      <c r="H809" s="8"/>
      <c r="I809" s="8"/>
      <c r="J809" s="8"/>
      <c r="K809" s="8"/>
      <c r="L809" s="8"/>
      <c r="M809" s="8"/>
      <c r="N809" s="30">
        <v>5766.4</v>
      </c>
      <c r="O809" s="8" t="s">
        <v>21</v>
      </c>
      <c r="P809" s="30">
        <v>512.14614659999995</v>
      </c>
      <c r="Q809" s="30">
        <v>2953239.54</v>
      </c>
      <c r="R809" s="30">
        <v>6.2003165449999997</v>
      </c>
      <c r="S809" s="30">
        <v>35753.50533</v>
      </c>
      <c r="T809" s="30">
        <v>1082067</v>
      </c>
    </row>
    <row r="810" spans="1:20" ht="15.75" customHeight="1" thickBot="1" x14ac:dyDescent="0.3">
      <c r="A810" s="10" t="s">
        <v>19</v>
      </c>
      <c r="B810" s="28">
        <v>44890</v>
      </c>
      <c r="C810" s="8">
        <v>301049751</v>
      </c>
      <c r="D810" s="29">
        <v>73239990</v>
      </c>
      <c r="E810" s="8" t="s">
        <v>790</v>
      </c>
      <c r="F810" s="8"/>
      <c r="G810" s="8"/>
      <c r="H810" s="8"/>
      <c r="I810" s="8"/>
      <c r="J810" s="8"/>
      <c r="K810" s="8"/>
      <c r="L810" s="8"/>
      <c r="M810" s="8"/>
      <c r="N810" s="30">
        <v>570</v>
      </c>
      <c r="O810" s="8" t="s">
        <v>21</v>
      </c>
      <c r="P810" s="30">
        <v>607.90075439999998</v>
      </c>
      <c r="Q810" s="30">
        <v>346503.43</v>
      </c>
      <c r="R810" s="30">
        <v>7.3595732979999999</v>
      </c>
      <c r="S810" s="30">
        <v>4194.9567800000004</v>
      </c>
      <c r="T810" s="30">
        <v>126958.9</v>
      </c>
    </row>
    <row r="811" spans="1:20" ht="15.75" customHeight="1" thickBot="1" x14ac:dyDescent="0.3">
      <c r="A811" s="10" t="s">
        <v>19</v>
      </c>
      <c r="B811" s="28">
        <v>44890</v>
      </c>
      <c r="C811" s="8">
        <v>301049751</v>
      </c>
      <c r="D811" s="29">
        <v>73239990</v>
      </c>
      <c r="E811" s="8" t="s">
        <v>791</v>
      </c>
      <c r="F811" s="8"/>
      <c r="G811" s="8"/>
      <c r="H811" s="8"/>
      <c r="I811" s="8"/>
      <c r="J811" s="8"/>
      <c r="K811" s="8"/>
      <c r="L811" s="8"/>
      <c r="M811" s="8"/>
      <c r="N811" s="30">
        <v>90</v>
      </c>
      <c r="O811" s="8" t="s">
        <v>21</v>
      </c>
      <c r="P811" s="30">
        <v>608.72222220000003</v>
      </c>
      <c r="Q811" s="30">
        <v>54785</v>
      </c>
      <c r="R811" s="30">
        <v>7.3695184290000002</v>
      </c>
      <c r="S811" s="30">
        <v>663.25665860000004</v>
      </c>
      <c r="T811" s="30">
        <v>20073.2</v>
      </c>
    </row>
    <row r="812" spans="1:20" ht="15.75" customHeight="1" thickBot="1" x14ac:dyDescent="0.3">
      <c r="A812" s="10" t="s">
        <v>19</v>
      </c>
      <c r="B812" s="28">
        <v>44890</v>
      </c>
      <c r="C812" s="8">
        <v>301049751</v>
      </c>
      <c r="D812" s="29">
        <v>73239990</v>
      </c>
      <c r="E812" s="8" t="s">
        <v>792</v>
      </c>
      <c r="F812" s="8"/>
      <c r="G812" s="8"/>
      <c r="H812" s="8"/>
      <c r="I812" s="8"/>
      <c r="J812" s="8"/>
      <c r="K812" s="8"/>
      <c r="L812" s="8"/>
      <c r="M812" s="8"/>
      <c r="N812" s="30">
        <v>96</v>
      </c>
      <c r="O812" s="8" t="s">
        <v>21</v>
      </c>
      <c r="P812" s="30">
        <v>634.08572919999995</v>
      </c>
      <c r="Q812" s="30">
        <v>60872.23</v>
      </c>
      <c r="R812" s="30">
        <v>7.6765826779999999</v>
      </c>
      <c r="S812" s="30">
        <v>736.95193700000004</v>
      </c>
      <c r="T812" s="30">
        <v>22303.5</v>
      </c>
    </row>
    <row r="813" spans="1:20" ht="15.75" customHeight="1" thickBot="1" x14ac:dyDescent="0.3">
      <c r="A813" s="10" t="s">
        <v>19</v>
      </c>
      <c r="B813" s="28">
        <v>44890</v>
      </c>
      <c r="C813" s="8">
        <v>301049751</v>
      </c>
      <c r="D813" s="29">
        <v>73231000</v>
      </c>
      <c r="E813" s="8" t="s">
        <v>793</v>
      </c>
      <c r="F813" s="8"/>
      <c r="G813" s="8"/>
      <c r="H813" s="8"/>
      <c r="I813" s="8"/>
      <c r="J813" s="8"/>
      <c r="K813" s="8"/>
      <c r="L813" s="8"/>
      <c r="M813" s="8"/>
      <c r="N813" s="30">
        <v>4900</v>
      </c>
      <c r="O813" s="8" t="s">
        <v>21</v>
      </c>
      <c r="P813" s="30">
        <v>491.76076330000001</v>
      </c>
      <c r="Q813" s="30">
        <v>2409627.7400000002</v>
      </c>
      <c r="R813" s="30">
        <v>5.9535201359999999</v>
      </c>
      <c r="S813" s="30">
        <v>29172.248670000001</v>
      </c>
      <c r="T813" s="30">
        <v>1059272.3999999999</v>
      </c>
    </row>
    <row r="814" spans="1:20" ht="15.75" customHeight="1" thickBot="1" x14ac:dyDescent="0.3">
      <c r="A814" s="10" t="s">
        <v>19</v>
      </c>
      <c r="B814" s="28">
        <v>44883</v>
      </c>
      <c r="C814" s="8">
        <v>301049751</v>
      </c>
      <c r="D814" s="29">
        <v>73239990</v>
      </c>
      <c r="E814" s="8" t="s">
        <v>794</v>
      </c>
      <c r="F814" s="8"/>
      <c r="G814" s="8"/>
      <c r="H814" s="8"/>
      <c r="I814" s="8"/>
      <c r="J814" s="8"/>
      <c r="K814" s="8"/>
      <c r="L814" s="8"/>
      <c r="M814" s="8"/>
      <c r="N814" s="30">
        <v>10561.6</v>
      </c>
      <c r="O814" s="8" t="s">
        <v>21</v>
      </c>
      <c r="P814" s="30">
        <v>442.4214447</v>
      </c>
      <c r="Q814" s="30">
        <v>4672678.33</v>
      </c>
      <c r="R814" s="30">
        <v>5.3561918239999997</v>
      </c>
      <c r="S814" s="30">
        <v>56569.955569999998</v>
      </c>
      <c r="T814" s="30">
        <v>1712069.4</v>
      </c>
    </row>
    <row r="815" spans="1:20" ht="15.75" customHeight="1" thickBot="1" x14ac:dyDescent="0.3">
      <c r="A815" s="10" t="s">
        <v>19</v>
      </c>
      <c r="B815" s="28">
        <v>44883</v>
      </c>
      <c r="C815" s="8">
        <v>301049751</v>
      </c>
      <c r="D815" s="29">
        <v>73239990</v>
      </c>
      <c r="E815" s="8" t="s">
        <v>795</v>
      </c>
      <c r="F815" s="8"/>
      <c r="G815" s="8"/>
      <c r="H815" s="8"/>
      <c r="I815" s="8"/>
      <c r="J815" s="8"/>
      <c r="K815" s="8"/>
      <c r="L815" s="8"/>
      <c r="M815" s="8"/>
      <c r="N815" s="30">
        <v>8945.2000000000007</v>
      </c>
      <c r="O815" s="8" t="s">
        <v>21</v>
      </c>
      <c r="P815" s="30">
        <v>465.45067410000001</v>
      </c>
      <c r="Q815" s="30">
        <v>4163549.37</v>
      </c>
      <c r="R815" s="30">
        <v>5.6349960550000002</v>
      </c>
      <c r="S815" s="30">
        <v>50406.166709999998</v>
      </c>
      <c r="T815" s="30">
        <v>1525524.5</v>
      </c>
    </row>
    <row r="816" spans="1:20" ht="15.75" customHeight="1" thickBot="1" x14ac:dyDescent="0.3">
      <c r="A816" s="10" t="s">
        <v>19</v>
      </c>
      <c r="B816" s="28">
        <v>44881</v>
      </c>
      <c r="C816" s="8">
        <v>301049751</v>
      </c>
      <c r="D816" s="29">
        <v>73239990</v>
      </c>
      <c r="E816" s="8" t="s">
        <v>796</v>
      </c>
      <c r="F816" s="8"/>
      <c r="G816" s="8"/>
      <c r="H816" s="8"/>
      <c r="I816" s="8"/>
      <c r="J816" s="8"/>
      <c r="K816" s="8"/>
      <c r="L816" s="8"/>
      <c r="M816" s="8"/>
      <c r="N816" s="30">
        <v>6310.4</v>
      </c>
      <c r="O816" s="8" t="s">
        <v>21</v>
      </c>
      <c r="P816" s="30">
        <v>518.70852239999999</v>
      </c>
      <c r="Q816" s="30">
        <v>3273258.26</v>
      </c>
      <c r="R816" s="30">
        <v>6.1898391699999999</v>
      </c>
      <c r="S816" s="30">
        <v>39060.361100000002</v>
      </c>
      <c r="T816" s="30">
        <v>1199321.8999999999</v>
      </c>
    </row>
    <row r="817" spans="1:20" ht="15.75" customHeight="1" thickBot="1" x14ac:dyDescent="0.3">
      <c r="A817" s="10" t="s">
        <v>19</v>
      </c>
      <c r="B817" s="28">
        <v>44881</v>
      </c>
      <c r="C817" s="8">
        <v>301049751</v>
      </c>
      <c r="D817" s="29">
        <v>73239990</v>
      </c>
      <c r="E817" s="8" t="s">
        <v>797</v>
      </c>
      <c r="F817" s="8"/>
      <c r="G817" s="8"/>
      <c r="H817" s="8"/>
      <c r="I817" s="8"/>
      <c r="J817" s="8"/>
      <c r="K817" s="8"/>
      <c r="L817" s="8"/>
      <c r="M817" s="8"/>
      <c r="N817" s="30">
        <v>1362.3</v>
      </c>
      <c r="O817" s="8" t="s">
        <v>21</v>
      </c>
      <c r="P817" s="30">
        <v>615.69009029999995</v>
      </c>
      <c r="Q817" s="30">
        <v>838754.61</v>
      </c>
      <c r="R817" s="30">
        <v>7.3471371159999999</v>
      </c>
      <c r="S817" s="30">
        <v>10009.00489</v>
      </c>
      <c r="T817" s="30">
        <v>307319.7</v>
      </c>
    </row>
    <row r="818" spans="1:20" ht="15.75" customHeight="1" thickBot="1" x14ac:dyDescent="0.3">
      <c r="A818" s="10" t="s">
        <v>19</v>
      </c>
      <c r="B818" s="28">
        <v>44881</v>
      </c>
      <c r="C818" s="8">
        <v>301049751</v>
      </c>
      <c r="D818" s="29">
        <v>73239990</v>
      </c>
      <c r="E818" s="8" t="s">
        <v>784</v>
      </c>
      <c r="F818" s="8"/>
      <c r="G818" s="8"/>
      <c r="H818" s="8"/>
      <c r="I818" s="8"/>
      <c r="J818" s="8"/>
      <c r="K818" s="8"/>
      <c r="L818" s="8"/>
      <c r="M818" s="8"/>
      <c r="N818" s="30">
        <v>6975</v>
      </c>
      <c r="O818" s="8" t="s">
        <v>21</v>
      </c>
      <c r="P818" s="30">
        <v>518.54179209999995</v>
      </c>
      <c r="Q818" s="30">
        <v>3616829</v>
      </c>
      <c r="R818" s="30">
        <v>6.187849548</v>
      </c>
      <c r="S818" s="30">
        <v>43160.250599999999</v>
      </c>
      <c r="T818" s="30">
        <v>1325206.2</v>
      </c>
    </row>
    <row r="819" spans="1:20" ht="15.75" customHeight="1" thickBot="1" x14ac:dyDescent="0.3">
      <c r="A819" s="10" t="s">
        <v>19</v>
      </c>
      <c r="B819" s="28">
        <v>44880</v>
      </c>
      <c r="C819" s="8">
        <v>301049751</v>
      </c>
      <c r="D819" s="29">
        <v>73239990</v>
      </c>
      <c r="E819" s="8" t="s">
        <v>798</v>
      </c>
      <c r="F819" s="8"/>
      <c r="G819" s="8"/>
      <c r="H819" s="8"/>
      <c r="I819" s="8"/>
      <c r="J819" s="8"/>
      <c r="K819" s="8"/>
      <c r="L819" s="8"/>
      <c r="M819" s="8"/>
      <c r="N819" s="30">
        <v>4050</v>
      </c>
      <c r="O819" s="8" t="s">
        <v>21</v>
      </c>
      <c r="P819" s="30">
        <v>251.55885929999999</v>
      </c>
      <c r="Q819" s="30">
        <v>1018813.38</v>
      </c>
      <c r="R819" s="30">
        <v>3.001895695</v>
      </c>
      <c r="S819" s="30">
        <v>12157.67757</v>
      </c>
      <c r="T819" s="30">
        <v>373293.3</v>
      </c>
    </row>
    <row r="820" spans="1:20" ht="15.75" customHeight="1" thickBot="1" x14ac:dyDescent="0.3">
      <c r="A820" s="10" t="s">
        <v>19</v>
      </c>
      <c r="B820" s="28">
        <v>44875</v>
      </c>
      <c r="C820" s="8">
        <v>301049751</v>
      </c>
      <c r="D820" s="29">
        <v>73239990</v>
      </c>
      <c r="E820" s="8" t="s">
        <v>799</v>
      </c>
      <c r="F820" s="8"/>
      <c r="G820" s="8"/>
      <c r="H820" s="8"/>
      <c r="I820" s="8"/>
      <c r="J820" s="8"/>
      <c r="K820" s="8"/>
      <c r="L820" s="8"/>
      <c r="M820" s="8"/>
      <c r="N820" s="30">
        <v>8451</v>
      </c>
      <c r="O820" s="8" t="s">
        <v>21</v>
      </c>
      <c r="P820" s="30">
        <v>381.44559700000002</v>
      </c>
      <c r="Q820" s="30">
        <v>3223596.74</v>
      </c>
      <c r="R820" s="30">
        <v>4.5518567660000002</v>
      </c>
      <c r="S820" s="30">
        <v>38467.741529999999</v>
      </c>
      <c r="T820" s="30">
        <v>1181125.8</v>
      </c>
    </row>
    <row r="821" spans="1:20" ht="15.75" customHeight="1" thickBot="1" x14ac:dyDescent="0.3">
      <c r="A821" s="10" t="s">
        <v>19</v>
      </c>
      <c r="B821" s="28">
        <v>44875</v>
      </c>
      <c r="C821" s="8">
        <v>301049751</v>
      </c>
      <c r="D821" s="29">
        <v>73239990</v>
      </c>
      <c r="E821" s="8" t="s">
        <v>800</v>
      </c>
      <c r="F821" s="8"/>
      <c r="G821" s="8"/>
      <c r="H821" s="8"/>
      <c r="I821" s="8"/>
      <c r="J821" s="8"/>
      <c r="K821" s="8"/>
      <c r="L821" s="8"/>
      <c r="M821" s="8"/>
      <c r="N821" s="30">
        <v>9512</v>
      </c>
      <c r="O821" s="8" t="s">
        <v>21</v>
      </c>
      <c r="P821" s="30">
        <v>365.90082210000003</v>
      </c>
      <c r="Q821" s="30">
        <v>3480448.62</v>
      </c>
      <c r="R821" s="30">
        <v>4.3663582590000001</v>
      </c>
      <c r="S821" s="30">
        <v>41532.799760000002</v>
      </c>
      <c r="T821" s="30">
        <v>1275236.3999999999</v>
      </c>
    </row>
    <row r="822" spans="1:20" ht="15.75" customHeight="1" thickBot="1" x14ac:dyDescent="0.3">
      <c r="A822" s="10" t="s">
        <v>19</v>
      </c>
      <c r="B822" s="28">
        <v>44870</v>
      </c>
      <c r="C822" s="8">
        <v>301049751</v>
      </c>
      <c r="D822" s="29">
        <v>73231000</v>
      </c>
      <c r="E822" s="8" t="s">
        <v>783</v>
      </c>
      <c r="F822" s="8"/>
      <c r="G822" s="8"/>
      <c r="H822" s="8"/>
      <c r="I822" s="8"/>
      <c r="J822" s="8"/>
      <c r="K822" s="8"/>
      <c r="L822" s="8"/>
      <c r="M822" s="8"/>
      <c r="N822" s="30">
        <v>8677.15</v>
      </c>
      <c r="O822" s="8" t="s">
        <v>21</v>
      </c>
      <c r="P822" s="30">
        <v>260.76831329999999</v>
      </c>
      <c r="Q822" s="30">
        <v>2262725.77</v>
      </c>
      <c r="R822" s="30">
        <v>3.1117937150000001</v>
      </c>
      <c r="S822" s="30">
        <v>27001.500840000001</v>
      </c>
      <c r="T822" s="30">
        <v>994694.3</v>
      </c>
    </row>
    <row r="823" spans="1:20" ht="15.75" customHeight="1" thickBot="1" x14ac:dyDescent="0.3">
      <c r="A823" s="10" t="s">
        <v>19</v>
      </c>
      <c r="B823" s="28">
        <v>44869</v>
      </c>
      <c r="C823" s="8">
        <v>301049751</v>
      </c>
      <c r="D823" s="29">
        <v>73239990</v>
      </c>
      <c r="E823" s="8" t="s">
        <v>801</v>
      </c>
      <c r="F823" s="8"/>
      <c r="G823" s="8"/>
      <c r="H823" s="8"/>
      <c r="I823" s="8"/>
      <c r="J823" s="8"/>
      <c r="K823" s="8"/>
      <c r="L823" s="8"/>
      <c r="M823" s="8"/>
      <c r="N823" s="30">
        <v>4620</v>
      </c>
      <c r="O823" s="8" t="s">
        <v>21</v>
      </c>
      <c r="P823" s="30">
        <v>554.03166880000003</v>
      </c>
      <c r="Q823" s="30">
        <v>2559626.31</v>
      </c>
      <c r="R823" s="30">
        <v>6.6113564299999998</v>
      </c>
      <c r="S823" s="30">
        <v>30544.466710000001</v>
      </c>
      <c r="T823" s="30">
        <v>937847.1</v>
      </c>
    </row>
    <row r="824" spans="1:20" ht="15.75" customHeight="1" thickBot="1" x14ac:dyDescent="0.3">
      <c r="A824" s="10" t="s">
        <v>19</v>
      </c>
      <c r="B824" s="28">
        <v>44869</v>
      </c>
      <c r="C824" s="8">
        <v>301049751</v>
      </c>
      <c r="D824" s="29">
        <v>73239990</v>
      </c>
      <c r="E824" s="8" t="s">
        <v>802</v>
      </c>
      <c r="F824" s="8"/>
      <c r="G824" s="8"/>
      <c r="H824" s="8"/>
      <c r="I824" s="8"/>
      <c r="J824" s="8"/>
      <c r="K824" s="8"/>
      <c r="L824" s="8"/>
      <c r="M824" s="8"/>
      <c r="N824" s="30">
        <v>6930</v>
      </c>
      <c r="O824" s="8" t="s">
        <v>21</v>
      </c>
      <c r="P824" s="30">
        <v>250.06778209999999</v>
      </c>
      <c r="Q824" s="30">
        <v>1732969.73</v>
      </c>
      <c r="R824" s="30">
        <v>2.9841024119999999</v>
      </c>
      <c r="S824" s="30">
        <v>20679.829710000002</v>
      </c>
      <c r="T824" s="30">
        <v>634960.1</v>
      </c>
    </row>
    <row r="825" spans="1:20" ht="15.75" customHeight="1" thickBot="1" x14ac:dyDescent="0.3">
      <c r="A825" s="10" t="s">
        <v>19</v>
      </c>
      <c r="B825" s="28">
        <v>44869</v>
      </c>
      <c r="C825" s="8">
        <v>301049751</v>
      </c>
      <c r="D825" s="29">
        <v>73231000</v>
      </c>
      <c r="E825" s="8" t="s">
        <v>803</v>
      </c>
      <c r="F825" s="8"/>
      <c r="G825" s="8"/>
      <c r="H825" s="8"/>
      <c r="I825" s="8"/>
      <c r="J825" s="8"/>
      <c r="K825" s="8"/>
      <c r="L825" s="8"/>
      <c r="M825" s="8"/>
      <c r="N825" s="30">
        <v>4942</v>
      </c>
      <c r="O825" s="8" t="s">
        <v>21</v>
      </c>
      <c r="P825" s="30">
        <v>497.44888300000002</v>
      </c>
      <c r="Q825" s="30">
        <v>2458392.38</v>
      </c>
      <c r="R825" s="30">
        <v>5.9361441890000002</v>
      </c>
      <c r="S825" s="30">
        <v>29336.424579999999</v>
      </c>
      <c r="T825" s="30">
        <v>1080709.3</v>
      </c>
    </row>
    <row r="826" spans="1:20" ht="15.75" customHeight="1" thickBot="1" x14ac:dyDescent="0.3">
      <c r="A826" s="10" t="s">
        <v>19</v>
      </c>
      <c r="B826" s="28">
        <v>44868</v>
      </c>
      <c r="C826" s="8">
        <v>301049751</v>
      </c>
      <c r="D826" s="29">
        <v>73239990</v>
      </c>
      <c r="E826" s="8" t="s">
        <v>804</v>
      </c>
      <c r="F826" s="8"/>
      <c r="G826" s="8"/>
      <c r="H826" s="8"/>
      <c r="I826" s="8"/>
      <c r="J826" s="8"/>
      <c r="K826" s="8"/>
      <c r="L826" s="8"/>
      <c r="M826" s="8"/>
      <c r="N826" s="30">
        <v>2450</v>
      </c>
      <c r="O826" s="8" t="s">
        <v>21</v>
      </c>
      <c r="P826" s="30">
        <v>490.67181219999998</v>
      </c>
      <c r="Q826" s="30">
        <v>1202145.94</v>
      </c>
      <c r="R826" s="30">
        <v>5.8482933519999998</v>
      </c>
      <c r="S826" s="30">
        <v>14328.31871</v>
      </c>
      <c r="T826" s="30">
        <v>440466.3</v>
      </c>
    </row>
    <row r="827" spans="1:20" ht="15.75" customHeight="1" thickBot="1" x14ac:dyDescent="0.3">
      <c r="A827" s="10" t="s">
        <v>19</v>
      </c>
      <c r="B827" s="28">
        <v>44868</v>
      </c>
      <c r="C827" s="8">
        <v>301049751</v>
      </c>
      <c r="D827" s="29">
        <v>73239990</v>
      </c>
      <c r="E827" s="8" t="s">
        <v>805</v>
      </c>
      <c r="F827" s="8"/>
      <c r="G827" s="8"/>
      <c r="H827" s="8"/>
      <c r="I827" s="8"/>
      <c r="J827" s="8"/>
      <c r="K827" s="8"/>
      <c r="L827" s="8"/>
      <c r="M827" s="8"/>
      <c r="N827" s="30">
        <v>4143.8999999999996</v>
      </c>
      <c r="O827" s="8" t="s">
        <v>21</v>
      </c>
      <c r="P827" s="30">
        <v>613.42199140000002</v>
      </c>
      <c r="Q827" s="30">
        <v>2541959.39</v>
      </c>
      <c r="R827" s="30">
        <v>7.3113467390000002</v>
      </c>
      <c r="S827" s="30">
        <v>30297.489750000001</v>
      </c>
      <c r="T827" s="30">
        <v>931374</v>
      </c>
    </row>
    <row r="828" spans="1:20" ht="15.75" customHeight="1" thickBot="1" x14ac:dyDescent="0.3">
      <c r="A828" s="10" t="s">
        <v>19</v>
      </c>
      <c r="B828" s="28">
        <v>44868</v>
      </c>
      <c r="C828" s="8">
        <v>301049751</v>
      </c>
      <c r="D828" s="29">
        <v>73239990</v>
      </c>
      <c r="E828" s="8" t="s">
        <v>806</v>
      </c>
      <c r="F828" s="8"/>
      <c r="G828" s="8"/>
      <c r="H828" s="8"/>
      <c r="I828" s="8"/>
      <c r="J828" s="8"/>
      <c r="K828" s="8"/>
      <c r="L828" s="8"/>
      <c r="M828" s="8"/>
      <c r="N828" s="30">
        <v>11970</v>
      </c>
      <c r="O828" s="8" t="s">
        <v>21</v>
      </c>
      <c r="P828" s="30">
        <v>397.27424980000001</v>
      </c>
      <c r="Q828" s="30">
        <v>4755372.7699999996</v>
      </c>
      <c r="R828" s="30">
        <v>4.7350923690000002</v>
      </c>
      <c r="S828" s="30">
        <v>56679.055659999998</v>
      </c>
      <c r="T828" s="30">
        <v>1742368.7</v>
      </c>
    </row>
    <row r="829" spans="1:20" ht="15.75" customHeight="1" thickBot="1" x14ac:dyDescent="0.3">
      <c r="A829" s="10" t="s">
        <v>19</v>
      </c>
      <c r="B829" s="28">
        <v>44868</v>
      </c>
      <c r="C829" s="8">
        <v>301049751</v>
      </c>
      <c r="D829" s="29">
        <v>73239990</v>
      </c>
      <c r="E829" s="8" t="s">
        <v>807</v>
      </c>
      <c r="F829" s="8"/>
      <c r="G829" s="8"/>
      <c r="H829" s="8"/>
      <c r="I829" s="8"/>
      <c r="J829" s="8"/>
      <c r="K829" s="8"/>
      <c r="L829" s="8"/>
      <c r="M829" s="8"/>
      <c r="N829" s="30">
        <v>3251.2</v>
      </c>
      <c r="O829" s="8" t="s">
        <v>21</v>
      </c>
      <c r="P829" s="30">
        <v>522.70403539999995</v>
      </c>
      <c r="Q829" s="30">
        <v>1699415.36</v>
      </c>
      <c r="R829" s="30">
        <v>6.2300838550000002</v>
      </c>
      <c r="S829" s="30">
        <v>20255.248629999998</v>
      </c>
      <c r="T829" s="30">
        <v>622665.80000000005</v>
      </c>
    </row>
    <row r="830" spans="1:20" ht="15.75" customHeight="1" thickBot="1" x14ac:dyDescent="0.3">
      <c r="A830" s="10" t="s">
        <v>19</v>
      </c>
      <c r="B830" s="28">
        <v>44866</v>
      </c>
      <c r="C830" s="8">
        <v>301049751</v>
      </c>
      <c r="D830" s="29">
        <v>73239990</v>
      </c>
      <c r="E830" s="8" t="s">
        <v>808</v>
      </c>
      <c r="F830" s="8"/>
      <c r="G830" s="8"/>
      <c r="H830" s="8"/>
      <c r="I830" s="8"/>
      <c r="J830" s="8"/>
      <c r="K830" s="8"/>
      <c r="L830" s="8"/>
      <c r="M830" s="8"/>
      <c r="N830" s="30">
        <v>1700</v>
      </c>
      <c r="O830" s="8" t="s">
        <v>21</v>
      </c>
      <c r="P830" s="30">
        <v>600.58861179999997</v>
      </c>
      <c r="Q830" s="30">
        <v>1021000.64</v>
      </c>
      <c r="R830" s="30">
        <v>7.1583863140000004</v>
      </c>
      <c r="S830" s="30">
        <v>12169.256729999999</v>
      </c>
      <c r="T830" s="30">
        <v>374094.6</v>
      </c>
    </row>
    <row r="831" spans="1:20" ht="15.75" customHeight="1" thickBot="1" x14ac:dyDescent="0.3">
      <c r="A831" s="10" t="s">
        <v>19</v>
      </c>
      <c r="B831" s="28">
        <v>44863</v>
      </c>
      <c r="C831" s="8">
        <v>301049751</v>
      </c>
      <c r="D831" s="29">
        <v>73239990</v>
      </c>
      <c r="E831" s="8" t="s">
        <v>809</v>
      </c>
      <c r="F831" s="8"/>
      <c r="G831" s="8"/>
      <c r="H831" s="8"/>
      <c r="I831" s="8"/>
      <c r="J831" s="8"/>
      <c r="K831" s="8"/>
      <c r="L831" s="8"/>
      <c r="M831" s="8"/>
      <c r="N831" s="30">
        <v>3481.6</v>
      </c>
      <c r="O831" s="8" t="s">
        <v>21</v>
      </c>
      <c r="P831" s="30">
        <v>515.47645339999997</v>
      </c>
      <c r="Q831" s="30">
        <v>1794682.82</v>
      </c>
      <c r="R831" s="30">
        <v>6.1439386569999996</v>
      </c>
      <c r="S831" s="30">
        <v>21390.736830000002</v>
      </c>
      <c r="T831" s="30">
        <v>657571.9</v>
      </c>
    </row>
    <row r="832" spans="1:20" ht="15.75" customHeight="1" thickBot="1" x14ac:dyDescent="0.3">
      <c r="A832" s="10" t="s">
        <v>19</v>
      </c>
      <c r="B832" s="28">
        <v>44863</v>
      </c>
      <c r="C832" s="8">
        <v>301049751</v>
      </c>
      <c r="D832" s="29">
        <v>73239990</v>
      </c>
      <c r="E832" s="8" t="s">
        <v>810</v>
      </c>
      <c r="F832" s="8"/>
      <c r="G832" s="8"/>
      <c r="H832" s="8"/>
      <c r="I832" s="8"/>
      <c r="J832" s="8"/>
      <c r="K832" s="8"/>
      <c r="L832" s="8"/>
      <c r="M832" s="8"/>
      <c r="N832" s="30">
        <v>10561.6</v>
      </c>
      <c r="O832" s="8" t="s">
        <v>21</v>
      </c>
      <c r="P832" s="30">
        <v>467.06042170000001</v>
      </c>
      <c r="Q832" s="30">
        <v>4932905.3499999996</v>
      </c>
      <c r="R832" s="30">
        <v>5.5668703419999996</v>
      </c>
      <c r="S832" s="30">
        <v>58795.057809999998</v>
      </c>
      <c r="T832" s="30">
        <v>1807416.5</v>
      </c>
    </row>
    <row r="833" spans="1:20" ht="15.75" customHeight="1" thickBot="1" x14ac:dyDescent="0.3">
      <c r="A833" s="10" t="s">
        <v>19</v>
      </c>
      <c r="B833" s="28">
        <v>44863</v>
      </c>
      <c r="C833" s="8">
        <v>301049751</v>
      </c>
      <c r="D833" s="29">
        <v>73239990</v>
      </c>
      <c r="E833" s="8" t="s">
        <v>811</v>
      </c>
      <c r="F833" s="8"/>
      <c r="G833" s="8"/>
      <c r="H833" s="8"/>
      <c r="I833" s="8"/>
      <c r="J833" s="8"/>
      <c r="K833" s="8"/>
      <c r="L833" s="8"/>
      <c r="M833" s="8"/>
      <c r="N833" s="30">
        <v>3978.6</v>
      </c>
      <c r="O833" s="8" t="s">
        <v>21</v>
      </c>
      <c r="P833" s="30">
        <v>611.85372740000003</v>
      </c>
      <c r="Q833" s="30">
        <v>2434321.2400000002</v>
      </c>
      <c r="R833" s="30">
        <v>7.2926546769999998</v>
      </c>
      <c r="S833" s="30">
        <v>29014.555899999999</v>
      </c>
      <c r="T833" s="30">
        <v>891935.2</v>
      </c>
    </row>
    <row r="834" spans="1:20" ht="15.75" customHeight="1" thickBot="1" x14ac:dyDescent="0.3">
      <c r="A834" s="10" t="s">
        <v>19</v>
      </c>
      <c r="B834" s="28">
        <v>44863</v>
      </c>
      <c r="C834" s="8">
        <v>301049751</v>
      </c>
      <c r="D834" s="29">
        <v>73231000</v>
      </c>
      <c r="E834" s="8" t="s">
        <v>812</v>
      </c>
      <c r="F834" s="8"/>
      <c r="G834" s="8"/>
      <c r="H834" s="8"/>
      <c r="I834" s="8"/>
      <c r="J834" s="8"/>
      <c r="K834" s="8"/>
      <c r="L834" s="8"/>
      <c r="M834" s="8"/>
      <c r="N834" s="30">
        <v>4809</v>
      </c>
      <c r="O834" s="8" t="s">
        <v>21</v>
      </c>
      <c r="P834" s="30">
        <v>503.60677270000002</v>
      </c>
      <c r="Q834" s="30">
        <v>2421844.9700000002</v>
      </c>
      <c r="R834" s="30">
        <v>6.0024645139999997</v>
      </c>
      <c r="S834" s="30">
        <v>28865.851849999999</v>
      </c>
      <c r="T834" s="30">
        <v>1064643.1000000001</v>
      </c>
    </row>
    <row r="835" spans="1:20" ht="15.75" customHeight="1" thickBot="1" x14ac:dyDescent="0.3">
      <c r="A835" s="10" t="s">
        <v>19</v>
      </c>
      <c r="B835" s="28">
        <v>44863</v>
      </c>
      <c r="C835" s="8">
        <v>301049751</v>
      </c>
      <c r="D835" s="29">
        <v>73239990</v>
      </c>
      <c r="E835" s="8" t="s">
        <v>813</v>
      </c>
      <c r="F835" s="8"/>
      <c r="G835" s="8"/>
      <c r="H835" s="8"/>
      <c r="I835" s="8"/>
      <c r="J835" s="8"/>
      <c r="K835" s="8"/>
      <c r="L835" s="8"/>
      <c r="M835" s="8"/>
      <c r="N835" s="30">
        <v>8945.2000000000007</v>
      </c>
      <c r="O835" s="8" t="s">
        <v>21</v>
      </c>
      <c r="P835" s="30">
        <v>491.47132199999999</v>
      </c>
      <c r="Q835" s="30">
        <v>4396309.2699999996</v>
      </c>
      <c r="R835" s="30">
        <v>5.85782267</v>
      </c>
      <c r="S835" s="30">
        <v>52399.395349999999</v>
      </c>
      <c r="T835" s="30">
        <v>1610807.8</v>
      </c>
    </row>
    <row r="836" spans="1:20" ht="15.75" customHeight="1" thickBot="1" x14ac:dyDescent="0.3">
      <c r="A836" s="10" t="s">
        <v>19</v>
      </c>
      <c r="B836" s="28">
        <v>44863</v>
      </c>
      <c r="C836" s="8">
        <v>301049751</v>
      </c>
      <c r="D836" s="29">
        <v>73239990</v>
      </c>
      <c r="E836" s="8" t="s">
        <v>814</v>
      </c>
      <c r="F836" s="8"/>
      <c r="G836" s="8"/>
      <c r="H836" s="8"/>
      <c r="I836" s="8"/>
      <c r="J836" s="8"/>
      <c r="K836" s="8"/>
      <c r="L836" s="8"/>
      <c r="M836" s="8"/>
      <c r="N836" s="30">
        <v>6987.6</v>
      </c>
      <c r="O836" s="8" t="s">
        <v>21</v>
      </c>
      <c r="P836" s="30">
        <v>610.93505640000001</v>
      </c>
      <c r="Q836" s="30">
        <v>4268969.8</v>
      </c>
      <c r="R836" s="30">
        <v>7.2817050820000002</v>
      </c>
      <c r="S836" s="30">
        <v>50881.64243</v>
      </c>
      <c r="T836" s="30">
        <v>1564150.6</v>
      </c>
    </row>
    <row r="837" spans="1:20" ht="15.75" customHeight="1" thickBot="1" x14ac:dyDescent="0.3">
      <c r="A837" s="10" t="s">
        <v>19</v>
      </c>
      <c r="B837" s="28">
        <v>44863</v>
      </c>
      <c r="C837" s="8">
        <v>301049751</v>
      </c>
      <c r="D837" s="29">
        <v>73239990</v>
      </c>
      <c r="E837" s="8" t="s">
        <v>815</v>
      </c>
      <c r="F837" s="8"/>
      <c r="G837" s="8"/>
      <c r="H837" s="8"/>
      <c r="I837" s="8"/>
      <c r="J837" s="8"/>
      <c r="K837" s="8"/>
      <c r="L837" s="8"/>
      <c r="M837" s="8"/>
      <c r="N837" s="30">
        <v>5568</v>
      </c>
      <c r="O837" s="8" t="s">
        <v>21</v>
      </c>
      <c r="P837" s="30">
        <v>701.31256470000005</v>
      </c>
      <c r="Q837" s="30">
        <v>3904908.36</v>
      </c>
      <c r="R837" s="30">
        <v>8.3589101869999993</v>
      </c>
      <c r="S837" s="30">
        <v>46542.411919999999</v>
      </c>
      <c r="T837" s="30">
        <v>1430758.5</v>
      </c>
    </row>
    <row r="838" spans="1:20" ht="15.75" customHeight="1" thickBot="1" x14ac:dyDescent="0.3">
      <c r="A838" s="10" t="s">
        <v>19</v>
      </c>
      <c r="B838" s="28">
        <v>44863</v>
      </c>
      <c r="C838" s="8">
        <v>301049751</v>
      </c>
      <c r="D838" s="29">
        <v>73239990</v>
      </c>
      <c r="E838" s="8" t="s">
        <v>816</v>
      </c>
      <c r="F838" s="8"/>
      <c r="G838" s="8"/>
      <c r="H838" s="8"/>
      <c r="I838" s="8"/>
      <c r="J838" s="8"/>
      <c r="K838" s="8"/>
      <c r="L838" s="8"/>
      <c r="M838" s="8"/>
      <c r="N838" s="30">
        <v>5760</v>
      </c>
      <c r="O838" s="8" t="s">
        <v>21</v>
      </c>
      <c r="P838" s="30">
        <v>540.97884720000002</v>
      </c>
      <c r="Q838" s="30">
        <v>3116038.16</v>
      </c>
      <c r="R838" s="30">
        <v>6.4479004440000001</v>
      </c>
      <c r="S838" s="30">
        <v>37139.906560000003</v>
      </c>
      <c r="T838" s="30">
        <v>1141716.3999999999</v>
      </c>
    </row>
    <row r="839" spans="1:20" ht="15.75" customHeight="1" thickBot="1" x14ac:dyDescent="0.3">
      <c r="A839" s="10" t="s">
        <v>19</v>
      </c>
      <c r="B839" s="28">
        <v>44852</v>
      </c>
      <c r="C839" s="8">
        <v>301049751</v>
      </c>
      <c r="D839" s="29">
        <v>73239990</v>
      </c>
      <c r="E839" s="8" t="s">
        <v>817</v>
      </c>
      <c r="F839" s="8"/>
      <c r="G839" s="8"/>
      <c r="H839" s="8"/>
      <c r="I839" s="8"/>
      <c r="J839" s="8"/>
      <c r="K839" s="8"/>
      <c r="L839" s="8"/>
      <c r="M839" s="8"/>
      <c r="N839" s="30">
        <v>4363.2</v>
      </c>
      <c r="O839" s="8" t="s">
        <v>21</v>
      </c>
      <c r="P839" s="30">
        <v>530.45877340000004</v>
      </c>
      <c r="Q839" s="30">
        <v>2314497.7200000002</v>
      </c>
      <c r="R839" s="30">
        <v>6.4337025270000003</v>
      </c>
      <c r="S839" s="30">
        <v>28071.530869999999</v>
      </c>
      <c r="T839" s="30">
        <v>848032</v>
      </c>
    </row>
    <row r="840" spans="1:20" ht="15.75" customHeight="1" thickBot="1" x14ac:dyDescent="0.3">
      <c r="A840" s="10" t="s">
        <v>19</v>
      </c>
      <c r="B840" s="28">
        <v>44852</v>
      </c>
      <c r="C840" s="8">
        <v>301049751</v>
      </c>
      <c r="D840" s="29">
        <v>73239990</v>
      </c>
      <c r="E840" s="8" t="s">
        <v>818</v>
      </c>
      <c r="F840" s="8"/>
      <c r="G840" s="8"/>
      <c r="H840" s="8"/>
      <c r="I840" s="8"/>
      <c r="J840" s="8"/>
      <c r="K840" s="8"/>
      <c r="L840" s="8"/>
      <c r="M840" s="8"/>
      <c r="N840" s="30">
        <v>3526.4</v>
      </c>
      <c r="O840" s="8" t="s">
        <v>21</v>
      </c>
      <c r="P840" s="30">
        <v>511.10121939999999</v>
      </c>
      <c r="Q840" s="30">
        <v>1802347.34</v>
      </c>
      <c r="R840" s="30">
        <v>6.1989232190000001</v>
      </c>
      <c r="S840" s="30">
        <v>21859.882839999998</v>
      </c>
      <c r="T840" s="30">
        <v>660380.1</v>
      </c>
    </row>
    <row r="841" spans="1:20" ht="15.75" customHeight="1" thickBot="1" x14ac:dyDescent="0.3">
      <c r="A841" s="10" t="s">
        <v>19</v>
      </c>
      <c r="B841" s="28">
        <v>44852</v>
      </c>
      <c r="C841" s="8">
        <v>301049751</v>
      </c>
      <c r="D841" s="29">
        <v>73239990</v>
      </c>
      <c r="E841" s="8" t="s">
        <v>819</v>
      </c>
      <c r="F841" s="8"/>
      <c r="G841" s="8"/>
      <c r="H841" s="8"/>
      <c r="I841" s="8"/>
      <c r="J841" s="8"/>
      <c r="K841" s="8"/>
      <c r="L841" s="8"/>
      <c r="M841" s="8"/>
      <c r="N841" s="30">
        <v>7318.8</v>
      </c>
      <c r="O841" s="8" t="s">
        <v>21</v>
      </c>
      <c r="P841" s="30">
        <v>608.28948049999997</v>
      </c>
      <c r="Q841" s="30">
        <v>4451949.05</v>
      </c>
      <c r="R841" s="30">
        <v>7.3776771439999997</v>
      </c>
      <c r="S841" s="30">
        <v>53995.743479999997</v>
      </c>
      <c r="T841" s="30">
        <v>1631194.1</v>
      </c>
    </row>
    <row r="842" spans="1:20" ht="15.75" customHeight="1" thickBot="1" x14ac:dyDescent="0.3">
      <c r="A842" s="10" t="s">
        <v>19</v>
      </c>
      <c r="B842" s="28">
        <v>44846</v>
      </c>
      <c r="C842" s="8">
        <v>301049751</v>
      </c>
      <c r="D842" s="29">
        <v>73239990</v>
      </c>
      <c r="E842" s="8" t="s">
        <v>820</v>
      </c>
      <c r="F842" s="8"/>
      <c r="G842" s="8"/>
      <c r="H842" s="8"/>
      <c r="I842" s="8"/>
      <c r="J842" s="8"/>
      <c r="K842" s="8"/>
      <c r="L842" s="8"/>
      <c r="M842" s="8"/>
      <c r="N842" s="30">
        <v>3355.2</v>
      </c>
      <c r="O842" s="8" t="s">
        <v>21</v>
      </c>
      <c r="P842" s="30">
        <v>531.08127379999996</v>
      </c>
      <c r="Q842" s="30">
        <v>1781883.89</v>
      </c>
      <c r="R842" s="30">
        <v>6.4412525629999999</v>
      </c>
      <c r="S842" s="30">
        <v>21611.690600000002</v>
      </c>
      <c r="T842" s="30">
        <v>652882.30000000005</v>
      </c>
    </row>
    <row r="843" spans="1:20" ht="15.75" customHeight="1" thickBot="1" x14ac:dyDescent="0.3">
      <c r="A843" s="10" t="s">
        <v>19</v>
      </c>
      <c r="B843" s="28">
        <v>44846</v>
      </c>
      <c r="C843" s="8">
        <v>301049751</v>
      </c>
      <c r="D843" s="29">
        <v>73239990</v>
      </c>
      <c r="E843" s="8" t="s">
        <v>821</v>
      </c>
      <c r="F843" s="8"/>
      <c r="G843" s="8"/>
      <c r="H843" s="8"/>
      <c r="I843" s="8"/>
      <c r="J843" s="8"/>
      <c r="K843" s="8"/>
      <c r="L843" s="8"/>
      <c r="M843" s="8"/>
      <c r="N843" s="30">
        <v>4280.7</v>
      </c>
      <c r="O843" s="8" t="s">
        <v>21</v>
      </c>
      <c r="P843" s="30">
        <v>627.55955329999995</v>
      </c>
      <c r="Q843" s="30">
        <v>2686394.18</v>
      </c>
      <c r="R843" s="30">
        <v>7.6113954320000001</v>
      </c>
      <c r="S843" s="30">
        <v>32582.100419999999</v>
      </c>
      <c r="T843" s="30">
        <v>984294.8</v>
      </c>
    </row>
    <row r="844" spans="1:20" ht="15.75" customHeight="1" thickBot="1" x14ac:dyDescent="0.3">
      <c r="A844" s="10" t="s">
        <v>19</v>
      </c>
      <c r="B844" s="28">
        <v>44845</v>
      </c>
      <c r="C844" s="8">
        <v>301049751</v>
      </c>
      <c r="D844" s="29">
        <v>73231000</v>
      </c>
      <c r="E844" s="8" t="s">
        <v>822</v>
      </c>
      <c r="F844" s="8"/>
      <c r="G844" s="8"/>
      <c r="H844" s="8"/>
      <c r="I844" s="8"/>
      <c r="J844" s="8"/>
      <c r="K844" s="8"/>
      <c r="L844" s="8"/>
      <c r="M844" s="8"/>
      <c r="N844" s="30">
        <v>8677.15</v>
      </c>
      <c r="O844" s="8" t="s">
        <v>21</v>
      </c>
      <c r="P844" s="30">
        <v>255.3805017</v>
      </c>
      <c r="Q844" s="30">
        <v>2215974.92</v>
      </c>
      <c r="R844" s="30">
        <v>3.0973984429999999</v>
      </c>
      <c r="S844" s="30">
        <v>26876.590899999999</v>
      </c>
      <c r="T844" s="30">
        <v>974142.6</v>
      </c>
    </row>
    <row r="845" spans="1:20" ht="15.75" customHeight="1" thickBot="1" x14ac:dyDescent="0.3">
      <c r="A845" s="10" t="s">
        <v>19</v>
      </c>
      <c r="B845" s="28">
        <v>44841</v>
      </c>
      <c r="C845" s="8">
        <v>301049751</v>
      </c>
      <c r="D845" s="29">
        <v>73239990</v>
      </c>
      <c r="E845" s="8" t="s">
        <v>823</v>
      </c>
      <c r="F845" s="8"/>
      <c r="G845" s="8"/>
      <c r="H845" s="8"/>
      <c r="I845" s="8"/>
      <c r="J845" s="8"/>
      <c r="K845" s="8"/>
      <c r="L845" s="8"/>
      <c r="M845" s="8"/>
      <c r="N845" s="30">
        <v>7003.8</v>
      </c>
      <c r="O845" s="8" t="s">
        <v>21</v>
      </c>
      <c r="P845" s="30">
        <v>631.12509069999999</v>
      </c>
      <c r="Q845" s="30">
        <v>4420273.91</v>
      </c>
      <c r="R845" s="30">
        <v>7.6546402750000002</v>
      </c>
      <c r="S845" s="30">
        <v>53611.569560000004</v>
      </c>
      <c r="T845" s="30">
        <v>1619588.4</v>
      </c>
    </row>
    <row r="846" spans="1:20" ht="15.75" customHeight="1" thickBot="1" x14ac:dyDescent="0.3">
      <c r="A846" s="10" t="s">
        <v>19</v>
      </c>
      <c r="B846" s="28">
        <v>44840</v>
      </c>
      <c r="C846" s="8">
        <v>301049751</v>
      </c>
      <c r="D846" s="29">
        <v>73239990</v>
      </c>
      <c r="E846" s="8" t="s">
        <v>824</v>
      </c>
      <c r="F846" s="8"/>
      <c r="G846" s="8"/>
      <c r="H846" s="8"/>
      <c r="I846" s="8"/>
      <c r="J846" s="8"/>
      <c r="K846" s="8"/>
      <c r="L846" s="8"/>
      <c r="M846" s="8"/>
      <c r="N846" s="30">
        <v>3840</v>
      </c>
      <c r="O846" s="8" t="s">
        <v>21</v>
      </c>
      <c r="P846" s="30">
        <v>515.29848700000002</v>
      </c>
      <c r="Q846" s="30">
        <v>1978746.19</v>
      </c>
      <c r="R846" s="30">
        <v>6.4091851609999999</v>
      </c>
      <c r="S846" s="30">
        <v>24611.27102</v>
      </c>
      <c r="T846" s="30">
        <v>725012.5</v>
      </c>
    </row>
    <row r="847" spans="1:20" ht="15.75" customHeight="1" thickBot="1" x14ac:dyDescent="0.3">
      <c r="A847" s="10" t="s">
        <v>19</v>
      </c>
      <c r="B847" s="28">
        <v>44840</v>
      </c>
      <c r="C847" s="8">
        <v>301049751</v>
      </c>
      <c r="D847" s="29">
        <v>73239990</v>
      </c>
      <c r="E847" s="8" t="s">
        <v>825</v>
      </c>
      <c r="F847" s="8"/>
      <c r="G847" s="8"/>
      <c r="H847" s="8"/>
      <c r="I847" s="8"/>
      <c r="J847" s="8"/>
      <c r="K847" s="8"/>
      <c r="L847" s="8"/>
      <c r="M847" s="8"/>
      <c r="N847" s="30">
        <v>940.5</v>
      </c>
      <c r="O847" s="8" t="s">
        <v>21</v>
      </c>
      <c r="P847" s="30">
        <v>615.73734179999997</v>
      </c>
      <c r="Q847" s="30">
        <v>579100.97</v>
      </c>
      <c r="R847" s="30">
        <v>7.6584246499999997</v>
      </c>
      <c r="S847" s="30">
        <v>7202.7483830000001</v>
      </c>
      <c r="T847" s="30">
        <v>212182.6</v>
      </c>
    </row>
    <row r="848" spans="1:20" ht="15.75" customHeight="1" thickBot="1" x14ac:dyDescent="0.3">
      <c r="A848" s="10" t="s">
        <v>19</v>
      </c>
      <c r="B848" s="28">
        <v>44840</v>
      </c>
      <c r="C848" s="8">
        <v>301049751</v>
      </c>
      <c r="D848" s="29">
        <v>73239990</v>
      </c>
      <c r="E848" s="8" t="s">
        <v>826</v>
      </c>
      <c r="F848" s="8"/>
      <c r="G848" s="8"/>
      <c r="H848" s="8"/>
      <c r="I848" s="8"/>
      <c r="J848" s="8"/>
      <c r="K848" s="8"/>
      <c r="L848" s="8"/>
      <c r="M848" s="8"/>
      <c r="N848" s="30">
        <v>1817.6</v>
      </c>
      <c r="O848" s="8" t="s">
        <v>21</v>
      </c>
      <c r="P848" s="30">
        <v>505.37088469999998</v>
      </c>
      <c r="Q848" s="30">
        <v>918562.12</v>
      </c>
      <c r="R848" s="30">
        <v>6.285707521</v>
      </c>
      <c r="S848" s="30">
        <v>11424.90199</v>
      </c>
      <c r="T848" s="30">
        <v>336561.1</v>
      </c>
    </row>
    <row r="849" spans="1:20" ht="15.75" customHeight="1" thickBot="1" x14ac:dyDescent="0.3">
      <c r="A849" s="10" t="s">
        <v>19</v>
      </c>
      <c r="B849" s="28">
        <v>44840</v>
      </c>
      <c r="C849" s="8">
        <v>301049751</v>
      </c>
      <c r="D849" s="29">
        <v>73239990</v>
      </c>
      <c r="E849" s="8" t="s">
        <v>827</v>
      </c>
      <c r="F849" s="8"/>
      <c r="G849" s="8"/>
      <c r="H849" s="8"/>
      <c r="I849" s="8"/>
      <c r="J849" s="8"/>
      <c r="K849" s="8"/>
      <c r="L849" s="8"/>
      <c r="M849" s="8"/>
      <c r="N849" s="30">
        <v>1029.5999999999999</v>
      </c>
      <c r="O849" s="8" t="s">
        <v>21</v>
      </c>
      <c r="P849" s="30">
        <v>525.2787879</v>
      </c>
      <c r="Q849" s="30">
        <v>540827.04</v>
      </c>
      <c r="R849" s="30">
        <v>6.5333182570000004</v>
      </c>
      <c r="S849" s="30">
        <v>6726.7044779999997</v>
      </c>
      <c r="T849" s="30">
        <v>198159</v>
      </c>
    </row>
    <row r="850" spans="1:20" ht="15.75" customHeight="1" thickBot="1" x14ac:dyDescent="0.3">
      <c r="A850" s="10" t="s">
        <v>19</v>
      </c>
      <c r="B850" s="28">
        <v>44828</v>
      </c>
      <c r="C850" s="8">
        <v>301049751</v>
      </c>
      <c r="D850" s="29">
        <v>73231000</v>
      </c>
      <c r="E850" s="8" t="s">
        <v>828</v>
      </c>
      <c r="F850" s="8"/>
      <c r="G850" s="8"/>
      <c r="H850" s="8"/>
      <c r="I850" s="8"/>
      <c r="J850" s="8"/>
      <c r="K850" s="8"/>
      <c r="L850" s="8"/>
      <c r="M850" s="8"/>
      <c r="N850" s="30">
        <v>4847</v>
      </c>
      <c r="O850" s="8" t="s">
        <v>21</v>
      </c>
      <c r="P850" s="30">
        <v>482.9116257</v>
      </c>
      <c r="Q850" s="30">
        <v>2340672.65</v>
      </c>
      <c r="R850" s="30">
        <v>6.0063635040000003</v>
      </c>
      <c r="S850" s="30">
        <v>29112.84391</v>
      </c>
      <c r="T850" s="30">
        <v>1028959.7</v>
      </c>
    </row>
    <row r="851" spans="1:20" ht="15.75" customHeight="1" thickBot="1" x14ac:dyDescent="0.3">
      <c r="A851" s="10" t="s">
        <v>19</v>
      </c>
      <c r="B851" s="28">
        <v>44826</v>
      </c>
      <c r="C851" s="8">
        <v>301049751</v>
      </c>
      <c r="D851" s="29">
        <v>73239990</v>
      </c>
      <c r="E851" s="8" t="s">
        <v>829</v>
      </c>
      <c r="F851" s="8"/>
      <c r="G851" s="8"/>
      <c r="H851" s="8"/>
      <c r="I851" s="8"/>
      <c r="J851" s="8"/>
      <c r="K851" s="8"/>
      <c r="L851" s="8"/>
      <c r="M851" s="8"/>
      <c r="N851" s="30">
        <v>6930</v>
      </c>
      <c r="O851" s="8" t="s">
        <v>21</v>
      </c>
      <c r="P851" s="30">
        <v>558.18661329999998</v>
      </c>
      <c r="Q851" s="30">
        <v>3868233.23</v>
      </c>
      <c r="R851" s="30">
        <v>6.9426195679999996</v>
      </c>
      <c r="S851" s="30">
        <v>48112.353609999998</v>
      </c>
      <c r="T851" s="30">
        <v>1417320.6</v>
      </c>
    </row>
    <row r="852" spans="1:20" ht="15.75" customHeight="1" thickBot="1" x14ac:dyDescent="0.3">
      <c r="A852" s="10" t="s">
        <v>19</v>
      </c>
      <c r="B852" s="28">
        <v>44823</v>
      </c>
      <c r="C852" s="8">
        <v>301049751</v>
      </c>
      <c r="D852" s="29">
        <v>73239990</v>
      </c>
      <c r="E852" s="8" t="s">
        <v>830</v>
      </c>
      <c r="F852" s="8"/>
      <c r="G852" s="8"/>
      <c r="H852" s="8"/>
      <c r="I852" s="8"/>
      <c r="J852" s="8"/>
      <c r="K852" s="8"/>
      <c r="L852" s="8"/>
      <c r="M852" s="8"/>
      <c r="N852" s="30">
        <v>1687.2</v>
      </c>
      <c r="O852" s="8" t="s">
        <v>21</v>
      </c>
      <c r="P852" s="30">
        <v>626.95413110000004</v>
      </c>
      <c r="Q852" s="30">
        <v>1057797.01</v>
      </c>
      <c r="R852" s="30">
        <v>7.7979369539999999</v>
      </c>
      <c r="S852" s="30">
        <v>13156.67923</v>
      </c>
      <c r="T852" s="30">
        <v>387576.8</v>
      </c>
    </row>
    <row r="853" spans="1:20" ht="15.75" customHeight="1" thickBot="1" x14ac:dyDescent="0.3">
      <c r="A853" s="10" t="s">
        <v>19</v>
      </c>
      <c r="B853" s="28">
        <v>44823</v>
      </c>
      <c r="C853" s="8">
        <v>301049751</v>
      </c>
      <c r="D853" s="29">
        <v>73239990</v>
      </c>
      <c r="E853" s="8" t="s">
        <v>831</v>
      </c>
      <c r="F853" s="8"/>
      <c r="G853" s="8"/>
      <c r="H853" s="8"/>
      <c r="I853" s="8"/>
      <c r="J853" s="8"/>
      <c r="K853" s="8"/>
      <c r="L853" s="8"/>
      <c r="M853" s="8"/>
      <c r="N853" s="30">
        <v>3532.8</v>
      </c>
      <c r="O853" s="8" t="s">
        <v>21</v>
      </c>
      <c r="P853" s="30">
        <v>524.68560070000001</v>
      </c>
      <c r="Q853" s="30">
        <v>1853609.29</v>
      </c>
      <c r="R853" s="30">
        <v>6.5259403069999999</v>
      </c>
      <c r="S853" s="30">
        <v>23054.841919999999</v>
      </c>
      <c r="T853" s="30">
        <v>679162.5</v>
      </c>
    </row>
    <row r="854" spans="1:20" ht="15.75" customHeight="1" thickBot="1" x14ac:dyDescent="0.3">
      <c r="A854" s="10" t="s">
        <v>19</v>
      </c>
      <c r="B854" s="28">
        <v>44823</v>
      </c>
      <c r="C854" s="8">
        <v>301049751</v>
      </c>
      <c r="D854" s="29">
        <v>73239990</v>
      </c>
      <c r="E854" s="8" t="s">
        <v>832</v>
      </c>
      <c r="F854" s="8"/>
      <c r="G854" s="8"/>
      <c r="H854" s="8"/>
      <c r="I854" s="8"/>
      <c r="J854" s="8"/>
      <c r="K854" s="8"/>
      <c r="L854" s="8"/>
      <c r="M854" s="8"/>
      <c r="N854" s="30">
        <v>2252.8000000000002</v>
      </c>
      <c r="O854" s="8" t="s">
        <v>21</v>
      </c>
      <c r="P854" s="30">
        <v>514.57706410000003</v>
      </c>
      <c r="Q854" s="30">
        <v>1159239.21</v>
      </c>
      <c r="R854" s="30">
        <v>6.4002122400000001</v>
      </c>
      <c r="S854" s="30">
        <v>14418.39813</v>
      </c>
      <c r="T854" s="30">
        <v>424745.2</v>
      </c>
    </row>
    <row r="855" spans="1:20" ht="15.75" customHeight="1" thickBot="1" x14ac:dyDescent="0.3">
      <c r="A855" s="10" t="s">
        <v>19</v>
      </c>
      <c r="B855" s="28">
        <v>44821</v>
      </c>
      <c r="C855" s="8">
        <v>301049751</v>
      </c>
      <c r="D855" s="29">
        <v>73239990</v>
      </c>
      <c r="E855" s="8" t="s">
        <v>833</v>
      </c>
      <c r="F855" s="8"/>
      <c r="G855" s="8"/>
      <c r="H855" s="8"/>
      <c r="I855" s="8"/>
      <c r="J855" s="8"/>
      <c r="K855" s="8"/>
      <c r="L855" s="8"/>
      <c r="M855" s="8"/>
      <c r="N855" s="30">
        <v>6850</v>
      </c>
      <c r="O855" s="8" t="s">
        <v>21</v>
      </c>
      <c r="P855" s="30">
        <v>528.6389547</v>
      </c>
      <c r="Q855" s="30">
        <v>3621176.84</v>
      </c>
      <c r="R855" s="30">
        <v>6.5751113769999998</v>
      </c>
      <c r="S855" s="30">
        <v>45039.512940000001</v>
      </c>
      <c r="T855" s="30">
        <v>1326799.2</v>
      </c>
    </row>
    <row r="856" spans="1:20" ht="15.75" customHeight="1" thickBot="1" x14ac:dyDescent="0.3">
      <c r="A856" s="10" t="s">
        <v>19</v>
      </c>
      <c r="B856" s="28">
        <v>44821</v>
      </c>
      <c r="C856" s="8">
        <v>301049751</v>
      </c>
      <c r="D856" s="29">
        <v>73239990</v>
      </c>
      <c r="E856" s="8" t="s">
        <v>834</v>
      </c>
      <c r="F856" s="8"/>
      <c r="G856" s="8"/>
      <c r="H856" s="8"/>
      <c r="I856" s="8"/>
      <c r="J856" s="8"/>
      <c r="K856" s="8"/>
      <c r="L856" s="8"/>
      <c r="M856" s="8"/>
      <c r="N856" s="30">
        <v>5612</v>
      </c>
      <c r="O856" s="8" t="s">
        <v>21</v>
      </c>
      <c r="P856" s="30">
        <v>1059.9357130000001</v>
      </c>
      <c r="Q856" s="30">
        <v>5948359.2199999997</v>
      </c>
      <c r="R856" s="30">
        <v>13.183280010000001</v>
      </c>
      <c r="S856" s="30">
        <v>73984.567410000003</v>
      </c>
      <c r="T856" s="30">
        <v>2179478.7999999998</v>
      </c>
    </row>
    <row r="857" spans="1:20" ht="15.75" customHeight="1" thickBot="1" x14ac:dyDescent="0.3">
      <c r="A857" s="10" t="s">
        <v>19</v>
      </c>
      <c r="B857" s="28">
        <v>44821</v>
      </c>
      <c r="C857" s="8">
        <v>301049751</v>
      </c>
      <c r="D857" s="29">
        <v>73239990</v>
      </c>
      <c r="E857" s="8" t="s">
        <v>835</v>
      </c>
      <c r="F857" s="8"/>
      <c r="G857" s="8"/>
      <c r="H857" s="8"/>
      <c r="I857" s="8"/>
      <c r="J857" s="8"/>
      <c r="K857" s="8"/>
      <c r="L857" s="8"/>
      <c r="M857" s="8"/>
      <c r="N857" s="30">
        <v>4620</v>
      </c>
      <c r="O857" s="8" t="s">
        <v>21</v>
      </c>
      <c r="P857" s="30">
        <v>569.05030520000003</v>
      </c>
      <c r="Q857" s="30">
        <v>2629012.41</v>
      </c>
      <c r="R857" s="30">
        <v>7.077740114</v>
      </c>
      <c r="S857" s="30">
        <v>32699.159329999999</v>
      </c>
      <c r="T857" s="30">
        <v>963270.1</v>
      </c>
    </row>
    <row r="858" spans="1:20" ht="15.75" customHeight="1" thickBot="1" x14ac:dyDescent="0.3">
      <c r="A858" s="10" t="s">
        <v>19</v>
      </c>
      <c r="B858" s="28">
        <v>44821</v>
      </c>
      <c r="C858" s="8">
        <v>301049751</v>
      </c>
      <c r="D858" s="29">
        <v>73239990</v>
      </c>
      <c r="E858" s="8" t="s">
        <v>836</v>
      </c>
      <c r="F858" s="8"/>
      <c r="G858" s="8"/>
      <c r="H858" s="8"/>
      <c r="I858" s="8"/>
      <c r="J858" s="8"/>
      <c r="K858" s="8"/>
      <c r="L858" s="8"/>
      <c r="M858" s="8"/>
      <c r="N858" s="30">
        <v>2975</v>
      </c>
      <c r="O858" s="8" t="s">
        <v>21</v>
      </c>
      <c r="P858" s="30">
        <v>601.88921679999999</v>
      </c>
      <c r="Q858" s="30">
        <v>1790620.42</v>
      </c>
      <c r="R858" s="30">
        <v>7.4861842889999997</v>
      </c>
      <c r="S858" s="30">
        <v>22271.398260000002</v>
      </c>
      <c r="T858" s="30">
        <v>656083.30000000005</v>
      </c>
    </row>
    <row r="859" spans="1:20" ht="15.75" customHeight="1" thickBot="1" x14ac:dyDescent="0.3">
      <c r="A859" s="10" t="s">
        <v>19</v>
      </c>
      <c r="B859" s="28">
        <v>44816</v>
      </c>
      <c r="C859" s="8">
        <v>301049751</v>
      </c>
      <c r="D859" s="29">
        <v>73239990</v>
      </c>
      <c r="E859" s="8" t="s">
        <v>837</v>
      </c>
      <c r="F859" s="8"/>
      <c r="G859" s="8"/>
      <c r="H859" s="8"/>
      <c r="I859" s="8"/>
      <c r="J859" s="8"/>
      <c r="K859" s="8"/>
      <c r="L859" s="8"/>
      <c r="M859" s="8"/>
      <c r="N859" s="30">
        <v>4132.8</v>
      </c>
      <c r="O859" s="8" t="s">
        <v>21</v>
      </c>
      <c r="P859" s="30">
        <v>542.40830670000003</v>
      </c>
      <c r="Q859" s="30">
        <v>2241665.0499999998</v>
      </c>
      <c r="R859" s="30">
        <v>6.7421790770000003</v>
      </c>
      <c r="S859" s="30">
        <v>27864.077689999998</v>
      </c>
      <c r="T859" s="30">
        <v>821346.1</v>
      </c>
    </row>
    <row r="860" spans="1:20" ht="15.75" customHeight="1" thickBot="1" x14ac:dyDescent="0.3">
      <c r="A860" s="10" t="s">
        <v>19</v>
      </c>
      <c r="B860" s="28">
        <v>44816</v>
      </c>
      <c r="C860" s="8">
        <v>301049751</v>
      </c>
      <c r="D860" s="29">
        <v>73239990</v>
      </c>
      <c r="E860" s="8" t="s">
        <v>838</v>
      </c>
      <c r="F860" s="8"/>
      <c r="G860" s="8"/>
      <c r="H860" s="8"/>
      <c r="I860" s="8"/>
      <c r="J860" s="8"/>
      <c r="K860" s="8"/>
      <c r="L860" s="8"/>
      <c r="M860" s="8"/>
      <c r="N860" s="30">
        <v>159.6</v>
      </c>
      <c r="O860" s="8" t="s">
        <v>21</v>
      </c>
      <c r="P860" s="30">
        <v>635.81672930000002</v>
      </c>
      <c r="Q860" s="30">
        <v>101476.35</v>
      </c>
      <c r="R860" s="30">
        <v>7.9032533169999999</v>
      </c>
      <c r="S860" s="30">
        <v>1261.3592289999999</v>
      </c>
      <c r="T860" s="30">
        <v>37180.9</v>
      </c>
    </row>
    <row r="861" spans="1:20" ht="15.75" customHeight="1" thickBot="1" x14ac:dyDescent="0.3">
      <c r="A861" s="10" t="s">
        <v>19</v>
      </c>
      <c r="B861" s="28">
        <v>44816</v>
      </c>
      <c r="C861" s="8">
        <v>301049751</v>
      </c>
      <c r="D861" s="29">
        <v>73239990</v>
      </c>
      <c r="E861" s="8" t="s">
        <v>839</v>
      </c>
      <c r="F861" s="8"/>
      <c r="G861" s="8"/>
      <c r="H861" s="8"/>
      <c r="I861" s="8"/>
      <c r="J861" s="8"/>
      <c r="K861" s="8"/>
      <c r="L861" s="8"/>
      <c r="M861" s="8"/>
      <c r="N861" s="30">
        <v>3539.2</v>
      </c>
      <c r="O861" s="8" t="s">
        <v>21</v>
      </c>
      <c r="P861" s="30">
        <v>532.10254859999998</v>
      </c>
      <c r="Q861" s="30">
        <v>1883217.34</v>
      </c>
      <c r="R861" s="30">
        <v>6.6140776710000004</v>
      </c>
      <c r="S861" s="30">
        <v>23408.543689999999</v>
      </c>
      <c r="T861" s="30">
        <v>690010.8</v>
      </c>
    </row>
    <row r="862" spans="1:20" ht="15.75" customHeight="1" thickBot="1" x14ac:dyDescent="0.3">
      <c r="A862" s="10" t="s">
        <v>19</v>
      </c>
      <c r="B862" s="28">
        <v>44816</v>
      </c>
      <c r="C862" s="8">
        <v>301049751</v>
      </c>
      <c r="D862" s="29">
        <v>73239990</v>
      </c>
      <c r="E862" s="8" t="s">
        <v>840</v>
      </c>
      <c r="F862" s="8"/>
      <c r="G862" s="8"/>
      <c r="H862" s="8"/>
      <c r="I862" s="8"/>
      <c r="J862" s="8"/>
      <c r="K862" s="8"/>
      <c r="L862" s="8"/>
      <c r="M862" s="8"/>
      <c r="N862" s="30">
        <v>7875</v>
      </c>
      <c r="O862" s="8" t="s">
        <v>21</v>
      </c>
      <c r="P862" s="30">
        <v>543.85387300000002</v>
      </c>
      <c r="Q862" s="30">
        <v>4282849.25</v>
      </c>
      <c r="R862" s="30">
        <v>6.7601475830000002</v>
      </c>
      <c r="S862" s="30">
        <v>53236.162210000002</v>
      </c>
      <c r="T862" s="30">
        <v>1569236</v>
      </c>
    </row>
    <row r="863" spans="1:20" ht="15.75" customHeight="1" thickBot="1" x14ac:dyDescent="0.3">
      <c r="A863" s="10" t="s">
        <v>19</v>
      </c>
      <c r="B863" s="28">
        <v>44812</v>
      </c>
      <c r="C863" s="8">
        <v>301049751</v>
      </c>
      <c r="D863" s="29">
        <v>73239990</v>
      </c>
      <c r="E863" s="8" t="s">
        <v>841</v>
      </c>
      <c r="F863" s="8"/>
      <c r="G863" s="8"/>
      <c r="H863" s="8"/>
      <c r="I863" s="8"/>
      <c r="J863" s="8"/>
      <c r="K863" s="8"/>
      <c r="L863" s="8"/>
      <c r="M863" s="8"/>
      <c r="N863" s="30">
        <v>21784</v>
      </c>
      <c r="O863" s="8" t="s">
        <v>21</v>
      </c>
      <c r="P863" s="30">
        <v>468.60027450000001</v>
      </c>
      <c r="Q863" s="30">
        <v>10207988.380000001</v>
      </c>
      <c r="R863" s="30">
        <v>5.8247392729999996</v>
      </c>
      <c r="S863" s="30">
        <v>126886.1203</v>
      </c>
      <c r="T863" s="30">
        <v>3740207</v>
      </c>
    </row>
    <row r="864" spans="1:20" ht="15.75" customHeight="1" thickBot="1" x14ac:dyDescent="0.3">
      <c r="A864" s="10" t="s">
        <v>19</v>
      </c>
      <c r="B864" s="28">
        <v>44812</v>
      </c>
      <c r="C864" s="8">
        <v>301049751</v>
      </c>
      <c r="D864" s="29">
        <v>73239990</v>
      </c>
      <c r="E864" s="8" t="s">
        <v>842</v>
      </c>
      <c r="F864" s="8"/>
      <c r="G864" s="8"/>
      <c r="H864" s="8"/>
      <c r="I864" s="8"/>
      <c r="J864" s="8"/>
      <c r="K864" s="8"/>
      <c r="L864" s="8"/>
      <c r="M864" s="8"/>
      <c r="N864" s="30">
        <v>8945.2000000000007</v>
      </c>
      <c r="O864" s="8" t="s">
        <v>21</v>
      </c>
      <c r="P864" s="30">
        <v>480.53964029999997</v>
      </c>
      <c r="Q864" s="30">
        <v>4298523.1900000004</v>
      </c>
      <c r="R864" s="30">
        <v>5.9731465540000004</v>
      </c>
      <c r="S864" s="30">
        <v>53430.990550000002</v>
      </c>
      <c r="T864" s="30">
        <v>1574978.9</v>
      </c>
    </row>
    <row r="865" spans="1:20" ht="15.75" customHeight="1" thickBot="1" x14ac:dyDescent="0.3">
      <c r="A865" s="10" t="s">
        <v>19</v>
      </c>
      <c r="B865" s="28">
        <v>44812</v>
      </c>
      <c r="C865" s="8">
        <v>301049751</v>
      </c>
      <c r="D865" s="29">
        <v>73239990</v>
      </c>
      <c r="E865" s="8" t="s">
        <v>843</v>
      </c>
      <c r="F865" s="8"/>
      <c r="G865" s="8"/>
      <c r="H865" s="8"/>
      <c r="I865" s="8"/>
      <c r="J865" s="8"/>
      <c r="K865" s="8"/>
      <c r="L865" s="8"/>
      <c r="M865" s="8"/>
      <c r="N865" s="30">
        <v>5532</v>
      </c>
      <c r="O865" s="8" t="s">
        <v>21</v>
      </c>
      <c r="P865" s="30">
        <v>642.76979930000005</v>
      </c>
      <c r="Q865" s="30">
        <v>3555802.53</v>
      </c>
      <c r="R865" s="30">
        <v>7.9896805390000001</v>
      </c>
      <c r="S865" s="30">
        <v>44198.91274</v>
      </c>
      <c r="T865" s="30">
        <v>1302846.1000000001</v>
      </c>
    </row>
    <row r="866" spans="1:20" ht="15.75" customHeight="1" thickBot="1" x14ac:dyDescent="0.3">
      <c r="A866" s="10" t="s">
        <v>19</v>
      </c>
      <c r="B866" s="28">
        <v>44812</v>
      </c>
      <c r="C866" s="8">
        <v>301049751</v>
      </c>
      <c r="D866" s="29">
        <v>73239990</v>
      </c>
      <c r="E866" s="8" t="s">
        <v>844</v>
      </c>
      <c r="F866" s="8"/>
      <c r="G866" s="8"/>
      <c r="H866" s="8"/>
      <c r="I866" s="8"/>
      <c r="J866" s="8"/>
      <c r="K866" s="8"/>
      <c r="L866" s="8"/>
      <c r="M866" s="8"/>
      <c r="N866" s="30">
        <v>4498.2</v>
      </c>
      <c r="O866" s="8" t="s">
        <v>21</v>
      </c>
      <c r="P866" s="30">
        <v>538.26723130000005</v>
      </c>
      <c r="Q866" s="30">
        <v>2421233.66</v>
      </c>
      <c r="R866" s="30">
        <v>6.6907051749999997</v>
      </c>
      <c r="S866" s="30">
        <v>30096.130020000001</v>
      </c>
      <c r="T866" s="30">
        <v>887140</v>
      </c>
    </row>
    <row r="867" spans="1:20" ht="15.75" customHeight="1" thickBot="1" x14ac:dyDescent="0.3">
      <c r="A867" s="10" t="s">
        <v>19</v>
      </c>
      <c r="B867" s="28">
        <v>44812</v>
      </c>
      <c r="C867" s="8">
        <v>301049751</v>
      </c>
      <c r="D867" s="29">
        <v>73239990</v>
      </c>
      <c r="E867" s="8" t="s">
        <v>845</v>
      </c>
      <c r="F867" s="8"/>
      <c r="G867" s="8"/>
      <c r="H867" s="8"/>
      <c r="I867" s="8"/>
      <c r="J867" s="8"/>
      <c r="K867" s="8"/>
      <c r="L867" s="8"/>
      <c r="M867" s="8"/>
      <c r="N867" s="30">
        <v>10847.7</v>
      </c>
      <c r="O867" s="8" t="s">
        <v>21</v>
      </c>
      <c r="P867" s="30">
        <v>511.99175489999999</v>
      </c>
      <c r="Q867" s="30">
        <v>5553932.96</v>
      </c>
      <c r="R867" s="30">
        <v>6.3640988800000002</v>
      </c>
      <c r="S867" s="30">
        <v>69035.835430000006</v>
      </c>
      <c r="T867" s="30">
        <v>2034961.1</v>
      </c>
    </row>
    <row r="868" spans="1:20" ht="15.75" customHeight="1" thickBot="1" x14ac:dyDescent="0.3">
      <c r="A868" s="10" t="s">
        <v>19</v>
      </c>
      <c r="B868" s="28">
        <v>44812</v>
      </c>
      <c r="C868" s="8">
        <v>301049751</v>
      </c>
      <c r="D868" s="29">
        <v>73239990</v>
      </c>
      <c r="E868" s="8" t="s">
        <v>846</v>
      </c>
      <c r="F868" s="8"/>
      <c r="G868" s="8"/>
      <c r="H868" s="8"/>
      <c r="I868" s="8"/>
      <c r="J868" s="8"/>
      <c r="K868" s="8"/>
      <c r="L868" s="8"/>
      <c r="M868" s="8"/>
      <c r="N868" s="30">
        <v>10348.75</v>
      </c>
      <c r="O868" s="8" t="s">
        <v>21</v>
      </c>
      <c r="P868" s="30">
        <v>692.92433970000002</v>
      </c>
      <c r="Q868" s="30">
        <v>7170900.7599999998</v>
      </c>
      <c r="R868" s="30">
        <v>8.6131055270000001</v>
      </c>
      <c r="S868" s="30">
        <v>89134.875820000001</v>
      </c>
      <c r="T868" s="30">
        <v>2627418.1</v>
      </c>
    </row>
    <row r="869" spans="1:20" ht="15.75" customHeight="1" thickBot="1" x14ac:dyDescent="0.3">
      <c r="A869" s="10" t="s">
        <v>19</v>
      </c>
      <c r="B869" s="28">
        <v>44807</v>
      </c>
      <c r="C869" s="8">
        <v>301049751</v>
      </c>
      <c r="D869" s="29">
        <v>73239990</v>
      </c>
      <c r="E869" s="8" t="s">
        <v>847</v>
      </c>
      <c r="F869" s="8"/>
      <c r="G869" s="8"/>
      <c r="H869" s="8"/>
      <c r="I869" s="8"/>
      <c r="J869" s="8"/>
      <c r="K869" s="8"/>
      <c r="L869" s="8"/>
      <c r="M869" s="8"/>
      <c r="N869" s="30">
        <v>7875</v>
      </c>
      <c r="O869" s="8" t="s">
        <v>21</v>
      </c>
      <c r="P869" s="30">
        <v>543.85387300000002</v>
      </c>
      <c r="Q869" s="30">
        <v>4282849.25</v>
      </c>
      <c r="R869" s="30">
        <v>6.7601475830000002</v>
      </c>
      <c r="S869" s="30">
        <v>53236.162210000002</v>
      </c>
      <c r="T869" s="30">
        <v>1569236</v>
      </c>
    </row>
    <row r="870" spans="1:20" ht="15.75" customHeight="1" thickBot="1" x14ac:dyDescent="0.3">
      <c r="A870" s="10" t="s">
        <v>19</v>
      </c>
      <c r="B870" s="28">
        <v>44803</v>
      </c>
      <c r="C870" s="8">
        <v>301049751</v>
      </c>
      <c r="D870" s="29">
        <v>73239990</v>
      </c>
      <c r="E870" s="8" t="s">
        <v>848</v>
      </c>
      <c r="F870" s="8"/>
      <c r="G870" s="8"/>
      <c r="H870" s="8"/>
      <c r="I870" s="8"/>
      <c r="J870" s="8"/>
      <c r="K870" s="8"/>
      <c r="L870" s="8"/>
      <c r="M870" s="8"/>
      <c r="N870" s="30">
        <v>15568</v>
      </c>
      <c r="O870" s="8" t="s">
        <v>21</v>
      </c>
      <c r="P870" s="30">
        <v>426.73176519999998</v>
      </c>
      <c r="Q870" s="30">
        <v>6643360.1200000001</v>
      </c>
      <c r="R870" s="30">
        <v>5.3010157160000002</v>
      </c>
      <c r="S870" s="30">
        <v>82526.212669999994</v>
      </c>
      <c r="T870" s="30">
        <v>2434127.1</v>
      </c>
    </row>
    <row r="871" spans="1:20" ht="15.75" customHeight="1" thickBot="1" x14ac:dyDescent="0.3">
      <c r="A871" s="10" t="s">
        <v>19</v>
      </c>
      <c r="B871" s="28">
        <v>44796</v>
      </c>
      <c r="C871" s="8">
        <v>301049751</v>
      </c>
      <c r="D871" s="29">
        <v>73239990</v>
      </c>
      <c r="E871" s="8" t="s">
        <v>849</v>
      </c>
      <c r="F871" s="8"/>
      <c r="G871" s="8"/>
      <c r="H871" s="8"/>
      <c r="I871" s="8"/>
      <c r="J871" s="8"/>
      <c r="K871" s="8"/>
      <c r="L871" s="8"/>
      <c r="M871" s="8"/>
      <c r="N871" s="30">
        <v>3392</v>
      </c>
      <c r="O871" s="8" t="s">
        <v>21</v>
      </c>
      <c r="P871" s="30">
        <v>526.31055130000004</v>
      </c>
      <c r="Q871" s="30">
        <v>1785245.39</v>
      </c>
      <c r="R871" s="30">
        <v>6.5380192709999996</v>
      </c>
      <c r="S871" s="30">
        <v>22176.961370000001</v>
      </c>
      <c r="T871" s="30">
        <v>654113.9</v>
      </c>
    </row>
    <row r="872" spans="1:20" ht="15.75" customHeight="1" thickBot="1" x14ac:dyDescent="0.3">
      <c r="A872" s="10" t="s">
        <v>19</v>
      </c>
      <c r="B872" s="28">
        <v>44796</v>
      </c>
      <c r="C872" s="8">
        <v>301049751</v>
      </c>
      <c r="D872" s="29">
        <v>73239990</v>
      </c>
      <c r="E872" s="8" t="s">
        <v>850</v>
      </c>
      <c r="F872" s="8"/>
      <c r="G872" s="8"/>
      <c r="H872" s="8"/>
      <c r="I872" s="8"/>
      <c r="J872" s="8"/>
      <c r="K872" s="8"/>
      <c r="L872" s="8"/>
      <c r="M872" s="8"/>
      <c r="N872" s="30">
        <v>3636</v>
      </c>
      <c r="O872" s="8" t="s">
        <v>21</v>
      </c>
      <c r="P872" s="30">
        <v>543.17526950000001</v>
      </c>
      <c r="Q872" s="30">
        <v>1974985.28</v>
      </c>
      <c r="R872" s="30">
        <v>6.747518876</v>
      </c>
      <c r="S872" s="30">
        <v>24533.978630000001</v>
      </c>
      <c r="T872" s="30">
        <v>723634.6</v>
      </c>
    </row>
    <row r="873" spans="1:20" ht="15.75" customHeight="1" thickBot="1" x14ac:dyDescent="0.3">
      <c r="A873" s="10" t="s">
        <v>19</v>
      </c>
      <c r="B873" s="28">
        <v>44796</v>
      </c>
      <c r="C873" s="8">
        <v>301049751</v>
      </c>
      <c r="D873" s="29">
        <v>73239990</v>
      </c>
      <c r="E873" s="8" t="s">
        <v>851</v>
      </c>
      <c r="F873" s="8"/>
      <c r="G873" s="8"/>
      <c r="H873" s="8"/>
      <c r="I873" s="8"/>
      <c r="J873" s="8"/>
      <c r="K873" s="8"/>
      <c r="L873" s="8"/>
      <c r="M873" s="8"/>
      <c r="N873" s="30">
        <v>302.10000000000002</v>
      </c>
      <c r="O873" s="8" t="s">
        <v>21</v>
      </c>
      <c r="P873" s="30">
        <v>641.85057930000005</v>
      </c>
      <c r="Q873" s="30">
        <v>193903.06</v>
      </c>
      <c r="R873" s="30">
        <v>7.9732991210000002</v>
      </c>
      <c r="S873" s="30">
        <v>2408.7336650000002</v>
      </c>
      <c r="T873" s="30">
        <v>71046.100000000006</v>
      </c>
    </row>
    <row r="874" spans="1:20" ht="15.75" customHeight="1" thickBot="1" x14ac:dyDescent="0.3">
      <c r="A874" s="10" t="s">
        <v>19</v>
      </c>
      <c r="B874" s="28">
        <v>44796</v>
      </c>
      <c r="C874" s="8">
        <v>301049751</v>
      </c>
      <c r="D874" s="29">
        <v>73239990</v>
      </c>
      <c r="E874" s="8" t="s">
        <v>852</v>
      </c>
      <c r="F874" s="8"/>
      <c r="G874" s="8"/>
      <c r="H874" s="8"/>
      <c r="I874" s="8"/>
      <c r="J874" s="8"/>
      <c r="K874" s="8"/>
      <c r="L874" s="8"/>
      <c r="M874" s="8"/>
      <c r="N874" s="30">
        <v>604.79999999999995</v>
      </c>
      <c r="O874" s="8" t="s">
        <v>21</v>
      </c>
      <c r="P874" s="30">
        <v>633.93387900000005</v>
      </c>
      <c r="Q874" s="30">
        <v>383403.21</v>
      </c>
      <c r="R874" s="30">
        <v>7.8749550179999996</v>
      </c>
      <c r="S874" s="30">
        <v>4762.7727949999999</v>
      </c>
      <c r="T874" s="30">
        <v>140478.9</v>
      </c>
    </row>
    <row r="875" spans="1:20" ht="15.75" customHeight="1" thickBot="1" x14ac:dyDescent="0.3">
      <c r="A875" s="10" t="s">
        <v>19</v>
      </c>
      <c r="B875" s="28">
        <v>44796</v>
      </c>
      <c r="C875" s="8">
        <v>301049751</v>
      </c>
      <c r="D875" s="29">
        <v>73239990</v>
      </c>
      <c r="E875" s="8" t="s">
        <v>853</v>
      </c>
      <c r="F875" s="8"/>
      <c r="G875" s="8"/>
      <c r="H875" s="8"/>
      <c r="I875" s="8"/>
      <c r="J875" s="8"/>
      <c r="K875" s="8"/>
      <c r="L875" s="8"/>
      <c r="M875" s="8"/>
      <c r="N875" s="30">
        <v>3038.4</v>
      </c>
      <c r="O875" s="8" t="s">
        <v>21</v>
      </c>
      <c r="P875" s="30">
        <v>542.01338529999998</v>
      </c>
      <c r="Q875" s="30">
        <v>1646853.47</v>
      </c>
      <c r="R875" s="30">
        <v>6.7330855319999996</v>
      </c>
      <c r="S875" s="30">
        <v>20457.807079999999</v>
      </c>
      <c r="T875" s="30">
        <v>603407.19999999995</v>
      </c>
    </row>
    <row r="876" spans="1:20" ht="15.75" customHeight="1" thickBot="1" x14ac:dyDescent="0.3">
      <c r="A876" s="10" t="s">
        <v>19</v>
      </c>
      <c r="B876" s="28">
        <v>44796</v>
      </c>
      <c r="C876" s="8">
        <v>301049751</v>
      </c>
      <c r="D876" s="29">
        <v>73239990</v>
      </c>
      <c r="E876" s="8" t="s">
        <v>854</v>
      </c>
      <c r="F876" s="8"/>
      <c r="G876" s="8"/>
      <c r="H876" s="8"/>
      <c r="I876" s="8"/>
      <c r="J876" s="8"/>
      <c r="K876" s="8"/>
      <c r="L876" s="8"/>
      <c r="M876" s="8"/>
      <c r="N876" s="30">
        <v>356.4</v>
      </c>
      <c r="O876" s="8" t="s">
        <v>21</v>
      </c>
      <c r="P876" s="30">
        <v>639.54506170000002</v>
      </c>
      <c r="Q876" s="30">
        <v>227933.86</v>
      </c>
      <c r="R876" s="30">
        <v>7.9446591519999998</v>
      </c>
      <c r="S876" s="30">
        <v>2831.4765219999999</v>
      </c>
      <c r="T876" s="30">
        <v>83515</v>
      </c>
    </row>
    <row r="877" spans="1:20" ht="15.75" customHeight="1" thickBot="1" x14ac:dyDescent="0.3">
      <c r="A877" s="10" t="s">
        <v>19</v>
      </c>
      <c r="B877" s="28">
        <v>44796</v>
      </c>
      <c r="C877" s="8">
        <v>301049751</v>
      </c>
      <c r="D877" s="29">
        <v>73239990</v>
      </c>
      <c r="E877" s="8" t="s">
        <v>855</v>
      </c>
      <c r="F877" s="8"/>
      <c r="G877" s="8"/>
      <c r="H877" s="8"/>
      <c r="I877" s="8"/>
      <c r="J877" s="8"/>
      <c r="K877" s="8"/>
      <c r="L877" s="8"/>
      <c r="M877" s="8"/>
      <c r="N877" s="30">
        <v>4128</v>
      </c>
      <c r="O877" s="8" t="s">
        <v>21</v>
      </c>
      <c r="P877" s="30">
        <v>532.43933379999999</v>
      </c>
      <c r="Q877" s="30">
        <v>2197909.5699999998</v>
      </c>
      <c r="R877" s="30">
        <v>6.614153215</v>
      </c>
      <c r="S877" s="30">
        <v>27303.224470000001</v>
      </c>
      <c r="T877" s="30">
        <v>805314.1</v>
      </c>
    </row>
    <row r="878" spans="1:20" ht="15.75" customHeight="1" thickBot="1" x14ac:dyDescent="0.3">
      <c r="A878" s="10" t="s">
        <v>19</v>
      </c>
      <c r="B878" s="28">
        <v>44795</v>
      </c>
      <c r="C878" s="8">
        <v>301049751</v>
      </c>
      <c r="D878" s="29">
        <v>73239990</v>
      </c>
      <c r="E878" s="8" t="s">
        <v>856</v>
      </c>
      <c r="F878" s="8"/>
      <c r="G878" s="8"/>
      <c r="H878" s="8"/>
      <c r="I878" s="8"/>
      <c r="J878" s="8"/>
      <c r="K878" s="8"/>
      <c r="L878" s="8"/>
      <c r="M878" s="8"/>
      <c r="N878" s="30">
        <v>5768.16</v>
      </c>
      <c r="O878" s="8" t="s">
        <v>21</v>
      </c>
      <c r="P878" s="30">
        <v>1077.8224150000001</v>
      </c>
      <c r="Q878" s="30">
        <v>6217052.1399999997</v>
      </c>
      <c r="R878" s="30">
        <v>13.38909832</v>
      </c>
      <c r="S878" s="30">
        <v>77230.461370000005</v>
      </c>
      <c r="T878" s="30">
        <v>2277927.7999999998</v>
      </c>
    </row>
    <row r="879" spans="1:20" ht="15.75" customHeight="1" thickBot="1" x14ac:dyDescent="0.3">
      <c r="A879" s="10" t="s">
        <v>19</v>
      </c>
      <c r="B879" s="28">
        <v>44793</v>
      </c>
      <c r="C879" s="8">
        <v>301049751</v>
      </c>
      <c r="D879" s="29">
        <v>73239990</v>
      </c>
      <c r="E879" s="8" t="s">
        <v>857</v>
      </c>
      <c r="F879" s="8"/>
      <c r="G879" s="8"/>
      <c r="H879" s="8"/>
      <c r="I879" s="8"/>
      <c r="J879" s="8"/>
      <c r="K879" s="8"/>
      <c r="L879" s="8"/>
      <c r="M879" s="8"/>
      <c r="N879" s="30">
        <v>6850</v>
      </c>
      <c r="O879" s="8" t="s">
        <v>21</v>
      </c>
      <c r="P879" s="30">
        <v>611.51537370000005</v>
      </c>
      <c r="Q879" s="30">
        <v>4188880.31</v>
      </c>
      <c r="R879" s="30">
        <v>7.5964642700000002</v>
      </c>
      <c r="S879" s="30">
        <v>52035.780250000003</v>
      </c>
      <c r="T879" s="30">
        <v>1534805.8</v>
      </c>
    </row>
    <row r="880" spans="1:20" ht="15.75" customHeight="1" thickBot="1" x14ac:dyDescent="0.3">
      <c r="A880" s="10" t="s">
        <v>19</v>
      </c>
      <c r="B880" s="28">
        <v>44791</v>
      </c>
      <c r="C880" s="8">
        <v>301049751</v>
      </c>
      <c r="D880" s="29">
        <v>73239990</v>
      </c>
      <c r="E880" s="8" t="s">
        <v>858</v>
      </c>
      <c r="F880" s="8"/>
      <c r="G880" s="8"/>
      <c r="H880" s="8"/>
      <c r="I880" s="8"/>
      <c r="J880" s="8"/>
      <c r="K880" s="8"/>
      <c r="L880" s="8"/>
      <c r="M880" s="8"/>
      <c r="N880" s="30">
        <v>1248.3</v>
      </c>
      <c r="O880" s="8" t="s">
        <v>21</v>
      </c>
      <c r="P880" s="30">
        <v>421.30584800000003</v>
      </c>
      <c r="Q880" s="30">
        <v>525916.09</v>
      </c>
      <c r="R880" s="30">
        <v>5.249917108</v>
      </c>
      <c r="S880" s="30">
        <v>6553.4715260000003</v>
      </c>
      <c r="T880" s="30">
        <v>192695.6</v>
      </c>
    </row>
    <row r="881" spans="1:20" ht="15.75" customHeight="1" thickBot="1" x14ac:dyDescent="0.3">
      <c r="A881" s="10" t="s">
        <v>19</v>
      </c>
      <c r="B881" s="28">
        <v>44789</v>
      </c>
      <c r="C881" s="8">
        <v>301049751</v>
      </c>
      <c r="D881" s="29">
        <v>73239990</v>
      </c>
      <c r="E881" s="8" t="s">
        <v>859</v>
      </c>
      <c r="F881" s="8"/>
      <c r="G881" s="8"/>
      <c r="H881" s="8"/>
      <c r="I881" s="8"/>
      <c r="J881" s="8"/>
      <c r="K881" s="8"/>
      <c r="L881" s="8"/>
      <c r="M881" s="8"/>
      <c r="N881" s="30">
        <v>4004</v>
      </c>
      <c r="O881" s="8" t="s">
        <v>21</v>
      </c>
      <c r="P881" s="30">
        <v>461.05239260000002</v>
      </c>
      <c r="Q881" s="30">
        <v>1846053.78</v>
      </c>
      <c r="R881" s="30">
        <v>5.7452011540000001</v>
      </c>
      <c r="S881" s="30">
        <v>23003.78542</v>
      </c>
      <c r="T881" s="30">
        <v>676394.2</v>
      </c>
    </row>
    <row r="882" spans="1:20" ht="15.75" customHeight="1" thickBot="1" x14ac:dyDescent="0.3">
      <c r="A882" s="10" t="s">
        <v>19</v>
      </c>
      <c r="B882" s="28">
        <v>44785</v>
      </c>
      <c r="C882" s="8">
        <v>301049751</v>
      </c>
      <c r="D882" s="29">
        <v>73239990</v>
      </c>
      <c r="E882" s="8" t="s">
        <v>860</v>
      </c>
      <c r="F882" s="8"/>
      <c r="G882" s="8"/>
      <c r="H882" s="8"/>
      <c r="I882" s="8"/>
      <c r="J882" s="8"/>
      <c r="K882" s="8"/>
      <c r="L882" s="8"/>
      <c r="M882" s="8"/>
      <c r="N882" s="30">
        <v>2310</v>
      </c>
      <c r="O882" s="8" t="s">
        <v>21</v>
      </c>
      <c r="P882" s="30">
        <v>590.08238530000006</v>
      </c>
      <c r="Q882" s="30">
        <v>1363090.31</v>
      </c>
      <c r="R882" s="30">
        <v>7.3530515300000001</v>
      </c>
      <c r="S882" s="30">
        <v>16985.549029999998</v>
      </c>
      <c r="T882" s="30">
        <v>499436.3</v>
      </c>
    </row>
    <row r="883" spans="1:20" ht="15.75" customHeight="1" thickBot="1" x14ac:dyDescent="0.3">
      <c r="A883" s="10" t="s">
        <v>19</v>
      </c>
      <c r="B883" s="28">
        <v>44785</v>
      </c>
      <c r="C883" s="8">
        <v>301049751</v>
      </c>
      <c r="D883" s="29">
        <v>73239990</v>
      </c>
      <c r="E883" s="8" t="s">
        <v>861</v>
      </c>
      <c r="F883" s="8"/>
      <c r="G883" s="8"/>
      <c r="H883" s="8"/>
      <c r="I883" s="8"/>
      <c r="J883" s="8"/>
      <c r="K883" s="8"/>
      <c r="L883" s="8"/>
      <c r="M883" s="8"/>
      <c r="N883" s="30">
        <v>5038.8</v>
      </c>
      <c r="O883" s="8" t="s">
        <v>21</v>
      </c>
      <c r="P883" s="30">
        <v>424.37839960000002</v>
      </c>
      <c r="Q883" s="30">
        <v>2138357.88</v>
      </c>
      <c r="R883" s="30">
        <v>5.2882043569999997</v>
      </c>
      <c r="S883" s="30">
        <v>26646.204109999999</v>
      </c>
      <c r="T883" s="30">
        <v>783494.4</v>
      </c>
    </row>
    <row r="884" spans="1:20" ht="15.75" customHeight="1" thickBot="1" x14ac:dyDescent="0.3">
      <c r="A884" s="10" t="s">
        <v>19</v>
      </c>
      <c r="B884" s="28">
        <v>44783</v>
      </c>
      <c r="C884" s="8">
        <v>301049751</v>
      </c>
      <c r="D884" s="29">
        <v>73239990</v>
      </c>
      <c r="E884" s="8" t="s">
        <v>862</v>
      </c>
      <c r="F884" s="8"/>
      <c r="G884" s="8"/>
      <c r="H884" s="8"/>
      <c r="I884" s="8"/>
      <c r="J884" s="8"/>
      <c r="K884" s="8"/>
      <c r="L884" s="8"/>
      <c r="M884" s="8"/>
      <c r="N884" s="30">
        <v>422.4</v>
      </c>
      <c r="O884" s="8" t="s">
        <v>21</v>
      </c>
      <c r="P884" s="30">
        <v>535.88290719999998</v>
      </c>
      <c r="Q884" s="30">
        <v>226356.94</v>
      </c>
      <c r="R884" s="30">
        <v>6.677668626</v>
      </c>
      <c r="S884" s="30">
        <v>2820.6472269999999</v>
      </c>
      <c r="T884" s="30">
        <v>82937.2</v>
      </c>
    </row>
    <row r="885" spans="1:20" ht="15.75" customHeight="1" thickBot="1" x14ac:dyDescent="0.3">
      <c r="A885" s="10" t="s">
        <v>19</v>
      </c>
      <c r="B885" s="28">
        <v>44783</v>
      </c>
      <c r="C885" s="8">
        <v>301049751</v>
      </c>
      <c r="D885" s="29">
        <v>73239990</v>
      </c>
      <c r="E885" s="8" t="s">
        <v>863</v>
      </c>
      <c r="F885" s="8"/>
      <c r="G885" s="8"/>
      <c r="H885" s="8"/>
      <c r="I885" s="8"/>
      <c r="J885" s="8"/>
      <c r="K885" s="8"/>
      <c r="L885" s="8"/>
      <c r="M885" s="8"/>
      <c r="N885" s="30">
        <v>7232</v>
      </c>
      <c r="O885" s="8" t="s">
        <v>21</v>
      </c>
      <c r="P885" s="30">
        <v>575.24202430000003</v>
      </c>
      <c r="Q885" s="30">
        <v>4160150.32</v>
      </c>
      <c r="R885" s="30">
        <v>7.1681249139999998</v>
      </c>
      <c r="S885" s="30">
        <v>51839.879379999998</v>
      </c>
      <c r="T885" s="30">
        <v>1524279.1</v>
      </c>
    </row>
    <row r="886" spans="1:20" ht="15.75" customHeight="1" thickBot="1" x14ac:dyDescent="0.3">
      <c r="A886" s="10" t="s">
        <v>19</v>
      </c>
      <c r="B886" s="28">
        <v>44783</v>
      </c>
      <c r="C886" s="8">
        <v>301049751</v>
      </c>
      <c r="D886" s="29">
        <v>73231000</v>
      </c>
      <c r="E886" s="8" t="s">
        <v>864</v>
      </c>
      <c r="F886" s="8"/>
      <c r="G886" s="8"/>
      <c r="H886" s="8"/>
      <c r="I886" s="8"/>
      <c r="J886" s="8"/>
      <c r="K886" s="8"/>
      <c r="L886" s="8"/>
      <c r="M886" s="8"/>
      <c r="N886" s="30">
        <v>8677.15</v>
      </c>
      <c r="O886" s="8" t="s">
        <v>21</v>
      </c>
      <c r="P886" s="30">
        <v>288.3185297</v>
      </c>
      <c r="Q886" s="30">
        <v>2501783.13</v>
      </c>
      <c r="R886" s="30">
        <v>3.5927542639999999</v>
      </c>
      <c r="S886" s="30">
        <v>31174.86766</v>
      </c>
      <c r="T886" s="30">
        <v>1099783.8999999999</v>
      </c>
    </row>
    <row r="887" spans="1:20" ht="15.75" customHeight="1" thickBot="1" x14ac:dyDescent="0.3">
      <c r="A887" s="10" t="s">
        <v>19</v>
      </c>
      <c r="B887" s="28">
        <v>44781</v>
      </c>
      <c r="C887" s="8">
        <v>301049751</v>
      </c>
      <c r="D887" s="29">
        <v>73239990</v>
      </c>
      <c r="E887" s="8" t="s">
        <v>847</v>
      </c>
      <c r="F887" s="8"/>
      <c r="G887" s="8"/>
      <c r="H887" s="8"/>
      <c r="I887" s="8"/>
      <c r="J887" s="8"/>
      <c r="K887" s="8"/>
      <c r="L887" s="8"/>
      <c r="M887" s="8"/>
      <c r="N887" s="30">
        <v>7875</v>
      </c>
      <c r="O887" s="8" t="s">
        <v>21</v>
      </c>
      <c r="P887" s="30">
        <v>552.16570790000003</v>
      </c>
      <c r="Q887" s="30">
        <v>4348304.95</v>
      </c>
      <c r="R887" s="30">
        <v>6.8805695690000004</v>
      </c>
      <c r="S887" s="30">
        <v>54184.485359999999</v>
      </c>
      <c r="T887" s="30">
        <v>1593218.9</v>
      </c>
    </row>
    <row r="888" spans="1:20" ht="15.75" customHeight="1" thickBot="1" x14ac:dyDescent="0.3">
      <c r="A888" s="10" t="s">
        <v>19</v>
      </c>
      <c r="B888" s="28">
        <v>44781</v>
      </c>
      <c r="C888" s="8">
        <v>301049751</v>
      </c>
      <c r="D888" s="29">
        <v>73231000</v>
      </c>
      <c r="E888" s="8" t="s">
        <v>865</v>
      </c>
      <c r="F888" s="8"/>
      <c r="G888" s="8"/>
      <c r="H888" s="8"/>
      <c r="I888" s="8"/>
      <c r="J888" s="8"/>
      <c r="K888" s="8"/>
      <c r="L888" s="8"/>
      <c r="M888" s="8"/>
      <c r="N888" s="30">
        <v>7707.7</v>
      </c>
      <c r="O888" s="8" t="s">
        <v>21</v>
      </c>
      <c r="P888" s="30">
        <v>298.07905210000001</v>
      </c>
      <c r="Q888" s="30">
        <v>2297503.91</v>
      </c>
      <c r="R888" s="30">
        <v>3.7143807120000001</v>
      </c>
      <c r="S888" s="30">
        <v>28629.33221</v>
      </c>
      <c r="T888" s="30">
        <v>1009982.8</v>
      </c>
    </row>
    <row r="889" spans="1:20" ht="15.75" customHeight="1" thickBot="1" x14ac:dyDescent="0.3">
      <c r="A889" s="10" t="s">
        <v>19</v>
      </c>
      <c r="B889" s="28">
        <v>44779</v>
      </c>
      <c r="C889" s="8">
        <v>301049751</v>
      </c>
      <c r="D889" s="29">
        <v>73239990</v>
      </c>
      <c r="E889" s="8" t="s">
        <v>866</v>
      </c>
      <c r="F889" s="8"/>
      <c r="G889" s="8"/>
      <c r="H889" s="8"/>
      <c r="I889" s="8"/>
      <c r="J889" s="8"/>
      <c r="K889" s="8"/>
      <c r="L889" s="8"/>
      <c r="M889" s="8"/>
      <c r="N889" s="30">
        <v>10836</v>
      </c>
      <c r="O889" s="8" t="s">
        <v>21</v>
      </c>
      <c r="P889" s="30">
        <v>583.90640459999997</v>
      </c>
      <c r="Q889" s="30">
        <v>6327209.7999999998</v>
      </c>
      <c r="R889" s="30">
        <v>7.2760922690000003</v>
      </c>
      <c r="S889" s="30">
        <v>78843.735830000005</v>
      </c>
      <c r="T889" s="30">
        <v>2318289.7000000002</v>
      </c>
    </row>
    <row r="890" spans="1:20" ht="15.75" customHeight="1" thickBot="1" x14ac:dyDescent="0.3">
      <c r="A890" s="10" t="s">
        <v>19</v>
      </c>
      <c r="B890" s="28">
        <v>44775</v>
      </c>
      <c r="C890" s="8">
        <v>301049751</v>
      </c>
      <c r="D890" s="29">
        <v>73239990</v>
      </c>
      <c r="E890" s="8" t="s">
        <v>859</v>
      </c>
      <c r="F890" s="8"/>
      <c r="G890" s="8"/>
      <c r="H890" s="8"/>
      <c r="I890" s="8"/>
      <c r="J890" s="8"/>
      <c r="K890" s="8"/>
      <c r="L890" s="8"/>
      <c r="M890" s="8"/>
      <c r="N890" s="30">
        <v>4004</v>
      </c>
      <c r="O890" s="8" t="s">
        <v>21</v>
      </c>
      <c r="P890" s="30">
        <v>474.1710789</v>
      </c>
      <c r="Q890" s="30">
        <v>1898581</v>
      </c>
      <c r="R890" s="30">
        <v>5.8575797270000001</v>
      </c>
      <c r="S890" s="30">
        <v>23453.749230000001</v>
      </c>
      <c r="T890" s="30">
        <v>695640.1</v>
      </c>
    </row>
    <row r="891" spans="1:20" ht="15.75" customHeight="1" thickBot="1" x14ac:dyDescent="0.3">
      <c r="A891" s="10" t="s">
        <v>19</v>
      </c>
      <c r="B891" s="28">
        <v>44772</v>
      </c>
      <c r="C891" s="8">
        <v>301049751</v>
      </c>
      <c r="D891" s="29">
        <v>73239990</v>
      </c>
      <c r="E891" s="8" t="s">
        <v>867</v>
      </c>
      <c r="F891" s="8"/>
      <c r="G891" s="8"/>
      <c r="H891" s="8"/>
      <c r="I891" s="8"/>
      <c r="J891" s="8"/>
      <c r="K891" s="8"/>
      <c r="L891" s="8"/>
      <c r="M891" s="8"/>
      <c r="N891" s="30">
        <v>2310</v>
      </c>
      <c r="O891" s="8" t="s">
        <v>21</v>
      </c>
      <c r="P891" s="30">
        <v>603.33039829999996</v>
      </c>
      <c r="Q891" s="30">
        <v>1393693.22</v>
      </c>
      <c r="R891" s="30">
        <v>7.4531241289999999</v>
      </c>
      <c r="S891" s="30">
        <v>17216.71674</v>
      </c>
      <c r="T891" s="30">
        <v>510649.2</v>
      </c>
    </row>
    <row r="892" spans="1:20" ht="15.75" customHeight="1" thickBot="1" x14ac:dyDescent="0.3">
      <c r="A892" s="10" t="s">
        <v>19</v>
      </c>
      <c r="B892" s="28">
        <v>44772</v>
      </c>
      <c r="C892" s="8">
        <v>301049751</v>
      </c>
      <c r="D892" s="29">
        <v>73239990</v>
      </c>
      <c r="E892" s="8" t="s">
        <v>868</v>
      </c>
      <c r="F892" s="8"/>
      <c r="G892" s="8"/>
      <c r="H892" s="8"/>
      <c r="I892" s="8"/>
      <c r="J892" s="8"/>
      <c r="K892" s="8"/>
      <c r="L892" s="8"/>
      <c r="M892" s="8"/>
      <c r="N892" s="30">
        <v>10770</v>
      </c>
      <c r="O892" s="8" t="s">
        <v>21</v>
      </c>
      <c r="P892" s="30">
        <v>280.73764619999997</v>
      </c>
      <c r="Q892" s="30">
        <v>3023544.45</v>
      </c>
      <c r="R892" s="30">
        <v>3.4680376310000001</v>
      </c>
      <c r="S892" s="30">
        <v>37350.765290000003</v>
      </c>
      <c r="T892" s="30">
        <v>1107826.7</v>
      </c>
    </row>
    <row r="893" spans="1:20" ht="15.75" customHeight="1" thickBot="1" x14ac:dyDescent="0.3">
      <c r="A893" s="10" t="s">
        <v>19</v>
      </c>
      <c r="B893" s="28">
        <v>44772</v>
      </c>
      <c r="C893" s="8">
        <v>301049751</v>
      </c>
      <c r="D893" s="29">
        <v>73239990</v>
      </c>
      <c r="E893" s="8" t="s">
        <v>869</v>
      </c>
      <c r="F893" s="8"/>
      <c r="G893" s="8"/>
      <c r="H893" s="8"/>
      <c r="I893" s="8"/>
      <c r="J893" s="8"/>
      <c r="K893" s="8"/>
      <c r="L893" s="8"/>
      <c r="M893" s="8"/>
      <c r="N893" s="30">
        <v>5375.1</v>
      </c>
      <c r="O893" s="8" t="s">
        <v>21</v>
      </c>
      <c r="P893" s="30">
        <v>662.48601699999995</v>
      </c>
      <c r="Q893" s="30">
        <v>3560928.59</v>
      </c>
      <c r="R893" s="30">
        <v>8.1838915009999997</v>
      </c>
      <c r="S893" s="30">
        <v>43989.235209999999</v>
      </c>
      <c r="T893" s="30">
        <v>1304724.3</v>
      </c>
    </row>
    <row r="894" spans="1:20" ht="15.75" customHeight="1" thickBot="1" x14ac:dyDescent="0.3">
      <c r="A894" s="10" t="s">
        <v>19</v>
      </c>
      <c r="B894" s="28">
        <v>44772</v>
      </c>
      <c r="C894" s="8">
        <v>301049751</v>
      </c>
      <c r="D894" s="29">
        <v>73239990</v>
      </c>
      <c r="E894" s="8" t="s">
        <v>870</v>
      </c>
      <c r="F894" s="8"/>
      <c r="G894" s="8"/>
      <c r="H894" s="8"/>
      <c r="I894" s="8"/>
      <c r="J894" s="8"/>
      <c r="K894" s="8"/>
      <c r="L894" s="8"/>
      <c r="M894" s="8"/>
      <c r="N894" s="30">
        <v>5950.8</v>
      </c>
      <c r="O894" s="8" t="s">
        <v>21</v>
      </c>
      <c r="P894" s="30">
        <v>660.04854639999996</v>
      </c>
      <c r="Q894" s="30">
        <v>3927816.89</v>
      </c>
      <c r="R894" s="30">
        <v>8.1537806849999992</v>
      </c>
      <c r="S894" s="30">
        <v>48521.518100000001</v>
      </c>
      <c r="T894" s="30">
        <v>1439152.1</v>
      </c>
    </row>
    <row r="895" spans="1:20" ht="15.75" customHeight="1" thickBot="1" x14ac:dyDescent="0.3">
      <c r="A895" s="10" t="s">
        <v>19</v>
      </c>
      <c r="B895" s="28">
        <v>44772</v>
      </c>
      <c r="C895" s="8">
        <v>301049751</v>
      </c>
      <c r="D895" s="29">
        <v>73239990</v>
      </c>
      <c r="E895" s="8" t="s">
        <v>871</v>
      </c>
      <c r="F895" s="8"/>
      <c r="G895" s="8"/>
      <c r="H895" s="8"/>
      <c r="I895" s="8"/>
      <c r="J895" s="8"/>
      <c r="K895" s="8"/>
      <c r="L895" s="8"/>
      <c r="M895" s="8"/>
      <c r="N895" s="30">
        <v>4392</v>
      </c>
      <c r="O895" s="8" t="s">
        <v>21</v>
      </c>
      <c r="P895" s="30">
        <v>565.70212430000004</v>
      </c>
      <c r="Q895" s="30">
        <v>2484563.73</v>
      </c>
      <c r="R895" s="30">
        <v>6.9882906030000003</v>
      </c>
      <c r="S895" s="30">
        <v>30692.572329999999</v>
      </c>
      <c r="T895" s="30">
        <v>910344.1</v>
      </c>
    </row>
    <row r="896" spans="1:20" ht="15.75" customHeight="1" thickBot="1" x14ac:dyDescent="0.3">
      <c r="A896" s="10" t="s">
        <v>19</v>
      </c>
      <c r="B896" s="28">
        <v>44772</v>
      </c>
      <c r="C896" s="8">
        <v>301049751</v>
      </c>
      <c r="D896" s="29">
        <v>73239990</v>
      </c>
      <c r="E896" s="8" t="s">
        <v>872</v>
      </c>
      <c r="F896" s="8"/>
      <c r="G896" s="8"/>
      <c r="H896" s="8"/>
      <c r="I896" s="8"/>
      <c r="J896" s="8"/>
      <c r="K896" s="8"/>
      <c r="L896" s="8"/>
      <c r="M896" s="8"/>
      <c r="N896" s="30">
        <v>3340</v>
      </c>
      <c r="O896" s="8" t="s">
        <v>21</v>
      </c>
      <c r="P896" s="30">
        <v>582.27277249999997</v>
      </c>
      <c r="Q896" s="30">
        <v>1944791.06</v>
      </c>
      <c r="R896" s="30">
        <v>7.1929928649999999</v>
      </c>
      <c r="S896" s="30">
        <v>24024.596170000001</v>
      </c>
      <c r="T896" s="30">
        <v>712571.4</v>
      </c>
    </row>
    <row r="897" spans="1:20" ht="15.75" customHeight="1" thickBot="1" x14ac:dyDescent="0.3">
      <c r="A897" s="10" t="s">
        <v>19</v>
      </c>
      <c r="B897" s="28">
        <v>44772</v>
      </c>
      <c r="C897" s="8">
        <v>301049751</v>
      </c>
      <c r="D897" s="29">
        <v>73239990</v>
      </c>
      <c r="E897" s="8" t="s">
        <v>873</v>
      </c>
      <c r="F897" s="8"/>
      <c r="G897" s="8"/>
      <c r="H897" s="8"/>
      <c r="I897" s="8"/>
      <c r="J897" s="8"/>
      <c r="K897" s="8"/>
      <c r="L897" s="8"/>
      <c r="M897" s="8"/>
      <c r="N897" s="30">
        <v>1017.6</v>
      </c>
      <c r="O897" s="8" t="s">
        <v>21</v>
      </c>
      <c r="P897" s="30">
        <v>540.13237030000005</v>
      </c>
      <c r="Q897" s="30">
        <v>549638.69999999995</v>
      </c>
      <c r="R897" s="30">
        <v>6.6724196449999997</v>
      </c>
      <c r="S897" s="30">
        <v>6789.8542310000003</v>
      </c>
      <c r="T897" s="30">
        <v>201387.6</v>
      </c>
    </row>
    <row r="898" spans="1:20" ht="15.75" customHeight="1" thickBot="1" x14ac:dyDescent="0.3">
      <c r="A898" s="10" t="s">
        <v>19</v>
      </c>
      <c r="B898" s="28">
        <v>44772</v>
      </c>
      <c r="C898" s="8">
        <v>301049751</v>
      </c>
      <c r="D898" s="29">
        <v>73239990</v>
      </c>
      <c r="E898" s="8" t="s">
        <v>874</v>
      </c>
      <c r="F898" s="8"/>
      <c r="G898" s="8"/>
      <c r="H898" s="8"/>
      <c r="I898" s="8"/>
      <c r="J898" s="8"/>
      <c r="K898" s="8"/>
      <c r="L898" s="8"/>
      <c r="M898" s="8"/>
      <c r="N898" s="30">
        <v>2975</v>
      </c>
      <c r="O898" s="8" t="s">
        <v>21</v>
      </c>
      <c r="P898" s="30">
        <v>526.41345879999994</v>
      </c>
      <c r="Q898" s="30">
        <v>1566080.04</v>
      </c>
      <c r="R898" s="30">
        <v>6.5029457539999997</v>
      </c>
      <c r="S898" s="30">
        <v>19346.263620000002</v>
      </c>
      <c r="T898" s="30">
        <v>573811.69999999995</v>
      </c>
    </row>
    <row r="899" spans="1:20" ht="15.75" customHeight="1" thickBot="1" x14ac:dyDescent="0.3">
      <c r="A899" s="10" t="s">
        <v>19</v>
      </c>
      <c r="B899" s="28">
        <v>44772</v>
      </c>
      <c r="C899" s="8">
        <v>301049751</v>
      </c>
      <c r="D899" s="29">
        <v>73239990</v>
      </c>
      <c r="E899" s="8" t="s">
        <v>875</v>
      </c>
      <c r="F899" s="8"/>
      <c r="G899" s="8"/>
      <c r="H899" s="8"/>
      <c r="I899" s="8"/>
      <c r="J899" s="8"/>
      <c r="K899" s="8"/>
      <c r="L899" s="8"/>
      <c r="M899" s="8"/>
      <c r="N899" s="30">
        <v>7673.6</v>
      </c>
      <c r="O899" s="8" t="s">
        <v>21</v>
      </c>
      <c r="P899" s="30">
        <v>579.80291780000005</v>
      </c>
      <c r="Q899" s="30">
        <v>4449175.67</v>
      </c>
      <c r="R899" s="30">
        <v>7.1624819989999997</v>
      </c>
      <c r="S899" s="30">
        <v>54962.021869999997</v>
      </c>
      <c r="T899" s="30">
        <v>1630177.9</v>
      </c>
    </row>
    <row r="900" spans="1:20" ht="15.75" customHeight="1" thickBot="1" x14ac:dyDescent="0.3">
      <c r="A900" s="10" t="s">
        <v>19</v>
      </c>
      <c r="B900" s="28">
        <v>44772</v>
      </c>
      <c r="C900" s="8">
        <v>301049751</v>
      </c>
      <c r="D900" s="29">
        <v>73239990</v>
      </c>
      <c r="E900" s="8" t="s">
        <v>876</v>
      </c>
      <c r="F900" s="8"/>
      <c r="G900" s="8"/>
      <c r="H900" s="8"/>
      <c r="I900" s="8"/>
      <c r="J900" s="8"/>
      <c r="K900" s="8"/>
      <c r="L900" s="8"/>
      <c r="M900" s="8"/>
      <c r="N900" s="30">
        <v>5318.4</v>
      </c>
      <c r="O900" s="8" t="s">
        <v>21</v>
      </c>
      <c r="P900" s="30">
        <v>540.17951830000004</v>
      </c>
      <c r="Q900" s="30">
        <v>2872890.75</v>
      </c>
      <c r="R900" s="30">
        <v>6.6730020789999998</v>
      </c>
      <c r="S900" s="30">
        <v>35489.694259999997</v>
      </c>
      <c r="T900" s="30">
        <v>1052627.1000000001</v>
      </c>
    </row>
    <row r="901" spans="1:20" ht="15.75" customHeight="1" thickBot="1" x14ac:dyDescent="0.3">
      <c r="A901" s="10" t="s">
        <v>19</v>
      </c>
      <c r="B901" s="28">
        <v>44772</v>
      </c>
      <c r="C901" s="8">
        <v>301049751</v>
      </c>
      <c r="D901" s="29">
        <v>73239990</v>
      </c>
      <c r="E901" s="8" t="s">
        <v>877</v>
      </c>
      <c r="F901" s="8"/>
      <c r="G901" s="8"/>
      <c r="H901" s="8"/>
      <c r="I901" s="8"/>
      <c r="J901" s="8"/>
      <c r="K901" s="8"/>
      <c r="L901" s="8"/>
      <c r="M901" s="8"/>
      <c r="N901" s="30">
        <v>5682.9</v>
      </c>
      <c r="O901" s="8" t="s">
        <v>21</v>
      </c>
      <c r="P901" s="30">
        <v>433.81517539999999</v>
      </c>
      <c r="Q901" s="30">
        <v>2465328.2599999998</v>
      </c>
      <c r="R901" s="30">
        <v>5.3590509620000004</v>
      </c>
      <c r="S901" s="30">
        <v>30454.950710000001</v>
      </c>
      <c r="T901" s="30">
        <v>903296.4</v>
      </c>
    </row>
    <row r="902" spans="1:20" ht="15.75" customHeight="1" thickBot="1" x14ac:dyDescent="0.3">
      <c r="A902" s="10" t="s">
        <v>19</v>
      </c>
      <c r="B902" s="28">
        <v>44770</v>
      </c>
      <c r="C902" s="8">
        <v>301049751</v>
      </c>
      <c r="D902" s="29">
        <v>73239990</v>
      </c>
      <c r="E902" s="8" t="s">
        <v>878</v>
      </c>
      <c r="F902" s="8"/>
      <c r="G902" s="8"/>
      <c r="H902" s="8"/>
      <c r="I902" s="8"/>
      <c r="J902" s="8"/>
      <c r="K902" s="8"/>
      <c r="L902" s="8"/>
      <c r="M902" s="8"/>
      <c r="N902" s="30">
        <v>8767.5</v>
      </c>
      <c r="O902" s="8" t="s">
        <v>21</v>
      </c>
      <c r="P902" s="30">
        <v>289.12198000000001</v>
      </c>
      <c r="Q902" s="30">
        <v>2534876.96</v>
      </c>
      <c r="R902" s="30">
        <v>3.57161186</v>
      </c>
      <c r="S902" s="30">
        <v>31314.10698</v>
      </c>
      <c r="T902" s="30">
        <v>928778.9</v>
      </c>
    </row>
    <row r="903" spans="1:20" ht="15.75" customHeight="1" thickBot="1" x14ac:dyDescent="0.3">
      <c r="A903" s="10" t="s">
        <v>19</v>
      </c>
      <c r="B903" s="28">
        <v>44767</v>
      </c>
      <c r="C903" s="8">
        <v>301049751</v>
      </c>
      <c r="D903" s="29">
        <v>73239990</v>
      </c>
      <c r="E903" s="8" t="s">
        <v>879</v>
      </c>
      <c r="F903" s="8"/>
      <c r="G903" s="8"/>
      <c r="H903" s="8"/>
      <c r="I903" s="8"/>
      <c r="J903" s="8"/>
      <c r="K903" s="8"/>
      <c r="L903" s="8"/>
      <c r="M903" s="8"/>
      <c r="N903" s="30">
        <v>8856.9</v>
      </c>
      <c r="O903" s="8" t="s">
        <v>21</v>
      </c>
      <c r="P903" s="30">
        <v>548.58222290000003</v>
      </c>
      <c r="Q903" s="30">
        <v>4858737.8899999997</v>
      </c>
      <c r="R903" s="30">
        <v>6.7768032480000002</v>
      </c>
      <c r="S903" s="30">
        <v>60021.468679999998</v>
      </c>
      <c r="T903" s="30">
        <v>1780241.6</v>
      </c>
    </row>
    <row r="904" spans="1:20" ht="15.75" customHeight="1" thickBot="1" x14ac:dyDescent="0.3">
      <c r="A904" s="10" t="s">
        <v>19</v>
      </c>
      <c r="B904" s="28">
        <v>44767</v>
      </c>
      <c r="C904" s="8">
        <v>301049751</v>
      </c>
      <c r="D904" s="29">
        <v>73239990</v>
      </c>
      <c r="E904" s="8" t="s">
        <v>880</v>
      </c>
      <c r="F904" s="8"/>
      <c r="G904" s="8"/>
      <c r="H904" s="8"/>
      <c r="I904" s="8"/>
      <c r="J904" s="8"/>
      <c r="K904" s="8"/>
      <c r="L904" s="8"/>
      <c r="M904" s="8"/>
      <c r="N904" s="30">
        <v>21123.200000000001</v>
      </c>
      <c r="O904" s="8" t="s">
        <v>21</v>
      </c>
      <c r="P904" s="30">
        <v>481.59675950000002</v>
      </c>
      <c r="Q904" s="30">
        <v>10172864.67</v>
      </c>
      <c r="R904" s="30">
        <v>5.9493114199999999</v>
      </c>
      <c r="S904" s="30">
        <v>125668.495</v>
      </c>
      <c r="T904" s="30">
        <v>3727337.6</v>
      </c>
    </row>
    <row r="905" spans="1:20" ht="15.75" customHeight="1" thickBot="1" x14ac:dyDescent="0.3">
      <c r="A905" s="10" t="s">
        <v>19</v>
      </c>
      <c r="B905" s="28">
        <v>44767</v>
      </c>
      <c r="C905" s="8">
        <v>301049751</v>
      </c>
      <c r="D905" s="29">
        <v>73239990</v>
      </c>
      <c r="E905" s="8" t="s">
        <v>881</v>
      </c>
      <c r="F905" s="8"/>
      <c r="G905" s="8"/>
      <c r="H905" s="8"/>
      <c r="I905" s="8"/>
      <c r="J905" s="8"/>
      <c r="K905" s="8"/>
      <c r="L905" s="8"/>
      <c r="M905" s="8"/>
      <c r="N905" s="30">
        <v>10374</v>
      </c>
      <c r="O905" s="8" t="s">
        <v>21</v>
      </c>
      <c r="P905" s="30">
        <v>644.02149699999995</v>
      </c>
      <c r="Q905" s="30">
        <v>6681079.0099999998</v>
      </c>
      <c r="R905" s="30">
        <v>7.9557936629999997</v>
      </c>
      <c r="S905" s="30">
        <v>82533.403460000001</v>
      </c>
      <c r="T905" s="30">
        <v>2447947.4</v>
      </c>
    </row>
    <row r="906" spans="1:20" ht="15.75" customHeight="1" thickBot="1" x14ac:dyDescent="0.3">
      <c r="A906" s="10" t="s">
        <v>19</v>
      </c>
      <c r="B906" s="28">
        <v>44765</v>
      </c>
      <c r="C906" s="8">
        <v>301049751</v>
      </c>
      <c r="D906" s="29">
        <v>73239990</v>
      </c>
      <c r="E906" s="8" t="s">
        <v>882</v>
      </c>
      <c r="F906" s="8"/>
      <c r="G906" s="8"/>
      <c r="H906" s="8"/>
      <c r="I906" s="8"/>
      <c r="J906" s="8"/>
      <c r="K906" s="8"/>
      <c r="L906" s="8"/>
      <c r="M906" s="8"/>
      <c r="N906" s="30">
        <v>6850</v>
      </c>
      <c r="O906" s="8" t="s">
        <v>21</v>
      </c>
      <c r="P906" s="30">
        <v>581.30076789999998</v>
      </c>
      <c r="Q906" s="30">
        <v>3981910.26</v>
      </c>
      <c r="R906" s="30">
        <v>7.1809853969999997</v>
      </c>
      <c r="S906" s="30">
        <v>49189.749969999997</v>
      </c>
      <c r="T906" s="30">
        <v>1458972</v>
      </c>
    </row>
    <row r="907" spans="1:20" ht="15.75" customHeight="1" thickBot="1" x14ac:dyDescent="0.3">
      <c r="A907" s="10" t="s">
        <v>19</v>
      </c>
      <c r="B907" s="28">
        <v>44765</v>
      </c>
      <c r="C907" s="8">
        <v>301049751</v>
      </c>
      <c r="D907" s="29">
        <v>73239990</v>
      </c>
      <c r="E907" s="8" t="s">
        <v>883</v>
      </c>
      <c r="F907" s="8"/>
      <c r="G907" s="8"/>
      <c r="H907" s="8"/>
      <c r="I907" s="8"/>
      <c r="J907" s="8"/>
      <c r="K907" s="8"/>
      <c r="L907" s="8"/>
      <c r="M907" s="8"/>
      <c r="N907" s="30">
        <v>2662.4</v>
      </c>
      <c r="O907" s="8" t="s">
        <v>21</v>
      </c>
      <c r="P907" s="30">
        <v>565.23215900000002</v>
      </c>
      <c r="Q907" s="30">
        <v>1504874.1</v>
      </c>
      <c r="R907" s="30">
        <v>6.9824849779999996</v>
      </c>
      <c r="S907" s="30">
        <v>18590.168000000001</v>
      </c>
      <c r="T907" s="30">
        <v>551385.9</v>
      </c>
    </row>
    <row r="908" spans="1:20" ht="15.75" customHeight="1" thickBot="1" x14ac:dyDescent="0.3">
      <c r="A908" s="10" t="s">
        <v>19</v>
      </c>
      <c r="B908" s="28">
        <v>44765</v>
      </c>
      <c r="C908" s="8">
        <v>301049751</v>
      </c>
      <c r="D908" s="29">
        <v>73239990</v>
      </c>
      <c r="E908" s="8" t="s">
        <v>884</v>
      </c>
      <c r="F908" s="8"/>
      <c r="G908" s="8"/>
      <c r="H908" s="8"/>
      <c r="I908" s="8"/>
      <c r="J908" s="8"/>
      <c r="K908" s="8"/>
      <c r="L908" s="8"/>
      <c r="M908" s="8"/>
      <c r="N908" s="30">
        <v>786.6</v>
      </c>
      <c r="O908" s="8" t="s">
        <v>21</v>
      </c>
      <c r="P908" s="30">
        <v>687.10605139999996</v>
      </c>
      <c r="Q908" s="30">
        <v>540477.62</v>
      </c>
      <c r="R908" s="30">
        <v>8.4880302820000004</v>
      </c>
      <c r="S908" s="30">
        <v>6676.68462</v>
      </c>
      <c r="T908" s="30">
        <v>198031</v>
      </c>
    </row>
    <row r="909" spans="1:20" ht="15.75" customHeight="1" thickBot="1" x14ac:dyDescent="0.3">
      <c r="A909" s="10" t="s">
        <v>19</v>
      </c>
      <c r="B909" s="28">
        <v>44765</v>
      </c>
      <c r="C909" s="8">
        <v>301049751</v>
      </c>
      <c r="D909" s="29">
        <v>73239990</v>
      </c>
      <c r="E909" s="8" t="s">
        <v>885</v>
      </c>
      <c r="F909" s="8"/>
      <c r="G909" s="8"/>
      <c r="H909" s="8"/>
      <c r="I909" s="8"/>
      <c r="J909" s="8"/>
      <c r="K909" s="8"/>
      <c r="L909" s="8"/>
      <c r="M909" s="8"/>
      <c r="N909" s="30">
        <v>4108.8</v>
      </c>
      <c r="O909" s="8" t="s">
        <v>21</v>
      </c>
      <c r="P909" s="30">
        <v>578.94389850000005</v>
      </c>
      <c r="Q909" s="30">
        <v>2378764.69</v>
      </c>
      <c r="R909" s="30">
        <v>7.1518702709999999</v>
      </c>
      <c r="S909" s="30">
        <v>29385.60457</v>
      </c>
      <c r="T909" s="30">
        <v>871579.4</v>
      </c>
    </row>
    <row r="910" spans="1:20" ht="15.75" customHeight="1" thickBot="1" x14ac:dyDescent="0.3">
      <c r="A910" s="10" t="s">
        <v>19</v>
      </c>
      <c r="B910" s="28">
        <v>44761</v>
      </c>
      <c r="C910" s="8">
        <v>301049751</v>
      </c>
      <c r="D910" s="29">
        <v>73239990</v>
      </c>
      <c r="E910" s="8" t="s">
        <v>886</v>
      </c>
      <c r="F910" s="8"/>
      <c r="G910" s="8"/>
      <c r="H910" s="8"/>
      <c r="I910" s="8"/>
      <c r="J910" s="8"/>
      <c r="K910" s="8"/>
      <c r="L910" s="8"/>
      <c r="M910" s="8"/>
      <c r="N910" s="30">
        <v>9676</v>
      </c>
      <c r="O910" s="8" t="s">
        <v>21</v>
      </c>
      <c r="P910" s="30">
        <v>378.08989459999998</v>
      </c>
      <c r="Q910" s="30">
        <v>3658397.82</v>
      </c>
      <c r="R910" s="30">
        <v>4.7320387310000003</v>
      </c>
      <c r="S910" s="30">
        <v>45787.206760000001</v>
      </c>
      <c r="T910" s="30">
        <v>1608231.8</v>
      </c>
    </row>
    <row r="911" spans="1:20" ht="15.75" customHeight="1" thickBot="1" x14ac:dyDescent="0.3">
      <c r="A911" s="10" t="s">
        <v>19</v>
      </c>
      <c r="B911" s="28">
        <v>44760</v>
      </c>
      <c r="C911" s="8">
        <v>301049751</v>
      </c>
      <c r="D911" s="29">
        <v>73231000</v>
      </c>
      <c r="E911" s="8" t="s">
        <v>887</v>
      </c>
      <c r="F911" s="8"/>
      <c r="G911" s="8"/>
      <c r="H911" s="8"/>
      <c r="I911" s="8"/>
      <c r="J911" s="8"/>
      <c r="K911" s="8"/>
      <c r="L911" s="8"/>
      <c r="M911" s="8"/>
      <c r="N911" s="30">
        <v>8677.15</v>
      </c>
      <c r="O911" s="8" t="s">
        <v>21</v>
      </c>
      <c r="P911" s="30">
        <v>297.38562660000002</v>
      </c>
      <c r="Q911" s="30">
        <v>2580459.69</v>
      </c>
      <c r="R911" s="30">
        <v>3.721972799</v>
      </c>
      <c r="S911" s="30">
        <v>32296.116269999999</v>
      </c>
      <c r="T911" s="30">
        <v>1134370.1000000001</v>
      </c>
    </row>
    <row r="912" spans="1:20" ht="15.75" customHeight="1" thickBot="1" x14ac:dyDescent="0.3">
      <c r="A912" s="10" t="s">
        <v>19</v>
      </c>
      <c r="B912" s="28">
        <v>44754</v>
      </c>
      <c r="C912" s="8">
        <v>301049751</v>
      </c>
      <c r="D912" s="29">
        <v>73239990</v>
      </c>
      <c r="E912" s="8" t="s">
        <v>888</v>
      </c>
      <c r="F912" s="8"/>
      <c r="G912" s="8"/>
      <c r="H912" s="8"/>
      <c r="I912" s="8"/>
      <c r="J912" s="8"/>
      <c r="K912" s="8"/>
      <c r="L912" s="8"/>
      <c r="M912" s="8"/>
      <c r="N912" s="30">
        <v>7718.4</v>
      </c>
      <c r="O912" s="8" t="s">
        <v>21</v>
      </c>
      <c r="P912" s="30">
        <v>576.91079630000002</v>
      </c>
      <c r="Q912" s="30">
        <v>4452828.29</v>
      </c>
      <c r="R912" s="30">
        <v>7.2204104669999998</v>
      </c>
      <c r="S912" s="30">
        <v>55730.016150000003</v>
      </c>
      <c r="T912" s="30">
        <v>1631516.4</v>
      </c>
    </row>
    <row r="913" spans="1:20" ht="15.75" customHeight="1" thickBot="1" x14ac:dyDescent="0.3">
      <c r="A913" s="10" t="s">
        <v>19</v>
      </c>
      <c r="B913" s="28">
        <v>44754</v>
      </c>
      <c r="C913" s="8">
        <v>301049751</v>
      </c>
      <c r="D913" s="29">
        <v>73231000</v>
      </c>
      <c r="E913" s="8" t="s">
        <v>889</v>
      </c>
      <c r="F913" s="8"/>
      <c r="G913" s="8"/>
      <c r="H913" s="8"/>
      <c r="I913" s="8"/>
      <c r="J913" s="8"/>
      <c r="K913" s="8"/>
      <c r="L913" s="8"/>
      <c r="M913" s="8"/>
      <c r="N913" s="30">
        <v>4840</v>
      </c>
      <c r="O913" s="8" t="s">
        <v>21</v>
      </c>
      <c r="P913" s="30">
        <v>568.01128310000001</v>
      </c>
      <c r="Q913" s="30">
        <v>2749174.61</v>
      </c>
      <c r="R913" s="30">
        <v>7.1090273220000002</v>
      </c>
      <c r="S913" s="30">
        <v>34407.692239999997</v>
      </c>
      <c r="T913" s="30">
        <v>1208537.1000000001</v>
      </c>
    </row>
    <row r="914" spans="1:20" ht="15.75" customHeight="1" thickBot="1" x14ac:dyDescent="0.3">
      <c r="A914" s="10" t="s">
        <v>19</v>
      </c>
      <c r="B914" s="28">
        <v>44754</v>
      </c>
      <c r="C914" s="8">
        <v>301049751</v>
      </c>
      <c r="D914" s="29">
        <v>73239990</v>
      </c>
      <c r="E914" s="8" t="s">
        <v>890</v>
      </c>
      <c r="F914" s="8"/>
      <c r="G914" s="8"/>
      <c r="H914" s="8"/>
      <c r="I914" s="8"/>
      <c r="J914" s="8"/>
      <c r="K914" s="8"/>
      <c r="L914" s="8"/>
      <c r="M914" s="8"/>
      <c r="N914" s="30">
        <v>296.39999999999998</v>
      </c>
      <c r="O914" s="8" t="s">
        <v>21</v>
      </c>
      <c r="P914" s="30">
        <v>675.47607960000005</v>
      </c>
      <c r="Q914" s="30">
        <v>200211.11</v>
      </c>
      <c r="R914" s="30">
        <v>8.4540185179999998</v>
      </c>
      <c r="S914" s="30">
        <v>2505.7710889999998</v>
      </c>
      <c r="T914" s="30">
        <v>73357.3</v>
      </c>
    </row>
    <row r="915" spans="1:20" ht="15.75" customHeight="1" thickBot="1" x14ac:dyDescent="0.3">
      <c r="A915" s="10" t="s">
        <v>19</v>
      </c>
      <c r="B915" s="28">
        <v>44746</v>
      </c>
      <c r="C915" s="8">
        <v>301049751</v>
      </c>
      <c r="D915" s="29">
        <v>73239990</v>
      </c>
      <c r="E915" s="8" t="s">
        <v>891</v>
      </c>
      <c r="F915" s="8"/>
      <c r="G915" s="8"/>
      <c r="H915" s="8"/>
      <c r="I915" s="8"/>
      <c r="J915" s="8"/>
      <c r="K915" s="8"/>
      <c r="L915" s="8"/>
      <c r="M915" s="8"/>
      <c r="N915" s="30">
        <v>8607.5</v>
      </c>
      <c r="O915" s="8" t="s">
        <v>21</v>
      </c>
      <c r="P915" s="30">
        <v>388.54271390000002</v>
      </c>
      <c r="Q915" s="30">
        <v>3344381.41</v>
      </c>
      <c r="R915" s="30">
        <v>4.9213769970000003</v>
      </c>
      <c r="S915" s="30">
        <v>42360.752500000002</v>
      </c>
      <c r="T915" s="30">
        <v>1225381.3</v>
      </c>
    </row>
    <row r="916" spans="1:20" ht="15.75" customHeight="1" thickBot="1" x14ac:dyDescent="0.3">
      <c r="A916" s="10" t="s">
        <v>19</v>
      </c>
      <c r="B916" s="28">
        <v>44746</v>
      </c>
      <c r="C916" s="8">
        <v>301049751</v>
      </c>
      <c r="D916" s="29">
        <v>73239990</v>
      </c>
      <c r="E916" s="8" t="s">
        <v>892</v>
      </c>
      <c r="F916" s="8"/>
      <c r="G916" s="8"/>
      <c r="H916" s="8"/>
      <c r="I916" s="8"/>
      <c r="J916" s="8"/>
      <c r="K916" s="8"/>
      <c r="L916" s="8"/>
      <c r="M916" s="8"/>
      <c r="N916" s="30">
        <v>9676</v>
      </c>
      <c r="O916" s="8" t="s">
        <v>21</v>
      </c>
      <c r="P916" s="30">
        <v>372.85376910000002</v>
      </c>
      <c r="Q916" s="30">
        <v>3607733.07</v>
      </c>
      <c r="R916" s="30">
        <v>4.7226569869999997</v>
      </c>
      <c r="S916" s="30">
        <v>45696.42901</v>
      </c>
      <c r="T916" s="30">
        <v>1321873.3999999999</v>
      </c>
    </row>
    <row r="917" spans="1:20" ht="15.75" customHeight="1" thickBot="1" x14ac:dyDescent="0.3">
      <c r="A917" s="10" t="s">
        <v>19</v>
      </c>
      <c r="B917" s="28">
        <v>44741</v>
      </c>
      <c r="C917" s="8">
        <v>301049751</v>
      </c>
      <c r="D917" s="29">
        <v>73239990</v>
      </c>
      <c r="E917" s="8" t="s">
        <v>893</v>
      </c>
      <c r="F917" s="8"/>
      <c r="G917" s="8"/>
      <c r="H917" s="8"/>
      <c r="I917" s="8"/>
      <c r="J917" s="8"/>
      <c r="K917" s="8"/>
      <c r="L917" s="8"/>
      <c r="M917" s="8"/>
      <c r="N917" s="30">
        <v>11202.2</v>
      </c>
      <c r="O917" s="8" t="s">
        <v>21</v>
      </c>
      <c r="P917" s="30">
        <v>528.77799270000003</v>
      </c>
      <c r="Q917" s="30">
        <v>5923476.8300000001</v>
      </c>
      <c r="R917" s="30">
        <v>6.6976313200000002</v>
      </c>
      <c r="S917" s="30">
        <v>75028.205570000006</v>
      </c>
      <c r="T917" s="30">
        <v>2170361.9</v>
      </c>
    </row>
    <row r="918" spans="1:20" ht="15.75" customHeight="1" thickBot="1" x14ac:dyDescent="0.3">
      <c r="A918" s="10" t="s">
        <v>19</v>
      </c>
      <c r="B918" s="28">
        <v>44741</v>
      </c>
      <c r="C918" s="8">
        <v>301049751</v>
      </c>
      <c r="D918" s="29">
        <v>73239990</v>
      </c>
      <c r="E918" s="8" t="s">
        <v>894</v>
      </c>
      <c r="F918" s="8"/>
      <c r="G918" s="8"/>
      <c r="H918" s="8"/>
      <c r="I918" s="8"/>
      <c r="J918" s="8"/>
      <c r="K918" s="8"/>
      <c r="L918" s="8"/>
      <c r="M918" s="8"/>
      <c r="N918" s="30">
        <v>8232</v>
      </c>
      <c r="O918" s="8" t="s">
        <v>21</v>
      </c>
      <c r="P918" s="30">
        <v>626.20554179999999</v>
      </c>
      <c r="Q918" s="30">
        <v>5154924.0199999996</v>
      </c>
      <c r="R918" s="30">
        <v>7.931672474</v>
      </c>
      <c r="S918" s="30">
        <v>65293.527800000003</v>
      </c>
      <c r="T918" s="30">
        <v>1888764.2</v>
      </c>
    </row>
    <row r="919" spans="1:20" ht="15.75" customHeight="1" thickBot="1" x14ac:dyDescent="0.3">
      <c r="A919" s="10" t="s">
        <v>19</v>
      </c>
      <c r="B919" s="28">
        <v>44741</v>
      </c>
      <c r="C919" s="8">
        <v>301049751</v>
      </c>
      <c r="D919" s="29">
        <v>73239990</v>
      </c>
      <c r="E919" s="8" t="s">
        <v>895</v>
      </c>
      <c r="F919" s="8"/>
      <c r="G919" s="8"/>
      <c r="H919" s="8"/>
      <c r="I919" s="8"/>
      <c r="J919" s="8"/>
      <c r="K919" s="8"/>
      <c r="L919" s="8"/>
      <c r="M919" s="8"/>
      <c r="N919" s="30">
        <v>9129.9</v>
      </c>
      <c r="O919" s="8" t="s">
        <v>21</v>
      </c>
      <c r="P919" s="30">
        <v>566.09374360000004</v>
      </c>
      <c r="Q919" s="30">
        <v>5168379.2699999996</v>
      </c>
      <c r="R919" s="30">
        <v>7.1702817430000003</v>
      </c>
      <c r="S919" s="30">
        <v>65463.955289999998</v>
      </c>
      <c r="T919" s="30">
        <v>1893694.2</v>
      </c>
    </row>
    <row r="920" spans="1:20" ht="15.75" customHeight="1" thickBot="1" x14ac:dyDescent="0.3">
      <c r="A920" s="10" t="s">
        <v>19</v>
      </c>
      <c r="B920" s="28">
        <v>44741</v>
      </c>
      <c r="C920" s="8">
        <v>301049751</v>
      </c>
      <c r="D920" s="29">
        <v>73239990</v>
      </c>
      <c r="E920" s="8" t="s">
        <v>896</v>
      </c>
      <c r="F920" s="8"/>
      <c r="G920" s="8"/>
      <c r="H920" s="8"/>
      <c r="I920" s="8"/>
      <c r="J920" s="8"/>
      <c r="K920" s="8"/>
      <c r="L920" s="8"/>
      <c r="M920" s="8"/>
      <c r="N920" s="30">
        <v>8903.4</v>
      </c>
      <c r="O920" s="8" t="s">
        <v>21</v>
      </c>
      <c r="P920" s="30">
        <v>513.22530830000005</v>
      </c>
      <c r="Q920" s="30">
        <v>4569450.21</v>
      </c>
      <c r="R920" s="30">
        <v>6.5006372170000004</v>
      </c>
      <c r="S920" s="30">
        <v>57877.773399999998</v>
      </c>
      <c r="T920" s="30">
        <v>1674246.5</v>
      </c>
    </row>
    <row r="921" spans="1:20" ht="15.75" customHeight="1" thickBot="1" x14ac:dyDescent="0.3">
      <c r="A921" s="10" t="s">
        <v>19</v>
      </c>
      <c r="B921" s="28">
        <v>44741</v>
      </c>
      <c r="C921" s="8">
        <v>301049751</v>
      </c>
      <c r="D921" s="29">
        <v>73239990</v>
      </c>
      <c r="E921" s="8" t="s">
        <v>897</v>
      </c>
      <c r="F921" s="8"/>
      <c r="G921" s="8"/>
      <c r="H921" s="8"/>
      <c r="I921" s="8"/>
      <c r="J921" s="8"/>
      <c r="K921" s="8"/>
      <c r="L921" s="8"/>
      <c r="M921" s="8"/>
      <c r="N921" s="30">
        <v>5100</v>
      </c>
      <c r="O921" s="8" t="s">
        <v>21</v>
      </c>
      <c r="P921" s="30">
        <v>565.8267118</v>
      </c>
      <c r="Q921" s="30">
        <v>2885716.23</v>
      </c>
      <c r="R921" s="30">
        <v>7.166899452</v>
      </c>
      <c r="S921" s="30">
        <v>36551.187209999996</v>
      </c>
      <c r="T921" s="30">
        <v>1057326.3999999999</v>
      </c>
    </row>
    <row r="922" spans="1:20" ht="15.75" customHeight="1" thickBot="1" x14ac:dyDescent="0.3">
      <c r="A922" s="10" t="s">
        <v>19</v>
      </c>
      <c r="B922" s="28">
        <v>44741</v>
      </c>
      <c r="C922" s="8">
        <v>301049751</v>
      </c>
      <c r="D922" s="29">
        <v>73239990</v>
      </c>
      <c r="E922" s="8" t="s">
        <v>898</v>
      </c>
      <c r="F922" s="8"/>
      <c r="G922" s="8"/>
      <c r="H922" s="8"/>
      <c r="I922" s="8"/>
      <c r="J922" s="8"/>
      <c r="K922" s="8"/>
      <c r="L922" s="8"/>
      <c r="M922" s="8"/>
      <c r="N922" s="30">
        <v>10892</v>
      </c>
      <c r="O922" s="8" t="s">
        <v>21</v>
      </c>
      <c r="P922" s="30">
        <v>501.95962909999997</v>
      </c>
      <c r="Q922" s="30">
        <v>5467344.2800000003</v>
      </c>
      <c r="R922" s="30">
        <v>6.3579433700000001</v>
      </c>
      <c r="S922" s="30">
        <v>69250.719190000003</v>
      </c>
      <c r="T922" s="30">
        <v>2003235</v>
      </c>
    </row>
    <row r="923" spans="1:20" ht="15.75" customHeight="1" thickBot="1" x14ac:dyDescent="0.3">
      <c r="A923" s="10" t="s">
        <v>19</v>
      </c>
      <c r="B923" s="28">
        <v>44736</v>
      </c>
      <c r="C923" s="8">
        <v>301049751</v>
      </c>
      <c r="D923" s="29">
        <v>73239990</v>
      </c>
      <c r="E923" s="8" t="s">
        <v>899</v>
      </c>
      <c r="F923" s="8"/>
      <c r="G923" s="8"/>
      <c r="H923" s="8"/>
      <c r="I923" s="8"/>
      <c r="J923" s="8"/>
      <c r="K923" s="8"/>
      <c r="L923" s="8"/>
      <c r="M923" s="8"/>
      <c r="N923" s="30">
        <v>15568</v>
      </c>
      <c r="O923" s="8" t="s">
        <v>21</v>
      </c>
      <c r="P923" s="30">
        <v>440.61864209999999</v>
      </c>
      <c r="Q923" s="30">
        <v>6859551.0199999996</v>
      </c>
      <c r="R923" s="30">
        <v>5.5809834340000002</v>
      </c>
      <c r="S923" s="30">
        <v>86884.750090000001</v>
      </c>
      <c r="T923" s="30">
        <v>2513339.5</v>
      </c>
    </row>
    <row r="924" spans="1:20" ht="15.75" customHeight="1" thickBot="1" x14ac:dyDescent="0.3">
      <c r="A924" s="10" t="s">
        <v>19</v>
      </c>
      <c r="B924" s="28">
        <v>44731</v>
      </c>
      <c r="C924" s="8">
        <v>301049751</v>
      </c>
      <c r="D924" s="29">
        <v>73239990</v>
      </c>
      <c r="E924" s="8" t="s">
        <v>900</v>
      </c>
      <c r="F924" s="8"/>
      <c r="G924" s="8"/>
      <c r="H924" s="8"/>
      <c r="I924" s="8"/>
      <c r="J924" s="8"/>
      <c r="K924" s="8"/>
      <c r="L924" s="8"/>
      <c r="M924" s="8"/>
      <c r="N924" s="30">
        <v>5985</v>
      </c>
      <c r="O924" s="8" t="s">
        <v>21</v>
      </c>
      <c r="P924" s="30">
        <v>425.47055640000002</v>
      </c>
      <c r="Q924" s="30">
        <v>2546441.2799999998</v>
      </c>
      <c r="R924" s="30">
        <v>5.3891140770000003</v>
      </c>
      <c r="S924" s="30">
        <v>32253.847750000001</v>
      </c>
      <c r="T924" s="30">
        <v>933016.1</v>
      </c>
    </row>
    <row r="925" spans="1:20" ht="15.75" customHeight="1" thickBot="1" x14ac:dyDescent="0.3">
      <c r="A925" s="10" t="s">
        <v>19</v>
      </c>
      <c r="B925" s="28">
        <v>44731</v>
      </c>
      <c r="C925" s="8">
        <v>301049751</v>
      </c>
      <c r="D925" s="29">
        <v>73239990</v>
      </c>
      <c r="E925" s="8" t="s">
        <v>901</v>
      </c>
      <c r="F925" s="8"/>
      <c r="G925" s="8"/>
      <c r="H925" s="8"/>
      <c r="I925" s="8"/>
      <c r="J925" s="8"/>
      <c r="K925" s="8"/>
      <c r="L925" s="8"/>
      <c r="M925" s="8"/>
      <c r="N925" s="30">
        <v>7882.5</v>
      </c>
      <c r="O925" s="8" t="s">
        <v>21</v>
      </c>
      <c r="P925" s="30">
        <v>275.36698639999997</v>
      </c>
      <c r="Q925" s="30">
        <v>2170580.27</v>
      </c>
      <c r="R925" s="30">
        <v>3.4878655649999999</v>
      </c>
      <c r="S925" s="30">
        <v>27493.100320000001</v>
      </c>
      <c r="T925" s="30">
        <v>795300.7</v>
      </c>
    </row>
    <row r="926" spans="1:20" ht="15.75" customHeight="1" thickBot="1" x14ac:dyDescent="0.3">
      <c r="A926" s="10" t="s">
        <v>19</v>
      </c>
      <c r="B926" s="28">
        <v>44731</v>
      </c>
      <c r="C926" s="8">
        <v>301049751</v>
      </c>
      <c r="D926" s="29">
        <v>73239990</v>
      </c>
      <c r="E926" s="8" t="s">
        <v>902</v>
      </c>
      <c r="F926" s="8"/>
      <c r="G926" s="8"/>
      <c r="H926" s="8"/>
      <c r="I926" s="8"/>
      <c r="J926" s="8"/>
      <c r="K926" s="8"/>
      <c r="L926" s="8"/>
      <c r="M926" s="8"/>
      <c r="N926" s="30">
        <v>2310</v>
      </c>
      <c r="O926" s="8" t="s">
        <v>21</v>
      </c>
      <c r="P926" s="30">
        <v>591.60875759999999</v>
      </c>
      <c r="Q926" s="30">
        <v>1366616.23</v>
      </c>
      <c r="R926" s="30">
        <v>7.4934611469999997</v>
      </c>
      <c r="S926" s="30">
        <v>17309.895250000001</v>
      </c>
      <c r="T926" s="30">
        <v>500728.1</v>
      </c>
    </row>
    <row r="927" spans="1:20" ht="15.75" customHeight="1" thickBot="1" x14ac:dyDescent="0.3">
      <c r="A927" s="10" t="s">
        <v>19</v>
      </c>
      <c r="B927" s="28">
        <v>44728</v>
      </c>
      <c r="C927" s="8">
        <v>301049751</v>
      </c>
      <c r="D927" s="29">
        <v>73239990</v>
      </c>
      <c r="E927" s="8" t="s">
        <v>903</v>
      </c>
      <c r="F927" s="8"/>
      <c r="G927" s="8"/>
      <c r="H927" s="8"/>
      <c r="I927" s="8"/>
      <c r="J927" s="8"/>
      <c r="K927" s="8"/>
      <c r="L927" s="8"/>
      <c r="M927" s="8"/>
      <c r="N927" s="30">
        <v>847</v>
      </c>
      <c r="O927" s="8" t="s">
        <v>21</v>
      </c>
      <c r="P927" s="30">
        <v>516.41458090000003</v>
      </c>
      <c r="Q927" s="30">
        <v>437403.15</v>
      </c>
      <c r="R927" s="30">
        <v>6.5785296930000001</v>
      </c>
      <c r="S927" s="30">
        <v>5572.0146500000001</v>
      </c>
      <c r="T927" s="30">
        <v>160264.5</v>
      </c>
    </row>
    <row r="928" spans="1:20" ht="15.75" customHeight="1" thickBot="1" x14ac:dyDescent="0.3">
      <c r="A928" s="10" t="s">
        <v>19</v>
      </c>
      <c r="B928" s="28">
        <v>44728</v>
      </c>
      <c r="C928" s="8">
        <v>301049751</v>
      </c>
      <c r="D928" s="29">
        <v>73239990</v>
      </c>
      <c r="E928" s="8" t="s">
        <v>904</v>
      </c>
      <c r="F928" s="8"/>
      <c r="G928" s="8"/>
      <c r="H928" s="8"/>
      <c r="I928" s="8"/>
      <c r="J928" s="8"/>
      <c r="K928" s="8"/>
      <c r="L928" s="8"/>
      <c r="M928" s="8"/>
      <c r="N928" s="30">
        <v>102.4</v>
      </c>
      <c r="O928" s="8" t="s">
        <v>21</v>
      </c>
      <c r="P928" s="30">
        <v>543.15664059999995</v>
      </c>
      <c r="Q928" s="30">
        <v>55619.24</v>
      </c>
      <c r="R928" s="30">
        <v>6.9191928740000002</v>
      </c>
      <c r="S928" s="30">
        <v>708.52535030000001</v>
      </c>
      <c r="T928" s="30">
        <v>20378.900000000001</v>
      </c>
    </row>
    <row r="929" spans="1:20" ht="15.75" customHeight="1" thickBot="1" x14ac:dyDescent="0.3">
      <c r="A929" s="10" t="s">
        <v>19</v>
      </c>
      <c r="B929" s="28">
        <v>44728</v>
      </c>
      <c r="C929" s="8">
        <v>301049751</v>
      </c>
      <c r="D929" s="29">
        <v>73239990</v>
      </c>
      <c r="E929" s="8" t="s">
        <v>905</v>
      </c>
      <c r="F929" s="8"/>
      <c r="G929" s="8"/>
      <c r="H929" s="8"/>
      <c r="I929" s="8"/>
      <c r="J929" s="8"/>
      <c r="K929" s="8"/>
      <c r="L929" s="8"/>
      <c r="M929" s="8"/>
      <c r="N929" s="30">
        <v>4004</v>
      </c>
      <c r="O929" s="8" t="s">
        <v>21</v>
      </c>
      <c r="P929" s="30">
        <v>457.862008</v>
      </c>
      <c r="Q929" s="30">
        <v>1833279.48</v>
      </c>
      <c r="R929" s="30">
        <v>5.8326370440000002</v>
      </c>
      <c r="S929" s="30">
        <v>23353.87873</v>
      </c>
      <c r="T929" s="30">
        <v>671713.6</v>
      </c>
    </row>
    <row r="930" spans="1:20" ht="15.75" customHeight="1" thickBot="1" x14ac:dyDescent="0.3">
      <c r="A930" s="10" t="s">
        <v>19</v>
      </c>
      <c r="B930" s="28">
        <v>44728</v>
      </c>
      <c r="C930" s="8">
        <v>301049751</v>
      </c>
      <c r="D930" s="29">
        <v>73239990</v>
      </c>
      <c r="E930" s="8" t="s">
        <v>906</v>
      </c>
      <c r="F930" s="8"/>
      <c r="G930" s="8"/>
      <c r="H930" s="8"/>
      <c r="I930" s="8"/>
      <c r="J930" s="8"/>
      <c r="K930" s="8"/>
      <c r="L930" s="8"/>
      <c r="M930" s="8"/>
      <c r="N930" s="30">
        <v>3539.2</v>
      </c>
      <c r="O930" s="8" t="s">
        <v>21</v>
      </c>
      <c r="P930" s="30">
        <v>556.33116240000004</v>
      </c>
      <c r="Q930" s="30">
        <v>1968967.25</v>
      </c>
      <c r="R930" s="30">
        <v>7.0870211769999996</v>
      </c>
      <c r="S930" s="30">
        <v>25082.38535</v>
      </c>
      <c r="T930" s="30">
        <v>721429.6</v>
      </c>
    </row>
    <row r="931" spans="1:20" ht="15.75" customHeight="1" thickBot="1" x14ac:dyDescent="0.3">
      <c r="A931" s="10" t="s">
        <v>19</v>
      </c>
      <c r="B931" s="28">
        <v>44728</v>
      </c>
      <c r="C931" s="8">
        <v>301049751</v>
      </c>
      <c r="D931" s="29">
        <v>73239990</v>
      </c>
      <c r="E931" s="8" t="s">
        <v>907</v>
      </c>
      <c r="F931" s="8"/>
      <c r="G931" s="8"/>
      <c r="H931" s="8"/>
      <c r="I931" s="8"/>
      <c r="J931" s="8"/>
      <c r="K931" s="8"/>
      <c r="L931" s="8"/>
      <c r="M931" s="8"/>
      <c r="N931" s="30">
        <v>3666.6</v>
      </c>
      <c r="O931" s="8" t="s">
        <v>21</v>
      </c>
      <c r="P931" s="30">
        <v>659.35545190000005</v>
      </c>
      <c r="Q931" s="30">
        <v>2417592.7000000002</v>
      </c>
      <c r="R931" s="30">
        <v>8.3994325090000004</v>
      </c>
      <c r="S931" s="30">
        <v>30797.359240000002</v>
      </c>
      <c r="T931" s="30">
        <v>885806</v>
      </c>
    </row>
    <row r="932" spans="1:20" ht="15.75" customHeight="1" thickBot="1" x14ac:dyDescent="0.3">
      <c r="A932" s="10" t="s">
        <v>19</v>
      </c>
      <c r="B932" s="28">
        <v>44726</v>
      </c>
      <c r="C932" s="8">
        <v>301049751</v>
      </c>
      <c r="D932" s="29">
        <v>73239990</v>
      </c>
      <c r="E932" s="8" t="s">
        <v>908</v>
      </c>
      <c r="F932" s="8"/>
      <c r="G932" s="8"/>
      <c r="H932" s="8"/>
      <c r="I932" s="8"/>
      <c r="J932" s="8"/>
      <c r="K932" s="8"/>
      <c r="L932" s="8"/>
      <c r="M932" s="8"/>
      <c r="N932" s="30">
        <v>6750</v>
      </c>
      <c r="O932" s="8" t="s">
        <v>21</v>
      </c>
      <c r="P932" s="30">
        <v>565.6657778</v>
      </c>
      <c r="Q932" s="30">
        <v>3818244</v>
      </c>
      <c r="R932" s="30">
        <v>7.2059334750000001</v>
      </c>
      <c r="S932" s="30">
        <v>48640.05096</v>
      </c>
      <c r="T932" s="30">
        <v>1399004.6</v>
      </c>
    </row>
    <row r="933" spans="1:20" ht="15.75" customHeight="1" thickBot="1" x14ac:dyDescent="0.3">
      <c r="A933" s="10" t="s">
        <v>19</v>
      </c>
      <c r="B933" s="28">
        <v>44718</v>
      </c>
      <c r="C933" s="8">
        <v>301049751</v>
      </c>
      <c r="D933" s="29">
        <v>73239990</v>
      </c>
      <c r="E933" s="8" t="s">
        <v>909</v>
      </c>
      <c r="F933" s="8"/>
      <c r="G933" s="8"/>
      <c r="H933" s="8"/>
      <c r="I933" s="8"/>
      <c r="J933" s="8"/>
      <c r="K933" s="8"/>
      <c r="L933" s="8"/>
      <c r="M933" s="8"/>
      <c r="N933" s="30">
        <v>3206.4</v>
      </c>
      <c r="O933" s="8" t="s">
        <v>21</v>
      </c>
      <c r="P933" s="30">
        <v>540.0129647</v>
      </c>
      <c r="Q933" s="30">
        <v>1731497.57</v>
      </c>
      <c r="R933" s="30">
        <v>6.8791460469999999</v>
      </c>
      <c r="S933" s="30">
        <v>22057.293890000001</v>
      </c>
      <c r="T933" s="30">
        <v>634420.69999999995</v>
      </c>
    </row>
    <row r="934" spans="1:20" ht="15.75" customHeight="1" thickBot="1" x14ac:dyDescent="0.3">
      <c r="A934" s="10" t="s">
        <v>19</v>
      </c>
      <c r="B934" s="28">
        <v>44718</v>
      </c>
      <c r="C934" s="8">
        <v>301049751</v>
      </c>
      <c r="D934" s="29">
        <v>73239990</v>
      </c>
      <c r="E934" s="8" t="s">
        <v>910</v>
      </c>
      <c r="F934" s="8"/>
      <c r="G934" s="8"/>
      <c r="H934" s="8"/>
      <c r="I934" s="8"/>
      <c r="J934" s="8"/>
      <c r="K934" s="8"/>
      <c r="L934" s="8"/>
      <c r="M934" s="8"/>
      <c r="N934" s="30">
        <v>3526.4</v>
      </c>
      <c r="O934" s="8" t="s">
        <v>21</v>
      </c>
      <c r="P934" s="30">
        <v>553.11291970000002</v>
      </c>
      <c r="Q934" s="30">
        <v>1950497.4</v>
      </c>
      <c r="R934" s="30">
        <v>7.0460244550000004</v>
      </c>
      <c r="S934" s="30">
        <v>24847.100640000001</v>
      </c>
      <c r="T934" s="30">
        <v>714662.2</v>
      </c>
    </row>
    <row r="935" spans="1:20" ht="15.75" customHeight="1" thickBot="1" x14ac:dyDescent="0.3">
      <c r="A935" s="10" t="s">
        <v>19</v>
      </c>
      <c r="B935" s="28">
        <v>44718</v>
      </c>
      <c r="C935" s="8">
        <v>301049751</v>
      </c>
      <c r="D935" s="29">
        <v>73239990</v>
      </c>
      <c r="E935" s="8" t="s">
        <v>911</v>
      </c>
      <c r="F935" s="8"/>
      <c r="G935" s="8"/>
      <c r="H935" s="8"/>
      <c r="I935" s="8"/>
      <c r="J935" s="8"/>
      <c r="K935" s="8"/>
      <c r="L935" s="8"/>
      <c r="M935" s="8"/>
      <c r="N935" s="30">
        <v>1468.8</v>
      </c>
      <c r="O935" s="8" t="s">
        <v>770</v>
      </c>
      <c r="P935" s="30">
        <v>655.54114919999995</v>
      </c>
      <c r="Q935" s="30">
        <v>962858.84</v>
      </c>
      <c r="R935" s="30">
        <v>8.3508426650000001</v>
      </c>
      <c r="S935" s="30">
        <v>12265.717710000001</v>
      </c>
      <c r="T935" s="30">
        <v>352791.5</v>
      </c>
    </row>
    <row r="936" spans="1:20" ht="15.75" customHeight="1" thickBot="1" x14ac:dyDescent="0.3">
      <c r="A936" s="10" t="s">
        <v>19</v>
      </c>
      <c r="B936" s="28">
        <v>44718</v>
      </c>
      <c r="C936" s="8">
        <v>301049751</v>
      </c>
      <c r="D936" s="29">
        <v>73239990</v>
      </c>
      <c r="E936" s="8" t="s">
        <v>912</v>
      </c>
      <c r="F936" s="8"/>
      <c r="G936" s="8"/>
      <c r="H936" s="8"/>
      <c r="I936" s="8"/>
      <c r="J936" s="8"/>
      <c r="K936" s="8"/>
      <c r="L936" s="8"/>
      <c r="M936" s="8"/>
      <c r="N936" s="30">
        <v>3592.8</v>
      </c>
      <c r="O936" s="8" t="s">
        <v>21</v>
      </c>
      <c r="P936" s="30">
        <v>560.66027050000002</v>
      </c>
      <c r="Q936" s="30">
        <v>2014340.22</v>
      </c>
      <c r="R936" s="30">
        <v>7.1421690509999998</v>
      </c>
      <c r="S936" s="30">
        <v>25660.384969999999</v>
      </c>
      <c r="T936" s="30">
        <v>738054.2</v>
      </c>
    </row>
    <row r="937" spans="1:20" ht="15.75" customHeight="1" thickBot="1" x14ac:dyDescent="0.3">
      <c r="A937" s="10" t="s">
        <v>19</v>
      </c>
      <c r="B937" s="28">
        <v>44718</v>
      </c>
      <c r="C937" s="8">
        <v>301049751</v>
      </c>
      <c r="D937" s="29">
        <v>73239990</v>
      </c>
      <c r="E937" s="8" t="s">
        <v>913</v>
      </c>
      <c r="F937" s="8"/>
      <c r="G937" s="8"/>
      <c r="H937" s="8"/>
      <c r="I937" s="8"/>
      <c r="J937" s="8"/>
      <c r="K937" s="8"/>
      <c r="L937" s="8"/>
      <c r="M937" s="8"/>
      <c r="N937" s="30">
        <v>3402.9</v>
      </c>
      <c r="O937" s="8" t="s">
        <v>21</v>
      </c>
      <c r="P937" s="30">
        <v>656.44916390000003</v>
      </c>
      <c r="Q937" s="30">
        <v>2233830.86</v>
      </c>
      <c r="R937" s="30">
        <v>8.3624097319999997</v>
      </c>
      <c r="S937" s="30">
        <v>28456.444080000001</v>
      </c>
      <c r="T937" s="30">
        <v>818475.6</v>
      </c>
    </row>
    <row r="938" spans="1:20" ht="15.75" customHeight="1" thickBot="1" x14ac:dyDescent="0.3">
      <c r="A938" s="10" t="s">
        <v>19</v>
      </c>
      <c r="B938" s="28">
        <v>44713</v>
      </c>
      <c r="C938" s="8">
        <v>301049751</v>
      </c>
      <c r="D938" s="29">
        <v>73231000</v>
      </c>
      <c r="E938" s="8" t="s">
        <v>914</v>
      </c>
      <c r="F938" s="8"/>
      <c r="G938" s="8"/>
      <c r="H938" s="8"/>
      <c r="I938" s="8"/>
      <c r="J938" s="8"/>
      <c r="K938" s="8"/>
      <c r="L938" s="8"/>
      <c r="M938" s="8"/>
      <c r="N938" s="30">
        <v>8677.15</v>
      </c>
      <c r="O938" s="8" t="s">
        <v>21</v>
      </c>
      <c r="P938" s="30">
        <v>284.84844679999998</v>
      </c>
      <c r="Q938" s="30">
        <v>2471672.7000000002</v>
      </c>
      <c r="R938" s="30">
        <v>3.6240260399999999</v>
      </c>
      <c r="S938" s="30">
        <v>31446.217560000001</v>
      </c>
      <c r="T938" s="30">
        <v>1086547.3</v>
      </c>
    </row>
    <row r="939" spans="1:20" ht="15.75" customHeight="1" thickBot="1" x14ac:dyDescent="0.3">
      <c r="A939" s="10" t="s">
        <v>19</v>
      </c>
      <c r="B939" s="28">
        <v>44711</v>
      </c>
      <c r="C939" s="8">
        <v>301049751</v>
      </c>
      <c r="D939" s="29">
        <v>73239990</v>
      </c>
      <c r="E939" s="8" t="s">
        <v>915</v>
      </c>
      <c r="F939" s="8"/>
      <c r="G939" s="8"/>
      <c r="H939" s="8"/>
      <c r="I939" s="8"/>
      <c r="J939" s="8"/>
      <c r="K939" s="8"/>
      <c r="L939" s="8"/>
      <c r="M939" s="8"/>
      <c r="N939" s="30">
        <v>4004</v>
      </c>
      <c r="O939" s="8" t="s">
        <v>21</v>
      </c>
      <c r="P939" s="30">
        <v>450.59301699999997</v>
      </c>
      <c r="Q939" s="30">
        <v>1804174.44</v>
      </c>
      <c r="R939" s="30">
        <v>5.7327355850000004</v>
      </c>
      <c r="S939" s="30">
        <v>22953.87328</v>
      </c>
      <c r="T939" s="30">
        <v>661049.5</v>
      </c>
    </row>
    <row r="940" spans="1:20" ht="15.75" customHeight="1" thickBot="1" x14ac:dyDescent="0.3">
      <c r="A940" s="10" t="s">
        <v>19</v>
      </c>
      <c r="B940" s="28">
        <v>44708</v>
      </c>
      <c r="C940" s="8">
        <v>301049751</v>
      </c>
      <c r="D940" s="29">
        <v>73239990</v>
      </c>
      <c r="E940" s="8" t="s">
        <v>916</v>
      </c>
      <c r="F940" s="8"/>
      <c r="G940" s="8"/>
      <c r="H940" s="8"/>
      <c r="I940" s="8"/>
      <c r="J940" s="8"/>
      <c r="K940" s="8"/>
      <c r="L940" s="8"/>
      <c r="M940" s="8"/>
      <c r="N940" s="30">
        <v>3784.8</v>
      </c>
      <c r="O940" s="8" t="s">
        <v>21</v>
      </c>
      <c r="P940" s="30">
        <v>651.95497780000005</v>
      </c>
      <c r="Q940" s="30">
        <v>2467519.2000000002</v>
      </c>
      <c r="R940" s="30">
        <v>8.2945925930000008</v>
      </c>
      <c r="S940" s="30">
        <v>31393.374049999999</v>
      </c>
      <c r="T940" s="30">
        <v>904099</v>
      </c>
    </row>
    <row r="941" spans="1:20" ht="15.75" customHeight="1" thickBot="1" x14ac:dyDescent="0.3">
      <c r="A941" s="10" t="s">
        <v>19</v>
      </c>
      <c r="B941" s="28">
        <v>44708</v>
      </c>
      <c r="C941" s="8">
        <v>301049751</v>
      </c>
      <c r="D941" s="29">
        <v>73239990</v>
      </c>
      <c r="E941" s="8" t="s">
        <v>917</v>
      </c>
      <c r="F941" s="8"/>
      <c r="G941" s="8"/>
      <c r="H941" s="8"/>
      <c r="I941" s="8"/>
      <c r="J941" s="8"/>
      <c r="K941" s="8"/>
      <c r="L941" s="8"/>
      <c r="M941" s="8"/>
      <c r="N941" s="30">
        <v>5985</v>
      </c>
      <c r="O941" s="8" t="s">
        <v>21</v>
      </c>
      <c r="P941" s="30">
        <v>415.261213</v>
      </c>
      <c r="Q941" s="30">
        <v>2485338.36</v>
      </c>
      <c r="R941" s="30">
        <v>5.2832215400000004</v>
      </c>
      <c r="S941" s="30">
        <v>31620.08092</v>
      </c>
      <c r="T941" s="30">
        <v>910628</v>
      </c>
    </row>
    <row r="942" spans="1:20" ht="15.75" customHeight="1" thickBot="1" x14ac:dyDescent="0.3">
      <c r="A942" s="10" t="s">
        <v>19</v>
      </c>
      <c r="B942" s="28">
        <v>44708</v>
      </c>
      <c r="C942" s="8">
        <v>301049751</v>
      </c>
      <c r="D942" s="29">
        <v>73239990</v>
      </c>
      <c r="E942" s="8" t="s">
        <v>918</v>
      </c>
      <c r="F942" s="8"/>
      <c r="G942" s="8"/>
      <c r="H942" s="8"/>
      <c r="I942" s="8"/>
      <c r="J942" s="8"/>
      <c r="K942" s="8"/>
      <c r="L942" s="8"/>
      <c r="M942" s="8"/>
      <c r="N942" s="30">
        <v>3712</v>
      </c>
      <c r="O942" s="8" t="s">
        <v>21</v>
      </c>
      <c r="P942" s="30">
        <v>536.31583780000005</v>
      </c>
      <c r="Q942" s="30">
        <v>1990804.39</v>
      </c>
      <c r="R942" s="30">
        <v>6.8233567150000001</v>
      </c>
      <c r="S942" s="30">
        <v>25328.30013</v>
      </c>
      <c r="T942" s="30">
        <v>729430.8</v>
      </c>
    </row>
    <row r="943" spans="1:20" ht="15.75" customHeight="1" thickBot="1" x14ac:dyDescent="0.3">
      <c r="A943" s="10" t="s">
        <v>19</v>
      </c>
      <c r="B943" s="28">
        <v>44708</v>
      </c>
      <c r="C943" s="8">
        <v>301049751</v>
      </c>
      <c r="D943" s="29">
        <v>73239990</v>
      </c>
      <c r="E943" s="8" t="s">
        <v>919</v>
      </c>
      <c r="F943" s="8"/>
      <c r="G943" s="8"/>
      <c r="H943" s="8"/>
      <c r="I943" s="8"/>
      <c r="J943" s="8"/>
      <c r="K943" s="8"/>
      <c r="L943" s="8"/>
      <c r="M943" s="8"/>
      <c r="N943" s="30">
        <v>7875</v>
      </c>
      <c r="O943" s="8" t="s">
        <v>21</v>
      </c>
      <c r="P943" s="30">
        <v>268.73822730000001</v>
      </c>
      <c r="Q943" s="30">
        <v>2116313.54</v>
      </c>
      <c r="R943" s="30">
        <v>3.4190614159999999</v>
      </c>
      <c r="S943" s="30">
        <v>26925.108649999998</v>
      </c>
      <c r="T943" s="30">
        <v>775417.3</v>
      </c>
    </row>
    <row r="944" spans="1:20" ht="15.75" customHeight="1" thickBot="1" x14ac:dyDescent="0.3">
      <c r="A944" s="10" t="s">
        <v>19</v>
      </c>
      <c r="B944" s="28">
        <v>44708</v>
      </c>
      <c r="C944" s="8">
        <v>301049751</v>
      </c>
      <c r="D944" s="29">
        <v>73239990</v>
      </c>
      <c r="E944" s="8" t="s">
        <v>920</v>
      </c>
      <c r="F944" s="8"/>
      <c r="G944" s="8"/>
      <c r="H944" s="8"/>
      <c r="I944" s="8"/>
      <c r="J944" s="8"/>
      <c r="K944" s="8"/>
      <c r="L944" s="8"/>
      <c r="M944" s="8"/>
      <c r="N944" s="30">
        <v>2633.4</v>
      </c>
      <c r="O944" s="8" t="s">
        <v>21</v>
      </c>
      <c r="P944" s="30">
        <v>651.3647072</v>
      </c>
      <c r="Q944" s="30">
        <v>1715303.82</v>
      </c>
      <c r="R944" s="30">
        <v>8.2870827889999994</v>
      </c>
      <c r="S944" s="30">
        <v>21823.203819999999</v>
      </c>
      <c r="T944" s="30">
        <v>628487.4</v>
      </c>
    </row>
    <row r="945" spans="1:20" ht="15.75" customHeight="1" thickBot="1" x14ac:dyDescent="0.3">
      <c r="A945" s="10" t="s">
        <v>19</v>
      </c>
      <c r="B945" s="28">
        <v>44708</v>
      </c>
      <c r="C945" s="8">
        <v>301049751</v>
      </c>
      <c r="D945" s="29">
        <v>73239990</v>
      </c>
      <c r="E945" s="8" t="s">
        <v>921</v>
      </c>
      <c r="F945" s="8"/>
      <c r="G945" s="8"/>
      <c r="H945" s="8"/>
      <c r="I945" s="8"/>
      <c r="J945" s="8"/>
      <c r="K945" s="8"/>
      <c r="L945" s="8"/>
      <c r="M945" s="8"/>
      <c r="N945" s="30">
        <v>3068.1</v>
      </c>
      <c r="O945" s="8" t="s">
        <v>21</v>
      </c>
      <c r="P945" s="30">
        <v>557.54043869999998</v>
      </c>
      <c r="Q945" s="30">
        <v>1710589.82</v>
      </c>
      <c r="R945" s="30">
        <v>7.0933898050000002</v>
      </c>
      <c r="S945" s="30">
        <v>21763.22926</v>
      </c>
      <c r="T945" s="30">
        <v>626760.19999999995</v>
      </c>
    </row>
    <row r="946" spans="1:20" ht="15.75" customHeight="1" thickBot="1" x14ac:dyDescent="0.3">
      <c r="A946" s="10" t="s">
        <v>19</v>
      </c>
      <c r="B946" s="28">
        <v>44708</v>
      </c>
      <c r="C946" s="8">
        <v>301049751</v>
      </c>
      <c r="D946" s="29">
        <v>73239990</v>
      </c>
      <c r="E946" s="8" t="s">
        <v>922</v>
      </c>
      <c r="F946" s="8"/>
      <c r="G946" s="8"/>
      <c r="H946" s="8"/>
      <c r="I946" s="8"/>
      <c r="J946" s="8"/>
      <c r="K946" s="8"/>
      <c r="L946" s="8"/>
      <c r="M946" s="8"/>
      <c r="N946" s="30">
        <v>1679.4</v>
      </c>
      <c r="O946" s="8" t="s">
        <v>21</v>
      </c>
      <c r="P946" s="30">
        <v>650.46381450000001</v>
      </c>
      <c r="Q946" s="30">
        <v>1092388.93</v>
      </c>
      <c r="R946" s="30">
        <v>8.2756210489999997</v>
      </c>
      <c r="S946" s="30">
        <v>13898.07799</v>
      </c>
      <c r="T946" s="30">
        <v>400251.3</v>
      </c>
    </row>
    <row r="947" spans="1:20" ht="15.75" customHeight="1" thickBot="1" x14ac:dyDescent="0.3">
      <c r="A947" s="10" t="s">
        <v>19</v>
      </c>
      <c r="B947" s="28">
        <v>44708</v>
      </c>
      <c r="C947" s="8">
        <v>301049751</v>
      </c>
      <c r="D947" s="29">
        <v>73239990</v>
      </c>
      <c r="E947" s="8" t="s">
        <v>923</v>
      </c>
      <c r="F947" s="8"/>
      <c r="G947" s="8"/>
      <c r="H947" s="8"/>
      <c r="I947" s="8"/>
      <c r="J947" s="8"/>
      <c r="K947" s="8"/>
      <c r="L947" s="8"/>
      <c r="M947" s="8"/>
      <c r="N947" s="30">
        <v>434</v>
      </c>
      <c r="O947" s="8" t="s">
        <v>21</v>
      </c>
      <c r="P947" s="30">
        <v>534.14032259999999</v>
      </c>
      <c r="Q947" s="30">
        <v>231816.9</v>
      </c>
      <c r="R947" s="30">
        <v>6.7956784040000002</v>
      </c>
      <c r="S947" s="30">
        <v>2949.324427</v>
      </c>
      <c r="T947" s="30">
        <v>84937.7</v>
      </c>
    </row>
    <row r="948" spans="1:20" ht="15.75" customHeight="1" thickBot="1" x14ac:dyDescent="0.3">
      <c r="A948" s="10" t="s">
        <v>19</v>
      </c>
      <c r="B948" s="28">
        <v>44708</v>
      </c>
      <c r="C948" s="8">
        <v>301049751</v>
      </c>
      <c r="D948" s="29">
        <v>73239990</v>
      </c>
      <c r="E948" s="8" t="s">
        <v>924</v>
      </c>
      <c r="F948" s="8"/>
      <c r="G948" s="8"/>
      <c r="H948" s="8"/>
      <c r="I948" s="8"/>
      <c r="J948" s="8"/>
      <c r="K948" s="8"/>
      <c r="L948" s="8"/>
      <c r="M948" s="8"/>
      <c r="N948" s="30">
        <v>9520</v>
      </c>
      <c r="O948" s="8" t="s">
        <v>21</v>
      </c>
      <c r="P948" s="30">
        <v>409.03009029999998</v>
      </c>
      <c r="Q948" s="30">
        <v>3893966.46</v>
      </c>
      <c r="R948" s="30">
        <v>5.2039451699999999</v>
      </c>
      <c r="S948" s="30">
        <v>49541.558019999997</v>
      </c>
      <c r="T948" s="30">
        <v>1426749.3</v>
      </c>
    </row>
    <row r="949" spans="1:20" ht="15.75" customHeight="1" thickBot="1" x14ac:dyDescent="0.3">
      <c r="A949" s="10" t="s">
        <v>19</v>
      </c>
      <c r="B949" s="28">
        <v>44708</v>
      </c>
      <c r="C949" s="8">
        <v>301049751</v>
      </c>
      <c r="D949" s="29">
        <v>73239990</v>
      </c>
      <c r="E949" s="8" t="s">
        <v>925</v>
      </c>
      <c r="F949" s="8"/>
      <c r="G949" s="8"/>
      <c r="H949" s="8"/>
      <c r="I949" s="8"/>
      <c r="J949" s="8"/>
      <c r="K949" s="8"/>
      <c r="L949" s="8"/>
      <c r="M949" s="8"/>
      <c r="N949" s="30">
        <v>2310</v>
      </c>
      <c r="O949" s="8" t="s">
        <v>21</v>
      </c>
      <c r="P949" s="30">
        <v>577.51823379999996</v>
      </c>
      <c r="Q949" s="30">
        <v>1334067.1200000001</v>
      </c>
      <c r="R949" s="30">
        <v>7.3475602259999997</v>
      </c>
      <c r="S949" s="30">
        <v>16972.864119999998</v>
      </c>
      <c r="T949" s="30">
        <v>488802.1</v>
      </c>
    </row>
    <row r="950" spans="1:20" ht="15.75" customHeight="1" thickBot="1" x14ac:dyDescent="0.3">
      <c r="A950" s="10" t="s">
        <v>19</v>
      </c>
      <c r="B950" s="28">
        <v>44708</v>
      </c>
      <c r="C950" s="8">
        <v>301049751</v>
      </c>
      <c r="D950" s="29">
        <v>73239990</v>
      </c>
      <c r="E950" s="8" t="s">
        <v>926</v>
      </c>
      <c r="F950" s="8"/>
      <c r="G950" s="8"/>
      <c r="H950" s="8"/>
      <c r="I950" s="8"/>
      <c r="J950" s="8"/>
      <c r="K950" s="8"/>
      <c r="L950" s="8"/>
      <c r="M950" s="8"/>
      <c r="N950" s="30">
        <v>1452</v>
      </c>
      <c r="O950" s="8" t="s">
        <v>21</v>
      </c>
      <c r="P950" s="30">
        <v>587.86486909999996</v>
      </c>
      <c r="Q950" s="30">
        <v>853579.79</v>
      </c>
      <c r="R950" s="30">
        <v>7.4791968080000002</v>
      </c>
      <c r="S950" s="30">
        <v>10859.79377</v>
      </c>
      <c r="T950" s="30">
        <v>312751.7</v>
      </c>
    </row>
    <row r="951" spans="1:20" ht="15.75" customHeight="1" thickBot="1" x14ac:dyDescent="0.3">
      <c r="A951" s="10" t="s">
        <v>19</v>
      </c>
      <c r="B951" s="28">
        <v>44707</v>
      </c>
      <c r="C951" s="8">
        <v>301049751</v>
      </c>
      <c r="D951" s="29">
        <v>73239990</v>
      </c>
      <c r="E951" s="8" t="s">
        <v>927</v>
      </c>
      <c r="F951" s="8"/>
      <c r="G951" s="8"/>
      <c r="H951" s="8"/>
      <c r="I951" s="8"/>
      <c r="J951" s="8"/>
      <c r="K951" s="8"/>
      <c r="L951" s="8"/>
      <c r="M951" s="8"/>
      <c r="N951" s="30">
        <v>3893.4</v>
      </c>
      <c r="O951" s="8" t="s">
        <v>21</v>
      </c>
      <c r="P951" s="30">
        <v>558.33801300000005</v>
      </c>
      <c r="Q951" s="30">
        <v>2173833.2200000002</v>
      </c>
      <c r="R951" s="30">
        <v>7.103537062</v>
      </c>
      <c r="S951" s="30">
        <v>27656.911199999999</v>
      </c>
      <c r="T951" s="30">
        <v>796492.5</v>
      </c>
    </row>
    <row r="952" spans="1:20" ht="15.75" customHeight="1" thickBot="1" x14ac:dyDescent="0.3">
      <c r="A952" s="10" t="s">
        <v>19</v>
      </c>
      <c r="B952" s="28">
        <v>44707</v>
      </c>
      <c r="C952" s="8">
        <v>301049751</v>
      </c>
      <c r="D952" s="29">
        <v>73239990</v>
      </c>
      <c r="E952" s="8" t="s">
        <v>928</v>
      </c>
      <c r="F952" s="8"/>
      <c r="G952" s="8"/>
      <c r="H952" s="8"/>
      <c r="I952" s="8"/>
      <c r="J952" s="8"/>
      <c r="K952" s="8"/>
      <c r="L952" s="8"/>
      <c r="M952" s="8"/>
      <c r="N952" s="30">
        <v>2473.1999999999998</v>
      </c>
      <c r="O952" s="8" t="s">
        <v>21</v>
      </c>
      <c r="P952" s="30">
        <v>651.39431909999996</v>
      </c>
      <c r="Q952" s="30">
        <v>1611028.43</v>
      </c>
      <c r="R952" s="30">
        <v>8.2874595309999997</v>
      </c>
      <c r="S952" s="30">
        <v>20496.544910000001</v>
      </c>
      <c r="T952" s="30">
        <v>590280.9</v>
      </c>
    </row>
    <row r="953" spans="1:20" ht="15.75" customHeight="1" thickBot="1" x14ac:dyDescent="0.3">
      <c r="A953" s="10" t="s">
        <v>19</v>
      </c>
      <c r="B953" s="28">
        <v>44707</v>
      </c>
      <c r="C953" s="8">
        <v>301049751</v>
      </c>
      <c r="D953" s="29">
        <v>73231000</v>
      </c>
      <c r="E953" s="8" t="s">
        <v>929</v>
      </c>
      <c r="F953" s="8"/>
      <c r="G953" s="8"/>
      <c r="H953" s="8"/>
      <c r="I953" s="8"/>
      <c r="J953" s="8"/>
      <c r="K953" s="8"/>
      <c r="L953" s="8"/>
      <c r="M953" s="8"/>
      <c r="N953" s="30">
        <v>4830</v>
      </c>
      <c r="O953" s="8" t="s">
        <v>21</v>
      </c>
      <c r="P953" s="30">
        <v>511.82937470000002</v>
      </c>
      <c r="Q953" s="30">
        <v>2472135.88</v>
      </c>
      <c r="R953" s="30">
        <v>6.5118241059999997</v>
      </c>
      <c r="S953" s="30">
        <v>31452.110430000001</v>
      </c>
      <c r="T953" s="30">
        <v>1086750.8999999999</v>
      </c>
    </row>
    <row r="954" spans="1:20" ht="15.75" customHeight="1" thickBot="1" x14ac:dyDescent="0.3">
      <c r="A954" s="10" t="s">
        <v>19</v>
      </c>
      <c r="B954" s="28">
        <v>44707</v>
      </c>
      <c r="C954" s="8">
        <v>301049751</v>
      </c>
      <c r="D954" s="29">
        <v>73239990</v>
      </c>
      <c r="E954" s="8" t="s">
        <v>930</v>
      </c>
      <c r="F954" s="8"/>
      <c r="G954" s="8"/>
      <c r="H954" s="8"/>
      <c r="I954" s="8"/>
      <c r="J954" s="8"/>
      <c r="K954" s="8"/>
      <c r="L954" s="8"/>
      <c r="M954" s="8"/>
      <c r="N954" s="30">
        <v>980.4</v>
      </c>
      <c r="O954" s="8" t="s">
        <v>21</v>
      </c>
      <c r="P954" s="30">
        <v>652.29641979999997</v>
      </c>
      <c r="Q954" s="30">
        <v>639511.41</v>
      </c>
      <c r="R954" s="30">
        <v>8.2989366390000008</v>
      </c>
      <c r="S954" s="30">
        <v>8136.2774810000001</v>
      </c>
      <c r="T954" s="30">
        <v>234317</v>
      </c>
    </row>
    <row r="955" spans="1:20" ht="15.75" customHeight="1" thickBot="1" x14ac:dyDescent="0.3">
      <c r="A955" s="10" t="s">
        <v>19</v>
      </c>
      <c r="B955" s="28">
        <v>44707</v>
      </c>
      <c r="C955" s="8">
        <v>301049751</v>
      </c>
      <c r="D955" s="29">
        <v>73239990</v>
      </c>
      <c r="E955" s="8" t="s">
        <v>931</v>
      </c>
      <c r="F955" s="8"/>
      <c r="G955" s="8"/>
      <c r="H955" s="8"/>
      <c r="I955" s="8"/>
      <c r="J955" s="8"/>
      <c r="K955" s="8"/>
      <c r="L955" s="8"/>
      <c r="M955" s="8"/>
      <c r="N955" s="30">
        <v>10836</v>
      </c>
      <c r="O955" s="8" t="s">
        <v>21</v>
      </c>
      <c r="P955" s="30">
        <v>592.34257290000005</v>
      </c>
      <c r="Q955" s="30">
        <v>6418624.1200000001</v>
      </c>
      <c r="R955" s="30">
        <v>7.5361650500000001</v>
      </c>
      <c r="S955" s="30">
        <v>81661.884479999993</v>
      </c>
      <c r="T955" s="30">
        <v>2351783.9</v>
      </c>
    </row>
    <row r="956" spans="1:20" ht="15.75" customHeight="1" thickBot="1" x14ac:dyDescent="0.3">
      <c r="A956" s="10" t="s">
        <v>19</v>
      </c>
      <c r="B956" s="28">
        <v>44699</v>
      </c>
      <c r="C956" s="8">
        <v>301049751</v>
      </c>
      <c r="D956" s="29">
        <v>73239990</v>
      </c>
      <c r="E956" s="8" t="s">
        <v>932</v>
      </c>
      <c r="F956" s="8"/>
      <c r="G956" s="8"/>
      <c r="H956" s="8"/>
      <c r="I956" s="8"/>
      <c r="J956" s="8"/>
      <c r="K956" s="8"/>
      <c r="L956" s="8"/>
      <c r="M956" s="8"/>
      <c r="N956" s="30">
        <v>4042.1</v>
      </c>
      <c r="O956" s="8" t="s">
        <v>21</v>
      </c>
      <c r="P956" s="30">
        <v>703.61633800000004</v>
      </c>
      <c r="Q956" s="30">
        <v>2844087.6</v>
      </c>
      <c r="R956" s="30">
        <v>9.1319446860000006</v>
      </c>
      <c r="S956" s="30">
        <v>36912.233610000003</v>
      </c>
      <c r="T956" s="30">
        <v>1042073.7</v>
      </c>
    </row>
    <row r="957" spans="1:20" ht="15.75" customHeight="1" thickBot="1" x14ac:dyDescent="0.3">
      <c r="A957" s="10" t="s">
        <v>19</v>
      </c>
      <c r="B957" s="28">
        <v>44699</v>
      </c>
      <c r="C957" s="8">
        <v>301049751</v>
      </c>
      <c r="D957" s="29">
        <v>73239990</v>
      </c>
      <c r="E957" s="8" t="s">
        <v>933</v>
      </c>
      <c r="F957" s="8"/>
      <c r="G957" s="8"/>
      <c r="H957" s="8"/>
      <c r="I957" s="8"/>
      <c r="J957" s="8"/>
      <c r="K957" s="8"/>
      <c r="L957" s="8"/>
      <c r="M957" s="8"/>
      <c r="N957" s="30">
        <v>2048</v>
      </c>
      <c r="O957" s="8" t="s">
        <v>21</v>
      </c>
      <c r="P957" s="30">
        <v>653.63113280000005</v>
      </c>
      <c r="Q957" s="30">
        <v>1338636.56</v>
      </c>
      <c r="R957" s="30">
        <v>8.4832074340000005</v>
      </c>
      <c r="S957" s="30">
        <v>17373.608830000001</v>
      </c>
      <c r="T957" s="30">
        <v>490476.4</v>
      </c>
    </row>
    <row r="958" spans="1:20" ht="15.75" customHeight="1" thickBot="1" x14ac:dyDescent="0.3">
      <c r="A958" s="10" t="s">
        <v>19</v>
      </c>
      <c r="B958" s="28">
        <v>44699</v>
      </c>
      <c r="C958" s="8">
        <v>301049751</v>
      </c>
      <c r="D958" s="29">
        <v>73239990</v>
      </c>
      <c r="E958" s="8" t="s">
        <v>934</v>
      </c>
      <c r="F958" s="8"/>
      <c r="G958" s="8"/>
      <c r="H958" s="8"/>
      <c r="I958" s="8"/>
      <c r="J958" s="8"/>
      <c r="K958" s="8"/>
      <c r="L958" s="8"/>
      <c r="M958" s="8"/>
      <c r="N958" s="30">
        <v>4260</v>
      </c>
      <c r="O958" s="8" t="s">
        <v>21</v>
      </c>
      <c r="P958" s="30">
        <v>548.04569949999996</v>
      </c>
      <c r="Q958" s="30">
        <v>2334674.6800000002</v>
      </c>
      <c r="R958" s="30">
        <v>7.1128578779999998</v>
      </c>
      <c r="S958" s="30">
        <v>30300.774560000002</v>
      </c>
      <c r="T958" s="30">
        <v>855424.8</v>
      </c>
    </row>
    <row r="959" spans="1:20" ht="15.75" customHeight="1" thickBot="1" x14ac:dyDescent="0.3">
      <c r="A959" s="10" t="s">
        <v>19</v>
      </c>
      <c r="B959" s="28">
        <v>44699</v>
      </c>
      <c r="C959" s="8">
        <v>301049751</v>
      </c>
      <c r="D959" s="29">
        <v>73239990</v>
      </c>
      <c r="E959" s="8" t="s">
        <v>935</v>
      </c>
      <c r="F959" s="8"/>
      <c r="G959" s="8"/>
      <c r="H959" s="8"/>
      <c r="I959" s="8"/>
      <c r="J959" s="8"/>
      <c r="K959" s="8"/>
      <c r="L959" s="8"/>
      <c r="M959" s="8"/>
      <c r="N959" s="30">
        <v>8888.1</v>
      </c>
      <c r="O959" s="8" t="s">
        <v>21</v>
      </c>
      <c r="P959" s="30">
        <v>538.34421980000002</v>
      </c>
      <c r="Q959" s="30">
        <v>4784857.26</v>
      </c>
      <c r="R959" s="30">
        <v>6.9869463959999996</v>
      </c>
      <c r="S959" s="30">
        <v>62100.678260000001</v>
      </c>
      <c r="T959" s="30">
        <v>1753171.7</v>
      </c>
    </row>
    <row r="960" spans="1:20" ht="15.75" customHeight="1" thickBot="1" x14ac:dyDescent="0.3">
      <c r="A960" s="10" t="s">
        <v>19</v>
      </c>
      <c r="B960" s="28">
        <v>44699</v>
      </c>
      <c r="C960" s="8">
        <v>301049751</v>
      </c>
      <c r="D960" s="29">
        <v>73239990</v>
      </c>
      <c r="E960" s="8" t="s">
        <v>936</v>
      </c>
      <c r="F960" s="8"/>
      <c r="G960" s="8"/>
      <c r="H960" s="8"/>
      <c r="I960" s="8"/>
      <c r="J960" s="8"/>
      <c r="K960" s="8"/>
      <c r="L960" s="8"/>
      <c r="M960" s="8"/>
      <c r="N960" s="30">
        <v>10561.6</v>
      </c>
      <c r="O960" s="8" t="s">
        <v>21</v>
      </c>
      <c r="P960" s="30">
        <v>474.47092300000003</v>
      </c>
      <c r="Q960" s="30">
        <v>5011172.0999999996</v>
      </c>
      <c r="R960" s="30">
        <v>6.157961362</v>
      </c>
      <c r="S960" s="30">
        <v>65037.924720000003</v>
      </c>
      <c r="T960" s="30">
        <v>1836093.4</v>
      </c>
    </row>
    <row r="961" spans="1:20" ht="15.75" customHeight="1" thickBot="1" x14ac:dyDescent="0.3">
      <c r="A961" s="10" t="s">
        <v>19</v>
      </c>
      <c r="B961" s="28">
        <v>44699</v>
      </c>
      <c r="C961" s="8">
        <v>301049751</v>
      </c>
      <c r="D961" s="29">
        <v>73239990</v>
      </c>
      <c r="E961" s="8" t="s">
        <v>937</v>
      </c>
      <c r="F961" s="8"/>
      <c r="G961" s="8"/>
      <c r="H961" s="8"/>
      <c r="I961" s="8"/>
      <c r="J961" s="8"/>
      <c r="K961" s="8"/>
      <c r="L961" s="8"/>
      <c r="M961" s="8"/>
      <c r="N961" s="30">
        <v>3809.7</v>
      </c>
      <c r="O961" s="8" t="s">
        <v>21</v>
      </c>
      <c r="P961" s="30">
        <v>550.1945849</v>
      </c>
      <c r="Q961" s="30">
        <v>2096076.31</v>
      </c>
      <c r="R961" s="30">
        <v>7.1407473699999997</v>
      </c>
      <c r="S961" s="30">
        <v>27204.10526</v>
      </c>
      <c r="T961" s="30">
        <v>768002.4</v>
      </c>
    </row>
    <row r="962" spans="1:20" ht="15.75" customHeight="1" thickBot="1" x14ac:dyDescent="0.3">
      <c r="A962" s="10" t="s">
        <v>19</v>
      </c>
      <c r="B962" s="28">
        <v>44699</v>
      </c>
      <c r="C962" s="8">
        <v>301049751</v>
      </c>
      <c r="D962" s="29">
        <v>73239990</v>
      </c>
      <c r="E962" s="8" t="s">
        <v>938</v>
      </c>
      <c r="F962" s="8"/>
      <c r="G962" s="8"/>
      <c r="H962" s="8"/>
      <c r="I962" s="8"/>
      <c r="J962" s="8"/>
      <c r="K962" s="8"/>
      <c r="L962" s="8"/>
      <c r="M962" s="8"/>
      <c r="N962" s="30">
        <v>2947.5</v>
      </c>
      <c r="O962" s="8" t="s">
        <v>21</v>
      </c>
      <c r="P962" s="30">
        <v>540.02551649999998</v>
      </c>
      <c r="Q962" s="30">
        <v>1591725.21</v>
      </c>
      <c r="R962" s="30">
        <v>7.0087672489999999</v>
      </c>
      <c r="S962" s="30">
        <v>20658.341469999999</v>
      </c>
      <c r="T962" s="30">
        <v>583208.1</v>
      </c>
    </row>
    <row r="963" spans="1:20" ht="15.75" customHeight="1" thickBot="1" x14ac:dyDescent="0.3">
      <c r="A963" s="10" t="s">
        <v>19</v>
      </c>
      <c r="B963" s="28">
        <v>44699</v>
      </c>
      <c r="C963" s="8">
        <v>301049751</v>
      </c>
      <c r="D963" s="29">
        <v>73239990</v>
      </c>
      <c r="E963" s="8" t="s">
        <v>939</v>
      </c>
      <c r="F963" s="8"/>
      <c r="G963" s="8"/>
      <c r="H963" s="8"/>
      <c r="I963" s="8"/>
      <c r="J963" s="8"/>
      <c r="K963" s="8"/>
      <c r="L963" s="8"/>
      <c r="M963" s="8"/>
      <c r="N963" s="30">
        <v>4457.3999999999996</v>
      </c>
      <c r="O963" s="8" t="s">
        <v>21</v>
      </c>
      <c r="P963" s="30">
        <v>640.13675909999995</v>
      </c>
      <c r="Q963" s="30">
        <v>2853345.59</v>
      </c>
      <c r="R963" s="30">
        <v>8.3080695539999994</v>
      </c>
      <c r="S963" s="30">
        <v>37032.389230000001</v>
      </c>
      <c r="T963" s="30">
        <v>1045465.8</v>
      </c>
    </row>
    <row r="964" spans="1:20" ht="15.75" customHeight="1" thickBot="1" x14ac:dyDescent="0.3">
      <c r="A964" s="10" t="s">
        <v>19</v>
      </c>
      <c r="B964" s="28">
        <v>44699</v>
      </c>
      <c r="C964" s="8">
        <v>301049751</v>
      </c>
      <c r="D964" s="29">
        <v>73239990</v>
      </c>
      <c r="E964" s="8" t="s">
        <v>940</v>
      </c>
      <c r="F964" s="8"/>
      <c r="G964" s="8"/>
      <c r="H964" s="8"/>
      <c r="I964" s="8"/>
      <c r="J964" s="8"/>
      <c r="K964" s="8"/>
      <c r="L964" s="8"/>
      <c r="M964" s="8"/>
      <c r="N964" s="30">
        <v>135</v>
      </c>
      <c r="O964" s="8" t="s">
        <v>21</v>
      </c>
      <c r="P964" s="30">
        <v>639.25140739999995</v>
      </c>
      <c r="Q964" s="30">
        <v>86298.94</v>
      </c>
      <c r="R964" s="30">
        <v>8.2965789409999999</v>
      </c>
      <c r="S964" s="30">
        <v>1120.038157</v>
      </c>
      <c r="T964" s="30">
        <v>31620</v>
      </c>
    </row>
    <row r="965" spans="1:20" ht="15.75" customHeight="1" thickBot="1" x14ac:dyDescent="0.3">
      <c r="A965" s="10" t="s">
        <v>19</v>
      </c>
      <c r="B965" s="28">
        <v>44699</v>
      </c>
      <c r="C965" s="8">
        <v>301049751</v>
      </c>
      <c r="D965" s="29">
        <v>73239990</v>
      </c>
      <c r="E965" s="8" t="s">
        <v>941</v>
      </c>
      <c r="F965" s="8"/>
      <c r="G965" s="8"/>
      <c r="H965" s="8"/>
      <c r="I965" s="8"/>
      <c r="J965" s="8"/>
      <c r="K965" s="8"/>
      <c r="L965" s="8"/>
      <c r="M965" s="8"/>
      <c r="N965" s="30">
        <v>3132</v>
      </c>
      <c r="O965" s="8" t="s">
        <v>21</v>
      </c>
      <c r="P965" s="30">
        <v>546.7281673</v>
      </c>
      <c r="Q965" s="30">
        <v>1712352.62</v>
      </c>
      <c r="R965" s="30">
        <v>7.0957581740000002</v>
      </c>
      <c r="S965" s="30">
        <v>22223.9146</v>
      </c>
      <c r="T965" s="30">
        <v>627406</v>
      </c>
    </row>
    <row r="966" spans="1:20" ht="15.75" customHeight="1" thickBot="1" x14ac:dyDescent="0.3">
      <c r="A966" s="10" t="s">
        <v>19</v>
      </c>
      <c r="B966" s="28">
        <v>44695</v>
      </c>
      <c r="C966" s="8">
        <v>301049751</v>
      </c>
      <c r="D966" s="29">
        <v>73231000</v>
      </c>
      <c r="E966" s="8" t="s">
        <v>942</v>
      </c>
      <c r="F966" s="8"/>
      <c r="G966" s="8"/>
      <c r="H966" s="8"/>
      <c r="I966" s="8"/>
      <c r="J966" s="8"/>
      <c r="K966" s="8"/>
      <c r="L966" s="8"/>
      <c r="M966" s="8"/>
      <c r="N966" s="30">
        <v>7869.4</v>
      </c>
      <c r="O966" s="8" t="s">
        <v>21</v>
      </c>
      <c r="P966" s="30">
        <v>280.22419880000001</v>
      </c>
      <c r="Q966" s="30">
        <v>2205196.31</v>
      </c>
      <c r="R966" s="30">
        <v>3.6369136769999999</v>
      </c>
      <c r="S966" s="30">
        <v>28620.32849</v>
      </c>
      <c r="T966" s="30">
        <v>969404.3</v>
      </c>
    </row>
    <row r="967" spans="1:20" ht="15.75" customHeight="1" thickBot="1" x14ac:dyDescent="0.3">
      <c r="A967" s="10" t="s">
        <v>19</v>
      </c>
      <c r="B967" s="28">
        <v>44694</v>
      </c>
      <c r="C967" s="8">
        <v>301049751</v>
      </c>
      <c r="D967" s="29">
        <v>73239990</v>
      </c>
      <c r="E967" s="8" t="s">
        <v>943</v>
      </c>
      <c r="F967" s="8"/>
      <c r="G967" s="8"/>
      <c r="H967" s="8"/>
      <c r="I967" s="8"/>
      <c r="J967" s="8"/>
      <c r="K967" s="8"/>
      <c r="L967" s="8"/>
      <c r="M967" s="8"/>
      <c r="N967" s="30">
        <v>5526.6</v>
      </c>
      <c r="O967" s="8" t="s">
        <v>21</v>
      </c>
      <c r="P967" s="30">
        <v>1060.0876539999999</v>
      </c>
      <c r="Q967" s="30">
        <v>5858680.4299999997</v>
      </c>
      <c r="R967" s="30">
        <v>13.758438079999999</v>
      </c>
      <c r="S967" s="30">
        <v>76037.383910000004</v>
      </c>
      <c r="T967" s="30">
        <v>2146620.5</v>
      </c>
    </row>
    <row r="968" spans="1:20" ht="15.75" customHeight="1" thickBot="1" x14ac:dyDescent="0.3">
      <c r="A968" s="10" t="s">
        <v>19</v>
      </c>
      <c r="B968" s="28">
        <v>44692</v>
      </c>
      <c r="C968" s="8">
        <v>301049751</v>
      </c>
      <c r="D968" s="29">
        <v>73239990</v>
      </c>
      <c r="E968" s="8" t="s">
        <v>944</v>
      </c>
      <c r="F968" s="8"/>
      <c r="G968" s="8"/>
      <c r="H968" s="8"/>
      <c r="I968" s="8"/>
      <c r="J968" s="8"/>
      <c r="K968" s="8"/>
      <c r="L968" s="8"/>
      <c r="M968" s="8"/>
      <c r="N968" s="30">
        <v>4750</v>
      </c>
      <c r="O968" s="8" t="s">
        <v>21</v>
      </c>
      <c r="P968" s="30">
        <v>553.47512630000006</v>
      </c>
      <c r="Q968" s="30">
        <v>2629006.85</v>
      </c>
      <c r="R968" s="30">
        <v>7.1833241570000004</v>
      </c>
      <c r="S968" s="30">
        <v>34120.789750000004</v>
      </c>
      <c r="T968" s="30">
        <v>963268.1</v>
      </c>
    </row>
    <row r="969" spans="1:20" ht="15.75" customHeight="1" thickBot="1" x14ac:dyDescent="0.3">
      <c r="A969" s="10" t="s">
        <v>19</v>
      </c>
      <c r="B969" s="28">
        <v>44692</v>
      </c>
      <c r="C969" s="8">
        <v>301049751</v>
      </c>
      <c r="D969" s="29">
        <v>73239990</v>
      </c>
      <c r="E969" s="8" t="s">
        <v>945</v>
      </c>
      <c r="F969" s="8"/>
      <c r="G969" s="8"/>
      <c r="H969" s="8"/>
      <c r="I969" s="8"/>
      <c r="J969" s="8"/>
      <c r="K969" s="8"/>
      <c r="L969" s="8"/>
      <c r="M969" s="8"/>
      <c r="N969" s="30">
        <v>2350</v>
      </c>
      <c r="O969" s="8" t="s">
        <v>21</v>
      </c>
      <c r="P969" s="30">
        <v>579.89734469999996</v>
      </c>
      <c r="Q969" s="30">
        <v>1362758.76</v>
      </c>
      <c r="R969" s="30">
        <v>7.5262471729999998</v>
      </c>
      <c r="S969" s="30">
        <v>17686.68086</v>
      </c>
      <c r="T969" s="30">
        <v>499314.9</v>
      </c>
    </row>
    <row r="970" spans="1:20" ht="15.75" customHeight="1" thickBot="1" x14ac:dyDescent="0.3">
      <c r="A970" s="10" t="s">
        <v>19</v>
      </c>
      <c r="B970" s="28">
        <v>44688</v>
      </c>
      <c r="C970" s="8">
        <v>301049751</v>
      </c>
      <c r="D970" s="29">
        <v>73239990</v>
      </c>
      <c r="E970" s="8" t="s">
        <v>946</v>
      </c>
      <c r="F970" s="8"/>
      <c r="G970" s="8"/>
      <c r="H970" s="8"/>
      <c r="I970" s="8"/>
      <c r="J970" s="8"/>
      <c r="K970" s="8"/>
      <c r="L970" s="8"/>
      <c r="M970" s="8"/>
      <c r="N970" s="30">
        <v>10599.5</v>
      </c>
      <c r="O970" s="8" t="s">
        <v>21</v>
      </c>
      <c r="P970" s="30">
        <v>691.74993540000003</v>
      </c>
      <c r="Q970" s="30">
        <v>7332203.4400000004</v>
      </c>
      <c r="R970" s="30">
        <v>9.0071606170000003</v>
      </c>
      <c r="S970" s="30">
        <v>95471.398960000006</v>
      </c>
      <c r="T970" s="30">
        <v>2686519.4</v>
      </c>
    </row>
    <row r="971" spans="1:20" ht="15.75" customHeight="1" thickBot="1" x14ac:dyDescent="0.3">
      <c r="A971" s="10" t="s">
        <v>19</v>
      </c>
      <c r="B971" s="28">
        <v>44688</v>
      </c>
      <c r="C971" s="8">
        <v>301049751</v>
      </c>
      <c r="D971" s="29">
        <v>73239990</v>
      </c>
      <c r="E971" s="8" t="s">
        <v>947</v>
      </c>
      <c r="F971" s="8"/>
      <c r="G971" s="8"/>
      <c r="H971" s="8"/>
      <c r="I971" s="8"/>
      <c r="J971" s="8"/>
      <c r="K971" s="8"/>
      <c r="L971" s="8"/>
      <c r="M971" s="8"/>
      <c r="N971" s="30">
        <v>10561.6</v>
      </c>
      <c r="O971" s="8" t="s">
        <v>21</v>
      </c>
      <c r="P971" s="30">
        <v>471.12676870000001</v>
      </c>
      <c r="Q971" s="30">
        <v>4975852.4800000004</v>
      </c>
      <c r="R971" s="30">
        <v>6.1344631339999998</v>
      </c>
      <c r="S971" s="30">
        <v>64789.74583</v>
      </c>
      <c r="T971" s="30">
        <v>1823152.3</v>
      </c>
    </row>
    <row r="972" spans="1:20" ht="15.75" customHeight="1" thickBot="1" x14ac:dyDescent="0.3">
      <c r="A972" s="10" t="s">
        <v>19</v>
      </c>
      <c r="B972" s="28">
        <v>44688</v>
      </c>
      <c r="C972" s="8">
        <v>301049751</v>
      </c>
      <c r="D972" s="29">
        <v>73239990</v>
      </c>
      <c r="E972" s="8" t="s">
        <v>948</v>
      </c>
      <c r="F972" s="8"/>
      <c r="G972" s="8"/>
      <c r="H972" s="8"/>
      <c r="I972" s="8"/>
      <c r="J972" s="8"/>
      <c r="K972" s="8"/>
      <c r="L972" s="8"/>
      <c r="M972" s="8"/>
      <c r="N972" s="30">
        <v>5700</v>
      </c>
      <c r="O972" s="8" t="s">
        <v>21</v>
      </c>
      <c r="P972" s="30">
        <v>534.29772279999997</v>
      </c>
      <c r="Q972" s="30">
        <v>3045497.02</v>
      </c>
      <c r="R972" s="30">
        <v>6.9570015989999998</v>
      </c>
      <c r="S972" s="30">
        <v>39654.909110000001</v>
      </c>
      <c r="T972" s="30">
        <v>1115870.1000000001</v>
      </c>
    </row>
    <row r="973" spans="1:20" ht="15.75" customHeight="1" thickBot="1" x14ac:dyDescent="0.3">
      <c r="A973" s="10" t="s">
        <v>19</v>
      </c>
      <c r="B973" s="28">
        <v>44688</v>
      </c>
      <c r="C973" s="8">
        <v>301049751</v>
      </c>
      <c r="D973" s="29">
        <v>73239990</v>
      </c>
      <c r="E973" s="8" t="s">
        <v>949</v>
      </c>
      <c r="F973" s="8"/>
      <c r="G973" s="8"/>
      <c r="H973" s="8"/>
      <c r="I973" s="8"/>
      <c r="J973" s="8"/>
      <c r="K973" s="8"/>
      <c r="L973" s="8"/>
      <c r="M973" s="8"/>
      <c r="N973" s="30">
        <v>5080</v>
      </c>
      <c r="O973" s="8" t="s">
        <v>21</v>
      </c>
      <c r="P973" s="30">
        <v>649.0242283</v>
      </c>
      <c r="Q973" s="30">
        <v>3297043.08</v>
      </c>
      <c r="R973" s="30">
        <v>8.4508363069999994</v>
      </c>
      <c r="S973" s="30">
        <v>42930.248440000003</v>
      </c>
      <c r="T973" s="30">
        <v>1208036.6000000001</v>
      </c>
    </row>
    <row r="974" spans="1:20" ht="15.75" customHeight="1" thickBot="1" x14ac:dyDescent="0.3">
      <c r="A974" s="10" t="s">
        <v>19</v>
      </c>
      <c r="B974" s="28">
        <v>44688</v>
      </c>
      <c r="C974" s="8">
        <v>301049751</v>
      </c>
      <c r="D974" s="29">
        <v>73239990</v>
      </c>
      <c r="E974" s="8" t="s">
        <v>950</v>
      </c>
      <c r="F974" s="8"/>
      <c r="G974" s="8"/>
      <c r="H974" s="8"/>
      <c r="I974" s="8"/>
      <c r="J974" s="8"/>
      <c r="K974" s="8"/>
      <c r="L974" s="8"/>
      <c r="M974" s="8"/>
      <c r="N974" s="30">
        <v>9041.34</v>
      </c>
      <c r="O974" s="8" t="s">
        <v>21</v>
      </c>
      <c r="P974" s="30">
        <v>484.62737379999999</v>
      </c>
      <c r="Q974" s="30">
        <v>4381680.8600000003</v>
      </c>
      <c r="R974" s="30">
        <v>6.3102522629999998</v>
      </c>
      <c r="S974" s="30">
        <v>57053.136200000001</v>
      </c>
      <c r="T974" s="30">
        <v>1605447.9</v>
      </c>
    </row>
    <row r="975" spans="1:20" ht="15.75" customHeight="1" thickBot="1" x14ac:dyDescent="0.3">
      <c r="A975" s="10" t="s">
        <v>19</v>
      </c>
      <c r="B975" s="28">
        <v>44686</v>
      </c>
      <c r="C975" s="8">
        <v>301049751</v>
      </c>
      <c r="D975" s="29">
        <v>73239990</v>
      </c>
      <c r="E975" s="8" t="s">
        <v>951</v>
      </c>
      <c r="F975" s="8"/>
      <c r="G975" s="8"/>
      <c r="H975" s="8"/>
      <c r="I975" s="8"/>
      <c r="J975" s="8"/>
      <c r="K975" s="8"/>
      <c r="L975" s="8"/>
      <c r="M975" s="8"/>
      <c r="N975" s="30">
        <v>5610</v>
      </c>
      <c r="O975" s="8" t="s">
        <v>21</v>
      </c>
      <c r="P975" s="30">
        <v>592.76961679999999</v>
      </c>
      <c r="Q975" s="30">
        <v>3325437.55</v>
      </c>
      <c r="R975" s="30">
        <v>7.7083175129999999</v>
      </c>
      <c r="S975" s="30">
        <v>43243.661249999997</v>
      </c>
      <c r="T975" s="30">
        <v>1218440.3999999999</v>
      </c>
    </row>
    <row r="976" spans="1:20" ht="15.75" customHeight="1" thickBot="1" x14ac:dyDescent="0.3">
      <c r="A976" s="10" t="s">
        <v>19</v>
      </c>
      <c r="B976" s="28">
        <v>44686</v>
      </c>
      <c r="C976" s="8">
        <v>301049751</v>
      </c>
      <c r="D976" s="29">
        <v>73239990</v>
      </c>
      <c r="E976" s="8" t="s">
        <v>952</v>
      </c>
      <c r="F976" s="8"/>
      <c r="G976" s="8"/>
      <c r="H976" s="8"/>
      <c r="I976" s="8"/>
      <c r="J976" s="8"/>
      <c r="K976" s="8"/>
      <c r="L976" s="8"/>
      <c r="M976" s="8"/>
      <c r="N976" s="30">
        <v>1972.5</v>
      </c>
      <c r="O976" s="8" t="s">
        <v>21</v>
      </c>
      <c r="P976" s="30">
        <v>275.77152849999999</v>
      </c>
      <c r="Q976" s="30">
        <v>543959.34</v>
      </c>
      <c r="R976" s="30">
        <v>3.5861057019999998</v>
      </c>
      <c r="S976" s="30">
        <v>7073.5934980000002</v>
      </c>
      <c r="T976" s="30">
        <v>199306.8</v>
      </c>
    </row>
    <row r="977" spans="1:20" ht="15.75" customHeight="1" thickBot="1" x14ac:dyDescent="0.3">
      <c r="A977" s="10" t="s">
        <v>19</v>
      </c>
      <c r="B977" s="28">
        <v>44686</v>
      </c>
      <c r="C977" s="8">
        <v>301049751</v>
      </c>
      <c r="D977" s="29">
        <v>73239990</v>
      </c>
      <c r="E977" s="8" t="s">
        <v>953</v>
      </c>
      <c r="F977" s="8"/>
      <c r="G977" s="8"/>
      <c r="H977" s="8"/>
      <c r="I977" s="8"/>
      <c r="J977" s="8"/>
      <c r="K977" s="8"/>
      <c r="L977" s="8"/>
      <c r="M977" s="8"/>
      <c r="N977" s="30">
        <v>5985</v>
      </c>
      <c r="O977" s="8" t="s">
        <v>21</v>
      </c>
      <c r="P977" s="30">
        <v>426.23565409999998</v>
      </c>
      <c r="Q977" s="30">
        <v>2551020.39</v>
      </c>
      <c r="R977" s="30">
        <v>5.542726322</v>
      </c>
      <c r="S977" s="30">
        <v>33173.217040000003</v>
      </c>
      <c r="T977" s="30">
        <v>934693.9</v>
      </c>
    </row>
    <row r="978" spans="1:20" ht="15.75" customHeight="1" thickBot="1" x14ac:dyDescent="0.3">
      <c r="A978" s="10" t="s">
        <v>19</v>
      </c>
      <c r="B978" s="28">
        <v>44686</v>
      </c>
      <c r="C978" s="8">
        <v>301049751</v>
      </c>
      <c r="D978" s="29">
        <v>73239990</v>
      </c>
      <c r="E978" s="8" t="s">
        <v>954</v>
      </c>
      <c r="F978" s="8"/>
      <c r="G978" s="8"/>
      <c r="H978" s="8"/>
      <c r="I978" s="8"/>
      <c r="J978" s="8"/>
      <c r="K978" s="8"/>
      <c r="L978" s="8"/>
      <c r="M978" s="8"/>
      <c r="N978" s="30">
        <v>3356</v>
      </c>
      <c r="O978" s="8" t="s">
        <v>21</v>
      </c>
      <c r="P978" s="30">
        <v>595.47630509999999</v>
      </c>
      <c r="Q978" s="30">
        <v>1998418.48</v>
      </c>
      <c r="R978" s="30">
        <v>7.7435150210000003</v>
      </c>
      <c r="S978" s="30">
        <v>25987.236410000001</v>
      </c>
      <c r="T978" s="30">
        <v>732220.6</v>
      </c>
    </row>
    <row r="979" spans="1:20" ht="15.75" customHeight="1" thickBot="1" x14ac:dyDescent="0.3">
      <c r="A979" s="10" t="s">
        <v>19</v>
      </c>
      <c r="B979" s="28">
        <v>44685</v>
      </c>
      <c r="C979" s="8">
        <v>301049751</v>
      </c>
      <c r="D979" s="29">
        <v>73239990</v>
      </c>
      <c r="E979" s="8" t="s">
        <v>955</v>
      </c>
      <c r="F979" s="8"/>
      <c r="G979" s="8"/>
      <c r="H979" s="8"/>
      <c r="I979" s="8"/>
      <c r="J979" s="8"/>
      <c r="K979" s="8"/>
      <c r="L979" s="8"/>
      <c r="M979" s="8"/>
      <c r="N979" s="30">
        <v>4352.3999999999996</v>
      </c>
      <c r="O979" s="8" t="s">
        <v>21</v>
      </c>
      <c r="P979" s="30">
        <v>644.38642130000005</v>
      </c>
      <c r="Q979" s="30">
        <v>2804627.46</v>
      </c>
      <c r="R979" s="30">
        <v>8.3795373380000004</v>
      </c>
      <c r="S979" s="30">
        <v>36471.098310000001</v>
      </c>
      <c r="T979" s="30">
        <v>1027615.5</v>
      </c>
    </row>
    <row r="980" spans="1:20" ht="15.75" customHeight="1" thickBot="1" x14ac:dyDescent="0.3">
      <c r="A980" s="10" t="s">
        <v>19</v>
      </c>
      <c r="B980" s="28">
        <v>44685</v>
      </c>
      <c r="C980" s="8">
        <v>301049751</v>
      </c>
      <c r="D980" s="29">
        <v>73239990</v>
      </c>
      <c r="E980" s="8" t="s">
        <v>956</v>
      </c>
      <c r="F980" s="8"/>
      <c r="G980" s="8"/>
      <c r="H980" s="8"/>
      <c r="I980" s="8"/>
      <c r="J980" s="8"/>
      <c r="K980" s="8"/>
      <c r="L980" s="8"/>
      <c r="M980" s="8"/>
      <c r="N980" s="30">
        <v>2662.4</v>
      </c>
      <c r="O980" s="8" t="s">
        <v>21</v>
      </c>
      <c r="P980" s="30">
        <v>543.70104040000001</v>
      </c>
      <c r="Q980" s="30">
        <v>1447549.65</v>
      </c>
      <c r="R980" s="30">
        <v>7.0702345959999997</v>
      </c>
      <c r="S980" s="30">
        <v>18823.792590000001</v>
      </c>
      <c r="T980" s="30">
        <v>530382.19999999995</v>
      </c>
    </row>
    <row r="981" spans="1:20" ht="15.75" customHeight="1" thickBot="1" x14ac:dyDescent="0.3">
      <c r="A981" s="10" t="s">
        <v>19</v>
      </c>
      <c r="B981" s="28">
        <v>44683</v>
      </c>
      <c r="C981" s="8">
        <v>301049751</v>
      </c>
      <c r="D981" s="29">
        <v>73239990</v>
      </c>
      <c r="E981" s="8" t="s">
        <v>957</v>
      </c>
      <c r="F981" s="8"/>
      <c r="G981" s="8"/>
      <c r="H981" s="8"/>
      <c r="I981" s="8"/>
      <c r="J981" s="8"/>
      <c r="K981" s="8"/>
      <c r="L981" s="8"/>
      <c r="M981" s="8"/>
      <c r="N981" s="30">
        <v>10892</v>
      </c>
      <c r="O981" s="8" t="s">
        <v>21</v>
      </c>
      <c r="P981" s="30">
        <v>486.89384139999999</v>
      </c>
      <c r="Q981" s="30">
        <v>5303247.72</v>
      </c>
      <c r="R981" s="30">
        <v>6.3315193929999998</v>
      </c>
      <c r="S981" s="30">
        <v>68962.909230000005</v>
      </c>
      <c r="T981" s="30">
        <v>1943110</v>
      </c>
    </row>
    <row r="982" spans="1:20" ht="15.75" customHeight="1" thickBot="1" x14ac:dyDescent="0.3">
      <c r="A982" s="10" t="s">
        <v>19</v>
      </c>
      <c r="B982" s="28">
        <v>44683</v>
      </c>
      <c r="C982" s="8">
        <v>301049751</v>
      </c>
      <c r="D982" s="29">
        <v>73239990</v>
      </c>
      <c r="E982" s="8" t="s">
        <v>958</v>
      </c>
      <c r="F982" s="8"/>
      <c r="G982" s="8"/>
      <c r="H982" s="8"/>
      <c r="I982" s="8"/>
      <c r="J982" s="8"/>
      <c r="K982" s="8"/>
      <c r="L982" s="8"/>
      <c r="M982" s="8"/>
      <c r="N982" s="30">
        <v>8723.66</v>
      </c>
      <c r="O982" s="8" t="s">
        <v>21</v>
      </c>
      <c r="P982" s="30">
        <v>497.82139260000002</v>
      </c>
      <c r="Q982" s="30">
        <v>4342824.57</v>
      </c>
      <c r="R982" s="30">
        <v>6.4736201900000001</v>
      </c>
      <c r="S982" s="30">
        <v>56473.661509999998</v>
      </c>
      <c r="T982" s="30">
        <v>1591210.9</v>
      </c>
    </row>
    <row r="983" spans="1:20" ht="15.75" customHeight="1" thickBot="1" x14ac:dyDescent="0.3">
      <c r="A983" s="10" t="s">
        <v>19</v>
      </c>
      <c r="B983" s="28">
        <v>44683</v>
      </c>
      <c r="C983" s="8">
        <v>301049751</v>
      </c>
      <c r="D983" s="29">
        <v>73239990</v>
      </c>
      <c r="E983" s="8" t="s">
        <v>959</v>
      </c>
      <c r="F983" s="8"/>
      <c r="G983" s="8"/>
      <c r="H983" s="8"/>
      <c r="I983" s="8"/>
      <c r="J983" s="8"/>
      <c r="K983" s="8"/>
      <c r="L983" s="8"/>
      <c r="M983" s="8"/>
      <c r="N983" s="30">
        <v>11202.2</v>
      </c>
      <c r="O983" s="8" t="s">
        <v>21</v>
      </c>
      <c r="P983" s="30">
        <v>512.90727979999997</v>
      </c>
      <c r="Q983" s="30">
        <v>5745689.9299999997</v>
      </c>
      <c r="R983" s="30">
        <v>6.6697955760000003</v>
      </c>
      <c r="S983" s="30">
        <v>74716.384009999994</v>
      </c>
      <c r="T983" s="30">
        <v>2105220.7999999998</v>
      </c>
    </row>
    <row r="984" spans="1:20" ht="15.75" customHeight="1" thickBot="1" x14ac:dyDescent="0.3">
      <c r="A984" s="10" t="s">
        <v>19</v>
      </c>
      <c r="B984" s="28">
        <v>44676</v>
      </c>
      <c r="C984" s="8">
        <v>301049751</v>
      </c>
      <c r="D984" s="29">
        <v>73239990</v>
      </c>
      <c r="E984" s="8" t="s">
        <v>960</v>
      </c>
      <c r="F984" s="8"/>
      <c r="G984" s="8"/>
      <c r="H984" s="8"/>
      <c r="I984" s="8"/>
      <c r="J984" s="8"/>
      <c r="K984" s="8"/>
      <c r="L984" s="8"/>
      <c r="M984" s="8"/>
      <c r="N984" s="30">
        <v>7560</v>
      </c>
      <c r="O984" s="8" t="s">
        <v>21</v>
      </c>
      <c r="P984" s="30">
        <v>566.64178440000001</v>
      </c>
      <c r="Q984" s="30">
        <v>4283811.8899999997</v>
      </c>
      <c r="R984" s="30">
        <v>7.3446764020000002</v>
      </c>
      <c r="S984" s="30">
        <v>55525.753599999996</v>
      </c>
      <c r="T984" s="30">
        <v>1569588.7</v>
      </c>
    </row>
    <row r="985" spans="1:20" ht="15.75" customHeight="1" thickBot="1" x14ac:dyDescent="0.3">
      <c r="A985" s="10" t="s">
        <v>19</v>
      </c>
      <c r="B985" s="28">
        <v>44676</v>
      </c>
      <c r="C985" s="8">
        <v>301049751</v>
      </c>
      <c r="D985" s="29">
        <v>73231000</v>
      </c>
      <c r="E985" s="8" t="s">
        <v>961</v>
      </c>
      <c r="F985" s="8"/>
      <c r="G985" s="8"/>
      <c r="H985" s="8"/>
      <c r="I985" s="8"/>
      <c r="J985" s="8"/>
      <c r="K985" s="8"/>
      <c r="L985" s="8"/>
      <c r="M985" s="8"/>
      <c r="N985" s="30">
        <v>4833</v>
      </c>
      <c r="O985" s="8" t="s">
        <v>21</v>
      </c>
      <c r="P985" s="30">
        <v>518.12282230000005</v>
      </c>
      <c r="Q985" s="30">
        <v>2504087.6</v>
      </c>
      <c r="R985" s="30">
        <v>6.7157851229999999</v>
      </c>
      <c r="S985" s="30">
        <v>32457.389500000001</v>
      </c>
      <c r="T985" s="30">
        <v>1100796.8999999999</v>
      </c>
    </row>
    <row r="986" spans="1:20" ht="15.75" customHeight="1" thickBot="1" x14ac:dyDescent="0.3">
      <c r="A986" s="10" t="s">
        <v>19</v>
      </c>
      <c r="B986" s="28">
        <v>44676</v>
      </c>
      <c r="C986" s="8">
        <v>301049751</v>
      </c>
      <c r="D986" s="29">
        <v>73239990</v>
      </c>
      <c r="E986" s="8" t="s">
        <v>962</v>
      </c>
      <c r="F986" s="8"/>
      <c r="G986" s="8"/>
      <c r="H986" s="8"/>
      <c r="I986" s="8"/>
      <c r="J986" s="8"/>
      <c r="K986" s="8"/>
      <c r="L986" s="8"/>
      <c r="M986" s="8"/>
      <c r="N986" s="30">
        <v>7673.6</v>
      </c>
      <c r="O986" s="8" t="s">
        <v>21</v>
      </c>
      <c r="P986" s="30">
        <v>544.44838019999997</v>
      </c>
      <c r="Q986" s="30">
        <v>4177879.09</v>
      </c>
      <c r="R986" s="30">
        <v>7.0570107599999998</v>
      </c>
      <c r="S986" s="30">
        <v>54152.677770000002</v>
      </c>
      <c r="T986" s="30">
        <v>1530774.9</v>
      </c>
    </row>
    <row r="987" spans="1:20" ht="15.75" customHeight="1" thickBot="1" x14ac:dyDescent="0.3">
      <c r="A987" s="10" t="s">
        <v>19</v>
      </c>
      <c r="B987" s="28">
        <v>44673</v>
      </c>
      <c r="C987" s="8">
        <v>301049751</v>
      </c>
      <c r="D987" s="29">
        <v>73231000</v>
      </c>
      <c r="E987" s="8" t="s">
        <v>963</v>
      </c>
      <c r="F987" s="8"/>
      <c r="G987" s="8"/>
      <c r="H987" s="8"/>
      <c r="I987" s="8"/>
      <c r="J987" s="8"/>
      <c r="K987" s="8"/>
      <c r="L987" s="8"/>
      <c r="M987" s="8"/>
      <c r="N987" s="30">
        <v>6953.1</v>
      </c>
      <c r="O987" s="8" t="s">
        <v>21</v>
      </c>
      <c r="P987" s="30">
        <v>286.66003649999999</v>
      </c>
      <c r="Q987" s="30">
        <v>1993175.9</v>
      </c>
      <c r="R987" s="30">
        <v>3.7156193979999999</v>
      </c>
      <c r="S987" s="30">
        <v>25835.073230000002</v>
      </c>
      <c r="T987" s="30">
        <v>876200.1</v>
      </c>
    </row>
    <row r="988" spans="1:20" ht="15.75" customHeight="1" thickBot="1" x14ac:dyDescent="0.3">
      <c r="A988" s="10" t="s">
        <v>19</v>
      </c>
      <c r="B988" s="28">
        <v>44672</v>
      </c>
      <c r="C988" s="8">
        <v>301049751</v>
      </c>
      <c r="D988" s="29">
        <v>73239990</v>
      </c>
      <c r="E988" s="8" t="s">
        <v>964</v>
      </c>
      <c r="F988" s="8"/>
      <c r="G988" s="8"/>
      <c r="H988" s="8"/>
      <c r="I988" s="8"/>
      <c r="J988" s="8"/>
      <c r="K988" s="8"/>
      <c r="L988" s="8"/>
      <c r="M988" s="8"/>
      <c r="N988" s="30">
        <v>5849.6</v>
      </c>
      <c r="O988" s="8" t="s">
        <v>21</v>
      </c>
      <c r="P988" s="30">
        <v>531.52306309999994</v>
      </c>
      <c r="Q988" s="30">
        <v>3109197.31</v>
      </c>
      <c r="R988" s="30">
        <v>6.9208732179999997</v>
      </c>
      <c r="S988" s="30">
        <v>40484.339970000001</v>
      </c>
      <c r="T988" s="30">
        <v>1139209.8999999999</v>
      </c>
    </row>
    <row r="989" spans="1:20" ht="15.75" customHeight="1" thickBot="1" x14ac:dyDescent="0.3">
      <c r="A989" s="10" t="s">
        <v>19</v>
      </c>
      <c r="B989" s="28">
        <v>44672</v>
      </c>
      <c r="C989" s="8">
        <v>301049751</v>
      </c>
      <c r="D989" s="29">
        <v>73239990</v>
      </c>
      <c r="E989" s="8" t="s">
        <v>965</v>
      </c>
      <c r="F989" s="8"/>
      <c r="G989" s="8"/>
      <c r="H989" s="8"/>
      <c r="I989" s="8"/>
      <c r="J989" s="8"/>
      <c r="K989" s="8"/>
      <c r="L989" s="8"/>
      <c r="M989" s="8"/>
      <c r="N989" s="30">
        <v>1516.8</v>
      </c>
      <c r="O989" s="8" t="s">
        <v>21</v>
      </c>
      <c r="P989" s="30">
        <v>544.41706880000004</v>
      </c>
      <c r="Q989" s="30">
        <v>825771.81</v>
      </c>
      <c r="R989" s="30">
        <v>7.0887639169999996</v>
      </c>
      <c r="S989" s="30">
        <v>10752.23711</v>
      </c>
      <c r="T989" s="30">
        <v>302562.8</v>
      </c>
    </row>
    <row r="990" spans="1:20" ht="15.75" customHeight="1" thickBot="1" x14ac:dyDescent="0.3">
      <c r="A990" s="10" t="s">
        <v>19</v>
      </c>
      <c r="B990" s="28">
        <v>44671</v>
      </c>
      <c r="C990" s="8">
        <v>301049751</v>
      </c>
      <c r="D990" s="29">
        <v>73239990</v>
      </c>
      <c r="E990" s="8" t="s">
        <v>966</v>
      </c>
      <c r="F990" s="8"/>
      <c r="G990" s="8"/>
      <c r="H990" s="8"/>
      <c r="I990" s="8"/>
      <c r="J990" s="8"/>
      <c r="K990" s="8"/>
      <c r="L990" s="8"/>
      <c r="M990" s="8"/>
      <c r="N990" s="30">
        <v>3443.2</v>
      </c>
      <c r="O990" s="8" t="s">
        <v>21</v>
      </c>
      <c r="P990" s="30">
        <v>545.41563080000003</v>
      </c>
      <c r="Q990" s="30">
        <v>1877975.1</v>
      </c>
      <c r="R990" s="30">
        <v>7.101766026</v>
      </c>
      <c r="S990" s="30">
        <v>24452.800780000001</v>
      </c>
      <c r="T990" s="30">
        <v>688090.1</v>
      </c>
    </row>
    <row r="991" spans="1:20" ht="15.75" customHeight="1" thickBot="1" x14ac:dyDescent="0.3">
      <c r="A991" s="10" t="s">
        <v>19</v>
      </c>
      <c r="B991" s="28">
        <v>44671</v>
      </c>
      <c r="C991" s="8">
        <v>301049751</v>
      </c>
      <c r="D991" s="29">
        <v>73231000</v>
      </c>
      <c r="E991" s="8" t="s">
        <v>967</v>
      </c>
      <c r="F991" s="8"/>
      <c r="G991" s="8"/>
      <c r="H991" s="8"/>
      <c r="I991" s="8"/>
      <c r="J991" s="8"/>
      <c r="K991" s="8"/>
      <c r="L991" s="8"/>
      <c r="M991" s="8"/>
      <c r="N991" s="30">
        <v>8537.7999999999993</v>
      </c>
      <c r="O991" s="8" t="s">
        <v>21</v>
      </c>
      <c r="P991" s="30">
        <v>283.94763289999997</v>
      </c>
      <c r="Q991" s="30">
        <v>2424288.1</v>
      </c>
      <c r="R991" s="30">
        <v>3.6972348030000002</v>
      </c>
      <c r="S991" s="30">
        <v>31566.2513</v>
      </c>
      <c r="T991" s="30">
        <v>1065717.1000000001</v>
      </c>
    </row>
    <row r="992" spans="1:20" ht="15.75" customHeight="1" thickBot="1" x14ac:dyDescent="0.3">
      <c r="A992" s="10" t="s">
        <v>19</v>
      </c>
      <c r="B992" s="28">
        <v>44671</v>
      </c>
      <c r="C992" s="8">
        <v>301049751</v>
      </c>
      <c r="D992" s="29">
        <v>73239990</v>
      </c>
      <c r="E992" s="8" t="s">
        <v>968</v>
      </c>
      <c r="F992" s="8"/>
      <c r="G992" s="8"/>
      <c r="H992" s="8"/>
      <c r="I992" s="8"/>
      <c r="J992" s="8"/>
      <c r="K992" s="8"/>
      <c r="L992" s="8"/>
      <c r="M992" s="8"/>
      <c r="N992" s="30">
        <v>4041.3</v>
      </c>
      <c r="O992" s="8" t="s">
        <v>21</v>
      </c>
      <c r="P992" s="30">
        <v>647.31381490000001</v>
      </c>
      <c r="Q992" s="30">
        <v>2615989.3199999998</v>
      </c>
      <c r="R992" s="30">
        <v>8.4285652980000005</v>
      </c>
      <c r="S992" s="30">
        <v>34062.360939999999</v>
      </c>
      <c r="T992" s="30">
        <v>958498.5</v>
      </c>
    </row>
    <row r="993" spans="1:20" ht="15.75" customHeight="1" thickBot="1" x14ac:dyDescent="0.3">
      <c r="A993" s="10" t="s">
        <v>19</v>
      </c>
      <c r="B993" s="28">
        <v>44657</v>
      </c>
      <c r="C993" s="8">
        <v>301049751</v>
      </c>
      <c r="D993" s="29">
        <v>73239990</v>
      </c>
      <c r="E993" s="8" t="s">
        <v>969</v>
      </c>
      <c r="F993" s="8"/>
      <c r="G993" s="8"/>
      <c r="H993" s="8"/>
      <c r="I993" s="8"/>
      <c r="J993" s="8"/>
      <c r="K993" s="8"/>
      <c r="L993" s="8"/>
      <c r="M993" s="8"/>
      <c r="N993" s="30">
        <v>4057.5</v>
      </c>
      <c r="O993" s="8" t="s">
        <v>21</v>
      </c>
      <c r="P993" s="30">
        <v>295.66248919999998</v>
      </c>
      <c r="Q993" s="30">
        <v>1199650.55</v>
      </c>
      <c r="R993" s="30">
        <v>3.8447657899999998</v>
      </c>
      <c r="S993" s="30">
        <v>15600.137189999999</v>
      </c>
      <c r="T993" s="30">
        <v>439551.9</v>
      </c>
    </row>
    <row r="994" spans="1:20" ht="15.75" customHeight="1" thickBot="1" x14ac:dyDescent="0.3">
      <c r="A994" s="10" t="s">
        <v>19</v>
      </c>
      <c r="B994" s="28">
        <v>44657</v>
      </c>
      <c r="C994" s="8">
        <v>301049751</v>
      </c>
      <c r="D994" s="29">
        <v>73239990</v>
      </c>
      <c r="E994" s="8" t="s">
        <v>970</v>
      </c>
      <c r="F994" s="8"/>
      <c r="G994" s="8"/>
      <c r="H994" s="8"/>
      <c r="I994" s="8"/>
      <c r="J994" s="8"/>
      <c r="K994" s="8"/>
      <c r="L994" s="8"/>
      <c r="M994" s="8"/>
      <c r="N994" s="30">
        <v>5017.6000000000004</v>
      </c>
      <c r="O994" s="8" t="s">
        <v>21</v>
      </c>
      <c r="P994" s="30">
        <v>536.30138910000005</v>
      </c>
      <c r="Q994" s="30">
        <v>2690945.85</v>
      </c>
      <c r="R994" s="30">
        <v>6.9740102620000002</v>
      </c>
      <c r="S994" s="30">
        <v>34992.793890000001</v>
      </c>
      <c r="T994" s="30">
        <v>985962.6</v>
      </c>
    </row>
    <row r="995" spans="1:20" ht="15.75" customHeight="1" thickBot="1" x14ac:dyDescent="0.3">
      <c r="A995" s="10" t="s">
        <v>19</v>
      </c>
      <c r="B995" s="28">
        <v>44657</v>
      </c>
      <c r="C995" s="8">
        <v>301049751</v>
      </c>
      <c r="D995" s="29">
        <v>73239990</v>
      </c>
      <c r="E995" s="8" t="s">
        <v>971</v>
      </c>
      <c r="F995" s="8"/>
      <c r="G995" s="8"/>
      <c r="H995" s="8"/>
      <c r="I995" s="8"/>
      <c r="J995" s="8"/>
      <c r="K995" s="8"/>
      <c r="L995" s="8"/>
      <c r="M995" s="8"/>
      <c r="N995" s="30">
        <v>2700.8</v>
      </c>
      <c r="O995" s="8" t="s">
        <v>21</v>
      </c>
      <c r="P995" s="30">
        <v>549.31139659999997</v>
      </c>
      <c r="Q995" s="30">
        <v>1483580.22</v>
      </c>
      <c r="R995" s="30">
        <v>7.1431911130000003</v>
      </c>
      <c r="S995" s="30">
        <v>19292.330559999999</v>
      </c>
      <c r="T995" s="30">
        <v>543583.69999999995</v>
      </c>
    </row>
    <row r="996" spans="1:20" ht="15.75" customHeight="1" thickBot="1" x14ac:dyDescent="0.3">
      <c r="A996" s="10" t="s">
        <v>19</v>
      </c>
      <c r="B996" s="28">
        <v>44657</v>
      </c>
      <c r="C996" s="8">
        <v>301049751</v>
      </c>
      <c r="D996" s="29">
        <v>73239990</v>
      </c>
      <c r="E996" s="8" t="s">
        <v>972</v>
      </c>
      <c r="F996" s="8"/>
      <c r="G996" s="8"/>
      <c r="H996" s="8"/>
      <c r="I996" s="8"/>
      <c r="J996" s="8"/>
      <c r="K996" s="8"/>
      <c r="L996" s="8"/>
      <c r="M996" s="8"/>
      <c r="N996" s="30">
        <v>7639.2</v>
      </c>
      <c r="O996" s="8" t="s">
        <v>21</v>
      </c>
      <c r="P996" s="30">
        <v>556.80687379999995</v>
      </c>
      <c r="Q996" s="30">
        <v>4253559.07</v>
      </c>
      <c r="R996" s="30">
        <v>7.2406615570000001</v>
      </c>
      <c r="S996" s="30">
        <v>55312.861770000003</v>
      </c>
      <c r="T996" s="30">
        <v>1558504.1</v>
      </c>
    </row>
    <row r="997" spans="1:20" ht="15.75" customHeight="1" thickBot="1" x14ac:dyDescent="0.3">
      <c r="A997" s="10" t="s">
        <v>19</v>
      </c>
      <c r="B997" s="28">
        <v>44657</v>
      </c>
      <c r="C997" s="8">
        <v>301049751</v>
      </c>
      <c r="D997" s="29">
        <v>73239990</v>
      </c>
      <c r="E997" s="8" t="s">
        <v>973</v>
      </c>
      <c r="F997" s="8"/>
      <c r="G997" s="8"/>
      <c r="H997" s="8"/>
      <c r="I997" s="8"/>
      <c r="J997" s="8"/>
      <c r="K997" s="8"/>
      <c r="L997" s="8"/>
      <c r="M997" s="8"/>
      <c r="N997" s="30">
        <v>5985</v>
      </c>
      <c r="O997" s="8" t="s">
        <v>21</v>
      </c>
      <c r="P997" s="30">
        <v>456.59004179999999</v>
      </c>
      <c r="Q997" s="30">
        <v>2732691.4</v>
      </c>
      <c r="R997" s="30">
        <v>5.9374517789999999</v>
      </c>
      <c r="S997" s="30">
        <v>35535.648889999997</v>
      </c>
      <c r="T997" s="30">
        <v>1001258.1</v>
      </c>
    </row>
    <row r="998" spans="1:20" ht="15.75" customHeight="1" thickBot="1" x14ac:dyDescent="0.3">
      <c r="A998" s="10" t="s">
        <v>19</v>
      </c>
      <c r="B998" s="28">
        <v>44651</v>
      </c>
      <c r="C998" s="8">
        <v>301049751</v>
      </c>
      <c r="D998" s="29">
        <v>73239990</v>
      </c>
      <c r="E998" s="8" t="s">
        <v>974</v>
      </c>
      <c r="F998" s="8"/>
      <c r="G998" s="8"/>
      <c r="H998" s="8"/>
      <c r="I998" s="8"/>
      <c r="J998" s="8"/>
      <c r="K998" s="8"/>
      <c r="L998" s="8"/>
      <c r="M998" s="8"/>
      <c r="N998" s="30">
        <v>2210.1</v>
      </c>
      <c r="O998" s="8" t="s">
        <v>21</v>
      </c>
      <c r="P998" s="30">
        <v>399.90557439999998</v>
      </c>
      <c r="Q998" s="30">
        <v>883831.31</v>
      </c>
      <c r="R998" s="30">
        <v>5.2003325670000002</v>
      </c>
      <c r="S998" s="30">
        <v>11493.255010000001</v>
      </c>
      <c r="T998" s="30">
        <v>323835.8</v>
      </c>
    </row>
    <row r="999" spans="1:20" ht="15.75" customHeight="1" thickBot="1" x14ac:dyDescent="0.3">
      <c r="A999" s="10" t="s">
        <v>19</v>
      </c>
      <c r="B999" s="28">
        <v>44651</v>
      </c>
      <c r="C999" s="8">
        <v>301049751</v>
      </c>
      <c r="D999" s="29">
        <v>73239990</v>
      </c>
      <c r="E999" s="8" t="s">
        <v>975</v>
      </c>
      <c r="F999" s="8"/>
      <c r="G999" s="8"/>
      <c r="H999" s="8"/>
      <c r="I999" s="8"/>
      <c r="J999" s="8"/>
      <c r="K999" s="8"/>
      <c r="L999" s="8"/>
      <c r="M999" s="8"/>
      <c r="N999" s="30">
        <v>6862.8</v>
      </c>
      <c r="O999" s="8" t="s">
        <v>21</v>
      </c>
      <c r="P999" s="30">
        <v>382.46604880000001</v>
      </c>
      <c r="Q999" s="30">
        <v>2624788</v>
      </c>
      <c r="R999" s="30">
        <v>4.9735506999999997</v>
      </c>
      <c r="S999" s="30">
        <v>34132.483749999999</v>
      </c>
      <c r="T999" s="30">
        <v>961722.4</v>
      </c>
    </row>
    <row r="1000" spans="1:20" ht="15.75" customHeight="1" thickBot="1" x14ac:dyDescent="0.3">
      <c r="A1000" s="10" t="s">
        <v>19</v>
      </c>
      <c r="B1000" s="28">
        <v>44649</v>
      </c>
      <c r="C1000" s="8">
        <v>301049751</v>
      </c>
      <c r="D1000" s="29">
        <v>73239990</v>
      </c>
      <c r="E1000" s="8" t="s">
        <v>976</v>
      </c>
      <c r="F1000" s="8"/>
      <c r="G1000" s="8"/>
      <c r="H1000" s="8"/>
      <c r="I1000" s="8"/>
      <c r="J1000" s="8"/>
      <c r="K1000" s="8"/>
      <c r="L1000" s="8"/>
      <c r="M1000" s="8"/>
      <c r="N1000" s="30">
        <v>11.6</v>
      </c>
      <c r="O1000" s="8" t="s">
        <v>21</v>
      </c>
      <c r="P1000" s="30">
        <v>687.95172409999998</v>
      </c>
      <c r="Q1000" s="30">
        <v>7980.24</v>
      </c>
      <c r="R1000" s="30">
        <v>8.946056231</v>
      </c>
      <c r="S1000" s="30">
        <v>103.7742523</v>
      </c>
      <c r="T1000" s="30">
        <v>2923.9</v>
      </c>
    </row>
    <row r="1001" spans="1:20" ht="15.75" customHeight="1" thickBot="1" x14ac:dyDescent="0.3">
      <c r="A1001" s="10" t="s">
        <v>19</v>
      </c>
      <c r="B1001" s="28">
        <v>44649</v>
      </c>
      <c r="C1001" s="8">
        <v>301049751</v>
      </c>
      <c r="D1001" s="29">
        <v>73239990</v>
      </c>
      <c r="E1001" s="8" t="s">
        <v>977</v>
      </c>
      <c r="F1001" s="8"/>
      <c r="G1001" s="8"/>
      <c r="H1001" s="8"/>
      <c r="I1001" s="8"/>
      <c r="J1001" s="8"/>
      <c r="K1001" s="8"/>
      <c r="L1001" s="8"/>
      <c r="M1001" s="8"/>
      <c r="N1001" s="30">
        <v>5250</v>
      </c>
      <c r="O1001" s="8" t="s">
        <v>21</v>
      </c>
      <c r="P1001" s="30">
        <v>288.867501</v>
      </c>
      <c r="Q1001" s="30">
        <v>1516554.38</v>
      </c>
      <c r="R1001" s="30">
        <v>3.7564044339999998</v>
      </c>
      <c r="S1001" s="30">
        <v>19721.12328</v>
      </c>
      <c r="T1001" s="30">
        <v>555665.6</v>
      </c>
    </row>
    <row r="1002" spans="1:20" ht="15.75" customHeight="1" thickBot="1" x14ac:dyDescent="0.3">
      <c r="A1002" s="10" t="s">
        <v>19</v>
      </c>
      <c r="B1002" s="28">
        <v>44648</v>
      </c>
      <c r="C1002" s="8">
        <v>301049751</v>
      </c>
      <c r="D1002" s="29">
        <v>73231000</v>
      </c>
      <c r="E1002" s="8" t="s">
        <v>978</v>
      </c>
      <c r="F1002" s="8"/>
      <c r="G1002" s="8"/>
      <c r="H1002" s="8"/>
      <c r="I1002" s="8"/>
      <c r="J1002" s="8"/>
      <c r="K1002" s="8"/>
      <c r="L1002" s="8"/>
      <c r="M1002" s="8"/>
      <c r="N1002" s="30">
        <v>4809</v>
      </c>
      <c r="O1002" s="8" t="s">
        <v>21</v>
      </c>
      <c r="P1002" s="30">
        <v>544.13516949999996</v>
      </c>
      <c r="Q1002" s="30">
        <v>2616746.0299999998</v>
      </c>
      <c r="R1002" s="30">
        <v>7.0758799669999997</v>
      </c>
      <c r="S1002" s="30">
        <v>34027.906759999998</v>
      </c>
      <c r="T1002" s="30">
        <v>1150321.5</v>
      </c>
    </row>
    <row r="1003" spans="1:20" ht="15.75" customHeight="1" thickBot="1" x14ac:dyDescent="0.3">
      <c r="A1003" s="10" t="s">
        <v>19</v>
      </c>
      <c r="B1003" s="28">
        <v>44642</v>
      </c>
      <c r="C1003" s="8">
        <v>301049751</v>
      </c>
      <c r="D1003" s="29">
        <v>73239990</v>
      </c>
      <c r="E1003" s="8" t="s">
        <v>979</v>
      </c>
      <c r="F1003" s="8"/>
      <c r="G1003" s="8"/>
      <c r="H1003" s="8"/>
      <c r="I1003" s="8"/>
      <c r="J1003" s="8"/>
      <c r="K1003" s="8"/>
      <c r="L1003" s="8"/>
      <c r="M1003" s="8"/>
      <c r="N1003" s="30">
        <v>8094.8</v>
      </c>
      <c r="O1003" s="8" t="s">
        <v>21</v>
      </c>
      <c r="P1003" s="30">
        <v>602.09423089999996</v>
      </c>
      <c r="Q1003" s="30">
        <v>4873832.38</v>
      </c>
      <c r="R1003" s="30">
        <v>7.8295738730000002</v>
      </c>
      <c r="S1003" s="30">
        <v>63378.834589999999</v>
      </c>
      <c r="T1003" s="30">
        <v>1785772.2</v>
      </c>
    </row>
    <row r="1004" spans="1:20" ht="15.75" customHeight="1" thickBot="1" x14ac:dyDescent="0.3">
      <c r="A1004" s="10" t="s">
        <v>19</v>
      </c>
      <c r="B1004" s="28">
        <v>44642</v>
      </c>
      <c r="C1004" s="8">
        <v>301049751</v>
      </c>
      <c r="D1004" s="29">
        <v>73239990</v>
      </c>
      <c r="E1004" s="8" t="s">
        <v>980</v>
      </c>
      <c r="F1004" s="8"/>
      <c r="G1004" s="8"/>
      <c r="H1004" s="8"/>
      <c r="I1004" s="8"/>
      <c r="J1004" s="8"/>
      <c r="K1004" s="8"/>
      <c r="L1004" s="8"/>
      <c r="M1004" s="8"/>
      <c r="N1004" s="30">
        <v>10892</v>
      </c>
      <c r="O1004" s="8" t="s">
        <v>21</v>
      </c>
      <c r="P1004" s="30">
        <v>482.63226129999998</v>
      </c>
      <c r="Q1004" s="30">
        <v>5256830.59</v>
      </c>
      <c r="R1004" s="30">
        <v>6.276102227</v>
      </c>
      <c r="S1004" s="30">
        <v>68359.305460000003</v>
      </c>
      <c r="T1004" s="30">
        <v>1926102.7</v>
      </c>
    </row>
    <row r="1005" spans="1:20" ht="15.75" customHeight="1" thickBot="1" x14ac:dyDescent="0.3">
      <c r="A1005" s="10" t="s">
        <v>19</v>
      </c>
      <c r="B1005" s="28">
        <v>44629</v>
      </c>
      <c r="C1005" s="8">
        <v>301049751</v>
      </c>
      <c r="D1005" s="29">
        <v>73239990</v>
      </c>
      <c r="E1005" s="8" t="s">
        <v>981</v>
      </c>
      <c r="F1005" s="8"/>
      <c r="G1005" s="8"/>
      <c r="H1005" s="8"/>
      <c r="I1005" s="8"/>
      <c r="J1005" s="8"/>
      <c r="K1005" s="8"/>
      <c r="L1005" s="8"/>
      <c r="M1005" s="8"/>
      <c r="N1005" s="30">
        <v>19008</v>
      </c>
      <c r="O1005" s="8" t="s">
        <v>21</v>
      </c>
      <c r="P1005" s="30">
        <v>280.44345120000003</v>
      </c>
      <c r="Q1005" s="30">
        <v>5330669.12</v>
      </c>
      <c r="R1005" s="30">
        <v>3.6587534399999999</v>
      </c>
      <c r="S1005" s="30">
        <v>69545.585389999993</v>
      </c>
      <c r="T1005" s="30">
        <v>1953157.2</v>
      </c>
    </row>
    <row r="1006" spans="1:20" ht="15.75" customHeight="1" thickBot="1" x14ac:dyDescent="0.3">
      <c r="A1006" s="10" t="s">
        <v>19</v>
      </c>
      <c r="B1006" s="28">
        <v>44629</v>
      </c>
      <c r="C1006" s="8">
        <v>301049751</v>
      </c>
      <c r="D1006" s="29">
        <v>73239990</v>
      </c>
      <c r="E1006" s="8" t="s">
        <v>982</v>
      </c>
      <c r="F1006" s="8"/>
      <c r="G1006" s="8"/>
      <c r="H1006" s="8"/>
      <c r="I1006" s="8"/>
      <c r="J1006" s="8"/>
      <c r="K1006" s="8"/>
      <c r="L1006" s="8"/>
      <c r="M1006" s="8"/>
      <c r="N1006" s="30">
        <v>8008</v>
      </c>
      <c r="O1006" s="8" t="s">
        <v>21</v>
      </c>
      <c r="P1006" s="30">
        <v>514.98784969999997</v>
      </c>
      <c r="Q1006" s="30">
        <v>4124022.7</v>
      </c>
      <c r="R1006" s="30">
        <v>6.718693407</v>
      </c>
      <c r="S1006" s="30">
        <v>53803.296799999996</v>
      </c>
      <c r="T1006" s="30">
        <v>1511041.9</v>
      </c>
    </row>
    <row r="1007" spans="1:20" ht="15.75" customHeight="1" thickBot="1" x14ac:dyDescent="0.3">
      <c r="A1007" s="10" t="s">
        <v>19</v>
      </c>
      <c r="B1007" s="28">
        <v>44618</v>
      </c>
      <c r="C1007" s="8">
        <v>301049751</v>
      </c>
      <c r="D1007" s="29">
        <v>73239990</v>
      </c>
      <c r="E1007" s="8" t="s">
        <v>983</v>
      </c>
      <c r="F1007" s="8"/>
      <c r="G1007" s="8"/>
      <c r="H1007" s="8"/>
      <c r="I1007" s="8"/>
      <c r="J1007" s="8"/>
      <c r="K1007" s="8"/>
      <c r="L1007" s="8"/>
      <c r="M1007" s="8"/>
      <c r="N1007" s="30">
        <v>9348</v>
      </c>
      <c r="O1007" s="8" t="s">
        <v>21</v>
      </c>
      <c r="P1007" s="30">
        <v>384.14494120000001</v>
      </c>
      <c r="Q1007" s="30">
        <v>3590986.91</v>
      </c>
      <c r="R1007" s="30">
        <v>5.0512155310000004</v>
      </c>
      <c r="S1007" s="30">
        <v>47218.762790000001</v>
      </c>
      <c r="T1007" s="30">
        <v>1315737.6000000001</v>
      </c>
    </row>
    <row r="1008" spans="1:20" ht="15.75" customHeight="1" thickBot="1" x14ac:dyDescent="0.3">
      <c r="A1008" s="10" t="s">
        <v>19</v>
      </c>
      <c r="B1008" s="28">
        <v>44603</v>
      </c>
      <c r="C1008" s="8">
        <v>301049751</v>
      </c>
      <c r="D1008" s="29">
        <v>73239990</v>
      </c>
      <c r="E1008" s="8" t="s">
        <v>984</v>
      </c>
      <c r="F1008" s="8"/>
      <c r="G1008" s="8"/>
      <c r="H1008" s="8"/>
      <c r="I1008" s="8"/>
      <c r="J1008" s="8"/>
      <c r="K1008" s="8"/>
      <c r="L1008" s="8"/>
      <c r="M1008" s="8"/>
      <c r="N1008" s="30">
        <v>15568</v>
      </c>
      <c r="O1008" s="8" t="s">
        <v>21</v>
      </c>
      <c r="P1008" s="30">
        <v>418.61682939999997</v>
      </c>
      <c r="Q1008" s="30">
        <v>6517026.7999999998</v>
      </c>
      <c r="R1008" s="30">
        <v>5.5467977919999996</v>
      </c>
      <c r="S1008" s="30">
        <v>86352.548030000005</v>
      </c>
      <c r="T1008" s="30">
        <v>2387838.6</v>
      </c>
    </row>
    <row r="1009" spans="1:20" ht="15.75" customHeight="1" thickBot="1" x14ac:dyDescent="0.3">
      <c r="A1009" s="10" t="s">
        <v>19</v>
      </c>
      <c r="B1009" s="28">
        <v>44601</v>
      </c>
      <c r="C1009" s="8">
        <v>301049751</v>
      </c>
      <c r="D1009" s="29">
        <v>73239990</v>
      </c>
      <c r="E1009" s="8" t="s">
        <v>985</v>
      </c>
      <c r="F1009" s="8"/>
      <c r="G1009" s="8"/>
      <c r="H1009" s="8"/>
      <c r="I1009" s="8"/>
      <c r="J1009" s="8"/>
      <c r="K1009" s="8"/>
      <c r="L1009" s="8"/>
      <c r="M1009" s="8"/>
      <c r="N1009" s="30">
        <v>8892</v>
      </c>
      <c r="O1009" s="8" t="s">
        <v>21</v>
      </c>
      <c r="P1009" s="30">
        <v>569.87375729999997</v>
      </c>
      <c r="Q1009" s="30">
        <v>5067317.45</v>
      </c>
      <c r="R1009" s="30">
        <v>7.5509971819999997</v>
      </c>
      <c r="S1009" s="30">
        <v>67143.466939999998</v>
      </c>
      <c r="T1009" s="30">
        <v>1856665.1</v>
      </c>
    </row>
    <row r="1010" spans="1:20" ht="15.75" customHeight="1" thickBot="1" x14ac:dyDescent="0.3">
      <c r="A1010" s="10" t="s">
        <v>19</v>
      </c>
      <c r="B1010" s="28">
        <v>44601</v>
      </c>
      <c r="C1010" s="8">
        <v>301049751</v>
      </c>
      <c r="D1010" s="29">
        <v>73239990</v>
      </c>
      <c r="E1010" s="8" t="s">
        <v>986</v>
      </c>
      <c r="F1010" s="8"/>
      <c r="G1010" s="8"/>
      <c r="H1010" s="8"/>
      <c r="I1010" s="8"/>
      <c r="J1010" s="8"/>
      <c r="K1010" s="8"/>
      <c r="L1010" s="8"/>
      <c r="M1010" s="8"/>
      <c r="N1010" s="30">
        <v>10561.6</v>
      </c>
      <c r="O1010" s="8" t="s">
        <v>21</v>
      </c>
      <c r="P1010" s="30">
        <v>502.25955440000001</v>
      </c>
      <c r="Q1010" s="30">
        <v>5304664.51</v>
      </c>
      <c r="R1010" s="30">
        <v>6.655088836</v>
      </c>
      <c r="S1010" s="30">
        <v>70288.386249999996</v>
      </c>
      <c r="T1010" s="30">
        <v>1943629.1</v>
      </c>
    </row>
    <row r="1011" spans="1:20" ht="15.75" customHeight="1" thickBot="1" x14ac:dyDescent="0.3">
      <c r="A1011" s="10" t="s">
        <v>19</v>
      </c>
      <c r="B1011" s="28">
        <v>44600</v>
      </c>
      <c r="C1011" s="8">
        <v>301049751</v>
      </c>
      <c r="D1011" s="29">
        <v>73239990</v>
      </c>
      <c r="E1011" s="8" t="s">
        <v>987</v>
      </c>
      <c r="F1011" s="8"/>
      <c r="G1011" s="8"/>
      <c r="H1011" s="8"/>
      <c r="I1011" s="8"/>
      <c r="J1011" s="8"/>
      <c r="K1011" s="8"/>
      <c r="L1011" s="8"/>
      <c r="M1011" s="8"/>
      <c r="N1011" s="30">
        <v>5100</v>
      </c>
      <c r="O1011" s="8" t="s">
        <v>21</v>
      </c>
      <c r="P1011" s="30">
        <v>549.26239410000005</v>
      </c>
      <c r="Q1011" s="30">
        <v>2801238.21</v>
      </c>
      <c r="R1011" s="30">
        <v>7.2778904750000004</v>
      </c>
      <c r="S1011" s="30">
        <v>37117.241419999998</v>
      </c>
      <c r="T1011" s="30">
        <v>1026373.7</v>
      </c>
    </row>
    <row r="1012" spans="1:20" ht="15.75" customHeight="1" thickBot="1" x14ac:dyDescent="0.3">
      <c r="A1012" s="10" t="s">
        <v>19</v>
      </c>
      <c r="B1012" s="28">
        <v>44600</v>
      </c>
      <c r="C1012" s="8">
        <v>301049751</v>
      </c>
      <c r="D1012" s="29">
        <v>73239990</v>
      </c>
      <c r="E1012" s="8" t="s">
        <v>988</v>
      </c>
      <c r="F1012" s="8"/>
      <c r="G1012" s="8"/>
      <c r="H1012" s="8"/>
      <c r="I1012" s="8"/>
      <c r="J1012" s="8"/>
      <c r="K1012" s="8"/>
      <c r="L1012" s="8"/>
      <c r="M1012" s="8"/>
      <c r="N1012" s="30">
        <v>10561.6</v>
      </c>
      <c r="O1012" s="8" t="s">
        <v>21</v>
      </c>
      <c r="P1012" s="30">
        <v>484.32214149999999</v>
      </c>
      <c r="Q1012" s="30">
        <v>5115216.7300000004</v>
      </c>
      <c r="R1012" s="30">
        <v>6.4174127670000001</v>
      </c>
      <c r="S1012" s="30">
        <v>67778.146680000005</v>
      </c>
      <c r="T1012" s="30">
        <v>1874215.3</v>
      </c>
    </row>
    <row r="1013" spans="1:20" ht="15.75" customHeight="1" thickBot="1" x14ac:dyDescent="0.3">
      <c r="A1013" s="10" t="s">
        <v>19</v>
      </c>
      <c r="B1013" s="28">
        <v>44600</v>
      </c>
      <c r="C1013" s="8">
        <v>301049751</v>
      </c>
      <c r="D1013" s="29">
        <v>73239990</v>
      </c>
      <c r="E1013" s="8" t="s">
        <v>989</v>
      </c>
      <c r="F1013" s="8"/>
      <c r="G1013" s="8"/>
      <c r="H1013" s="8"/>
      <c r="I1013" s="8"/>
      <c r="J1013" s="8"/>
      <c r="K1013" s="8"/>
      <c r="L1013" s="8"/>
      <c r="M1013" s="8"/>
      <c r="N1013" s="30">
        <v>11202.2</v>
      </c>
      <c r="O1013" s="8" t="s">
        <v>21</v>
      </c>
      <c r="P1013" s="30">
        <v>513.29826019999996</v>
      </c>
      <c r="Q1013" s="30">
        <v>5750069.7699999996</v>
      </c>
      <c r="R1013" s="30">
        <v>6.801354978</v>
      </c>
      <c r="S1013" s="30">
        <v>76190.138730000006</v>
      </c>
      <c r="T1013" s="30">
        <v>2106825.6</v>
      </c>
    </row>
    <row r="1014" spans="1:20" ht="15.75" customHeight="1" thickBot="1" x14ac:dyDescent="0.3">
      <c r="A1014" s="10" t="s">
        <v>19</v>
      </c>
      <c r="B1014" s="28">
        <v>44596</v>
      </c>
      <c r="C1014" s="8">
        <v>301049751</v>
      </c>
      <c r="D1014" s="29">
        <v>73239990</v>
      </c>
      <c r="E1014" s="8" t="s">
        <v>990</v>
      </c>
      <c r="F1014" s="8"/>
      <c r="G1014" s="8"/>
      <c r="H1014" s="8"/>
      <c r="I1014" s="8"/>
      <c r="J1014" s="8"/>
      <c r="K1014" s="8"/>
      <c r="L1014" s="8"/>
      <c r="M1014" s="8"/>
      <c r="N1014" s="30">
        <v>2432</v>
      </c>
      <c r="O1014" s="8" t="s">
        <v>21</v>
      </c>
      <c r="P1014" s="30">
        <v>560.84125819999997</v>
      </c>
      <c r="Q1014" s="30">
        <v>1363965.94</v>
      </c>
      <c r="R1014" s="30">
        <v>7.4313138759999999</v>
      </c>
      <c r="S1014" s="30">
        <v>18072.95535</v>
      </c>
      <c r="T1014" s="30">
        <v>499757.1</v>
      </c>
    </row>
    <row r="1015" spans="1:20" ht="15.75" customHeight="1" thickBot="1" x14ac:dyDescent="0.3">
      <c r="A1015" s="10" t="s">
        <v>19</v>
      </c>
      <c r="B1015" s="28">
        <v>44596</v>
      </c>
      <c r="C1015" s="8">
        <v>301049751</v>
      </c>
      <c r="D1015" s="29">
        <v>73239990</v>
      </c>
      <c r="E1015" s="8" t="s">
        <v>991</v>
      </c>
      <c r="F1015" s="8"/>
      <c r="G1015" s="8"/>
      <c r="H1015" s="8"/>
      <c r="I1015" s="8"/>
      <c r="J1015" s="8"/>
      <c r="K1015" s="8"/>
      <c r="L1015" s="8"/>
      <c r="M1015" s="8"/>
      <c r="N1015" s="30">
        <v>10024</v>
      </c>
      <c r="O1015" s="8" t="s">
        <v>21</v>
      </c>
      <c r="P1015" s="30">
        <v>434.8732961</v>
      </c>
      <c r="Q1015" s="30">
        <v>4359169.92</v>
      </c>
      <c r="R1015" s="30">
        <v>5.7622008229999997</v>
      </c>
      <c r="S1015" s="30">
        <v>57760.301050000002</v>
      </c>
      <c r="T1015" s="30">
        <v>1597199.9</v>
      </c>
    </row>
    <row r="1016" spans="1:20" ht="15.75" customHeight="1" thickBot="1" x14ac:dyDescent="0.3">
      <c r="A1016" s="10" t="s">
        <v>19</v>
      </c>
      <c r="B1016" s="28">
        <v>44596</v>
      </c>
      <c r="C1016" s="8">
        <v>301049751</v>
      </c>
      <c r="D1016" s="29">
        <v>73239990</v>
      </c>
      <c r="E1016" s="8" t="s">
        <v>992</v>
      </c>
      <c r="F1016" s="8"/>
      <c r="G1016" s="8"/>
      <c r="H1016" s="8"/>
      <c r="I1016" s="8"/>
      <c r="J1016" s="8"/>
      <c r="K1016" s="8"/>
      <c r="L1016" s="8"/>
      <c r="M1016" s="8"/>
      <c r="N1016" s="30">
        <v>4536</v>
      </c>
      <c r="O1016" s="8" t="s">
        <v>21</v>
      </c>
      <c r="P1016" s="30">
        <v>659.62211420000006</v>
      </c>
      <c r="Q1016" s="30">
        <v>2992045.91</v>
      </c>
      <c r="R1016" s="30">
        <v>8.7401896669999992</v>
      </c>
      <c r="S1016" s="30">
        <v>39645.500330000003</v>
      </c>
      <c r="T1016" s="30">
        <v>1096285.6000000001</v>
      </c>
    </row>
    <row r="1017" spans="1:20" ht="15.75" customHeight="1" thickBot="1" x14ac:dyDescent="0.3">
      <c r="A1017" s="10" t="s">
        <v>19</v>
      </c>
      <c r="B1017" s="28">
        <v>44596</v>
      </c>
      <c r="C1017" s="8">
        <v>301049751</v>
      </c>
      <c r="D1017" s="29">
        <v>73239990</v>
      </c>
      <c r="E1017" s="8" t="s">
        <v>993</v>
      </c>
      <c r="F1017" s="8"/>
      <c r="G1017" s="8"/>
      <c r="H1017" s="8"/>
      <c r="I1017" s="8"/>
      <c r="J1017" s="8"/>
      <c r="K1017" s="8"/>
      <c r="L1017" s="8"/>
      <c r="M1017" s="8"/>
      <c r="N1017" s="30">
        <v>2224.8000000000002</v>
      </c>
      <c r="O1017" s="8" t="s">
        <v>21</v>
      </c>
      <c r="P1017" s="30">
        <v>568.49406239999996</v>
      </c>
      <c r="Q1017" s="30">
        <v>1264785.5900000001</v>
      </c>
      <c r="R1017" s="30">
        <v>7.5327158130000003</v>
      </c>
      <c r="S1017" s="30">
        <v>16758.78614</v>
      </c>
      <c r="T1017" s="30">
        <v>463417.4</v>
      </c>
    </row>
    <row r="1018" spans="1:20" ht="15.75" customHeight="1" thickBot="1" x14ac:dyDescent="0.3">
      <c r="A1018" s="10" t="s">
        <v>19</v>
      </c>
      <c r="B1018" s="28">
        <v>44596</v>
      </c>
      <c r="C1018" s="8">
        <v>301049751</v>
      </c>
      <c r="D1018" s="29">
        <v>73239990</v>
      </c>
      <c r="E1018" s="8" t="s">
        <v>994</v>
      </c>
      <c r="F1018" s="8"/>
      <c r="G1018" s="8"/>
      <c r="H1018" s="8"/>
      <c r="I1018" s="8"/>
      <c r="J1018" s="8"/>
      <c r="K1018" s="8"/>
      <c r="L1018" s="8"/>
      <c r="M1018" s="8"/>
      <c r="N1018" s="30">
        <v>2867.2</v>
      </c>
      <c r="O1018" s="8" t="s">
        <v>21</v>
      </c>
      <c r="P1018" s="30">
        <v>547.558088</v>
      </c>
      <c r="Q1018" s="30">
        <v>1569958.55</v>
      </c>
      <c r="R1018" s="30">
        <v>7.2553079110000001</v>
      </c>
      <c r="S1018" s="30">
        <v>20802.418839999998</v>
      </c>
      <c r="T1018" s="30">
        <v>575232.80000000005</v>
      </c>
    </row>
    <row r="1019" spans="1:20" ht="15.75" customHeight="1" thickBot="1" x14ac:dyDescent="0.3">
      <c r="A1019" s="10" t="s">
        <v>19</v>
      </c>
      <c r="B1019" s="28">
        <v>44596</v>
      </c>
      <c r="C1019" s="8">
        <v>301049751</v>
      </c>
      <c r="D1019" s="29">
        <v>73239990</v>
      </c>
      <c r="E1019" s="8" t="s">
        <v>995</v>
      </c>
      <c r="F1019" s="8"/>
      <c r="G1019" s="8"/>
      <c r="H1019" s="8"/>
      <c r="I1019" s="8"/>
      <c r="J1019" s="8"/>
      <c r="K1019" s="8"/>
      <c r="L1019" s="8"/>
      <c r="M1019" s="8"/>
      <c r="N1019" s="30">
        <v>2450</v>
      </c>
      <c r="O1019" s="8" t="s">
        <v>21</v>
      </c>
      <c r="P1019" s="30">
        <v>531.68963670000005</v>
      </c>
      <c r="Q1019" s="30">
        <v>1302639.6100000001</v>
      </c>
      <c r="R1019" s="30">
        <v>7.0450461999999998</v>
      </c>
      <c r="S1019" s="30">
        <v>17260.36319</v>
      </c>
      <c r="T1019" s="30">
        <v>477287.1</v>
      </c>
    </row>
    <row r="1020" spans="1:20" ht="15.75" customHeight="1" thickBot="1" x14ac:dyDescent="0.3">
      <c r="A1020" s="10" t="s">
        <v>19</v>
      </c>
      <c r="B1020" s="28">
        <v>44596</v>
      </c>
      <c r="C1020" s="8">
        <v>301049751</v>
      </c>
      <c r="D1020" s="29">
        <v>73239990</v>
      </c>
      <c r="E1020" s="8" t="s">
        <v>996</v>
      </c>
      <c r="F1020" s="8"/>
      <c r="G1020" s="8"/>
      <c r="H1020" s="8"/>
      <c r="I1020" s="8"/>
      <c r="J1020" s="8"/>
      <c r="K1020" s="8"/>
      <c r="L1020" s="8"/>
      <c r="M1020" s="8"/>
      <c r="N1020" s="30">
        <v>4088</v>
      </c>
      <c r="O1020" s="8" t="s">
        <v>21</v>
      </c>
      <c r="P1020" s="30">
        <v>458.66747800000002</v>
      </c>
      <c r="Q1020" s="30">
        <v>1875032.65</v>
      </c>
      <c r="R1020" s="30">
        <v>6.0774808269999996</v>
      </c>
      <c r="S1020" s="30">
        <v>24844.741620000001</v>
      </c>
      <c r="T1020" s="30">
        <v>687012</v>
      </c>
    </row>
    <row r="1021" spans="1:20" ht="15.75" customHeight="1" thickBot="1" x14ac:dyDescent="0.3">
      <c r="A1021" s="10" t="s">
        <v>19</v>
      </c>
      <c r="B1021" s="28">
        <v>44596</v>
      </c>
      <c r="C1021" s="8">
        <v>301049751</v>
      </c>
      <c r="D1021" s="29">
        <v>73239990</v>
      </c>
      <c r="E1021" s="8" t="s">
        <v>997</v>
      </c>
      <c r="F1021" s="8"/>
      <c r="G1021" s="8"/>
      <c r="H1021" s="8"/>
      <c r="I1021" s="8"/>
      <c r="J1021" s="8"/>
      <c r="K1021" s="8"/>
      <c r="L1021" s="8"/>
      <c r="M1021" s="8"/>
      <c r="N1021" s="30">
        <v>2991.6</v>
      </c>
      <c r="O1021" s="8" t="s">
        <v>21</v>
      </c>
      <c r="P1021" s="30">
        <v>685.2819561</v>
      </c>
      <c r="Q1021" s="30">
        <v>2050089.5</v>
      </c>
      <c r="R1021" s="30">
        <v>9.0801902230000007</v>
      </c>
      <c r="S1021" s="30">
        <v>27164.297070000001</v>
      </c>
      <c r="T1021" s="30">
        <v>751152.8</v>
      </c>
    </row>
    <row r="1022" spans="1:20" ht="15.75" customHeight="1" thickBot="1" x14ac:dyDescent="0.3">
      <c r="A1022" s="10" t="s">
        <v>19</v>
      </c>
      <c r="B1022" s="28">
        <v>44596</v>
      </c>
      <c r="C1022" s="8">
        <v>301049751</v>
      </c>
      <c r="D1022" s="29">
        <v>73239990</v>
      </c>
      <c r="E1022" s="8" t="s">
        <v>998</v>
      </c>
      <c r="F1022" s="8"/>
      <c r="G1022" s="8"/>
      <c r="H1022" s="8"/>
      <c r="I1022" s="8"/>
      <c r="J1022" s="8"/>
      <c r="K1022" s="8"/>
      <c r="L1022" s="8"/>
      <c r="M1022" s="8"/>
      <c r="N1022" s="30">
        <v>4894.3999999999996</v>
      </c>
      <c r="O1022" s="8" t="s">
        <v>21</v>
      </c>
      <c r="P1022" s="30">
        <v>433.3478465</v>
      </c>
      <c r="Q1022" s="30">
        <v>2120977.7000000002</v>
      </c>
      <c r="R1022" s="30">
        <v>5.7419881610000001</v>
      </c>
      <c r="S1022" s="30">
        <v>28103.586859999999</v>
      </c>
      <c r="T1022" s="30">
        <v>777126.2</v>
      </c>
    </row>
    <row r="1023" spans="1:20" ht="15.75" customHeight="1" thickBot="1" x14ac:dyDescent="0.3">
      <c r="A1023" s="10" t="s">
        <v>19</v>
      </c>
      <c r="B1023" s="28">
        <v>44596</v>
      </c>
      <c r="C1023" s="8">
        <v>301049751</v>
      </c>
      <c r="D1023" s="29">
        <v>73239990</v>
      </c>
      <c r="E1023" s="8" t="s">
        <v>999</v>
      </c>
      <c r="F1023" s="8"/>
      <c r="G1023" s="8"/>
      <c r="H1023" s="8"/>
      <c r="I1023" s="8"/>
      <c r="J1023" s="8"/>
      <c r="K1023" s="8"/>
      <c r="L1023" s="8"/>
      <c r="M1023" s="8"/>
      <c r="N1023" s="30">
        <v>2440.8000000000002</v>
      </c>
      <c r="O1023" s="8" t="s">
        <v>21</v>
      </c>
      <c r="P1023" s="30">
        <v>564.15049160000001</v>
      </c>
      <c r="Q1023" s="30">
        <v>1376978.52</v>
      </c>
      <c r="R1023" s="30">
        <v>7.4751622050000002</v>
      </c>
      <c r="S1023" s="30">
        <v>18245.375909999999</v>
      </c>
      <c r="T1023" s="30">
        <v>504525</v>
      </c>
    </row>
    <row r="1024" spans="1:20" ht="15.75" customHeight="1" thickBot="1" x14ac:dyDescent="0.3">
      <c r="A1024" s="10" t="s">
        <v>19</v>
      </c>
      <c r="B1024" s="28">
        <v>44596</v>
      </c>
      <c r="C1024" s="8">
        <v>301049751</v>
      </c>
      <c r="D1024" s="29">
        <v>73239990</v>
      </c>
      <c r="E1024" s="8" t="s">
        <v>1000</v>
      </c>
      <c r="F1024" s="8"/>
      <c r="G1024" s="8"/>
      <c r="H1024" s="8"/>
      <c r="I1024" s="8"/>
      <c r="J1024" s="8"/>
      <c r="K1024" s="8"/>
      <c r="L1024" s="8"/>
      <c r="M1024" s="8"/>
      <c r="N1024" s="30">
        <v>4620</v>
      </c>
      <c r="O1024" s="8" t="s">
        <v>21</v>
      </c>
      <c r="P1024" s="30">
        <v>609.14446320000002</v>
      </c>
      <c r="Q1024" s="30">
        <v>2814247.42</v>
      </c>
      <c r="R1024" s="30">
        <v>8.0713457430000002</v>
      </c>
      <c r="S1024" s="30">
        <v>37289.617330000001</v>
      </c>
      <c r="T1024" s="30">
        <v>1031140.2</v>
      </c>
    </row>
    <row r="1025" spans="1:20" ht="15.75" customHeight="1" thickBot="1" x14ac:dyDescent="0.3">
      <c r="A1025" s="10" t="s">
        <v>19</v>
      </c>
      <c r="B1025" s="28">
        <v>44596</v>
      </c>
      <c r="C1025" s="8">
        <v>301049751</v>
      </c>
      <c r="D1025" s="29">
        <v>73239990</v>
      </c>
      <c r="E1025" s="8" t="s">
        <v>1001</v>
      </c>
      <c r="F1025" s="8"/>
      <c r="G1025" s="8"/>
      <c r="H1025" s="8"/>
      <c r="I1025" s="8"/>
      <c r="J1025" s="8"/>
      <c r="K1025" s="8"/>
      <c r="L1025" s="8"/>
      <c r="M1025" s="8"/>
      <c r="N1025" s="30">
        <v>2923.2</v>
      </c>
      <c r="O1025" s="8" t="s">
        <v>21</v>
      </c>
      <c r="P1025" s="30">
        <v>669.60224410000001</v>
      </c>
      <c r="Q1025" s="30">
        <v>1957381.28</v>
      </c>
      <c r="R1025" s="30">
        <v>8.8724293640000003</v>
      </c>
      <c r="S1025" s="30">
        <v>25935.88552</v>
      </c>
      <c r="T1025" s="30">
        <v>717184.5</v>
      </c>
    </row>
    <row r="1026" spans="1:20" ht="15.75" customHeight="1" thickBot="1" x14ac:dyDescent="0.3">
      <c r="A1026" s="10" t="s">
        <v>19</v>
      </c>
      <c r="B1026" s="28">
        <v>44596</v>
      </c>
      <c r="C1026" s="8">
        <v>301049751</v>
      </c>
      <c r="D1026" s="29">
        <v>73239990</v>
      </c>
      <c r="E1026" s="8" t="s">
        <v>1002</v>
      </c>
      <c r="F1026" s="8"/>
      <c r="G1026" s="8"/>
      <c r="H1026" s="8"/>
      <c r="I1026" s="8"/>
      <c r="J1026" s="8"/>
      <c r="K1026" s="8"/>
      <c r="L1026" s="8"/>
      <c r="M1026" s="8"/>
      <c r="N1026" s="30">
        <v>166.4</v>
      </c>
      <c r="O1026" s="8" t="s">
        <v>21</v>
      </c>
      <c r="P1026" s="30">
        <v>543.37560099999996</v>
      </c>
      <c r="Q1026" s="30">
        <v>90417.7</v>
      </c>
      <c r="R1026" s="30">
        <v>7.1998887099999997</v>
      </c>
      <c r="S1026" s="30">
        <v>1198.061481</v>
      </c>
      <c r="T1026" s="30">
        <v>33129.1</v>
      </c>
    </row>
    <row r="1027" spans="1:20" ht="15.75" customHeight="1" thickBot="1" x14ac:dyDescent="0.3">
      <c r="A1027" s="10" t="s">
        <v>19</v>
      </c>
      <c r="B1027" s="28">
        <v>44596</v>
      </c>
      <c r="C1027" s="8">
        <v>301049751</v>
      </c>
      <c r="D1027" s="29">
        <v>73239990</v>
      </c>
      <c r="E1027" s="8" t="s">
        <v>1003</v>
      </c>
      <c r="F1027" s="8"/>
      <c r="G1027" s="8"/>
      <c r="H1027" s="8"/>
      <c r="I1027" s="8"/>
      <c r="J1027" s="8"/>
      <c r="K1027" s="8"/>
      <c r="L1027" s="8"/>
      <c r="M1027" s="8"/>
      <c r="N1027" s="30">
        <v>9508.7999999999993</v>
      </c>
      <c r="O1027" s="8" t="s">
        <v>21</v>
      </c>
      <c r="P1027" s="30">
        <v>442.2558009</v>
      </c>
      <c r="Q1027" s="30">
        <v>4205321.96</v>
      </c>
      <c r="R1027" s="30">
        <v>5.8600212129999996</v>
      </c>
      <c r="S1027" s="30">
        <v>55721.76971</v>
      </c>
      <c r="T1027" s="30">
        <v>1540829.9</v>
      </c>
    </row>
    <row r="1028" spans="1:20" ht="15.75" customHeight="1" thickBot="1" x14ac:dyDescent="0.3">
      <c r="A1028" s="10" t="s">
        <v>19</v>
      </c>
      <c r="B1028" s="28">
        <v>44595</v>
      </c>
      <c r="C1028" s="8">
        <v>301049751</v>
      </c>
      <c r="D1028" s="29">
        <v>73239990</v>
      </c>
      <c r="E1028" s="8" t="s">
        <v>1004</v>
      </c>
      <c r="F1028" s="8"/>
      <c r="G1028" s="8"/>
      <c r="H1028" s="8"/>
      <c r="I1028" s="8"/>
      <c r="J1028" s="8"/>
      <c r="K1028" s="8"/>
      <c r="L1028" s="8"/>
      <c r="M1028" s="8"/>
      <c r="N1028" s="30">
        <v>6975</v>
      </c>
      <c r="O1028" s="8" t="s">
        <v>21</v>
      </c>
      <c r="P1028" s="30">
        <v>550.69450040000004</v>
      </c>
      <c r="Q1028" s="30">
        <v>3841094.14</v>
      </c>
      <c r="R1028" s="30">
        <v>7.3133399780000001</v>
      </c>
      <c r="S1028" s="30">
        <v>51010.546349999997</v>
      </c>
      <c r="T1028" s="30">
        <v>1407376.9</v>
      </c>
    </row>
    <row r="1029" spans="1:20" ht="15.75" customHeight="1" thickBot="1" x14ac:dyDescent="0.3">
      <c r="A1029" s="10" t="s">
        <v>19</v>
      </c>
      <c r="B1029" s="28">
        <v>44583</v>
      </c>
      <c r="C1029" s="8">
        <v>301049751</v>
      </c>
      <c r="D1029" s="29">
        <v>73239990</v>
      </c>
      <c r="E1029" s="8" t="s">
        <v>1005</v>
      </c>
      <c r="F1029" s="8"/>
      <c r="G1029" s="8"/>
      <c r="H1029" s="8"/>
      <c r="I1029" s="8"/>
      <c r="J1029" s="8"/>
      <c r="K1029" s="8"/>
      <c r="L1029" s="8"/>
      <c r="M1029" s="8"/>
      <c r="N1029" s="30">
        <v>4620</v>
      </c>
      <c r="O1029" s="8" t="s">
        <v>21</v>
      </c>
      <c r="P1029" s="30">
        <v>591.30821209999999</v>
      </c>
      <c r="Q1029" s="30">
        <v>2731843.94</v>
      </c>
      <c r="R1029" s="30">
        <v>7.8526987000000004</v>
      </c>
      <c r="S1029" s="30">
        <v>36279.467989999997</v>
      </c>
      <c r="T1029" s="30">
        <v>1000947.7</v>
      </c>
    </row>
    <row r="1030" spans="1:20" ht="15.75" customHeight="1" thickBot="1" x14ac:dyDescent="0.3">
      <c r="A1030" s="10" t="s">
        <v>19</v>
      </c>
      <c r="B1030" s="28">
        <v>44583</v>
      </c>
      <c r="C1030" s="8">
        <v>301049751</v>
      </c>
      <c r="D1030" s="29">
        <v>73239990</v>
      </c>
      <c r="E1030" s="8" t="s">
        <v>1006</v>
      </c>
      <c r="F1030" s="8"/>
      <c r="G1030" s="8"/>
      <c r="H1030" s="8"/>
      <c r="I1030" s="8"/>
      <c r="J1030" s="8"/>
      <c r="K1030" s="8"/>
      <c r="L1030" s="8"/>
      <c r="M1030" s="8"/>
      <c r="N1030" s="30">
        <v>2988</v>
      </c>
      <c r="O1030" s="8" t="s">
        <v>21</v>
      </c>
      <c r="P1030" s="30">
        <v>634.15889890000005</v>
      </c>
      <c r="Q1030" s="30">
        <v>1894866.79</v>
      </c>
      <c r="R1030" s="30">
        <v>8.4217649259999998</v>
      </c>
      <c r="S1030" s="30">
        <v>25164.2336</v>
      </c>
      <c r="T1030" s="30">
        <v>694279.2</v>
      </c>
    </row>
    <row r="1031" spans="1:20" ht="15.75" customHeight="1" thickBot="1" x14ac:dyDescent="0.3">
      <c r="A1031" s="10" t="s">
        <v>19</v>
      </c>
      <c r="B1031" s="28">
        <v>44583</v>
      </c>
      <c r="C1031" s="8">
        <v>301049751</v>
      </c>
      <c r="D1031" s="29">
        <v>73239990</v>
      </c>
      <c r="E1031" s="8" t="s">
        <v>1007</v>
      </c>
      <c r="F1031" s="8"/>
      <c r="G1031" s="8"/>
      <c r="H1031" s="8"/>
      <c r="I1031" s="8"/>
      <c r="J1031" s="8"/>
      <c r="K1031" s="8"/>
      <c r="L1031" s="8"/>
      <c r="M1031" s="8"/>
      <c r="N1031" s="30">
        <v>18524.8</v>
      </c>
      <c r="O1031" s="8" t="s">
        <v>21</v>
      </c>
      <c r="P1031" s="30">
        <v>411.59141099999999</v>
      </c>
      <c r="Q1031" s="30">
        <v>7624648.5700000003</v>
      </c>
      <c r="R1031" s="30">
        <v>5.4660213940000002</v>
      </c>
      <c r="S1031" s="30">
        <v>101256.9531</v>
      </c>
      <c r="T1031" s="30">
        <v>2793671.3</v>
      </c>
    </row>
    <row r="1032" spans="1:20" ht="15.75" customHeight="1" thickBot="1" x14ac:dyDescent="0.3">
      <c r="A1032" s="10" t="s">
        <v>19</v>
      </c>
      <c r="B1032" s="28">
        <v>44580</v>
      </c>
      <c r="C1032" s="8">
        <v>301049751</v>
      </c>
      <c r="D1032" s="29">
        <v>73239990</v>
      </c>
      <c r="E1032" s="8" t="s">
        <v>1008</v>
      </c>
      <c r="F1032" s="8"/>
      <c r="G1032" s="8"/>
      <c r="H1032" s="8"/>
      <c r="I1032" s="8"/>
      <c r="J1032" s="8"/>
      <c r="K1032" s="8"/>
      <c r="L1032" s="8"/>
      <c r="M1032" s="8"/>
      <c r="N1032" s="30">
        <v>6790</v>
      </c>
      <c r="O1032" s="8" t="s">
        <v>21</v>
      </c>
      <c r="P1032" s="30">
        <v>629.22725330000003</v>
      </c>
      <c r="Q1032" s="30">
        <v>4272453.05</v>
      </c>
      <c r="R1032" s="30">
        <v>8.3451890360000007</v>
      </c>
      <c r="S1032" s="30">
        <v>56663.833550000003</v>
      </c>
      <c r="T1032" s="30">
        <v>1565426.8</v>
      </c>
    </row>
    <row r="1033" spans="1:20" ht="15.75" customHeight="1" thickBot="1" x14ac:dyDescent="0.3">
      <c r="A1033" s="10" t="s">
        <v>19</v>
      </c>
      <c r="B1033" s="28">
        <v>44580</v>
      </c>
      <c r="C1033" s="8">
        <v>301049751</v>
      </c>
      <c r="D1033" s="29">
        <v>73239990</v>
      </c>
      <c r="E1033" s="8" t="s">
        <v>1009</v>
      </c>
      <c r="F1033" s="8"/>
      <c r="G1033" s="8"/>
      <c r="H1033" s="8"/>
      <c r="I1033" s="8"/>
      <c r="J1033" s="8"/>
      <c r="K1033" s="8"/>
      <c r="L1033" s="8"/>
      <c r="M1033" s="8"/>
      <c r="N1033" s="30">
        <v>3609.6</v>
      </c>
      <c r="O1033" s="8" t="s">
        <v>21</v>
      </c>
      <c r="P1033" s="30">
        <v>547.17682009999999</v>
      </c>
      <c r="Q1033" s="30">
        <v>1975089.45</v>
      </c>
      <c r="R1033" s="30">
        <v>7.256987005</v>
      </c>
      <c r="S1033" s="30">
        <v>26194.82029</v>
      </c>
      <c r="T1033" s="30">
        <v>723672.8</v>
      </c>
    </row>
    <row r="1034" spans="1:20" ht="15.75" customHeight="1" thickBot="1" x14ac:dyDescent="0.3">
      <c r="A1034" s="10" t="s">
        <v>19</v>
      </c>
      <c r="B1034" s="28">
        <v>44580</v>
      </c>
      <c r="C1034" s="8">
        <v>301049751</v>
      </c>
      <c r="D1034" s="29">
        <v>73239990</v>
      </c>
      <c r="E1034" s="8" t="s">
        <v>1010</v>
      </c>
      <c r="F1034" s="8"/>
      <c r="G1034" s="8"/>
      <c r="H1034" s="8"/>
      <c r="I1034" s="8"/>
      <c r="J1034" s="8"/>
      <c r="K1034" s="8"/>
      <c r="L1034" s="8"/>
      <c r="M1034" s="8"/>
      <c r="N1034" s="30">
        <v>2338.1999999999998</v>
      </c>
      <c r="O1034" s="8" t="s">
        <v>21</v>
      </c>
      <c r="P1034" s="30">
        <v>658.69290479999995</v>
      </c>
      <c r="Q1034" s="30">
        <v>1540155.75</v>
      </c>
      <c r="R1034" s="30">
        <v>8.7359801699999995</v>
      </c>
      <c r="S1034" s="30">
        <v>20426.468830000002</v>
      </c>
      <c r="T1034" s="30">
        <v>564313.1</v>
      </c>
    </row>
    <row r="1035" spans="1:20" ht="15.75" customHeight="1" thickBot="1" x14ac:dyDescent="0.3">
      <c r="A1035" s="10" t="s">
        <v>19</v>
      </c>
      <c r="B1035" s="28">
        <v>44580</v>
      </c>
      <c r="C1035" s="8">
        <v>301049751</v>
      </c>
      <c r="D1035" s="29">
        <v>73239990</v>
      </c>
      <c r="E1035" s="8" t="s">
        <v>1010</v>
      </c>
      <c r="F1035" s="8"/>
      <c r="G1035" s="8"/>
      <c r="H1035" s="8"/>
      <c r="I1035" s="8"/>
      <c r="J1035" s="8"/>
      <c r="K1035" s="8"/>
      <c r="L1035" s="8"/>
      <c r="M1035" s="8"/>
      <c r="N1035" s="30">
        <v>2338.1999999999998</v>
      </c>
      <c r="O1035" s="8" t="s">
        <v>21</v>
      </c>
      <c r="P1035" s="30">
        <v>658.69290479999995</v>
      </c>
      <c r="Q1035" s="30">
        <v>1540155.75</v>
      </c>
      <c r="R1035" s="30">
        <v>8.7359801699999995</v>
      </c>
      <c r="S1035" s="30">
        <v>20426.468830000002</v>
      </c>
      <c r="T1035" s="30">
        <v>564313.1</v>
      </c>
    </row>
    <row r="1036" spans="1:20" ht="15.75" customHeight="1" thickBot="1" x14ac:dyDescent="0.3">
      <c r="A1036" s="10" t="s">
        <v>19</v>
      </c>
      <c r="B1036" s="28">
        <v>44580</v>
      </c>
      <c r="C1036" s="8">
        <v>301049751</v>
      </c>
      <c r="D1036" s="29">
        <v>73239990</v>
      </c>
      <c r="E1036" s="8" t="s">
        <v>1011</v>
      </c>
      <c r="F1036" s="8"/>
      <c r="G1036" s="8"/>
      <c r="H1036" s="8"/>
      <c r="I1036" s="8"/>
      <c r="J1036" s="8"/>
      <c r="K1036" s="8"/>
      <c r="L1036" s="8"/>
      <c r="M1036" s="8"/>
      <c r="N1036" s="30">
        <v>2980.8</v>
      </c>
      <c r="O1036" s="8" t="s">
        <v>21</v>
      </c>
      <c r="P1036" s="30">
        <v>568.09821520000003</v>
      </c>
      <c r="Q1036" s="30">
        <v>1693387.16</v>
      </c>
      <c r="R1036" s="30">
        <v>7.5344590880000002</v>
      </c>
      <c r="S1036" s="30">
        <v>22458.715649999998</v>
      </c>
      <c r="T1036" s="30">
        <v>620457</v>
      </c>
    </row>
    <row r="1037" spans="1:20" ht="15.75" customHeight="1" thickBot="1" x14ac:dyDescent="0.3">
      <c r="A1037" s="10" t="s">
        <v>19</v>
      </c>
      <c r="B1037" s="28">
        <v>44580</v>
      </c>
      <c r="C1037" s="8">
        <v>301049751</v>
      </c>
      <c r="D1037" s="29">
        <v>73239990</v>
      </c>
      <c r="E1037" s="8" t="s">
        <v>1012</v>
      </c>
      <c r="F1037" s="8"/>
      <c r="G1037" s="8"/>
      <c r="H1037" s="8"/>
      <c r="I1037" s="8"/>
      <c r="J1037" s="8"/>
      <c r="K1037" s="8"/>
      <c r="L1037" s="8"/>
      <c r="M1037" s="8"/>
      <c r="N1037" s="30">
        <v>864</v>
      </c>
      <c r="O1037" s="8" t="s">
        <v>21</v>
      </c>
      <c r="P1037" s="30">
        <v>560.45074069999998</v>
      </c>
      <c r="Q1037" s="30">
        <v>484229.44</v>
      </c>
      <c r="R1037" s="30">
        <v>7.4330336969999999</v>
      </c>
      <c r="S1037" s="30">
        <v>6422.141114</v>
      </c>
      <c r="T1037" s="30">
        <v>177421.7</v>
      </c>
    </row>
    <row r="1038" spans="1:20" ht="15.75" customHeight="1" thickBot="1" x14ac:dyDescent="0.3">
      <c r="A1038" s="10" t="s">
        <v>19</v>
      </c>
      <c r="B1038" s="28">
        <v>44580</v>
      </c>
      <c r="C1038" s="8">
        <v>301049751</v>
      </c>
      <c r="D1038" s="29">
        <v>73239990</v>
      </c>
      <c r="E1038" s="8" t="s">
        <v>1013</v>
      </c>
      <c r="F1038" s="8"/>
      <c r="G1038" s="8"/>
      <c r="H1038" s="8"/>
      <c r="I1038" s="8"/>
      <c r="J1038" s="8"/>
      <c r="K1038" s="8"/>
      <c r="L1038" s="8"/>
      <c r="M1038" s="8"/>
      <c r="N1038" s="30">
        <v>4192</v>
      </c>
      <c r="O1038" s="8" t="s">
        <v>21</v>
      </c>
      <c r="P1038" s="30">
        <v>555.77213979999999</v>
      </c>
      <c r="Q1038" s="30">
        <v>2329796.81</v>
      </c>
      <c r="R1038" s="30">
        <v>7.3709832860000004</v>
      </c>
      <c r="S1038" s="30">
        <v>30899.161940000002</v>
      </c>
      <c r="T1038" s="30">
        <v>853637.6</v>
      </c>
    </row>
    <row r="1039" spans="1:20" ht="15.75" customHeight="1" thickBot="1" x14ac:dyDescent="0.3">
      <c r="A1039" s="10" t="s">
        <v>19</v>
      </c>
      <c r="B1039" s="28">
        <v>44580</v>
      </c>
      <c r="C1039" s="8">
        <v>301049751</v>
      </c>
      <c r="D1039" s="29">
        <v>73239990</v>
      </c>
      <c r="E1039" s="8" t="s">
        <v>1012</v>
      </c>
      <c r="F1039" s="8"/>
      <c r="G1039" s="8"/>
      <c r="H1039" s="8"/>
      <c r="I1039" s="8"/>
      <c r="J1039" s="8"/>
      <c r="K1039" s="8"/>
      <c r="L1039" s="8"/>
      <c r="M1039" s="8"/>
      <c r="N1039" s="30">
        <v>864</v>
      </c>
      <c r="O1039" s="8" t="s">
        <v>21</v>
      </c>
      <c r="P1039" s="30">
        <v>560.45074069999998</v>
      </c>
      <c r="Q1039" s="30">
        <v>484229.44</v>
      </c>
      <c r="R1039" s="30">
        <v>7.4330336969999999</v>
      </c>
      <c r="S1039" s="30">
        <v>6422.141114</v>
      </c>
      <c r="T1039" s="30">
        <v>177421.7</v>
      </c>
    </row>
    <row r="1040" spans="1:20" ht="15.75" customHeight="1" thickBot="1" x14ac:dyDescent="0.3">
      <c r="A1040" s="10" t="s">
        <v>19</v>
      </c>
      <c r="B1040" s="28">
        <v>44580</v>
      </c>
      <c r="C1040" s="8">
        <v>301049751</v>
      </c>
      <c r="D1040" s="29">
        <v>73239990</v>
      </c>
      <c r="E1040" s="8" t="s">
        <v>1014</v>
      </c>
      <c r="F1040" s="8"/>
      <c r="G1040" s="8"/>
      <c r="H1040" s="8"/>
      <c r="I1040" s="8"/>
      <c r="J1040" s="8"/>
      <c r="K1040" s="8"/>
      <c r="L1040" s="8"/>
      <c r="M1040" s="8"/>
      <c r="N1040" s="30">
        <v>843.6</v>
      </c>
      <c r="O1040" s="8" t="s">
        <v>21</v>
      </c>
      <c r="P1040" s="30">
        <v>659.60519199999999</v>
      </c>
      <c r="Q1040" s="30">
        <v>556442.93999999994</v>
      </c>
      <c r="R1040" s="30">
        <v>8.7480794700000004</v>
      </c>
      <c r="S1040" s="30">
        <v>7379.8798409999999</v>
      </c>
      <c r="T1040" s="30">
        <v>203880.8</v>
      </c>
    </row>
    <row r="1041" spans="1:20" ht="15.75" customHeight="1" thickBot="1" x14ac:dyDescent="0.3">
      <c r="A1041" s="10" t="s">
        <v>19</v>
      </c>
      <c r="B1041" s="28">
        <v>44580</v>
      </c>
      <c r="C1041" s="8">
        <v>301049751</v>
      </c>
      <c r="D1041" s="29">
        <v>73239990</v>
      </c>
      <c r="E1041" s="8" t="s">
        <v>1013</v>
      </c>
      <c r="F1041" s="8"/>
      <c r="G1041" s="8"/>
      <c r="H1041" s="8"/>
      <c r="I1041" s="8"/>
      <c r="J1041" s="8"/>
      <c r="K1041" s="8"/>
      <c r="L1041" s="8"/>
      <c r="M1041" s="8"/>
      <c r="N1041" s="30">
        <v>4192</v>
      </c>
      <c r="O1041" s="8" t="s">
        <v>21</v>
      </c>
      <c r="P1041" s="30">
        <v>555.77213979999999</v>
      </c>
      <c r="Q1041" s="30">
        <v>2329796.81</v>
      </c>
      <c r="R1041" s="30">
        <v>7.3709832860000004</v>
      </c>
      <c r="S1041" s="30">
        <v>30899.161940000002</v>
      </c>
      <c r="T1041" s="30">
        <v>853637.6</v>
      </c>
    </row>
    <row r="1042" spans="1:20" ht="15.75" customHeight="1" thickBot="1" x14ac:dyDescent="0.3">
      <c r="A1042" s="10" t="s">
        <v>19</v>
      </c>
      <c r="B1042" s="28">
        <v>44580</v>
      </c>
      <c r="C1042" s="8">
        <v>301049751</v>
      </c>
      <c r="D1042" s="29">
        <v>73231000</v>
      </c>
      <c r="E1042" s="8" t="s">
        <v>1015</v>
      </c>
      <c r="F1042" s="8"/>
      <c r="G1042" s="8"/>
      <c r="H1042" s="8"/>
      <c r="I1042" s="8"/>
      <c r="J1042" s="8"/>
      <c r="K1042" s="8"/>
      <c r="L1042" s="8"/>
      <c r="M1042" s="8"/>
      <c r="N1042" s="30">
        <v>8537.7999999999993</v>
      </c>
      <c r="O1042" s="8" t="s">
        <v>21</v>
      </c>
      <c r="P1042" s="30">
        <v>296.34684700000003</v>
      </c>
      <c r="Q1042" s="30">
        <v>2530150.11</v>
      </c>
      <c r="R1042" s="30">
        <v>3.9303295349999998</v>
      </c>
      <c r="S1042" s="30">
        <v>33556.367509999996</v>
      </c>
      <c r="T1042" s="30">
        <v>1112254</v>
      </c>
    </row>
    <row r="1043" spans="1:20" ht="15.75" customHeight="1" thickBot="1" x14ac:dyDescent="0.3">
      <c r="A1043" s="10" t="s">
        <v>19</v>
      </c>
      <c r="B1043" s="28">
        <v>44580</v>
      </c>
      <c r="C1043" s="8">
        <v>301049751</v>
      </c>
      <c r="D1043" s="29">
        <v>73239990</v>
      </c>
      <c r="E1043" s="8" t="s">
        <v>1009</v>
      </c>
      <c r="F1043" s="8"/>
      <c r="G1043" s="8"/>
      <c r="H1043" s="8"/>
      <c r="I1043" s="8"/>
      <c r="J1043" s="8"/>
      <c r="K1043" s="8"/>
      <c r="L1043" s="8"/>
      <c r="M1043" s="8"/>
      <c r="N1043" s="30">
        <v>3609.6</v>
      </c>
      <c r="O1043" s="8" t="s">
        <v>21</v>
      </c>
      <c r="P1043" s="30">
        <v>547.17682009999999</v>
      </c>
      <c r="Q1043" s="30">
        <v>1975089.45</v>
      </c>
      <c r="R1043" s="30">
        <v>7.256987005</v>
      </c>
      <c r="S1043" s="30">
        <v>26194.82029</v>
      </c>
      <c r="T1043" s="30">
        <v>723672.8</v>
      </c>
    </row>
    <row r="1044" spans="1:20" ht="15.75" customHeight="1" thickBot="1" x14ac:dyDescent="0.3">
      <c r="A1044" s="10" t="s">
        <v>19</v>
      </c>
      <c r="B1044" s="28">
        <v>44580</v>
      </c>
      <c r="C1044" s="8">
        <v>301049751</v>
      </c>
      <c r="D1044" s="29">
        <v>73231000</v>
      </c>
      <c r="E1044" s="8" t="s">
        <v>1015</v>
      </c>
      <c r="F1044" s="8"/>
      <c r="G1044" s="8"/>
      <c r="H1044" s="8"/>
      <c r="I1044" s="8"/>
      <c r="J1044" s="8"/>
      <c r="K1044" s="8"/>
      <c r="L1044" s="8"/>
      <c r="M1044" s="8"/>
      <c r="N1044" s="30">
        <v>8537.7999999999993</v>
      </c>
      <c r="O1044" s="8" t="s">
        <v>21</v>
      </c>
      <c r="P1044" s="30">
        <v>296.34684700000003</v>
      </c>
      <c r="Q1044" s="30">
        <v>2530150.11</v>
      </c>
      <c r="R1044" s="30">
        <v>3.9303295349999998</v>
      </c>
      <c r="S1044" s="30">
        <v>33556.367509999996</v>
      </c>
      <c r="T1044" s="30">
        <v>1112254</v>
      </c>
    </row>
    <row r="1045" spans="1:20" ht="15.75" customHeight="1" thickBot="1" x14ac:dyDescent="0.3">
      <c r="A1045" s="10" t="s">
        <v>19</v>
      </c>
      <c r="B1045" s="28">
        <v>44580</v>
      </c>
      <c r="C1045" s="8">
        <v>301049751</v>
      </c>
      <c r="D1045" s="29">
        <v>73239990</v>
      </c>
      <c r="E1045" s="8" t="s">
        <v>1014</v>
      </c>
      <c r="F1045" s="8"/>
      <c r="G1045" s="8"/>
      <c r="H1045" s="8"/>
      <c r="I1045" s="8"/>
      <c r="J1045" s="8"/>
      <c r="K1045" s="8"/>
      <c r="L1045" s="8"/>
      <c r="M1045" s="8"/>
      <c r="N1045" s="30">
        <v>843.6</v>
      </c>
      <c r="O1045" s="8" t="s">
        <v>21</v>
      </c>
      <c r="P1045" s="30">
        <v>659.60519199999999</v>
      </c>
      <c r="Q1045" s="30">
        <v>556442.93999999994</v>
      </c>
      <c r="R1045" s="30">
        <v>8.7480794700000004</v>
      </c>
      <c r="S1045" s="30">
        <v>7379.8798409999999</v>
      </c>
      <c r="T1045" s="30">
        <v>203880.8</v>
      </c>
    </row>
    <row r="1046" spans="1:20" ht="15.75" customHeight="1" thickBot="1" x14ac:dyDescent="0.3">
      <c r="A1046" s="10" t="s">
        <v>19</v>
      </c>
      <c r="B1046" s="28">
        <v>44580</v>
      </c>
      <c r="C1046" s="8">
        <v>301049751</v>
      </c>
      <c r="D1046" s="29">
        <v>73239990</v>
      </c>
      <c r="E1046" s="8" t="s">
        <v>1008</v>
      </c>
      <c r="F1046" s="8"/>
      <c r="G1046" s="8"/>
      <c r="H1046" s="8"/>
      <c r="I1046" s="8"/>
      <c r="J1046" s="8"/>
      <c r="K1046" s="8"/>
      <c r="L1046" s="8"/>
      <c r="M1046" s="8"/>
      <c r="N1046" s="30">
        <v>6790</v>
      </c>
      <c r="O1046" s="8" t="s">
        <v>21</v>
      </c>
      <c r="P1046" s="30">
        <v>629.22725330000003</v>
      </c>
      <c r="Q1046" s="30">
        <v>4272453.05</v>
      </c>
      <c r="R1046" s="30">
        <v>8.3451890360000007</v>
      </c>
      <c r="S1046" s="30">
        <v>56663.833550000003</v>
      </c>
      <c r="T1046" s="30">
        <v>1565426.8</v>
      </c>
    </row>
    <row r="1047" spans="1:20" ht="15.75" customHeight="1" thickBot="1" x14ac:dyDescent="0.3">
      <c r="A1047" s="10" t="s">
        <v>19</v>
      </c>
      <c r="B1047" s="28">
        <v>44580</v>
      </c>
      <c r="C1047" s="8">
        <v>301049751</v>
      </c>
      <c r="D1047" s="29">
        <v>73239990</v>
      </c>
      <c r="E1047" s="8" t="s">
        <v>1011</v>
      </c>
      <c r="F1047" s="8"/>
      <c r="G1047" s="8"/>
      <c r="H1047" s="8"/>
      <c r="I1047" s="8"/>
      <c r="J1047" s="8"/>
      <c r="K1047" s="8"/>
      <c r="L1047" s="8"/>
      <c r="M1047" s="8"/>
      <c r="N1047" s="30">
        <v>2980.8</v>
      </c>
      <c r="O1047" s="8" t="s">
        <v>21</v>
      </c>
      <c r="P1047" s="30">
        <v>568.09821520000003</v>
      </c>
      <c r="Q1047" s="30">
        <v>1693387.16</v>
      </c>
      <c r="R1047" s="30">
        <v>7.5344590880000002</v>
      </c>
      <c r="S1047" s="30">
        <v>22458.715649999998</v>
      </c>
      <c r="T1047" s="30">
        <v>620457</v>
      </c>
    </row>
    <row r="1048" spans="1:20" ht="15.75" customHeight="1" thickBot="1" x14ac:dyDescent="0.3">
      <c r="A1048" s="10" t="s">
        <v>19</v>
      </c>
      <c r="B1048" s="28">
        <v>44579</v>
      </c>
      <c r="C1048" s="8">
        <v>301049751</v>
      </c>
      <c r="D1048" s="29">
        <v>73239990</v>
      </c>
      <c r="E1048" s="8" t="s">
        <v>1016</v>
      </c>
      <c r="F1048" s="8"/>
      <c r="G1048" s="8"/>
      <c r="H1048" s="8"/>
      <c r="I1048" s="8"/>
      <c r="J1048" s="8"/>
      <c r="K1048" s="8"/>
      <c r="L1048" s="8"/>
      <c r="M1048" s="8"/>
      <c r="N1048" s="30">
        <v>5673</v>
      </c>
      <c r="O1048" s="8" t="s">
        <v>21</v>
      </c>
      <c r="P1048" s="30">
        <v>1068.739716</v>
      </c>
      <c r="Q1048" s="30">
        <v>6062960.4100000001</v>
      </c>
      <c r="R1048" s="30">
        <v>14.174266790000001</v>
      </c>
      <c r="S1048" s="30">
        <v>80410.615520000007</v>
      </c>
      <c r="T1048" s="30">
        <v>2221468.7000000002</v>
      </c>
    </row>
    <row r="1049" spans="1:20" ht="15.75" customHeight="1" thickBot="1" x14ac:dyDescent="0.3">
      <c r="A1049" s="10" t="s">
        <v>19</v>
      </c>
      <c r="B1049" s="28">
        <v>44579</v>
      </c>
      <c r="C1049" s="8">
        <v>301049751</v>
      </c>
      <c r="D1049" s="29">
        <v>73239990</v>
      </c>
      <c r="E1049" s="8" t="s">
        <v>1016</v>
      </c>
      <c r="F1049" s="8"/>
      <c r="G1049" s="8"/>
      <c r="H1049" s="8"/>
      <c r="I1049" s="8"/>
      <c r="J1049" s="8"/>
      <c r="K1049" s="8"/>
      <c r="L1049" s="8"/>
      <c r="M1049" s="8"/>
      <c r="N1049" s="30">
        <v>5673</v>
      </c>
      <c r="O1049" s="8" t="s">
        <v>21</v>
      </c>
      <c r="P1049" s="30">
        <v>1068.739716</v>
      </c>
      <c r="Q1049" s="30">
        <v>6062960.4100000001</v>
      </c>
      <c r="R1049" s="30">
        <v>14.174266790000001</v>
      </c>
      <c r="S1049" s="30">
        <v>80410.615520000007</v>
      </c>
      <c r="T1049" s="30">
        <v>2221468.7000000002</v>
      </c>
    </row>
    <row r="1050" spans="1:20" ht="15.75" customHeight="1" thickBot="1" x14ac:dyDescent="0.3">
      <c r="A1050" s="10" t="s">
        <v>19</v>
      </c>
      <c r="B1050" s="28">
        <v>44568</v>
      </c>
      <c r="C1050" s="8">
        <v>301049751</v>
      </c>
      <c r="D1050" s="29">
        <v>73239990</v>
      </c>
      <c r="E1050" s="8" t="s">
        <v>1017</v>
      </c>
      <c r="F1050" s="8"/>
      <c r="G1050" s="8"/>
      <c r="H1050" s="8"/>
      <c r="I1050" s="8"/>
      <c r="J1050" s="8"/>
      <c r="K1050" s="8"/>
      <c r="L1050" s="8"/>
      <c r="M1050" s="8"/>
      <c r="N1050" s="30">
        <v>723.2</v>
      </c>
      <c r="O1050" s="8" t="s">
        <v>21</v>
      </c>
      <c r="P1050" s="30">
        <v>537.87432249999995</v>
      </c>
      <c r="Q1050" s="30">
        <v>388990.71</v>
      </c>
      <c r="R1050" s="30">
        <v>7.1336117039999998</v>
      </c>
      <c r="S1050" s="30">
        <v>5159.0279840000003</v>
      </c>
      <c r="T1050" s="30">
        <v>142526.1</v>
      </c>
    </row>
    <row r="1051" spans="1:20" ht="15.75" customHeight="1" thickBot="1" x14ac:dyDescent="0.3">
      <c r="A1051" s="10" t="s">
        <v>19</v>
      </c>
      <c r="B1051" s="28">
        <v>44568</v>
      </c>
      <c r="C1051" s="8">
        <v>301049751</v>
      </c>
      <c r="D1051" s="29">
        <v>73239990</v>
      </c>
      <c r="E1051" s="8" t="s">
        <v>1018</v>
      </c>
      <c r="F1051" s="8"/>
      <c r="G1051" s="8"/>
      <c r="H1051" s="8"/>
      <c r="I1051" s="8"/>
      <c r="J1051" s="8"/>
      <c r="K1051" s="8"/>
      <c r="L1051" s="8"/>
      <c r="M1051" s="8"/>
      <c r="N1051" s="30">
        <v>6680.4</v>
      </c>
      <c r="O1051" s="8" t="s">
        <v>21</v>
      </c>
      <c r="P1051" s="30">
        <v>653.84981889999995</v>
      </c>
      <c r="Q1051" s="30">
        <v>4367978.33</v>
      </c>
      <c r="R1051" s="30">
        <v>8.6717482609999994</v>
      </c>
      <c r="S1051" s="30">
        <v>57930.747080000001</v>
      </c>
      <c r="T1051" s="30">
        <v>1600427.3</v>
      </c>
    </row>
    <row r="1052" spans="1:20" ht="15.75" customHeight="1" thickBot="1" x14ac:dyDescent="0.3">
      <c r="A1052" s="10" t="s">
        <v>19</v>
      </c>
      <c r="B1052" s="28">
        <v>44559</v>
      </c>
      <c r="C1052" s="8">
        <v>301049751</v>
      </c>
      <c r="D1052" s="29">
        <v>73239990</v>
      </c>
      <c r="E1052" s="8" t="s">
        <v>931</v>
      </c>
      <c r="F1052" s="8"/>
      <c r="G1052" s="8"/>
      <c r="H1052" s="8"/>
      <c r="I1052" s="8"/>
      <c r="J1052" s="8"/>
      <c r="K1052" s="8"/>
      <c r="L1052" s="8"/>
      <c r="M1052" s="8"/>
      <c r="N1052" s="30">
        <v>10836</v>
      </c>
      <c r="O1052" s="8" t="s">
        <v>21</v>
      </c>
      <c r="P1052" s="30">
        <v>573.60709489999999</v>
      </c>
      <c r="Q1052" s="30">
        <v>6215606.4800000004</v>
      </c>
      <c r="R1052" s="30">
        <v>7.4349591039999998</v>
      </c>
      <c r="S1052" s="30">
        <v>80565.216849999997</v>
      </c>
      <c r="T1052" s="30">
        <v>2277398.2000000002</v>
      </c>
    </row>
    <row r="1053" spans="1:20" ht="15.75" customHeight="1" thickBot="1" x14ac:dyDescent="0.3">
      <c r="A1053" s="10" t="s">
        <v>19</v>
      </c>
      <c r="B1053" s="28">
        <v>44559</v>
      </c>
      <c r="C1053" s="8">
        <v>301049751</v>
      </c>
      <c r="D1053" s="29">
        <v>73239990</v>
      </c>
      <c r="E1053" s="8" t="s">
        <v>1019</v>
      </c>
      <c r="F1053" s="8"/>
      <c r="G1053" s="8"/>
      <c r="H1053" s="8"/>
      <c r="I1053" s="8"/>
      <c r="J1053" s="8"/>
      <c r="K1053" s="8"/>
      <c r="L1053" s="8"/>
      <c r="M1053" s="8"/>
      <c r="N1053" s="30">
        <v>2900</v>
      </c>
      <c r="O1053" s="8" t="s">
        <v>21</v>
      </c>
      <c r="P1053" s="30">
        <v>698.44138620000001</v>
      </c>
      <c r="Q1053" s="30">
        <v>2025480.02</v>
      </c>
      <c r="R1053" s="30">
        <v>9.0530315780000006</v>
      </c>
      <c r="S1053" s="30">
        <v>26253.791570000001</v>
      </c>
      <c r="T1053" s="30">
        <v>742135.9</v>
      </c>
    </row>
    <row r="1054" spans="1:20" ht="15.75" customHeight="1" thickBot="1" x14ac:dyDescent="0.3">
      <c r="A1054" s="10" t="s">
        <v>19</v>
      </c>
      <c r="B1054" s="28">
        <v>44559</v>
      </c>
      <c r="C1054" s="8">
        <v>301049751</v>
      </c>
      <c r="D1054" s="29">
        <v>73239990</v>
      </c>
      <c r="E1054" s="8" t="s">
        <v>1020</v>
      </c>
      <c r="F1054" s="8"/>
      <c r="G1054" s="8"/>
      <c r="H1054" s="8"/>
      <c r="I1054" s="8"/>
      <c r="J1054" s="8"/>
      <c r="K1054" s="8"/>
      <c r="L1054" s="8"/>
      <c r="M1054" s="8"/>
      <c r="N1054" s="30">
        <v>3554.1</v>
      </c>
      <c r="O1054" s="8" t="s">
        <v>21</v>
      </c>
      <c r="P1054" s="30">
        <v>622.66732509999997</v>
      </c>
      <c r="Q1054" s="30">
        <v>2213021.94</v>
      </c>
      <c r="R1054" s="30">
        <v>8.0708661710000005</v>
      </c>
      <c r="S1054" s="30">
        <v>28684.66546</v>
      </c>
      <c r="T1054" s="30">
        <v>810851.2</v>
      </c>
    </row>
    <row r="1055" spans="1:20" ht="15.75" customHeight="1" thickBot="1" x14ac:dyDescent="0.3">
      <c r="A1055" s="10" t="s">
        <v>19</v>
      </c>
      <c r="B1055" s="28">
        <v>44559</v>
      </c>
      <c r="C1055" s="8">
        <v>301049751</v>
      </c>
      <c r="D1055" s="29">
        <v>73231000</v>
      </c>
      <c r="E1055" s="8" t="s">
        <v>1021</v>
      </c>
      <c r="F1055" s="8"/>
      <c r="G1055" s="8"/>
      <c r="H1055" s="8"/>
      <c r="I1055" s="8"/>
      <c r="J1055" s="8"/>
      <c r="K1055" s="8"/>
      <c r="L1055" s="8"/>
      <c r="M1055" s="8"/>
      <c r="N1055" s="30">
        <v>4795</v>
      </c>
      <c r="O1055" s="8" t="s">
        <v>21</v>
      </c>
      <c r="P1055" s="30">
        <v>485.1613097</v>
      </c>
      <c r="Q1055" s="30">
        <v>2326348.48</v>
      </c>
      <c r="R1055" s="30">
        <v>6.2885458160000001</v>
      </c>
      <c r="S1055" s="30">
        <v>30153.57719</v>
      </c>
      <c r="T1055" s="30">
        <v>1022662.8</v>
      </c>
    </row>
    <row r="1056" spans="1:20" ht="15.75" customHeight="1" thickBot="1" x14ac:dyDescent="0.3">
      <c r="A1056" s="10" t="s">
        <v>19</v>
      </c>
      <c r="B1056" s="28">
        <v>44559</v>
      </c>
      <c r="C1056" s="8">
        <v>301049751</v>
      </c>
      <c r="D1056" s="29">
        <v>73239990</v>
      </c>
      <c r="E1056" s="8" t="s">
        <v>1022</v>
      </c>
      <c r="F1056" s="8"/>
      <c r="G1056" s="8"/>
      <c r="H1056" s="8"/>
      <c r="I1056" s="8"/>
      <c r="J1056" s="8"/>
      <c r="K1056" s="8"/>
      <c r="L1056" s="8"/>
      <c r="M1056" s="8"/>
      <c r="N1056" s="30">
        <v>1402.5</v>
      </c>
      <c r="O1056" s="8" t="s">
        <v>21</v>
      </c>
      <c r="P1056" s="30">
        <v>673.75078069999995</v>
      </c>
      <c r="Q1056" s="30">
        <v>944935.47</v>
      </c>
      <c r="R1056" s="30">
        <v>8.7329978060000002</v>
      </c>
      <c r="S1056" s="30">
        <v>12248.029420000001</v>
      </c>
      <c r="T1056" s="30">
        <v>346224.4</v>
      </c>
    </row>
    <row r="1057" spans="1:20" ht="15.75" customHeight="1" thickBot="1" x14ac:dyDescent="0.3">
      <c r="A1057" s="10" t="s">
        <v>19</v>
      </c>
      <c r="B1057" s="28">
        <v>44559</v>
      </c>
      <c r="C1057" s="8">
        <v>301049751</v>
      </c>
      <c r="D1057" s="29">
        <v>73239990</v>
      </c>
      <c r="E1057" s="8" t="s">
        <v>1023</v>
      </c>
      <c r="F1057" s="8"/>
      <c r="G1057" s="8"/>
      <c r="H1057" s="8"/>
      <c r="I1057" s="8"/>
      <c r="J1057" s="8"/>
      <c r="K1057" s="8"/>
      <c r="L1057" s="8"/>
      <c r="M1057" s="8"/>
      <c r="N1057" s="30">
        <v>1695</v>
      </c>
      <c r="O1057" s="8" t="s">
        <v>21</v>
      </c>
      <c r="P1057" s="30">
        <v>281.06259590000002</v>
      </c>
      <c r="Q1057" s="30">
        <v>476401.1</v>
      </c>
      <c r="R1057" s="30">
        <v>3.6430666999999999</v>
      </c>
      <c r="S1057" s="30">
        <v>6174.9980560000004</v>
      </c>
      <c r="T1057" s="30">
        <v>174553.3</v>
      </c>
    </row>
    <row r="1058" spans="1:20" ht="15.75" customHeight="1" thickBot="1" x14ac:dyDescent="0.3">
      <c r="A1058" s="10" t="s">
        <v>19</v>
      </c>
      <c r="B1058" s="28">
        <v>44559</v>
      </c>
      <c r="C1058" s="8">
        <v>301049751</v>
      </c>
      <c r="D1058" s="29">
        <v>73239990</v>
      </c>
      <c r="E1058" s="8" t="s">
        <v>1024</v>
      </c>
      <c r="F1058" s="8"/>
      <c r="G1058" s="8"/>
      <c r="H1058" s="8"/>
      <c r="I1058" s="8"/>
      <c r="J1058" s="8"/>
      <c r="K1058" s="8"/>
      <c r="L1058" s="8"/>
      <c r="M1058" s="8"/>
      <c r="N1058" s="30">
        <v>8607.5</v>
      </c>
      <c r="O1058" s="8" t="s">
        <v>21</v>
      </c>
      <c r="P1058" s="30">
        <v>405.10683239999997</v>
      </c>
      <c r="Q1058" s="30">
        <v>3486957.06</v>
      </c>
      <c r="R1058" s="30">
        <v>5.2508986699999998</v>
      </c>
      <c r="S1058" s="30">
        <v>45197.1103</v>
      </c>
      <c r="T1058" s="30">
        <v>1277621</v>
      </c>
    </row>
    <row r="1059" spans="1:20" ht="15.75" customHeight="1" thickBot="1" x14ac:dyDescent="0.3">
      <c r="A1059" s="10" t="s">
        <v>19</v>
      </c>
      <c r="B1059" s="28">
        <v>44559</v>
      </c>
      <c r="C1059" s="8">
        <v>301049751</v>
      </c>
      <c r="D1059" s="29">
        <v>73231000</v>
      </c>
      <c r="E1059" s="8" t="s">
        <v>1025</v>
      </c>
      <c r="F1059" s="8"/>
      <c r="G1059" s="8"/>
      <c r="H1059" s="8"/>
      <c r="I1059" s="8"/>
      <c r="J1059" s="8"/>
      <c r="K1059" s="8"/>
      <c r="L1059" s="8"/>
      <c r="M1059" s="8"/>
      <c r="N1059" s="30">
        <v>4823</v>
      </c>
      <c r="O1059" s="8" t="s">
        <v>21</v>
      </c>
      <c r="P1059" s="30">
        <v>482.34467969999997</v>
      </c>
      <c r="Q1059" s="30">
        <v>2326348.39</v>
      </c>
      <c r="R1059" s="30">
        <v>6.2520373249999999</v>
      </c>
      <c r="S1059" s="30">
        <v>30153.57602</v>
      </c>
      <c r="T1059" s="30">
        <v>1022662.8</v>
      </c>
    </row>
    <row r="1060" spans="1:20" ht="15.75" customHeight="1" thickBot="1" x14ac:dyDescent="0.3">
      <c r="A1060" s="10" t="s">
        <v>19</v>
      </c>
      <c r="B1060" s="28">
        <v>44558</v>
      </c>
      <c r="C1060" s="8">
        <v>301049751</v>
      </c>
      <c r="D1060" s="29">
        <v>73239990</v>
      </c>
      <c r="E1060" s="8" t="s">
        <v>1026</v>
      </c>
      <c r="F1060" s="8"/>
      <c r="G1060" s="8"/>
      <c r="H1060" s="8"/>
      <c r="I1060" s="8"/>
      <c r="J1060" s="8"/>
      <c r="K1060" s="8"/>
      <c r="L1060" s="8"/>
      <c r="M1060" s="8"/>
      <c r="N1060" s="30">
        <v>14256</v>
      </c>
      <c r="O1060" s="8" t="s">
        <v>21</v>
      </c>
      <c r="P1060" s="30">
        <v>285.73869109999998</v>
      </c>
      <c r="Q1060" s="30">
        <v>4073490.78</v>
      </c>
      <c r="R1060" s="30">
        <v>3.703677136</v>
      </c>
      <c r="S1060" s="30">
        <v>52799.62126</v>
      </c>
      <c r="T1060" s="30">
        <v>1492527.1</v>
      </c>
    </row>
    <row r="1061" spans="1:20" ht="15.75" customHeight="1" thickBot="1" x14ac:dyDescent="0.3">
      <c r="A1061" s="10" t="s">
        <v>19</v>
      </c>
      <c r="B1061" s="28">
        <v>44558</v>
      </c>
      <c r="C1061" s="8">
        <v>301049751</v>
      </c>
      <c r="D1061" s="29">
        <v>73239990</v>
      </c>
      <c r="E1061" s="8" t="s">
        <v>1027</v>
      </c>
      <c r="F1061" s="8"/>
      <c r="G1061" s="8"/>
      <c r="H1061" s="8"/>
      <c r="I1061" s="8"/>
      <c r="J1061" s="8"/>
      <c r="K1061" s="8"/>
      <c r="L1061" s="8"/>
      <c r="M1061" s="8"/>
      <c r="N1061" s="30">
        <v>8008</v>
      </c>
      <c r="O1061" s="8" t="s">
        <v>21</v>
      </c>
      <c r="P1061" s="30">
        <v>524.71179070000005</v>
      </c>
      <c r="Q1061" s="30">
        <v>4201892.0199999996</v>
      </c>
      <c r="R1061" s="30">
        <v>6.8011897689999996</v>
      </c>
      <c r="S1061" s="30">
        <v>54463.927669999997</v>
      </c>
      <c r="T1061" s="30">
        <v>1539573.2</v>
      </c>
    </row>
    <row r="1062" spans="1:20" ht="15.75" customHeight="1" thickBot="1" x14ac:dyDescent="0.3">
      <c r="A1062" s="10" t="s">
        <v>19</v>
      </c>
      <c r="B1062" s="28">
        <v>44553</v>
      </c>
      <c r="C1062" s="8">
        <v>301049751</v>
      </c>
      <c r="D1062" s="29">
        <v>73239990</v>
      </c>
      <c r="E1062" s="8" t="s">
        <v>1028</v>
      </c>
      <c r="F1062" s="8"/>
      <c r="G1062" s="8"/>
      <c r="H1062" s="8"/>
      <c r="I1062" s="8"/>
      <c r="J1062" s="8"/>
      <c r="K1062" s="8"/>
      <c r="L1062" s="8"/>
      <c r="M1062" s="8"/>
      <c r="N1062" s="30">
        <v>2453.5</v>
      </c>
      <c r="O1062" s="8" t="s">
        <v>21</v>
      </c>
      <c r="P1062" s="30">
        <v>544.39904220000005</v>
      </c>
      <c r="Q1062" s="30">
        <v>1335683.05</v>
      </c>
      <c r="R1062" s="30">
        <v>7.056371253</v>
      </c>
      <c r="S1062" s="30">
        <v>17312.80687</v>
      </c>
      <c r="T1062" s="30">
        <v>489394.3</v>
      </c>
    </row>
    <row r="1063" spans="1:20" ht="15.75" customHeight="1" thickBot="1" x14ac:dyDescent="0.3">
      <c r="A1063" s="10" t="s">
        <v>19</v>
      </c>
      <c r="B1063" s="28">
        <v>44544</v>
      </c>
      <c r="C1063" s="8">
        <v>301049751</v>
      </c>
      <c r="D1063" s="29">
        <v>73231000</v>
      </c>
      <c r="E1063" s="8" t="s">
        <v>1029</v>
      </c>
      <c r="F1063" s="8"/>
      <c r="G1063" s="8"/>
      <c r="H1063" s="8"/>
      <c r="I1063" s="8"/>
      <c r="J1063" s="8"/>
      <c r="K1063" s="8"/>
      <c r="L1063" s="8"/>
      <c r="M1063" s="8"/>
      <c r="N1063" s="30">
        <v>7931</v>
      </c>
      <c r="O1063" s="8" t="s">
        <v>21</v>
      </c>
      <c r="P1063" s="30">
        <v>293.8736313</v>
      </c>
      <c r="Q1063" s="30">
        <v>2330711.77</v>
      </c>
      <c r="R1063" s="30">
        <v>3.8718528499999998</v>
      </c>
      <c r="S1063" s="30">
        <v>30707.664949999998</v>
      </c>
      <c r="T1063" s="30">
        <v>1024580.9</v>
      </c>
    </row>
    <row r="1064" spans="1:20" ht="15.75" customHeight="1" thickBot="1" x14ac:dyDescent="0.3">
      <c r="A1064" s="10" t="s">
        <v>19</v>
      </c>
      <c r="B1064" s="28">
        <v>44538</v>
      </c>
      <c r="C1064" s="8">
        <v>301049751</v>
      </c>
      <c r="D1064" s="29">
        <v>73231000</v>
      </c>
      <c r="E1064" s="8" t="s">
        <v>1030</v>
      </c>
      <c r="F1064" s="8"/>
      <c r="G1064" s="8"/>
      <c r="H1064" s="8"/>
      <c r="I1064" s="8"/>
      <c r="J1064" s="8"/>
      <c r="K1064" s="8"/>
      <c r="L1064" s="8"/>
      <c r="M1064" s="8"/>
      <c r="N1064" s="30">
        <v>4823</v>
      </c>
      <c r="O1064" s="8" t="s">
        <v>21</v>
      </c>
      <c r="P1064" s="30">
        <v>477.07021150000003</v>
      </c>
      <c r="Q1064" s="30">
        <v>2300909.63</v>
      </c>
      <c r="R1064" s="30">
        <v>6.2855100330000004</v>
      </c>
      <c r="S1064" s="30">
        <v>30315.014889999999</v>
      </c>
      <c r="T1064" s="30">
        <v>1011479.9</v>
      </c>
    </row>
    <row r="1065" spans="1:20" ht="15.75" customHeight="1" thickBot="1" x14ac:dyDescent="0.3">
      <c r="A1065" s="10" t="s">
        <v>19</v>
      </c>
      <c r="B1065" s="28">
        <v>44537</v>
      </c>
      <c r="C1065" s="8">
        <v>301049751</v>
      </c>
      <c r="D1065" s="29">
        <v>73239990</v>
      </c>
      <c r="E1065" s="8" t="s">
        <v>1031</v>
      </c>
      <c r="F1065" s="8"/>
      <c r="G1065" s="8"/>
      <c r="H1065" s="8"/>
      <c r="I1065" s="8"/>
      <c r="J1065" s="8"/>
      <c r="K1065" s="8"/>
      <c r="L1065" s="8"/>
      <c r="M1065" s="8"/>
      <c r="N1065" s="30">
        <v>6217.5</v>
      </c>
      <c r="O1065" s="8" t="s">
        <v>21</v>
      </c>
      <c r="P1065" s="30">
        <v>273.28523360000003</v>
      </c>
      <c r="Q1065" s="30">
        <v>1699150.94</v>
      </c>
      <c r="R1065" s="30">
        <v>3.600595963</v>
      </c>
      <c r="S1065" s="30">
        <v>22386.705399999999</v>
      </c>
      <c r="T1065" s="30">
        <v>622568.9</v>
      </c>
    </row>
    <row r="1066" spans="1:20" ht="15.75" customHeight="1" thickBot="1" x14ac:dyDescent="0.3">
      <c r="A1066" s="10" t="s">
        <v>19</v>
      </c>
      <c r="B1066" s="28">
        <v>44537</v>
      </c>
      <c r="C1066" s="8">
        <v>301049751</v>
      </c>
      <c r="D1066" s="29">
        <v>73239990</v>
      </c>
      <c r="E1066" s="8" t="s">
        <v>1032</v>
      </c>
      <c r="F1066" s="8"/>
      <c r="G1066" s="8"/>
      <c r="H1066" s="8"/>
      <c r="I1066" s="8"/>
      <c r="J1066" s="8"/>
      <c r="K1066" s="8"/>
      <c r="L1066" s="8"/>
      <c r="M1066" s="8"/>
      <c r="N1066" s="30">
        <v>291.2</v>
      </c>
      <c r="O1066" s="8" t="s">
        <v>21</v>
      </c>
      <c r="P1066" s="30">
        <v>433.62256180000003</v>
      </c>
      <c r="Q1066" s="30">
        <v>126270.89</v>
      </c>
      <c r="R1066" s="30">
        <v>5.7130772309999998</v>
      </c>
      <c r="S1066" s="30">
        <v>1663.6480899999999</v>
      </c>
      <c r="T1066" s="30">
        <v>46265.7</v>
      </c>
    </row>
    <row r="1067" spans="1:20" ht="15.75" customHeight="1" thickBot="1" x14ac:dyDescent="0.3">
      <c r="A1067" s="10" t="s">
        <v>19</v>
      </c>
      <c r="B1067" s="28">
        <v>44537</v>
      </c>
      <c r="C1067" s="8">
        <v>301049751</v>
      </c>
      <c r="D1067" s="29">
        <v>73239990</v>
      </c>
      <c r="E1067" s="8" t="s">
        <v>1033</v>
      </c>
      <c r="F1067" s="8"/>
      <c r="G1067" s="8"/>
      <c r="H1067" s="8"/>
      <c r="I1067" s="8"/>
      <c r="J1067" s="8"/>
      <c r="K1067" s="8"/>
      <c r="L1067" s="8"/>
      <c r="M1067" s="8"/>
      <c r="N1067" s="30">
        <v>7125</v>
      </c>
      <c r="O1067" s="8" t="s">
        <v>21</v>
      </c>
      <c r="P1067" s="30">
        <v>440.45632280000001</v>
      </c>
      <c r="Q1067" s="30">
        <v>3138251.3</v>
      </c>
      <c r="R1067" s="30">
        <v>5.8031136070000002</v>
      </c>
      <c r="S1067" s="30">
        <v>41347.184450000001</v>
      </c>
      <c r="T1067" s="30">
        <v>1149855.3</v>
      </c>
    </row>
    <row r="1068" spans="1:20" ht="15.75" customHeight="1" thickBot="1" x14ac:dyDescent="0.3">
      <c r="A1068" s="10" t="s">
        <v>19</v>
      </c>
      <c r="B1068" s="28">
        <v>44537</v>
      </c>
      <c r="C1068" s="8">
        <v>301049751</v>
      </c>
      <c r="D1068" s="29">
        <v>73239990</v>
      </c>
      <c r="E1068" s="8" t="s">
        <v>1034</v>
      </c>
      <c r="F1068" s="8"/>
      <c r="G1068" s="8"/>
      <c r="H1068" s="8"/>
      <c r="I1068" s="8"/>
      <c r="J1068" s="8"/>
      <c r="K1068" s="8"/>
      <c r="L1068" s="8"/>
      <c r="M1068" s="8"/>
      <c r="N1068" s="30">
        <v>17964.8</v>
      </c>
      <c r="O1068" s="8" t="s">
        <v>21</v>
      </c>
      <c r="P1068" s="30">
        <v>428.90874100000002</v>
      </c>
      <c r="Q1068" s="30">
        <v>7705259.75</v>
      </c>
      <c r="R1068" s="30">
        <v>5.6509715539999998</v>
      </c>
      <c r="S1068" s="30">
        <v>101518.5738</v>
      </c>
      <c r="T1068" s="30">
        <v>2823207.2</v>
      </c>
    </row>
    <row r="1069" spans="1:20" ht="15.75" customHeight="1" thickBot="1" x14ac:dyDescent="0.3">
      <c r="A1069" s="10" t="s">
        <v>19</v>
      </c>
      <c r="B1069" s="28">
        <v>44537</v>
      </c>
      <c r="C1069" s="8">
        <v>301049751</v>
      </c>
      <c r="D1069" s="29">
        <v>73231000</v>
      </c>
      <c r="E1069" s="8" t="s">
        <v>1035</v>
      </c>
      <c r="F1069" s="8"/>
      <c r="G1069" s="8"/>
      <c r="H1069" s="8"/>
      <c r="I1069" s="8"/>
      <c r="J1069" s="8"/>
      <c r="K1069" s="8"/>
      <c r="L1069" s="8"/>
      <c r="M1069" s="8"/>
      <c r="N1069" s="30">
        <v>8537.7999999999993</v>
      </c>
      <c r="O1069" s="8" t="s">
        <v>21</v>
      </c>
      <c r="P1069" s="30">
        <v>296.53366319999998</v>
      </c>
      <c r="Q1069" s="30">
        <v>2531745.11</v>
      </c>
      <c r="R1069" s="30">
        <v>3.9068993839999999</v>
      </c>
      <c r="S1069" s="30">
        <v>33356.325559999997</v>
      </c>
      <c r="T1069" s="30">
        <v>1112955.1000000001</v>
      </c>
    </row>
    <row r="1070" spans="1:20" ht="15.75" customHeight="1" thickBot="1" x14ac:dyDescent="0.3">
      <c r="A1070" s="10" t="s">
        <v>19</v>
      </c>
      <c r="B1070" s="28">
        <v>44534</v>
      </c>
      <c r="C1070" s="8">
        <v>301049751</v>
      </c>
      <c r="D1070" s="29">
        <v>73239990</v>
      </c>
      <c r="E1070" s="8" t="s">
        <v>1036</v>
      </c>
      <c r="F1070" s="8"/>
      <c r="G1070" s="8"/>
      <c r="H1070" s="8"/>
      <c r="I1070" s="8"/>
      <c r="J1070" s="8"/>
      <c r="K1070" s="8"/>
      <c r="L1070" s="8"/>
      <c r="M1070" s="8"/>
      <c r="N1070" s="30">
        <v>5641.28</v>
      </c>
      <c r="O1070" s="8" t="s">
        <v>21</v>
      </c>
      <c r="P1070" s="30">
        <v>1076.269045</v>
      </c>
      <c r="Q1070" s="30">
        <v>6071535.04</v>
      </c>
      <c r="R1070" s="30">
        <v>14.18009282</v>
      </c>
      <c r="S1070" s="30">
        <v>79993.874039999995</v>
      </c>
      <c r="T1070" s="30">
        <v>2224610.4</v>
      </c>
    </row>
    <row r="1071" spans="1:20" ht="15.75" customHeight="1" thickBot="1" x14ac:dyDescent="0.3">
      <c r="A1071" s="10" t="s">
        <v>19</v>
      </c>
      <c r="B1071" s="28">
        <v>44528</v>
      </c>
      <c r="C1071" s="8">
        <v>301049751</v>
      </c>
      <c r="D1071" s="29">
        <v>73239990</v>
      </c>
      <c r="E1071" s="8" t="s">
        <v>1037</v>
      </c>
      <c r="F1071" s="8"/>
      <c r="G1071" s="8"/>
      <c r="H1071" s="8"/>
      <c r="I1071" s="8"/>
      <c r="J1071" s="8"/>
      <c r="K1071" s="8"/>
      <c r="L1071" s="8"/>
      <c r="M1071" s="8"/>
      <c r="N1071" s="30">
        <v>3340</v>
      </c>
      <c r="O1071" s="8" t="s">
        <v>21</v>
      </c>
      <c r="P1071" s="30">
        <v>597.02765269999998</v>
      </c>
      <c r="Q1071" s="30">
        <v>1994072.36</v>
      </c>
      <c r="R1071" s="30">
        <v>7.9497690109999999</v>
      </c>
      <c r="S1071" s="30">
        <v>26552.228500000001</v>
      </c>
      <c r="T1071" s="30">
        <v>730628.1</v>
      </c>
    </row>
    <row r="1072" spans="1:20" ht="15.75" customHeight="1" thickBot="1" x14ac:dyDescent="0.3">
      <c r="A1072" s="10" t="s">
        <v>19</v>
      </c>
      <c r="B1072" s="28">
        <v>44527</v>
      </c>
      <c r="C1072" s="8">
        <v>301049751</v>
      </c>
      <c r="D1072" s="29">
        <v>73239990</v>
      </c>
      <c r="E1072" s="8" t="s">
        <v>1038</v>
      </c>
      <c r="F1072" s="8"/>
      <c r="G1072" s="8"/>
      <c r="H1072" s="8"/>
      <c r="I1072" s="8"/>
      <c r="J1072" s="8"/>
      <c r="K1072" s="8"/>
      <c r="L1072" s="8"/>
      <c r="M1072" s="8"/>
      <c r="N1072" s="30">
        <v>3000</v>
      </c>
      <c r="O1072" s="8" t="s">
        <v>21</v>
      </c>
      <c r="P1072" s="30">
        <v>619.23315000000002</v>
      </c>
      <c r="Q1072" s="30">
        <v>1857699.45</v>
      </c>
      <c r="R1072" s="30">
        <v>8.245448069</v>
      </c>
      <c r="S1072" s="30">
        <v>24736.344209999999</v>
      </c>
      <c r="T1072" s="30">
        <v>680661.1</v>
      </c>
    </row>
    <row r="1073" spans="1:20" ht="15.75" customHeight="1" thickBot="1" x14ac:dyDescent="0.3">
      <c r="A1073" s="10" t="s">
        <v>19</v>
      </c>
      <c r="B1073" s="28">
        <v>44527</v>
      </c>
      <c r="C1073" s="8">
        <v>301049751</v>
      </c>
      <c r="D1073" s="29">
        <v>73239990</v>
      </c>
      <c r="E1073" s="8" t="s">
        <v>1039</v>
      </c>
      <c r="F1073" s="8"/>
      <c r="G1073" s="8"/>
      <c r="H1073" s="8"/>
      <c r="I1073" s="8"/>
      <c r="J1073" s="8"/>
      <c r="K1073" s="8"/>
      <c r="L1073" s="8"/>
      <c r="M1073" s="8"/>
      <c r="N1073" s="30">
        <v>3465</v>
      </c>
      <c r="O1073" s="8" t="s">
        <v>21</v>
      </c>
      <c r="P1073" s="30">
        <v>577.38356710000005</v>
      </c>
      <c r="Q1073" s="30">
        <v>2000634.06</v>
      </c>
      <c r="R1073" s="30">
        <v>7.6881966320000004</v>
      </c>
      <c r="S1073" s="30">
        <v>26639.601330000001</v>
      </c>
      <c r="T1073" s="30">
        <v>733032.3</v>
      </c>
    </row>
    <row r="1074" spans="1:20" ht="15.75" customHeight="1" thickBot="1" x14ac:dyDescent="0.3">
      <c r="A1074" s="10" t="s">
        <v>19</v>
      </c>
      <c r="B1074" s="28">
        <v>44523</v>
      </c>
      <c r="C1074" s="8">
        <v>301049751</v>
      </c>
      <c r="D1074" s="29">
        <v>73239990</v>
      </c>
      <c r="E1074" s="8" t="s">
        <v>1040</v>
      </c>
      <c r="F1074" s="8"/>
      <c r="G1074" s="8"/>
      <c r="H1074" s="8"/>
      <c r="I1074" s="8"/>
      <c r="J1074" s="8"/>
      <c r="K1074" s="8"/>
      <c r="L1074" s="8"/>
      <c r="M1074" s="8"/>
      <c r="N1074" s="30">
        <v>6975</v>
      </c>
      <c r="O1074" s="8" t="s">
        <v>21</v>
      </c>
      <c r="P1074" s="30">
        <v>551.38553979999995</v>
      </c>
      <c r="Q1074" s="30">
        <v>3845914.14</v>
      </c>
      <c r="R1074" s="30">
        <v>7.3420178399999996</v>
      </c>
      <c r="S1074" s="30">
        <v>51210.574430000001</v>
      </c>
      <c r="T1074" s="30">
        <v>1409142.9</v>
      </c>
    </row>
    <row r="1075" spans="1:20" ht="15.75" customHeight="1" thickBot="1" x14ac:dyDescent="0.3">
      <c r="A1075" s="10" t="s">
        <v>19</v>
      </c>
      <c r="B1075" s="28">
        <v>44520</v>
      </c>
      <c r="C1075" s="8">
        <v>301049751</v>
      </c>
      <c r="D1075" s="29">
        <v>73239990</v>
      </c>
      <c r="E1075" s="8" t="s">
        <v>1041</v>
      </c>
      <c r="F1075" s="8"/>
      <c r="G1075" s="8"/>
      <c r="H1075" s="8"/>
      <c r="I1075" s="8"/>
      <c r="J1075" s="8"/>
      <c r="K1075" s="8"/>
      <c r="L1075" s="8"/>
      <c r="M1075" s="8"/>
      <c r="N1075" s="30">
        <v>9840</v>
      </c>
      <c r="O1075" s="8" t="s">
        <v>21</v>
      </c>
      <c r="P1075" s="30">
        <v>377.7894268</v>
      </c>
      <c r="Q1075" s="30">
        <v>3717447.96</v>
      </c>
      <c r="R1075" s="30">
        <v>5.0304850439999997</v>
      </c>
      <c r="S1075" s="30">
        <v>49499.972840000002</v>
      </c>
      <c r="T1075" s="30">
        <v>1362073</v>
      </c>
    </row>
    <row r="1076" spans="1:20" ht="15.75" customHeight="1" thickBot="1" x14ac:dyDescent="0.3">
      <c r="A1076" s="10" t="s">
        <v>19</v>
      </c>
      <c r="B1076" s="28">
        <v>44508</v>
      </c>
      <c r="C1076" s="8">
        <v>301049751</v>
      </c>
      <c r="D1076" s="29">
        <v>73239990</v>
      </c>
      <c r="E1076" s="8" t="s">
        <v>1042</v>
      </c>
      <c r="F1076" s="8"/>
      <c r="G1076" s="8"/>
      <c r="H1076" s="8"/>
      <c r="I1076" s="8"/>
      <c r="J1076" s="8"/>
      <c r="K1076" s="8"/>
      <c r="L1076" s="8"/>
      <c r="M1076" s="8"/>
      <c r="N1076" s="30">
        <v>3951.5</v>
      </c>
      <c r="O1076" s="8" t="s">
        <v>21</v>
      </c>
      <c r="P1076" s="30">
        <v>506.94440850000001</v>
      </c>
      <c r="Q1076" s="30">
        <v>2003190.83</v>
      </c>
      <c r="R1076" s="30">
        <v>6.7100517330000002</v>
      </c>
      <c r="S1076" s="30">
        <v>26514.769420000001</v>
      </c>
      <c r="T1076" s="30">
        <v>733969.1</v>
      </c>
    </row>
    <row r="1077" spans="1:20" ht="15.75" customHeight="1" thickBot="1" x14ac:dyDescent="0.3">
      <c r="A1077" s="10" t="s">
        <v>19</v>
      </c>
      <c r="B1077" s="28">
        <v>44501</v>
      </c>
      <c r="C1077" s="8">
        <v>301049751</v>
      </c>
      <c r="D1077" s="29">
        <v>73239990</v>
      </c>
      <c r="E1077" s="8" t="s">
        <v>1043</v>
      </c>
      <c r="F1077" s="8"/>
      <c r="G1077" s="8"/>
      <c r="H1077" s="8"/>
      <c r="I1077" s="8"/>
      <c r="J1077" s="8"/>
      <c r="K1077" s="8"/>
      <c r="L1077" s="8"/>
      <c r="M1077" s="8"/>
      <c r="N1077" s="30">
        <v>255.42</v>
      </c>
      <c r="O1077" s="8" t="s">
        <v>21</v>
      </c>
      <c r="P1077" s="30">
        <v>672.69548199999997</v>
      </c>
      <c r="Q1077" s="30">
        <v>171819.88</v>
      </c>
      <c r="R1077" s="30">
        <v>8.8746105800000006</v>
      </c>
      <c r="S1077" s="30">
        <v>2266.7530339999998</v>
      </c>
      <c r="T1077" s="30">
        <v>62954.8</v>
      </c>
    </row>
    <row r="1078" spans="1:20" ht="15.75" customHeight="1" thickBot="1" x14ac:dyDescent="0.3">
      <c r="A1078" s="10" t="s">
        <v>19</v>
      </c>
      <c r="B1078" s="28">
        <v>44501</v>
      </c>
      <c r="C1078" s="8">
        <v>301049751</v>
      </c>
      <c r="D1078" s="29">
        <v>73239990</v>
      </c>
      <c r="E1078" s="8" t="s">
        <v>1044</v>
      </c>
      <c r="F1078" s="8"/>
      <c r="G1078" s="8"/>
      <c r="H1078" s="8"/>
      <c r="I1078" s="8"/>
      <c r="J1078" s="8"/>
      <c r="K1078" s="8"/>
      <c r="L1078" s="8"/>
      <c r="M1078" s="8"/>
      <c r="N1078" s="30">
        <v>9212.7000000000007</v>
      </c>
      <c r="O1078" s="8" t="s">
        <v>21</v>
      </c>
      <c r="P1078" s="30">
        <v>471.02571339999997</v>
      </c>
      <c r="Q1078" s="30">
        <v>4339418.59</v>
      </c>
      <c r="R1078" s="30">
        <v>6.2140595440000004</v>
      </c>
      <c r="S1078" s="30">
        <v>57248.266360000001</v>
      </c>
      <c r="T1078" s="30">
        <v>1589963</v>
      </c>
    </row>
    <row r="1079" spans="1:20" ht="15.75" customHeight="1" thickBot="1" x14ac:dyDescent="0.3">
      <c r="A1079" s="10" t="s">
        <v>19</v>
      </c>
      <c r="B1079" s="28">
        <v>44497</v>
      </c>
      <c r="C1079" s="8">
        <v>301049751</v>
      </c>
      <c r="D1079" s="29">
        <v>73239990</v>
      </c>
      <c r="E1079" s="8" t="s">
        <v>1045</v>
      </c>
      <c r="F1079" s="8"/>
      <c r="G1079" s="8"/>
      <c r="H1079" s="8"/>
      <c r="I1079" s="8"/>
      <c r="J1079" s="8"/>
      <c r="K1079" s="8"/>
      <c r="L1079" s="8"/>
      <c r="M1079" s="8"/>
      <c r="N1079" s="30">
        <v>7560</v>
      </c>
      <c r="O1079" s="8" t="s">
        <v>21</v>
      </c>
      <c r="P1079" s="30">
        <v>525.74460320000003</v>
      </c>
      <c r="Q1079" s="30">
        <v>3974629.2</v>
      </c>
      <c r="R1079" s="30">
        <v>6.9359446330000001</v>
      </c>
      <c r="S1079" s="30">
        <v>52435.741419999998</v>
      </c>
      <c r="T1079" s="30">
        <v>1456304.1</v>
      </c>
    </row>
    <row r="1080" spans="1:20" ht="15.75" customHeight="1" thickBot="1" x14ac:dyDescent="0.3">
      <c r="A1080" s="10" t="s">
        <v>19</v>
      </c>
      <c r="B1080" s="28">
        <v>44495</v>
      </c>
      <c r="C1080" s="8">
        <v>301049751</v>
      </c>
      <c r="D1080" s="29">
        <v>73231000</v>
      </c>
      <c r="E1080" s="8" t="s">
        <v>1046</v>
      </c>
      <c r="F1080" s="8"/>
      <c r="G1080" s="8"/>
      <c r="H1080" s="8"/>
      <c r="I1080" s="8"/>
      <c r="J1080" s="8"/>
      <c r="K1080" s="8"/>
      <c r="L1080" s="8"/>
      <c r="M1080" s="8"/>
      <c r="N1080" s="30">
        <v>7700</v>
      </c>
      <c r="O1080" s="8" t="s">
        <v>21</v>
      </c>
      <c r="P1080" s="30">
        <v>298.33065319999997</v>
      </c>
      <c r="Q1080" s="30">
        <v>2297146.0299999998</v>
      </c>
      <c r="R1080" s="30">
        <v>3.9357605969999998</v>
      </c>
      <c r="S1080" s="30">
        <v>30305.356599999999</v>
      </c>
      <c r="T1080" s="30">
        <v>1009825.4</v>
      </c>
    </row>
    <row r="1081" spans="1:20" ht="15.75" customHeight="1" thickBot="1" x14ac:dyDescent="0.3">
      <c r="A1081" s="10" t="s">
        <v>19</v>
      </c>
      <c r="B1081" s="28">
        <v>44489</v>
      </c>
      <c r="C1081" s="8">
        <v>301049751</v>
      </c>
      <c r="D1081" s="29">
        <v>73239990</v>
      </c>
      <c r="E1081" s="8" t="s">
        <v>1047</v>
      </c>
      <c r="F1081" s="8"/>
      <c r="G1081" s="8"/>
      <c r="H1081" s="8"/>
      <c r="I1081" s="8"/>
      <c r="J1081" s="8"/>
      <c r="K1081" s="8"/>
      <c r="L1081" s="8"/>
      <c r="M1081" s="8"/>
      <c r="N1081" s="30">
        <v>142.5</v>
      </c>
      <c r="O1081" s="8" t="s">
        <v>21</v>
      </c>
      <c r="P1081" s="30">
        <v>409.11242110000001</v>
      </c>
      <c r="Q1081" s="30">
        <v>58298.52</v>
      </c>
      <c r="R1081" s="30">
        <v>5.4043912949999999</v>
      </c>
      <c r="S1081" s="30">
        <v>770.12575960000004</v>
      </c>
      <c r="T1081" s="30">
        <v>21360.6</v>
      </c>
    </row>
    <row r="1082" spans="1:20" ht="15.75" customHeight="1" thickBot="1" x14ac:dyDescent="0.3">
      <c r="A1082" s="10" t="s">
        <v>19</v>
      </c>
      <c r="B1082" s="28">
        <v>44489</v>
      </c>
      <c r="C1082" s="8">
        <v>301049751</v>
      </c>
      <c r="D1082" s="29">
        <v>73239990</v>
      </c>
      <c r="E1082" s="8" t="s">
        <v>1048</v>
      </c>
      <c r="F1082" s="8"/>
      <c r="G1082" s="8"/>
      <c r="H1082" s="8"/>
      <c r="I1082" s="8"/>
      <c r="J1082" s="8"/>
      <c r="K1082" s="8"/>
      <c r="L1082" s="8"/>
      <c r="M1082" s="8"/>
      <c r="N1082" s="30">
        <v>3340</v>
      </c>
      <c r="O1082" s="8" t="s">
        <v>21</v>
      </c>
      <c r="P1082" s="30">
        <v>561.03269760000001</v>
      </c>
      <c r="Q1082" s="30">
        <v>1873849.21</v>
      </c>
      <c r="R1082" s="30">
        <v>7.4112641689999998</v>
      </c>
      <c r="S1082" s="30">
        <v>24753.622319999999</v>
      </c>
      <c r="T1082" s="30">
        <v>686578.3</v>
      </c>
    </row>
    <row r="1083" spans="1:20" ht="15.75" customHeight="1" thickBot="1" x14ac:dyDescent="0.3">
      <c r="A1083" s="10" t="s">
        <v>19</v>
      </c>
      <c r="B1083" s="28">
        <v>44488</v>
      </c>
      <c r="C1083" s="8">
        <v>301049751</v>
      </c>
      <c r="D1083" s="29">
        <v>73239990</v>
      </c>
      <c r="E1083" s="8" t="s">
        <v>1049</v>
      </c>
      <c r="F1083" s="8"/>
      <c r="G1083" s="8"/>
      <c r="H1083" s="8"/>
      <c r="I1083" s="8"/>
      <c r="J1083" s="8"/>
      <c r="K1083" s="8"/>
      <c r="L1083" s="8"/>
      <c r="M1083" s="8"/>
      <c r="N1083" s="30">
        <v>5791.2</v>
      </c>
      <c r="O1083" s="8" t="s">
        <v>21</v>
      </c>
      <c r="P1083" s="30">
        <v>414.9579569</v>
      </c>
      <c r="Q1083" s="30">
        <v>2403104.52</v>
      </c>
      <c r="R1083" s="30">
        <v>5.4816110550000001</v>
      </c>
      <c r="S1083" s="30">
        <v>31745.105940000001</v>
      </c>
      <c r="T1083" s="30">
        <v>880497.5</v>
      </c>
    </row>
    <row r="1084" spans="1:20" ht="15.75" customHeight="1" thickBot="1" x14ac:dyDescent="0.3">
      <c r="A1084" s="10" t="s">
        <v>19</v>
      </c>
      <c r="B1084" s="28">
        <v>44460</v>
      </c>
      <c r="C1084" s="8">
        <v>301049751</v>
      </c>
      <c r="D1084" s="29">
        <v>73231000</v>
      </c>
      <c r="E1084" s="8" t="s">
        <v>967</v>
      </c>
      <c r="F1084" s="8"/>
      <c r="G1084" s="8"/>
      <c r="H1084" s="8"/>
      <c r="I1084" s="8"/>
      <c r="J1084" s="8"/>
      <c r="K1084" s="8"/>
      <c r="L1084" s="8"/>
      <c r="M1084" s="8"/>
      <c r="N1084" s="30">
        <v>8537.7999999999993</v>
      </c>
      <c r="O1084" s="8" t="s">
        <v>21</v>
      </c>
      <c r="P1084" s="30">
        <v>256.73265830000003</v>
      </c>
      <c r="Q1084" s="30">
        <v>2191932.09</v>
      </c>
      <c r="R1084" s="30">
        <v>3.450707773</v>
      </c>
      <c r="S1084" s="30">
        <v>29461.452819999999</v>
      </c>
      <c r="T1084" s="30">
        <v>963573.3</v>
      </c>
    </row>
    <row r="1085" spans="1:20" ht="15.75" customHeight="1" thickBot="1" x14ac:dyDescent="0.3">
      <c r="A1085" s="10" t="s">
        <v>19</v>
      </c>
      <c r="B1085" s="28">
        <v>44455</v>
      </c>
      <c r="C1085" s="8">
        <v>301049751</v>
      </c>
      <c r="D1085" s="29">
        <v>73239990</v>
      </c>
      <c r="E1085" s="8" t="s">
        <v>1050</v>
      </c>
      <c r="F1085" s="8"/>
      <c r="G1085" s="8"/>
      <c r="H1085" s="8"/>
      <c r="I1085" s="8"/>
      <c r="J1085" s="8"/>
      <c r="K1085" s="8"/>
      <c r="L1085" s="8"/>
      <c r="M1085" s="8"/>
      <c r="N1085" s="30">
        <v>15568</v>
      </c>
      <c r="O1085" s="8" t="s">
        <v>21</v>
      </c>
      <c r="P1085" s="30">
        <v>400.8235573</v>
      </c>
      <c r="Q1085" s="30">
        <v>6240021.1399999997</v>
      </c>
      <c r="R1085" s="30">
        <v>5.4201968530000002</v>
      </c>
      <c r="S1085" s="30">
        <v>84381.624609999999</v>
      </c>
      <c r="T1085" s="30">
        <v>2286343.7000000002</v>
      </c>
    </row>
    <row r="1086" spans="1:20" ht="15.75" customHeight="1" thickBot="1" x14ac:dyDescent="0.3">
      <c r="A1086" s="10" t="s">
        <v>19</v>
      </c>
      <c r="B1086" s="28">
        <v>44450</v>
      </c>
      <c r="C1086" s="8">
        <v>301049751</v>
      </c>
      <c r="D1086" s="29">
        <v>73239990</v>
      </c>
      <c r="E1086" s="8" t="s">
        <v>1051</v>
      </c>
      <c r="F1086" s="8"/>
      <c r="G1086" s="8"/>
      <c r="H1086" s="8"/>
      <c r="I1086" s="8"/>
      <c r="J1086" s="8"/>
      <c r="K1086" s="8"/>
      <c r="L1086" s="8"/>
      <c r="M1086" s="8"/>
      <c r="N1086" s="30">
        <v>4843.2</v>
      </c>
      <c r="O1086" s="8" t="s">
        <v>21</v>
      </c>
      <c r="P1086" s="30">
        <v>606.35990249999998</v>
      </c>
      <c r="Q1086" s="30">
        <v>2936722.28</v>
      </c>
      <c r="R1086" s="30">
        <v>8.1995930030000004</v>
      </c>
      <c r="S1086" s="30">
        <v>39712.268830000001</v>
      </c>
      <c r="T1086" s="30">
        <v>1076015</v>
      </c>
    </row>
    <row r="1087" spans="1:20" ht="15.75" customHeight="1" thickBot="1" x14ac:dyDescent="0.3">
      <c r="A1087" s="10" t="s">
        <v>19</v>
      </c>
      <c r="B1087" s="28">
        <v>44450</v>
      </c>
      <c r="C1087" s="8">
        <v>301049751</v>
      </c>
      <c r="D1087" s="29">
        <v>73239990</v>
      </c>
      <c r="E1087" s="8" t="s">
        <v>1052</v>
      </c>
      <c r="F1087" s="8"/>
      <c r="G1087" s="8"/>
      <c r="H1087" s="8"/>
      <c r="I1087" s="8"/>
      <c r="J1087" s="8"/>
      <c r="K1087" s="8"/>
      <c r="L1087" s="8"/>
      <c r="M1087" s="8"/>
      <c r="N1087" s="30">
        <v>5962.2</v>
      </c>
      <c r="O1087" s="8" t="s">
        <v>21</v>
      </c>
      <c r="P1087" s="30">
        <v>397.40672069999999</v>
      </c>
      <c r="Q1087" s="30">
        <v>2369418.35</v>
      </c>
      <c r="R1087" s="30">
        <v>5.3739921659999998</v>
      </c>
      <c r="S1087" s="30">
        <v>32040.81609</v>
      </c>
      <c r="T1087" s="30">
        <v>868155</v>
      </c>
    </row>
    <row r="1088" spans="1:20" ht="15.75" customHeight="1" thickBot="1" x14ac:dyDescent="0.3">
      <c r="A1088" s="10" t="s">
        <v>19</v>
      </c>
      <c r="B1088" s="28">
        <v>44450</v>
      </c>
      <c r="C1088" s="8">
        <v>301049751</v>
      </c>
      <c r="D1088" s="29">
        <v>73239990</v>
      </c>
      <c r="E1088" s="8" t="s">
        <v>1053</v>
      </c>
      <c r="F1088" s="8"/>
      <c r="G1088" s="8"/>
      <c r="H1088" s="8"/>
      <c r="I1088" s="8"/>
      <c r="J1088" s="8"/>
      <c r="K1088" s="8"/>
      <c r="L1088" s="8"/>
      <c r="M1088" s="8"/>
      <c r="N1088" s="30">
        <v>1995</v>
      </c>
      <c r="O1088" s="8" t="s">
        <v>21</v>
      </c>
      <c r="P1088" s="30">
        <v>406.58050630000002</v>
      </c>
      <c r="Q1088" s="30">
        <v>811128.11</v>
      </c>
      <c r="R1088" s="30">
        <v>5.4980460620000002</v>
      </c>
      <c r="S1088" s="30">
        <v>10968.60189</v>
      </c>
      <c r="T1088" s="30">
        <v>297197.40000000002</v>
      </c>
    </row>
    <row r="1089" spans="1:20" ht="15.75" customHeight="1" thickBot="1" x14ac:dyDescent="0.3">
      <c r="A1089" s="10" t="s">
        <v>19</v>
      </c>
      <c r="B1089" s="28">
        <v>44450</v>
      </c>
      <c r="C1089" s="8">
        <v>301049751</v>
      </c>
      <c r="D1089" s="29">
        <v>73239990</v>
      </c>
      <c r="E1089" s="8" t="s">
        <v>1054</v>
      </c>
      <c r="F1089" s="8"/>
      <c r="G1089" s="8"/>
      <c r="H1089" s="8"/>
      <c r="I1089" s="8"/>
      <c r="J1089" s="8"/>
      <c r="K1089" s="8"/>
      <c r="L1089" s="8"/>
      <c r="M1089" s="8"/>
      <c r="N1089" s="30">
        <v>4620</v>
      </c>
      <c r="O1089" s="8" t="s">
        <v>21</v>
      </c>
      <c r="P1089" s="30">
        <v>552.55492419999996</v>
      </c>
      <c r="Q1089" s="30">
        <v>2552803.75</v>
      </c>
      <c r="R1089" s="30">
        <v>7.4720070889999999</v>
      </c>
      <c r="S1089" s="30">
        <v>34520.672749999998</v>
      </c>
      <c r="T1089" s="30">
        <v>935347.3</v>
      </c>
    </row>
    <row r="1090" spans="1:20" ht="15.75" customHeight="1" thickBot="1" x14ac:dyDescent="0.3">
      <c r="A1090" s="10" t="s">
        <v>19</v>
      </c>
      <c r="B1090" s="28">
        <v>44450</v>
      </c>
      <c r="C1090" s="8">
        <v>301049751</v>
      </c>
      <c r="D1090" s="29">
        <v>73239990</v>
      </c>
      <c r="E1090" s="8" t="s">
        <v>1055</v>
      </c>
      <c r="F1090" s="8"/>
      <c r="G1090" s="8"/>
      <c r="H1090" s="8"/>
      <c r="I1090" s="8"/>
      <c r="J1090" s="8"/>
      <c r="K1090" s="8"/>
      <c r="L1090" s="8"/>
      <c r="M1090" s="8"/>
      <c r="N1090" s="30">
        <v>23520</v>
      </c>
      <c r="O1090" s="8" t="s">
        <v>21</v>
      </c>
      <c r="P1090" s="30">
        <v>391.42767559999999</v>
      </c>
      <c r="Q1090" s="30">
        <v>9206378.9299999997</v>
      </c>
      <c r="R1090" s="30">
        <v>5.2931396289999997</v>
      </c>
      <c r="S1090" s="30">
        <v>124494.6441</v>
      </c>
      <c r="T1090" s="30">
        <v>3373217.3</v>
      </c>
    </row>
    <row r="1091" spans="1:20" ht="15.75" customHeight="1" thickBot="1" x14ac:dyDescent="0.3">
      <c r="A1091" s="10" t="s">
        <v>19</v>
      </c>
      <c r="B1091" s="28">
        <v>44449</v>
      </c>
      <c r="C1091" s="8">
        <v>301049751</v>
      </c>
      <c r="D1091" s="29">
        <v>73231000</v>
      </c>
      <c r="E1091" s="8" t="s">
        <v>1056</v>
      </c>
      <c r="F1091" s="8"/>
      <c r="G1091" s="8"/>
      <c r="H1091" s="8"/>
      <c r="I1091" s="8"/>
      <c r="J1091" s="8"/>
      <c r="K1091" s="8"/>
      <c r="L1091" s="8"/>
      <c r="M1091" s="8"/>
      <c r="N1091" s="30">
        <v>7507.5</v>
      </c>
      <c r="O1091" s="8" t="s">
        <v>21</v>
      </c>
      <c r="P1091" s="30">
        <v>269.1878868</v>
      </c>
      <c r="Q1091" s="30">
        <v>2020928.06</v>
      </c>
      <c r="R1091" s="30">
        <v>3.6401336949999998</v>
      </c>
      <c r="S1091" s="30">
        <v>27328.30372</v>
      </c>
      <c r="T1091" s="30">
        <v>888400</v>
      </c>
    </row>
    <row r="1092" spans="1:20" ht="15.75" customHeight="1" thickBot="1" x14ac:dyDescent="0.3">
      <c r="A1092" s="10" t="s">
        <v>19</v>
      </c>
      <c r="B1092" s="28">
        <v>44435</v>
      </c>
      <c r="C1092" s="8">
        <v>301049751</v>
      </c>
      <c r="D1092" s="29">
        <v>73239990</v>
      </c>
      <c r="E1092" s="8" t="s">
        <v>1057</v>
      </c>
      <c r="F1092" s="8"/>
      <c r="G1092" s="8"/>
      <c r="H1092" s="8"/>
      <c r="I1092" s="8"/>
      <c r="J1092" s="8"/>
      <c r="K1092" s="8"/>
      <c r="L1092" s="8"/>
      <c r="M1092" s="8"/>
      <c r="N1092" s="30">
        <v>4642.5</v>
      </c>
      <c r="O1092" s="8" t="s">
        <v>21</v>
      </c>
      <c r="P1092" s="30">
        <v>257.90221860000003</v>
      </c>
      <c r="Q1092" s="30">
        <v>1197311.05</v>
      </c>
      <c r="R1092" s="30">
        <v>3.42955078</v>
      </c>
      <c r="S1092" s="30">
        <v>15921.689490000001</v>
      </c>
      <c r="T1092" s="30">
        <v>438694.7</v>
      </c>
    </row>
    <row r="1093" spans="1:20" ht="15.75" customHeight="1" thickBot="1" x14ac:dyDescent="0.3">
      <c r="A1093" s="10" t="s">
        <v>19</v>
      </c>
      <c r="B1093" s="28">
        <v>44435</v>
      </c>
      <c r="C1093" s="8">
        <v>301049751</v>
      </c>
      <c r="D1093" s="29">
        <v>73239990</v>
      </c>
      <c r="E1093" s="8" t="s">
        <v>1058</v>
      </c>
      <c r="F1093" s="8"/>
      <c r="G1093" s="8"/>
      <c r="H1093" s="8"/>
      <c r="I1093" s="8"/>
      <c r="J1093" s="8"/>
      <c r="K1093" s="8"/>
      <c r="L1093" s="8"/>
      <c r="M1093" s="8"/>
      <c r="N1093" s="30">
        <v>1414.4</v>
      </c>
      <c r="O1093" s="8" t="s">
        <v>21</v>
      </c>
      <c r="P1093" s="30">
        <v>502.72243350000002</v>
      </c>
      <c r="Q1093" s="30">
        <v>711050.61</v>
      </c>
      <c r="R1093" s="30">
        <v>6.6851387439999996</v>
      </c>
      <c r="S1093" s="30">
        <v>9455.460239</v>
      </c>
      <c r="T1093" s="30">
        <v>260528.9</v>
      </c>
    </row>
    <row r="1094" spans="1:20" ht="15.75" customHeight="1" thickBot="1" x14ac:dyDescent="0.3">
      <c r="A1094" s="10" t="s">
        <v>19</v>
      </c>
      <c r="B1094" s="28">
        <v>44435</v>
      </c>
      <c r="C1094" s="8">
        <v>301049751</v>
      </c>
      <c r="D1094" s="29">
        <v>73239990</v>
      </c>
      <c r="E1094" s="8" t="s">
        <v>1059</v>
      </c>
      <c r="F1094" s="8"/>
      <c r="G1094" s="8"/>
      <c r="H1094" s="8"/>
      <c r="I1094" s="8"/>
      <c r="J1094" s="8"/>
      <c r="K1094" s="8"/>
      <c r="L1094" s="8"/>
      <c r="M1094" s="8"/>
      <c r="N1094" s="30">
        <v>1156.8</v>
      </c>
      <c r="O1094" s="8" t="s">
        <v>21</v>
      </c>
      <c r="P1094" s="30">
        <v>612.8668136</v>
      </c>
      <c r="Q1094" s="30">
        <v>708964.33</v>
      </c>
      <c r="R1094" s="30">
        <v>8.1498246489999993</v>
      </c>
      <c r="S1094" s="30">
        <v>9427.7171539999999</v>
      </c>
      <c r="T1094" s="30">
        <v>259764.6</v>
      </c>
    </row>
    <row r="1095" spans="1:20" ht="15.75" customHeight="1" thickBot="1" x14ac:dyDescent="0.3">
      <c r="A1095" s="10" t="s">
        <v>19</v>
      </c>
      <c r="B1095" s="28">
        <v>44435</v>
      </c>
      <c r="C1095" s="8">
        <v>301049751</v>
      </c>
      <c r="D1095" s="29">
        <v>73239990</v>
      </c>
      <c r="E1095" s="8" t="s">
        <v>1060</v>
      </c>
      <c r="F1095" s="8"/>
      <c r="G1095" s="8"/>
      <c r="H1095" s="8"/>
      <c r="I1095" s="8"/>
      <c r="J1095" s="8"/>
      <c r="K1095" s="8"/>
      <c r="L1095" s="8"/>
      <c r="M1095" s="8"/>
      <c r="N1095" s="30">
        <v>2310</v>
      </c>
      <c r="O1095" s="8" t="s">
        <v>21</v>
      </c>
      <c r="P1095" s="30">
        <v>568.54031169999996</v>
      </c>
      <c r="Q1095" s="30">
        <v>1313328.1200000001</v>
      </c>
      <c r="R1095" s="30">
        <v>7.5603764849999999</v>
      </c>
      <c r="S1095" s="30">
        <v>17464.469679999998</v>
      </c>
      <c r="T1095" s="30">
        <v>481203.4</v>
      </c>
    </row>
    <row r="1096" spans="1:20" ht="15.75" customHeight="1" thickBot="1" x14ac:dyDescent="0.3">
      <c r="A1096" s="10" t="s">
        <v>19</v>
      </c>
      <c r="B1096" s="28">
        <v>44435</v>
      </c>
      <c r="C1096" s="8">
        <v>301049751</v>
      </c>
      <c r="D1096" s="29">
        <v>73239990</v>
      </c>
      <c r="E1096" s="8" t="s">
        <v>1061</v>
      </c>
      <c r="F1096" s="8"/>
      <c r="G1096" s="8"/>
      <c r="H1096" s="8"/>
      <c r="I1096" s="8"/>
      <c r="J1096" s="8"/>
      <c r="K1096" s="8"/>
      <c r="L1096" s="8"/>
      <c r="M1096" s="8"/>
      <c r="N1096" s="30">
        <v>4881.6000000000004</v>
      </c>
      <c r="O1096" s="8" t="s">
        <v>21</v>
      </c>
      <c r="P1096" s="30">
        <v>501.21275809999997</v>
      </c>
      <c r="Q1096" s="30">
        <v>2446720.2000000002</v>
      </c>
      <c r="R1096" s="30">
        <v>6.6650632730000003</v>
      </c>
      <c r="S1096" s="30">
        <v>32536.172869999999</v>
      </c>
      <c r="T1096" s="30">
        <v>896478.2</v>
      </c>
    </row>
    <row r="1097" spans="1:20" ht="15.75" customHeight="1" thickBot="1" x14ac:dyDescent="0.3">
      <c r="A1097" s="10" t="s">
        <v>19</v>
      </c>
      <c r="B1097" s="28">
        <v>44435</v>
      </c>
      <c r="C1097" s="8">
        <v>301049751</v>
      </c>
      <c r="D1097" s="29">
        <v>73239990</v>
      </c>
      <c r="E1097" s="8" t="s">
        <v>1062</v>
      </c>
      <c r="F1097" s="8"/>
      <c r="G1097" s="8"/>
      <c r="H1097" s="8"/>
      <c r="I1097" s="8"/>
      <c r="J1097" s="8"/>
      <c r="K1097" s="8"/>
      <c r="L1097" s="8"/>
      <c r="M1097" s="8"/>
      <c r="N1097" s="30">
        <v>2677.5</v>
      </c>
      <c r="O1097" s="8" t="s">
        <v>21</v>
      </c>
      <c r="P1097" s="30">
        <v>256.6194883</v>
      </c>
      <c r="Q1097" s="30">
        <v>687098.68</v>
      </c>
      <c r="R1097" s="30">
        <v>3.4124931959999998</v>
      </c>
      <c r="S1097" s="30">
        <v>9136.9505320000007</v>
      </c>
      <c r="T1097" s="30">
        <v>251753</v>
      </c>
    </row>
    <row r="1098" spans="1:20" ht="15.75" customHeight="1" thickBot="1" x14ac:dyDescent="0.3">
      <c r="A1098" s="10" t="s">
        <v>19</v>
      </c>
      <c r="B1098" s="28">
        <v>44435</v>
      </c>
      <c r="C1098" s="8">
        <v>301049751</v>
      </c>
      <c r="D1098" s="29">
        <v>73239990</v>
      </c>
      <c r="E1098" s="8" t="s">
        <v>1063</v>
      </c>
      <c r="F1098" s="8"/>
      <c r="G1098" s="8"/>
      <c r="H1098" s="8"/>
      <c r="I1098" s="8"/>
      <c r="J1098" s="8"/>
      <c r="K1098" s="8"/>
      <c r="L1098" s="8"/>
      <c r="M1098" s="8"/>
      <c r="N1098" s="30">
        <v>3705</v>
      </c>
      <c r="O1098" s="8" t="s">
        <v>21</v>
      </c>
      <c r="P1098" s="30">
        <v>410.93835630000001</v>
      </c>
      <c r="Q1098" s="30">
        <v>1522526.61</v>
      </c>
      <c r="R1098" s="30">
        <v>5.4646058020000003</v>
      </c>
      <c r="S1098" s="30">
        <v>20246.36449</v>
      </c>
      <c r="T1098" s="30">
        <v>557853.69999999995</v>
      </c>
    </row>
    <row r="1099" spans="1:20" ht="15.75" customHeight="1" thickBot="1" x14ac:dyDescent="0.3">
      <c r="A1099" s="10" t="s">
        <v>19</v>
      </c>
      <c r="B1099" s="28">
        <v>44435</v>
      </c>
      <c r="C1099" s="8">
        <v>301049751</v>
      </c>
      <c r="D1099" s="29">
        <v>73239990</v>
      </c>
      <c r="E1099" s="8" t="s">
        <v>1064</v>
      </c>
      <c r="F1099" s="8"/>
      <c r="G1099" s="8"/>
      <c r="H1099" s="8"/>
      <c r="I1099" s="8"/>
      <c r="J1099" s="8"/>
      <c r="K1099" s="8"/>
      <c r="L1099" s="8"/>
      <c r="M1099" s="8"/>
      <c r="N1099" s="30">
        <v>5936</v>
      </c>
      <c r="O1099" s="8" t="s">
        <v>21</v>
      </c>
      <c r="P1099" s="30">
        <v>393.31951309999999</v>
      </c>
      <c r="Q1099" s="30">
        <v>2334744.63</v>
      </c>
      <c r="R1099" s="30">
        <v>5.2303126750000004</v>
      </c>
      <c r="S1099" s="30">
        <v>31047.136040000001</v>
      </c>
      <c r="T1099" s="30">
        <v>855450.4</v>
      </c>
    </row>
    <row r="1100" spans="1:20" ht="15.75" customHeight="1" thickBot="1" x14ac:dyDescent="0.3">
      <c r="A1100" s="10" t="s">
        <v>19</v>
      </c>
      <c r="B1100" s="28">
        <v>44435</v>
      </c>
      <c r="C1100" s="8">
        <v>301049751</v>
      </c>
      <c r="D1100" s="29">
        <v>73239990</v>
      </c>
      <c r="E1100" s="8" t="s">
        <v>1065</v>
      </c>
      <c r="F1100" s="8"/>
      <c r="G1100" s="8"/>
      <c r="H1100" s="8"/>
      <c r="I1100" s="8"/>
      <c r="J1100" s="8"/>
      <c r="K1100" s="8"/>
      <c r="L1100" s="8"/>
      <c r="M1100" s="8"/>
      <c r="N1100" s="30">
        <v>2895</v>
      </c>
      <c r="O1100" s="8" t="s">
        <v>21</v>
      </c>
      <c r="P1100" s="30">
        <v>609.26152330000002</v>
      </c>
      <c r="Q1100" s="30">
        <v>1763812.11</v>
      </c>
      <c r="R1100" s="30">
        <v>8.101881959</v>
      </c>
      <c r="S1100" s="30">
        <v>23454.948270000001</v>
      </c>
      <c r="T1100" s="30">
        <v>646260.69999999995</v>
      </c>
    </row>
    <row r="1101" spans="1:20" ht="15.75" customHeight="1" thickBot="1" x14ac:dyDescent="0.3">
      <c r="A1101" s="10" t="s">
        <v>19</v>
      </c>
      <c r="B1101" s="28">
        <v>44435</v>
      </c>
      <c r="C1101" s="8">
        <v>301049751</v>
      </c>
      <c r="D1101" s="29">
        <v>73239990</v>
      </c>
      <c r="E1101" s="8" t="s">
        <v>1060</v>
      </c>
      <c r="F1101" s="8"/>
      <c r="G1101" s="8"/>
      <c r="H1101" s="8"/>
      <c r="I1101" s="8"/>
      <c r="J1101" s="8"/>
      <c r="K1101" s="8"/>
      <c r="L1101" s="8"/>
      <c r="M1101" s="8"/>
      <c r="N1101" s="30">
        <v>2310</v>
      </c>
      <c r="O1101" s="8" t="s">
        <v>21</v>
      </c>
      <c r="P1101" s="30">
        <v>571.38201730000003</v>
      </c>
      <c r="Q1101" s="30">
        <v>1319892.46</v>
      </c>
      <c r="R1101" s="30">
        <v>7.5981651240000003</v>
      </c>
      <c r="S1101" s="30">
        <v>17551.761439999998</v>
      </c>
      <c r="T1101" s="30">
        <v>483608.6</v>
      </c>
    </row>
    <row r="1102" spans="1:20" ht="15.75" customHeight="1" thickBot="1" x14ac:dyDescent="0.3">
      <c r="A1102" s="10" t="s">
        <v>19</v>
      </c>
      <c r="B1102" s="28">
        <v>44435</v>
      </c>
      <c r="C1102" s="8">
        <v>301049751</v>
      </c>
      <c r="D1102" s="29">
        <v>73239990</v>
      </c>
      <c r="E1102" s="8" t="s">
        <v>1066</v>
      </c>
      <c r="F1102" s="8"/>
      <c r="G1102" s="8"/>
      <c r="H1102" s="8"/>
      <c r="I1102" s="8"/>
      <c r="J1102" s="8"/>
      <c r="K1102" s="8"/>
      <c r="L1102" s="8"/>
      <c r="M1102" s="8"/>
      <c r="N1102" s="30">
        <v>1436.4</v>
      </c>
      <c r="O1102" s="8" t="s">
        <v>21</v>
      </c>
      <c r="P1102" s="30">
        <v>584.80119739999998</v>
      </c>
      <c r="Q1102" s="30">
        <v>840008.44</v>
      </c>
      <c r="R1102" s="30">
        <v>7.7766116680000001</v>
      </c>
      <c r="S1102" s="30">
        <v>11170.325000000001</v>
      </c>
      <c r="T1102" s="30">
        <v>307779.09999999998</v>
      </c>
    </row>
    <row r="1103" spans="1:20" ht="15.75" customHeight="1" thickBot="1" x14ac:dyDescent="0.3">
      <c r="A1103" s="10" t="s">
        <v>19</v>
      </c>
      <c r="B1103" s="28">
        <v>44435</v>
      </c>
      <c r="C1103" s="8">
        <v>301049751</v>
      </c>
      <c r="D1103" s="29">
        <v>73239990</v>
      </c>
      <c r="E1103" s="8" t="s">
        <v>1067</v>
      </c>
      <c r="F1103" s="8"/>
      <c r="G1103" s="8"/>
      <c r="H1103" s="8"/>
      <c r="I1103" s="8"/>
      <c r="J1103" s="8"/>
      <c r="K1103" s="8"/>
      <c r="L1103" s="8"/>
      <c r="M1103" s="8"/>
      <c r="N1103" s="30">
        <v>14560</v>
      </c>
      <c r="O1103" s="8" t="s">
        <v>21</v>
      </c>
      <c r="P1103" s="30">
        <v>406.50141409999998</v>
      </c>
      <c r="Q1103" s="30">
        <v>5918660.5899999999</v>
      </c>
      <c r="R1103" s="30">
        <v>5.4056039120000001</v>
      </c>
      <c r="S1103" s="30">
        <v>78705.592950000006</v>
      </c>
      <c r="T1103" s="30">
        <v>2168597.2000000002</v>
      </c>
    </row>
    <row r="1104" spans="1:20" ht="15.75" customHeight="1" thickBot="1" x14ac:dyDescent="0.3">
      <c r="A1104" s="10" t="s">
        <v>19</v>
      </c>
      <c r="B1104" s="28">
        <v>44435</v>
      </c>
      <c r="C1104" s="8">
        <v>301049751</v>
      </c>
      <c r="D1104" s="29">
        <v>73239990</v>
      </c>
      <c r="E1104" s="8" t="s">
        <v>1068</v>
      </c>
      <c r="F1104" s="8"/>
      <c r="G1104" s="8"/>
      <c r="H1104" s="8"/>
      <c r="I1104" s="8"/>
      <c r="J1104" s="8"/>
      <c r="K1104" s="8"/>
      <c r="L1104" s="8"/>
      <c r="M1104" s="8"/>
      <c r="N1104" s="30">
        <v>4152</v>
      </c>
      <c r="O1104" s="8" t="s">
        <v>21</v>
      </c>
      <c r="P1104" s="30">
        <v>609.81902460000003</v>
      </c>
      <c r="Q1104" s="30">
        <v>2531968.59</v>
      </c>
      <c r="R1104" s="30">
        <v>8.1092955389999997</v>
      </c>
      <c r="S1104" s="30">
        <v>33669.795080000004</v>
      </c>
      <c r="T1104" s="30">
        <v>927713.3</v>
      </c>
    </row>
    <row r="1105" spans="1:20" ht="15.75" customHeight="1" thickBot="1" x14ac:dyDescent="0.3">
      <c r="A1105" s="10" t="s">
        <v>19</v>
      </c>
      <c r="B1105" s="28">
        <v>44435</v>
      </c>
      <c r="C1105" s="8">
        <v>301049751</v>
      </c>
      <c r="D1105" s="29">
        <v>73239990</v>
      </c>
      <c r="E1105" s="8" t="s">
        <v>1069</v>
      </c>
      <c r="F1105" s="8"/>
      <c r="G1105" s="8"/>
      <c r="H1105" s="8"/>
      <c r="I1105" s="8"/>
      <c r="J1105" s="8"/>
      <c r="K1105" s="8"/>
      <c r="L1105" s="8"/>
      <c r="M1105" s="8"/>
      <c r="N1105" s="30">
        <v>6270</v>
      </c>
      <c r="O1105" s="8" t="s">
        <v>21</v>
      </c>
      <c r="P1105" s="30">
        <v>408.89459649999998</v>
      </c>
      <c r="Q1105" s="30">
        <v>2563769.12</v>
      </c>
      <c r="R1105" s="30">
        <v>5.4374281450000002</v>
      </c>
      <c r="S1105" s="30">
        <v>34092.674469999998</v>
      </c>
      <c r="T1105" s="30">
        <v>939365</v>
      </c>
    </row>
    <row r="1106" spans="1:20" ht="15.75" customHeight="1" thickBot="1" x14ac:dyDescent="0.3">
      <c r="A1106" s="10" t="s">
        <v>19</v>
      </c>
      <c r="B1106" s="28">
        <v>44431</v>
      </c>
      <c r="C1106" s="8">
        <v>301049751</v>
      </c>
      <c r="D1106" s="29">
        <v>73239990</v>
      </c>
      <c r="E1106" s="8" t="s">
        <v>1070</v>
      </c>
      <c r="F1106" s="8"/>
      <c r="G1106" s="8"/>
      <c r="H1106" s="8"/>
      <c r="I1106" s="8"/>
      <c r="J1106" s="8"/>
      <c r="K1106" s="8"/>
      <c r="L1106" s="8"/>
      <c r="M1106" s="8"/>
      <c r="N1106" s="30">
        <v>6975</v>
      </c>
      <c r="O1106" s="8" t="s">
        <v>21</v>
      </c>
      <c r="P1106" s="30">
        <v>449.03381940000003</v>
      </c>
      <c r="Q1106" s="30">
        <v>3132010.89</v>
      </c>
      <c r="R1106" s="30">
        <v>5.9711944060000004</v>
      </c>
      <c r="S1106" s="30">
        <v>41649.080979999999</v>
      </c>
      <c r="T1106" s="30">
        <v>1147568.8</v>
      </c>
    </row>
    <row r="1107" spans="1:20" ht="15.75" customHeight="1" thickBot="1" x14ac:dyDescent="0.3">
      <c r="A1107" s="10" t="s">
        <v>19</v>
      </c>
      <c r="B1107" s="28">
        <v>44411</v>
      </c>
      <c r="C1107" s="8">
        <v>301049751</v>
      </c>
      <c r="D1107" s="29">
        <v>73231000</v>
      </c>
      <c r="E1107" s="8" t="s">
        <v>967</v>
      </c>
      <c r="F1107" s="8"/>
      <c r="G1107" s="8"/>
      <c r="H1107" s="8"/>
      <c r="I1107" s="8"/>
      <c r="J1107" s="8"/>
      <c r="K1107" s="8"/>
      <c r="L1107" s="8"/>
      <c r="M1107" s="8"/>
      <c r="N1107" s="30">
        <v>8537.7999999999993</v>
      </c>
      <c r="O1107" s="8" t="s">
        <v>21</v>
      </c>
      <c r="P1107" s="30">
        <v>260.18261030000002</v>
      </c>
      <c r="Q1107" s="30">
        <v>2221387.09</v>
      </c>
      <c r="R1107" s="30">
        <v>3.4506977490000001</v>
      </c>
      <c r="S1107" s="30">
        <v>29461.36724</v>
      </c>
      <c r="T1107" s="30">
        <v>976521.7</v>
      </c>
    </row>
    <row r="1108" spans="1:20" ht="15.75" customHeight="1" thickBot="1" x14ac:dyDescent="0.3">
      <c r="A1108" s="10" t="s">
        <v>19</v>
      </c>
      <c r="B1108" s="28">
        <v>44403</v>
      </c>
      <c r="C1108" s="8">
        <v>301049751</v>
      </c>
      <c r="D1108" s="29">
        <v>73231000</v>
      </c>
      <c r="E1108" s="8" t="s">
        <v>1071</v>
      </c>
      <c r="F1108" s="8"/>
      <c r="G1108" s="8"/>
      <c r="H1108" s="8"/>
      <c r="I1108" s="8"/>
      <c r="J1108" s="8"/>
      <c r="K1108" s="8"/>
      <c r="L1108" s="8"/>
      <c r="M1108" s="8"/>
      <c r="N1108" s="30">
        <v>8537.7999999999993</v>
      </c>
      <c r="O1108" s="8" t="s">
        <v>21</v>
      </c>
      <c r="P1108" s="30">
        <v>265.05183890000001</v>
      </c>
      <c r="Q1108" s="30">
        <v>2262959.59</v>
      </c>
      <c r="R1108" s="30">
        <v>3.5152763779999998</v>
      </c>
      <c r="S1108" s="30">
        <v>30012.72666</v>
      </c>
      <c r="T1108" s="30">
        <v>994797</v>
      </c>
    </row>
    <row r="1109" spans="1:20" ht="15.75" customHeight="1" thickBot="1" x14ac:dyDescent="0.3">
      <c r="A1109" s="10" t="s">
        <v>19</v>
      </c>
      <c r="B1109" s="28">
        <v>44399</v>
      </c>
      <c r="C1109" s="8">
        <v>301049751</v>
      </c>
      <c r="D1109" s="29">
        <v>73239990</v>
      </c>
      <c r="E1109" s="8" t="s">
        <v>1072</v>
      </c>
      <c r="F1109" s="8"/>
      <c r="G1109" s="8"/>
      <c r="H1109" s="8"/>
      <c r="I1109" s="8"/>
      <c r="J1109" s="8"/>
      <c r="K1109" s="8"/>
      <c r="L1109" s="8"/>
      <c r="M1109" s="8"/>
      <c r="N1109" s="30">
        <v>21784</v>
      </c>
      <c r="O1109" s="8" t="s">
        <v>21</v>
      </c>
      <c r="P1109" s="30">
        <v>424.81983889999998</v>
      </c>
      <c r="Q1109" s="30">
        <v>9254275.3699999992</v>
      </c>
      <c r="R1109" s="30">
        <v>5.6342153699999997</v>
      </c>
      <c r="S1109" s="30">
        <v>122735.7476</v>
      </c>
      <c r="T1109" s="30">
        <v>3390766.5</v>
      </c>
    </row>
    <row r="1110" spans="1:20" ht="15.75" customHeight="1" thickBot="1" x14ac:dyDescent="0.3">
      <c r="A1110" s="10" t="s">
        <v>19</v>
      </c>
      <c r="B1110" s="28">
        <v>44399</v>
      </c>
      <c r="C1110" s="8">
        <v>301049751</v>
      </c>
      <c r="D1110" s="29">
        <v>73239990</v>
      </c>
      <c r="E1110" s="8" t="s">
        <v>1073</v>
      </c>
      <c r="F1110" s="8"/>
      <c r="G1110" s="8"/>
      <c r="H1110" s="8"/>
      <c r="I1110" s="8"/>
      <c r="J1110" s="8"/>
      <c r="K1110" s="8"/>
      <c r="L1110" s="8"/>
      <c r="M1110" s="8"/>
      <c r="N1110" s="30">
        <v>8094.8</v>
      </c>
      <c r="O1110" s="8" t="s">
        <v>21</v>
      </c>
      <c r="P1110" s="30">
        <v>532.06676259999995</v>
      </c>
      <c r="Q1110" s="30">
        <v>4306974.03</v>
      </c>
      <c r="R1110" s="30">
        <v>7.0565883639999996</v>
      </c>
      <c r="S1110" s="30">
        <v>57121.671490000001</v>
      </c>
      <c r="T1110" s="30">
        <v>1578075.3</v>
      </c>
    </row>
    <row r="1111" spans="1:20" ht="15.75" customHeight="1" thickBot="1" x14ac:dyDescent="0.3">
      <c r="A1111" s="10" t="s">
        <v>19</v>
      </c>
      <c r="B1111" s="28">
        <v>44399</v>
      </c>
      <c r="C1111" s="8">
        <v>301049751</v>
      </c>
      <c r="D1111" s="29">
        <v>73239990</v>
      </c>
      <c r="E1111" s="8" t="s">
        <v>1074</v>
      </c>
      <c r="F1111" s="8"/>
      <c r="G1111" s="8"/>
      <c r="H1111" s="8"/>
      <c r="I1111" s="8"/>
      <c r="J1111" s="8"/>
      <c r="K1111" s="8"/>
      <c r="L1111" s="8"/>
      <c r="M1111" s="8"/>
      <c r="N1111" s="30">
        <v>11325.02</v>
      </c>
      <c r="O1111" s="8" t="s">
        <v>21</v>
      </c>
      <c r="P1111" s="30">
        <v>415.57817729999999</v>
      </c>
      <c r="Q1111" s="30">
        <v>4706431.17</v>
      </c>
      <c r="R1111" s="30">
        <v>5.511646914</v>
      </c>
      <c r="S1111" s="30">
        <v>62419.51154</v>
      </c>
      <c r="T1111" s="30">
        <v>1724436.3</v>
      </c>
    </row>
    <row r="1112" spans="1:20" ht="15.75" customHeight="1" thickBot="1" x14ac:dyDescent="0.3">
      <c r="A1112" s="10" t="s">
        <v>19</v>
      </c>
      <c r="B1112" s="28">
        <v>44398</v>
      </c>
      <c r="C1112" s="8">
        <v>301049751</v>
      </c>
      <c r="D1112" s="29">
        <v>73239990</v>
      </c>
      <c r="E1112" s="8" t="s">
        <v>1075</v>
      </c>
      <c r="F1112" s="8"/>
      <c r="G1112" s="8"/>
      <c r="H1112" s="8"/>
      <c r="I1112" s="8"/>
      <c r="J1112" s="8"/>
      <c r="K1112" s="8"/>
      <c r="L1112" s="8"/>
      <c r="M1112" s="8"/>
      <c r="N1112" s="30">
        <v>16800</v>
      </c>
      <c r="O1112" s="8" t="s">
        <v>21</v>
      </c>
      <c r="P1112" s="30">
        <v>391.9686208</v>
      </c>
      <c r="Q1112" s="30">
        <v>6585072.8300000001</v>
      </c>
      <c r="R1112" s="30">
        <v>5.1985228230000002</v>
      </c>
      <c r="S1112" s="30">
        <v>87335.183420000001</v>
      </c>
      <c r="T1112" s="30">
        <v>2412770.7999999998</v>
      </c>
    </row>
    <row r="1113" spans="1:20" ht="15.75" customHeight="1" thickBot="1" x14ac:dyDescent="0.3">
      <c r="A1113" s="10" t="s">
        <v>19</v>
      </c>
      <c r="B1113" s="28">
        <v>44398</v>
      </c>
      <c r="C1113" s="8">
        <v>301049751</v>
      </c>
      <c r="D1113" s="29">
        <v>73239990</v>
      </c>
      <c r="E1113" s="8" t="s">
        <v>1045</v>
      </c>
      <c r="F1113" s="8"/>
      <c r="G1113" s="8"/>
      <c r="H1113" s="8"/>
      <c r="I1113" s="8"/>
      <c r="J1113" s="8"/>
      <c r="K1113" s="8"/>
      <c r="L1113" s="8"/>
      <c r="M1113" s="8"/>
      <c r="N1113" s="30">
        <v>7560</v>
      </c>
      <c r="O1113" s="8" t="s">
        <v>21</v>
      </c>
      <c r="P1113" s="30">
        <v>530.67042330000004</v>
      </c>
      <c r="Q1113" s="30">
        <v>4011868.4</v>
      </c>
      <c r="R1113" s="30">
        <v>7.0380692739999997</v>
      </c>
      <c r="S1113" s="30">
        <v>53207.80371</v>
      </c>
      <c r="T1113" s="30">
        <v>1469948.6</v>
      </c>
    </row>
    <row r="1114" spans="1:20" ht="15.75" customHeight="1" thickBot="1" x14ac:dyDescent="0.3">
      <c r="A1114" s="10" t="s">
        <v>19</v>
      </c>
      <c r="B1114" s="28">
        <v>44398</v>
      </c>
      <c r="C1114" s="8">
        <v>301049751</v>
      </c>
      <c r="D1114" s="29">
        <v>73239990</v>
      </c>
      <c r="E1114" s="8" t="s">
        <v>1076</v>
      </c>
      <c r="F1114" s="8"/>
      <c r="G1114" s="8"/>
      <c r="H1114" s="8"/>
      <c r="I1114" s="8"/>
      <c r="J1114" s="8"/>
      <c r="K1114" s="8"/>
      <c r="L1114" s="8"/>
      <c r="M1114" s="8"/>
      <c r="N1114" s="30">
        <v>90</v>
      </c>
      <c r="O1114" s="8" t="s">
        <v>21</v>
      </c>
      <c r="P1114" s="30">
        <v>541.67344439999999</v>
      </c>
      <c r="Q1114" s="30">
        <v>48750.61</v>
      </c>
      <c r="R1114" s="30">
        <v>7.183997937</v>
      </c>
      <c r="S1114" s="30">
        <v>646.55981429999997</v>
      </c>
      <c r="T1114" s="30">
        <v>17862.2</v>
      </c>
    </row>
    <row r="1115" spans="1:20" ht="15.75" customHeight="1" thickBot="1" x14ac:dyDescent="0.3">
      <c r="A1115" s="10" t="s">
        <v>19</v>
      </c>
      <c r="B1115" s="28">
        <v>44398</v>
      </c>
      <c r="C1115" s="8">
        <v>301049751</v>
      </c>
      <c r="D1115" s="29">
        <v>73239990</v>
      </c>
      <c r="E1115" s="8" t="s">
        <v>1077</v>
      </c>
      <c r="F1115" s="8"/>
      <c r="G1115" s="8"/>
      <c r="H1115" s="8"/>
      <c r="I1115" s="8"/>
      <c r="J1115" s="8"/>
      <c r="K1115" s="8"/>
      <c r="L1115" s="8"/>
      <c r="M1115" s="8"/>
      <c r="N1115" s="30">
        <v>4620</v>
      </c>
      <c r="O1115" s="8" t="s">
        <v>21</v>
      </c>
      <c r="P1115" s="30">
        <v>566.58760389999998</v>
      </c>
      <c r="Q1115" s="30">
        <v>2617634.73</v>
      </c>
      <c r="R1115" s="30">
        <v>7.5144244550000003</v>
      </c>
      <c r="S1115" s="30">
        <v>34716.640979999996</v>
      </c>
      <c r="T1115" s="30">
        <v>959101.3</v>
      </c>
    </row>
    <row r="1116" spans="1:20" ht="15.75" customHeight="1" thickBot="1" x14ac:dyDescent="0.3">
      <c r="A1116" s="10" t="s">
        <v>19</v>
      </c>
      <c r="B1116" s="28">
        <v>44398</v>
      </c>
      <c r="C1116" s="8">
        <v>301049751</v>
      </c>
      <c r="D1116" s="29">
        <v>73239990</v>
      </c>
      <c r="E1116" s="8" t="s">
        <v>1078</v>
      </c>
      <c r="F1116" s="8"/>
      <c r="G1116" s="8"/>
      <c r="H1116" s="8"/>
      <c r="I1116" s="8"/>
      <c r="J1116" s="8"/>
      <c r="K1116" s="8"/>
      <c r="L1116" s="8"/>
      <c r="M1116" s="8"/>
      <c r="N1116" s="30">
        <v>3000</v>
      </c>
      <c r="O1116" s="8" t="s">
        <v>21</v>
      </c>
      <c r="P1116" s="30">
        <v>607.72454330000005</v>
      </c>
      <c r="Q1116" s="30">
        <v>1823173.63</v>
      </c>
      <c r="R1116" s="30">
        <v>8.0600072059999999</v>
      </c>
      <c r="S1116" s="30">
        <v>24180.02162</v>
      </c>
      <c r="T1116" s="30">
        <v>668010.80000000005</v>
      </c>
    </row>
    <row r="1117" spans="1:20" ht="15.75" customHeight="1" thickBot="1" x14ac:dyDescent="0.3">
      <c r="A1117" s="10" t="s">
        <v>19</v>
      </c>
      <c r="B1117" s="28">
        <v>44398</v>
      </c>
      <c r="C1117" s="8">
        <v>301049751</v>
      </c>
      <c r="D1117" s="29">
        <v>73239990</v>
      </c>
      <c r="E1117" s="8" t="s">
        <v>1079</v>
      </c>
      <c r="F1117" s="8"/>
      <c r="G1117" s="8"/>
      <c r="H1117" s="8"/>
      <c r="I1117" s="8"/>
      <c r="J1117" s="8"/>
      <c r="K1117" s="8"/>
      <c r="L1117" s="8"/>
      <c r="M1117" s="8"/>
      <c r="N1117" s="30">
        <v>23760</v>
      </c>
      <c r="O1117" s="8" t="s">
        <v>21</v>
      </c>
      <c r="P1117" s="30">
        <v>236.77233079999999</v>
      </c>
      <c r="Q1117" s="30">
        <v>5625710.5800000001</v>
      </c>
      <c r="R1117" s="30">
        <v>3.140216589</v>
      </c>
      <c r="S1117" s="30">
        <v>74611.546149999995</v>
      </c>
      <c r="T1117" s="30">
        <v>2061260.3</v>
      </c>
    </row>
    <row r="1118" spans="1:20" ht="15.75" customHeight="1" thickBot="1" x14ac:dyDescent="0.3">
      <c r="A1118" s="10" t="s">
        <v>19</v>
      </c>
      <c r="B1118" s="28">
        <v>44398</v>
      </c>
      <c r="C1118" s="8">
        <v>301049751</v>
      </c>
      <c r="D1118" s="29">
        <v>73239990</v>
      </c>
      <c r="E1118" s="8" t="s">
        <v>1080</v>
      </c>
      <c r="F1118" s="8"/>
      <c r="G1118" s="8"/>
      <c r="H1118" s="8"/>
      <c r="I1118" s="8"/>
      <c r="J1118" s="8"/>
      <c r="K1118" s="8"/>
      <c r="L1118" s="8"/>
      <c r="M1118" s="8"/>
      <c r="N1118" s="30">
        <v>4102.5</v>
      </c>
      <c r="O1118" s="8" t="s">
        <v>21</v>
      </c>
      <c r="P1118" s="30">
        <v>255.73818399999999</v>
      </c>
      <c r="Q1118" s="30">
        <v>1049165.8999999999</v>
      </c>
      <c r="R1118" s="30">
        <v>3.3917531040000002</v>
      </c>
      <c r="S1118" s="30">
        <v>13914.66711</v>
      </c>
      <c r="T1118" s="30">
        <v>384414.4</v>
      </c>
    </row>
    <row r="1119" spans="1:20" ht="15.75" customHeight="1" thickBot="1" x14ac:dyDescent="0.3">
      <c r="A1119" s="10" t="s">
        <v>19</v>
      </c>
      <c r="B1119" s="28">
        <v>44396</v>
      </c>
      <c r="C1119" s="8">
        <v>301049751</v>
      </c>
      <c r="D1119" s="29">
        <v>73239990</v>
      </c>
      <c r="E1119" s="8" t="s">
        <v>1081</v>
      </c>
      <c r="F1119" s="8"/>
      <c r="G1119" s="8"/>
      <c r="H1119" s="8"/>
      <c r="I1119" s="8"/>
      <c r="J1119" s="8"/>
      <c r="K1119" s="8"/>
      <c r="L1119" s="8"/>
      <c r="M1119" s="8"/>
      <c r="N1119" s="30">
        <v>2095.1999999999998</v>
      </c>
      <c r="O1119" s="8" t="s">
        <v>21</v>
      </c>
      <c r="P1119" s="30">
        <v>502.49506489999999</v>
      </c>
      <c r="Q1119" s="30">
        <v>1052827.6599999999</v>
      </c>
      <c r="R1119" s="30">
        <v>6.6643907809999998</v>
      </c>
      <c r="S1119" s="30">
        <v>13963.23156</v>
      </c>
      <c r="T1119" s="30">
        <v>385756.1</v>
      </c>
    </row>
    <row r="1120" spans="1:20" ht="15.75" customHeight="1" thickBot="1" x14ac:dyDescent="0.3">
      <c r="A1120" s="10" t="s">
        <v>19</v>
      </c>
      <c r="B1120" s="28">
        <v>44396</v>
      </c>
      <c r="C1120" s="8">
        <v>301049751</v>
      </c>
      <c r="D1120" s="29">
        <v>73239990</v>
      </c>
      <c r="E1120" s="8" t="s">
        <v>1082</v>
      </c>
      <c r="F1120" s="8"/>
      <c r="G1120" s="8"/>
      <c r="H1120" s="8"/>
      <c r="I1120" s="8"/>
      <c r="J1120" s="8"/>
      <c r="K1120" s="8"/>
      <c r="L1120" s="8"/>
      <c r="M1120" s="8"/>
      <c r="N1120" s="30">
        <v>7680</v>
      </c>
      <c r="O1120" s="8" t="s">
        <v>21</v>
      </c>
      <c r="P1120" s="30">
        <v>504.00860290000003</v>
      </c>
      <c r="Q1120" s="30">
        <v>3870786.07</v>
      </c>
      <c r="R1120" s="30">
        <v>6.6844642289999996</v>
      </c>
      <c r="S1120" s="30">
        <v>51336.685279999998</v>
      </c>
      <c r="T1120" s="30">
        <v>1418256</v>
      </c>
    </row>
    <row r="1121" spans="1:20" ht="15.75" customHeight="1" thickBot="1" x14ac:dyDescent="0.3">
      <c r="A1121" s="10" t="s">
        <v>19</v>
      </c>
      <c r="B1121" s="28">
        <v>44396</v>
      </c>
      <c r="C1121" s="8">
        <v>301049751</v>
      </c>
      <c r="D1121" s="29">
        <v>73239990</v>
      </c>
      <c r="E1121" s="8" t="s">
        <v>1083</v>
      </c>
      <c r="F1121" s="8"/>
      <c r="G1121" s="8"/>
      <c r="H1121" s="8"/>
      <c r="I1121" s="8"/>
      <c r="J1121" s="8"/>
      <c r="K1121" s="8"/>
      <c r="L1121" s="8"/>
      <c r="M1121" s="8"/>
      <c r="N1121" s="30">
        <v>3636.6</v>
      </c>
      <c r="O1121" s="8" t="s">
        <v>21</v>
      </c>
      <c r="P1121" s="30">
        <v>586.29735740000001</v>
      </c>
      <c r="Q1121" s="30">
        <v>2132128.9700000002</v>
      </c>
      <c r="R1121" s="30">
        <v>7.7758270219999996</v>
      </c>
      <c r="S1121" s="30">
        <v>28277.572550000001</v>
      </c>
      <c r="T1121" s="30">
        <v>781212.1</v>
      </c>
    </row>
    <row r="1122" spans="1:20" ht="15.75" customHeight="1" thickBot="1" x14ac:dyDescent="0.3">
      <c r="A1122" s="10" t="s">
        <v>19</v>
      </c>
      <c r="B1122" s="28">
        <v>44396</v>
      </c>
      <c r="C1122" s="8">
        <v>301049751</v>
      </c>
      <c r="D1122" s="29">
        <v>73239990</v>
      </c>
      <c r="E1122" s="8" t="s">
        <v>1084</v>
      </c>
      <c r="F1122" s="8"/>
      <c r="G1122" s="8"/>
      <c r="H1122" s="8"/>
      <c r="I1122" s="8"/>
      <c r="J1122" s="8"/>
      <c r="K1122" s="8"/>
      <c r="L1122" s="8"/>
      <c r="M1122" s="8"/>
      <c r="N1122" s="30">
        <v>1636.2</v>
      </c>
      <c r="O1122" s="8" t="s">
        <v>21</v>
      </c>
      <c r="P1122" s="30">
        <v>597.34352769999998</v>
      </c>
      <c r="Q1122" s="30">
        <v>977373.48</v>
      </c>
      <c r="R1122" s="30">
        <v>7.9223279529999999</v>
      </c>
      <c r="S1122" s="30">
        <v>12962.513000000001</v>
      </c>
      <c r="T1122" s="30">
        <v>358109.7</v>
      </c>
    </row>
    <row r="1123" spans="1:20" ht="15.75" customHeight="1" thickBot="1" x14ac:dyDescent="0.3">
      <c r="A1123" s="10" t="s">
        <v>19</v>
      </c>
      <c r="B1123" s="28">
        <v>44389</v>
      </c>
      <c r="C1123" s="8">
        <v>301049751</v>
      </c>
      <c r="D1123" s="29">
        <v>73239990</v>
      </c>
      <c r="E1123" s="8" t="s">
        <v>1085</v>
      </c>
      <c r="F1123" s="8"/>
      <c r="G1123" s="8"/>
      <c r="H1123" s="8"/>
      <c r="I1123" s="8"/>
      <c r="J1123" s="8"/>
      <c r="K1123" s="8"/>
      <c r="L1123" s="8"/>
      <c r="M1123" s="8"/>
      <c r="N1123" s="30">
        <v>4950</v>
      </c>
      <c r="O1123" s="8" t="s">
        <v>21</v>
      </c>
      <c r="P1123" s="30">
        <v>255.44797370000001</v>
      </c>
      <c r="Q1123" s="30">
        <v>1264467.47</v>
      </c>
      <c r="R1123" s="30">
        <v>3.3924033699999998</v>
      </c>
      <c r="S1123" s="30">
        <v>16792.396680000002</v>
      </c>
      <c r="T1123" s="30">
        <v>463300.8</v>
      </c>
    </row>
    <row r="1124" spans="1:20" ht="15.75" customHeight="1" thickBot="1" x14ac:dyDescent="0.3">
      <c r="A1124" s="10" t="s">
        <v>19</v>
      </c>
      <c r="B1124" s="28">
        <v>44386</v>
      </c>
      <c r="C1124" s="8">
        <v>301049751</v>
      </c>
      <c r="D1124" s="29">
        <v>73239990</v>
      </c>
      <c r="E1124" s="8" t="s">
        <v>1086</v>
      </c>
      <c r="F1124" s="8"/>
      <c r="G1124" s="8"/>
      <c r="H1124" s="8"/>
      <c r="I1124" s="8"/>
      <c r="J1124" s="8"/>
      <c r="K1124" s="8"/>
      <c r="L1124" s="8"/>
      <c r="M1124" s="8"/>
      <c r="N1124" s="30">
        <v>663.68</v>
      </c>
      <c r="O1124" s="8" t="s">
        <v>21</v>
      </c>
      <c r="P1124" s="30">
        <v>1014.719021</v>
      </c>
      <c r="Q1124" s="30">
        <v>673448.72</v>
      </c>
      <c r="R1124" s="30">
        <v>13.475684210000001</v>
      </c>
      <c r="S1124" s="30">
        <v>8943.5420979999999</v>
      </c>
      <c r="T1124" s="30">
        <v>246751.6</v>
      </c>
    </row>
    <row r="1125" spans="1:20" ht="15.75" customHeight="1" thickBot="1" x14ac:dyDescent="0.3">
      <c r="A1125" s="10" t="s">
        <v>19</v>
      </c>
      <c r="B1125" s="28">
        <v>44384</v>
      </c>
      <c r="C1125" s="8">
        <v>301049751</v>
      </c>
      <c r="D1125" s="29">
        <v>73239990</v>
      </c>
      <c r="E1125" s="8" t="s">
        <v>1087</v>
      </c>
      <c r="F1125" s="8"/>
      <c r="G1125" s="8"/>
      <c r="H1125" s="8"/>
      <c r="I1125" s="8"/>
      <c r="J1125" s="8"/>
      <c r="K1125" s="8"/>
      <c r="L1125" s="8"/>
      <c r="M1125" s="8"/>
      <c r="N1125" s="30">
        <v>8008</v>
      </c>
      <c r="O1125" s="8" t="s">
        <v>21</v>
      </c>
      <c r="P1125" s="30">
        <v>395.84288340000001</v>
      </c>
      <c r="Q1125" s="30">
        <v>3169909.81</v>
      </c>
      <c r="R1125" s="30">
        <v>5.2568776010000002</v>
      </c>
      <c r="S1125" s="30">
        <v>42097.075830000002</v>
      </c>
      <c r="T1125" s="30">
        <v>1161455</v>
      </c>
    </row>
    <row r="1126" spans="1:20" ht="15.75" customHeight="1" thickBot="1" x14ac:dyDescent="0.3">
      <c r="A1126" s="10" t="s">
        <v>19</v>
      </c>
      <c r="B1126" s="28">
        <v>44376</v>
      </c>
      <c r="C1126" s="8">
        <v>301049751</v>
      </c>
      <c r="D1126" s="29">
        <v>73239990</v>
      </c>
      <c r="E1126" s="8" t="s">
        <v>1088</v>
      </c>
      <c r="F1126" s="8"/>
      <c r="G1126" s="8"/>
      <c r="H1126" s="8"/>
      <c r="I1126" s="8"/>
      <c r="J1126" s="8"/>
      <c r="K1126" s="8"/>
      <c r="L1126" s="8"/>
      <c r="M1126" s="8"/>
      <c r="N1126" s="30">
        <v>5600</v>
      </c>
      <c r="O1126" s="8" t="s">
        <v>21</v>
      </c>
      <c r="P1126" s="30">
        <v>389.15749460000001</v>
      </c>
      <c r="Q1126" s="30">
        <v>2179281.9700000002</v>
      </c>
      <c r="R1126" s="30">
        <v>5.2200871180000004</v>
      </c>
      <c r="S1126" s="30">
        <v>29232.487860000001</v>
      </c>
      <c r="T1126" s="30">
        <v>798488.9</v>
      </c>
    </row>
    <row r="1127" spans="1:20" ht="15.75" customHeight="1" thickBot="1" x14ac:dyDescent="0.3">
      <c r="A1127" s="10" t="s">
        <v>19</v>
      </c>
      <c r="B1127" s="28">
        <v>44375</v>
      </c>
      <c r="C1127" s="8">
        <v>301049751</v>
      </c>
      <c r="D1127" s="29">
        <v>73239990</v>
      </c>
      <c r="E1127" s="8" t="s">
        <v>1089</v>
      </c>
      <c r="F1127" s="8"/>
      <c r="G1127" s="8"/>
      <c r="H1127" s="8"/>
      <c r="I1127" s="8"/>
      <c r="J1127" s="8"/>
      <c r="K1127" s="8"/>
      <c r="L1127" s="8"/>
      <c r="M1127" s="8"/>
      <c r="N1127" s="30">
        <v>23760</v>
      </c>
      <c r="O1127" s="8" t="s">
        <v>21</v>
      </c>
      <c r="P1127" s="30">
        <v>235.67244439999999</v>
      </c>
      <c r="Q1127" s="30">
        <v>5599577.2800000003</v>
      </c>
      <c r="R1127" s="30">
        <v>3.16126686</v>
      </c>
      <c r="S1127" s="30">
        <v>75111.700599999996</v>
      </c>
      <c r="T1127" s="30">
        <v>2051685.1</v>
      </c>
    </row>
    <row r="1128" spans="1:20" ht="15.75" customHeight="1" thickBot="1" x14ac:dyDescent="0.3">
      <c r="A1128" s="10" t="s">
        <v>19</v>
      </c>
      <c r="B1128" s="28">
        <v>44370</v>
      </c>
      <c r="C1128" s="8">
        <v>301049751</v>
      </c>
      <c r="D1128" s="29">
        <v>73239990</v>
      </c>
      <c r="E1128" s="8" t="s">
        <v>1090</v>
      </c>
      <c r="F1128" s="8"/>
      <c r="G1128" s="8"/>
      <c r="H1128" s="8"/>
      <c r="I1128" s="8"/>
      <c r="J1128" s="8"/>
      <c r="K1128" s="8"/>
      <c r="L1128" s="8"/>
      <c r="M1128" s="8"/>
      <c r="N1128" s="30">
        <v>7582.5</v>
      </c>
      <c r="O1128" s="8" t="s">
        <v>21</v>
      </c>
      <c r="P1128" s="30">
        <v>260.1883244</v>
      </c>
      <c r="Q1128" s="30">
        <v>1972877.97</v>
      </c>
      <c r="R1128" s="30">
        <v>3.4901183690000002</v>
      </c>
      <c r="S1128" s="30">
        <v>26463.822540000001</v>
      </c>
      <c r="T1128" s="30">
        <v>722862.5</v>
      </c>
    </row>
    <row r="1129" spans="1:20" ht="15.75" customHeight="1" thickBot="1" x14ac:dyDescent="0.3">
      <c r="A1129" s="10" t="s">
        <v>19</v>
      </c>
      <c r="B1129" s="28">
        <v>44370</v>
      </c>
      <c r="C1129" s="8">
        <v>301049751</v>
      </c>
      <c r="D1129" s="29">
        <v>73239990</v>
      </c>
      <c r="E1129" s="8" t="s">
        <v>1091</v>
      </c>
      <c r="F1129" s="8"/>
      <c r="G1129" s="8"/>
      <c r="H1129" s="8"/>
      <c r="I1129" s="8"/>
      <c r="J1129" s="8"/>
      <c r="K1129" s="8"/>
      <c r="L1129" s="8"/>
      <c r="M1129" s="8"/>
      <c r="N1129" s="30">
        <v>696</v>
      </c>
      <c r="O1129" s="8" t="s">
        <v>21</v>
      </c>
      <c r="P1129" s="30">
        <v>618.23403740000003</v>
      </c>
      <c r="Q1129" s="30">
        <v>430290.89</v>
      </c>
      <c r="R1129" s="30">
        <v>8.2928777650000001</v>
      </c>
      <c r="S1129" s="30">
        <v>5771.8429239999996</v>
      </c>
      <c r="T1129" s="30">
        <v>157658.6</v>
      </c>
    </row>
    <row r="1130" spans="1:20" ht="15.75" customHeight="1" thickBot="1" x14ac:dyDescent="0.3">
      <c r="A1130" s="10" t="s">
        <v>19</v>
      </c>
      <c r="B1130" s="28">
        <v>44370</v>
      </c>
      <c r="C1130" s="8">
        <v>301049751</v>
      </c>
      <c r="D1130" s="29">
        <v>73239990</v>
      </c>
      <c r="E1130" s="8" t="s">
        <v>1092</v>
      </c>
      <c r="F1130" s="8"/>
      <c r="G1130" s="8"/>
      <c r="H1130" s="8"/>
      <c r="I1130" s="8"/>
      <c r="J1130" s="8"/>
      <c r="K1130" s="8"/>
      <c r="L1130" s="8"/>
      <c r="M1130" s="8"/>
      <c r="N1130" s="30">
        <v>9714</v>
      </c>
      <c r="O1130" s="8" t="s">
        <v>21</v>
      </c>
      <c r="P1130" s="30">
        <v>323.36170679999998</v>
      </c>
      <c r="Q1130" s="30">
        <v>3141135.62</v>
      </c>
      <c r="R1130" s="30">
        <v>4.3375145110000002</v>
      </c>
      <c r="S1130" s="30">
        <v>42134.615960000003</v>
      </c>
      <c r="T1130" s="30">
        <v>1150912.1000000001</v>
      </c>
    </row>
    <row r="1131" spans="1:20" ht="15.75" customHeight="1" thickBot="1" x14ac:dyDescent="0.3">
      <c r="A1131" s="10" t="s">
        <v>19</v>
      </c>
      <c r="B1131" s="28">
        <v>44365</v>
      </c>
      <c r="C1131" s="8">
        <v>301049751</v>
      </c>
      <c r="D1131" s="29">
        <v>73239990</v>
      </c>
      <c r="E1131" s="8" t="s">
        <v>1093</v>
      </c>
      <c r="F1131" s="8"/>
      <c r="G1131" s="8"/>
      <c r="H1131" s="8"/>
      <c r="I1131" s="8"/>
      <c r="J1131" s="8"/>
      <c r="K1131" s="8"/>
      <c r="L1131" s="8"/>
      <c r="M1131" s="8"/>
      <c r="N1131" s="30">
        <v>4582.3999999999996</v>
      </c>
      <c r="O1131" s="8" t="s">
        <v>21</v>
      </c>
      <c r="P1131" s="30">
        <v>502.7609157</v>
      </c>
      <c r="Q1131" s="30">
        <v>2303851.62</v>
      </c>
      <c r="R1131" s="30">
        <v>6.7439425310000001</v>
      </c>
      <c r="S1131" s="30">
        <v>30903.44225</v>
      </c>
      <c r="T1131" s="30">
        <v>844131.2</v>
      </c>
    </row>
    <row r="1132" spans="1:20" ht="15.75" customHeight="1" thickBot="1" x14ac:dyDescent="0.3">
      <c r="A1132" s="10" t="s">
        <v>19</v>
      </c>
      <c r="B1132" s="28">
        <v>44365</v>
      </c>
      <c r="C1132" s="8">
        <v>301049751</v>
      </c>
      <c r="D1132" s="29">
        <v>73239990</v>
      </c>
      <c r="E1132" s="8" t="s">
        <v>1094</v>
      </c>
      <c r="F1132" s="8"/>
      <c r="G1132" s="8"/>
      <c r="H1132" s="8"/>
      <c r="I1132" s="8"/>
      <c r="J1132" s="8"/>
      <c r="K1132" s="8"/>
      <c r="L1132" s="8"/>
      <c r="M1132" s="8"/>
      <c r="N1132" s="30">
        <v>7273.2</v>
      </c>
      <c r="O1132" s="8" t="s">
        <v>21</v>
      </c>
      <c r="P1132" s="30">
        <v>584.84596050000005</v>
      </c>
      <c r="Q1132" s="30">
        <v>4253701.6399999997</v>
      </c>
      <c r="R1132" s="30">
        <v>7.8450162380000004</v>
      </c>
      <c r="S1132" s="30">
        <v>57058.372100000001</v>
      </c>
      <c r="T1132" s="30">
        <v>1558556.2</v>
      </c>
    </row>
    <row r="1133" spans="1:20" ht="15.75" customHeight="1" thickBot="1" x14ac:dyDescent="0.3">
      <c r="A1133" s="10" t="s">
        <v>19</v>
      </c>
      <c r="B1133" s="28">
        <v>44365</v>
      </c>
      <c r="C1133" s="8">
        <v>301049751</v>
      </c>
      <c r="D1133" s="29">
        <v>73239990</v>
      </c>
      <c r="E1133" s="8" t="s">
        <v>1095</v>
      </c>
      <c r="F1133" s="8"/>
      <c r="G1133" s="8"/>
      <c r="H1133" s="8"/>
      <c r="I1133" s="8"/>
      <c r="J1133" s="8"/>
      <c r="K1133" s="8"/>
      <c r="L1133" s="8"/>
      <c r="M1133" s="8"/>
      <c r="N1133" s="30">
        <v>2829.6</v>
      </c>
      <c r="O1133" s="8" t="s">
        <v>21</v>
      </c>
      <c r="P1133" s="30">
        <v>595.86479010000005</v>
      </c>
      <c r="Q1133" s="30">
        <v>1686059.01</v>
      </c>
      <c r="R1133" s="30">
        <v>7.9928207919999998</v>
      </c>
      <c r="S1133" s="30">
        <v>22616.485710000001</v>
      </c>
      <c r="T1133" s="30">
        <v>617772</v>
      </c>
    </row>
    <row r="1134" spans="1:20" ht="15.75" customHeight="1" thickBot="1" x14ac:dyDescent="0.3">
      <c r="A1134" s="10" t="s">
        <v>19</v>
      </c>
      <c r="B1134" s="28">
        <v>44363</v>
      </c>
      <c r="C1134" s="8">
        <v>301049751</v>
      </c>
      <c r="D1134" s="29">
        <v>73239990</v>
      </c>
      <c r="E1134" s="8" t="s">
        <v>1096</v>
      </c>
      <c r="F1134" s="8"/>
      <c r="G1134" s="8"/>
      <c r="H1134" s="8"/>
      <c r="I1134" s="8"/>
      <c r="J1134" s="8"/>
      <c r="K1134" s="8"/>
      <c r="L1134" s="8"/>
      <c r="M1134" s="8"/>
      <c r="N1134" s="30">
        <v>8094.8</v>
      </c>
      <c r="O1134" s="8" t="s">
        <v>21</v>
      </c>
      <c r="P1134" s="30">
        <v>525.65761110000005</v>
      </c>
      <c r="Q1134" s="30">
        <v>4255093.2300000004</v>
      </c>
      <c r="R1134" s="30">
        <v>7.108284125</v>
      </c>
      <c r="S1134" s="30">
        <v>57540.138339999998</v>
      </c>
      <c r="T1134" s="30">
        <v>1559066.2</v>
      </c>
    </row>
    <row r="1135" spans="1:20" ht="15.75" customHeight="1" thickBot="1" x14ac:dyDescent="0.3">
      <c r="A1135" s="10" t="s">
        <v>19</v>
      </c>
      <c r="B1135" s="28">
        <v>44363</v>
      </c>
      <c r="C1135" s="8">
        <v>301049751</v>
      </c>
      <c r="D1135" s="29">
        <v>73239990</v>
      </c>
      <c r="E1135" s="8" t="s">
        <v>1097</v>
      </c>
      <c r="F1135" s="8"/>
      <c r="G1135" s="8"/>
      <c r="H1135" s="8"/>
      <c r="I1135" s="8"/>
      <c r="J1135" s="8"/>
      <c r="K1135" s="8"/>
      <c r="L1135" s="8"/>
      <c r="M1135" s="8"/>
      <c r="N1135" s="30">
        <v>10599.93</v>
      </c>
      <c r="O1135" s="8" t="s">
        <v>21</v>
      </c>
      <c r="P1135" s="30">
        <v>586.35880050000003</v>
      </c>
      <c r="Q1135" s="30">
        <v>6215362.2400000002</v>
      </c>
      <c r="R1135" s="30">
        <v>7.9291250910000004</v>
      </c>
      <c r="S1135" s="30">
        <v>84048.170929999993</v>
      </c>
      <c r="T1135" s="30">
        <v>2277308.6</v>
      </c>
    </row>
    <row r="1136" spans="1:20" ht="15.75" customHeight="1" thickBot="1" x14ac:dyDescent="0.3">
      <c r="A1136" s="10" t="s">
        <v>19</v>
      </c>
      <c r="B1136" s="28">
        <v>44363</v>
      </c>
      <c r="C1136" s="8">
        <v>301049751</v>
      </c>
      <c r="D1136" s="29">
        <v>73239990</v>
      </c>
      <c r="E1136" s="8" t="s">
        <v>1098</v>
      </c>
      <c r="F1136" s="8"/>
      <c r="G1136" s="8"/>
      <c r="H1136" s="8"/>
      <c r="I1136" s="8"/>
      <c r="J1136" s="8"/>
      <c r="K1136" s="8"/>
      <c r="L1136" s="8"/>
      <c r="M1136" s="8"/>
      <c r="N1136" s="30">
        <v>4304</v>
      </c>
      <c r="O1136" s="8" t="s">
        <v>21</v>
      </c>
      <c r="P1136" s="30">
        <v>577.34038099999998</v>
      </c>
      <c r="Q1136" s="30">
        <v>2484873</v>
      </c>
      <c r="R1136" s="30">
        <v>7.8071721570000001</v>
      </c>
      <c r="S1136" s="30">
        <v>33602.06897</v>
      </c>
      <c r="T1136" s="30">
        <v>910457.5</v>
      </c>
    </row>
    <row r="1137" spans="1:20" ht="15.75" customHeight="1" thickBot="1" x14ac:dyDescent="0.3">
      <c r="A1137" s="10" t="s">
        <v>19</v>
      </c>
      <c r="B1137" s="28">
        <v>44363</v>
      </c>
      <c r="C1137" s="8">
        <v>301049751</v>
      </c>
      <c r="D1137" s="29">
        <v>73239990</v>
      </c>
      <c r="E1137" s="8" t="s">
        <v>1099</v>
      </c>
      <c r="F1137" s="8"/>
      <c r="G1137" s="8"/>
      <c r="H1137" s="8"/>
      <c r="I1137" s="8"/>
      <c r="J1137" s="8"/>
      <c r="K1137" s="8"/>
      <c r="L1137" s="8"/>
      <c r="M1137" s="8"/>
      <c r="N1137" s="30">
        <v>8970</v>
      </c>
      <c r="O1137" s="8" t="s">
        <v>21</v>
      </c>
      <c r="P1137" s="30">
        <v>480.51030320000001</v>
      </c>
      <c r="Q1137" s="30">
        <v>4310177.42</v>
      </c>
      <c r="R1137" s="30">
        <v>6.4977728629999998</v>
      </c>
      <c r="S1137" s="30">
        <v>58285.022579999997</v>
      </c>
      <c r="T1137" s="30">
        <v>1579249</v>
      </c>
    </row>
    <row r="1138" spans="1:20" ht="15.75" customHeight="1" thickBot="1" x14ac:dyDescent="0.3">
      <c r="A1138" s="10" t="s">
        <v>19</v>
      </c>
      <c r="B1138" s="28">
        <v>44362</v>
      </c>
      <c r="C1138" s="8">
        <v>301049751</v>
      </c>
      <c r="D1138" s="29">
        <v>73239990</v>
      </c>
      <c r="E1138" s="8" t="s">
        <v>1100</v>
      </c>
      <c r="F1138" s="8"/>
      <c r="G1138" s="8"/>
      <c r="H1138" s="8"/>
      <c r="I1138" s="8"/>
      <c r="J1138" s="8"/>
      <c r="K1138" s="8"/>
      <c r="L1138" s="8"/>
      <c r="M1138" s="8"/>
      <c r="N1138" s="30">
        <v>1386</v>
      </c>
      <c r="O1138" s="8" t="s">
        <v>21</v>
      </c>
      <c r="P1138" s="30">
        <v>610.01272730000005</v>
      </c>
      <c r="Q1138" s="30">
        <v>845477.64</v>
      </c>
      <c r="R1138" s="30">
        <v>8.2489888750000002</v>
      </c>
      <c r="S1138" s="30">
        <v>11433.09858</v>
      </c>
      <c r="T1138" s="30">
        <v>309783</v>
      </c>
    </row>
    <row r="1139" spans="1:20" ht="15.75" customHeight="1" thickBot="1" x14ac:dyDescent="0.3">
      <c r="A1139" s="10" t="s">
        <v>19</v>
      </c>
      <c r="B1139" s="28">
        <v>44362</v>
      </c>
      <c r="C1139" s="8">
        <v>301049751</v>
      </c>
      <c r="D1139" s="29">
        <v>73239990</v>
      </c>
      <c r="E1139" s="8" t="s">
        <v>1101</v>
      </c>
      <c r="F1139" s="8"/>
      <c r="G1139" s="8"/>
      <c r="H1139" s="8"/>
      <c r="I1139" s="8"/>
      <c r="J1139" s="8"/>
      <c r="K1139" s="8"/>
      <c r="L1139" s="8"/>
      <c r="M1139" s="8"/>
      <c r="N1139" s="30">
        <v>708</v>
      </c>
      <c r="O1139" s="8" t="s">
        <v>21</v>
      </c>
      <c r="P1139" s="30">
        <v>544.25641240000004</v>
      </c>
      <c r="Q1139" s="30">
        <v>385333.54</v>
      </c>
      <c r="R1139" s="30">
        <v>7.3597892150000002</v>
      </c>
      <c r="S1139" s="30">
        <v>5210.7307639999999</v>
      </c>
      <c r="T1139" s="30">
        <v>141186.20000000001</v>
      </c>
    </row>
    <row r="1140" spans="1:20" ht="15.75" customHeight="1" thickBot="1" x14ac:dyDescent="0.3">
      <c r="A1140" s="10" t="s">
        <v>19</v>
      </c>
      <c r="B1140" s="28">
        <v>44362</v>
      </c>
      <c r="C1140" s="8">
        <v>301049751</v>
      </c>
      <c r="D1140" s="29">
        <v>73231000</v>
      </c>
      <c r="E1140" s="8" t="s">
        <v>1102</v>
      </c>
      <c r="F1140" s="8"/>
      <c r="G1140" s="8"/>
      <c r="H1140" s="8"/>
      <c r="I1140" s="8"/>
      <c r="J1140" s="8"/>
      <c r="K1140" s="8"/>
      <c r="L1140" s="8"/>
      <c r="M1140" s="8"/>
      <c r="N1140" s="30">
        <v>4823</v>
      </c>
      <c r="O1140" s="8" t="s">
        <v>21</v>
      </c>
      <c r="P1140" s="30">
        <v>463.39016170000002</v>
      </c>
      <c r="Q1140" s="30">
        <v>2234930.75</v>
      </c>
      <c r="R1140" s="30">
        <v>6.2662631739999997</v>
      </c>
      <c r="S1140" s="30">
        <v>30222.187290000002</v>
      </c>
      <c r="T1140" s="30">
        <v>982475.6</v>
      </c>
    </row>
    <row r="1141" spans="1:20" ht="15.75" customHeight="1" thickBot="1" x14ac:dyDescent="0.3">
      <c r="A1141" s="10" t="s">
        <v>19</v>
      </c>
      <c r="B1141" s="28">
        <v>44362</v>
      </c>
      <c r="C1141" s="8">
        <v>301049751</v>
      </c>
      <c r="D1141" s="29">
        <v>73239990</v>
      </c>
      <c r="E1141" s="8" t="s">
        <v>1103</v>
      </c>
      <c r="F1141" s="8"/>
      <c r="G1141" s="8"/>
      <c r="H1141" s="8"/>
      <c r="I1141" s="8"/>
      <c r="J1141" s="8"/>
      <c r="K1141" s="8"/>
      <c r="L1141" s="8"/>
      <c r="M1141" s="8"/>
      <c r="N1141" s="30">
        <v>2867.2</v>
      </c>
      <c r="O1141" s="8" t="s">
        <v>21</v>
      </c>
      <c r="P1141" s="30">
        <v>494.24788640000003</v>
      </c>
      <c r="Q1141" s="30">
        <v>1417107.54</v>
      </c>
      <c r="R1141" s="30">
        <v>6.6835413990000001</v>
      </c>
      <c r="S1141" s="30">
        <v>19163.049900000002</v>
      </c>
      <c r="T1141" s="30">
        <v>519228.2</v>
      </c>
    </row>
    <row r="1142" spans="1:20" ht="15.75" customHeight="1" thickBot="1" x14ac:dyDescent="0.3">
      <c r="A1142" s="10" t="s">
        <v>19</v>
      </c>
      <c r="B1142" s="28">
        <v>44362</v>
      </c>
      <c r="C1142" s="8">
        <v>301049751</v>
      </c>
      <c r="D1142" s="29">
        <v>73239990</v>
      </c>
      <c r="E1142" s="8" t="s">
        <v>1104</v>
      </c>
      <c r="F1142" s="8"/>
      <c r="G1142" s="8"/>
      <c r="H1142" s="8"/>
      <c r="I1142" s="8"/>
      <c r="J1142" s="8"/>
      <c r="K1142" s="8"/>
      <c r="L1142" s="8"/>
      <c r="M1142" s="8"/>
      <c r="N1142" s="30">
        <v>2304</v>
      </c>
      <c r="O1142" s="8" t="s">
        <v>21</v>
      </c>
      <c r="P1142" s="30">
        <v>604.72935329999996</v>
      </c>
      <c r="Q1142" s="30">
        <v>1393296.43</v>
      </c>
      <c r="R1142" s="30">
        <v>8.1775436549999991</v>
      </c>
      <c r="S1142" s="30">
        <v>18841.060580000001</v>
      </c>
      <c r="T1142" s="30">
        <v>510503.8</v>
      </c>
    </row>
    <row r="1143" spans="1:20" ht="15.75" customHeight="1" thickBot="1" x14ac:dyDescent="0.3">
      <c r="A1143" s="10" t="s">
        <v>19</v>
      </c>
      <c r="B1143" s="28">
        <v>44362</v>
      </c>
      <c r="C1143" s="8">
        <v>301049751</v>
      </c>
      <c r="D1143" s="29">
        <v>73239990</v>
      </c>
      <c r="E1143" s="8" t="s">
        <v>1105</v>
      </c>
      <c r="F1143" s="8"/>
      <c r="G1143" s="8"/>
      <c r="H1143" s="8"/>
      <c r="I1143" s="8"/>
      <c r="J1143" s="8"/>
      <c r="K1143" s="8"/>
      <c r="L1143" s="8"/>
      <c r="M1143" s="8"/>
      <c r="N1143" s="30">
        <v>4917.6000000000004</v>
      </c>
      <c r="O1143" s="8" t="s">
        <v>21</v>
      </c>
      <c r="P1143" s="30">
        <v>492.76365909999998</v>
      </c>
      <c r="Q1143" s="30">
        <v>2423214.5699999998</v>
      </c>
      <c r="R1143" s="30">
        <v>6.6634707110000004</v>
      </c>
      <c r="S1143" s="30">
        <v>32768.28357</v>
      </c>
      <c r="T1143" s="30">
        <v>887865.8</v>
      </c>
    </row>
    <row r="1144" spans="1:20" ht="15.75" customHeight="1" thickBot="1" x14ac:dyDescent="0.3">
      <c r="A1144" s="10" t="s">
        <v>19</v>
      </c>
      <c r="B1144" s="28">
        <v>44362</v>
      </c>
      <c r="C1144" s="8">
        <v>301049751</v>
      </c>
      <c r="D1144" s="29">
        <v>73239990</v>
      </c>
      <c r="E1144" s="8" t="s">
        <v>1106</v>
      </c>
      <c r="F1144" s="8"/>
      <c r="G1144" s="8"/>
      <c r="H1144" s="8"/>
      <c r="I1144" s="8"/>
      <c r="J1144" s="8"/>
      <c r="K1144" s="8"/>
      <c r="L1144" s="8"/>
      <c r="M1144" s="8"/>
      <c r="N1144" s="30">
        <v>14000</v>
      </c>
      <c r="O1144" s="8" t="s">
        <v>21</v>
      </c>
      <c r="P1144" s="30">
        <v>390.10093210000002</v>
      </c>
      <c r="Q1144" s="30">
        <v>5461413.0499999998</v>
      </c>
      <c r="R1144" s="30">
        <v>5.275198541</v>
      </c>
      <c r="S1144" s="30">
        <v>73852.779580000002</v>
      </c>
      <c r="T1144" s="30">
        <v>2001061.8</v>
      </c>
    </row>
    <row r="1145" spans="1:20" ht="15.75" customHeight="1" thickBot="1" x14ac:dyDescent="0.3">
      <c r="A1145" s="10" t="s">
        <v>19</v>
      </c>
      <c r="B1145" s="28">
        <v>44362</v>
      </c>
      <c r="C1145" s="8">
        <v>301049751</v>
      </c>
      <c r="D1145" s="29">
        <v>73239990</v>
      </c>
      <c r="E1145" s="8" t="s">
        <v>1107</v>
      </c>
      <c r="F1145" s="8"/>
      <c r="G1145" s="8"/>
      <c r="H1145" s="8"/>
      <c r="I1145" s="8"/>
      <c r="J1145" s="8"/>
      <c r="K1145" s="8"/>
      <c r="L1145" s="8"/>
      <c r="M1145" s="8"/>
      <c r="N1145" s="30">
        <v>2310</v>
      </c>
      <c r="O1145" s="8" t="s">
        <v>21</v>
      </c>
      <c r="P1145" s="30">
        <v>563.91907790000005</v>
      </c>
      <c r="Q1145" s="30">
        <v>1302653.07</v>
      </c>
      <c r="R1145" s="30">
        <v>7.6256805669999999</v>
      </c>
      <c r="S1145" s="30">
        <v>17615.322110000001</v>
      </c>
      <c r="T1145" s="30">
        <v>477292.1</v>
      </c>
    </row>
    <row r="1146" spans="1:20" ht="15.75" customHeight="1" thickBot="1" x14ac:dyDescent="0.3">
      <c r="A1146" s="10" t="s">
        <v>19</v>
      </c>
      <c r="B1146" s="28">
        <v>44362</v>
      </c>
      <c r="C1146" s="8">
        <v>301049751</v>
      </c>
      <c r="D1146" s="29">
        <v>73239990</v>
      </c>
      <c r="E1146" s="8" t="s">
        <v>1108</v>
      </c>
      <c r="F1146" s="8"/>
      <c r="G1146" s="8"/>
      <c r="H1146" s="8"/>
      <c r="I1146" s="8"/>
      <c r="J1146" s="8"/>
      <c r="K1146" s="8"/>
      <c r="L1146" s="8"/>
      <c r="M1146" s="8"/>
      <c r="N1146" s="30">
        <v>6285</v>
      </c>
      <c r="O1146" s="8" t="s">
        <v>21</v>
      </c>
      <c r="P1146" s="30">
        <v>254.4826778</v>
      </c>
      <c r="Q1146" s="30">
        <v>1599423.63</v>
      </c>
      <c r="R1146" s="30">
        <v>3.4412802949999999</v>
      </c>
      <c r="S1146" s="30">
        <v>21628.446650000002</v>
      </c>
      <c r="T1146" s="30">
        <v>586028.80000000005</v>
      </c>
    </row>
    <row r="1147" spans="1:20" ht="15.75" customHeight="1" thickBot="1" x14ac:dyDescent="0.3">
      <c r="A1147" s="10" t="s">
        <v>19</v>
      </c>
      <c r="B1147" s="28">
        <v>44361</v>
      </c>
      <c r="C1147" s="8">
        <v>301049751</v>
      </c>
      <c r="D1147" s="29">
        <v>73231000</v>
      </c>
      <c r="E1147" s="8" t="s">
        <v>1109</v>
      </c>
      <c r="F1147" s="8"/>
      <c r="G1147" s="8"/>
      <c r="H1147" s="8"/>
      <c r="I1147" s="8"/>
      <c r="J1147" s="8"/>
      <c r="K1147" s="8"/>
      <c r="L1147" s="8"/>
      <c r="M1147" s="8"/>
      <c r="N1147" s="30">
        <v>4837</v>
      </c>
      <c r="O1147" s="8" t="s">
        <v>21</v>
      </c>
      <c r="P1147" s="30">
        <v>463.2820074</v>
      </c>
      <c r="Q1147" s="30">
        <v>2240895.0699999998</v>
      </c>
      <c r="R1147" s="30">
        <v>6.264800642</v>
      </c>
      <c r="S1147" s="30">
        <v>30302.840700000001</v>
      </c>
      <c r="T1147" s="30">
        <v>985097.5</v>
      </c>
    </row>
    <row r="1148" spans="1:20" ht="15.75" customHeight="1" thickBot="1" x14ac:dyDescent="0.3">
      <c r="A1148" s="10" t="s">
        <v>19</v>
      </c>
      <c r="B1148" s="28">
        <v>44359</v>
      </c>
      <c r="C1148" s="8">
        <v>301049751</v>
      </c>
      <c r="D1148" s="29">
        <v>73239990</v>
      </c>
      <c r="E1148" s="8" t="s">
        <v>1110</v>
      </c>
      <c r="F1148" s="8"/>
      <c r="G1148" s="8"/>
      <c r="H1148" s="8"/>
      <c r="I1148" s="8"/>
      <c r="J1148" s="8"/>
      <c r="K1148" s="8"/>
      <c r="L1148" s="8"/>
      <c r="M1148" s="8"/>
      <c r="N1148" s="30">
        <v>5002</v>
      </c>
      <c r="O1148" s="8" t="s">
        <v>21</v>
      </c>
      <c r="P1148" s="30">
        <v>1004.531042</v>
      </c>
      <c r="Q1148" s="30">
        <v>5024664.2699999996</v>
      </c>
      <c r="R1148" s="30">
        <v>13.583922129999999</v>
      </c>
      <c r="S1148" s="30">
        <v>67946.7785</v>
      </c>
      <c r="T1148" s="30">
        <v>1841037.1</v>
      </c>
    </row>
    <row r="1149" spans="1:20" ht="15.75" customHeight="1" thickBot="1" x14ac:dyDescent="0.3">
      <c r="A1149" s="10" t="s">
        <v>19</v>
      </c>
      <c r="B1149" s="28">
        <v>44357</v>
      </c>
      <c r="C1149" s="8">
        <v>301049751</v>
      </c>
      <c r="D1149" s="29">
        <v>73239990</v>
      </c>
      <c r="E1149" s="8" t="s">
        <v>1111</v>
      </c>
      <c r="F1149" s="8"/>
      <c r="G1149" s="8"/>
      <c r="H1149" s="8"/>
      <c r="I1149" s="8"/>
      <c r="J1149" s="8"/>
      <c r="K1149" s="8"/>
      <c r="L1149" s="8"/>
      <c r="M1149" s="8"/>
      <c r="N1149" s="30">
        <v>20976</v>
      </c>
      <c r="O1149" s="8" t="s">
        <v>21</v>
      </c>
      <c r="P1149" s="30">
        <v>187.00428969999999</v>
      </c>
      <c r="Q1149" s="30">
        <v>3922601.98</v>
      </c>
      <c r="R1149" s="30">
        <v>2.52879364</v>
      </c>
      <c r="S1149" s="30">
        <v>53043.97539</v>
      </c>
      <c r="T1149" s="30">
        <v>1437241.3</v>
      </c>
    </row>
    <row r="1150" spans="1:20" ht="15.75" customHeight="1" thickBot="1" x14ac:dyDescent="0.3">
      <c r="A1150" s="10" t="s">
        <v>19</v>
      </c>
      <c r="B1150" s="28">
        <v>44356</v>
      </c>
      <c r="C1150" s="8">
        <v>301049751</v>
      </c>
      <c r="D1150" s="29">
        <v>73239990</v>
      </c>
      <c r="E1150" s="8" t="s">
        <v>1112</v>
      </c>
      <c r="F1150" s="8"/>
      <c r="G1150" s="8"/>
      <c r="H1150" s="8"/>
      <c r="I1150" s="8"/>
      <c r="J1150" s="8"/>
      <c r="K1150" s="8"/>
      <c r="L1150" s="8"/>
      <c r="M1150" s="8"/>
      <c r="N1150" s="30">
        <v>6975</v>
      </c>
      <c r="O1150" s="8" t="s">
        <v>21</v>
      </c>
      <c r="P1150" s="30">
        <v>441.57145379999997</v>
      </c>
      <c r="Q1150" s="30">
        <v>3079960.89</v>
      </c>
      <c r="R1150" s="30">
        <v>5.9712164129999996</v>
      </c>
      <c r="S1150" s="30">
        <v>41649.234479999999</v>
      </c>
      <c r="T1150" s="30">
        <v>1128497.7</v>
      </c>
    </row>
    <row r="1151" spans="1:20" ht="15.75" customHeight="1" thickBot="1" x14ac:dyDescent="0.3">
      <c r="A1151" s="10" t="s">
        <v>19</v>
      </c>
      <c r="B1151" s="28">
        <v>44356</v>
      </c>
      <c r="C1151" s="8">
        <v>301049751</v>
      </c>
      <c r="D1151" s="29">
        <v>73239990</v>
      </c>
      <c r="E1151" s="8" t="s">
        <v>1113</v>
      </c>
      <c r="F1151" s="8"/>
      <c r="G1151" s="8"/>
      <c r="H1151" s="8"/>
      <c r="I1151" s="8"/>
      <c r="J1151" s="8"/>
      <c r="K1151" s="8"/>
      <c r="L1151" s="8"/>
      <c r="M1151" s="8"/>
      <c r="N1151" s="30">
        <v>8008</v>
      </c>
      <c r="O1151" s="8" t="s">
        <v>21</v>
      </c>
      <c r="P1151" s="30">
        <v>387.82404100000002</v>
      </c>
      <c r="Q1151" s="30">
        <v>3105694.92</v>
      </c>
      <c r="R1151" s="30">
        <v>5.2444089380000003</v>
      </c>
      <c r="S1151" s="30">
        <v>41997.226770000001</v>
      </c>
      <c r="T1151" s="30">
        <v>1137926.6000000001</v>
      </c>
    </row>
    <row r="1152" spans="1:20" ht="15.75" customHeight="1" thickBot="1" x14ac:dyDescent="0.3">
      <c r="A1152" s="10" t="s">
        <v>19</v>
      </c>
      <c r="B1152" s="28">
        <v>44356</v>
      </c>
      <c r="C1152" s="8">
        <v>301049751</v>
      </c>
      <c r="D1152" s="29">
        <v>73231000</v>
      </c>
      <c r="E1152" s="8" t="s">
        <v>1114</v>
      </c>
      <c r="F1152" s="8"/>
      <c r="G1152" s="8"/>
      <c r="H1152" s="8"/>
      <c r="I1152" s="8"/>
      <c r="J1152" s="8"/>
      <c r="K1152" s="8"/>
      <c r="L1152" s="8"/>
      <c r="M1152" s="8"/>
      <c r="N1152" s="30">
        <v>4833.5</v>
      </c>
      <c r="O1152" s="8" t="s">
        <v>21</v>
      </c>
      <c r="P1152" s="30">
        <v>427.10186199999998</v>
      </c>
      <c r="Q1152" s="30">
        <v>2064396.85</v>
      </c>
      <c r="R1152" s="30">
        <v>5.7755491819999998</v>
      </c>
      <c r="S1152" s="30">
        <v>27916.116969999999</v>
      </c>
      <c r="T1152" s="30">
        <v>907508.9</v>
      </c>
    </row>
    <row r="1153" spans="1:20" ht="15.75" customHeight="1" thickBot="1" x14ac:dyDescent="0.3">
      <c r="A1153" s="10" t="s">
        <v>19</v>
      </c>
      <c r="B1153" s="28">
        <v>44356</v>
      </c>
      <c r="C1153" s="8">
        <v>301049751</v>
      </c>
      <c r="D1153" s="29">
        <v>73239990</v>
      </c>
      <c r="E1153" s="8" t="s">
        <v>1115</v>
      </c>
      <c r="F1153" s="8"/>
      <c r="G1153" s="8"/>
      <c r="H1153" s="8"/>
      <c r="I1153" s="8"/>
      <c r="J1153" s="8"/>
      <c r="K1153" s="8"/>
      <c r="L1153" s="8"/>
      <c r="M1153" s="8"/>
      <c r="N1153" s="30">
        <v>3696</v>
      </c>
      <c r="O1153" s="8" t="s">
        <v>21</v>
      </c>
      <c r="P1153" s="30">
        <v>508.34200759999999</v>
      </c>
      <c r="Q1153" s="30">
        <v>1878832.06</v>
      </c>
      <c r="R1153" s="30">
        <v>6.8741312719999996</v>
      </c>
      <c r="S1153" s="30">
        <v>25406.78918</v>
      </c>
      <c r="T1153" s="30">
        <v>688404</v>
      </c>
    </row>
    <row r="1154" spans="1:20" ht="15.75" customHeight="1" thickBot="1" x14ac:dyDescent="0.3">
      <c r="A1154" s="10" t="s">
        <v>19</v>
      </c>
      <c r="B1154" s="28">
        <v>44356</v>
      </c>
      <c r="C1154" s="8">
        <v>301049751</v>
      </c>
      <c r="D1154" s="29">
        <v>73239990</v>
      </c>
      <c r="E1154" s="8" t="s">
        <v>1116</v>
      </c>
      <c r="F1154" s="8"/>
      <c r="G1154" s="8"/>
      <c r="H1154" s="8"/>
      <c r="I1154" s="8"/>
      <c r="J1154" s="8"/>
      <c r="K1154" s="8"/>
      <c r="L1154" s="8"/>
      <c r="M1154" s="8"/>
      <c r="N1154" s="30">
        <v>10777.5</v>
      </c>
      <c r="O1154" s="8" t="s">
        <v>21</v>
      </c>
      <c r="P1154" s="30">
        <v>494.04672979999998</v>
      </c>
      <c r="Q1154" s="30">
        <v>5324588.63</v>
      </c>
      <c r="R1154" s="30">
        <v>6.680821227</v>
      </c>
      <c r="S1154" s="30">
        <v>72002.550780000005</v>
      </c>
      <c r="T1154" s="30">
        <v>1950929.3</v>
      </c>
    </row>
    <row r="1155" spans="1:20" ht="15.75" customHeight="1" thickBot="1" x14ac:dyDescent="0.3">
      <c r="A1155" s="10" t="s">
        <v>19</v>
      </c>
      <c r="B1155" s="28">
        <v>44356</v>
      </c>
      <c r="C1155" s="8">
        <v>301049751</v>
      </c>
      <c r="D1155" s="29">
        <v>73239990</v>
      </c>
      <c r="E1155" s="8" t="s">
        <v>1117</v>
      </c>
      <c r="F1155" s="8"/>
      <c r="G1155" s="8"/>
      <c r="H1155" s="8"/>
      <c r="I1155" s="8"/>
      <c r="J1155" s="8"/>
      <c r="K1155" s="8"/>
      <c r="L1155" s="8"/>
      <c r="M1155" s="8"/>
      <c r="N1155" s="30">
        <v>1792</v>
      </c>
      <c r="O1155" s="8" t="s">
        <v>21</v>
      </c>
      <c r="P1155" s="30">
        <v>524.22786269999995</v>
      </c>
      <c r="Q1155" s="30">
        <v>939416.33</v>
      </c>
      <c r="R1155" s="30">
        <v>7.0889501380000004</v>
      </c>
      <c r="S1155" s="30">
        <v>12703.398649999999</v>
      </c>
      <c r="T1155" s="30">
        <v>344202.2</v>
      </c>
    </row>
    <row r="1156" spans="1:20" ht="15.75" customHeight="1" thickBot="1" x14ac:dyDescent="0.3">
      <c r="A1156" s="10" t="s">
        <v>19</v>
      </c>
      <c r="B1156" s="28">
        <v>44352</v>
      </c>
      <c r="C1156" s="8">
        <v>301049751</v>
      </c>
      <c r="D1156" s="29">
        <v>73239990</v>
      </c>
      <c r="E1156" s="8" t="s">
        <v>1118</v>
      </c>
      <c r="F1156" s="8"/>
      <c r="G1156" s="8"/>
      <c r="H1156" s="8"/>
      <c r="I1156" s="8"/>
      <c r="J1156" s="8"/>
      <c r="K1156" s="8"/>
      <c r="L1156" s="8"/>
      <c r="M1156" s="8"/>
      <c r="N1156" s="30">
        <v>10488</v>
      </c>
      <c r="O1156" s="8" t="s">
        <v>21</v>
      </c>
      <c r="P1156" s="30">
        <v>187.00390830000001</v>
      </c>
      <c r="Q1156" s="30">
        <v>1961296.99</v>
      </c>
      <c r="R1156" s="30">
        <v>2.5287884819999999</v>
      </c>
      <c r="S1156" s="30">
        <v>26521.9336</v>
      </c>
      <c r="T1156" s="30">
        <v>718619.2</v>
      </c>
    </row>
    <row r="1157" spans="1:20" ht="15.75" customHeight="1" thickBot="1" x14ac:dyDescent="0.3">
      <c r="A1157" s="10" t="s">
        <v>19</v>
      </c>
      <c r="B1157" s="28">
        <v>44349</v>
      </c>
      <c r="C1157" s="8">
        <v>301049751</v>
      </c>
      <c r="D1157" s="29">
        <v>73231000</v>
      </c>
      <c r="E1157" s="8" t="s">
        <v>1119</v>
      </c>
      <c r="F1157" s="8"/>
      <c r="G1157" s="8"/>
      <c r="H1157" s="8"/>
      <c r="I1157" s="8"/>
      <c r="J1157" s="8"/>
      <c r="K1157" s="8"/>
      <c r="L1157" s="8"/>
      <c r="M1157" s="8"/>
      <c r="N1157" s="30">
        <v>7717.5</v>
      </c>
      <c r="O1157" s="8" t="s">
        <v>21</v>
      </c>
      <c r="P1157" s="30">
        <v>262.48131130000002</v>
      </c>
      <c r="Q1157" s="30">
        <v>2025699.52</v>
      </c>
      <c r="R1157" s="30">
        <v>3.5422579120000002</v>
      </c>
      <c r="S1157" s="30">
        <v>27337.37544</v>
      </c>
      <c r="T1157" s="30">
        <v>890497.5</v>
      </c>
    </row>
    <row r="1158" spans="1:20" ht="15.75" customHeight="1" thickBot="1" x14ac:dyDescent="0.3">
      <c r="A1158" s="10" t="s">
        <v>19</v>
      </c>
      <c r="B1158" s="28">
        <v>44347</v>
      </c>
      <c r="C1158" s="8">
        <v>301049751</v>
      </c>
      <c r="D1158" s="29">
        <v>73239990</v>
      </c>
      <c r="E1158" s="8" t="s">
        <v>1120</v>
      </c>
      <c r="F1158" s="8"/>
      <c r="G1158" s="8"/>
      <c r="H1158" s="8"/>
      <c r="I1158" s="8"/>
      <c r="J1158" s="8"/>
      <c r="K1158" s="8"/>
      <c r="L1158" s="8"/>
      <c r="M1158" s="8"/>
      <c r="N1158" s="30">
        <v>2835</v>
      </c>
      <c r="O1158" s="8" t="s">
        <v>21</v>
      </c>
      <c r="P1158" s="30">
        <v>557.89807050000002</v>
      </c>
      <c r="Q1158" s="30">
        <v>1581641.03</v>
      </c>
      <c r="R1158" s="30">
        <v>7.5289888060000001</v>
      </c>
      <c r="S1158" s="30">
        <v>21344.683270000001</v>
      </c>
      <c r="T1158" s="30">
        <v>579513.30000000005</v>
      </c>
    </row>
    <row r="1159" spans="1:20" ht="15.75" customHeight="1" thickBot="1" x14ac:dyDescent="0.3">
      <c r="A1159" s="10" t="s">
        <v>19</v>
      </c>
      <c r="B1159" s="28">
        <v>44344</v>
      </c>
      <c r="C1159" s="8">
        <v>301049751</v>
      </c>
      <c r="D1159" s="29">
        <v>73239990</v>
      </c>
      <c r="E1159" s="8" t="s">
        <v>1121</v>
      </c>
      <c r="F1159" s="8"/>
      <c r="G1159" s="8"/>
      <c r="H1159" s="8"/>
      <c r="I1159" s="8"/>
      <c r="J1159" s="8"/>
      <c r="K1159" s="8"/>
      <c r="L1159" s="8"/>
      <c r="M1159" s="8"/>
      <c r="N1159" s="30">
        <v>5600</v>
      </c>
      <c r="O1159" s="8" t="s">
        <v>21</v>
      </c>
      <c r="P1159" s="30">
        <v>389.76584819999999</v>
      </c>
      <c r="Q1159" s="30">
        <v>2182688.75</v>
      </c>
      <c r="R1159" s="30">
        <v>5.259997952</v>
      </c>
      <c r="S1159" s="30">
        <v>29455.988529999999</v>
      </c>
      <c r="T1159" s="30">
        <v>799737.1</v>
      </c>
    </row>
    <row r="1160" spans="1:20" ht="15.75" customHeight="1" thickBot="1" x14ac:dyDescent="0.3">
      <c r="A1160" s="10" t="s">
        <v>19</v>
      </c>
      <c r="B1160" s="28">
        <v>44344</v>
      </c>
      <c r="C1160" s="8">
        <v>301049751</v>
      </c>
      <c r="D1160" s="29">
        <v>73239990</v>
      </c>
      <c r="E1160" s="8" t="s">
        <v>1122</v>
      </c>
      <c r="F1160" s="8"/>
      <c r="G1160" s="8"/>
      <c r="H1160" s="8"/>
      <c r="I1160" s="8"/>
      <c r="J1160" s="8"/>
      <c r="K1160" s="8"/>
      <c r="L1160" s="8"/>
      <c r="M1160" s="8"/>
      <c r="N1160" s="30">
        <v>2692</v>
      </c>
      <c r="O1160" s="8" t="s">
        <v>21</v>
      </c>
      <c r="P1160" s="30">
        <v>562.21484029999999</v>
      </c>
      <c r="Q1160" s="30">
        <v>1513482.35</v>
      </c>
      <c r="R1160" s="30">
        <v>7.5872448080000003</v>
      </c>
      <c r="S1160" s="30">
        <v>20424.863020000001</v>
      </c>
      <c r="T1160" s="30">
        <v>554539.9</v>
      </c>
    </row>
    <row r="1161" spans="1:20" ht="15.75" customHeight="1" thickBot="1" x14ac:dyDescent="0.3">
      <c r="A1161" s="10" t="s">
        <v>19</v>
      </c>
      <c r="B1161" s="28">
        <v>44344</v>
      </c>
      <c r="C1161" s="8">
        <v>301049751</v>
      </c>
      <c r="D1161" s="29">
        <v>73239990</v>
      </c>
      <c r="E1161" s="8" t="s">
        <v>1123</v>
      </c>
      <c r="F1161" s="8"/>
      <c r="G1161" s="8"/>
      <c r="H1161" s="8"/>
      <c r="I1161" s="8"/>
      <c r="J1161" s="8"/>
      <c r="K1161" s="8"/>
      <c r="L1161" s="8"/>
      <c r="M1161" s="8"/>
      <c r="N1161" s="30">
        <v>3000</v>
      </c>
      <c r="O1161" s="8" t="s">
        <v>21</v>
      </c>
      <c r="P1161" s="30">
        <v>604.18665329999999</v>
      </c>
      <c r="Q1161" s="30">
        <v>1812559.96</v>
      </c>
      <c r="R1161" s="30">
        <v>8.1536660370000007</v>
      </c>
      <c r="S1161" s="30">
        <v>24460.99811</v>
      </c>
      <c r="T1161" s="30">
        <v>664122</v>
      </c>
    </row>
    <row r="1162" spans="1:20" ht="15.75" customHeight="1" thickBot="1" x14ac:dyDescent="0.3">
      <c r="A1162" s="10" t="s">
        <v>19</v>
      </c>
      <c r="B1162" s="28">
        <v>44343</v>
      </c>
      <c r="C1162" s="8">
        <v>301049751</v>
      </c>
      <c r="D1162" s="29">
        <v>73239990</v>
      </c>
      <c r="E1162" s="8" t="s">
        <v>1124</v>
      </c>
      <c r="F1162" s="8"/>
      <c r="G1162" s="8"/>
      <c r="H1162" s="8"/>
      <c r="I1162" s="8"/>
      <c r="J1162" s="8"/>
      <c r="K1162" s="8"/>
      <c r="L1162" s="8"/>
      <c r="M1162" s="8"/>
      <c r="N1162" s="30">
        <v>864</v>
      </c>
      <c r="O1162" s="8" t="s">
        <v>21</v>
      </c>
      <c r="P1162" s="30">
        <v>477.5906134</v>
      </c>
      <c r="Q1162" s="30">
        <v>412638.29</v>
      </c>
      <c r="R1162" s="30">
        <v>6.4452174549999999</v>
      </c>
      <c r="S1162" s="30">
        <v>5568.6678810000003</v>
      </c>
      <c r="T1162" s="30">
        <v>151190.79999999999</v>
      </c>
    </row>
    <row r="1163" spans="1:20" ht="15.75" customHeight="1" thickBot="1" x14ac:dyDescent="0.3">
      <c r="A1163" s="10" t="s">
        <v>19</v>
      </c>
      <c r="B1163" s="28">
        <v>44343</v>
      </c>
      <c r="C1163" s="8">
        <v>301049751</v>
      </c>
      <c r="D1163" s="29">
        <v>73239990</v>
      </c>
      <c r="E1163" s="8" t="s">
        <v>1125</v>
      </c>
      <c r="F1163" s="8"/>
      <c r="G1163" s="8"/>
      <c r="H1163" s="8"/>
      <c r="I1163" s="8"/>
      <c r="J1163" s="8"/>
      <c r="K1163" s="8"/>
      <c r="L1163" s="8"/>
      <c r="M1163" s="8"/>
      <c r="N1163" s="30">
        <v>2844.3</v>
      </c>
      <c r="O1163" s="8" t="s">
        <v>21</v>
      </c>
      <c r="P1163" s="30">
        <v>571.65429459999996</v>
      </c>
      <c r="Q1163" s="30">
        <v>1625956.31</v>
      </c>
      <c r="R1163" s="30">
        <v>7.7146328549999996</v>
      </c>
      <c r="S1163" s="30">
        <v>21942.730230000001</v>
      </c>
      <c r="T1163" s="30">
        <v>595750.40000000002</v>
      </c>
    </row>
    <row r="1164" spans="1:20" ht="15.75" customHeight="1" thickBot="1" x14ac:dyDescent="0.3">
      <c r="A1164" s="10" t="s">
        <v>19</v>
      </c>
      <c r="B1164" s="28">
        <v>44343</v>
      </c>
      <c r="C1164" s="8">
        <v>301049751</v>
      </c>
      <c r="D1164" s="29">
        <v>73239990</v>
      </c>
      <c r="E1164" s="8" t="s">
        <v>1126</v>
      </c>
      <c r="F1164" s="8"/>
      <c r="G1164" s="8"/>
      <c r="H1164" s="8"/>
      <c r="I1164" s="8"/>
      <c r="J1164" s="8"/>
      <c r="K1164" s="8"/>
      <c r="L1164" s="8"/>
      <c r="M1164" s="8"/>
      <c r="N1164" s="30">
        <v>3809</v>
      </c>
      <c r="O1164" s="8" t="s">
        <v>21</v>
      </c>
      <c r="P1164" s="30">
        <v>506.62034920000002</v>
      </c>
      <c r="Q1164" s="30">
        <v>1929716.91</v>
      </c>
      <c r="R1164" s="30">
        <v>6.8369817700000004</v>
      </c>
      <c r="S1164" s="30">
        <v>26042.063559999999</v>
      </c>
      <c r="T1164" s="30">
        <v>707048.3</v>
      </c>
    </row>
    <row r="1165" spans="1:20" ht="15.75" customHeight="1" thickBot="1" x14ac:dyDescent="0.3">
      <c r="A1165" s="10" t="s">
        <v>19</v>
      </c>
      <c r="B1165" s="28">
        <v>44343</v>
      </c>
      <c r="C1165" s="8">
        <v>301049751</v>
      </c>
      <c r="D1165" s="29">
        <v>73239990</v>
      </c>
      <c r="E1165" s="8" t="s">
        <v>1127</v>
      </c>
      <c r="F1165" s="8"/>
      <c r="G1165" s="8"/>
      <c r="H1165" s="8"/>
      <c r="I1165" s="8"/>
      <c r="J1165" s="8"/>
      <c r="K1165" s="8"/>
      <c r="L1165" s="8"/>
      <c r="M1165" s="8"/>
      <c r="N1165" s="30">
        <v>7673.6</v>
      </c>
      <c r="O1165" s="8" t="s">
        <v>21</v>
      </c>
      <c r="P1165" s="30">
        <v>500.11846980000001</v>
      </c>
      <c r="Q1165" s="30">
        <v>3837709.09</v>
      </c>
      <c r="R1165" s="30">
        <v>6.7492371100000002</v>
      </c>
      <c r="S1165" s="30">
        <v>51790.945879999999</v>
      </c>
      <c r="T1165" s="30">
        <v>1406136.6</v>
      </c>
    </row>
    <row r="1166" spans="1:20" ht="15.75" customHeight="1" thickBot="1" x14ac:dyDescent="0.3">
      <c r="A1166" s="10" t="s">
        <v>19</v>
      </c>
      <c r="B1166" s="28">
        <v>44341</v>
      </c>
      <c r="C1166" s="8">
        <v>301049751</v>
      </c>
      <c r="D1166" s="29">
        <v>73239990</v>
      </c>
      <c r="E1166" s="8" t="s">
        <v>1128</v>
      </c>
      <c r="F1166" s="8"/>
      <c r="G1166" s="8"/>
      <c r="H1166" s="8"/>
      <c r="I1166" s="8"/>
      <c r="J1166" s="8"/>
      <c r="K1166" s="8"/>
      <c r="L1166" s="8"/>
      <c r="M1166" s="8"/>
      <c r="N1166" s="30">
        <v>38016</v>
      </c>
      <c r="O1166" s="8" t="s">
        <v>21</v>
      </c>
      <c r="P1166" s="30">
        <v>226.63152149999999</v>
      </c>
      <c r="Q1166" s="30">
        <v>8615623.9199999999</v>
      </c>
      <c r="R1166" s="30">
        <v>3.0584550799999999</v>
      </c>
      <c r="S1166" s="30">
        <v>116270.2283</v>
      </c>
      <c r="T1166" s="30">
        <v>3156764.6</v>
      </c>
    </row>
    <row r="1167" spans="1:20" ht="15.75" customHeight="1" thickBot="1" x14ac:dyDescent="0.3">
      <c r="A1167" s="10" t="s">
        <v>19</v>
      </c>
      <c r="B1167" s="28">
        <v>44341</v>
      </c>
      <c r="C1167" s="8">
        <v>301049751</v>
      </c>
      <c r="D1167" s="29">
        <v>73239990</v>
      </c>
      <c r="E1167" s="8" t="s">
        <v>1129</v>
      </c>
      <c r="F1167" s="8"/>
      <c r="G1167" s="8"/>
      <c r="H1167" s="8"/>
      <c r="I1167" s="8"/>
      <c r="J1167" s="8"/>
      <c r="K1167" s="8"/>
      <c r="L1167" s="8"/>
      <c r="M1167" s="8"/>
      <c r="N1167" s="30">
        <v>12012</v>
      </c>
      <c r="O1167" s="8" t="s">
        <v>21</v>
      </c>
      <c r="P1167" s="30">
        <v>410.254682</v>
      </c>
      <c r="Q1167" s="30">
        <v>4927979.24</v>
      </c>
      <c r="R1167" s="30">
        <v>5.5365004320000004</v>
      </c>
      <c r="S1167" s="30">
        <v>66504.443180000002</v>
      </c>
      <c r="T1167" s="30">
        <v>1805611.6</v>
      </c>
    </row>
    <row r="1168" spans="1:20" ht="15.75" customHeight="1" thickBot="1" x14ac:dyDescent="0.3">
      <c r="A1168" s="10" t="s">
        <v>19</v>
      </c>
      <c r="B1168" s="28">
        <v>44338</v>
      </c>
      <c r="C1168" s="8">
        <v>301049751</v>
      </c>
      <c r="D1168" s="29">
        <v>73239990</v>
      </c>
      <c r="E1168" s="8" t="s">
        <v>1130</v>
      </c>
      <c r="F1168" s="8"/>
      <c r="G1168" s="8"/>
      <c r="H1168" s="8"/>
      <c r="I1168" s="8"/>
      <c r="J1168" s="8"/>
      <c r="K1168" s="8"/>
      <c r="L1168" s="8"/>
      <c r="M1168" s="8"/>
      <c r="N1168" s="30">
        <v>1022.7</v>
      </c>
      <c r="O1168" s="8" t="s">
        <v>21</v>
      </c>
      <c r="P1168" s="30">
        <v>559.14055929999995</v>
      </c>
      <c r="Q1168" s="30">
        <v>571833.05000000005</v>
      </c>
      <c r="R1168" s="30">
        <v>7.5457565359999998</v>
      </c>
      <c r="S1168" s="30">
        <v>7717.0452089999999</v>
      </c>
      <c r="T1168" s="30">
        <v>209519.7</v>
      </c>
    </row>
    <row r="1169" spans="1:20" ht="15.75" customHeight="1" thickBot="1" x14ac:dyDescent="0.3">
      <c r="A1169" s="10" t="s">
        <v>19</v>
      </c>
      <c r="B1169" s="28">
        <v>44338</v>
      </c>
      <c r="C1169" s="8">
        <v>301049751</v>
      </c>
      <c r="D1169" s="29">
        <v>73239990</v>
      </c>
      <c r="E1169" s="8" t="s">
        <v>1131</v>
      </c>
      <c r="F1169" s="8"/>
      <c r="G1169" s="8"/>
      <c r="H1169" s="8"/>
      <c r="I1169" s="8"/>
      <c r="J1169" s="8"/>
      <c r="K1169" s="8"/>
      <c r="L1169" s="8"/>
      <c r="M1169" s="8"/>
      <c r="N1169" s="30">
        <v>10892</v>
      </c>
      <c r="O1169" s="8" t="s">
        <v>21</v>
      </c>
      <c r="P1169" s="30">
        <v>416.38152769999999</v>
      </c>
      <c r="Q1169" s="30">
        <v>4535227.5999999996</v>
      </c>
      <c r="R1169" s="30">
        <v>5.6191839100000003</v>
      </c>
      <c r="S1169" s="30">
        <v>61204.151149999998</v>
      </c>
      <c r="T1169" s="30">
        <v>1661707.4</v>
      </c>
    </row>
    <row r="1170" spans="1:20" ht="15.75" customHeight="1" thickBot="1" x14ac:dyDescent="0.3">
      <c r="A1170" s="10" t="s">
        <v>19</v>
      </c>
      <c r="B1170" s="28">
        <v>44338</v>
      </c>
      <c r="C1170" s="8">
        <v>301049751</v>
      </c>
      <c r="D1170" s="29">
        <v>73239990</v>
      </c>
      <c r="E1170" s="8" t="s">
        <v>1132</v>
      </c>
      <c r="F1170" s="8"/>
      <c r="G1170" s="8"/>
      <c r="H1170" s="8"/>
      <c r="I1170" s="8"/>
      <c r="J1170" s="8"/>
      <c r="K1170" s="8"/>
      <c r="L1170" s="8"/>
      <c r="M1170" s="8"/>
      <c r="N1170" s="30">
        <v>10171.280000000001</v>
      </c>
      <c r="O1170" s="8" t="s">
        <v>21</v>
      </c>
      <c r="P1170" s="30">
        <v>407.3234362</v>
      </c>
      <c r="Q1170" s="30">
        <v>4143000.72</v>
      </c>
      <c r="R1170" s="30">
        <v>5.4969424589999996</v>
      </c>
      <c r="S1170" s="30">
        <v>55910.940889999998</v>
      </c>
      <c r="T1170" s="30">
        <v>1517995.4</v>
      </c>
    </row>
    <row r="1171" spans="1:20" ht="15.75" customHeight="1" thickBot="1" x14ac:dyDescent="0.3">
      <c r="A1171" s="10" t="s">
        <v>19</v>
      </c>
      <c r="B1171" s="28">
        <v>44338</v>
      </c>
      <c r="C1171" s="8">
        <v>301049751</v>
      </c>
      <c r="D1171" s="29">
        <v>73239990</v>
      </c>
      <c r="E1171" s="8" t="s">
        <v>1133</v>
      </c>
      <c r="F1171" s="8"/>
      <c r="G1171" s="8"/>
      <c r="H1171" s="8"/>
      <c r="I1171" s="8"/>
      <c r="J1171" s="8"/>
      <c r="K1171" s="8"/>
      <c r="L1171" s="8"/>
      <c r="M1171" s="8"/>
      <c r="N1171" s="30">
        <v>11202.2</v>
      </c>
      <c r="O1171" s="8" t="s">
        <v>21</v>
      </c>
      <c r="P1171" s="30">
        <v>439.68716590000002</v>
      </c>
      <c r="Q1171" s="30">
        <v>4925463.57</v>
      </c>
      <c r="R1171" s="30">
        <v>5.9336999449999999</v>
      </c>
      <c r="S1171" s="30">
        <v>66470.493520000004</v>
      </c>
      <c r="T1171" s="30">
        <v>1804689.9</v>
      </c>
    </row>
    <row r="1172" spans="1:20" ht="15.75" customHeight="1" thickBot="1" x14ac:dyDescent="0.3">
      <c r="A1172" s="10" t="s">
        <v>19</v>
      </c>
      <c r="B1172" s="28">
        <v>44338</v>
      </c>
      <c r="C1172" s="8">
        <v>301049751</v>
      </c>
      <c r="D1172" s="29">
        <v>73239990</v>
      </c>
      <c r="E1172" s="8" t="s">
        <v>1134</v>
      </c>
      <c r="F1172" s="8"/>
      <c r="G1172" s="8"/>
      <c r="H1172" s="8"/>
      <c r="I1172" s="8"/>
      <c r="J1172" s="8"/>
      <c r="K1172" s="8"/>
      <c r="L1172" s="8"/>
      <c r="M1172" s="8"/>
      <c r="N1172" s="30">
        <v>5100</v>
      </c>
      <c r="O1172" s="8" t="s">
        <v>21</v>
      </c>
      <c r="P1172" s="30">
        <v>463.22543530000002</v>
      </c>
      <c r="Q1172" s="30">
        <v>2362449.7200000002</v>
      </c>
      <c r="R1172" s="30">
        <v>6.2513554019999997</v>
      </c>
      <c r="S1172" s="30">
        <v>31881.912550000001</v>
      </c>
      <c r="T1172" s="30">
        <v>865601.5</v>
      </c>
    </row>
    <row r="1173" spans="1:20" ht="15.75" customHeight="1" thickBot="1" x14ac:dyDescent="0.3">
      <c r="A1173" s="10" t="s">
        <v>19</v>
      </c>
      <c r="B1173" s="28">
        <v>44331</v>
      </c>
      <c r="C1173" s="8">
        <v>301049751</v>
      </c>
      <c r="D1173" s="29">
        <v>73239990</v>
      </c>
      <c r="E1173" s="8" t="s">
        <v>1135</v>
      </c>
      <c r="F1173" s="8"/>
      <c r="G1173" s="8"/>
      <c r="H1173" s="8"/>
      <c r="I1173" s="8"/>
      <c r="J1173" s="8"/>
      <c r="K1173" s="8"/>
      <c r="L1173" s="8"/>
      <c r="M1173" s="8"/>
      <c r="N1173" s="30">
        <v>1337.6</v>
      </c>
      <c r="O1173" s="8" t="s">
        <v>21</v>
      </c>
      <c r="P1173" s="30">
        <v>509.04464710000002</v>
      </c>
      <c r="Q1173" s="30">
        <v>680898.12</v>
      </c>
      <c r="R1173" s="30">
        <v>6.8099618350000002</v>
      </c>
      <c r="S1173" s="30">
        <v>9109.0049500000005</v>
      </c>
      <c r="T1173" s="30">
        <v>249481.1</v>
      </c>
    </row>
    <row r="1174" spans="1:20" ht="15.75" customHeight="1" thickBot="1" x14ac:dyDescent="0.3">
      <c r="A1174" s="10" t="s">
        <v>19</v>
      </c>
      <c r="B1174" s="28">
        <v>44331</v>
      </c>
      <c r="C1174" s="8">
        <v>301049751</v>
      </c>
      <c r="D1174" s="29">
        <v>73239990</v>
      </c>
      <c r="E1174" s="8" t="s">
        <v>1136</v>
      </c>
      <c r="F1174" s="8"/>
      <c r="G1174" s="8"/>
      <c r="H1174" s="8"/>
      <c r="I1174" s="8"/>
      <c r="J1174" s="8"/>
      <c r="K1174" s="8"/>
      <c r="L1174" s="8"/>
      <c r="M1174" s="8"/>
      <c r="N1174" s="30">
        <v>1795.5</v>
      </c>
      <c r="O1174" s="8" t="s">
        <v>21</v>
      </c>
      <c r="P1174" s="30">
        <v>581.85725420000006</v>
      </c>
      <c r="Q1174" s="30">
        <v>1044724.7</v>
      </c>
      <c r="R1174" s="30">
        <v>7.7840435350000003</v>
      </c>
      <c r="S1174" s="30">
        <v>13976.250169999999</v>
      </c>
      <c r="T1174" s="30">
        <v>382787.1</v>
      </c>
    </row>
    <row r="1175" spans="1:20" ht="15.75" customHeight="1" thickBot="1" x14ac:dyDescent="0.3">
      <c r="A1175" s="10" t="s">
        <v>19</v>
      </c>
      <c r="B1175" s="28">
        <v>44331</v>
      </c>
      <c r="C1175" s="8">
        <v>301049751</v>
      </c>
      <c r="D1175" s="29">
        <v>73239990</v>
      </c>
      <c r="E1175" s="8" t="s">
        <v>1137</v>
      </c>
      <c r="F1175" s="8"/>
      <c r="G1175" s="8"/>
      <c r="H1175" s="8"/>
      <c r="I1175" s="8"/>
      <c r="J1175" s="8"/>
      <c r="K1175" s="8"/>
      <c r="L1175" s="8"/>
      <c r="M1175" s="8"/>
      <c r="N1175" s="30">
        <v>4307.2</v>
      </c>
      <c r="O1175" s="8" t="s">
        <v>21</v>
      </c>
      <c r="P1175" s="30">
        <v>486.11471260000002</v>
      </c>
      <c r="Q1175" s="30">
        <v>2093793.29</v>
      </c>
      <c r="R1175" s="30">
        <v>6.5032068570000003</v>
      </c>
      <c r="S1175" s="30">
        <v>28010.612580000001</v>
      </c>
      <c r="T1175" s="30">
        <v>767165.9</v>
      </c>
    </row>
    <row r="1176" spans="1:20" ht="15.75" customHeight="1" thickBot="1" x14ac:dyDescent="0.3">
      <c r="A1176" s="10" t="s">
        <v>19</v>
      </c>
      <c r="B1176" s="28">
        <v>44330</v>
      </c>
      <c r="C1176" s="8">
        <v>301049751</v>
      </c>
      <c r="D1176" s="29">
        <v>73239990</v>
      </c>
      <c r="E1176" s="8" t="s">
        <v>1138</v>
      </c>
      <c r="F1176" s="8"/>
      <c r="G1176" s="8"/>
      <c r="H1176" s="8"/>
      <c r="I1176" s="8"/>
      <c r="J1176" s="8"/>
      <c r="K1176" s="8"/>
      <c r="L1176" s="8"/>
      <c r="M1176" s="8"/>
      <c r="N1176" s="30">
        <v>924</v>
      </c>
      <c r="O1176" s="8" t="s">
        <v>21</v>
      </c>
      <c r="P1176" s="30">
        <v>578.12591989999999</v>
      </c>
      <c r="Q1176" s="30">
        <v>534188.35</v>
      </c>
      <c r="R1176" s="30">
        <v>7.7341260189999996</v>
      </c>
      <c r="S1176" s="30">
        <v>7146.3324409999996</v>
      </c>
      <c r="T1176" s="30">
        <v>195726.7</v>
      </c>
    </row>
    <row r="1177" spans="1:20" ht="15.75" customHeight="1" thickBot="1" x14ac:dyDescent="0.3">
      <c r="A1177" s="10" t="s">
        <v>19</v>
      </c>
      <c r="B1177" s="28">
        <v>44330</v>
      </c>
      <c r="C1177" s="8">
        <v>301049751</v>
      </c>
      <c r="D1177" s="29">
        <v>73239990</v>
      </c>
      <c r="E1177" s="8" t="s">
        <v>1139</v>
      </c>
      <c r="F1177" s="8"/>
      <c r="G1177" s="8"/>
      <c r="H1177" s="8"/>
      <c r="I1177" s="8"/>
      <c r="J1177" s="8"/>
      <c r="K1177" s="8"/>
      <c r="L1177" s="8"/>
      <c r="M1177" s="8"/>
      <c r="N1177" s="30">
        <v>561.6</v>
      </c>
      <c r="O1177" s="8" t="s">
        <v>21</v>
      </c>
      <c r="P1177" s="30">
        <v>620.10918800000002</v>
      </c>
      <c r="Q1177" s="30">
        <v>348253.32</v>
      </c>
      <c r="R1177" s="30">
        <v>8.2957750909999994</v>
      </c>
      <c r="S1177" s="30">
        <v>4658.9072910000004</v>
      </c>
      <c r="T1177" s="30">
        <v>127600.1</v>
      </c>
    </row>
    <row r="1178" spans="1:20" ht="15.75" customHeight="1" thickBot="1" x14ac:dyDescent="0.3">
      <c r="A1178" s="10" t="s">
        <v>19</v>
      </c>
      <c r="B1178" s="28">
        <v>44328</v>
      </c>
      <c r="C1178" s="8">
        <v>301049751</v>
      </c>
      <c r="D1178" s="29">
        <v>73239990</v>
      </c>
      <c r="E1178" s="8" t="s">
        <v>1118</v>
      </c>
      <c r="F1178" s="8"/>
      <c r="G1178" s="8"/>
      <c r="H1178" s="8"/>
      <c r="I1178" s="8"/>
      <c r="J1178" s="8"/>
      <c r="K1178" s="8"/>
      <c r="L1178" s="8"/>
      <c r="M1178" s="8"/>
      <c r="N1178" s="30">
        <v>10488</v>
      </c>
      <c r="O1178" s="8" t="s">
        <v>21</v>
      </c>
      <c r="P1178" s="30">
        <v>184.25802060000001</v>
      </c>
      <c r="Q1178" s="30">
        <v>1932498.12</v>
      </c>
      <c r="R1178" s="30">
        <v>2.4649902419999998</v>
      </c>
      <c r="S1178" s="30">
        <v>25852.817660000001</v>
      </c>
      <c r="T1178" s="30">
        <v>708067.3</v>
      </c>
    </row>
    <row r="1179" spans="1:20" ht="15.75" customHeight="1" thickBot="1" x14ac:dyDescent="0.3">
      <c r="A1179" s="10" t="s">
        <v>19</v>
      </c>
      <c r="B1179" s="28">
        <v>44323</v>
      </c>
      <c r="C1179" s="8">
        <v>301049751</v>
      </c>
      <c r="D1179" s="29">
        <v>73239990</v>
      </c>
      <c r="E1179" s="8" t="s">
        <v>1140</v>
      </c>
      <c r="F1179" s="8"/>
      <c r="G1179" s="8"/>
      <c r="H1179" s="8"/>
      <c r="I1179" s="8"/>
      <c r="J1179" s="8"/>
      <c r="K1179" s="8"/>
      <c r="L1179" s="8"/>
      <c r="M1179" s="8"/>
      <c r="N1179" s="30">
        <v>907.2</v>
      </c>
      <c r="O1179" s="8" t="s">
        <v>21</v>
      </c>
      <c r="P1179" s="30">
        <v>596.8539131</v>
      </c>
      <c r="Q1179" s="30">
        <v>541465.87</v>
      </c>
      <c r="R1179" s="30">
        <v>7.9846677340000003</v>
      </c>
      <c r="S1179" s="30">
        <v>7243.6905690000003</v>
      </c>
      <c r="T1179" s="30">
        <v>198393.1</v>
      </c>
    </row>
    <row r="1180" spans="1:20" ht="15.75" customHeight="1" thickBot="1" x14ac:dyDescent="0.3">
      <c r="A1180" s="10" t="s">
        <v>19</v>
      </c>
      <c r="B1180" s="28">
        <v>44323</v>
      </c>
      <c r="C1180" s="8">
        <v>301049751</v>
      </c>
      <c r="D1180" s="29">
        <v>73239990</v>
      </c>
      <c r="E1180" s="8" t="s">
        <v>1141</v>
      </c>
      <c r="F1180" s="8"/>
      <c r="G1180" s="8"/>
      <c r="H1180" s="8"/>
      <c r="I1180" s="8"/>
      <c r="J1180" s="8"/>
      <c r="K1180" s="8"/>
      <c r="L1180" s="8"/>
      <c r="M1180" s="8"/>
      <c r="N1180" s="30">
        <v>3600</v>
      </c>
      <c r="O1180" s="8" t="s">
        <v>21</v>
      </c>
      <c r="P1180" s="30">
        <v>502.08318889999998</v>
      </c>
      <c r="Q1180" s="30">
        <v>1807499.48</v>
      </c>
      <c r="R1180" s="30">
        <v>6.7168319580000002</v>
      </c>
      <c r="S1180" s="30">
        <v>24180.59505</v>
      </c>
      <c r="T1180" s="30">
        <v>662267.80000000005</v>
      </c>
    </row>
    <row r="1181" spans="1:20" ht="15.75" customHeight="1" thickBot="1" x14ac:dyDescent="0.3">
      <c r="A1181" s="10" t="s">
        <v>19</v>
      </c>
      <c r="B1181" s="28">
        <v>44323</v>
      </c>
      <c r="C1181" s="8">
        <v>301049751</v>
      </c>
      <c r="D1181" s="29">
        <v>73239990</v>
      </c>
      <c r="E1181" s="8" t="s">
        <v>1142</v>
      </c>
      <c r="F1181" s="8"/>
      <c r="G1181" s="8"/>
      <c r="H1181" s="8"/>
      <c r="I1181" s="8"/>
      <c r="J1181" s="8"/>
      <c r="K1181" s="8"/>
      <c r="L1181" s="8"/>
      <c r="M1181" s="8"/>
      <c r="N1181" s="30">
        <v>9744</v>
      </c>
      <c r="O1181" s="8" t="s">
        <v>21</v>
      </c>
      <c r="P1181" s="30">
        <v>322.04662150000001</v>
      </c>
      <c r="Q1181" s="30">
        <v>3138022.28</v>
      </c>
      <c r="R1181" s="30">
        <v>4.3083160070000002</v>
      </c>
      <c r="S1181" s="30">
        <v>41980.231169999999</v>
      </c>
      <c r="T1181" s="30">
        <v>1149771.3999999999</v>
      </c>
    </row>
    <row r="1182" spans="1:20" ht="15.75" customHeight="1" thickBot="1" x14ac:dyDescent="0.3">
      <c r="A1182" s="10" t="s">
        <v>19</v>
      </c>
      <c r="B1182" s="28">
        <v>44323</v>
      </c>
      <c r="C1182" s="8">
        <v>301049751</v>
      </c>
      <c r="D1182" s="29">
        <v>73239990</v>
      </c>
      <c r="E1182" s="8" t="s">
        <v>1143</v>
      </c>
      <c r="F1182" s="8"/>
      <c r="G1182" s="8"/>
      <c r="H1182" s="8"/>
      <c r="I1182" s="8"/>
      <c r="J1182" s="8"/>
      <c r="K1182" s="8"/>
      <c r="L1182" s="8"/>
      <c r="M1182" s="8"/>
      <c r="N1182" s="30">
        <v>3072.3</v>
      </c>
      <c r="O1182" s="8" t="s">
        <v>21</v>
      </c>
      <c r="P1182" s="30">
        <v>575.62865609999994</v>
      </c>
      <c r="Q1182" s="30">
        <v>1768503.92</v>
      </c>
      <c r="R1182" s="30">
        <v>7.7007178070000002</v>
      </c>
      <c r="S1182" s="30">
        <v>23658.91532</v>
      </c>
      <c r="T1182" s="30">
        <v>647979.9</v>
      </c>
    </row>
    <row r="1183" spans="1:20" ht="15.75" customHeight="1" thickBot="1" x14ac:dyDescent="0.3">
      <c r="A1183" s="10" t="s">
        <v>19</v>
      </c>
      <c r="B1183" s="28">
        <v>44322</v>
      </c>
      <c r="C1183" s="8">
        <v>301049751</v>
      </c>
      <c r="D1183" s="29">
        <v>73239990</v>
      </c>
      <c r="E1183" s="8" t="s">
        <v>1144</v>
      </c>
      <c r="F1183" s="8"/>
      <c r="G1183" s="8"/>
      <c r="H1183" s="8"/>
      <c r="I1183" s="8"/>
      <c r="J1183" s="8"/>
      <c r="K1183" s="8"/>
      <c r="L1183" s="8"/>
      <c r="M1183" s="8"/>
      <c r="N1183" s="30">
        <v>1324.8</v>
      </c>
      <c r="O1183" s="8" t="s">
        <v>21</v>
      </c>
      <c r="P1183" s="30">
        <v>516.25327600000003</v>
      </c>
      <c r="Q1183" s="30">
        <v>683932.34</v>
      </c>
      <c r="R1183" s="30">
        <v>6.7794258169999999</v>
      </c>
      <c r="S1183" s="30">
        <v>8981.3833219999997</v>
      </c>
      <c r="T1183" s="30">
        <v>250592.8</v>
      </c>
    </row>
    <row r="1184" spans="1:20" ht="15.75" customHeight="1" thickBot="1" x14ac:dyDescent="0.3">
      <c r="A1184" s="10" t="s">
        <v>19</v>
      </c>
      <c r="B1184" s="28">
        <v>44322</v>
      </c>
      <c r="C1184" s="8">
        <v>301049751</v>
      </c>
      <c r="D1184" s="29">
        <v>73239990</v>
      </c>
      <c r="E1184" s="8" t="s">
        <v>1145</v>
      </c>
      <c r="F1184" s="8"/>
      <c r="G1184" s="8"/>
      <c r="H1184" s="8"/>
      <c r="I1184" s="8"/>
      <c r="J1184" s="8"/>
      <c r="K1184" s="8"/>
      <c r="L1184" s="8"/>
      <c r="M1184" s="8"/>
      <c r="N1184" s="30">
        <v>2092.8000000000002</v>
      </c>
      <c r="O1184" s="8" t="s">
        <v>21</v>
      </c>
      <c r="P1184" s="30">
        <v>492.99861909999998</v>
      </c>
      <c r="Q1184" s="30">
        <v>1031747.51</v>
      </c>
      <c r="R1184" s="30">
        <v>6.4740462120000002</v>
      </c>
      <c r="S1184" s="30">
        <v>13548.88391</v>
      </c>
      <c r="T1184" s="30">
        <v>378032.3</v>
      </c>
    </row>
    <row r="1185" spans="1:20" ht="15.75" customHeight="1" thickBot="1" x14ac:dyDescent="0.3">
      <c r="A1185" s="10" t="s">
        <v>19</v>
      </c>
      <c r="B1185" s="28">
        <v>44322</v>
      </c>
      <c r="C1185" s="8">
        <v>301049751</v>
      </c>
      <c r="D1185" s="29">
        <v>73239990</v>
      </c>
      <c r="E1185" s="8" t="s">
        <v>1146</v>
      </c>
      <c r="F1185" s="8"/>
      <c r="G1185" s="8"/>
      <c r="H1185" s="8"/>
      <c r="I1185" s="8"/>
      <c r="J1185" s="8"/>
      <c r="K1185" s="8"/>
      <c r="L1185" s="8"/>
      <c r="M1185" s="8"/>
      <c r="N1185" s="30">
        <v>3861</v>
      </c>
      <c r="O1185" s="8" t="s">
        <v>21</v>
      </c>
      <c r="P1185" s="30">
        <v>522.96499870000002</v>
      </c>
      <c r="Q1185" s="30">
        <v>2019167.86</v>
      </c>
      <c r="R1185" s="30">
        <v>6.8675640009999999</v>
      </c>
      <c r="S1185" s="30">
        <v>26515.66461</v>
      </c>
      <c r="T1185" s="30">
        <v>739823.2</v>
      </c>
    </row>
    <row r="1186" spans="1:20" ht="15.75" customHeight="1" thickBot="1" x14ac:dyDescent="0.3">
      <c r="A1186" s="10" t="s">
        <v>19</v>
      </c>
      <c r="B1186" s="28">
        <v>44322</v>
      </c>
      <c r="C1186" s="8">
        <v>301049751</v>
      </c>
      <c r="D1186" s="29">
        <v>73239990</v>
      </c>
      <c r="E1186" s="8" t="s">
        <v>1147</v>
      </c>
      <c r="F1186" s="8"/>
      <c r="G1186" s="8"/>
      <c r="H1186" s="8"/>
      <c r="I1186" s="8"/>
      <c r="J1186" s="8"/>
      <c r="K1186" s="8"/>
      <c r="L1186" s="8"/>
      <c r="M1186" s="8"/>
      <c r="N1186" s="30">
        <v>2850</v>
      </c>
      <c r="O1186" s="8" t="s">
        <v>21</v>
      </c>
      <c r="P1186" s="30">
        <v>590.09698249999997</v>
      </c>
      <c r="Q1186" s="30">
        <v>1681776.4</v>
      </c>
      <c r="R1186" s="30">
        <v>7.7491396249999998</v>
      </c>
      <c r="S1186" s="30">
        <v>22085.047930000001</v>
      </c>
      <c r="T1186" s="30">
        <v>616202.9</v>
      </c>
    </row>
    <row r="1187" spans="1:20" ht="15.75" customHeight="1" thickBot="1" x14ac:dyDescent="0.3">
      <c r="A1187" s="10" t="s">
        <v>19</v>
      </c>
      <c r="B1187" s="28">
        <v>44322</v>
      </c>
      <c r="C1187" s="8">
        <v>301049751</v>
      </c>
      <c r="D1187" s="29">
        <v>73239990</v>
      </c>
      <c r="E1187" s="8" t="s">
        <v>1148</v>
      </c>
      <c r="F1187" s="8"/>
      <c r="G1187" s="8"/>
      <c r="H1187" s="8"/>
      <c r="I1187" s="8"/>
      <c r="J1187" s="8"/>
      <c r="K1187" s="8"/>
      <c r="L1187" s="8"/>
      <c r="M1187" s="8"/>
      <c r="N1187" s="30">
        <v>1377</v>
      </c>
      <c r="O1187" s="8" t="s">
        <v>21</v>
      </c>
      <c r="P1187" s="30">
        <v>611.85572979999995</v>
      </c>
      <c r="Q1187" s="30">
        <v>842525.34</v>
      </c>
      <c r="R1187" s="30">
        <v>8.0348749819999998</v>
      </c>
      <c r="S1187" s="30">
        <v>11064.022849999999</v>
      </c>
      <c r="T1187" s="30">
        <v>308701.3</v>
      </c>
    </row>
    <row r="1188" spans="1:20" ht="15.75" customHeight="1" thickBot="1" x14ac:dyDescent="0.3">
      <c r="A1188" s="10" t="s">
        <v>19</v>
      </c>
      <c r="B1188" s="28">
        <v>44320</v>
      </c>
      <c r="C1188" s="8">
        <v>301049751</v>
      </c>
      <c r="D1188" s="29">
        <v>73239990</v>
      </c>
      <c r="E1188" s="8" t="s">
        <v>1149</v>
      </c>
      <c r="F1188" s="8"/>
      <c r="G1188" s="8"/>
      <c r="H1188" s="8"/>
      <c r="I1188" s="8"/>
      <c r="J1188" s="8"/>
      <c r="K1188" s="8"/>
      <c r="L1188" s="8"/>
      <c r="M1188" s="8"/>
      <c r="N1188" s="30">
        <v>2438.4</v>
      </c>
      <c r="O1188" s="8" t="s">
        <v>21</v>
      </c>
      <c r="P1188" s="30">
        <v>614.29622289999998</v>
      </c>
      <c r="Q1188" s="30">
        <v>1497899.91</v>
      </c>
      <c r="R1188" s="30">
        <v>8.0669234789999997</v>
      </c>
      <c r="S1188" s="30">
        <v>19670.386210000001</v>
      </c>
      <c r="T1188" s="30">
        <v>548830.6</v>
      </c>
    </row>
    <row r="1189" spans="1:20" ht="15.75" customHeight="1" thickBot="1" x14ac:dyDescent="0.3">
      <c r="A1189" s="10" t="s">
        <v>19</v>
      </c>
      <c r="B1189" s="28">
        <v>44320</v>
      </c>
      <c r="C1189" s="8">
        <v>301049751</v>
      </c>
      <c r="D1189" s="29">
        <v>73239990</v>
      </c>
      <c r="E1189" s="8" t="s">
        <v>1150</v>
      </c>
      <c r="F1189" s="8"/>
      <c r="G1189" s="8"/>
      <c r="H1189" s="8"/>
      <c r="I1189" s="8"/>
      <c r="J1189" s="8"/>
      <c r="K1189" s="8"/>
      <c r="L1189" s="8"/>
      <c r="M1189" s="8"/>
      <c r="N1189" s="30">
        <v>5600</v>
      </c>
      <c r="O1189" s="8" t="s">
        <v>21</v>
      </c>
      <c r="P1189" s="30">
        <v>396.2213036</v>
      </c>
      <c r="Q1189" s="30">
        <v>2218839.2999999998</v>
      </c>
      <c r="R1189" s="30">
        <v>5.2031687929999997</v>
      </c>
      <c r="S1189" s="30">
        <v>29137.74524</v>
      </c>
      <c r="T1189" s="30">
        <v>812982.8</v>
      </c>
    </row>
    <row r="1190" spans="1:20" ht="15.75" customHeight="1" thickBot="1" x14ac:dyDescent="0.3">
      <c r="A1190" s="10" t="s">
        <v>19</v>
      </c>
      <c r="B1190" s="28">
        <v>44320</v>
      </c>
      <c r="C1190" s="8">
        <v>301049751</v>
      </c>
      <c r="D1190" s="29">
        <v>73239990</v>
      </c>
      <c r="E1190" s="8" t="s">
        <v>1151</v>
      </c>
      <c r="F1190" s="8"/>
      <c r="G1190" s="8"/>
      <c r="H1190" s="8"/>
      <c r="I1190" s="8"/>
      <c r="J1190" s="8"/>
      <c r="K1190" s="8"/>
      <c r="L1190" s="8"/>
      <c r="M1190" s="8"/>
      <c r="N1190" s="30">
        <v>3607.5</v>
      </c>
      <c r="O1190" s="8" t="s">
        <v>21</v>
      </c>
      <c r="P1190" s="30">
        <v>258.48762859999999</v>
      </c>
      <c r="Q1190" s="30">
        <v>932494.12</v>
      </c>
      <c r="R1190" s="30">
        <v>3.3944534279999998</v>
      </c>
      <c r="S1190" s="30">
        <v>12245.490739999999</v>
      </c>
      <c r="T1190" s="30">
        <v>341665.8</v>
      </c>
    </row>
    <row r="1191" spans="1:20" ht="15.75" customHeight="1" thickBot="1" x14ac:dyDescent="0.3">
      <c r="A1191" s="10" t="s">
        <v>19</v>
      </c>
      <c r="B1191" s="28">
        <v>44320</v>
      </c>
      <c r="C1191" s="8">
        <v>301049751</v>
      </c>
      <c r="D1191" s="29">
        <v>73239990</v>
      </c>
      <c r="E1191" s="8" t="s">
        <v>1152</v>
      </c>
      <c r="F1191" s="8"/>
      <c r="G1191" s="8"/>
      <c r="H1191" s="8"/>
      <c r="I1191" s="8"/>
      <c r="J1191" s="8"/>
      <c r="K1191" s="8"/>
      <c r="L1191" s="8"/>
      <c r="M1191" s="8"/>
      <c r="N1191" s="30">
        <v>1386</v>
      </c>
      <c r="O1191" s="8" t="s">
        <v>21</v>
      </c>
      <c r="P1191" s="30">
        <v>572.69610390000003</v>
      </c>
      <c r="Q1191" s="30">
        <v>793756.8</v>
      </c>
      <c r="R1191" s="30">
        <v>7.5206316989999999</v>
      </c>
      <c r="S1191" s="30">
        <v>10423.59554</v>
      </c>
      <c r="T1191" s="30">
        <v>290832.5</v>
      </c>
    </row>
    <row r="1192" spans="1:20" ht="15.75" customHeight="1" thickBot="1" x14ac:dyDescent="0.3">
      <c r="A1192" s="10" t="s">
        <v>19</v>
      </c>
      <c r="B1192" s="28">
        <v>44317</v>
      </c>
      <c r="C1192" s="8">
        <v>301049751</v>
      </c>
      <c r="D1192" s="29">
        <v>73231000</v>
      </c>
      <c r="E1192" s="8" t="s">
        <v>1153</v>
      </c>
      <c r="F1192" s="8"/>
      <c r="G1192" s="8"/>
      <c r="H1192" s="8"/>
      <c r="I1192" s="8"/>
      <c r="J1192" s="8"/>
      <c r="K1192" s="8"/>
      <c r="L1192" s="8"/>
      <c r="M1192" s="8"/>
      <c r="N1192" s="30">
        <v>8537.7999999999993</v>
      </c>
      <c r="O1192" s="8" t="s">
        <v>21</v>
      </c>
      <c r="P1192" s="30">
        <v>261.45895780000001</v>
      </c>
      <c r="Q1192" s="30">
        <v>2232284.29</v>
      </c>
      <c r="R1192" s="30">
        <v>3.4334728540000001</v>
      </c>
      <c r="S1192" s="30">
        <v>29314.304530000001</v>
      </c>
      <c r="T1192" s="30">
        <v>981312.2</v>
      </c>
    </row>
    <row r="1193" spans="1:20" ht="15.75" customHeight="1" thickBot="1" x14ac:dyDescent="0.3">
      <c r="A1193" s="10" t="s">
        <v>19</v>
      </c>
      <c r="B1193" s="28">
        <v>44314</v>
      </c>
      <c r="C1193" s="8">
        <v>301049751</v>
      </c>
      <c r="D1193" s="29">
        <v>73239990</v>
      </c>
      <c r="E1193" s="8" t="s">
        <v>1154</v>
      </c>
      <c r="F1193" s="8"/>
      <c r="G1193" s="8"/>
      <c r="H1193" s="8"/>
      <c r="I1193" s="8"/>
      <c r="J1193" s="8"/>
      <c r="K1193" s="8"/>
      <c r="L1193" s="8"/>
      <c r="M1193" s="8"/>
      <c r="N1193" s="30">
        <v>10488</v>
      </c>
      <c r="O1193" s="8" t="s">
        <v>21</v>
      </c>
      <c r="P1193" s="30">
        <v>183.83613560000001</v>
      </c>
      <c r="Q1193" s="30">
        <v>1928073.39</v>
      </c>
      <c r="R1193" s="30">
        <v>2.4141317870000001</v>
      </c>
      <c r="S1193" s="30">
        <v>25319.41418</v>
      </c>
      <c r="T1193" s="30">
        <v>706446.1</v>
      </c>
    </row>
    <row r="1194" spans="1:20" ht="15.75" customHeight="1" thickBot="1" x14ac:dyDescent="0.3">
      <c r="A1194" s="10" t="s">
        <v>19</v>
      </c>
      <c r="B1194" s="28">
        <v>44313</v>
      </c>
      <c r="C1194" s="8">
        <v>301049751</v>
      </c>
      <c r="D1194" s="29">
        <v>73239990</v>
      </c>
      <c r="E1194" s="8" t="s">
        <v>1155</v>
      </c>
      <c r="F1194" s="8"/>
      <c r="G1194" s="8"/>
      <c r="H1194" s="8"/>
      <c r="I1194" s="8"/>
      <c r="J1194" s="8"/>
      <c r="K1194" s="8"/>
      <c r="L1194" s="8"/>
      <c r="M1194" s="8"/>
      <c r="N1194" s="30">
        <v>4004</v>
      </c>
      <c r="O1194" s="8" t="s">
        <v>21</v>
      </c>
      <c r="P1194" s="30">
        <v>417.2141484</v>
      </c>
      <c r="Q1194" s="30">
        <v>1670525.45</v>
      </c>
      <c r="R1194" s="30">
        <v>5.478846334</v>
      </c>
      <c r="S1194" s="30">
        <v>21937.300719999999</v>
      </c>
      <c r="T1194" s="30">
        <v>612080.5</v>
      </c>
    </row>
    <row r="1195" spans="1:20" ht="15.75" customHeight="1" thickBot="1" x14ac:dyDescent="0.3">
      <c r="A1195" s="10" t="s">
        <v>19</v>
      </c>
      <c r="B1195" s="28">
        <v>44313</v>
      </c>
      <c r="C1195" s="8">
        <v>301049751</v>
      </c>
      <c r="D1195" s="29">
        <v>73239990</v>
      </c>
      <c r="E1195" s="8" t="s">
        <v>1128</v>
      </c>
      <c r="F1195" s="8"/>
      <c r="G1195" s="8"/>
      <c r="H1195" s="8"/>
      <c r="I1195" s="8"/>
      <c r="J1195" s="8"/>
      <c r="K1195" s="8"/>
      <c r="L1195" s="8"/>
      <c r="M1195" s="8"/>
      <c r="N1195" s="30">
        <v>38016</v>
      </c>
      <c r="O1195" s="8" t="s">
        <v>21</v>
      </c>
      <c r="P1195" s="30">
        <v>230.47604670000001</v>
      </c>
      <c r="Q1195" s="30">
        <v>8761777.3900000006</v>
      </c>
      <c r="R1195" s="30">
        <v>3.0266059969999999</v>
      </c>
      <c r="S1195" s="30">
        <v>115059.45359999999</v>
      </c>
      <c r="T1195" s="30">
        <v>3210315.2</v>
      </c>
    </row>
    <row r="1196" spans="1:20" ht="15.75" customHeight="1" thickBot="1" x14ac:dyDescent="0.3">
      <c r="A1196" s="10" t="s">
        <v>19</v>
      </c>
      <c r="B1196" s="28">
        <v>44311</v>
      </c>
      <c r="C1196" s="8">
        <v>301049751</v>
      </c>
      <c r="D1196" s="29">
        <v>73239990</v>
      </c>
      <c r="E1196" s="8" t="s">
        <v>1156</v>
      </c>
      <c r="F1196" s="8"/>
      <c r="G1196" s="8"/>
      <c r="H1196" s="8"/>
      <c r="I1196" s="8"/>
      <c r="J1196" s="8"/>
      <c r="K1196" s="8"/>
      <c r="L1196" s="8"/>
      <c r="M1196" s="8"/>
      <c r="N1196" s="30">
        <v>2310</v>
      </c>
      <c r="O1196" s="8" t="s">
        <v>21</v>
      </c>
      <c r="P1196" s="30">
        <v>576.31947190000005</v>
      </c>
      <c r="Q1196" s="30">
        <v>1331297.98</v>
      </c>
      <c r="R1196" s="30">
        <v>7.5682136819999997</v>
      </c>
      <c r="S1196" s="30">
        <v>17482.5736</v>
      </c>
      <c r="T1196" s="30">
        <v>487787.6</v>
      </c>
    </row>
    <row r="1197" spans="1:20" ht="15.75" customHeight="1" thickBot="1" x14ac:dyDescent="0.3">
      <c r="A1197" s="10" t="s">
        <v>19</v>
      </c>
      <c r="B1197" s="28">
        <v>44308</v>
      </c>
      <c r="C1197" s="8">
        <v>301049751</v>
      </c>
      <c r="D1197" s="29">
        <v>73231000</v>
      </c>
      <c r="E1197" s="8" t="s">
        <v>1157</v>
      </c>
      <c r="F1197" s="8"/>
      <c r="G1197" s="8"/>
      <c r="H1197" s="8"/>
      <c r="I1197" s="8"/>
      <c r="J1197" s="8"/>
      <c r="K1197" s="8"/>
      <c r="L1197" s="8"/>
      <c r="M1197" s="8"/>
      <c r="N1197" s="30">
        <v>7785</v>
      </c>
      <c r="O1197" s="8" t="s">
        <v>21</v>
      </c>
      <c r="P1197" s="30">
        <v>253.10191520000001</v>
      </c>
      <c r="Q1197" s="30">
        <v>1970398.41</v>
      </c>
      <c r="R1197" s="30">
        <v>3.3237283679999998</v>
      </c>
      <c r="S1197" s="30">
        <v>25875.225340000001</v>
      </c>
      <c r="T1197" s="30">
        <v>866187.2</v>
      </c>
    </row>
    <row r="1198" spans="1:20" ht="15.75" customHeight="1" thickBot="1" x14ac:dyDescent="0.3">
      <c r="A1198" s="10" t="s">
        <v>19</v>
      </c>
      <c r="B1198" s="28">
        <v>44307</v>
      </c>
      <c r="C1198" s="8">
        <v>301049751</v>
      </c>
      <c r="D1198" s="29">
        <v>73239990</v>
      </c>
      <c r="E1198" s="8" t="s">
        <v>1158</v>
      </c>
      <c r="F1198" s="8"/>
      <c r="G1198" s="8"/>
      <c r="H1198" s="8"/>
      <c r="I1198" s="8"/>
      <c r="J1198" s="8"/>
      <c r="K1198" s="8"/>
      <c r="L1198" s="8"/>
      <c r="M1198" s="8"/>
      <c r="N1198" s="30">
        <v>10488</v>
      </c>
      <c r="O1198" s="8" t="s">
        <v>21</v>
      </c>
      <c r="P1198" s="30">
        <v>184.01803390000001</v>
      </c>
      <c r="Q1198" s="30">
        <v>1929981.14</v>
      </c>
      <c r="R1198" s="30">
        <v>2.4165204720000002</v>
      </c>
      <c r="S1198" s="30">
        <v>25344.466710000001</v>
      </c>
      <c r="T1198" s="30">
        <v>707145</v>
      </c>
    </row>
    <row r="1199" spans="1:20" ht="15.75" customHeight="1" thickBot="1" x14ac:dyDescent="0.3">
      <c r="A1199" s="10" t="s">
        <v>19</v>
      </c>
      <c r="B1199" s="28">
        <v>44296</v>
      </c>
      <c r="C1199" s="8">
        <v>301049751</v>
      </c>
      <c r="D1199" s="29">
        <v>73239990</v>
      </c>
      <c r="E1199" s="8" t="s">
        <v>1159</v>
      </c>
      <c r="F1199" s="8"/>
      <c r="G1199" s="8"/>
      <c r="H1199" s="8"/>
      <c r="I1199" s="8"/>
      <c r="J1199" s="8"/>
      <c r="K1199" s="8"/>
      <c r="L1199" s="8"/>
      <c r="M1199" s="8"/>
      <c r="N1199" s="30">
        <v>3772.5</v>
      </c>
      <c r="O1199" s="8" t="s">
        <v>21</v>
      </c>
      <c r="P1199" s="30">
        <v>254.51753740000001</v>
      </c>
      <c r="Q1199" s="30">
        <v>960167.41</v>
      </c>
      <c r="R1199" s="30">
        <v>3.4324684749999999</v>
      </c>
      <c r="S1199" s="30">
        <v>12948.98732</v>
      </c>
      <c r="T1199" s="30">
        <v>351805.3</v>
      </c>
    </row>
    <row r="1200" spans="1:20" ht="15.75" customHeight="1" thickBot="1" x14ac:dyDescent="0.3">
      <c r="A1200" s="10" t="s">
        <v>19</v>
      </c>
      <c r="B1200" s="28">
        <v>44296</v>
      </c>
      <c r="C1200" s="8">
        <v>301049751</v>
      </c>
      <c r="D1200" s="29">
        <v>73239990</v>
      </c>
      <c r="E1200" s="8" t="s">
        <v>1160</v>
      </c>
      <c r="F1200" s="8"/>
      <c r="G1200" s="8"/>
      <c r="H1200" s="8"/>
      <c r="I1200" s="8"/>
      <c r="J1200" s="8"/>
      <c r="K1200" s="8"/>
      <c r="L1200" s="8"/>
      <c r="M1200" s="8"/>
      <c r="N1200" s="30">
        <v>3360</v>
      </c>
      <c r="O1200" s="8" t="s">
        <v>21</v>
      </c>
      <c r="P1200" s="30">
        <v>390.02115179999998</v>
      </c>
      <c r="Q1200" s="30">
        <v>1310471.07</v>
      </c>
      <c r="R1200" s="30">
        <v>5.2598941579999998</v>
      </c>
      <c r="S1200" s="30">
        <v>17673.24437</v>
      </c>
      <c r="T1200" s="30">
        <v>480156.6</v>
      </c>
    </row>
    <row r="1201" spans="1:20" ht="15.75" customHeight="1" thickBot="1" x14ac:dyDescent="0.3">
      <c r="A1201" s="10" t="s">
        <v>19</v>
      </c>
      <c r="B1201" s="28">
        <v>44295</v>
      </c>
      <c r="C1201" s="8">
        <v>301049751</v>
      </c>
      <c r="D1201" s="29">
        <v>73239990</v>
      </c>
      <c r="E1201" s="8" t="s">
        <v>1161</v>
      </c>
      <c r="F1201" s="8"/>
      <c r="G1201" s="8"/>
      <c r="H1201" s="8"/>
      <c r="I1201" s="8"/>
      <c r="J1201" s="8"/>
      <c r="K1201" s="8"/>
      <c r="L1201" s="8"/>
      <c r="M1201" s="8"/>
      <c r="N1201" s="30">
        <v>33264</v>
      </c>
      <c r="O1201" s="8" t="s">
        <v>21</v>
      </c>
      <c r="P1201" s="30">
        <v>226.6023232</v>
      </c>
      <c r="Q1201" s="30">
        <v>7537699.6799999997</v>
      </c>
      <c r="R1201" s="30">
        <v>3.0559989650000001</v>
      </c>
      <c r="S1201" s="30">
        <v>101654.7496</v>
      </c>
      <c r="T1201" s="30">
        <v>2761813.1</v>
      </c>
    </row>
    <row r="1202" spans="1:20" ht="15.75" customHeight="1" thickBot="1" x14ac:dyDescent="0.3">
      <c r="A1202" s="10" t="s">
        <v>19</v>
      </c>
      <c r="B1202" s="28">
        <v>44295</v>
      </c>
      <c r="C1202" s="8">
        <v>301049751</v>
      </c>
      <c r="D1202" s="29">
        <v>73239990</v>
      </c>
      <c r="E1202" s="8" t="s">
        <v>1155</v>
      </c>
      <c r="F1202" s="8"/>
      <c r="G1202" s="8"/>
      <c r="H1202" s="8"/>
      <c r="I1202" s="8"/>
      <c r="J1202" s="8"/>
      <c r="K1202" s="8"/>
      <c r="L1202" s="8"/>
      <c r="M1202" s="8"/>
      <c r="N1202" s="30">
        <v>4004</v>
      </c>
      <c r="O1202" s="8" t="s">
        <v>21</v>
      </c>
      <c r="P1202" s="30">
        <v>410.20182569999997</v>
      </c>
      <c r="Q1202" s="30">
        <v>1642448.11</v>
      </c>
      <c r="R1202" s="30">
        <v>5.5320542909999997</v>
      </c>
      <c r="S1202" s="30">
        <v>22150.345379999999</v>
      </c>
      <c r="T1202" s="30">
        <v>601793</v>
      </c>
    </row>
    <row r="1203" spans="1:20" ht="15.75" customHeight="1" thickBot="1" x14ac:dyDescent="0.3">
      <c r="A1203" s="10" t="s">
        <v>19</v>
      </c>
      <c r="B1203" s="28">
        <v>44295</v>
      </c>
      <c r="C1203" s="8">
        <v>301049751</v>
      </c>
      <c r="D1203" s="29">
        <v>73239990</v>
      </c>
      <c r="E1203" s="8" t="s">
        <v>1162</v>
      </c>
      <c r="F1203" s="8"/>
      <c r="G1203" s="8"/>
      <c r="H1203" s="8"/>
      <c r="I1203" s="8"/>
      <c r="J1203" s="8"/>
      <c r="K1203" s="8"/>
      <c r="L1203" s="8"/>
      <c r="M1203" s="8"/>
      <c r="N1203" s="30">
        <v>4759.5</v>
      </c>
      <c r="O1203" s="8" t="s">
        <v>21</v>
      </c>
      <c r="P1203" s="30">
        <v>420.39731690000002</v>
      </c>
      <c r="Q1203" s="30">
        <v>2000881.03</v>
      </c>
      <c r="R1203" s="30">
        <v>5.6695524869999998</v>
      </c>
      <c r="S1203" s="30">
        <v>26984.235059999999</v>
      </c>
      <c r="T1203" s="30">
        <v>733122.8</v>
      </c>
    </row>
    <row r="1204" spans="1:20" ht="15.75" customHeight="1" thickBot="1" x14ac:dyDescent="0.3">
      <c r="A1204" s="10" t="s">
        <v>19</v>
      </c>
      <c r="B1204" s="28">
        <v>44295</v>
      </c>
      <c r="C1204" s="8">
        <v>301049751</v>
      </c>
      <c r="D1204" s="29">
        <v>73239990</v>
      </c>
      <c r="E1204" s="8" t="s">
        <v>1163</v>
      </c>
      <c r="F1204" s="8"/>
      <c r="G1204" s="8"/>
      <c r="H1204" s="8"/>
      <c r="I1204" s="8"/>
      <c r="J1204" s="8"/>
      <c r="K1204" s="8"/>
      <c r="L1204" s="8"/>
      <c r="M1204" s="8"/>
      <c r="N1204" s="30">
        <v>1489.2</v>
      </c>
      <c r="O1204" s="8" t="s">
        <v>21</v>
      </c>
      <c r="P1204" s="30">
        <v>628.87428820000002</v>
      </c>
      <c r="Q1204" s="30">
        <v>936519.59</v>
      </c>
      <c r="R1204" s="30">
        <v>8.4811097530000001</v>
      </c>
      <c r="S1204" s="30">
        <v>12630.06864</v>
      </c>
      <c r="T1204" s="30">
        <v>343140.8</v>
      </c>
    </row>
    <row r="1205" spans="1:20" ht="15.75" customHeight="1" thickBot="1" x14ac:dyDescent="0.3">
      <c r="A1205" s="10" t="s">
        <v>19</v>
      </c>
      <c r="B1205" s="28">
        <v>44295</v>
      </c>
      <c r="C1205" s="8">
        <v>301049751</v>
      </c>
      <c r="D1205" s="29">
        <v>73239990</v>
      </c>
      <c r="E1205" s="8" t="s">
        <v>1164</v>
      </c>
      <c r="F1205" s="8"/>
      <c r="G1205" s="8"/>
      <c r="H1205" s="8"/>
      <c r="I1205" s="8"/>
      <c r="J1205" s="8"/>
      <c r="K1205" s="8"/>
      <c r="L1205" s="8"/>
      <c r="M1205" s="8"/>
      <c r="N1205" s="30">
        <v>2647.5</v>
      </c>
      <c r="O1205" s="8" t="s">
        <v>21</v>
      </c>
      <c r="P1205" s="30">
        <v>263.76978279999997</v>
      </c>
      <c r="Q1205" s="30">
        <v>698330.5</v>
      </c>
      <c r="R1205" s="30">
        <v>3.557245891</v>
      </c>
      <c r="S1205" s="30">
        <v>9417.8084959999996</v>
      </c>
      <c r="T1205" s="30">
        <v>255868.3</v>
      </c>
    </row>
    <row r="1206" spans="1:20" ht="15.75" customHeight="1" thickBot="1" x14ac:dyDescent="0.3">
      <c r="A1206" s="10" t="s">
        <v>19</v>
      </c>
      <c r="B1206" s="28">
        <v>44287</v>
      </c>
      <c r="C1206" s="8">
        <v>301049751</v>
      </c>
      <c r="D1206" s="29">
        <v>73239990</v>
      </c>
      <c r="E1206" s="8" t="s">
        <v>1165</v>
      </c>
      <c r="F1206" s="8"/>
      <c r="G1206" s="8"/>
      <c r="H1206" s="8"/>
      <c r="I1206" s="8"/>
      <c r="J1206" s="8"/>
      <c r="K1206" s="8"/>
      <c r="L1206" s="8"/>
      <c r="M1206" s="8"/>
      <c r="N1206" s="30">
        <v>8635</v>
      </c>
      <c r="O1206" s="8" t="s">
        <v>21</v>
      </c>
      <c r="P1206" s="30">
        <v>331.97845280000001</v>
      </c>
      <c r="Q1206" s="30">
        <v>2866633.94</v>
      </c>
      <c r="R1206" s="30">
        <v>4.5259502769999997</v>
      </c>
      <c r="S1206" s="30">
        <v>39081.58064</v>
      </c>
      <c r="T1206" s="30">
        <v>1050334.7</v>
      </c>
    </row>
    <row r="1207" spans="1:20" ht="15.75" customHeight="1" thickBot="1" x14ac:dyDescent="0.3">
      <c r="A1207" s="10" t="s">
        <v>19</v>
      </c>
      <c r="B1207" s="28">
        <v>44282</v>
      </c>
      <c r="C1207" s="8">
        <v>301049751</v>
      </c>
      <c r="D1207" s="29">
        <v>73239990</v>
      </c>
      <c r="E1207" s="8" t="s">
        <v>1166</v>
      </c>
      <c r="F1207" s="8"/>
      <c r="G1207" s="8"/>
      <c r="H1207" s="8"/>
      <c r="I1207" s="8"/>
      <c r="J1207" s="8"/>
      <c r="K1207" s="8"/>
      <c r="L1207" s="8"/>
      <c r="M1207" s="8"/>
      <c r="N1207" s="30">
        <v>10892</v>
      </c>
      <c r="O1207" s="8" t="s">
        <v>21</v>
      </c>
      <c r="P1207" s="30">
        <v>412.30138629999999</v>
      </c>
      <c r="Q1207" s="30">
        <v>4490786.7</v>
      </c>
      <c r="R1207" s="30">
        <v>5.6210141289999997</v>
      </c>
      <c r="S1207" s="30">
        <v>61224.085890000002</v>
      </c>
      <c r="T1207" s="30">
        <v>1645424.2</v>
      </c>
    </row>
    <row r="1208" spans="1:20" ht="15.75" customHeight="1" thickBot="1" x14ac:dyDescent="0.3">
      <c r="A1208" s="10" t="s">
        <v>19</v>
      </c>
      <c r="B1208" s="28">
        <v>44281</v>
      </c>
      <c r="C1208" s="8">
        <v>301049751</v>
      </c>
      <c r="D1208" s="29">
        <v>73239990</v>
      </c>
      <c r="E1208" s="8" t="s">
        <v>1167</v>
      </c>
      <c r="F1208" s="8"/>
      <c r="G1208" s="8"/>
      <c r="H1208" s="8"/>
      <c r="I1208" s="8"/>
      <c r="J1208" s="8"/>
      <c r="K1208" s="8"/>
      <c r="L1208" s="8"/>
      <c r="M1208" s="8"/>
      <c r="N1208" s="30">
        <v>10488</v>
      </c>
      <c r="O1208" s="8" t="s">
        <v>21</v>
      </c>
      <c r="P1208" s="30">
        <v>178.913524</v>
      </c>
      <c r="Q1208" s="30">
        <v>1876445.04</v>
      </c>
      <c r="R1208" s="30">
        <v>2.4391755150000001</v>
      </c>
      <c r="S1208" s="30">
        <v>25582.072800000002</v>
      </c>
      <c r="T1208" s="30">
        <v>687529.5</v>
      </c>
    </row>
    <row r="1209" spans="1:20" ht="15.75" customHeight="1" thickBot="1" x14ac:dyDescent="0.3">
      <c r="A1209" s="10" t="s">
        <v>19</v>
      </c>
      <c r="B1209" s="28">
        <v>44280</v>
      </c>
      <c r="C1209" s="8">
        <v>301049751</v>
      </c>
      <c r="D1209" s="29">
        <v>73239990</v>
      </c>
      <c r="E1209" s="8" t="s">
        <v>1168</v>
      </c>
      <c r="F1209" s="8"/>
      <c r="G1209" s="8"/>
      <c r="H1209" s="8"/>
      <c r="I1209" s="8"/>
      <c r="J1209" s="8"/>
      <c r="K1209" s="8"/>
      <c r="L1209" s="8"/>
      <c r="M1209" s="8"/>
      <c r="N1209" s="30">
        <v>12012</v>
      </c>
      <c r="O1209" s="8" t="s">
        <v>21</v>
      </c>
      <c r="P1209" s="30">
        <v>380.09835659999999</v>
      </c>
      <c r="Q1209" s="30">
        <v>4565741.46</v>
      </c>
      <c r="R1209" s="30">
        <v>5.1819816860000003</v>
      </c>
      <c r="S1209" s="30">
        <v>62245.964010000003</v>
      </c>
      <c r="T1209" s="30">
        <v>1672887.7</v>
      </c>
    </row>
    <row r="1210" spans="1:20" ht="15.75" customHeight="1" thickBot="1" x14ac:dyDescent="0.3">
      <c r="A1210" s="10" t="s">
        <v>19</v>
      </c>
      <c r="B1210" s="28">
        <v>44278</v>
      </c>
      <c r="C1210" s="8">
        <v>301049751</v>
      </c>
      <c r="D1210" s="29">
        <v>73239990</v>
      </c>
      <c r="E1210" s="8" t="s">
        <v>1169</v>
      </c>
      <c r="F1210" s="8"/>
      <c r="G1210" s="8"/>
      <c r="H1210" s="8"/>
      <c r="I1210" s="8"/>
      <c r="J1210" s="8"/>
      <c r="K1210" s="8"/>
      <c r="L1210" s="8"/>
      <c r="M1210" s="8"/>
      <c r="N1210" s="30">
        <v>1575</v>
      </c>
      <c r="O1210" s="8" t="s">
        <v>21</v>
      </c>
      <c r="P1210" s="30">
        <v>251.7685587</v>
      </c>
      <c r="Q1210" s="30">
        <v>396535.48</v>
      </c>
      <c r="R1210" s="30">
        <v>3.4324275219999998</v>
      </c>
      <c r="S1210" s="30">
        <v>5406.0733469999996</v>
      </c>
      <c r="T1210" s="30">
        <v>145290.6</v>
      </c>
    </row>
    <row r="1211" spans="1:20" ht="15.75" customHeight="1" thickBot="1" x14ac:dyDescent="0.3">
      <c r="A1211" s="10" t="s">
        <v>19</v>
      </c>
      <c r="B1211" s="28">
        <v>44278</v>
      </c>
      <c r="C1211" s="8">
        <v>301049751</v>
      </c>
      <c r="D1211" s="29">
        <v>73239990</v>
      </c>
      <c r="E1211" s="8" t="s">
        <v>1170</v>
      </c>
      <c r="F1211" s="8"/>
      <c r="G1211" s="8"/>
      <c r="H1211" s="8"/>
      <c r="I1211" s="8"/>
      <c r="J1211" s="8"/>
      <c r="K1211" s="8"/>
      <c r="L1211" s="8"/>
      <c r="M1211" s="8"/>
      <c r="N1211" s="30">
        <v>4839.3</v>
      </c>
      <c r="O1211" s="8" t="s">
        <v>21</v>
      </c>
      <c r="P1211" s="30">
        <v>401.17751120000003</v>
      </c>
      <c r="Q1211" s="30">
        <v>1941418.33</v>
      </c>
      <c r="R1211" s="30">
        <v>5.4693593890000001</v>
      </c>
      <c r="S1211" s="30">
        <v>26467.870889999998</v>
      </c>
      <c r="T1211" s="30">
        <v>711335.7</v>
      </c>
    </row>
    <row r="1212" spans="1:20" ht="15.75" customHeight="1" thickBot="1" x14ac:dyDescent="0.3">
      <c r="A1212" s="10" t="s">
        <v>19</v>
      </c>
      <c r="B1212" s="28">
        <v>44271</v>
      </c>
      <c r="C1212" s="8">
        <v>301049751</v>
      </c>
      <c r="D1212" s="29">
        <v>73239990</v>
      </c>
      <c r="E1212" s="8" t="s">
        <v>1171</v>
      </c>
      <c r="F1212" s="8"/>
      <c r="G1212" s="8"/>
      <c r="H1212" s="8"/>
      <c r="I1212" s="8"/>
      <c r="J1212" s="8"/>
      <c r="K1212" s="8"/>
      <c r="L1212" s="8"/>
      <c r="M1212" s="8"/>
      <c r="N1212" s="30">
        <v>14256</v>
      </c>
      <c r="O1212" s="8" t="s">
        <v>21</v>
      </c>
      <c r="P1212" s="30">
        <v>228.95265430000001</v>
      </c>
      <c r="Q1212" s="30">
        <v>3263949.04</v>
      </c>
      <c r="R1212" s="30">
        <v>3.098141466</v>
      </c>
      <c r="S1212" s="30">
        <v>44167.104740000002</v>
      </c>
      <c r="T1212" s="30">
        <v>1195910.8999999999</v>
      </c>
    </row>
    <row r="1213" spans="1:20" ht="15.75" customHeight="1" thickBot="1" x14ac:dyDescent="0.3">
      <c r="A1213" s="10" t="s">
        <v>19</v>
      </c>
      <c r="B1213" s="28">
        <v>44271</v>
      </c>
      <c r="C1213" s="8">
        <v>301049751</v>
      </c>
      <c r="D1213" s="29">
        <v>73239990</v>
      </c>
      <c r="E1213" s="8" t="s">
        <v>1172</v>
      </c>
      <c r="F1213" s="8"/>
      <c r="G1213" s="8"/>
      <c r="H1213" s="8"/>
      <c r="I1213" s="8"/>
      <c r="J1213" s="8"/>
      <c r="K1213" s="8"/>
      <c r="L1213" s="8"/>
      <c r="M1213" s="8"/>
      <c r="N1213" s="30">
        <v>6950</v>
      </c>
      <c r="O1213" s="8" t="s">
        <v>21</v>
      </c>
      <c r="P1213" s="30">
        <v>359.45202590000002</v>
      </c>
      <c r="Q1213" s="30">
        <v>2498191.58</v>
      </c>
      <c r="R1213" s="30">
        <v>4.8640328269999999</v>
      </c>
      <c r="S1213" s="30">
        <v>33805.028149999998</v>
      </c>
      <c r="T1213" s="30">
        <v>915337.4</v>
      </c>
    </row>
    <row r="1214" spans="1:20" ht="15.75" customHeight="1" thickBot="1" x14ac:dyDescent="0.3">
      <c r="A1214" s="10" t="s">
        <v>19</v>
      </c>
      <c r="B1214" s="28">
        <v>44258</v>
      </c>
      <c r="C1214" s="8">
        <v>301049751</v>
      </c>
      <c r="D1214" s="29">
        <v>73239990</v>
      </c>
      <c r="E1214" s="8" t="s">
        <v>1173</v>
      </c>
      <c r="F1214" s="8"/>
      <c r="G1214" s="8"/>
      <c r="H1214" s="8"/>
      <c r="I1214" s="8"/>
      <c r="J1214" s="8"/>
      <c r="K1214" s="8"/>
      <c r="L1214" s="8"/>
      <c r="M1214" s="8"/>
      <c r="N1214" s="30">
        <v>2782.5</v>
      </c>
      <c r="O1214" s="8" t="s">
        <v>21</v>
      </c>
      <c r="P1214" s="30">
        <v>253.98707999999999</v>
      </c>
      <c r="Q1214" s="30">
        <v>706719.05</v>
      </c>
      <c r="R1214" s="30">
        <v>3.4462290360000001</v>
      </c>
      <c r="S1214" s="30">
        <v>9589.1322930000006</v>
      </c>
      <c r="T1214" s="30">
        <v>258941.9</v>
      </c>
    </row>
    <row r="1215" spans="1:20" ht="15.75" customHeight="1" thickBot="1" x14ac:dyDescent="0.3">
      <c r="A1215" s="10" t="s">
        <v>19</v>
      </c>
      <c r="B1215" s="28">
        <v>44258</v>
      </c>
      <c r="C1215" s="8">
        <v>301049751</v>
      </c>
      <c r="D1215" s="29">
        <v>73239990</v>
      </c>
      <c r="E1215" s="8" t="s">
        <v>1174</v>
      </c>
      <c r="F1215" s="8"/>
      <c r="G1215" s="8"/>
      <c r="H1215" s="8"/>
      <c r="I1215" s="8"/>
      <c r="J1215" s="8"/>
      <c r="K1215" s="8"/>
      <c r="L1215" s="8"/>
      <c r="M1215" s="8"/>
      <c r="N1215" s="30">
        <v>974.7</v>
      </c>
      <c r="O1215" s="8" t="s">
        <v>21</v>
      </c>
      <c r="P1215" s="30">
        <v>404.70005129999998</v>
      </c>
      <c r="Q1215" s="30">
        <v>394461.14</v>
      </c>
      <c r="R1215" s="30">
        <v>5.4911811569999998</v>
      </c>
      <c r="S1215" s="30">
        <v>5352.2542739999999</v>
      </c>
      <c r="T1215" s="30">
        <v>144530.5</v>
      </c>
    </row>
    <row r="1216" spans="1:20" ht="15.75" customHeight="1" thickBot="1" x14ac:dyDescent="0.3">
      <c r="A1216" s="10" t="s">
        <v>19</v>
      </c>
      <c r="B1216" s="28">
        <v>44258</v>
      </c>
      <c r="C1216" s="8">
        <v>301049751</v>
      </c>
      <c r="D1216" s="29">
        <v>73239990</v>
      </c>
      <c r="E1216" s="8" t="s">
        <v>1175</v>
      </c>
      <c r="F1216" s="8"/>
      <c r="G1216" s="8"/>
      <c r="H1216" s="8"/>
      <c r="I1216" s="8"/>
      <c r="J1216" s="8"/>
      <c r="K1216" s="8"/>
      <c r="L1216" s="8"/>
      <c r="M1216" s="8"/>
      <c r="N1216" s="30">
        <v>1510.8</v>
      </c>
      <c r="O1216" s="8" t="s">
        <v>21</v>
      </c>
      <c r="P1216" s="30">
        <v>603.56286739999996</v>
      </c>
      <c r="Q1216" s="30">
        <v>911862.78</v>
      </c>
      <c r="R1216" s="30">
        <v>8.1894554589999995</v>
      </c>
      <c r="S1216" s="30">
        <v>12372.62931</v>
      </c>
      <c r="T1216" s="30">
        <v>334106.59999999998</v>
      </c>
    </row>
    <row r="1217" spans="1:20" ht="15.75" customHeight="1" thickBot="1" x14ac:dyDescent="0.3">
      <c r="A1217" s="10" t="s">
        <v>19</v>
      </c>
      <c r="B1217" s="28">
        <v>44258</v>
      </c>
      <c r="C1217" s="8">
        <v>301049751</v>
      </c>
      <c r="D1217" s="29">
        <v>73239990</v>
      </c>
      <c r="E1217" s="8" t="s">
        <v>1176</v>
      </c>
      <c r="F1217" s="8"/>
      <c r="G1217" s="8"/>
      <c r="H1217" s="8"/>
      <c r="I1217" s="8"/>
      <c r="J1217" s="8"/>
      <c r="K1217" s="8"/>
      <c r="L1217" s="8"/>
      <c r="M1217" s="8"/>
      <c r="N1217" s="30">
        <v>526.4</v>
      </c>
      <c r="O1217" s="8" t="s">
        <v>21</v>
      </c>
      <c r="P1217" s="30">
        <v>389.28459350000003</v>
      </c>
      <c r="Q1217" s="30">
        <v>204919.41</v>
      </c>
      <c r="R1217" s="30">
        <v>5.2820161939999997</v>
      </c>
      <c r="S1217" s="30">
        <v>2780.4533240000001</v>
      </c>
      <c r="T1217" s="30">
        <v>75082.5</v>
      </c>
    </row>
    <row r="1218" spans="1:20" ht="15.75" customHeight="1" thickBot="1" x14ac:dyDescent="0.3">
      <c r="A1218" s="10" t="s">
        <v>19</v>
      </c>
      <c r="B1218" s="28">
        <v>44247</v>
      </c>
      <c r="C1218" s="8">
        <v>301049751</v>
      </c>
      <c r="D1218" s="29">
        <v>73239990</v>
      </c>
      <c r="E1218" s="8" t="s">
        <v>1177</v>
      </c>
      <c r="F1218" s="8"/>
      <c r="G1218" s="8"/>
      <c r="H1218" s="8"/>
      <c r="I1218" s="8"/>
      <c r="J1218" s="8"/>
      <c r="K1218" s="8"/>
      <c r="L1218" s="8"/>
      <c r="M1218" s="8"/>
      <c r="N1218" s="30">
        <v>1875</v>
      </c>
      <c r="O1218" s="8" t="s">
        <v>21</v>
      </c>
      <c r="P1218" s="30">
        <v>257.52486399999998</v>
      </c>
      <c r="Q1218" s="30">
        <v>482859.12</v>
      </c>
      <c r="R1218" s="30">
        <v>3.4942315329999998</v>
      </c>
      <c r="S1218" s="30">
        <v>6551.6841249999998</v>
      </c>
      <c r="T1218" s="30">
        <v>176919.6</v>
      </c>
    </row>
    <row r="1219" spans="1:20" ht="15.75" customHeight="1" thickBot="1" x14ac:dyDescent="0.3">
      <c r="A1219" s="10" t="s">
        <v>19</v>
      </c>
      <c r="B1219" s="28">
        <v>44247</v>
      </c>
      <c r="C1219" s="8">
        <v>301049751</v>
      </c>
      <c r="D1219" s="29">
        <v>73239990</v>
      </c>
      <c r="E1219" s="8" t="s">
        <v>1178</v>
      </c>
      <c r="F1219" s="8"/>
      <c r="G1219" s="8"/>
      <c r="H1219" s="8"/>
      <c r="I1219" s="8"/>
      <c r="J1219" s="8"/>
      <c r="K1219" s="8"/>
      <c r="L1219" s="8"/>
      <c r="M1219" s="8"/>
      <c r="N1219" s="30">
        <v>8097.6</v>
      </c>
      <c r="O1219" s="8" t="s">
        <v>21</v>
      </c>
      <c r="P1219" s="30">
        <v>395.02408989999998</v>
      </c>
      <c r="Q1219" s="30">
        <v>3198747.07</v>
      </c>
      <c r="R1219" s="30">
        <v>5.3598926709999999</v>
      </c>
      <c r="S1219" s="30">
        <v>43402.266889999999</v>
      </c>
      <c r="T1219" s="30">
        <v>1172020.8999999999</v>
      </c>
    </row>
    <row r="1220" spans="1:20" ht="15.75" customHeight="1" thickBot="1" x14ac:dyDescent="0.3">
      <c r="A1220" s="10" t="s">
        <v>19</v>
      </c>
      <c r="B1220" s="28">
        <v>44247</v>
      </c>
      <c r="C1220" s="8">
        <v>301049751</v>
      </c>
      <c r="D1220" s="29">
        <v>73239990</v>
      </c>
      <c r="E1220" s="8" t="s">
        <v>1179</v>
      </c>
      <c r="F1220" s="8"/>
      <c r="G1220" s="8"/>
      <c r="H1220" s="8"/>
      <c r="I1220" s="8"/>
      <c r="J1220" s="8"/>
      <c r="K1220" s="8"/>
      <c r="L1220" s="8"/>
      <c r="M1220" s="8"/>
      <c r="N1220" s="30">
        <v>3705</v>
      </c>
      <c r="O1220" s="8" t="s">
        <v>21</v>
      </c>
      <c r="P1220" s="30">
        <v>410.63265589999997</v>
      </c>
      <c r="Q1220" s="30">
        <v>1521393.99</v>
      </c>
      <c r="R1220" s="30">
        <v>5.5716778270000002</v>
      </c>
      <c r="S1220" s="30">
        <v>20643.066350000001</v>
      </c>
      <c r="T1220" s="30">
        <v>557438.80000000005</v>
      </c>
    </row>
    <row r="1221" spans="1:20" ht="15.75" customHeight="1" thickBot="1" x14ac:dyDescent="0.3">
      <c r="A1221" s="10" t="s">
        <v>19</v>
      </c>
      <c r="B1221" s="28">
        <v>44244</v>
      </c>
      <c r="C1221" s="8">
        <v>301049751</v>
      </c>
      <c r="D1221" s="29">
        <v>73239990</v>
      </c>
      <c r="E1221" s="8" t="s">
        <v>1180</v>
      </c>
      <c r="F1221" s="8"/>
      <c r="G1221" s="8"/>
      <c r="H1221" s="8"/>
      <c r="I1221" s="8"/>
      <c r="J1221" s="8"/>
      <c r="K1221" s="8"/>
      <c r="L1221" s="8"/>
      <c r="M1221" s="8"/>
      <c r="N1221" s="30">
        <v>2755.5</v>
      </c>
      <c r="O1221" s="8" t="s">
        <v>21</v>
      </c>
      <c r="P1221" s="30">
        <v>585.76362549999999</v>
      </c>
      <c r="Q1221" s="30">
        <v>1614071.67</v>
      </c>
      <c r="R1221" s="30">
        <v>7.9371764970000003</v>
      </c>
      <c r="S1221" s="30">
        <v>21870.88984</v>
      </c>
      <c r="T1221" s="30">
        <v>591395.80000000005</v>
      </c>
    </row>
    <row r="1222" spans="1:20" ht="15.75" customHeight="1" thickBot="1" x14ac:dyDescent="0.3">
      <c r="A1222" s="10" t="s">
        <v>19</v>
      </c>
      <c r="B1222" s="28">
        <v>44244</v>
      </c>
      <c r="C1222" s="8">
        <v>301049751</v>
      </c>
      <c r="D1222" s="29">
        <v>73239990</v>
      </c>
      <c r="E1222" s="8" t="s">
        <v>1181</v>
      </c>
      <c r="F1222" s="8"/>
      <c r="G1222" s="8"/>
      <c r="H1222" s="8"/>
      <c r="I1222" s="8"/>
      <c r="J1222" s="8"/>
      <c r="K1222" s="8"/>
      <c r="L1222" s="8"/>
      <c r="M1222" s="8"/>
      <c r="N1222" s="30">
        <v>1680</v>
      </c>
      <c r="O1222" s="8" t="s">
        <v>21</v>
      </c>
      <c r="P1222" s="30">
        <v>405.2346488</v>
      </c>
      <c r="Q1222" s="30">
        <v>680794.21</v>
      </c>
      <c r="R1222" s="30">
        <v>5.4909844010000004</v>
      </c>
      <c r="S1222" s="30">
        <v>9224.8537940000006</v>
      </c>
      <c r="T1222" s="30">
        <v>249443</v>
      </c>
    </row>
    <row r="1223" spans="1:20" ht="15.75" customHeight="1" thickBot="1" x14ac:dyDescent="0.3">
      <c r="A1223" s="10" t="s">
        <v>19</v>
      </c>
      <c r="B1223" s="28">
        <v>44244</v>
      </c>
      <c r="C1223" s="8">
        <v>301049751</v>
      </c>
      <c r="D1223" s="29">
        <v>73239990</v>
      </c>
      <c r="E1223" s="8" t="s">
        <v>1182</v>
      </c>
      <c r="F1223" s="8"/>
      <c r="G1223" s="8"/>
      <c r="H1223" s="8"/>
      <c r="I1223" s="8"/>
      <c r="J1223" s="8"/>
      <c r="K1223" s="8"/>
      <c r="L1223" s="8"/>
      <c r="M1223" s="8"/>
      <c r="N1223" s="30">
        <v>3765</v>
      </c>
      <c r="O1223" s="8" t="s">
        <v>21</v>
      </c>
      <c r="P1223" s="30">
        <v>264.39362820000002</v>
      </c>
      <c r="Q1223" s="30">
        <v>995442.01</v>
      </c>
      <c r="R1223" s="30">
        <v>3.5825694870000002</v>
      </c>
      <c r="S1223" s="30">
        <v>13488.37412</v>
      </c>
      <c r="T1223" s="30">
        <v>364729.9</v>
      </c>
    </row>
    <row r="1224" spans="1:20" ht="15.75" customHeight="1" thickBot="1" x14ac:dyDescent="0.3">
      <c r="A1224" s="10" t="s">
        <v>19</v>
      </c>
      <c r="B1224" s="28">
        <v>44244</v>
      </c>
      <c r="C1224" s="8">
        <v>301049751</v>
      </c>
      <c r="D1224" s="29">
        <v>73239990</v>
      </c>
      <c r="E1224" s="8" t="s">
        <v>1183</v>
      </c>
      <c r="F1224" s="8"/>
      <c r="G1224" s="8"/>
      <c r="H1224" s="8"/>
      <c r="I1224" s="8"/>
      <c r="J1224" s="8"/>
      <c r="K1224" s="8"/>
      <c r="L1224" s="8"/>
      <c r="M1224" s="8"/>
      <c r="N1224" s="30">
        <v>3000</v>
      </c>
      <c r="O1224" s="8" t="s">
        <v>21</v>
      </c>
      <c r="P1224" s="30">
        <v>628.29274329999998</v>
      </c>
      <c r="Q1224" s="30">
        <v>1884878.23</v>
      </c>
      <c r="R1224" s="30">
        <v>8.5134518069999991</v>
      </c>
      <c r="S1224" s="30">
        <v>25540.35542</v>
      </c>
      <c r="T1224" s="30">
        <v>690619.4</v>
      </c>
    </row>
    <row r="1225" spans="1:20" ht="15.75" customHeight="1" thickBot="1" x14ac:dyDescent="0.3">
      <c r="A1225" s="10" t="s">
        <v>19</v>
      </c>
      <c r="B1225" s="28">
        <v>44243</v>
      </c>
      <c r="C1225" s="8">
        <v>301049751</v>
      </c>
      <c r="D1225" s="29">
        <v>73239990</v>
      </c>
      <c r="E1225" s="8" t="s">
        <v>1184</v>
      </c>
      <c r="F1225" s="8"/>
      <c r="G1225" s="8"/>
      <c r="H1225" s="8"/>
      <c r="I1225" s="8"/>
      <c r="J1225" s="8"/>
      <c r="K1225" s="8"/>
      <c r="L1225" s="8"/>
      <c r="M1225" s="8"/>
      <c r="N1225" s="30">
        <v>9708.7999999999993</v>
      </c>
      <c r="O1225" s="8" t="s">
        <v>21</v>
      </c>
      <c r="P1225" s="30">
        <v>477.8968256</v>
      </c>
      <c r="Q1225" s="30">
        <v>4639804.7</v>
      </c>
      <c r="R1225" s="30">
        <v>6.4755667419999998</v>
      </c>
      <c r="S1225" s="30">
        <v>62869.982380000001</v>
      </c>
      <c r="T1225" s="30">
        <v>1700024.4</v>
      </c>
    </row>
    <row r="1226" spans="1:20" ht="15.75" customHeight="1" thickBot="1" x14ac:dyDescent="0.3">
      <c r="A1226" s="10" t="s">
        <v>19</v>
      </c>
      <c r="B1226" s="28">
        <v>44243</v>
      </c>
      <c r="C1226" s="8">
        <v>301049751</v>
      </c>
      <c r="D1226" s="29">
        <v>73231000</v>
      </c>
      <c r="E1226" s="8" t="s">
        <v>1185</v>
      </c>
      <c r="F1226" s="8"/>
      <c r="G1226" s="8"/>
      <c r="H1226" s="8"/>
      <c r="I1226" s="8"/>
      <c r="J1226" s="8"/>
      <c r="K1226" s="8"/>
      <c r="L1226" s="8"/>
      <c r="M1226" s="8"/>
      <c r="N1226" s="30">
        <v>8537.7999999999993</v>
      </c>
      <c r="O1226" s="8" t="s">
        <v>21</v>
      </c>
      <c r="P1226" s="30">
        <v>237.29319849999999</v>
      </c>
      <c r="Q1226" s="30">
        <v>2025961.87</v>
      </c>
      <c r="R1226" s="30">
        <v>3.2153549930000001</v>
      </c>
      <c r="S1226" s="30">
        <v>27452.057860000001</v>
      </c>
      <c r="T1226" s="30">
        <v>890612.8</v>
      </c>
    </row>
    <row r="1227" spans="1:20" ht="15.75" customHeight="1" thickBot="1" x14ac:dyDescent="0.3">
      <c r="A1227" s="10" t="s">
        <v>19</v>
      </c>
      <c r="B1227" s="28">
        <v>44243</v>
      </c>
      <c r="C1227" s="8">
        <v>301049751</v>
      </c>
      <c r="D1227" s="29">
        <v>73239990</v>
      </c>
      <c r="E1227" s="8" t="s">
        <v>1186</v>
      </c>
      <c r="F1227" s="8"/>
      <c r="G1227" s="8"/>
      <c r="H1227" s="8"/>
      <c r="I1227" s="8"/>
      <c r="J1227" s="8"/>
      <c r="K1227" s="8"/>
      <c r="L1227" s="8"/>
      <c r="M1227" s="8"/>
      <c r="N1227" s="30">
        <v>3430.4</v>
      </c>
      <c r="O1227" s="8" t="s">
        <v>21</v>
      </c>
      <c r="P1227" s="30">
        <v>456.45846260000002</v>
      </c>
      <c r="Q1227" s="30">
        <v>1565835.11</v>
      </c>
      <c r="R1227" s="30">
        <v>6.185074019</v>
      </c>
      <c r="S1227" s="30">
        <v>21217.277910000001</v>
      </c>
      <c r="T1227" s="30">
        <v>573722</v>
      </c>
    </row>
    <row r="1228" spans="1:20" ht="15.75" customHeight="1" thickBot="1" x14ac:dyDescent="0.3">
      <c r="A1228" s="10" t="s">
        <v>19</v>
      </c>
      <c r="B1228" s="28">
        <v>44237</v>
      </c>
      <c r="C1228" s="8">
        <v>301049751</v>
      </c>
      <c r="D1228" s="29">
        <v>73231000</v>
      </c>
      <c r="E1228" s="8" t="s">
        <v>1187</v>
      </c>
      <c r="F1228" s="8"/>
      <c r="G1228" s="8"/>
      <c r="H1228" s="8"/>
      <c r="I1228" s="8"/>
      <c r="J1228" s="8"/>
      <c r="K1228" s="8"/>
      <c r="L1228" s="8"/>
      <c r="M1228" s="8"/>
      <c r="N1228" s="30">
        <v>4813</v>
      </c>
      <c r="O1228" s="8" t="s">
        <v>21</v>
      </c>
      <c r="P1228" s="30">
        <v>418.28202579999999</v>
      </c>
      <c r="Q1228" s="30">
        <v>2013191.39</v>
      </c>
      <c r="R1228" s="30">
        <v>5.6677781270000001</v>
      </c>
      <c r="S1228" s="30">
        <v>27279.01612</v>
      </c>
      <c r="T1228" s="30">
        <v>884998.9</v>
      </c>
    </row>
    <row r="1229" spans="1:20" ht="15.75" customHeight="1" thickBot="1" x14ac:dyDescent="0.3">
      <c r="A1229" s="10" t="s">
        <v>19</v>
      </c>
      <c r="B1229" s="28">
        <v>44235</v>
      </c>
      <c r="C1229" s="8">
        <v>301049751</v>
      </c>
      <c r="D1229" s="29">
        <v>73239990</v>
      </c>
      <c r="E1229" s="8" t="s">
        <v>1188</v>
      </c>
      <c r="F1229" s="8"/>
      <c r="G1229" s="8"/>
      <c r="H1229" s="8"/>
      <c r="I1229" s="8"/>
      <c r="J1229" s="8"/>
      <c r="K1229" s="8"/>
      <c r="L1229" s="8"/>
      <c r="M1229" s="8"/>
      <c r="N1229" s="30">
        <v>6750</v>
      </c>
      <c r="O1229" s="8" t="s">
        <v>21</v>
      </c>
      <c r="P1229" s="30">
        <v>454.81851849999998</v>
      </c>
      <c r="Q1229" s="30">
        <v>3070025</v>
      </c>
      <c r="R1229" s="30">
        <v>6.1628525539999996</v>
      </c>
      <c r="S1229" s="30">
        <v>41599.254739999997</v>
      </c>
      <c r="T1229" s="30">
        <v>1124857.2</v>
      </c>
    </row>
    <row r="1230" spans="1:20" ht="15.75" customHeight="1" thickBot="1" x14ac:dyDescent="0.3">
      <c r="A1230" s="10" t="s">
        <v>19</v>
      </c>
      <c r="B1230" s="28">
        <v>44233</v>
      </c>
      <c r="C1230" s="8">
        <v>301049751</v>
      </c>
      <c r="D1230" s="29">
        <v>73239990</v>
      </c>
      <c r="E1230" s="8" t="s">
        <v>1189</v>
      </c>
      <c r="F1230" s="8"/>
      <c r="G1230" s="8"/>
      <c r="H1230" s="8"/>
      <c r="I1230" s="8"/>
      <c r="J1230" s="8"/>
      <c r="K1230" s="8"/>
      <c r="L1230" s="8"/>
      <c r="M1230" s="8"/>
      <c r="N1230" s="30">
        <v>5665.68</v>
      </c>
      <c r="O1230" s="8" t="s">
        <v>21</v>
      </c>
      <c r="P1230" s="30">
        <v>1012.297895</v>
      </c>
      <c r="Q1230" s="30">
        <v>5735355.9400000004</v>
      </c>
      <c r="R1230" s="30">
        <v>13.71677365</v>
      </c>
      <c r="S1230" s="30">
        <v>77714.850139999995</v>
      </c>
      <c r="T1230" s="30">
        <v>2101434.4</v>
      </c>
    </row>
    <row r="1231" spans="1:20" ht="15.75" customHeight="1" thickBot="1" x14ac:dyDescent="0.3">
      <c r="A1231" s="10" t="s">
        <v>19</v>
      </c>
      <c r="B1231" s="28">
        <v>44231</v>
      </c>
      <c r="C1231" s="8">
        <v>301049751</v>
      </c>
      <c r="D1231" s="29">
        <v>73239990</v>
      </c>
      <c r="E1231" s="8" t="s">
        <v>1190</v>
      </c>
      <c r="F1231" s="8"/>
      <c r="G1231" s="8"/>
      <c r="H1231" s="8"/>
      <c r="I1231" s="8"/>
      <c r="J1231" s="8"/>
      <c r="K1231" s="8"/>
      <c r="L1231" s="8"/>
      <c r="M1231" s="8"/>
      <c r="N1231" s="30">
        <v>8008</v>
      </c>
      <c r="O1231" s="8" t="s">
        <v>21</v>
      </c>
      <c r="P1231" s="30">
        <v>373.59745629999998</v>
      </c>
      <c r="Q1231" s="30">
        <v>2991768.43</v>
      </c>
      <c r="R1231" s="30">
        <v>5.0588687380000001</v>
      </c>
      <c r="S1231" s="30">
        <v>40511.420850000002</v>
      </c>
      <c r="T1231" s="30">
        <v>1096184</v>
      </c>
    </row>
    <row r="1232" spans="1:20" ht="15.75" customHeight="1" thickBot="1" x14ac:dyDescent="0.3">
      <c r="A1232" s="10" t="s">
        <v>19</v>
      </c>
      <c r="B1232" s="28">
        <v>44231</v>
      </c>
      <c r="C1232" s="8">
        <v>301049751</v>
      </c>
      <c r="D1232" s="29">
        <v>73239990</v>
      </c>
      <c r="E1232" s="8" t="s">
        <v>1191</v>
      </c>
      <c r="F1232" s="8"/>
      <c r="G1232" s="8"/>
      <c r="H1232" s="8"/>
      <c r="I1232" s="8"/>
      <c r="J1232" s="8"/>
      <c r="K1232" s="8"/>
      <c r="L1232" s="8"/>
      <c r="M1232" s="8"/>
      <c r="N1232" s="30">
        <v>9504</v>
      </c>
      <c r="O1232" s="8" t="s">
        <v>21</v>
      </c>
      <c r="P1232" s="30">
        <v>228.79762099999999</v>
      </c>
      <c r="Q1232" s="30">
        <v>2174492.59</v>
      </c>
      <c r="R1232" s="30">
        <v>3.0981397560000001</v>
      </c>
      <c r="S1232" s="30">
        <v>29444.720239999999</v>
      </c>
      <c r="T1232" s="30">
        <v>796734.1</v>
      </c>
    </row>
    <row r="1233" spans="1:20" ht="15.75" customHeight="1" thickBot="1" x14ac:dyDescent="0.3">
      <c r="A1233" s="10" t="s">
        <v>19</v>
      </c>
      <c r="B1233" s="28">
        <v>44225</v>
      </c>
      <c r="C1233" s="8">
        <v>301049751</v>
      </c>
      <c r="D1233" s="29">
        <v>73239990</v>
      </c>
      <c r="E1233" s="8" t="s">
        <v>1192</v>
      </c>
      <c r="F1233" s="8"/>
      <c r="G1233" s="8"/>
      <c r="H1233" s="8"/>
      <c r="I1233" s="8"/>
      <c r="J1233" s="8"/>
      <c r="K1233" s="8"/>
      <c r="L1233" s="8"/>
      <c r="M1233" s="8"/>
      <c r="N1233" s="30">
        <v>1920</v>
      </c>
      <c r="O1233" s="8" t="s">
        <v>21</v>
      </c>
      <c r="P1233" s="30">
        <v>456.57528129999997</v>
      </c>
      <c r="Q1233" s="30">
        <v>876624.54</v>
      </c>
      <c r="R1233" s="30">
        <v>6.1824682629999996</v>
      </c>
      <c r="S1233" s="30">
        <v>11870.33907</v>
      </c>
      <c r="T1233" s="30">
        <v>321195.2</v>
      </c>
    </row>
    <row r="1234" spans="1:20" ht="15.75" customHeight="1" thickBot="1" x14ac:dyDescent="0.3">
      <c r="A1234" s="10" t="s">
        <v>19</v>
      </c>
      <c r="B1234" s="28">
        <v>44225</v>
      </c>
      <c r="C1234" s="8">
        <v>301049751</v>
      </c>
      <c r="D1234" s="29">
        <v>73239990</v>
      </c>
      <c r="E1234" s="8" t="s">
        <v>1193</v>
      </c>
      <c r="F1234" s="8"/>
      <c r="G1234" s="8"/>
      <c r="H1234" s="8"/>
      <c r="I1234" s="8"/>
      <c r="J1234" s="8"/>
      <c r="K1234" s="8"/>
      <c r="L1234" s="8"/>
      <c r="M1234" s="8"/>
      <c r="N1234" s="30">
        <v>4800</v>
      </c>
      <c r="O1234" s="8" t="s">
        <v>21</v>
      </c>
      <c r="P1234" s="30">
        <v>478.01913130000003</v>
      </c>
      <c r="Q1234" s="30">
        <v>2294491.83</v>
      </c>
      <c r="R1234" s="30">
        <v>6.4728386090000001</v>
      </c>
      <c r="S1234" s="30">
        <v>31069.625319999999</v>
      </c>
      <c r="T1234" s="30">
        <v>840701.8</v>
      </c>
    </row>
    <row r="1235" spans="1:20" ht="15.75" customHeight="1" thickBot="1" x14ac:dyDescent="0.3">
      <c r="A1235" s="10" t="s">
        <v>19</v>
      </c>
      <c r="B1235" s="28">
        <v>44225</v>
      </c>
      <c r="C1235" s="8">
        <v>301049751</v>
      </c>
      <c r="D1235" s="29">
        <v>73239990</v>
      </c>
      <c r="E1235" s="8" t="s">
        <v>1194</v>
      </c>
      <c r="F1235" s="8"/>
      <c r="G1235" s="8"/>
      <c r="H1235" s="8"/>
      <c r="I1235" s="8"/>
      <c r="J1235" s="8"/>
      <c r="K1235" s="8"/>
      <c r="L1235" s="8"/>
      <c r="M1235" s="8"/>
      <c r="N1235" s="30">
        <v>6750</v>
      </c>
      <c r="O1235" s="8" t="s">
        <v>21</v>
      </c>
      <c r="P1235" s="30">
        <v>454.57955559999999</v>
      </c>
      <c r="Q1235" s="30">
        <v>3068412</v>
      </c>
      <c r="R1235" s="30">
        <v>6.1554442189999996</v>
      </c>
      <c r="S1235" s="30">
        <v>41549.248480000002</v>
      </c>
      <c r="T1235" s="30">
        <v>1124266.1000000001</v>
      </c>
    </row>
    <row r="1236" spans="1:20" ht="15.75" customHeight="1" thickBot="1" x14ac:dyDescent="0.3">
      <c r="A1236" s="10" t="s">
        <v>19</v>
      </c>
      <c r="B1236" s="28">
        <v>44225</v>
      </c>
      <c r="C1236" s="8">
        <v>301049751</v>
      </c>
      <c r="D1236" s="29">
        <v>73239990</v>
      </c>
      <c r="E1236" s="8" t="s">
        <v>1195</v>
      </c>
      <c r="F1236" s="8"/>
      <c r="G1236" s="8"/>
      <c r="H1236" s="8"/>
      <c r="I1236" s="8"/>
      <c r="J1236" s="8"/>
      <c r="K1236" s="8"/>
      <c r="L1236" s="8"/>
      <c r="M1236" s="8"/>
      <c r="N1236" s="30">
        <v>5160</v>
      </c>
      <c r="O1236" s="8" t="s">
        <v>21</v>
      </c>
      <c r="P1236" s="30">
        <v>259.29615890000002</v>
      </c>
      <c r="Q1236" s="30">
        <v>1337968.18</v>
      </c>
      <c r="R1236" s="30">
        <v>3.511119281</v>
      </c>
      <c r="S1236" s="30">
        <v>18117.375489999999</v>
      </c>
      <c r="T1236" s="30">
        <v>490231.5</v>
      </c>
    </row>
    <row r="1237" spans="1:20" ht="15.75" customHeight="1" thickBot="1" x14ac:dyDescent="0.3">
      <c r="A1237" s="10" t="s">
        <v>19</v>
      </c>
      <c r="B1237" s="28">
        <v>44225</v>
      </c>
      <c r="C1237" s="8">
        <v>301049751</v>
      </c>
      <c r="D1237" s="29">
        <v>73239990</v>
      </c>
      <c r="E1237" s="8" t="s">
        <v>1196</v>
      </c>
      <c r="F1237" s="8"/>
      <c r="G1237" s="8"/>
      <c r="H1237" s="8"/>
      <c r="I1237" s="8"/>
      <c r="J1237" s="8"/>
      <c r="K1237" s="8"/>
      <c r="L1237" s="8"/>
      <c r="M1237" s="8"/>
      <c r="N1237" s="30">
        <v>3006</v>
      </c>
      <c r="O1237" s="8" t="s">
        <v>21</v>
      </c>
      <c r="P1237" s="30">
        <v>543.45398869999997</v>
      </c>
      <c r="Q1237" s="30">
        <v>1633622.69</v>
      </c>
      <c r="R1237" s="30">
        <v>7.358889488</v>
      </c>
      <c r="S1237" s="30">
        <v>22120.821800000002</v>
      </c>
      <c r="T1237" s="30">
        <v>598559.4</v>
      </c>
    </row>
    <row r="1238" spans="1:20" ht="15.75" customHeight="1" thickBot="1" x14ac:dyDescent="0.3">
      <c r="A1238" s="10" t="s">
        <v>19</v>
      </c>
      <c r="B1238" s="28">
        <v>44210</v>
      </c>
      <c r="C1238" s="8">
        <v>301049751</v>
      </c>
      <c r="D1238" s="29">
        <v>73239990</v>
      </c>
      <c r="E1238" s="8" t="s">
        <v>1197</v>
      </c>
      <c r="F1238" s="8"/>
      <c r="G1238" s="8"/>
      <c r="H1238" s="8"/>
      <c r="I1238" s="8"/>
      <c r="J1238" s="8"/>
      <c r="K1238" s="8"/>
      <c r="L1238" s="8"/>
      <c r="M1238" s="8"/>
      <c r="N1238" s="30">
        <v>924</v>
      </c>
      <c r="O1238" s="8" t="s">
        <v>21</v>
      </c>
      <c r="P1238" s="30">
        <v>480.4657143</v>
      </c>
      <c r="Q1238" s="30">
        <v>443950.32</v>
      </c>
      <c r="R1238" s="30">
        <v>6.4927799229999996</v>
      </c>
      <c r="S1238" s="30">
        <v>5999.328649</v>
      </c>
      <c r="T1238" s="30">
        <v>162663.4</v>
      </c>
    </row>
    <row r="1239" spans="1:20" ht="15.75" customHeight="1" thickBot="1" x14ac:dyDescent="0.3">
      <c r="A1239" s="10" t="s">
        <v>19</v>
      </c>
      <c r="B1239" s="28">
        <v>44210</v>
      </c>
      <c r="C1239" s="8">
        <v>301049751</v>
      </c>
      <c r="D1239" s="29">
        <v>73239990</v>
      </c>
      <c r="E1239" s="8" t="s">
        <v>1198</v>
      </c>
      <c r="F1239" s="8"/>
      <c r="G1239" s="8"/>
      <c r="H1239" s="8"/>
      <c r="I1239" s="8"/>
      <c r="J1239" s="8"/>
      <c r="K1239" s="8"/>
      <c r="L1239" s="8"/>
      <c r="M1239" s="8"/>
      <c r="N1239" s="30">
        <v>2755.5</v>
      </c>
      <c r="O1239" s="8" t="s">
        <v>21</v>
      </c>
      <c r="P1239" s="30">
        <v>567.62763559999996</v>
      </c>
      <c r="Q1239" s="30">
        <v>1564097.95</v>
      </c>
      <c r="R1239" s="30">
        <v>7.6706437249999997</v>
      </c>
      <c r="S1239" s="30">
        <v>21136.458780000001</v>
      </c>
      <c r="T1239" s="30">
        <v>573085.5</v>
      </c>
    </row>
    <row r="1240" spans="1:20" ht="15.75" customHeight="1" thickBot="1" x14ac:dyDescent="0.3">
      <c r="A1240" s="10" t="s">
        <v>19</v>
      </c>
      <c r="B1240" s="28">
        <v>44210</v>
      </c>
      <c r="C1240" s="8">
        <v>301049751</v>
      </c>
      <c r="D1240" s="29">
        <v>73239990</v>
      </c>
      <c r="E1240" s="8" t="s">
        <v>1199</v>
      </c>
      <c r="F1240" s="8"/>
      <c r="G1240" s="8"/>
      <c r="H1240" s="8"/>
      <c r="I1240" s="8"/>
      <c r="J1240" s="8"/>
      <c r="K1240" s="8"/>
      <c r="L1240" s="8"/>
      <c r="M1240" s="8"/>
      <c r="N1240" s="30">
        <v>7840</v>
      </c>
      <c r="O1240" s="8" t="s">
        <v>21</v>
      </c>
      <c r="P1240" s="30">
        <v>392.7147832</v>
      </c>
      <c r="Q1240" s="30">
        <v>3078883.9</v>
      </c>
      <c r="R1240" s="30">
        <v>5.3069565289999998</v>
      </c>
      <c r="S1240" s="30">
        <v>41606.539190000003</v>
      </c>
      <c r="T1240" s="30">
        <v>1128103.1000000001</v>
      </c>
    </row>
    <row r="1241" spans="1:20" ht="15.75" customHeight="1" thickBot="1" x14ac:dyDescent="0.3">
      <c r="A1241" s="10" t="s">
        <v>19</v>
      </c>
      <c r="B1241" s="28">
        <v>44210</v>
      </c>
      <c r="C1241" s="8">
        <v>301049751</v>
      </c>
      <c r="D1241" s="29">
        <v>73239990</v>
      </c>
      <c r="E1241" s="8" t="s">
        <v>1200</v>
      </c>
      <c r="F1241" s="8"/>
      <c r="G1241" s="8"/>
      <c r="H1241" s="8"/>
      <c r="I1241" s="8"/>
      <c r="J1241" s="8"/>
      <c r="K1241" s="8"/>
      <c r="L1241" s="8"/>
      <c r="M1241" s="8"/>
      <c r="N1241" s="30">
        <v>4770</v>
      </c>
      <c r="O1241" s="8" t="s">
        <v>21</v>
      </c>
      <c r="P1241" s="30">
        <v>490.5022495</v>
      </c>
      <c r="Q1241" s="30">
        <v>2339695.73</v>
      </c>
      <c r="R1241" s="30">
        <v>6.6284087769999998</v>
      </c>
      <c r="S1241" s="30">
        <v>31617.509859999998</v>
      </c>
      <c r="T1241" s="30">
        <v>857264.5</v>
      </c>
    </row>
    <row r="1242" spans="1:20" ht="15.75" customHeight="1" thickBot="1" x14ac:dyDescent="0.3">
      <c r="A1242" s="10" t="s">
        <v>19</v>
      </c>
      <c r="B1242" s="28">
        <v>44210</v>
      </c>
      <c r="C1242" s="8">
        <v>301049751</v>
      </c>
      <c r="D1242" s="29">
        <v>73239990</v>
      </c>
      <c r="E1242" s="8" t="s">
        <v>1201</v>
      </c>
      <c r="F1242" s="8"/>
      <c r="G1242" s="8"/>
      <c r="H1242" s="8"/>
      <c r="I1242" s="8"/>
      <c r="J1242" s="8"/>
      <c r="K1242" s="8"/>
      <c r="L1242" s="8"/>
      <c r="M1242" s="8"/>
      <c r="N1242" s="30">
        <v>3000</v>
      </c>
      <c r="O1242" s="8" t="s">
        <v>21</v>
      </c>
      <c r="P1242" s="30">
        <v>608.8595967</v>
      </c>
      <c r="Q1242" s="30">
        <v>1826578.79</v>
      </c>
      <c r="R1242" s="30">
        <v>8.2278323869999994</v>
      </c>
      <c r="S1242" s="30">
        <v>24683.497159999999</v>
      </c>
      <c r="T1242" s="30">
        <v>669258.5</v>
      </c>
    </row>
    <row r="1243" spans="1:20" ht="15.75" customHeight="1" thickBot="1" x14ac:dyDescent="0.3">
      <c r="A1243" s="10" t="s">
        <v>19</v>
      </c>
      <c r="B1243" s="28">
        <v>44210</v>
      </c>
      <c r="C1243" s="8">
        <v>301049751</v>
      </c>
      <c r="D1243" s="29">
        <v>73239990</v>
      </c>
      <c r="E1243" s="8" t="s">
        <v>1202</v>
      </c>
      <c r="F1243" s="8"/>
      <c r="G1243" s="8"/>
      <c r="H1243" s="8"/>
      <c r="I1243" s="8"/>
      <c r="J1243" s="8"/>
      <c r="K1243" s="8"/>
      <c r="L1243" s="8"/>
      <c r="M1243" s="8"/>
      <c r="N1243" s="30">
        <v>1890.4</v>
      </c>
      <c r="O1243" s="8" t="s">
        <v>21</v>
      </c>
      <c r="P1243" s="30">
        <v>466.33457470000002</v>
      </c>
      <c r="Q1243" s="30">
        <v>881558.88</v>
      </c>
      <c r="R1243" s="30">
        <v>6.3018185769999997</v>
      </c>
      <c r="S1243" s="30">
        <v>11912.957839999999</v>
      </c>
      <c r="T1243" s="30">
        <v>323003.2</v>
      </c>
    </row>
    <row r="1244" spans="1:20" ht="15.75" customHeight="1" thickBot="1" x14ac:dyDescent="0.3">
      <c r="A1244" s="10" t="s">
        <v>19</v>
      </c>
      <c r="B1244" s="28">
        <v>44209</v>
      </c>
      <c r="C1244" s="8">
        <v>301049751</v>
      </c>
      <c r="D1244" s="29">
        <v>73239990</v>
      </c>
      <c r="E1244" s="8" t="s">
        <v>1203</v>
      </c>
      <c r="F1244" s="8"/>
      <c r="G1244" s="8"/>
      <c r="H1244" s="8"/>
      <c r="I1244" s="8"/>
      <c r="J1244" s="8"/>
      <c r="K1244" s="8"/>
      <c r="L1244" s="8"/>
      <c r="M1244" s="8"/>
      <c r="N1244" s="30">
        <v>3520</v>
      </c>
      <c r="O1244" s="8" t="s">
        <v>21</v>
      </c>
      <c r="P1244" s="30">
        <v>466.44168180000003</v>
      </c>
      <c r="Q1244" s="30">
        <v>1641874.72</v>
      </c>
      <c r="R1244" s="30">
        <v>6.3032659710000001</v>
      </c>
      <c r="S1244" s="30">
        <v>22187.496220000001</v>
      </c>
      <c r="T1244" s="30">
        <v>601582.9</v>
      </c>
    </row>
    <row r="1245" spans="1:20" ht="15.75" customHeight="1" thickBot="1" x14ac:dyDescent="0.3">
      <c r="A1245" s="10" t="s">
        <v>19</v>
      </c>
      <c r="B1245" s="28">
        <v>44209</v>
      </c>
      <c r="C1245" s="8">
        <v>301049751</v>
      </c>
      <c r="D1245" s="29">
        <v>73239990</v>
      </c>
      <c r="E1245" s="8" t="s">
        <v>1204</v>
      </c>
      <c r="F1245" s="8"/>
      <c r="G1245" s="8"/>
      <c r="H1245" s="8"/>
      <c r="I1245" s="8"/>
      <c r="J1245" s="8"/>
      <c r="K1245" s="8"/>
      <c r="L1245" s="8"/>
      <c r="M1245" s="8"/>
      <c r="N1245" s="30">
        <v>2560</v>
      </c>
      <c r="O1245" s="8" t="s">
        <v>21</v>
      </c>
      <c r="P1245" s="30">
        <v>445.51719530000003</v>
      </c>
      <c r="Q1245" s="30">
        <v>1140524.02</v>
      </c>
      <c r="R1245" s="30">
        <v>6.020502639</v>
      </c>
      <c r="S1245" s="30">
        <v>15412.48676</v>
      </c>
      <c r="T1245" s="30">
        <v>417888</v>
      </c>
    </row>
    <row r="1246" spans="1:20" ht="15.75" customHeight="1" thickBot="1" x14ac:dyDescent="0.3">
      <c r="A1246" s="10" t="s">
        <v>19</v>
      </c>
      <c r="B1246" s="28">
        <v>44208</v>
      </c>
      <c r="C1246" s="8">
        <v>301049751</v>
      </c>
      <c r="D1246" s="29">
        <v>73239990</v>
      </c>
      <c r="E1246" s="8" t="s">
        <v>1205</v>
      </c>
      <c r="F1246" s="8"/>
      <c r="G1246" s="8"/>
      <c r="H1246" s="8"/>
      <c r="I1246" s="8"/>
      <c r="J1246" s="8"/>
      <c r="K1246" s="8"/>
      <c r="L1246" s="8"/>
      <c r="M1246" s="8"/>
      <c r="N1246" s="30">
        <v>5340</v>
      </c>
      <c r="O1246" s="8" t="s">
        <v>21</v>
      </c>
      <c r="P1246" s="30">
        <v>530.65390449999995</v>
      </c>
      <c r="Q1246" s="30">
        <v>2833691.85</v>
      </c>
      <c r="R1246" s="30">
        <v>7.170998709</v>
      </c>
      <c r="S1246" s="30">
        <v>38293.133110000002</v>
      </c>
      <c r="T1246" s="30">
        <v>1038264.7</v>
      </c>
    </row>
    <row r="1247" spans="1:20" ht="15.75" customHeight="1" thickBot="1" x14ac:dyDescent="0.3">
      <c r="A1247" s="10" t="s">
        <v>19</v>
      </c>
      <c r="B1247" s="28">
        <v>44208</v>
      </c>
      <c r="C1247" s="8">
        <v>301049751</v>
      </c>
      <c r="D1247" s="29">
        <v>73239990</v>
      </c>
      <c r="E1247" s="8" t="s">
        <v>1206</v>
      </c>
      <c r="F1247" s="8"/>
      <c r="G1247" s="8"/>
      <c r="H1247" s="8"/>
      <c r="I1247" s="8"/>
      <c r="J1247" s="8"/>
      <c r="K1247" s="8"/>
      <c r="L1247" s="8"/>
      <c r="M1247" s="8"/>
      <c r="N1247" s="30">
        <v>5130</v>
      </c>
      <c r="O1247" s="8" t="s">
        <v>21</v>
      </c>
      <c r="P1247" s="30">
        <v>253.3244444</v>
      </c>
      <c r="Q1247" s="30">
        <v>1299554.3999999999</v>
      </c>
      <c r="R1247" s="30">
        <v>3.423303303</v>
      </c>
      <c r="S1247" s="30">
        <v>17561.54595</v>
      </c>
      <c r="T1247" s="30">
        <v>476156.8</v>
      </c>
    </row>
    <row r="1248" spans="1:20" ht="15.75" customHeight="1" thickBot="1" x14ac:dyDescent="0.3">
      <c r="A1248" s="10" t="s">
        <v>19</v>
      </c>
      <c r="B1248" s="28">
        <v>44208</v>
      </c>
      <c r="C1248" s="8">
        <v>301049751</v>
      </c>
      <c r="D1248" s="29">
        <v>73239990</v>
      </c>
      <c r="E1248" s="8" t="s">
        <v>1207</v>
      </c>
      <c r="F1248" s="8"/>
      <c r="G1248" s="8"/>
      <c r="H1248" s="8"/>
      <c r="I1248" s="8"/>
      <c r="J1248" s="8"/>
      <c r="K1248" s="8"/>
      <c r="L1248" s="8"/>
      <c r="M1248" s="8"/>
      <c r="N1248" s="30">
        <v>15568</v>
      </c>
      <c r="O1248" s="8" t="s">
        <v>21</v>
      </c>
      <c r="P1248" s="30">
        <v>365.42023380000001</v>
      </c>
      <c r="Q1248" s="30">
        <v>5688862.2000000002</v>
      </c>
      <c r="R1248" s="30">
        <v>4.9381112680000001</v>
      </c>
      <c r="S1248" s="30">
        <v>76876.516220000005</v>
      </c>
      <c r="T1248" s="30">
        <v>2084399</v>
      </c>
    </row>
    <row r="1249" spans="1:20" ht="15.75" customHeight="1" thickBot="1" x14ac:dyDescent="0.3">
      <c r="A1249" s="10" t="s">
        <v>19</v>
      </c>
      <c r="B1249" s="28">
        <v>44208</v>
      </c>
      <c r="C1249" s="8">
        <v>301049751</v>
      </c>
      <c r="D1249" s="29">
        <v>73239990</v>
      </c>
      <c r="E1249" s="8" t="s">
        <v>1208</v>
      </c>
      <c r="F1249" s="8"/>
      <c r="G1249" s="8"/>
      <c r="H1249" s="8"/>
      <c r="I1249" s="8"/>
      <c r="J1249" s="8"/>
      <c r="K1249" s="8"/>
      <c r="L1249" s="8"/>
      <c r="M1249" s="8"/>
      <c r="N1249" s="30">
        <v>2822.4</v>
      </c>
      <c r="O1249" s="8" t="s">
        <v>21</v>
      </c>
      <c r="P1249" s="30">
        <v>388.25606579999999</v>
      </c>
      <c r="Q1249" s="30">
        <v>1095813.92</v>
      </c>
      <c r="R1249" s="30">
        <v>5.2467035910000002</v>
      </c>
      <c r="S1249" s="30">
        <v>14808.29622</v>
      </c>
      <c r="T1249" s="30">
        <v>401506.3</v>
      </c>
    </row>
    <row r="1250" spans="1:20" ht="15.75" customHeight="1" thickBot="1" x14ac:dyDescent="0.3">
      <c r="A1250" s="10" t="s">
        <v>19</v>
      </c>
      <c r="B1250" s="28">
        <v>44204</v>
      </c>
      <c r="C1250" s="8">
        <v>301049751</v>
      </c>
      <c r="D1250" s="29">
        <v>73231000</v>
      </c>
      <c r="E1250" s="8" t="s">
        <v>1209</v>
      </c>
      <c r="F1250" s="8"/>
      <c r="G1250" s="8"/>
      <c r="H1250" s="8"/>
      <c r="I1250" s="8"/>
      <c r="J1250" s="8"/>
      <c r="K1250" s="8"/>
      <c r="L1250" s="8"/>
      <c r="M1250" s="8"/>
      <c r="N1250" s="30">
        <v>7500</v>
      </c>
      <c r="O1250" s="8" t="s">
        <v>21</v>
      </c>
      <c r="P1250" s="30">
        <v>220.34122669999999</v>
      </c>
      <c r="Q1250" s="30">
        <v>1652559.2</v>
      </c>
      <c r="R1250" s="30">
        <v>2.9775841440000002</v>
      </c>
      <c r="S1250" s="30">
        <v>22331.881079999999</v>
      </c>
      <c r="T1250" s="30">
        <v>726465</v>
      </c>
    </row>
    <row r="1251" spans="1:20" ht="15.75" customHeight="1" thickBot="1" x14ac:dyDescent="0.3">
      <c r="A1251" s="10" t="s">
        <v>19</v>
      </c>
      <c r="B1251" s="28">
        <v>44196</v>
      </c>
      <c r="C1251" s="8">
        <v>301049751</v>
      </c>
      <c r="D1251" s="29">
        <v>73239990</v>
      </c>
      <c r="E1251" s="8" t="s">
        <v>1210</v>
      </c>
      <c r="F1251" s="8"/>
      <c r="G1251" s="8"/>
      <c r="H1251" s="8"/>
      <c r="I1251" s="8"/>
      <c r="J1251" s="8"/>
      <c r="K1251" s="8"/>
      <c r="L1251" s="8"/>
      <c r="M1251" s="8"/>
      <c r="N1251" s="30">
        <v>8024.5</v>
      </c>
      <c r="O1251" s="8" t="s">
        <v>21</v>
      </c>
      <c r="P1251" s="30">
        <v>338.4254545</v>
      </c>
      <c r="Q1251" s="30">
        <v>2715695.06</v>
      </c>
      <c r="R1251" s="30">
        <v>4.5456743389999996</v>
      </c>
      <c r="S1251" s="30">
        <v>36476.763729999999</v>
      </c>
      <c r="T1251" s="30">
        <v>995030.7</v>
      </c>
    </row>
    <row r="1252" spans="1:20" ht="15.75" customHeight="1" thickBot="1" x14ac:dyDescent="0.3">
      <c r="A1252" s="10" t="s">
        <v>19</v>
      </c>
      <c r="B1252" s="28">
        <v>44196</v>
      </c>
      <c r="C1252" s="8">
        <v>301049751</v>
      </c>
      <c r="D1252" s="29">
        <v>73239990</v>
      </c>
      <c r="E1252" s="8" t="s">
        <v>1211</v>
      </c>
      <c r="F1252" s="8"/>
      <c r="G1252" s="8"/>
      <c r="H1252" s="8"/>
      <c r="I1252" s="8"/>
      <c r="J1252" s="8"/>
      <c r="K1252" s="8"/>
      <c r="L1252" s="8"/>
      <c r="M1252" s="8"/>
      <c r="N1252" s="30">
        <v>1012</v>
      </c>
      <c r="O1252" s="8" t="s">
        <v>21</v>
      </c>
      <c r="P1252" s="30">
        <v>373.02667000000002</v>
      </c>
      <c r="Q1252" s="30">
        <v>377502.99</v>
      </c>
      <c r="R1252" s="30">
        <v>5.0104321020000002</v>
      </c>
      <c r="S1252" s="30">
        <v>5070.5572869999996</v>
      </c>
      <c r="T1252" s="30">
        <v>138317.1</v>
      </c>
    </row>
    <row r="1253" spans="1:20" ht="15.75" customHeight="1" thickBot="1" x14ac:dyDescent="0.3">
      <c r="A1253" s="10" t="s">
        <v>19</v>
      </c>
      <c r="B1253" s="28">
        <v>44193</v>
      </c>
      <c r="C1253" s="8">
        <v>301049751</v>
      </c>
      <c r="D1253" s="29">
        <v>73239990</v>
      </c>
      <c r="E1253" s="8" t="s">
        <v>1212</v>
      </c>
      <c r="F1253" s="8"/>
      <c r="G1253" s="8"/>
      <c r="H1253" s="8"/>
      <c r="I1253" s="8"/>
      <c r="J1253" s="8"/>
      <c r="K1253" s="8"/>
      <c r="L1253" s="8"/>
      <c r="M1253" s="8"/>
      <c r="N1253" s="30">
        <v>1227.32</v>
      </c>
      <c r="O1253" s="8" t="s">
        <v>21</v>
      </c>
      <c r="P1253" s="30">
        <v>1006.849216</v>
      </c>
      <c r="Q1253" s="30">
        <v>1235726.18</v>
      </c>
      <c r="R1253" s="30">
        <v>13.52383098</v>
      </c>
      <c r="S1253" s="30">
        <v>16598.068230000001</v>
      </c>
      <c r="T1253" s="30">
        <v>452770</v>
      </c>
    </row>
    <row r="1254" spans="1:20" ht="15.75" customHeight="1" thickBot="1" x14ac:dyDescent="0.3">
      <c r="A1254" s="10" t="s">
        <v>19</v>
      </c>
      <c r="B1254" s="28">
        <v>44193</v>
      </c>
      <c r="C1254" s="8">
        <v>301049751</v>
      </c>
      <c r="D1254" s="29">
        <v>73231000</v>
      </c>
      <c r="E1254" s="8" t="s">
        <v>1185</v>
      </c>
      <c r="F1254" s="8"/>
      <c r="G1254" s="8"/>
      <c r="H1254" s="8"/>
      <c r="I1254" s="8"/>
      <c r="J1254" s="8"/>
      <c r="K1254" s="8"/>
      <c r="L1254" s="8"/>
      <c r="M1254" s="8"/>
      <c r="N1254" s="30">
        <v>8621.6</v>
      </c>
      <c r="O1254" s="8" t="s">
        <v>21</v>
      </c>
      <c r="P1254" s="30">
        <v>226.19279370000001</v>
      </c>
      <c r="Q1254" s="30">
        <v>1950143.79</v>
      </c>
      <c r="R1254" s="30">
        <v>3.0381839309999998</v>
      </c>
      <c r="S1254" s="30">
        <v>26194.006580000001</v>
      </c>
      <c r="T1254" s="30">
        <v>857283.3</v>
      </c>
    </row>
    <row r="1255" spans="1:20" ht="15.75" customHeight="1" thickBot="1" x14ac:dyDescent="0.3">
      <c r="A1255" s="10" t="s">
        <v>19</v>
      </c>
      <c r="B1255" s="28">
        <v>44182</v>
      </c>
      <c r="C1255" s="8">
        <v>301049751</v>
      </c>
      <c r="D1255" s="29">
        <v>73239990</v>
      </c>
      <c r="E1255" s="8" t="s">
        <v>1213</v>
      </c>
      <c r="F1255" s="8"/>
      <c r="G1255" s="8"/>
      <c r="H1255" s="8"/>
      <c r="I1255" s="8"/>
      <c r="J1255" s="8"/>
      <c r="K1255" s="8"/>
      <c r="L1255" s="8"/>
      <c r="M1255" s="8"/>
      <c r="N1255" s="30">
        <v>3000</v>
      </c>
      <c r="O1255" s="8" t="s">
        <v>21</v>
      </c>
      <c r="P1255" s="30">
        <v>586.3515433</v>
      </c>
      <c r="Q1255" s="30">
        <v>1759054.63</v>
      </c>
      <c r="R1255" s="30">
        <v>7.8494182510000003</v>
      </c>
      <c r="S1255" s="30">
        <v>23548.25475</v>
      </c>
      <c r="T1255" s="30">
        <v>644517.6</v>
      </c>
    </row>
    <row r="1256" spans="1:20" ht="15.75" customHeight="1" thickBot="1" x14ac:dyDescent="0.3">
      <c r="A1256" s="10" t="s">
        <v>19</v>
      </c>
      <c r="B1256" s="28">
        <v>44182</v>
      </c>
      <c r="C1256" s="8">
        <v>301049751</v>
      </c>
      <c r="D1256" s="29">
        <v>73239990</v>
      </c>
      <c r="E1256" s="8" t="s">
        <v>1214</v>
      </c>
      <c r="F1256" s="8"/>
      <c r="G1256" s="8"/>
      <c r="H1256" s="8"/>
      <c r="I1256" s="8"/>
      <c r="J1256" s="8"/>
      <c r="K1256" s="8"/>
      <c r="L1256" s="8"/>
      <c r="M1256" s="8"/>
      <c r="N1256" s="30">
        <v>2394</v>
      </c>
      <c r="O1256" s="8" t="s">
        <v>21</v>
      </c>
      <c r="P1256" s="30">
        <v>393.20444029999999</v>
      </c>
      <c r="Q1256" s="30">
        <v>941331.43</v>
      </c>
      <c r="R1256" s="30">
        <v>5.2637809940000002</v>
      </c>
      <c r="S1256" s="30">
        <v>12601.4917</v>
      </c>
      <c r="T1256" s="30">
        <v>344903.8</v>
      </c>
    </row>
    <row r="1257" spans="1:20" ht="15.75" customHeight="1" thickBot="1" x14ac:dyDescent="0.3">
      <c r="A1257" s="10" t="s">
        <v>19</v>
      </c>
      <c r="B1257" s="28">
        <v>44182</v>
      </c>
      <c r="C1257" s="8">
        <v>301049751</v>
      </c>
      <c r="D1257" s="29">
        <v>73239990</v>
      </c>
      <c r="E1257" s="8" t="s">
        <v>1215</v>
      </c>
      <c r="F1257" s="8"/>
      <c r="G1257" s="8"/>
      <c r="H1257" s="8"/>
      <c r="I1257" s="8"/>
      <c r="J1257" s="8"/>
      <c r="K1257" s="8"/>
      <c r="L1257" s="8"/>
      <c r="M1257" s="8"/>
      <c r="N1257" s="30">
        <v>3829.1</v>
      </c>
      <c r="O1257" s="8" t="s">
        <v>21</v>
      </c>
      <c r="P1257" s="30">
        <v>527.5260505</v>
      </c>
      <c r="Q1257" s="30">
        <v>2019950</v>
      </c>
      <c r="R1257" s="30">
        <v>7.061928387</v>
      </c>
      <c r="S1257" s="30">
        <v>27040.829989999998</v>
      </c>
      <c r="T1257" s="30">
        <v>740109.7</v>
      </c>
    </row>
    <row r="1258" spans="1:20" ht="15.75" customHeight="1" thickBot="1" x14ac:dyDescent="0.3">
      <c r="A1258" s="10" t="s">
        <v>19</v>
      </c>
      <c r="B1258" s="28">
        <v>44182</v>
      </c>
      <c r="C1258" s="8">
        <v>301049751</v>
      </c>
      <c r="D1258" s="29">
        <v>73239990</v>
      </c>
      <c r="E1258" s="8" t="s">
        <v>1216</v>
      </c>
      <c r="F1258" s="8"/>
      <c r="G1258" s="8"/>
      <c r="H1258" s="8"/>
      <c r="I1258" s="8"/>
      <c r="J1258" s="8"/>
      <c r="K1258" s="8"/>
      <c r="L1258" s="8"/>
      <c r="M1258" s="8"/>
      <c r="N1258" s="30">
        <v>5577.6</v>
      </c>
      <c r="O1258" s="8" t="s">
        <v>21</v>
      </c>
      <c r="P1258" s="30">
        <v>378.20491249999998</v>
      </c>
      <c r="Q1258" s="30">
        <v>2109475.7200000002</v>
      </c>
      <c r="R1258" s="30">
        <v>5.0629841029999998</v>
      </c>
      <c r="S1258" s="30">
        <v>28239.30013</v>
      </c>
      <c r="T1258" s="30">
        <v>772911.9</v>
      </c>
    </row>
    <row r="1259" spans="1:20" ht="15.75" customHeight="1" thickBot="1" x14ac:dyDescent="0.3">
      <c r="A1259" s="10" t="s">
        <v>19</v>
      </c>
      <c r="B1259" s="28">
        <v>44182</v>
      </c>
      <c r="C1259" s="8">
        <v>301049751</v>
      </c>
      <c r="D1259" s="29">
        <v>73239990</v>
      </c>
      <c r="E1259" s="8" t="s">
        <v>1217</v>
      </c>
      <c r="F1259" s="8"/>
      <c r="G1259" s="8"/>
      <c r="H1259" s="8"/>
      <c r="I1259" s="8"/>
      <c r="J1259" s="8"/>
      <c r="K1259" s="8"/>
      <c r="L1259" s="8"/>
      <c r="M1259" s="8"/>
      <c r="N1259" s="30">
        <v>3136</v>
      </c>
      <c r="O1259" s="8" t="s">
        <v>21</v>
      </c>
      <c r="P1259" s="30">
        <v>468.78830679999999</v>
      </c>
      <c r="Q1259" s="30">
        <v>1470120.13</v>
      </c>
      <c r="R1259" s="30">
        <v>6.2756132100000004</v>
      </c>
      <c r="S1259" s="30">
        <v>19680.32303</v>
      </c>
      <c r="T1259" s="30">
        <v>538652</v>
      </c>
    </row>
    <row r="1260" spans="1:20" ht="15.75" customHeight="1" thickBot="1" x14ac:dyDescent="0.3">
      <c r="A1260" s="10" t="s">
        <v>19</v>
      </c>
      <c r="B1260" s="28">
        <v>44176</v>
      </c>
      <c r="C1260" s="8">
        <v>301049751</v>
      </c>
      <c r="D1260" s="29">
        <v>73239990</v>
      </c>
      <c r="E1260" s="8" t="s">
        <v>1218</v>
      </c>
      <c r="F1260" s="8"/>
      <c r="G1260" s="8"/>
      <c r="H1260" s="8"/>
      <c r="I1260" s="8"/>
      <c r="J1260" s="8"/>
      <c r="K1260" s="8"/>
      <c r="L1260" s="8"/>
      <c r="M1260" s="8"/>
      <c r="N1260" s="30">
        <v>3183</v>
      </c>
      <c r="O1260" s="8" t="s">
        <v>21</v>
      </c>
      <c r="P1260" s="30">
        <v>435.22041469999999</v>
      </c>
      <c r="Q1260" s="30">
        <v>1385306.58</v>
      </c>
      <c r="R1260" s="30">
        <v>5.8262438379999999</v>
      </c>
      <c r="S1260" s="30">
        <v>18544.934140000001</v>
      </c>
      <c r="T1260" s="30">
        <v>507576.3</v>
      </c>
    </row>
    <row r="1261" spans="1:20" ht="15.75" customHeight="1" thickBot="1" x14ac:dyDescent="0.3">
      <c r="A1261" s="10" t="s">
        <v>19</v>
      </c>
      <c r="B1261" s="28">
        <v>44176</v>
      </c>
      <c r="C1261" s="8">
        <v>301049751</v>
      </c>
      <c r="D1261" s="29">
        <v>73239990</v>
      </c>
      <c r="E1261" s="8" t="s">
        <v>1219</v>
      </c>
      <c r="F1261" s="8"/>
      <c r="G1261" s="8"/>
      <c r="H1261" s="8"/>
      <c r="I1261" s="8"/>
      <c r="J1261" s="8"/>
      <c r="K1261" s="8"/>
      <c r="L1261" s="8"/>
      <c r="M1261" s="8"/>
      <c r="N1261" s="30">
        <v>4110</v>
      </c>
      <c r="O1261" s="8" t="s">
        <v>21</v>
      </c>
      <c r="P1261" s="30">
        <v>466.88093670000001</v>
      </c>
      <c r="Q1261" s="30">
        <v>1918880.65</v>
      </c>
      <c r="R1261" s="30">
        <v>6.2500794739999996</v>
      </c>
      <c r="S1261" s="30">
        <v>25687.826639999999</v>
      </c>
      <c r="T1261" s="30">
        <v>703077.8</v>
      </c>
    </row>
    <row r="1262" spans="1:20" ht="15.75" customHeight="1" thickBot="1" x14ac:dyDescent="0.3">
      <c r="A1262" s="10" t="s">
        <v>19</v>
      </c>
      <c r="B1262" s="28">
        <v>44173</v>
      </c>
      <c r="C1262" s="8">
        <v>301049751</v>
      </c>
      <c r="D1262" s="29">
        <v>73239990</v>
      </c>
      <c r="E1262" s="8" t="s">
        <v>1220</v>
      </c>
      <c r="F1262" s="8"/>
      <c r="G1262" s="8"/>
      <c r="H1262" s="8"/>
      <c r="I1262" s="8"/>
      <c r="J1262" s="8"/>
      <c r="K1262" s="8"/>
      <c r="L1262" s="8"/>
      <c r="M1262" s="8"/>
      <c r="N1262" s="30">
        <v>14256</v>
      </c>
      <c r="O1262" s="8" t="s">
        <v>21</v>
      </c>
      <c r="P1262" s="30">
        <v>226.33630539999999</v>
      </c>
      <c r="Q1262" s="30">
        <v>3226650.37</v>
      </c>
      <c r="R1262" s="30">
        <v>3.0299371540000002</v>
      </c>
      <c r="S1262" s="30">
        <v>43194.784070000002</v>
      </c>
      <c r="T1262" s="30">
        <v>1182244.7</v>
      </c>
    </row>
    <row r="1263" spans="1:20" ht="15.75" customHeight="1" thickBot="1" x14ac:dyDescent="0.3">
      <c r="A1263" s="10" t="s">
        <v>19</v>
      </c>
      <c r="B1263" s="28">
        <v>44165</v>
      </c>
      <c r="C1263" s="8">
        <v>301049751</v>
      </c>
      <c r="D1263" s="29">
        <v>73239990</v>
      </c>
      <c r="E1263" s="8" t="s">
        <v>1142</v>
      </c>
      <c r="F1263" s="8"/>
      <c r="G1263" s="8"/>
      <c r="H1263" s="8"/>
      <c r="I1263" s="8"/>
      <c r="J1263" s="8"/>
      <c r="K1263" s="8"/>
      <c r="L1263" s="8"/>
      <c r="M1263" s="8"/>
      <c r="N1263" s="30">
        <v>9744</v>
      </c>
      <c r="O1263" s="8" t="s">
        <v>21</v>
      </c>
      <c r="P1263" s="30">
        <v>324.56375000000003</v>
      </c>
      <c r="Q1263" s="30">
        <v>3162549.18</v>
      </c>
      <c r="R1263" s="30">
        <v>4.3160073140000002</v>
      </c>
      <c r="S1263" s="30">
        <v>42055.17527</v>
      </c>
      <c r="T1263" s="30">
        <v>1158758</v>
      </c>
    </row>
    <row r="1264" spans="1:20" ht="15.75" customHeight="1" thickBot="1" x14ac:dyDescent="0.3">
      <c r="A1264" s="10" t="s">
        <v>19</v>
      </c>
      <c r="B1264" s="28">
        <v>44165</v>
      </c>
      <c r="C1264" s="8">
        <v>301049751</v>
      </c>
      <c r="D1264" s="29">
        <v>73239990</v>
      </c>
      <c r="E1264" s="8" t="s">
        <v>1221</v>
      </c>
      <c r="F1264" s="8"/>
      <c r="G1264" s="8"/>
      <c r="H1264" s="8"/>
      <c r="I1264" s="8"/>
      <c r="J1264" s="8"/>
      <c r="K1264" s="8"/>
      <c r="L1264" s="8"/>
      <c r="M1264" s="8"/>
      <c r="N1264" s="30">
        <v>4704</v>
      </c>
      <c r="O1264" s="8" t="s">
        <v>21</v>
      </c>
      <c r="P1264" s="30">
        <v>381.597196</v>
      </c>
      <c r="Q1264" s="30">
        <v>1795033.21</v>
      </c>
      <c r="R1264" s="30">
        <v>5.0744307979999999</v>
      </c>
      <c r="S1264" s="30">
        <v>23870.122469999998</v>
      </c>
      <c r="T1264" s="30">
        <v>657700.19999999995</v>
      </c>
    </row>
    <row r="1265" spans="1:20" ht="15.75" customHeight="1" thickBot="1" x14ac:dyDescent="0.3">
      <c r="A1265" s="10" t="s">
        <v>19</v>
      </c>
      <c r="B1265" s="28">
        <v>44165</v>
      </c>
      <c r="C1265" s="8">
        <v>301049751</v>
      </c>
      <c r="D1265" s="29">
        <v>73239990</v>
      </c>
      <c r="E1265" s="8" t="s">
        <v>1222</v>
      </c>
      <c r="F1265" s="8"/>
      <c r="G1265" s="8"/>
      <c r="H1265" s="8"/>
      <c r="I1265" s="8"/>
      <c r="J1265" s="8"/>
      <c r="K1265" s="8"/>
      <c r="L1265" s="8"/>
      <c r="M1265" s="8"/>
      <c r="N1265" s="30">
        <v>4687.5</v>
      </c>
      <c r="O1265" s="8" t="s">
        <v>21</v>
      </c>
      <c r="P1265" s="30">
        <v>248.89493970000001</v>
      </c>
      <c r="Q1265" s="30">
        <v>1166695.03</v>
      </c>
      <c r="R1265" s="30">
        <v>3.3097731349999999</v>
      </c>
      <c r="S1265" s="30">
        <v>15514.56157</v>
      </c>
      <c r="T1265" s="30">
        <v>427477.1</v>
      </c>
    </row>
    <row r="1266" spans="1:20" ht="15.75" customHeight="1" thickBot="1" x14ac:dyDescent="0.3">
      <c r="A1266" s="10" t="s">
        <v>19</v>
      </c>
      <c r="B1266" s="28">
        <v>44162</v>
      </c>
      <c r="C1266" s="8">
        <v>301049751</v>
      </c>
      <c r="D1266" s="29">
        <v>73239990</v>
      </c>
      <c r="E1266" s="8" t="s">
        <v>1223</v>
      </c>
      <c r="F1266" s="8"/>
      <c r="G1266" s="8"/>
      <c r="H1266" s="8"/>
      <c r="I1266" s="8"/>
      <c r="J1266" s="8"/>
      <c r="K1266" s="8"/>
      <c r="L1266" s="8"/>
      <c r="M1266" s="8"/>
      <c r="N1266" s="30">
        <v>817.4</v>
      </c>
      <c r="O1266" s="8" t="s">
        <v>21</v>
      </c>
      <c r="P1266" s="30">
        <v>1015.606582</v>
      </c>
      <c r="Q1266" s="30">
        <v>830156.82</v>
      </c>
      <c r="R1266" s="30">
        <v>13.505406669999999</v>
      </c>
      <c r="S1266" s="30">
        <v>11039.31941</v>
      </c>
      <c r="T1266" s="30">
        <v>304169.5</v>
      </c>
    </row>
    <row r="1267" spans="1:20" ht="15.75" customHeight="1" thickBot="1" x14ac:dyDescent="0.3">
      <c r="A1267" s="10" t="s">
        <v>19</v>
      </c>
      <c r="B1267" s="28">
        <v>44162</v>
      </c>
      <c r="C1267" s="8">
        <v>301049751</v>
      </c>
      <c r="D1267" s="29">
        <v>73231000</v>
      </c>
      <c r="E1267" s="8" t="s">
        <v>1224</v>
      </c>
      <c r="F1267" s="8"/>
      <c r="G1267" s="8"/>
      <c r="H1267" s="8"/>
      <c r="I1267" s="8"/>
      <c r="J1267" s="8"/>
      <c r="K1267" s="8"/>
      <c r="L1267" s="8"/>
      <c r="M1267" s="8"/>
      <c r="N1267" s="30">
        <v>7575</v>
      </c>
      <c r="O1267" s="8" t="s">
        <v>21</v>
      </c>
      <c r="P1267" s="30">
        <v>228.70383630000001</v>
      </c>
      <c r="Q1267" s="30">
        <v>1732431.56</v>
      </c>
      <c r="R1267" s="30">
        <v>3.0412744190000001</v>
      </c>
      <c r="S1267" s="30">
        <v>23037.653719999998</v>
      </c>
      <c r="T1267" s="30">
        <v>761576.9</v>
      </c>
    </row>
    <row r="1268" spans="1:20" ht="15.75" customHeight="1" thickBot="1" x14ac:dyDescent="0.3">
      <c r="A1268" s="10" t="s">
        <v>19</v>
      </c>
      <c r="B1268" s="28">
        <v>44156</v>
      </c>
      <c r="C1268" s="8">
        <v>301049751</v>
      </c>
      <c r="D1268" s="29">
        <v>73239990</v>
      </c>
      <c r="E1268" s="8" t="s">
        <v>1225</v>
      </c>
      <c r="F1268" s="8"/>
      <c r="G1268" s="8"/>
      <c r="H1268" s="8"/>
      <c r="I1268" s="8"/>
      <c r="J1268" s="8"/>
      <c r="K1268" s="8"/>
      <c r="L1268" s="8"/>
      <c r="M1268" s="8"/>
      <c r="N1268" s="30">
        <v>3000</v>
      </c>
      <c r="O1268" s="8" t="s">
        <v>21</v>
      </c>
      <c r="P1268" s="30">
        <v>587.57682669999997</v>
      </c>
      <c r="Q1268" s="30">
        <v>1762730.48</v>
      </c>
      <c r="R1268" s="30">
        <v>7.8135216310000004</v>
      </c>
      <c r="S1268" s="30">
        <v>23440.564890000001</v>
      </c>
      <c r="T1268" s="30">
        <v>645864.4</v>
      </c>
    </row>
    <row r="1269" spans="1:20" ht="15.75" customHeight="1" thickBot="1" x14ac:dyDescent="0.3">
      <c r="A1269" s="10" t="s">
        <v>19</v>
      </c>
      <c r="B1269" s="28">
        <v>44156</v>
      </c>
      <c r="C1269" s="8">
        <v>301049751</v>
      </c>
      <c r="D1269" s="29">
        <v>73239990</v>
      </c>
      <c r="E1269" s="8" t="s">
        <v>1226</v>
      </c>
      <c r="F1269" s="8"/>
      <c r="G1269" s="8"/>
      <c r="H1269" s="8"/>
      <c r="I1269" s="8"/>
      <c r="J1269" s="8"/>
      <c r="K1269" s="8"/>
      <c r="L1269" s="8"/>
      <c r="M1269" s="8"/>
      <c r="N1269" s="30">
        <v>5600</v>
      </c>
      <c r="O1269" s="8" t="s">
        <v>21</v>
      </c>
      <c r="P1269" s="30">
        <v>379.0165768</v>
      </c>
      <c r="Q1269" s="30">
        <v>2122492.83</v>
      </c>
      <c r="R1269" s="30">
        <v>5.0401140529999999</v>
      </c>
      <c r="S1269" s="30">
        <v>28224.6387</v>
      </c>
      <c r="T1269" s="30">
        <v>777681.5</v>
      </c>
    </row>
    <row r="1270" spans="1:20" ht="15.75" customHeight="1" thickBot="1" x14ac:dyDescent="0.3">
      <c r="A1270" s="10" t="s">
        <v>19</v>
      </c>
      <c r="B1270" s="28">
        <v>44156</v>
      </c>
      <c r="C1270" s="8">
        <v>301049751</v>
      </c>
      <c r="D1270" s="29">
        <v>73239990</v>
      </c>
      <c r="E1270" s="8" t="s">
        <v>1227</v>
      </c>
      <c r="F1270" s="8"/>
      <c r="G1270" s="8"/>
      <c r="H1270" s="8"/>
      <c r="I1270" s="8"/>
      <c r="J1270" s="8"/>
      <c r="K1270" s="8"/>
      <c r="L1270" s="8"/>
      <c r="M1270" s="8"/>
      <c r="N1270" s="30">
        <v>1680</v>
      </c>
      <c r="O1270" s="8" t="s">
        <v>21</v>
      </c>
      <c r="P1270" s="30">
        <v>517.87476189999995</v>
      </c>
      <c r="Q1270" s="30">
        <v>870029.6</v>
      </c>
      <c r="R1270" s="30">
        <v>6.8866324719999996</v>
      </c>
      <c r="S1270" s="30">
        <v>11569.54255</v>
      </c>
      <c r="T1270" s="30">
        <v>318778.8</v>
      </c>
    </row>
    <row r="1271" spans="1:20" ht="15.75" customHeight="1" thickBot="1" x14ac:dyDescent="0.3">
      <c r="A1271" s="10" t="s">
        <v>19</v>
      </c>
      <c r="B1271" s="28">
        <v>44147</v>
      </c>
      <c r="C1271" s="8">
        <v>301049751</v>
      </c>
      <c r="D1271" s="29">
        <v>73231000</v>
      </c>
      <c r="E1271" s="8" t="s">
        <v>1228</v>
      </c>
      <c r="F1271" s="8"/>
      <c r="G1271" s="8"/>
      <c r="H1271" s="8"/>
      <c r="I1271" s="8"/>
      <c r="J1271" s="8"/>
      <c r="K1271" s="8"/>
      <c r="L1271" s="8"/>
      <c r="M1271" s="8"/>
      <c r="N1271" s="30">
        <v>4865</v>
      </c>
      <c r="O1271" s="8" t="s">
        <v>21</v>
      </c>
      <c r="P1271" s="30">
        <v>412.03519840000001</v>
      </c>
      <c r="Q1271" s="30">
        <v>2004551.24</v>
      </c>
      <c r="R1271" s="30">
        <v>5.4828369710000002</v>
      </c>
      <c r="S1271" s="30">
        <v>26674.00186</v>
      </c>
      <c r="T1271" s="30">
        <v>881200.7</v>
      </c>
    </row>
    <row r="1272" spans="1:20" ht="15.75" customHeight="1" thickBot="1" x14ac:dyDescent="0.3">
      <c r="A1272" s="10" t="s">
        <v>19</v>
      </c>
      <c r="B1272" s="28">
        <v>44146</v>
      </c>
      <c r="C1272" s="8">
        <v>301049751</v>
      </c>
      <c r="D1272" s="29">
        <v>73239990</v>
      </c>
      <c r="E1272" s="8" t="s">
        <v>1229</v>
      </c>
      <c r="F1272" s="8"/>
      <c r="G1272" s="8"/>
      <c r="H1272" s="8"/>
      <c r="I1272" s="8"/>
      <c r="J1272" s="8"/>
      <c r="K1272" s="8"/>
      <c r="L1272" s="8"/>
      <c r="M1272" s="8"/>
      <c r="N1272" s="30">
        <v>3787.5</v>
      </c>
      <c r="O1272" s="8" t="s">
        <v>21</v>
      </c>
      <c r="P1272" s="30">
        <v>488.08389440000002</v>
      </c>
      <c r="Q1272" s="30">
        <v>1848617.75</v>
      </c>
      <c r="R1272" s="30">
        <v>6.494795667</v>
      </c>
      <c r="S1272" s="30">
        <v>24599.03859</v>
      </c>
      <c r="T1272" s="30">
        <v>677333.5</v>
      </c>
    </row>
    <row r="1273" spans="1:20" ht="15.75" customHeight="1" thickBot="1" x14ac:dyDescent="0.3">
      <c r="A1273" s="10" t="s">
        <v>19</v>
      </c>
      <c r="B1273" s="28">
        <v>44146</v>
      </c>
      <c r="C1273" s="8">
        <v>301049751</v>
      </c>
      <c r="D1273" s="29">
        <v>73231000</v>
      </c>
      <c r="E1273" s="8" t="s">
        <v>1185</v>
      </c>
      <c r="F1273" s="8"/>
      <c r="G1273" s="8"/>
      <c r="H1273" s="8"/>
      <c r="I1273" s="8"/>
      <c r="J1273" s="8"/>
      <c r="K1273" s="8"/>
      <c r="L1273" s="8"/>
      <c r="M1273" s="8"/>
      <c r="N1273" s="30">
        <v>8511</v>
      </c>
      <c r="O1273" s="8" t="s">
        <v>21</v>
      </c>
      <c r="P1273" s="30">
        <v>231.2860287</v>
      </c>
      <c r="Q1273" s="30">
        <v>1968475.39</v>
      </c>
      <c r="R1273" s="30">
        <v>3.0776583990000002</v>
      </c>
      <c r="S1273" s="30">
        <v>26193.950629999999</v>
      </c>
      <c r="T1273" s="30">
        <v>865341.8</v>
      </c>
    </row>
    <row r="1274" spans="1:20" ht="15.75" customHeight="1" thickBot="1" x14ac:dyDescent="0.3">
      <c r="A1274" s="10" t="s">
        <v>19</v>
      </c>
      <c r="B1274" s="28">
        <v>44146</v>
      </c>
      <c r="C1274" s="8">
        <v>301049751</v>
      </c>
      <c r="D1274" s="29">
        <v>73239990</v>
      </c>
      <c r="E1274" s="8" t="s">
        <v>1230</v>
      </c>
      <c r="F1274" s="8"/>
      <c r="G1274" s="8"/>
      <c r="H1274" s="8"/>
      <c r="I1274" s="8"/>
      <c r="J1274" s="8"/>
      <c r="K1274" s="8"/>
      <c r="L1274" s="8"/>
      <c r="M1274" s="8"/>
      <c r="N1274" s="30">
        <v>3576</v>
      </c>
      <c r="O1274" s="8" t="s">
        <v>21</v>
      </c>
      <c r="P1274" s="30">
        <v>437.54995530000002</v>
      </c>
      <c r="Q1274" s="30">
        <v>1564678.64</v>
      </c>
      <c r="R1274" s="30">
        <v>5.8223546940000004</v>
      </c>
      <c r="S1274" s="30">
        <v>20820.740389999999</v>
      </c>
      <c r="T1274" s="30">
        <v>573298.30000000005</v>
      </c>
    </row>
    <row r="1275" spans="1:20" ht="15.75" customHeight="1" thickBot="1" x14ac:dyDescent="0.3">
      <c r="A1275" s="10" t="s">
        <v>19</v>
      </c>
      <c r="B1275" s="28">
        <v>44138</v>
      </c>
      <c r="C1275" s="8">
        <v>301049751</v>
      </c>
      <c r="D1275" s="29">
        <v>73239990</v>
      </c>
      <c r="E1275" s="8" t="s">
        <v>1231</v>
      </c>
      <c r="F1275" s="8"/>
      <c r="G1275" s="8"/>
      <c r="H1275" s="8"/>
      <c r="I1275" s="8"/>
      <c r="J1275" s="8"/>
      <c r="K1275" s="8"/>
      <c r="L1275" s="8"/>
      <c r="M1275" s="8"/>
      <c r="N1275" s="30">
        <v>4770</v>
      </c>
      <c r="O1275" s="8" t="s">
        <v>21</v>
      </c>
      <c r="P1275" s="30">
        <v>490.8418092</v>
      </c>
      <c r="Q1275" s="30">
        <v>2341315.4300000002</v>
      </c>
      <c r="R1275" s="30">
        <v>6.6106640969999999</v>
      </c>
      <c r="S1275" s="30">
        <v>31532.867740000002</v>
      </c>
      <c r="T1275" s="30">
        <v>0</v>
      </c>
    </row>
    <row r="1276" spans="1:20" ht="15.75" customHeight="1" thickBot="1" x14ac:dyDescent="0.3">
      <c r="A1276" s="10" t="s">
        <v>19</v>
      </c>
      <c r="B1276" s="28">
        <v>44137</v>
      </c>
      <c r="C1276" s="8">
        <v>301049751</v>
      </c>
      <c r="D1276" s="29">
        <v>73239990</v>
      </c>
      <c r="E1276" s="8" t="s">
        <v>1232</v>
      </c>
      <c r="F1276" s="8"/>
      <c r="G1276" s="8"/>
      <c r="H1276" s="8"/>
      <c r="I1276" s="8"/>
      <c r="J1276" s="8"/>
      <c r="K1276" s="8"/>
      <c r="L1276" s="8"/>
      <c r="M1276" s="8"/>
      <c r="N1276" s="30">
        <v>2394</v>
      </c>
      <c r="O1276" s="8" t="s">
        <v>21</v>
      </c>
      <c r="P1276" s="30">
        <v>384.9084628</v>
      </c>
      <c r="Q1276" s="30">
        <v>921470.86</v>
      </c>
      <c r="R1276" s="30">
        <v>5.1839523610000002</v>
      </c>
      <c r="S1276" s="30">
        <v>12410.381950000001</v>
      </c>
      <c r="T1276" s="30">
        <v>0</v>
      </c>
    </row>
    <row r="1277" spans="1:20" ht="15.75" customHeight="1" thickBot="1" x14ac:dyDescent="0.3">
      <c r="A1277" s="10" t="s">
        <v>19</v>
      </c>
      <c r="B1277" s="28">
        <v>44137</v>
      </c>
      <c r="C1277" s="8">
        <v>301049751</v>
      </c>
      <c r="D1277" s="29">
        <v>73239990</v>
      </c>
      <c r="E1277" s="8" t="s">
        <v>1233</v>
      </c>
      <c r="F1277" s="8"/>
      <c r="G1277" s="8"/>
      <c r="H1277" s="8"/>
      <c r="I1277" s="8"/>
      <c r="J1277" s="8"/>
      <c r="K1277" s="8"/>
      <c r="L1277" s="8"/>
      <c r="M1277" s="8"/>
      <c r="N1277" s="30">
        <v>5611.2</v>
      </c>
      <c r="O1277" s="8" t="s">
        <v>21</v>
      </c>
      <c r="P1277" s="30">
        <v>370.235365</v>
      </c>
      <c r="Q1277" s="30">
        <v>2077464.68</v>
      </c>
      <c r="R1277" s="30">
        <v>4.9863348820000004</v>
      </c>
      <c r="S1277" s="30">
        <v>27979.32229</v>
      </c>
      <c r="T1277" s="30">
        <v>0</v>
      </c>
    </row>
    <row r="1278" spans="1:20" ht="15.75" customHeight="1" thickBot="1" x14ac:dyDescent="0.3">
      <c r="A1278" s="10" t="s">
        <v>19</v>
      </c>
      <c r="B1278" s="28">
        <v>44121</v>
      </c>
      <c r="C1278" s="8">
        <v>301049751</v>
      </c>
      <c r="D1278" s="29">
        <v>73239990</v>
      </c>
      <c r="E1278" s="8" t="s">
        <v>1234</v>
      </c>
      <c r="F1278" s="8"/>
      <c r="G1278" s="8"/>
      <c r="H1278" s="8"/>
      <c r="I1278" s="8"/>
      <c r="J1278" s="8"/>
      <c r="K1278" s="8"/>
      <c r="L1278" s="8"/>
      <c r="M1278" s="8"/>
      <c r="N1278" s="30">
        <v>2805</v>
      </c>
      <c r="O1278" s="8" t="s">
        <v>21</v>
      </c>
      <c r="P1278" s="30">
        <v>539.47587520000002</v>
      </c>
      <c r="Q1278" s="30">
        <v>1513229.83</v>
      </c>
      <c r="R1278" s="30">
        <v>7.2656683529999997</v>
      </c>
      <c r="S1278" s="30">
        <v>20380.19973</v>
      </c>
      <c r="T1278" s="30">
        <v>554447.5</v>
      </c>
    </row>
    <row r="1279" spans="1:20" ht="15.75" customHeight="1" thickBot="1" x14ac:dyDescent="0.3">
      <c r="A1279" s="10" t="s">
        <v>19</v>
      </c>
      <c r="B1279" s="28">
        <v>44120</v>
      </c>
      <c r="C1279" s="8">
        <v>301049751</v>
      </c>
      <c r="D1279" s="29">
        <v>73239990</v>
      </c>
      <c r="E1279" s="8" t="s">
        <v>1235</v>
      </c>
      <c r="F1279" s="8"/>
      <c r="G1279" s="8"/>
      <c r="H1279" s="8"/>
      <c r="I1279" s="8"/>
      <c r="J1279" s="8"/>
      <c r="K1279" s="8"/>
      <c r="L1279" s="8"/>
      <c r="M1279" s="8"/>
      <c r="N1279" s="30">
        <v>4468.8</v>
      </c>
      <c r="O1279" s="8" t="s">
        <v>21</v>
      </c>
      <c r="P1279" s="30">
        <v>369.37964110000001</v>
      </c>
      <c r="Q1279" s="30">
        <v>1650683.74</v>
      </c>
      <c r="R1279" s="30">
        <v>4.9748099809999999</v>
      </c>
      <c r="S1279" s="30">
        <v>22231.430840000001</v>
      </c>
      <c r="T1279" s="30">
        <v>604810.5</v>
      </c>
    </row>
    <row r="1280" spans="1:20" ht="15.75" customHeight="1" thickBot="1" x14ac:dyDescent="0.3">
      <c r="A1280" s="10" t="s">
        <v>19</v>
      </c>
      <c r="B1280" s="28">
        <v>44120</v>
      </c>
      <c r="C1280" s="8">
        <v>301049751</v>
      </c>
      <c r="D1280" s="29">
        <v>73239990</v>
      </c>
      <c r="E1280" s="8" t="s">
        <v>1236</v>
      </c>
      <c r="F1280" s="8"/>
      <c r="G1280" s="8"/>
      <c r="H1280" s="8"/>
      <c r="I1280" s="8"/>
      <c r="J1280" s="8"/>
      <c r="K1280" s="8"/>
      <c r="L1280" s="8"/>
      <c r="M1280" s="8"/>
      <c r="N1280" s="30">
        <v>92</v>
      </c>
      <c r="O1280" s="8" t="s">
        <v>21</v>
      </c>
      <c r="P1280" s="30">
        <v>828.8632609</v>
      </c>
      <c r="Q1280" s="30">
        <v>76255.42</v>
      </c>
      <c r="R1280" s="30">
        <v>11.16314156</v>
      </c>
      <c r="S1280" s="30">
        <v>1027.009024</v>
      </c>
      <c r="T1280" s="30">
        <v>27940</v>
      </c>
    </row>
    <row r="1281" spans="1:20" ht="15.75" customHeight="1" thickBot="1" x14ac:dyDescent="0.3">
      <c r="A1281" s="10" t="s">
        <v>19</v>
      </c>
      <c r="B1281" s="28">
        <v>44120</v>
      </c>
      <c r="C1281" s="8">
        <v>301049751</v>
      </c>
      <c r="D1281" s="29">
        <v>73239990</v>
      </c>
      <c r="E1281" s="8" t="s">
        <v>1237</v>
      </c>
      <c r="F1281" s="8"/>
      <c r="G1281" s="8"/>
      <c r="H1281" s="8"/>
      <c r="I1281" s="8"/>
      <c r="J1281" s="8"/>
      <c r="K1281" s="8"/>
      <c r="L1281" s="8"/>
      <c r="M1281" s="8"/>
      <c r="N1281" s="30">
        <v>3000</v>
      </c>
      <c r="O1281" s="8" t="s">
        <v>21</v>
      </c>
      <c r="P1281" s="30">
        <v>588.31847000000005</v>
      </c>
      <c r="Q1281" s="30">
        <v>1764955.41</v>
      </c>
      <c r="R1281" s="30">
        <v>7.9234810769999999</v>
      </c>
      <c r="S1281" s="30">
        <v>23770.443230000001</v>
      </c>
      <c r="T1281" s="30">
        <v>646679.69999999995</v>
      </c>
    </row>
    <row r="1282" spans="1:20" ht="15.75" customHeight="1" thickBot="1" x14ac:dyDescent="0.3">
      <c r="A1282" s="10" t="s">
        <v>19</v>
      </c>
      <c r="B1282" s="28">
        <v>44119</v>
      </c>
      <c r="C1282" s="8">
        <v>301049751</v>
      </c>
      <c r="D1282" s="29">
        <v>73231000</v>
      </c>
      <c r="E1282" s="8" t="s">
        <v>1238</v>
      </c>
      <c r="F1282" s="8"/>
      <c r="G1282" s="8"/>
      <c r="H1282" s="8"/>
      <c r="I1282" s="8"/>
      <c r="J1282" s="8"/>
      <c r="K1282" s="8"/>
      <c r="L1282" s="8"/>
      <c r="M1282" s="8"/>
      <c r="N1282" s="30">
        <v>8908</v>
      </c>
      <c r="O1282" s="8" t="s">
        <v>21</v>
      </c>
      <c r="P1282" s="30">
        <v>222.41278629999999</v>
      </c>
      <c r="Q1282" s="30">
        <v>1981253.1</v>
      </c>
      <c r="R1282" s="30">
        <v>2.9854065269999999</v>
      </c>
      <c r="S1282" s="30">
        <v>26594.001339999999</v>
      </c>
      <c r="T1282" s="30">
        <v>870958.9</v>
      </c>
    </row>
    <row r="1283" spans="1:20" ht="15.75" customHeight="1" thickBot="1" x14ac:dyDescent="0.3">
      <c r="A1283" s="10" t="s">
        <v>19</v>
      </c>
      <c r="B1283" s="28">
        <v>44111</v>
      </c>
      <c r="C1283" s="8">
        <v>301049751</v>
      </c>
      <c r="D1283" s="29">
        <v>73239990</v>
      </c>
      <c r="E1283" s="8" t="s">
        <v>1239</v>
      </c>
      <c r="F1283" s="8"/>
      <c r="G1283" s="8"/>
      <c r="H1283" s="8"/>
      <c r="I1283" s="8"/>
      <c r="J1283" s="8"/>
      <c r="K1283" s="8"/>
      <c r="L1283" s="8"/>
      <c r="M1283" s="8"/>
      <c r="N1283" s="30">
        <v>9504</v>
      </c>
      <c r="O1283" s="8" t="s">
        <v>21</v>
      </c>
      <c r="P1283" s="30">
        <v>192.78123740000001</v>
      </c>
      <c r="Q1283" s="30">
        <v>1832192.88</v>
      </c>
      <c r="R1283" s="30">
        <v>2.5876676160000001</v>
      </c>
      <c r="S1283" s="30">
        <v>24593.193019999999</v>
      </c>
      <c r="T1283" s="30">
        <v>671315.5</v>
      </c>
    </row>
    <row r="1284" spans="1:20" ht="15.75" customHeight="1" thickBot="1" x14ac:dyDescent="0.3">
      <c r="A1284" s="10" t="s">
        <v>19</v>
      </c>
      <c r="B1284" s="28">
        <v>44111</v>
      </c>
      <c r="C1284" s="8">
        <v>301049751</v>
      </c>
      <c r="D1284" s="29">
        <v>73239990</v>
      </c>
      <c r="E1284" s="8" t="s">
        <v>1240</v>
      </c>
      <c r="F1284" s="8"/>
      <c r="G1284" s="8"/>
      <c r="H1284" s="8"/>
      <c r="I1284" s="8"/>
      <c r="J1284" s="8"/>
      <c r="K1284" s="8"/>
      <c r="L1284" s="8"/>
      <c r="M1284" s="8"/>
      <c r="N1284" s="30">
        <v>4687.5</v>
      </c>
      <c r="O1284" s="8" t="s">
        <v>21</v>
      </c>
      <c r="P1284" s="30">
        <v>242.98251310000001</v>
      </c>
      <c r="Q1284" s="30">
        <v>1138980.53</v>
      </c>
      <c r="R1284" s="30">
        <v>3.261510243</v>
      </c>
      <c r="S1284" s="30">
        <v>15288.32926</v>
      </c>
      <c r="T1284" s="30">
        <v>417322.5</v>
      </c>
    </row>
    <row r="1285" spans="1:20" ht="15.75" customHeight="1" thickBot="1" x14ac:dyDescent="0.3">
      <c r="A1285" s="10" t="s">
        <v>19</v>
      </c>
      <c r="B1285" s="28">
        <v>44111</v>
      </c>
      <c r="C1285" s="8">
        <v>301049751</v>
      </c>
      <c r="D1285" s="29">
        <v>73239990</v>
      </c>
      <c r="E1285" s="8" t="s">
        <v>1241</v>
      </c>
      <c r="F1285" s="8"/>
      <c r="G1285" s="8"/>
      <c r="H1285" s="8"/>
      <c r="I1285" s="8"/>
      <c r="J1285" s="8"/>
      <c r="K1285" s="8"/>
      <c r="L1285" s="8"/>
      <c r="M1285" s="8"/>
      <c r="N1285" s="30">
        <v>3360</v>
      </c>
      <c r="O1285" s="8" t="s">
        <v>21</v>
      </c>
      <c r="P1285" s="30">
        <v>366.78433330000001</v>
      </c>
      <c r="Q1285" s="30">
        <v>1232395.3600000001</v>
      </c>
      <c r="R1285" s="30">
        <v>4.9232796419999998</v>
      </c>
      <c r="S1285" s="30">
        <v>16542.2196</v>
      </c>
      <c r="T1285" s="30">
        <v>451549.7</v>
      </c>
    </row>
    <row r="1286" spans="1:20" ht="15.75" customHeight="1" thickBot="1" x14ac:dyDescent="0.3">
      <c r="A1286" s="10" t="s">
        <v>19</v>
      </c>
      <c r="B1286" s="28">
        <v>44111</v>
      </c>
      <c r="C1286" s="8">
        <v>301049751</v>
      </c>
      <c r="D1286" s="29">
        <v>73239990</v>
      </c>
      <c r="E1286" s="8" t="s">
        <v>1242</v>
      </c>
      <c r="F1286" s="8"/>
      <c r="G1286" s="8"/>
      <c r="H1286" s="8"/>
      <c r="I1286" s="8"/>
      <c r="J1286" s="8"/>
      <c r="K1286" s="8"/>
      <c r="L1286" s="8"/>
      <c r="M1286" s="8"/>
      <c r="N1286" s="30">
        <v>8008</v>
      </c>
      <c r="O1286" s="8" t="s">
        <v>21</v>
      </c>
      <c r="P1286" s="30">
        <v>349.00640729999998</v>
      </c>
      <c r="Q1286" s="30">
        <v>2794843.31</v>
      </c>
      <c r="R1286" s="30">
        <v>4.6846497630000004</v>
      </c>
      <c r="S1286" s="30">
        <v>37514.675300000003</v>
      </c>
      <c r="T1286" s="30">
        <v>1024030.7</v>
      </c>
    </row>
    <row r="1287" spans="1:20" ht="15.75" customHeight="1" thickBot="1" x14ac:dyDescent="0.3">
      <c r="A1287" s="10" t="s">
        <v>19</v>
      </c>
      <c r="B1287" s="28">
        <v>44107</v>
      </c>
      <c r="C1287" s="8">
        <v>301049751</v>
      </c>
      <c r="D1287" s="29">
        <v>73239990</v>
      </c>
      <c r="E1287" s="8" t="s">
        <v>1243</v>
      </c>
      <c r="F1287" s="8"/>
      <c r="G1287" s="8"/>
      <c r="H1287" s="8"/>
      <c r="I1287" s="8"/>
      <c r="J1287" s="8"/>
      <c r="K1287" s="8"/>
      <c r="L1287" s="8"/>
      <c r="M1287" s="8"/>
      <c r="N1287" s="30">
        <v>5500</v>
      </c>
      <c r="O1287" s="8" t="s">
        <v>21</v>
      </c>
      <c r="P1287" s="30">
        <v>321.06175089999999</v>
      </c>
      <c r="Q1287" s="30">
        <v>1765839.63</v>
      </c>
      <c r="R1287" s="30">
        <v>4.3095537029999997</v>
      </c>
      <c r="S1287" s="30">
        <v>23702.54537</v>
      </c>
      <c r="T1287" s="30">
        <v>647003.6</v>
      </c>
    </row>
    <row r="1288" spans="1:20" ht="15.75" customHeight="1" thickBot="1" x14ac:dyDescent="0.3">
      <c r="A1288" s="10" t="s">
        <v>19</v>
      </c>
      <c r="B1288" s="28">
        <v>44107</v>
      </c>
      <c r="C1288" s="8">
        <v>301049751</v>
      </c>
      <c r="D1288" s="29">
        <v>73239990</v>
      </c>
      <c r="E1288" s="8" t="s">
        <v>1244</v>
      </c>
      <c r="F1288" s="8"/>
      <c r="G1288" s="8"/>
      <c r="H1288" s="8"/>
      <c r="I1288" s="8"/>
      <c r="J1288" s="8"/>
      <c r="K1288" s="8"/>
      <c r="L1288" s="8"/>
      <c r="M1288" s="8"/>
      <c r="N1288" s="30">
        <v>5050.8</v>
      </c>
      <c r="O1288" s="8" t="s">
        <v>21</v>
      </c>
      <c r="P1288" s="30">
        <v>353.88766729999998</v>
      </c>
      <c r="Q1288" s="30">
        <v>1787415.83</v>
      </c>
      <c r="R1288" s="30">
        <v>4.7501700309999997</v>
      </c>
      <c r="S1288" s="30">
        <v>23992.158790000001</v>
      </c>
      <c r="T1288" s="30">
        <v>654909.19999999995</v>
      </c>
    </row>
    <row r="1289" spans="1:20" ht="15.75" customHeight="1" thickBot="1" x14ac:dyDescent="0.3">
      <c r="A1289" s="10" t="s">
        <v>19</v>
      </c>
      <c r="B1289" s="28">
        <v>44097</v>
      </c>
      <c r="C1289" s="8">
        <v>301049751</v>
      </c>
      <c r="D1289" s="29">
        <v>73231000</v>
      </c>
      <c r="E1289" s="8" t="s">
        <v>1245</v>
      </c>
      <c r="F1289" s="8"/>
      <c r="G1289" s="8"/>
      <c r="H1289" s="8"/>
      <c r="I1289" s="8"/>
      <c r="J1289" s="8"/>
      <c r="K1289" s="8"/>
      <c r="L1289" s="8"/>
      <c r="M1289" s="8"/>
      <c r="N1289" s="30">
        <v>4865</v>
      </c>
      <c r="O1289" s="8" t="s">
        <v>21</v>
      </c>
      <c r="P1289" s="30">
        <v>404.70777600000002</v>
      </c>
      <c r="Q1289" s="30">
        <v>1968903.33</v>
      </c>
      <c r="R1289" s="30">
        <v>5.4250372110000002</v>
      </c>
      <c r="S1289" s="30">
        <v>26392.80603</v>
      </c>
      <c r="T1289" s="30">
        <v>865530</v>
      </c>
    </row>
    <row r="1290" spans="1:20" ht="15.75" customHeight="1" thickBot="1" x14ac:dyDescent="0.3">
      <c r="A1290" s="10" t="s">
        <v>19</v>
      </c>
      <c r="B1290" s="28">
        <v>44086</v>
      </c>
      <c r="C1290" s="8">
        <v>301049751</v>
      </c>
      <c r="D1290" s="29">
        <v>73239990</v>
      </c>
      <c r="E1290" s="8" t="s">
        <v>1246</v>
      </c>
      <c r="F1290" s="8"/>
      <c r="G1290" s="8"/>
      <c r="H1290" s="8"/>
      <c r="I1290" s="8"/>
      <c r="J1290" s="8"/>
      <c r="K1290" s="8"/>
      <c r="L1290" s="8"/>
      <c r="M1290" s="8"/>
      <c r="N1290" s="30">
        <v>1680</v>
      </c>
      <c r="O1290" s="8" t="s">
        <v>21</v>
      </c>
      <c r="P1290" s="30">
        <v>485.18457740000002</v>
      </c>
      <c r="Q1290" s="30">
        <v>815110.09</v>
      </c>
      <c r="R1290" s="30">
        <v>6.5477001000000001</v>
      </c>
      <c r="S1290" s="30">
        <v>11000.13617</v>
      </c>
      <c r="T1290" s="30">
        <v>298656.3</v>
      </c>
    </row>
    <row r="1291" spans="1:20" ht="15.75" customHeight="1" thickBot="1" x14ac:dyDescent="0.3">
      <c r="A1291" s="10" t="s">
        <v>19</v>
      </c>
      <c r="B1291" s="28">
        <v>44086</v>
      </c>
      <c r="C1291" s="8">
        <v>301049751</v>
      </c>
      <c r="D1291" s="29">
        <v>73239990</v>
      </c>
      <c r="E1291" s="8" t="s">
        <v>1247</v>
      </c>
      <c r="F1291" s="8"/>
      <c r="G1291" s="8"/>
      <c r="H1291" s="8"/>
      <c r="I1291" s="8"/>
      <c r="J1291" s="8"/>
      <c r="K1291" s="8"/>
      <c r="L1291" s="8"/>
      <c r="M1291" s="8"/>
      <c r="N1291" s="30">
        <v>2800</v>
      </c>
      <c r="O1291" s="8" t="s">
        <v>21</v>
      </c>
      <c r="P1291" s="30">
        <v>355.06599640000002</v>
      </c>
      <c r="Q1291" s="30">
        <v>994184.79</v>
      </c>
      <c r="R1291" s="30">
        <v>4.791713852</v>
      </c>
      <c r="S1291" s="30">
        <v>13416.798790000001</v>
      </c>
      <c r="T1291" s="30">
        <v>364269.4</v>
      </c>
    </row>
    <row r="1292" spans="1:20" ht="15.75" customHeight="1" thickBot="1" x14ac:dyDescent="0.3">
      <c r="A1292" s="10" t="s">
        <v>19</v>
      </c>
      <c r="B1292" s="28">
        <v>44086</v>
      </c>
      <c r="C1292" s="8">
        <v>301049751</v>
      </c>
      <c r="D1292" s="29">
        <v>73239990</v>
      </c>
      <c r="E1292" s="8" t="s">
        <v>1248</v>
      </c>
      <c r="F1292" s="8"/>
      <c r="G1292" s="8"/>
      <c r="H1292" s="8"/>
      <c r="I1292" s="8"/>
      <c r="J1292" s="8"/>
      <c r="K1292" s="8"/>
      <c r="L1292" s="8"/>
      <c r="M1292" s="8"/>
      <c r="N1292" s="30">
        <v>2805</v>
      </c>
      <c r="O1292" s="8" t="s">
        <v>21</v>
      </c>
      <c r="P1292" s="30">
        <v>513.33026380000001</v>
      </c>
      <c r="Q1292" s="30">
        <v>1439891.39</v>
      </c>
      <c r="R1292" s="30">
        <v>6.9275339249999996</v>
      </c>
      <c r="S1292" s="30">
        <v>19431.732660000001</v>
      </c>
      <c r="T1292" s="30">
        <v>527576.19999999995</v>
      </c>
    </row>
    <row r="1293" spans="1:20" ht="15.75" customHeight="1" thickBot="1" x14ac:dyDescent="0.3">
      <c r="A1293" s="10" t="s">
        <v>19</v>
      </c>
      <c r="B1293" s="28">
        <v>44084</v>
      </c>
      <c r="C1293" s="8">
        <v>301049751</v>
      </c>
      <c r="D1293" s="29">
        <v>73239990</v>
      </c>
      <c r="E1293" s="8" t="s">
        <v>1249</v>
      </c>
      <c r="F1293" s="8"/>
      <c r="G1293" s="8"/>
      <c r="H1293" s="8"/>
      <c r="I1293" s="8"/>
      <c r="J1293" s="8"/>
      <c r="K1293" s="8"/>
      <c r="L1293" s="8"/>
      <c r="M1293" s="8"/>
      <c r="N1293" s="30">
        <v>6784</v>
      </c>
      <c r="O1293" s="8" t="s">
        <v>21</v>
      </c>
      <c r="P1293" s="30">
        <v>447.11967279999999</v>
      </c>
      <c r="Q1293" s="30">
        <v>3033259.86</v>
      </c>
      <c r="R1293" s="30">
        <v>6.0340036809999997</v>
      </c>
      <c r="S1293" s="30">
        <v>40934.680970000001</v>
      </c>
      <c r="T1293" s="30">
        <v>1111386.3999999999</v>
      </c>
    </row>
    <row r="1294" spans="1:20" ht="15.75" customHeight="1" thickBot="1" x14ac:dyDescent="0.3">
      <c r="A1294" s="10" t="s">
        <v>19</v>
      </c>
      <c r="B1294" s="28">
        <v>44084</v>
      </c>
      <c r="C1294" s="8">
        <v>301049751</v>
      </c>
      <c r="D1294" s="29">
        <v>73239990</v>
      </c>
      <c r="E1294" s="8" t="s">
        <v>1250</v>
      </c>
      <c r="F1294" s="8"/>
      <c r="G1294" s="8"/>
      <c r="H1294" s="8"/>
      <c r="I1294" s="8"/>
      <c r="J1294" s="8"/>
      <c r="K1294" s="8"/>
      <c r="L1294" s="8"/>
      <c r="M1294" s="8"/>
      <c r="N1294" s="30">
        <v>6720</v>
      </c>
      <c r="O1294" s="8" t="s">
        <v>21</v>
      </c>
      <c r="P1294" s="30">
        <v>353.5198929</v>
      </c>
      <c r="Q1294" s="30">
        <v>2375653.6800000002</v>
      </c>
      <c r="R1294" s="30">
        <v>4.7708487570000004</v>
      </c>
      <c r="S1294" s="30">
        <v>32060.103640000001</v>
      </c>
      <c r="T1294" s="30">
        <v>870439.5</v>
      </c>
    </row>
    <row r="1295" spans="1:20" ht="15.75" customHeight="1" thickBot="1" x14ac:dyDescent="0.3">
      <c r="A1295" s="10" t="s">
        <v>19</v>
      </c>
      <c r="B1295" s="28">
        <v>44084</v>
      </c>
      <c r="C1295" s="8">
        <v>301049751</v>
      </c>
      <c r="D1295" s="29">
        <v>73239990</v>
      </c>
      <c r="E1295" s="8" t="s">
        <v>1251</v>
      </c>
      <c r="F1295" s="8"/>
      <c r="G1295" s="8"/>
      <c r="H1295" s="8"/>
      <c r="I1295" s="8"/>
      <c r="J1295" s="8"/>
      <c r="K1295" s="8"/>
      <c r="L1295" s="8"/>
      <c r="M1295" s="8"/>
      <c r="N1295" s="30">
        <v>421.6</v>
      </c>
      <c r="O1295" s="8" t="s">
        <v>21</v>
      </c>
      <c r="P1295" s="30">
        <v>494.11174099999999</v>
      </c>
      <c r="Q1295" s="30">
        <v>208317.51</v>
      </c>
      <c r="R1295" s="30">
        <v>6.6681746420000003</v>
      </c>
      <c r="S1295" s="30">
        <v>2811.3024289999998</v>
      </c>
      <c r="T1295" s="30">
        <v>76327.600000000006</v>
      </c>
    </row>
    <row r="1296" spans="1:20" ht="15.75" customHeight="1" thickBot="1" x14ac:dyDescent="0.3">
      <c r="A1296" s="10" t="s">
        <v>19</v>
      </c>
      <c r="B1296" s="28">
        <v>44072</v>
      </c>
      <c r="C1296" s="8">
        <v>301049751</v>
      </c>
      <c r="D1296" s="29">
        <v>73239990</v>
      </c>
      <c r="E1296" s="8" t="s">
        <v>1252</v>
      </c>
      <c r="F1296" s="8"/>
      <c r="G1296" s="8"/>
      <c r="H1296" s="8"/>
      <c r="I1296" s="8"/>
      <c r="J1296" s="8"/>
      <c r="K1296" s="8"/>
      <c r="L1296" s="8"/>
      <c r="M1296" s="8"/>
      <c r="N1296" s="30">
        <v>4004</v>
      </c>
      <c r="O1296" s="8" t="s">
        <v>21</v>
      </c>
      <c r="P1296" s="30">
        <v>337.04969779999999</v>
      </c>
      <c r="Q1296" s="30">
        <v>1349546.99</v>
      </c>
      <c r="R1296" s="30">
        <v>4.4407074809999996</v>
      </c>
      <c r="S1296" s="30">
        <v>17780.59275</v>
      </c>
      <c r="T1296" s="30">
        <v>494474</v>
      </c>
    </row>
    <row r="1297" spans="1:20" ht="15.75" customHeight="1" thickBot="1" x14ac:dyDescent="0.3">
      <c r="A1297" s="10" t="s">
        <v>19</v>
      </c>
      <c r="B1297" s="28">
        <v>44071</v>
      </c>
      <c r="C1297" s="8">
        <v>301049751</v>
      </c>
      <c r="D1297" s="29">
        <v>73239990</v>
      </c>
      <c r="E1297" s="8" t="s">
        <v>1253</v>
      </c>
      <c r="F1297" s="8"/>
      <c r="G1297" s="8"/>
      <c r="H1297" s="8"/>
      <c r="I1297" s="8"/>
      <c r="J1297" s="8"/>
      <c r="K1297" s="8"/>
      <c r="L1297" s="8"/>
      <c r="M1297" s="8"/>
      <c r="N1297" s="30">
        <v>60</v>
      </c>
      <c r="O1297" s="8" t="s">
        <v>21</v>
      </c>
      <c r="P1297" s="30">
        <v>369.2658333</v>
      </c>
      <c r="Q1297" s="30">
        <v>22155.95</v>
      </c>
      <c r="R1297" s="30">
        <v>4.8651624949999999</v>
      </c>
      <c r="S1297" s="30">
        <v>291.90974970000002</v>
      </c>
      <c r="T1297" s="30">
        <v>8117.9</v>
      </c>
    </row>
    <row r="1298" spans="1:20" ht="15.75" customHeight="1" thickBot="1" x14ac:dyDescent="0.3">
      <c r="A1298" s="10" t="s">
        <v>19</v>
      </c>
      <c r="B1298" s="28">
        <v>44071</v>
      </c>
      <c r="C1298" s="8">
        <v>301049751</v>
      </c>
      <c r="D1298" s="29">
        <v>73239990</v>
      </c>
      <c r="E1298" s="8" t="s">
        <v>1254</v>
      </c>
      <c r="F1298" s="8"/>
      <c r="G1298" s="8"/>
      <c r="H1298" s="8"/>
      <c r="I1298" s="8"/>
      <c r="J1298" s="8"/>
      <c r="K1298" s="8"/>
      <c r="L1298" s="8"/>
      <c r="M1298" s="8"/>
      <c r="N1298" s="30">
        <v>3920</v>
      </c>
      <c r="O1298" s="8" t="s">
        <v>21</v>
      </c>
      <c r="P1298" s="30">
        <v>362.07546170000001</v>
      </c>
      <c r="Q1298" s="30">
        <v>1419335.81</v>
      </c>
      <c r="R1298" s="30">
        <v>4.7704276910000001</v>
      </c>
      <c r="S1298" s="30">
        <v>18700.076550000002</v>
      </c>
      <c r="T1298" s="30">
        <v>520044.7</v>
      </c>
    </row>
    <row r="1299" spans="1:20" ht="15.75" customHeight="1" thickBot="1" x14ac:dyDescent="0.3">
      <c r="A1299" s="10" t="s">
        <v>19</v>
      </c>
      <c r="B1299" s="28">
        <v>44071</v>
      </c>
      <c r="C1299" s="8">
        <v>301049751</v>
      </c>
      <c r="D1299" s="29">
        <v>73239990</v>
      </c>
      <c r="E1299" s="8" t="s">
        <v>1255</v>
      </c>
      <c r="F1299" s="8"/>
      <c r="G1299" s="8"/>
      <c r="H1299" s="8"/>
      <c r="I1299" s="8"/>
      <c r="J1299" s="8"/>
      <c r="K1299" s="8"/>
      <c r="L1299" s="8"/>
      <c r="M1299" s="8"/>
      <c r="N1299" s="30">
        <v>2805</v>
      </c>
      <c r="O1299" s="8" t="s">
        <v>21</v>
      </c>
      <c r="P1299" s="30">
        <v>522.63474510000003</v>
      </c>
      <c r="Q1299" s="30">
        <v>1465990.46</v>
      </c>
      <c r="R1299" s="30">
        <v>6.8858332689999999</v>
      </c>
      <c r="S1299" s="30">
        <v>19314.762320000002</v>
      </c>
      <c r="T1299" s="30">
        <v>537138.9</v>
      </c>
    </row>
    <row r="1300" spans="1:20" ht="15.75" customHeight="1" thickBot="1" x14ac:dyDescent="0.3">
      <c r="A1300" s="10" t="s">
        <v>19</v>
      </c>
      <c r="B1300" s="28">
        <v>44071</v>
      </c>
      <c r="C1300" s="8">
        <v>301049751</v>
      </c>
      <c r="D1300" s="29">
        <v>73239990</v>
      </c>
      <c r="E1300" s="8" t="s">
        <v>1256</v>
      </c>
      <c r="F1300" s="8"/>
      <c r="G1300" s="8"/>
      <c r="H1300" s="8"/>
      <c r="I1300" s="8"/>
      <c r="J1300" s="8"/>
      <c r="K1300" s="8"/>
      <c r="L1300" s="8"/>
      <c r="M1300" s="8"/>
      <c r="N1300" s="30">
        <v>60</v>
      </c>
      <c r="O1300" s="8" t="s">
        <v>21</v>
      </c>
      <c r="P1300" s="30">
        <v>369.2658333</v>
      </c>
      <c r="Q1300" s="30">
        <v>22155.95</v>
      </c>
      <c r="R1300" s="30">
        <v>4.8651624949999999</v>
      </c>
      <c r="S1300" s="30">
        <v>291.90974970000002</v>
      </c>
      <c r="T1300" s="30">
        <v>8117.9</v>
      </c>
    </row>
    <row r="1301" spans="1:20" ht="15.75" customHeight="1" thickBot="1" x14ac:dyDescent="0.3">
      <c r="A1301" s="10" t="s">
        <v>19</v>
      </c>
      <c r="B1301" s="28">
        <v>44070</v>
      </c>
      <c r="C1301" s="8">
        <v>301049751</v>
      </c>
      <c r="D1301" s="29">
        <v>73239990</v>
      </c>
      <c r="E1301" s="8" t="s">
        <v>1257</v>
      </c>
      <c r="F1301" s="8"/>
      <c r="G1301" s="8"/>
      <c r="H1301" s="8"/>
      <c r="I1301" s="8"/>
      <c r="J1301" s="8"/>
      <c r="K1301" s="8"/>
      <c r="L1301" s="8"/>
      <c r="M1301" s="8"/>
      <c r="N1301" s="30">
        <v>7897.5</v>
      </c>
      <c r="O1301" s="8" t="s">
        <v>21</v>
      </c>
      <c r="P1301" s="30">
        <v>491.21719150000001</v>
      </c>
      <c r="Q1301" s="30">
        <v>3879387.77</v>
      </c>
      <c r="R1301" s="30">
        <v>6.471899756</v>
      </c>
      <c r="S1301" s="30">
        <v>51111.828329999997</v>
      </c>
      <c r="T1301" s="30">
        <v>1421407.8</v>
      </c>
    </row>
    <row r="1302" spans="1:20" ht="15.75" customHeight="1" thickBot="1" x14ac:dyDescent="0.3">
      <c r="A1302" s="10" t="s">
        <v>19</v>
      </c>
      <c r="B1302" s="28">
        <v>44058</v>
      </c>
      <c r="C1302" s="8">
        <v>301049751</v>
      </c>
      <c r="D1302" s="29">
        <v>73239990</v>
      </c>
      <c r="E1302" s="8" t="s">
        <v>1258</v>
      </c>
      <c r="F1302" s="8"/>
      <c r="G1302" s="8"/>
      <c r="H1302" s="8"/>
      <c r="I1302" s="8"/>
      <c r="J1302" s="8"/>
      <c r="K1302" s="8"/>
      <c r="L1302" s="8"/>
      <c r="M1302" s="8"/>
      <c r="N1302" s="30">
        <v>1950</v>
      </c>
      <c r="O1302" s="8" t="s">
        <v>21</v>
      </c>
      <c r="P1302" s="30">
        <v>525.26660509999999</v>
      </c>
      <c r="Q1302" s="30">
        <v>1024269.88</v>
      </c>
      <c r="R1302" s="30">
        <v>6.9342126090000002</v>
      </c>
      <c r="S1302" s="30">
        <v>13521.71459</v>
      </c>
      <c r="T1302" s="30">
        <v>375292.5</v>
      </c>
    </row>
    <row r="1303" spans="1:20" ht="15.75" customHeight="1" thickBot="1" x14ac:dyDescent="0.3">
      <c r="A1303" s="10" t="s">
        <v>19</v>
      </c>
      <c r="B1303" s="28">
        <v>44058</v>
      </c>
      <c r="C1303" s="8">
        <v>301049751</v>
      </c>
      <c r="D1303" s="29">
        <v>73239990</v>
      </c>
      <c r="E1303" s="8" t="s">
        <v>1259</v>
      </c>
      <c r="F1303" s="8"/>
      <c r="G1303" s="8"/>
      <c r="H1303" s="8"/>
      <c r="I1303" s="8"/>
      <c r="J1303" s="8"/>
      <c r="K1303" s="8"/>
      <c r="L1303" s="8"/>
      <c r="M1303" s="8"/>
      <c r="N1303" s="30">
        <v>4480</v>
      </c>
      <c r="O1303" s="8" t="s">
        <v>21</v>
      </c>
      <c r="P1303" s="30">
        <v>359.69120759999998</v>
      </c>
      <c r="Q1303" s="30">
        <v>1611416.61</v>
      </c>
      <c r="R1303" s="30">
        <v>4.7483987799999996</v>
      </c>
      <c r="S1303" s="30">
        <v>21272.826529999998</v>
      </c>
      <c r="T1303" s="30">
        <v>590423</v>
      </c>
    </row>
    <row r="1304" spans="1:20" ht="15.75" customHeight="1" thickBot="1" x14ac:dyDescent="0.3">
      <c r="A1304" s="10" t="s">
        <v>19</v>
      </c>
      <c r="B1304" s="28">
        <v>44041</v>
      </c>
      <c r="C1304" s="8">
        <v>301049751</v>
      </c>
      <c r="D1304" s="29">
        <v>73239990</v>
      </c>
      <c r="E1304" s="8" t="s">
        <v>1260</v>
      </c>
      <c r="F1304" s="8"/>
      <c r="G1304" s="8"/>
      <c r="H1304" s="8"/>
      <c r="I1304" s="8"/>
      <c r="J1304" s="8"/>
      <c r="K1304" s="8"/>
      <c r="L1304" s="8"/>
      <c r="M1304" s="8"/>
      <c r="N1304" s="30">
        <v>3360</v>
      </c>
      <c r="O1304" s="8" t="s">
        <v>21</v>
      </c>
      <c r="P1304" s="30">
        <v>360.21914290000001</v>
      </c>
      <c r="Q1304" s="30">
        <v>1210336.32</v>
      </c>
      <c r="R1304" s="30">
        <v>4.7334972779999998</v>
      </c>
      <c r="S1304" s="30">
        <v>15904.55085</v>
      </c>
      <c r="T1304" s="30">
        <v>443467.2</v>
      </c>
    </row>
    <row r="1305" spans="1:20" ht="15.75" customHeight="1" thickBot="1" x14ac:dyDescent="0.3">
      <c r="A1305" s="10" t="s">
        <v>19</v>
      </c>
      <c r="B1305" s="28">
        <v>44041</v>
      </c>
      <c r="C1305" s="8">
        <v>301049751</v>
      </c>
      <c r="D1305" s="29">
        <v>73239990</v>
      </c>
      <c r="E1305" s="8" t="s">
        <v>1261</v>
      </c>
      <c r="F1305" s="8"/>
      <c r="G1305" s="8"/>
      <c r="H1305" s="8"/>
      <c r="I1305" s="8"/>
      <c r="J1305" s="8"/>
      <c r="K1305" s="8"/>
      <c r="L1305" s="8"/>
      <c r="M1305" s="8"/>
      <c r="N1305" s="30">
        <v>3131.7</v>
      </c>
      <c r="O1305" s="8" t="s">
        <v>21</v>
      </c>
      <c r="P1305" s="30">
        <v>517.18018329999995</v>
      </c>
      <c r="Q1305" s="30">
        <v>1619653.18</v>
      </c>
      <c r="R1305" s="30">
        <v>6.7960602269999999</v>
      </c>
      <c r="S1305" s="30">
        <v>21283.221809999999</v>
      </c>
      <c r="T1305" s="30">
        <v>593440.9</v>
      </c>
    </row>
    <row r="1306" spans="1:20" ht="15.75" customHeight="1" thickBot="1" x14ac:dyDescent="0.3">
      <c r="A1306" s="10" t="s">
        <v>19</v>
      </c>
      <c r="B1306" s="28">
        <v>44039</v>
      </c>
      <c r="C1306" s="8">
        <v>301049751</v>
      </c>
      <c r="D1306" s="29">
        <v>73239990</v>
      </c>
      <c r="E1306" s="8" t="s">
        <v>1262</v>
      </c>
      <c r="F1306" s="8"/>
      <c r="G1306" s="8"/>
      <c r="H1306" s="8"/>
      <c r="I1306" s="8"/>
      <c r="J1306" s="8"/>
      <c r="K1306" s="8"/>
      <c r="L1306" s="8"/>
      <c r="M1306" s="8"/>
      <c r="N1306" s="30">
        <v>2365</v>
      </c>
      <c r="O1306" s="8" t="s">
        <v>21</v>
      </c>
      <c r="P1306" s="30">
        <v>550.79768709999996</v>
      </c>
      <c r="Q1306" s="30">
        <v>1302636.53</v>
      </c>
      <c r="R1306" s="30">
        <v>7.2378145480000002</v>
      </c>
      <c r="S1306" s="30">
        <v>17117.431410000001</v>
      </c>
      <c r="T1306" s="30">
        <v>477286</v>
      </c>
    </row>
    <row r="1307" spans="1:20" ht="15.75" customHeight="1" thickBot="1" x14ac:dyDescent="0.3">
      <c r="A1307" s="10" t="s">
        <v>19</v>
      </c>
      <c r="B1307" s="28">
        <v>44039</v>
      </c>
      <c r="C1307" s="8">
        <v>301049751</v>
      </c>
      <c r="D1307" s="29">
        <v>73239990</v>
      </c>
      <c r="E1307" s="8" t="s">
        <v>1263</v>
      </c>
      <c r="F1307" s="8"/>
      <c r="G1307" s="8"/>
      <c r="H1307" s="8"/>
      <c r="I1307" s="8"/>
      <c r="J1307" s="8"/>
      <c r="K1307" s="8"/>
      <c r="L1307" s="8"/>
      <c r="M1307" s="8"/>
      <c r="N1307" s="30">
        <v>4928</v>
      </c>
      <c r="O1307" s="8" t="s">
        <v>21</v>
      </c>
      <c r="P1307" s="30">
        <v>473.3417877</v>
      </c>
      <c r="Q1307" s="30">
        <v>2332628.33</v>
      </c>
      <c r="R1307" s="30">
        <v>6.2199972109999999</v>
      </c>
      <c r="S1307" s="30">
        <v>30652.146250000002</v>
      </c>
      <c r="T1307" s="30">
        <v>854675.1</v>
      </c>
    </row>
    <row r="1308" spans="1:20" ht="15.75" customHeight="1" thickBot="1" x14ac:dyDescent="0.3">
      <c r="A1308" s="10" t="s">
        <v>19</v>
      </c>
      <c r="B1308" s="28">
        <v>44034</v>
      </c>
      <c r="C1308" s="8">
        <v>301049751</v>
      </c>
      <c r="D1308" s="29">
        <v>73239990</v>
      </c>
      <c r="E1308" s="8" t="s">
        <v>1264</v>
      </c>
      <c r="F1308" s="8"/>
      <c r="G1308" s="8"/>
      <c r="H1308" s="8"/>
      <c r="I1308" s="8"/>
      <c r="J1308" s="8"/>
      <c r="K1308" s="8"/>
      <c r="L1308" s="8"/>
      <c r="M1308" s="8"/>
      <c r="N1308" s="30">
        <v>46.2</v>
      </c>
      <c r="O1308" s="8" t="s">
        <v>21</v>
      </c>
      <c r="P1308" s="30">
        <v>261.20822509999999</v>
      </c>
      <c r="Q1308" s="30">
        <v>12067.82</v>
      </c>
      <c r="R1308" s="30">
        <v>3.4324339699999999</v>
      </c>
      <c r="S1308" s="30">
        <v>158.57844940000001</v>
      </c>
      <c r="T1308" s="30">
        <v>4421.7</v>
      </c>
    </row>
    <row r="1309" spans="1:20" ht="15.75" customHeight="1" thickBot="1" x14ac:dyDescent="0.3">
      <c r="A1309" s="10" t="s">
        <v>19</v>
      </c>
      <c r="B1309" s="28">
        <v>44034</v>
      </c>
      <c r="C1309" s="8">
        <v>301049751</v>
      </c>
      <c r="D1309" s="29">
        <v>73239990</v>
      </c>
      <c r="E1309" s="8" t="s">
        <v>1265</v>
      </c>
      <c r="F1309" s="8"/>
      <c r="G1309" s="8"/>
      <c r="H1309" s="8"/>
      <c r="I1309" s="8"/>
      <c r="J1309" s="8"/>
      <c r="K1309" s="8"/>
      <c r="L1309" s="8"/>
      <c r="M1309" s="8"/>
      <c r="N1309" s="30">
        <v>3360</v>
      </c>
      <c r="O1309" s="8" t="s">
        <v>21</v>
      </c>
      <c r="P1309" s="30">
        <v>356.72552080000003</v>
      </c>
      <c r="Q1309" s="30">
        <v>1198597.75</v>
      </c>
      <c r="R1309" s="30">
        <v>4.6875889730000004</v>
      </c>
      <c r="S1309" s="30">
        <v>15750.29895</v>
      </c>
      <c r="T1309" s="30">
        <v>439166.3</v>
      </c>
    </row>
    <row r="1310" spans="1:20" ht="15.75" customHeight="1" thickBot="1" x14ac:dyDescent="0.3">
      <c r="A1310" s="10" t="s">
        <v>19</v>
      </c>
      <c r="B1310" s="28">
        <v>44033</v>
      </c>
      <c r="C1310" s="8">
        <v>301049751</v>
      </c>
      <c r="D1310" s="29">
        <v>73239990</v>
      </c>
      <c r="E1310" s="8" t="s">
        <v>1266</v>
      </c>
      <c r="F1310" s="8"/>
      <c r="G1310" s="8"/>
      <c r="H1310" s="8"/>
      <c r="I1310" s="8"/>
      <c r="J1310" s="8"/>
      <c r="K1310" s="8"/>
      <c r="L1310" s="8"/>
      <c r="M1310" s="8"/>
      <c r="N1310" s="30">
        <v>6750</v>
      </c>
      <c r="O1310" s="8" t="s">
        <v>21</v>
      </c>
      <c r="P1310" s="30">
        <v>447.96585190000002</v>
      </c>
      <c r="Q1310" s="30">
        <v>3023769.5</v>
      </c>
      <c r="R1310" s="30">
        <v>5.8865420740000003</v>
      </c>
      <c r="S1310" s="30">
        <v>39734.159</v>
      </c>
      <c r="T1310" s="30">
        <v>1107909.2</v>
      </c>
    </row>
    <row r="1311" spans="1:20" ht="15.75" customHeight="1" thickBot="1" x14ac:dyDescent="0.3">
      <c r="A1311" s="10" t="s">
        <v>19</v>
      </c>
      <c r="B1311" s="28">
        <v>44032</v>
      </c>
      <c r="C1311" s="8">
        <v>301049751</v>
      </c>
      <c r="D1311" s="29">
        <v>73239990</v>
      </c>
      <c r="E1311" s="8" t="s">
        <v>1267</v>
      </c>
      <c r="F1311" s="8"/>
      <c r="G1311" s="8"/>
      <c r="H1311" s="8"/>
      <c r="I1311" s="8"/>
      <c r="J1311" s="8"/>
      <c r="K1311" s="8"/>
      <c r="L1311" s="8"/>
      <c r="M1311" s="8"/>
      <c r="N1311" s="30">
        <v>216</v>
      </c>
      <c r="O1311" s="8" t="s">
        <v>770</v>
      </c>
      <c r="P1311" s="30">
        <v>55.869537039999997</v>
      </c>
      <c r="Q1311" s="30">
        <v>12067.82</v>
      </c>
      <c r="R1311" s="30">
        <v>0.73415948799999997</v>
      </c>
      <c r="S1311" s="30">
        <v>158.57844940000001</v>
      </c>
      <c r="T1311" s="30">
        <v>5305.1</v>
      </c>
    </row>
    <row r="1312" spans="1:20" ht="15.75" customHeight="1" thickBot="1" x14ac:dyDescent="0.3">
      <c r="A1312" s="10" t="s">
        <v>19</v>
      </c>
      <c r="B1312" s="28">
        <v>44032</v>
      </c>
      <c r="C1312" s="8">
        <v>301049751</v>
      </c>
      <c r="D1312" s="29">
        <v>73239990</v>
      </c>
      <c r="E1312" s="8" t="s">
        <v>1268</v>
      </c>
      <c r="F1312" s="8"/>
      <c r="G1312" s="8"/>
      <c r="H1312" s="8"/>
      <c r="I1312" s="8"/>
      <c r="J1312" s="8"/>
      <c r="K1312" s="8"/>
      <c r="L1312" s="8"/>
      <c r="M1312" s="8"/>
      <c r="N1312" s="30">
        <v>36000</v>
      </c>
      <c r="O1312" s="8" t="s">
        <v>770</v>
      </c>
      <c r="P1312" s="30">
        <v>33.294379999999997</v>
      </c>
      <c r="Q1312" s="30">
        <v>1198597.68</v>
      </c>
      <c r="R1312" s="30">
        <v>0.43750827860000002</v>
      </c>
      <c r="S1312" s="30">
        <v>15750.29803</v>
      </c>
      <c r="T1312" s="30">
        <v>526903.6</v>
      </c>
    </row>
    <row r="1313" spans="1:20" ht="15.75" customHeight="1" thickBot="1" x14ac:dyDescent="0.3">
      <c r="A1313" s="10" t="s">
        <v>19</v>
      </c>
      <c r="B1313" s="28">
        <v>44022</v>
      </c>
      <c r="C1313" s="8">
        <v>301049751</v>
      </c>
      <c r="D1313" s="29">
        <v>73239990</v>
      </c>
      <c r="E1313" s="8" t="s">
        <v>1269</v>
      </c>
      <c r="F1313" s="8"/>
      <c r="G1313" s="8"/>
      <c r="H1313" s="8"/>
      <c r="I1313" s="8"/>
      <c r="J1313" s="8"/>
      <c r="K1313" s="8"/>
      <c r="L1313" s="8"/>
      <c r="M1313" s="8"/>
      <c r="N1313" s="30">
        <v>3332</v>
      </c>
      <c r="O1313" s="8" t="s">
        <v>21</v>
      </c>
      <c r="P1313" s="30">
        <v>459.8505912</v>
      </c>
      <c r="Q1313" s="30">
        <v>1532222.17</v>
      </c>
      <c r="R1313" s="30">
        <v>6.0189867960000001</v>
      </c>
      <c r="S1313" s="30">
        <v>20055.264009999999</v>
      </c>
      <c r="T1313" s="30">
        <v>561406.1</v>
      </c>
    </row>
    <row r="1314" spans="1:20" ht="15.75" customHeight="1" thickBot="1" x14ac:dyDescent="0.3">
      <c r="A1314" s="10" t="s">
        <v>19</v>
      </c>
      <c r="B1314" s="28">
        <v>44022</v>
      </c>
      <c r="C1314" s="8">
        <v>301049751</v>
      </c>
      <c r="D1314" s="29">
        <v>73239990</v>
      </c>
      <c r="E1314" s="8" t="s">
        <v>1270</v>
      </c>
      <c r="F1314" s="8"/>
      <c r="G1314" s="8"/>
      <c r="H1314" s="8"/>
      <c r="I1314" s="8"/>
      <c r="J1314" s="8"/>
      <c r="K1314" s="8"/>
      <c r="L1314" s="8"/>
      <c r="M1314" s="8"/>
      <c r="N1314" s="30">
        <v>2240</v>
      </c>
      <c r="O1314" s="8" t="s">
        <v>21</v>
      </c>
      <c r="P1314" s="30">
        <v>415.13342410000001</v>
      </c>
      <c r="Q1314" s="30">
        <v>929898.87</v>
      </c>
      <c r="R1314" s="30">
        <v>5.4336835619999997</v>
      </c>
      <c r="S1314" s="30">
        <v>12171.45118</v>
      </c>
      <c r="T1314" s="30">
        <v>340715</v>
      </c>
    </row>
    <row r="1315" spans="1:20" ht="15.75" customHeight="1" thickBot="1" x14ac:dyDescent="0.3">
      <c r="A1315" s="10" t="s">
        <v>19</v>
      </c>
      <c r="B1315" s="28">
        <v>44022</v>
      </c>
      <c r="C1315" s="8">
        <v>301049751</v>
      </c>
      <c r="D1315" s="29">
        <v>73239990</v>
      </c>
      <c r="E1315" s="8" t="s">
        <v>1271</v>
      </c>
      <c r="F1315" s="8"/>
      <c r="G1315" s="8"/>
      <c r="H1315" s="8"/>
      <c r="I1315" s="8"/>
      <c r="J1315" s="8"/>
      <c r="K1315" s="8"/>
      <c r="L1315" s="8"/>
      <c r="M1315" s="8"/>
      <c r="N1315" s="30">
        <v>3068</v>
      </c>
      <c r="O1315" s="8" t="s">
        <v>21</v>
      </c>
      <c r="P1315" s="30">
        <v>534.81545960000005</v>
      </c>
      <c r="Q1315" s="30">
        <v>1640813.83</v>
      </c>
      <c r="R1315" s="30">
        <v>7.0002023510000004</v>
      </c>
      <c r="S1315" s="30">
        <v>21476.62081</v>
      </c>
      <c r="T1315" s="30">
        <v>601194.19999999995</v>
      </c>
    </row>
    <row r="1316" spans="1:20" ht="15.75" customHeight="1" thickBot="1" x14ac:dyDescent="0.3">
      <c r="A1316" s="10" t="s">
        <v>19</v>
      </c>
      <c r="B1316" s="28">
        <v>44022</v>
      </c>
      <c r="C1316" s="8">
        <v>301049751</v>
      </c>
      <c r="D1316" s="29">
        <v>73239990</v>
      </c>
      <c r="E1316" s="8" t="s">
        <v>1272</v>
      </c>
      <c r="F1316" s="8"/>
      <c r="G1316" s="8"/>
      <c r="H1316" s="8"/>
      <c r="I1316" s="8"/>
      <c r="J1316" s="8"/>
      <c r="K1316" s="8"/>
      <c r="L1316" s="8"/>
      <c r="M1316" s="8"/>
      <c r="N1316" s="30">
        <v>4515</v>
      </c>
      <c r="O1316" s="8" t="s">
        <v>21</v>
      </c>
      <c r="P1316" s="30">
        <v>236.1647907</v>
      </c>
      <c r="Q1316" s="30">
        <v>1066284.03</v>
      </c>
      <c r="R1316" s="30">
        <v>3.0911621820000001</v>
      </c>
      <c r="S1316" s="30">
        <v>13956.597250000001</v>
      </c>
      <c r="T1316" s="30">
        <v>390686.5</v>
      </c>
    </row>
    <row r="1317" spans="1:20" ht="15.75" customHeight="1" thickBot="1" x14ac:dyDescent="0.3">
      <c r="A1317" s="10" t="s">
        <v>19</v>
      </c>
      <c r="B1317" s="28">
        <v>44022</v>
      </c>
      <c r="C1317" s="8">
        <v>301049751</v>
      </c>
      <c r="D1317" s="29">
        <v>73239990</v>
      </c>
      <c r="E1317" s="8" t="s">
        <v>1273</v>
      </c>
      <c r="F1317" s="8"/>
      <c r="G1317" s="8"/>
      <c r="H1317" s="8"/>
      <c r="I1317" s="8"/>
      <c r="J1317" s="8"/>
      <c r="K1317" s="8"/>
      <c r="L1317" s="8"/>
      <c r="M1317" s="8"/>
      <c r="N1317" s="30">
        <v>1311</v>
      </c>
      <c r="O1317" s="8" t="s">
        <v>21</v>
      </c>
      <c r="P1317" s="30">
        <v>533.63210530000003</v>
      </c>
      <c r="Q1317" s="30">
        <v>699591.69</v>
      </c>
      <c r="R1317" s="30">
        <v>6.9847134200000003</v>
      </c>
      <c r="S1317" s="30">
        <v>9156.9592929999999</v>
      </c>
      <c r="T1317" s="30">
        <v>256330.3</v>
      </c>
    </row>
    <row r="1318" spans="1:20" ht="15.75" customHeight="1" thickBot="1" x14ac:dyDescent="0.3">
      <c r="A1318" s="10" t="s">
        <v>19</v>
      </c>
      <c r="B1318" s="28">
        <v>44022</v>
      </c>
      <c r="C1318" s="8">
        <v>301049751</v>
      </c>
      <c r="D1318" s="29">
        <v>73239990</v>
      </c>
      <c r="E1318" s="8" t="s">
        <v>1274</v>
      </c>
      <c r="F1318" s="8"/>
      <c r="G1318" s="8"/>
      <c r="H1318" s="8"/>
      <c r="I1318" s="8"/>
      <c r="J1318" s="8"/>
      <c r="K1318" s="8"/>
      <c r="L1318" s="8"/>
      <c r="M1318" s="8"/>
      <c r="N1318" s="30">
        <v>5600</v>
      </c>
      <c r="O1318" s="8" t="s">
        <v>21</v>
      </c>
      <c r="P1318" s="30">
        <v>359.42287679999998</v>
      </c>
      <c r="Q1318" s="30">
        <v>2012768.11</v>
      </c>
      <c r="R1318" s="30">
        <v>4.7044879159999997</v>
      </c>
      <c r="S1318" s="30">
        <v>26345.13233</v>
      </c>
      <c r="T1318" s="30">
        <v>737478.3</v>
      </c>
    </row>
    <row r="1319" spans="1:20" ht="15.75" customHeight="1" thickBot="1" x14ac:dyDescent="0.3">
      <c r="A1319" s="10" t="s">
        <v>19</v>
      </c>
      <c r="B1319" s="28">
        <v>44022</v>
      </c>
      <c r="C1319" s="8">
        <v>301049751</v>
      </c>
      <c r="D1319" s="29">
        <v>73239990</v>
      </c>
      <c r="E1319" s="8" t="s">
        <v>1275</v>
      </c>
      <c r="F1319" s="8"/>
      <c r="G1319" s="8"/>
      <c r="H1319" s="8"/>
      <c r="I1319" s="8"/>
      <c r="J1319" s="8"/>
      <c r="K1319" s="8"/>
      <c r="L1319" s="8"/>
      <c r="M1319" s="8"/>
      <c r="N1319" s="30">
        <v>3465</v>
      </c>
      <c r="O1319" s="8" t="s">
        <v>21</v>
      </c>
      <c r="P1319" s="30">
        <v>262.8921962</v>
      </c>
      <c r="Q1319" s="30">
        <v>910921.46</v>
      </c>
      <c r="R1319" s="30">
        <v>3.4409973329999999</v>
      </c>
      <c r="S1319" s="30">
        <v>11923.055759999999</v>
      </c>
      <c r="T1319" s="30">
        <v>333761.59999999998</v>
      </c>
    </row>
    <row r="1320" spans="1:20" ht="15.75" customHeight="1" thickBot="1" x14ac:dyDescent="0.3">
      <c r="A1320" s="10" t="s">
        <v>19</v>
      </c>
      <c r="B1320" s="28">
        <v>44018</v>
      </c>
      <c r="C1320" s="8">
        <v>301049751</v>
      </c>
      <c r="D1320" s="29">
        <v>73239990</v>
      </c>
      <c r="E1320" s="8" t="s">
        <v>1276</v>
      </c>
      <c r="F1320" s="8"/>
      <c r="G1320" s="8"/>
      <c r="H1320" s="8"/>
      <c r="I1320" s="8"/>
      <c r="J1320" s="8"/>
      <c r="K1320" s="8"/>
      <c r="L1320" s="8"/>
      <c r="M1320" s="8"/>
      <c r="N1320" s="30">
        <v>8987</v>
      </c>
      <c r="O1320" s="8" t="s">
        <v>21</v>
      </c>
      <c r="P1320" s="30">
        <v>419.25525429999999</v>
      </c>
      <c r="Q1320" s="30">
        <v>3767846.97</v>
      </c>
      <c r="R1320" s="30">
        <v>5.4876342180000002</v>
      </c>
      <c r="S1320" s="30">
        <v>49317.368719999999</v>
      </c>
      <c r="T1320" s="30">
        <v>1380539.1</v>
      </c>
    </row>
    <row r="1321" spans="1:20" ht="15.75" customHeight="1" thickBot="1" x14ac:dyDescent="0.3">
      <c r="A1321" s="10" t="s">
        <v>19</v>
      </c>
      <c r="B1321" s="28">
        <v>44016</v>
      </c>
      <c r="C1321" s="8">
        <v>301049751</v>
      </c>
      <c r="D1321" s="29">
        <v>73239990</v>
      </c>
      <c r="E1321" s="8" t="s">
        <v>1277</v>
      </c>
      <c r="F1321" s="8"/>
      <c r="G1321" s="8"/>
      <c r="H1321" s="8"/>
      <c r="I1321" s="8"/>
      <c r="J1321" s="8"/>
      <c r="K1321" s="8"/>
      <c r="L1321" s="8"/>
      <c r="M1321" s="8"/>
      <c r="N1321" s="30">
        <v>4004</v>
      </c>
      <c r="O1321" s="8" t="s">
        <v>21</v>
      </c>
      <c r="P1321" s="30">
        <v>336.88443810000001</v>
      </c>
      <c r="Q1321" s="30">
        <v>1348885.29</v>
      </c>
      <c r="R1321" s="30">
        <v>4.4094821739999999</v>
      </c>
      <c r="S1321" s="30">
        <v>17655.566620000001</v>
      </c>
      <c r="T1321" s="30">
        <v>494231.6</v>
      </c>
    </row>
    <row r="1322" spans="1:20" ht="15.75" customHeight="1" thickBot="1" x14ac:dyDescent="0.3">
      <c r="A1322" s="10" t="s">
        <v>19</v>
      </c>
      <c r="B1322" s="28">
        <v>44011</v>
      </c>
      <c r="C1322" s="8">
        <v>301049751</v>
      </c>
      <c r="D1322" s="29">
        <v>73239990</v>
      </c>
      <c r="E1322" s="8" t="s">
        <v>1278</v>
      </c>
      <c r="F1322" s="8"/>
      <c r="G1322" s="8"/>
      <c r="H1322" s="8"/>
      <c r="I1322" s="8"/>
      <c r="J1322" s="8"/>
      <c r="K1322" s="8"/>
      <c r="L1322" s="8"/>
      <c r="M1322" s="8"/>
      <c r="N1322" s="30">
        <v>7168</v>
      </c>
      <c r="O1322" s="8" t="s">
        <v>21</v>
      </c>
      <c r="P1322" s="30">
        <v>359.63156670000001</v>
      </c>
      <c r="Q1322" s="30">
        <v>2577839.0699999998</v>
      </c>
      <c r="R1322" s="30">
        <v>4.6675089769999998</v>
      </c>
      <c r="S1322" s="30">
        <v>33456.70435</v>
      </c>
      <c r="T1322" s="30">
        <v>944520.2</v>
      </c>
    </row>
    <row r="1323" spans="1:20" ht="15.75" customHeight="1" thickBot="1" x14ac:dyDescent="0.3">
      <c r="A1323" s="10" t="s">
        <v>19</v>
      </c>
      <c r="B1323" s="28">
        <v>44011</v>
      </c>
      <c r="C1323" s="8">
        <v>301049751</v>
      </c>
      <c r="D1323" s="29">
        <v>73239990</v>
      </c>
      <c r="E1323" s="8" t="s">
        <v>1279</v>
      </c>
      <c r="F1323" s="8"/>
      <c r="G1323" s="8"/>
      <c r="H1323" s="8"/>
      <c r="I1323" s="8"/>
      <c r="J1323" s="8"/>
      <c r="K1323" s="8"/>
      <c r="L1323" s="8"/>
      <c r="M1323" s="8"/>
      <c r="N1323" s="30">
        <v>5390</v>
      </c>
      <c r="O1323" s="8" t="s">
        <v>21</v>
      </c>
      <c r="P1323" s="30">
        <v>263.34060670000002</v>
      </c>
      <c r="Q1323" s="30">
        <v>1419405.87</v>
      </c>
      <c r="R1323" s="30">
        <v>3.4177885360000002</v>
      </c>
      <c r="S1323" s="30">
        <v>18421.880209999999</v>
      </c>
      <c r="T1323" s="30">
        <v>520070.3</v>
      </c>
    </row>
    <row r="1324" spans="1:20" ht="15.75" customHeight="1" thickBot="1" x14ac:dyDescent="0.3">
      <c r="A1324" s="10" t="s">
        <v>19</v>
      </c>
      <c r="B1324" s="28">
        <v>44011</v>
      </c>
      <c r="C1324" s="8">
        <v>301049751</v>
      </c>
      <c r="D1324" s="29">
        <v>73239990</v>
      </c>
      <c r="E1324" s="8" t="s">
        <v>1280</v>
      </c>
      <c r="F1324" s="8"/>
      <c r="G1324" s="8"/>
      <c r="H1324" s="8"/>
      <c r="I1324" s="8"/>
      <c r="J1324" s="8"/>
      <c r="K1324" s="8"/>
      <c r="L1324" s="8"/>
      <c r="M1324" s="8"/>
      <c r="N1324" s="30">
        <v>2478.3000000000002</v>
      </c>
      <c r="O1324" s="8" t="s">
        <v>21</v>
      </c>
      <c r="P1324" s="30">
        <v>516.38947259999998</v>
      </c>
      <c r="Q1324" s="30">
        <v>1279768.03</v>
      </c>
      <c r="R1324" s="30">
        <v>6.7020048360000004</v>
      </c>
      <c r="S1324" s="30">
        <v>16609.578590000001</v>
      </c>
      <c r="T1324" s="30">
        <v>468907</v>
      </c>
    </row>
    <row r="1325" spans="1:20" ht="15.75" customHeight="1" thickBot="1" x14ac:dyDescent="0.3">
      <c r="A1325" s="10" t="s">
        <v>19</v>
      </c>
      <c r="B1325" s="28">
        <v>44006</v>
      </c>
      <c r="C1325" s="8">
        <v>301049751</v>
      </c>
      <c r="D1325" s="29">
        <v>73239990</v>
      </c>
      <c r="E1325" s="8" t="s">
        <v>1252</v>
      </c>
      <c r="F1325" s="8"/>
      <c r="G1325" s="8"/>
      <c r="H1325" s="8"/>
      <c r="I1325" s="8"/>
      <c r="J1325" s="8"/>
      <c r="K1325" s="8"/>
      <c r="L1325" s="8"/>
      <c r="M1325" s="8"/>
      <c r="N1325" s="30">
        <v>4004</v>
      </c>
      <c r="O1325" s="8" t="s">
        <v>21</v>
      </c>
      <c r="P1325" s="30">
        <v>339.73472279999999</v>
      </c>
      <c r="Q1325" s="30">
        <v>1360297.83</v>
      </c>
      <c r="R1325" s="30">
        <v>4.4092760909999997</v>
      </c>
      <c r="S1325" s="30">
        <v>17654.741470000001</v>
      </c>
      <c r="T1325" s="30">
        <v>498413.2</v>
      </c>
    </row>
    <row r="1326" spans="1:20" ht="15.75" customHeight="1" thickBot="1" x14ac:dyDescent="0.3">
      <c r="A1326" s="10" t="s">
        <v>19</v>
      </c>
      <c r="B1326" s="28">
        <v>44006</v>
      </c>
      <c r="C1326" s="8">
        <v>301049751</v>
      </c>
      <c r="D1326" s="29">
        <v>73239990</v>
      </c>
      <c r="E1326" s="8" t="s">
        <v>1281</v>
      </c>
      <c r="F1326" s="8"/>
      <c r="G1326" s="8"/>
      <c r="H1326" s="8"/>
      <c r="I1326" s="8"/>
      <c r="J1326" s="8"/>
      <c r="K1326" s="8"/>
      <c r="L1326" s="8"/>
      <c r="M1326" s="8"/>
      <c r="N1326" s="30">
        <v>23760</v>
      </c>
      <c r="O1326" s="8" t="s">
        <v>21</v>
      </c>
      <c r="P1326" s="30">
        <v>191.2983897</v>
      </c>
      <c r="Q1326" s="30">
        <v>4545249.74</v>
      </c>
      <c r="R1326" s="30">
        <v>2.482782475</v>
      </c>
      <c r="S1326" s="30">
        <v>58990.911619999999</v>
      </c>
      <c r="T1326" s="30">
        <v>1665379.5</v>
      </c>
    </row>
    <row r="1327" spans="1:20" ht="15.75" customHeight="1" thickBot="1" x14ac:dyDescent="0.3">
      <c r="A1327" s="10" t="s">
        <v>19</v>
      </c>
      <c r="B1327" s="28">
        <v>44000</v>
      </c>
      <c r="C1327" s="8">
        <v>301049751</v>
      </c>
      <c r="D1327" s="29">
        <v>73239990</v>
      </c>
      <c r="E1327" s="8" t="s">
        <v>1252</v>
      </c>
      <c r="F1327" s="8"/>
      <c r="G1327" s="8"/>
      <c r="H1327" s="8"/>
      <c r="I1327" s="8"/>
      <c r="J1327" s="8"/>
      <c r="K1327" s="8"/>
      <c r="L1327" s="8"/>
      <c r="M1327" s="8"/>
      <c r="N1327" s="30">
        <v>4004</v>
      </c>
      <c r="O1327" s="8" t="s">
        <v>21</v>
      </c>
      <c r="P1327" s="30">
        <v>338.05953299999999</v>
      </c>
      <c r="Q1327" s="30">
        <v>1353590.37</v>
      </c>
      <c r="R1327" s="30">
        <v>4.4219690380000003</v>
      </c>
      <c r="S1327" s="30">
        <v>17705.564030000001</v>
      </c>
      <c r="T1327" s="30">
        <v>495955.5</v>
      </c>
    </row>
    <row r="1328" spans="1:20" ht="15.75" customHeight="1" thickBot="1" x14ac:dyDescent="0.3">
      <c r="A1328" s="10" t="s">
        <v>19</v>
      </c>
      <c r="B1328" s="28">
        <v>43987</v>
      </c>
      <c r="C1328" s="8">
        <v>301049751</v>
      </c>
      <c r="D1328" s="29">
        <v>73239990</v>
      </c>
      <c r="E1328" s="8" t="s">
        <v>1242</v>
      </c>
      <c r="F1328" s="8"/>
      <c r="G1328" s="8"/>
      <c r="H1328" s="8"/>
      <c r="I1328" s="8"/>
      <c r="J1328" s="8"/>
      <c r="K1328" s="8"/>
      <c r="L1328" s="8"/>
      <c r="M1328" s="8"/>
      <c r="N1328" s="30">
        <v>8008</v>
      </c>
      <c r="O1328" s="8" t="s">
        <v>21</v>
      </c>
      <c r="P1328" s="30">
        <v>338.536993</v>
      </c>
      <c r="Q1328" s="30">
        <v>2711004.24</v>
      </c>
      <c r="R1328" s="30">
        <v>4.4282144280000004</v>
      </c>
      <c r="S1328" s="30">
        <v>35461.14114</v>
      </c>
      <c r="T1328" s="30">
        <v>993311.9</v>
      </c>
    </row>
    <row r="1329" spans="1:20" ht="15.75" customHeight="1" thickBot="1" x14ac:dyDescent="0.3">
      <c r="A1329" s="10" t="s">
        <v>19</v>
      </c>
      <c r="B1329" s="28">
        <v>43985</v>
      </c>
      <c r="C1329" s="8">
        <v>301049751</v>
      </c>
      <c r="D1329" s="29">
        <v>73239990</v>
      </c>
      <c r="E1329" s="8" t="s">
        <v>1282</v>
      </c>
      <c r="F1329" s="8"/>
      <c r="G1329" s="8"/>
      <c r="H1329" s="8"/>
      <c r="I1329" s="8"/>
      <c r="J1329" s="8"/>
      <c r="K1329" s="8"/>
      <c r="L1329" s="8"/>
      <c r="M1329" s="8"/>
      <c r="N1329" s="30">
        <v>6850</v>
      </c>
      <c r="O1329" s="8" t="s">
        <v>21</v>
      </c>
      <c r="P1329" s="30">
        <v>394.54528759999999</v>
      </c>
      <c r="Q1329" s="30">
        <v>2702635.22</v>
      </c>
      <c r="R1329" s="30">
        <v>5.1507217699999996</v>
      </c>
      <c r="S1329" s="30">
        <v>35282.444130000003</v>
      </c>
      <c r="T1329" s="30">
        <v>990245.5</v>
      </c>
    </row>
    <row r="1330" spans="1:20" ht="15.75" customHeight="1" thickBot="1" x14ac:dyDescent="0.3">
      <c r="A1330" s="10" t="s">
        <v>19</v>
      </c>
      <c r="B1330" s="28">
        <v>43980</v>
      </c>
      <c r="C1330" s="8">
        <v>301049751</v>
      </c>
      <c r="D1330" s="29">
        <v>73239990</v>
      </c>
      <c r="E1330" s="8" t="s">
        <v>1283</v>
      </c>
      <c r="F1330" s="8"/>
      <c r="G1330" s="8"/>
      <c r="H1330" s="8"/>
      <c r="I1330" s="8"/>
      <c r="J1330" s="8"/>
      <c r="K1330" s="8"/>
      <c r="L1330" s="8"/>
      <c r="M1330" s="8"/>
      <c r="N1330" s="30">
        <v>3534</v>
      </c>
      <c r="O1330" s="8" t="s">
        <v>21</v>
      </c>
      <c r="P1330" s="30">
        <v>536.39073289999999</v>
      </c>
      <c r="Q1330" s="30">
        <v>1895604.85</v>
      </c>
      <c r="R1330" s="30">
        <v>7.0024899850000004</v>
      </c>
      <c r="S1330" s="30">
        <v>24746.799609999998</v>
      </c>
      <c r="T1330" s="30">
        <v>694549.7</v>
      </c>
    </row>
    <row r="1331" spans="1:20" ht="15.75" customHeight="1" thickBot="1" x14ac:dyDescent="0.3">
      <c r="A1331" s="10" t="s">
        <v>19</v>
      </c>
      <c r="B1331" s="28">
        <v>43980</v>
      </c>
      <c r="C1331" s="8">
        <v>301049751</v>
      </c>
      <c r="D1331" s="29">
        <v>73239990</v>
      </c>
      <c r="E1331" s="8" t="s">
        <v>1284</v>
      </c>
      <c r="F1331" s="8"/>
      <c r="G1331" s="8"/>
      <c r="H1331" s="8"/>
      <c r="I1331" s="8"/>
      <c r="J1331" s="8"/>
      <c r="K1331" s="8"/>
      <c r="L1331" s="8"/>
      <c r="M1331" s="8"/>
      <c r="N1331" s="30">
        <v>17974</v>
      </c>
      <c r="O1331" s="8" t="s">
        <v>21</v>
      </c>
      <c r="P1331" s="30">
        <v>421.96315850000002</v>
      </c>
      <c r="Q1331" s="30">
        <v>7584365.8099999996</v>
      </c>
      <c r="R1331" s="30">
        <v>5.5086574209999997</v>
      </c>
      <c r="S1331" s="30">
        <v>99012.608489999999</v>
      </c>
      <c r="T1331" s="30">
        <v>2778911.7</v>
      </c>
    </row>
    <row r="1332" spans="1:20" ht="15.75" customHeight="1" thickBot="1" x14ac:dyDescent="0.3">
      <c r="A1332" s="10" t="s">
        <v>19</v>
      </c>
      <c r="B1332" s="28">
        <v>43980</v>
      </c>
      <c r="C1332" s="8">
        <v>301049751</v>
      </c>
      <c r="D1332" s="29">
        <v>73239990</v>
      </c>
      <c r="E1332" s="8" t="s">
        <v>1285</v>
      </c>
      <c r="F1332" s="8"/>
      <c r="G1332" s="8"/>
      <c r="H1332" s="8"/>
      <c r="I1332" s="8"/>
      <c r="J1332" s="8"/>
      <c r="K1332" s="8"/>
      <c r="L1332" s="8"/>
      <c r="M1332" s="8"/>
      <c r="N1332" s="30">
        <v>4434.6000000000004</v>
      </c>
      <c r="O1332" s="8" t="s">
        <v>21</v>
      </c>
      <c r="P1332" s="30">
        <v>404.991758</v>
      </c>
      <c r="Q1332" s="30">
        <v>1795976.45</v>
      </c>
      <c r="R1332" s="30">
        <v>5.2870986679999996</v>
      </c>
      <c r="S1332" s="30">
        <v>23446.167750000001</v>
      </c>
      <c r="T1332" s="30">
        <v>658045.80000000005</v>
      </c>
    </row>
    <row r="1333" spans="1:20" ht="15.75" customHeight="1" thickBot="1" x14ac:dyDescent="0.3">
      <c r="A1333" s="10" t="s">
        <v>19</v>
      </c>
      <c r="B1333" s="28">
        <v>43980</v>
      </c>
      <c r="C1333" s="8">
        <v>301049751</v>
      </c>
      <c r="D1333" s="29">
        <v>73239990</v>
      </c>
      <c r="E1333" s="8" t="s">
        <v>1286</v>
      </c>
      <c r="F1333" s="8"/>
      <c r="G1333" s="8"/>
      <c r="H1333" s="8"/>
      <c r="I1333" s="8"/>
      <c r="J1333" s="8"/>
      <c r="K1333" s="8"/>
      <c r="L1333" s="8"/>
      <c r="M1333" s="8"/>
      <c r="N1333" s="30">
        <v>10561.6</v>
      </c>
      <c r="O1333" s="8" t="s">
        <v>21</v>
      </c>
      <c r="P1333" s="30">
        <v>390.6420751</v>
      </c>
      <c r="Q1333" s="30">
        <v>4125805.34</v>
      </c>
      <c r="R1333" s="30">
        <v>5.0997659930000001</v>
      </c>
      <c r="S1333" s="30">
        <v>53861.68851</v>
      </c>
      <c r="T1333" s="30">
        <v>1511695.1</v>
      </c>
    </row>
    <row r="1334" spans="1:20" ht="15.75" customHeight="1" thickBot="1" x14ac:dyDescent="0.3">
      <c r="A1334" s="10" t="s">
        <v>19</v>
      </c>
      <c r="B1334" s="28">
        <v>43980</v>
      </c>
      <c r="C1334" s="8">
        <v>301049751</v>
      </c>
      <c r="D1334" s="29">
        <v>73239990</v>
      </c>
      <c r="E1334" s="8" t="s">
        <v>1287</v>
      </c>
      <c r="F1334" s="8"/>
      <c r="G1334" s="8"/>
      <c r="H1334" s="8"/>
      <c r="I1334" s="8"/>
      <c r="J1334" s="8"/>
      <c r="K1334" s="8"/>
      <c r="L1334" s="8"/>
      <c r="M1334" s="8"/>
      <c r="N1334" s="30">
        <v>4552.2</v>
      </c>
      <c r="O1334" s="8" t="s">
        <v>21</v>
      </c>
      <c r="P1334" s="30">
        <v>492.05102590000001</v>
      </c>
      <c r="Q1334" s="30">
        <v>2239914.6800000002</v>
      </c>
      <c r="R1334" s="30">
        <v>6.4236426350000002</v>
      </c>
      <c r="S1334" s="30">
        <v>29241.706010000002</v>
      </c>
      <c r="T1334" s="30">
        <v>820704.7</v>
      </c>
    </row>
    <row r="1335" spans="1:20" ht="15.75" customHeight="1" thickBot="1" x14ac:dyDescent="0.3">
      <c r="A1335" s="10" t="s">
        <v>19</v>
      </c>
      <c r="B1335" s="28">
        <v>43980</v>
      </c>
      <c r="C1335" s="8">
        <v>301049751</v>
      </c>
      <c r="D1335" s="29">
        <v>73239990</v>
      </c>
      <c r="E1335" s="8" t="s">
        <v>1288</v>
      </c>
      <c r="F1335" s="8"/>
      <c r="G1335" s="8"/>
      <c r="H1335" s="8"/>
      <c r="I1335" s="8"/>
      <c r="J1335" s="8"/>
      <c r="K1335" s="8"/>
      <c r="L1335" s="8"/>
      <c r="M1335" s="8"/>
      <c r="N1335" s="30">
        <v>3520</v>
      </c>
      <c r="O1335" s="8" t="s">
        <v>21</v>
      </c>
      <c r="P1335" s="30">
        <v>456.29241480000002</v>
      </c>
      <c r="Q1335" s="30">
        <v>1606149.3</v>
      </c>
      <c r="R1335" s="30">
        <v>5.9568200359999999</v>
      </c>
      <c r="S1335" s="30">
        <v>20968.006529999999</v>
      </c>
      <c r="T1335" s="30">
        <v>588493.19999999995</v>
      </c>
    </row>
    <row r="1336" spans="1:20" ht="15.75" customHeight="1" thickBot="1" x14ac:dyDescent="0.3">
      <c r="A1336" s="10" t="s">
        <v>19</v>
      </c>
      <c r="B1336" s="28">
        <v>43980</v>
      </c>
      <c r="C1336" s="8">
        <v>301049751</v>
      </c>
      <c r="D1336" s="29">
        <v>73239990</v>
      </c>
      <c r="E1336" s="8" t="s">
        <v>1289</v>
      </c>
      <c r="F1336" s="8"/>
      <c r="G1336" s="8"/>
      <c r="H1336" s="8"/>
      <c r="I1336" s="8"/>
      <c r="J1336" s="8"/>
      <c r="K1336" s="8"/>
      <c r="L1336" s="8"/>
      <c r="M1336" s="8"/>
      <c r="N1336" s="30">
        <v>5100</v>
      </c>
      <c r="O1336" s="8" t="s">
        <v>21</v>
      </c>
      <c r="P1336" s="30">
        <v>468.19646269999998</v>
      </c>
      <c r="Q1336" s="30">
        <v>2387801.96</v>
      </c>
      <c r="R1336" s="30">
        <v>6.1122253620000002</v>
      </c>
      <c r="S1336" s="30">
        <v>31172.34935</v>
      </c>
      <c r="T1336" s="30">
        <v>874890.6</v>
      </c>
    </row>
    <row r="1337" spans="1:20" ht="15.75" customHeight="1" thickBot="1" x14ac:dyDescent="0.3">
      <c r="A1337" s="10" t="s">
        <v>19</v>
      </c>
      <c r="B1337" s="28">
        <v>43974</v>
      </c>
      <c r="C1337" s="8">
        <v>301049751</v>
      </c>
      <c r="D1337" s="29">
        <v>73239990</v>
      </c>
      <c r="E1337" s="8" t="s">
        <v>1290</v>
      </c>
      <c r="F1337" s="8"/>
      <c r="G1337" s="8"/>
      <c r="H1337" s="8"/>
      <c r="I1337" s="8"/>
      <c r="J1337" s="8"/>
      <c r="K1337" s="8"/>
      <c r="L1337" s="8"/>
      <c r="M1337" s="8"/>
      <c r="N1337" s="30">
        <v>2330.1999999999998</v>
      </c>
      <c r="O1337" s="8" t="s">
        <v>21</v>
      </c>
      <c r="P1337" s="30">
        <v>1029.20921</v>
      </c>
      <c r="Q1337" s="30">
        <v>2398263.2999999998</v>
      </c>
      <c r="R1337" s="30">
        <v>13.436151560000001</v>
      </c>
      <c r="S1337" s="30">
        <v>31308.92037</v>
      </c>
      <c r="T1337" s="30">
        <v>878723.8</v>
      </c>
    </row>
    <row r="1338" spans="1:20" ht="15.75" customHeight="1" thickBot="1" x14ac:dyDescent="0.3">
      <c r="A1338" s="10" t="s">
        <v>19</v>
      </c>
      <c r="B1338" s="28">
        <v>43966</v>
      </c>
      <c r="C1338" s="8">
        <v>301049751</v>
      </c>
      <c r="D1338" s="29">
        <v>73239990</v>
      </c>
      <c r="E1338" s="8" t="s">
        <v>1291</v>
      </c>
      <c r="F1338" s="8"/>
      <c r="G1338" s="8"/>
      <c r="H1338" s="8"/>
      <c r="I1338" s="8"/>
      <c r="J1338" s="8"/>
      <c r="K1338" s="8"/>
      <c r="L1338" s="8"/>
      <c r="M1338" s="8"/>
      <c r="N1338" s="30">
        <v>3870.4</v>
      </c>
      <c r="O1338" s="8" t="s">
        <v>21</v>
      </c>
      <c r="P1338" s="30">
        <v>547.83854380000002</v>
      </c>
      <c r="Q1338" s="30">
        <v>2120354.2999999998</v>
      </c>
      <c r="R1338" s="30">
        <v>7.1426146519999998</v>
      </c>
      <c r="S1338" s="30">
        <v>27644.775750000001</v>
      </c>
      <c r="T1338" s="30">
        <v>776897.9</v>
      </c>
    </row>
    <row r="1339" spans="1:20" ht="15.75" customHeight="1" thickBot="1" x14ac:dyDescent="0.3">
      <c r="A1339" s="10" t="s">
        <v>19</v>
      </c>
      <c r="B1339" s="28">
        <v>43966</v>
      </c>
      <c r="C1339" s="8">
        <v>301049751</v>
      </c>
      <c r="D1339" s="29">
        <v>73239990</v>
      </c>
      <c r="E1339" s="8" t="s">
        <v>1292</v>
      </c>
      <c r="F1339" s="8"/>
      <c r="G1339" s="8"/>
      <c r="H1339" s="8"/>
      <c r="I1339" s="8"/>
      <c r="J1339" s="8"/>
      <c r="K1339" s="8"/>
      <c r="L1339" s="8"/>
      <c r="M1339" s="8"/>
      <c r="N1339" s="30">
        <v>3944</v>
      </c>
      <c r="O1339" s="8" t="s">
        <v>21</v>
      </c>
      <c r="P1339" s="30">
        <v>471.04823529999999</v>
      </c>
      <c r="Q1339" s="30">
        <v>1857814.24</v>
      </c>
      <c r="R1339" s="30">
        <v>6.1414372269999999</v>
      </c>
      <c r="S1339" s="30">
        <v>24221.828420000002</v>
      </c>
      <c r="T1339" s="30">
        <v>680703.1</v>
      </c>
    </row>
    <row r="1340" spans="1:20" ht="15.75" customHeight="1" thickBot="1" x14ac:dyDescent="0.3">
      <c r="A1340" s="10" t="s">
        <v>19</v>
      </c>
      <c r="B1340" s="28">
        <v>43966</v>
      </c>
      <c r="C1340" s="8">
        <v>301049751</v>
      </c>
      <c r="D1340" s="29">
        <v>73239990</v>
      </c>
      <c r="E1340" s="8" t="s">
        <v>1293</v>
      </c>
      <c r="F1340" s="8"/>
      <c r="G1340" s="8"/>
      <c r="H1340" s="8"/>
      <c r="I1340" s="8"/>
      <c r="J1340" s="8"/>
      <c r="K1340" s="8"/>
      <c r="L1340" s="8"/>
      <c r="M1340" s="8"/>
      <c r="N1340" s="30">
        <v>20976</v>
      </c>
      <c r="O1340" s="8" t="s">
        <v>21</v>
      </c>
      <c r="P1340" s="30">
        <v>154.93120949999999</v>
      </c>
      <c r="Q1340" s="30">
        <v>3249837.05</v>
      </c>
      <c r="R1340" s="30">
        <v>2.0199636179999998</v>
      </c>
      <c r="S1340" s="30">
        <v>42370.756840000002</v>
      </c>
      <c r="T1340" s="30">
        <v>1190740.2</v>
      </c>
    </row>
    <row r="1341" spans="1:20" ht="15.75" customHeight="1" thickBot="1" x14ac:dyDescent="0.3">
      <c r="A1341" s="10" t="s">
        <v>19</v>
      </c>
      <c r="B1341" s="28">
        <v>43966</v>
      </c>
      <c r="C1341" s="8">
        <v>301049751</v>
      </c>
      <c r="D1341" s="29">
        <v>73239990</v>
      </c>
      <c r="E1341" s="8" t="s">
        <v>1294</v>
      </c>
      <c r="F1341" s="8"/>
      <c r="G1341" s="8"/>
      <c r="H1341" s="8"/>
      <c r="I1341" s="8"/>
      <c r="J1341" s="8"/>
      <c r="K1341" s="8"/>
      <c r="L1341" s="8"/>
      <c r="M1341" s="8"/>
      <c r="N1341" s="30">
        <v>38016</v>
      </c>
      <c r="O1341" s="8" t="s">
        <v>21</v>
      </c>
      <c r="P1341" s="30">
        <v>198.17704280000001</v>
      </c>
      <c r="Q1341" s="30">
        <v>7533898.46</v>
      </c>
      <c r="R1341" s="30">
        <v>2.5837945609999999</v>
      </c>
      <c r="S1341" s="30">
        <v>98225.534029999995</v>
      </c>
      <c r="T1341" s="30">
        <v>2760420.4</v>
      </c>
    </row>
    <row r="1342" spans="1:20" ht="15.75" customHeight="1" thickBot="1" x14ac:dyDescent="0.3">
      <c r="A1342" s="10" t="s">
        <v>19</v>
      </c>
      <c r="B1342" s="28">
        <v>43965</v>
      </c>
      <c r="C1342" s="8">
        <v>301049751</v>
      </c>
      <c r="D1342" s="29">
        <v>73231000</v>
      </c>
      <c r="E1342" s="8" t="s">
        <v>1295</v>
      </c>
      <c r="F1342" s="8"/>
      <c r="G1342" s="8"/>
      <c r="H1342" s="8"/>
      <c r="I1342" s="8"/>
      <c r="J1342" s="8"/>
      <c r="K1342" s="8"/>
      <c r="L1342" s="8"/>
      <c r="M1342" s="8"/>
      <c r="N1342" s="30">
        <v>5005</v>
      </c>
      <c r="O1342" s="8" t="s">
        <v>21</v>
      </c>
      <c r="P1342" s="30">
        <v>395.98999600000002</v>
      </c>
      <c r="Q1342" s="30">
        <v>1981929.93</v>
      </c>
      <c r="R1342" s="30">
        <v>5.1628421900000001</v>
      </c>
      <c r="S1342" s="30">
        <v>25840.025160000001</v>
      </c>
      <c r="T1342" s="30">
        <v>871256.4</v>
      </c>
    </row>
    <row r="1343" spans="1:20" ht="15.75" customHeight="1" thickBot="1" x14ac:dyDescent="0.3">
      <c r="A1343" s="10" t="s">
        <v>19</v>
      </c>
      <c r="B1343" s="28">
        <v>43960</v>
      </c>
      <c r="C1343" s="8">
        <v>301049751</v>
      </c>
      <c r="D1343" s="29">
        <v>73239990</v>
      </c>
      <c r="E1343" s="8" t="s">
        <v>1296</v>
      </c>
      <c r="F1343" s="8"/>
      <c r="G1343" s="8"/>
      <c r="H1343" s="8"/>
      <c r="I1343" s="8"/>
      <c r="J1343" s="8"/>
      <c r="K1343" s="8"/>
      <c r="L1343" s="8"/>
      <c r="M1343" s="8"/>
      <c r="N1343" s="30">
        <v>1280</v>
      </c>
      <c r="O1343" s="8" t="s">
        <v>21</v>
      </c>
      <c r="P1343" s="30">
        <v>462.13492189999999</v>
      </c>
      <c r="Q1343" s="30">
        <v>591532.69999999995</v>
      </c>
      <c r="R1343" s="30">
        <v>6.0252271430000004</v>
      </c>
      <c r="S1343" s="30">
        <v>7712.2907429999996</v>
      </c>
      <c r="T1343" s="30">
        <v>216737.6</v>
      </c>
    </row>
    <row r="1344" spans="1:20" ht="15.75" customHeight="1" thickBot="1" x14ac:dyDescent="0.3">
      <c r="A1344" s="10" t="s">
        <v>19</v>
      </c>
      <c r="B1344" s="28">
        <v>43960</v>
      </c>
      <c r="C1344" s="8">
        <v>301049751</v>
      </c>
      <c r="D1344" s="29">
        <v>73239990</v>
      </c>
      <c r="E1344" s="8" t="s">
        <v>1297</v>
      </c>
      <c r="F1344" s="8"/>
      <c r="G1344" s="8"/>
      <c r="H1344" s="8"/>
      <c r="I1344" s="8"/>
      <c r="J1344" s="8"/>
      <c r="K1344" s="8"/>
      <c r="L1344" s="8"/>
      <c r="M1344" s="8"/>
      <c r="N1344" s="30">
        <v>2805</v>
      </c>
      <c r="O1344" s="8" t="s">
        <v>21</v>
      </c>
      <c r="P1344" s="30">
        <v>524.38285559999997</v>
      </c>
      <c r="Q1344" s="30">
        <v>1470893.91</v>
      </c>
      <c r="R1344" s="30">
        <v>6.8368038540000002</v>
      </c>
      <c r="S1344" s="30">
        <v>19177.234810000002</v>
      </c>
      <c r="T1344" s="30">
        <v>538935.6</v>
      </c>
    </row>
    <row r="1345" spans="1:20" ht="15.75" customHeight="1" thickBot="1" x14ac:dyDescent="0.3">
      <c r="A1345" s="10" t="s">
        <v>19</v>
      </c>
      <c r="B1345" s="28">
        <v>43960</v>
      </c>
      <c r="C1345" s="8">
        <v>301049751</v>
      </c>
      <c r="D1345" s="29">
        <v>73239990</v>
      </c>
      <c r="E1345" s="8" t="s">
        <v>1298</v>
      </c>
      <c r="F1345" s="8"/>
      <c r="G1345" s="8"/>
      <c r="H1345" s="8"/>
      <c r="I1345" s="8"/>
      <c r="J1345" s="8"/>
      <c r="K1345" s="8"/>
      <c r="L1345" s="8"/>
      <c r="M1345" s="8"/>
      <c r="N1345" s="30">
        <v>3285</v>
      </c>
      <c r="O1345" s="8" t="s">
        <v>21</v>
      </c>
      <c r="P1345" s="30">
        <v>240.371309</v>
      </c>
      <c r="Q1345" s="30">
        <v>789619.75</v>
      </c>
      <c r="R1345" s="30">
        <v>3.1339153710000001</v>
      </c>
      <c r="S1345" s="30">
        <v>10294.911990000001</v>
      </c>
      <c r="T1345" s="30">
        <v>289316.7</v>
      </c>
    </row>
    <row r="1346" spans="1:20" ht="15.75" customHeight="1" thickBot="1" x14ac:dyDescent="0.3">
      <c r="A1346" s="10" t="s">
        <v>19</v>
      </c>
      <c r="B1346" s="28">
        <v>43960</v>
      </c>
      <c r="C1346" s="8">
        <v>301049751</v>
      </c>
      <c r="D1346" s="29">
        <v>73239990</v>
      </c>
      <c r="E1346" s="8" t="s">
        <v>1299</v>
      </c>
      <c r="F1346" s="8"/>
      <c r="G1346" s="8"/>
      <c r="H1346" s="8"/>
      <c r="I1346" s="8"/>
      <c r="J1346" s="8"/>
      <c r="K1346" s="8"/>
      <c r="L1346" s="8"/>
      <c r="M1346" s="8"/>
      <c r="N1346" s="30">
        <v>7820</v>
      </c>
      <c r="O1346" s="8" t="s">
        <v>21</v>
      </c>
      <c r="P1346" s="30">
        <v>510.70508699999999</v>
      </c>
      <c r="Q1346" s="30">
        <v>3993713.78</v>
      </c>
      <c r="R1346" s="30">
        <v>6.6584757100000003</v>
      </c>
      <c r="S1346" s="30">
        <v>52069.280050000001</v>
      </c>
      <c r="T1346" s="30">
        <v>1463296.8</v>
      </c>
    </row>
    <row r="1347" spans="1:20" ht="15.75" customHeight="1" thickBot="1" x14ac:dyDescent="0.3">
      <c r="A1347" s="10" t="s">
        <v>19</v>
      </c>
      <c r="B1347" s="28">
        <v>43960</v>
      </c>
      <c r="C1347" s="8">
        <v>301049751</v>
      </c>
      <c r="D1347" s="29">
        <v>73239990</v>
      </c>
      <c r="E1347" s="8" t="s">
        <v>1300</v>
      </c>
      <c r="F1347" s="8"/>
      <c r="G1347" s="8"/>
      <c r="H1347" s="8"/>
      <c r="I1347" s="8"/>
      <c r="J1347" s="8"/>
      <c r="K1347" s="8"/>
      <c r="L1347" s="8"/>
      <c r="M1347" s="8"/>
      <c r="N1347" s="30">
        <v>3360</v>
      </c>
      <c r="O1347" s="8" t="s">
        <v>21</v>
      </c>
      <c r="P1347" s="30">
        <v>365.2739315</v>
      </c>
      <c r="Q1347" s="30">
        <v>1227320.4099999999</v>
      </c>
      <c r="R1347" s="30">
        <v>4.762371989</v>
      </c>
      <c r="S1347" s="30">
        <v>16001.569879999999</v>
      </c>
      <c r="T1347" s="30">
        <v>449690.2</v>
      </c>
    </row>
    <row r="1348" spans="1:20" ht="15.75" customHeight="1" thickBot="1" x14ac:dyDescent="0.3">
      <c r="A1348" s="10" t="s">
        <v>19</v>
      </c>
      <c r="B1348" s="28">
        <v>43960</v>
      </c>
      <c r="C1348" s="8">
        <v>301049751</v>
      </c>
      <c r="D1348" s="29">
        <v>73231000</v>
      </c>
      <c r="E1348" s="8" t="s">
        <v>1301</v>
      </c>
      <c r="F1348" s="8"/>
      <c r="G1348" s="8"/>
      <c r="H1348" s="8"/>
      <c r="I1348" s="8"/>
      <c r="J1348" s="8"/>
      <c r="K1348" s="8"/>
      <c r="L1348" s="8"/>
      <c r="M1348" s="8"/>
      <c r="N1348" s="30">
        <v>9112</v>
      </c>
      <c r="O1348" s="8" t="s">
        <v>21</v>
      </c>
      <c r="P1348" s="30">
        <v>228.9723826</v>
      </c>
      <c r="Q1348" s="30">
        <v>2086396.35</v>
      </c>
      <c r="R1348" s="30">
        <v>2.9852983389999999</v>
      </c>
      <c r="S1348" s="30">
        <v>27202.03846</v>
      </c>
      <c r="T1348" s="30">
        <v>917179.8</v>
      </c>
    </row>
    <row r="1349" spans="1:20" ht="15.75" customHeight="1" thickBot="1" x14ac:dyDescent="0.3">
      <c r="A1349" s="10" t="s">
        <v>19</v>
      </c>
      <c r="B1349" s="28">
        <v>43960</v>
      </c>
      <c r="C1349" s="8">
        <v>301049751</v>
      </c>
      <c r="D1349" s="29">
        <v>73239990</v>
      </c>
      <c r="E1349" s="8" t="s">
        <v>1302</v>
      </c>
      <c r="F1349" s="8"/>
      <c r="G1349" s="8"/>
      <c r="H1349" s="8"/>
      <c r="I1349" s="8"/>
      <c r="J1349" s="8"/>
      <c r="K1349" s="8"/>
      <c r="L1349" s="8"/>
      <c r="M1349" s="8"/>
      <c r="N1349" s="30">
        <v>1300</v>
      </c>
      <c r="O1349" s="8" t="s">
        <v>21</v>
      </c>
      <c r="P1349" s="30">
        <v>560.04227690000005</v>
      </c>
      <c r="Q1349" s="30">
        <v>728054.96</v>
      </c>
      <c r="R1349" s="30">
        <v>7.3017246010000001</v>
      </c>
      <c r="S1349" s="30">
        <v>9492.2419819999996</v>
      </c>
      <c r="T1349" s="30">
        <v>266759.40000000002</v>
      </c>
    </row>
    <row r="1350" spans="1:20" ht="15.75" customHeight="1" thickBot="1" x14ac:dyDescent="0.3">
      <c r="A1350" s="10" t="s">
        <v>19</v>
      </c>
      <c r="B1350" s="28">
        <v>43960</v>
      </c>
      <c r="C1350" s="8">
        <v>301049751</v>
      </c>
      <c r="D1350" s="29">
        <v>73239990</v>
      </c>
      <c r="E1350" s="8" t="s">
        <v>1303</v>
      </c>
      <c r="F1350" s="8"/>
      <c r="G1350" s="8"/>
      <c r="H1350" s="8"/>
      <c r="I1350" s="8"/>
      <c r="J1350" s="8"/>
      <c r="K1350" s="8"/>
      <c r="L1350" s="8"/>
      <c r="M1350" s="8"/>
      <c r="N1350" s="30">
        <v>1280</v>
      </c>
      <c r="O1350" s="8" t="s">
        <v>21</v>
      </c>
      <c r="P1350" s="30">
        <v>483.8398828</v>
      </c>
      <c r="Q1350" s="30">
        <v>619315.05000000005</v>
      </c>
      <c r="R1350" s="30">
        <v>6.3082122920000003</v>
      </c>
      <c r="S1350" s="30">
        <v>8074.5117339999997</v>
      </c>
      <c r="T1350" s="30">
        <v>226917</v>
      </c>
    </row>
    <row r="1351" spans="1:20" ht="15.75" customHeight="1" thickBot="1" x14ac:dyDescent="0.3">
      <c r="A1351" s="10" t="s">
        <v>19</v>
      </c>
      <c r="B1351" s="28">
        <v>43960</v>
      </c>
      <c r="C1351" s="8">
        <v>301049751</v>
      </c>
      <c r="D1351" s="29">
        <v>73239990</v>
      </c>
      <c r="E1351" s="8" t="s">
        <v>1304</v>
      </c>
      <c r="F1351" s="8"/>
      <c r="G1351" s="8"/>
      <c r="H1351" s="8"/>
      <c r="I1351" s="8"/>
      <c r="J1351" s="8"/>
      <c r="K1351" s="8"/>
      <c r="L1351" s="8"/>
      <c r="M1351" s="8"/>
      <c r="N1351" s="30">
        <v>4047</v>
      </c>
      <c r="O1351" s="8" t="s">
        <v>21</v>
      </c>
      <c r="P1351" s="30">
        <v>543.25883859999999</v>
      </c>
      <c r="Q1351" s="30">
        <v>2198568.52</v>
      </c>
      <c r="R1351" s="30">
        <v>7.0829053279999998</v>
      </c>
      <c r="S1351" s="30">
        <v>28664.51786</v>
      </c>
      <c r="T1351" s="30">
        <v>805555.5</v>
      </c>
    </row>
    <row r="1352" spans="1:20" ht="15.75" customHeight="1" thickBot="1" x14ac:dyDescent="0.3">
      <c r="A1352" s="10" t="s">
        <v>19</v>
      </c>
      <c r="B1352" s="28">
        <v>43958</v>
      </c>
      <c r="C1352" s="8">
        <v>301049751</v>
      </c>
      <c r="D1352" s="29">
        <v>73239990</v>
      </c>
      <c r="E1352" s="8" t="s">
        <v>1305</v>
      </c>
      <c r="F1352" s="8"/>
      <c r="G1352" s="8"/>
      <c r="H1352" s="8"/>
      <c r="I1352" s="8"/>
      <c r="J1352" s="8"/>
      <c r="K1352" s="8"/>
      <c r="L1352" s="8"/>
      <c r="M1352" s="8"/>
      <c r="N1352" s="30">
        <v>33264</v>
      </c>
      <c r="O1352" s="8" t="s">
        <v>21</v>
      </c>
      <c r="P1352" s="30">
        <v>196.27017649999999</v>
      </c>
      <c r="Q1352" s="30">
        <v>6528731.1500000004</v>
      </c>
      <c r="R1352" s="30">
        <v>2.5589331999999998</v>
      </c>
      <c r="S1352" s="30">
        <v>85120.35398</v>
      </c>
      <c r="T1352" s="30">
        <v>2392127</v>
      </c>
    </row>
    <row r="1353" spans="1:20" ht="15.75" customHeight="1" thickBot="1" x14ac:dyDescent="0.3">
      <c r="A1353" s="10" t="s">
        <v>19</v>
      </c>
      <c r="B1353" s="28">
        <v>43958</v>
      </c>
      <c r="C1353" s="8">
        <v>301049751</v>
      </c>
      <c r="D1353" s="29">
        <v>73239990</v>
      </c>
      <c r="E1353" s="8" t="s">
        <v>1242</v>
      </c>
      <c r="F1353" s="8"/>
      <c r="G1353" s="8"/>
      <c r="H1353" s="8"/>
      <c r="I1353" s="8"/>
      <c r="J1353" s="8"/>
      <c r="K1353" s="8"/>
      <c r="L1353" s="8"/>
      <c r="M1353" s="8"/>
      <c r="N1353" s="30">
        <v>8008</v>
      </c>
      <c r="O1353" s="8" t="s">
        <v>21</v>
      </c>
      <c r="P1353" s="30">
        <v>355.32269609999997</v>
      </c>
      <c r="Q1353" s="30">
        <v>2845424.15</v>
      </c>
      <c r="R1353" s="30">
        <v>4.6326296749999996</v>
      </c>
      <c r="S1353" s="30">
        <v>37098.098440000002</v>
      </c>
      <c r="T1353" s="30">
        <v>1042563.4</v>
      </c>
    </row>
    <row r="1354" spans="1:20" ht="15.75" customHeight="1" thickBot="1" x14ac:dyDescent="0.3">
      <c r="A1354" s="10" t="s">
        <v>19</v>
      </c>
      <c r="B1354" s="28">
        <v>43957</v>
      </c>
      <c r="C1354" s="8">
        <v>301049751</v>
      </c>
      <c r="D1354" s="29">
        <v>73239990</v>
      </c>
      <c r="E1354" s="8" t="s">
        <v>1306</v>
      </c>
      <c r="F1354" s="8"/>
      <c r="G1354" s="8"/>
      <c r="H1354" s="8"/>
      <c r="I1354" s="8"/>
      <c r="J1354" s="8"/>
      <c r="K1354" s="8"/>
      <c r="L1354" s="8"/>
      <c r="M1354" s="8"/>
      <c r="N1354" s="30">
        <v>6097.5</v>
      </c>
      <c r="O1354" s="8" t="s">
        <v>21</v>
      </c>
      <c r="P1354" s="30">
        <v>514.59727759999998</v>
      </c>
      <c r="Q1354" s="30">
        <v>3137756.9</v>
      </c>
      <c r="R1354" s="30">
        <v>6.6271381529999998</v>
      </c>
      <c r="S1354" s="30">
        <v>40408.974889999998</v>
      </c>
      <c r="T1354" s="30">
        <v>1149674.1000000001</v>
      </c>
    </row>
    <row r="1355" spans="1:20" ht="15.75" customHeight="1" thickBot="1" x14ac:dyDescent="0.3">
      <c r="A1355" s="10" t="s">
        <v>19</v>
      </c>
      <c r="B1355" s="28">
        <v>43957</v>
      </c>
      <c r="C1355" s="8">
        <v>301049751</v>
      </c>
      <c r="D1355" s="29">
        <v>73239990</v>
      </c>
      <c r="E1355" s="8" t="s">
        <v>1307</v>
      </c>
      <c r="F1355" s="8"/>
      <c r="G1355" s="8"/>
      <c r="H1355" s="8"/>
      <c r="I1355" s="8"/>
      <c r="J1355" s="8"/>
      <c r="K1355" s="8"/>
      <c r="L1355" s="8"/>
      <c r="M1355" s="8"/>
      <c r="N1355" s="30">
        <v>6783</v>
      </c>
      <c r="O1355" s="8" t="s">
        <v>21</v>
      </c>
      <c r="P1355" s="30">
        <v>546.8888958</v>
      </c>
      <c r="Q1355" s="30">
        <v>3709547.38</v>
      </c>
      <c r="R1355" s="30">
        <v>7.0429993020000001</v>
      </c>
      <c r="S1355" s="30">
        <v>47772.664259999998</v>
      </c>
      <c r="T1355" s="30">
        <v>1359178.1</v>
      </c>
    </row>
    <row r="1356" spans="1:20" ht="15.75" customHeight="1" thickBot="1" x14ac:dyDescent="0.3">
      <c r="A1356" s="10" t="s">
        <v>19</v>
      </c>
      <c r="B1356" s="28">
        <v>43954</v>
      </c>
      <c r="C1356" s="8">
        <v>301049751</v>
      </c>
      <c r="D1356" s="29">
        <v>73239990</v>
      </c>
      <c r="E1356" s="8" t="s">
        <v>1308</v>
      </c>
      <c r="F1356" s="8"/>
      <c r="G1356" s="8"/>
      <c r="H1356" s="8"/>
      <c r="I1356" s="8"/>
      <c r="J1356" s="8"/>
      <c r="K1356" s="8"/>
      <c r="L1356" s="8"/>
      <c r="M1356" s="8"/>
      <c r="N1356" s="30">
        <v>2800</v>
      </c>
      <c r="O1356" s="8" t="s">
        <v>21</v>
      </c>
      <c r="P1356" s="30">
        <v>367.51845359999999</v>
      </c>
      <c r="Q1356" s="30">
        <v>1029051.67</v>
      </c>
      <c r="R1356" s="30">
        <v>4.7330129239999996</v>
      </c>
      <c r="S1356" s="30">
        <v>13252.43619</v>
      </c>
      <c r="T1356" s="30">
        <v>377044.5</v>
      </c>
    </row>
    <row r="1357" spans="1:20" ht="15.75" customHeight="1" thickBot="1" x14ac:dyDescent="0.3">
      <c r="A1357" s="10" t="s">
        <v>19</v>
      </c>
      <c r="B1357" s="28">
        <v>43954</v>
      </c>
      <c r="C1357" s="8">
        <v>301049751</v>
      </c>
      <c r="D1357" s="29">
        <v>73239990</v>
      </c>
      <c r="E1357" s="8" t="s">
        <v>1309</v>
      </c>
      <c r="F1357" s="8"/>
      <c r="G1357" s="8"/>
      <c r="H1357" s="8"/>
      <c r="I1357" s="8"/>
      <c r="J1357" s="8"/>
      <c r="K1357" s="8"/>
      <c r="L1357" s="8"/>
      <c r="M1357" s="8"/>
      <c r="N1357" s="30">
        <v>406</v>
      </c>
      <c r="O1357" s="8" t="s">
        <v>21</v>
      </c>
      <c r="P1357" s="30">
        <v>611.44891629999995</v>
      </c>
      <c r="Q1357" s="30">
        <v>248248.26</v>
      </c>
      <c r="R1357" s="30">
        <v>7.8744226179999997</v>
      </c>
      <c r="S1357" s="30">
        <v>3197.0155829999999</v>
      </c>
      <c r="T1357" s="30">
        <v>90958.3</v>
      </c>
    </row>
    <row r="1358" spans="1:20" ht="15.75" customHeight="1" thickBot="1" x14ac:dyDescent="0.3">
      <c r="A1358" s="10" t="s">
        <v>19</v>
      </c>
      <c r="B1358" s="28">
        <v>43954</v>
      </c>
      <c r="C1358" s="8">
        <v>301049751</v>
      </c>
      <c r="D1358" s="29">
        <v>73239990</v>
      </c>
      <c r="E1358" s="8" t="s">
        <v>1310</v>
      </c>
      <c r="F1358" s="8"/>
      <c r="G1358" s="8"/>
      <c r="H1358" s="8"/>
      <c r="I1358" s="8"/>
      <c r="J1358" s="8"/>
      <c r="K1358" s="8"/>
      <c r="L1358" s="8"/>
      <c r="M1358" s="8"/>
      <c r="N1358" s="30">
        <v>413</v>
      </c>
      <c r="O1358" s="8" t="s">
        <v>21</v>
      </c>
      <c r="P1358" s="30">
        <v>566.31181600000002</v>
      </c>
      <c r="Q1358" s="30">
        <v>233886.78</v>
      </c>
      <c r="R1358" s="30">
        <v>7.2931334960000003</v>
      </c>
      <c r="S1358" s="30">
        <v>3012.0641340000002</v>
      </c>
      <c r="T1358" s="30">
        <v>85696.1</v>
      </c>
    </row>
    <row r="1359" spans="1:20" ht="15.75" customHeight="1" thickBot="1" x14ac:dyDescent="0.3">
      <c r="A1359" s="10" t="s">
        <v>19</v>
      </c>
      <c r="B1359" s="28">
        <v>43954</v>
      </c>
      <c r="C1359" s="8">
        <v>301049751</v>
      </c>
      <c r="D1359" s="29">
        <v>73239990</v>
      </c>
      <c r="E1359" s="8" t="s">
        <v>1311</v>
      </c>
      <c r="F1359" s="8"/>
      <c r="G1359" s="8"/>
      <c r="H1359" s="8"/>
      <c r="I1359" s="8"/>
      <c r="J1359" s="8"/>
      <c r="K1359" s="8"/>
      <c r="L1359" s="8"/>
      <c r="M1359" s="8"/>
      <c r="N1359" s="30">
        <v>2805</v>
      </c>
      <c r="O1359" s="8" t="s">
        <v>21</v>
      </c>
      <c r="P1359" s="30">
        <v>527.63176109999995</v>
      </c>
      <c r="Q1359" s="30">
        <v>1480007.09</v>
      </c>
      <c r="R1359" s="30">
        <v>6.7950001430000002</v>
      </c>
      <c r="S1359" s="30">
        <v>19059.975399999999</v>
      </c>
      <c r="T1359" s="30">
        <v>542274.5</v>
      </c>
    </row>
    <row r="1360" spans="1:20" ht="15.75" customHeight="1" thickBot="1" x14ac:dyDescent="0.3">
      <c r="A1360" s="10" t="s">
        <v>19</v>
      </c>
      <c r="B1360" s="28">
        <v>43954</v>
      </c>
      <c r="C1360" s="8">
        <v>301049751</v>
      </c>
      <c r="D1360" s="29">
        <v>73239990</v>
      </c>
      <c r="E1360" s="8" t="s">
        <v>1312</v>
      </c>
      <c r="F1360" s="8"/>
      <c r="G1360" s="8"/>
      <c r="H1360" s="8"/>
      <c r="I1360" s="8"/>
      <c r="J1360" s="8"/>
      <c r="K1360" s="8"/>
      <c r="L1360" s="8"/>
      <c r="M1360" s="8"/>
      <c r="N1360" s="30">
        <v>6400</v>
      </c>
      <c r="O1360" s="8" t="s">
        <v>21</v>
      </c>
      <c r="P1360" s="30">
        <v>490.01186089999999</v>
      </c>
      <c r="Q1360" s="30">
        <v>3136075.91</v>
      </c>
      <c r="R1360" s="30">
        <v>6.3105197799999999</v>
      </c>
      <c r="S1360" s="30">
        <v>40387.326589999997</v>
      </c>
      <c r="T1360" s="30">
        <v>1149058.2</v>
      </c>
    </row>
    <row r="1361" spans="1:20" ht="15.75" customHeight="1" thickBot="1" x14ac:dyDescent="0.3">
      <c r="A1361" s="10" t="s">
        <v>19</v>
      </c>
      <c r="B1361" s="28">
        <v>43954</v>
      </c>
      <c r="C1361" s="8">
        <v>301049751</v>
      </c>
      <c r="D1361" s="29">
        <v>73239990</v>
      </c>
      <c r="E1361" s="8" t="s">
        <v>1313</v>
      </c>
      <c r="F1361" s="8"/>
      <c r="G1361" s="8"/>
      <c r="H1361" s="8"/>
      <c r="I1361" s="8"/>
      <c r="J1361" s="8"/>
      <c r="K1361" s="8"/>
      <c r="L1361" s="8"/>
      <c r="M1361" s="8"/>
      <c r="N1361" s="30">
        <v>10532.9</v>
      </c>
      <c r="O1361" s="8" t="s">
        <v>21</v>
      </c>
      <c r="P1361" s="30">
        <v>399.53418340000002</v>
      </c>
      <c r="Q1361" s="30">
        <v>4208253.5999999996</v>
      </c>
      <c r="R1361" s="30">
        <v>5.1453210990000002</v>
      </c>
      <c r="S1361" s="30">
        <v>54195.152609999997</v>
      </c>
      <c r="T1361" s="30">
        <v>1541904.1</v>
      </c>
    </row>
    <row r="1362" spans="1:20" ht="15.75" customHeight="1" thickBot="1" x14ac:dyDescent="0.3">
      <c r="A1362" s="10" t="s">
        <v>19</v>
      </c>
      <c r="B1362" s="28">
        <v>43954</v>
      </c>
      <c r="C1362" s="8">
        <v>301049751</v>
      </c>
      <c r="D1362" s="29">
        <v>73239990</v>
      </c>
      <c r="E1362" s="8" t="s">
        <v>1314</v>
      </c>
      <c r="F1362" s="8"/>
      <c r="G1362" s="8"/>
      <c r="H1362" s="8"/>
      <c r="I1362" s="8"/>
      <c r="J1362" s="8"/>
      <c r="K1362" s="8"/>
      <c r="L1362" s="8"/>
      <c r="M1362" s="8"/>
      <c r="N1362" s="30">
        <v>10116</v>
      </c>
      <c r="O1362" s="8" t="s">
        <v>21</v>
      </c>
      <c r="P1362" s="30">
        <v>498.55653319999999</v>
      </c>
      <c r="Q1362" s="30">
        <v>5043397.8899999997</v>
      </c>
      <c r="R1362" s="30">
        <v>6.4205606340000001</v>
      </c>
      <c r="S1362" s="30">
        <v>64950.391369999998</v>
      </c>
      <c r="T1362" s="30">
        <v>1847901.1</v>
      </c>
    </row>
    <row r="1363" spans="1:20" ht="15.75" customHeight="1" thickBot="1" x14ac:dyDescent="0.3">
      <c r="A1363" s="10" t="s">
        <v>19</v>
      </c>
      <c r="B1363" s="28">
        <v>43954</v>
      </c>
      <c r="C1363" s="8">
        <v>301049751</v>
      </c>
      <c r="D1363" s="29">
        <v>73239990</v>
      </c>
      <c r="E1363" s="8" t="s">
        <v>1315</v>
      </c>
      <c r="F1363" s="8"/>
      <c r="G1363" s="8"/>
      <c r="H1363" s="8"/>
      <c r="I1363" s="8"/>
      <c r="J1363" s="8"/>
      <c r="K1363" s="8"/>
      <c r="L1363" s="8"/>
      <c r="M1363" s="8"/>
      <c r="N1363" s="30">
        <v>8967</v>
      </c>
      <c r="O1363" s="8" t="s">
        <v>21</v>
      </c>
      <c r="P1363" s="30">
        <v>432.5308119</v>
      </c>
      <c r="Q1363" s="30">
        <v>3878503.79</v>
      </c>
      <c r="R1363" s="30">
        <v>5.5702615819999997</v>
      </c>
      <c r="S1363" s="30">
        <v>49948.535609999999</v>
      </c>
      <c r="T1363" s="30">
        <v>1421083.9</v>
      </c>
    </row>
    <row r="1364" spans="1:20" ht="15.75" customHeight="1" thickBot="1" x14ac:dyDescent="0.3">
      <c r="A1364" s="10" t="s">
        <v>19</v>
      </c>
      <c r="B1364" s="28">
        <v>43954</v>
      </c>
      <c r="C1364" s="8">
        <v>301049751</v>
      </c>
      <c r="D1364" s="29">
        <v>73239990</v>
      </c>
      <c r="E1364" s="8" t="s">
        <v>1316</v>
      </c>
      <c r="F1364" s="8"/>
      <c r="G1364" s="8"/>
      <c r="H1364" s="8"/>
      <c r="I1364" s="8"/>
      <c r="J1364" s="8"/>
      <c r="K1364" s="8"/>
      <c r="L1364" s="8"/>
      <c r="M1364" s="8"/>
      <c r="N1364" s="30">
        <v>108.3</v>
      </c>
      <c r="O1364" s="8" t="s">
        <v>21</v>
      </c>
      <c r="P1364" s="30">
        <v>391.67774700000001</v>
      </c>
      <c r="Q1364" s="30">
        <v>42418.7</v>
      </c>
      <c r="R1364" s="30">
        <v>5.0441435539999997</v>
      </c>
      <c r="S1364" s="30">
        <v>546.28074690000005</v>
      </c>
      <c r="T1364" s="30">
        <v>15542.2</v>
      </c>
    </row>
    <row r="1365" spans="1:20" ht="15.75" customHeight="1" thickBot="1" x14ac:dyDescent="0.3">
      <c r="A1365" s="10" t="s">
        <v>19</v>
      </c>
      <c r="B1365" s="28">
        <v>43952</v>
      </c>
      <c r="C1365" s="8">
        <v>301049751</v>
      </c>
      <c r="D1365" s="29">
        <v>73239990</v>
      </c>
      <c r="E1365" s="8" t="s">
        <v>1317</v>
      </c>
      <c r="F1365" s="8"/>
      <c r="G1365" s="8"/>
      <c r="H1365" s="8"/>
      <c r="I1365" s="8"/>
      <c r="J1365" s="8"/>
      <c r="K1365" s="8"/>
      <c r="L1365" s="8"/>
      <c r="M1365" s="8"/>
      <c r="N1365" s="30">
        <v>10488</v>
      </c>
      <c r="O1365" s="8" t="s">
        <v>21</v>
      </c>
      <c r="P1365" s="30">
        <v>157.16831139999999</v>
      </c>
      <c r="Q1365" s="30">
        <v>1648381.25</v>
      </c>
      <c r="R1365" s="30">
        <v>2.0240606749999999</v>
      </c>
      <c r="S1365" s="30">
        <v>21228.34836</v>
      </c>
      <c r="T1365" s="30">
        <v>603966.80000000005</v>
      </c>
    </row>
    <row r="1366" spans="1:20" ht="15.75" customHeight="1" thickBot="1" x14ac:dyDescent="0.3">
      <c r="A1366" s="10" t="s">
        <v>19</v>
      </c>
      <c r="B1366" s="28">
        <v>43948</v>
      </c>
      <c r="C1366" s="8">
        <v>301049751</v>
      </c>
      <c r="D1366" s="29">
        <v>73239990</v>
      </c>
      <c r="E1366" s="8" t="s">
        <v>1318</v>
      </c>
      <c r="F1366" s="8"/>
      <c r="G1366" s="8"/>
      <c r="H1366" s="8"/>
      <c r="I1366" s="8"/>
      <c r="J1366" s="8"/>
      <c r="K1366" s="8"/>
      <c r="L1366" s="8"/>
      <c r="M1366" s="8"/>
      <c r="N1366" s="30">
        <v>3286.68</v>
      </c>
      <c r="O1366" s="8" t="s">
        <v>21</v>
      </c>
      <c r="P1366" s="30">
        <v>1033.3314800000001</v>
      </c>
      <c r="Q1366" s="30">
        <v>3396229.91</v>
      </c>
      <c r="R1366" s="30">
        <v>13.30755287</v>
      </c>
      <c r="S1366" s="30">
        <v>43737.667869999997</v>
      </c>
      <c r="T1366" s="30">
        <v>1244378.7</v>
      </c>
    </row>
    <row r="1367" spans="1:20" ht="15.75" customHeight="1" thickBot="1" x14ac:dyDescent="0.3">
      <c r="A1367" s="10" t="s">
        <v>19</v>
      </c>
      <c r="B1367" s="28">
        <v>43946</v>
      </c>
      <c r="C1367" s="8">
        <v>301049751</v>
      </c>
      <c r="D1367" s="29">
        <v>73239990</v>
      </c>
      <c r="E1367" s="8" t="s">
        <v>1319</v>
      </c>
      <c r="F1367" s="8"/>
      <c r="G1367" s="8"/>
      <c r="H1367" s="8"/>
      <c r="I1367" s="8"/>
      <c r="J1367" s="8"/>
      <c r="K1367" s="8"/>
      <c r="L1367" s="8"/>
      <c r="M1367" s="8"/>
      <c r="N1367" s="30">
        <v>4760</v>
      </c>
      <c r="O1367" s="8" t="s">
        <v>21</v>
      </c>
      <c r="P1367" s="30">
        <v>516.7088109</v>
      </c>
      <c r="Q1367" s="30">
        <v>2459533.94</v>
      </c>
      <c r="R1367" s="30">
        <v>6.6543311129999996</v>
      </c>
      <c r="S1367" s="30">
        <v>31674.616099999999</v>
      </c>
      <c r="T1367" s="30">
        <v>901173.3</v>
      </c>
    </row>
    <row r="1368" spans="1:20" ht="15.75" customHeight="1" thickBot="1" x14ac:dyDescent="0.3">
      <c r="A1368" s="10" t="s">
        <v>19</v>
      </c>
      <c r="B1368" s="28">
        <v>43946</v>
      </c>
      <c r="C1368" s="8">
        <v>301049751</v>
      </c>
      <c r="D1368" s="29">
        <v>73239990</v>
      </c>
      <c r="E1368" s="8" t="s">
        <v>1320</v>
      </c>
      <c r="F1368" s="8"/>
      <c r="G1368" s="8"/>
      <c r="H1368" s="8"/>
      <c r="I1368" s="8"/>
      <c r="J1368" s="8"/>
      <c r="K1368" s="8"/>
      <c r="L1368" s="8"/>
      <c r="M1368" s="8"/>
      <c r="N1368" s="30">
        <v>570</v>
      </c>
      <c r="O1368" s="8" t="s">
        <v>21</v>
      </c>
      <c r="P1368" s="30">
        <v>549.64526320000004</v>
      </c>
      <c r="Q1368" s="30">
        <v>313297.8</v>
      </c>
      <c r="R1368" s="30">
        <v>7.0784966279999999</v>
      </c>
      <c r="S1368" s="30">
        <v>4034.743078</v>
      </c>
      <c r="T1368" s="30">
        <v>114792.4</v>
      </c>
    </row>
    <row r="1369" spans="1:20" ht="15.75" customHeight="1" thickBot="1" x14ac:dyDescent="0.3">
      <c r="A1369" s="10" t="s">
        <v>19</v>
      </c>
      <c r="B1369" s="28">
        <v>43946</v>
      </c>
      <c r="C1369" s="8">
        <v>301049751</v>
      </c>
      <c r="D1369" s="29">
        <v>73239990</v>
      </c>
      <c r="E1369" s="8" t="s">
        <v>1321</v>
      </c>
      <c r="F1369" s="8"/>
      <c r="G1369" s="8"/>
      <c r="H1369" s="8"/>
      <c r="I1369" s="8"/>
      <c r="J1369" s="8"/>
      <c r="K1369" s="8"/>
      <c r="L1369" s="8"/>
      <c r="M1369" s="8"/>
      <c r="N1369" s="30">
        <v>3540</v>
      </c>
      <c r="O1369" s="8" t="s">
        <v>21</v>
      </c>
      <c r="P1369" s="30">
        <v>550.86412429999996</v>
      </c>
      <c r="Q1369" s="30">
        <v>1950059</v>
      </c>
      <c r="R1369" s="30">
        <v>7.0941934870000001</v>
      </c>
      <c r="S1369" s="30">
        <v>25113.444950000001</v>
      </c>
      <c r="T1369" s="30">
        <v>714501.6</v>
      </c>
    </row>
    <row r="1370" spans="1:20" ht="15.75" customHeight="1" thickBot="1" x14ac:dyDescent="0.3">
      <c r="A1370" s="10" t="s">
        <v>19</v>
      </c>
      <c r="B1370" s="28">
        <v>43946</v>
      </c>
      <c r="C1370" s="8">
        <v>301049751</v>
      </c>
      <c r="D1370" s="29">
        <v>73239990</v>
      </c>
      <c r="E1370" s="8" t="s">
        <v>1322</v>
      </c>
      <c r="F1370" s="8"/>
      <c r="G1370" s="8"/>
      <c r="H1370" s="8"/>
      <c r="I1370" s="8"/>
      <c r="J1370" s="8"/>
      <c r="K1370" s="8"/>
      <c r="L1370" s="8"/>
      <c r="M1370" s="8"/>
      <c r="N1370" s="30">
        <v>3128</v>
      </c>
      <c r="O1370" s="8" t="s">
        <v>21</v>
      </c>
      <c r="P1370" s="30">
        <v>473.64972189999997</v>
      </c>
      <c r="Q1370" s="30">
        <v>1481576.33</v>
      </c>
      <c r="R1370" s="30">
        <v>6.0998032440000003</v>
      </c>
      <c r="S1370" s="30">
        <v>19080.184550000002</v>
      </c>
      <c r="T1370" s="30">
        <v>542849.6</v>
      </c>
    </row>
    <row r="1371" spans="1:20" ht="15.75" customHeight="1" thickBot="1" x14ac:dyDescent="0.3">
      <c r="A1371" s="10" t="s">
        <v>19</v>
      </c>
      <c r="B1371" s="28">
        <v>43946</v>
      </c>
      <c r="C1371" s="8">
        <v>301049751</v>
      </c>
      <c r="D1371" s="29">
        <v>73239990</v>
      </c>
      <c r="E1371" s="8" t="s">
        <v>1323</v>
      </c>
      <c r="F1371" s="8"/>
      <c r="G1371" s="8"/>
      <c r="H1371" s="8"/>
      <c r="I1371" s="8"/>
      <c r="J1371" s="8"/>
      <c r="K1371" s="8"/>
      <c r="L1371" s="8"/>
      <c r="M1371" s="8"/>
      <c r="N1371" s="30">
        <v>3072</v>
      </c>
      <c r="O1371" s="8" t="s">
        <v>21</v>
      </c>
      <c r="P1371" s="30">
        <v>489.52778649999999</v>
      </c>
      <c r="Q1371" s="30">
        <v>1503829.36</v>
      </c>
      <c r="R1371" s="30">
        <v>6.3042857239999996</v>
      </c>
      <c r="S1371" s="30">
        <v>19366.765739999999</v>
      </c>
      <c r="T1371" s="30">
        <v>551003.1</v>
      </c>
    </row>
    <row r="1372" spans="1:20" ht="15.75" customHeight="1" thickBot="1" x14ac:dyDescent="0.3">
      <c r="A1372" s="10" t="s">
        <v>19</v>
      </c>
      <c r="B1372" s="28">
        <v>43946</v>
      </c>
      <c r="C1372" s="8">
        <v>301049751</v>
      </c>
      <c r="D1372" s="29">
        <v>73239990</v>
      </c>
      <c r="E1372" s="8" t="s">
        <v>1324</v>
      </c>
      <c r="F1372" s="8"/>
      <c r="G1372" s="8"/>
      <c r="H1372" s="8"/>
      <c r="I1372" s="8"/>
      <c r="J1372" s="8"/>
      <c r="K1372" s="8"/>
      <c r="L1372" s="8"/>
      <c r="M1372" s="8"/>
      <c r="N1372" s="30">
        <v>7897.5</v>
      </c>
      <c r="O1372" s="8" t="s">
        <v>21</v>
      </c>
      <c r="P1372" s="30">
        <v>507.94811779999998</v>
      </c>
      <c r="Q1372" s="30">
        <v>4011520.26</v>
      </c>
      <c r="R1372" s="30">
        <v>6.5415082780000002</v>
      </c>
      <c r="S1372" s="30">
        <v>51661.56162</v>
      </c>
      <c r="T1372" s="30">
        <v>1469821.1</v>
      </c>
    </row>
    <row r="1373" spans="1:20" ht="15.75" customHeight="1" thickBot="1" x14ac:dyDescent="0.3">
      <c r="A1373" s="10" t="s">
        <v>19</v>
      </c>
      <c r="B1373" s="28">
        <v>43945</v>
      </c>
      <c r="C1373" s="8">
        <v>301049751</v>
      </c>
      <c r="D1373" s="29">
        <v>73239990</v>
      </c>
      <c r="E1373" s="8" t="s">
        <v>1293</v>
      </c>
      <c r="F1373" s="8"/>
      <c r="G1373" s="8"/>
      <c r="H1373" s="8"/>
      <c r="I1373" s="8"/>
      <c r="J1373" s="8"/>
      <c r="K1373" s="8"/>
      <c r="L1373" s="8"/>
      <c r="M1373" s="8"/>
      <c r="N1373" s="30">
        <v>20976</v>
      </c>
      <c r="O1373" s="8" t="s">
        <v>21</v>
      </c>
      <c r="P1373" s="30">
        <v>157.01942650000001</v>
      </c>
      <c r="Q1373" s="30">
        <v>3293639.49</v>
      </c>
      <c r="R1373" s="30">
        <v>2.0221432899999998</v>
      </c>
      <c r="S1373" s="30">
        <v>42416.477659999997</v>
      </c>
      <c r="T1373" s="30">
        <v>1206789.5</v>
      </c>
    </row>
    <row r="1374" spans="1:20" ht="15.75" customHeight="1" thickBot="1" x14ac:dyDescent="0.3">
      <c r="A1374" s="10" t="s">
        <v>19</v>
      </c>
      <c r="B1374" s="28">
        <v>43945</v>
      </c>
      <c r="C1374" s="8">
        <v>301049751</v>
      </c>
      <c r="D1374" s="29">
        <v>73239990</v>
      </c>
      <c r="E1374" s="8" t="s">
        <v>1325</v>
      </c>
      <c r="F1374" s="8"/>
      <c r="G1374" s="8"/>
      <c r="H1374" s="8"/>
      <c r="I1374" s="8"/>
      <c r="J1374" s="8"/>
      <c r="K1374" s="8"/>
      <c r="L1374" s="8"/>
      <c r="M1374" s="8"/>
      <c r="N1374" s="30">
        <v>14256</v>
      </c>
      <c r="O1374" s="8" t="s">
        <v>21</v>
      </c>
      <c r="P1374" s="30">
        <v>197.69450130000001</v>
      </c>
      <c r="Q1374" s="30">
        <v>2818332.81</v>
      </c>
      <c r="R1374" s="30">
        <v>2.545969108</v>
      </c>
      <c r="S1374" s="30">
        <v>36295.335610000002</v>
      </c>
      <c r="T1374" s="30">
        <v>1032637.2</v>
      </c>
    </row>
    <row r="1375" spans="1:20" ht="15.75" customHeight="1" thickBot="1" x14ac:dyDescent="0.3">
      <c r="A1375" s="10" t="s">
        <v>19</v>
      </c>
      <c r="B1375" s="28">
        <v>43945</v>
      </c>
      <c r="C1375" s="8">
        <v>301049751</v>
      </c>
      <c r="D1375" s="29">
        <v>73239990</v>
      </c>
      <c r="E1375" s="8" t="s">
        <v>1242</v>
      </c>
      <c r="F1375" s="8"/>
      <c r="G1375" s="8"/>
      <c r="H1375" s="8"/>
      <c r="I1375" s="8"/>
      <c r="J1375" s="8"/>
      <c r="K1375" s="8"/>
      <c r="L1375" s="8"/>
      <c r="M1375" s="8"/>
      <c r="N1375" s="30">
        <v>8008</v>
      </c>
      <c r="O1375" s="8" t="s">
        <v>21</v>
      </c>
      <c r="P1375" s="30">
        <v>357.90125870000003</v>
      </c>
      <c r="Q1375" s="30">
        <v>2866073.28</v>
      </c>
      <c r="R1375" s="30">
        <v>4.6091598029999998</v>
      </c>
      <c r="S1375" s="30">
        <v>36910.151709999998</v>
      </c>
      <c r="T1375" s="30">
        <v>1050129.3</v>
      </c>
    </row>
    <row r="1376" spans="1:20" ht="15.75" customHeight="1" thickBot="1" x14ac:dyDescent="0.3">
      <c r="A1376" s="10" t="s">
        <v>19</v>
      </c>
      <c r="B1376" s="28">
        <v>43938</v>
      </c>
      <c r="C1376" s="8">
        <v>301049751</v>
      </c>
      <c r="D1376" s="29">
        <v>73239990</v>
      </c>
      <c r="E1376" s="8" t="s">
        <v>1326</v>
      </c>
      <c r="F1376" s="8"/>
      <c r="G1376" s="8"/>
      <c r="H1376" s="8"/>
      <c r="I1376" s="8"/>
      <c r="J1376" s="8"/>
      <c r="K1376" s="8"/>
      <c r="L1376" s="8"/>
      <c r="M1376" s="8"/>
      <c r="N1376" s="30">
        <v>9504</v>
      </c>
      <c r="O1376" s="8" t="s">
        <v>21</v>
      </c>
      <c r="P1376" s="30">
        <v>196.45386679999999</v>
      </c>
      <c r="Q1376" s="30">
        <v>1867097.55</v>
      </c>
      <c r="R1376" s="30">
        <v>2.5299918450000001</v>
      </c>
      <c r="S1376" s="30">
        <v>24045.0425</v>
      </c>
      <c r="T1376" s="30">
        <v>684104.6</v>
      </c>
    </row>
    <row r="1377" spans="1:20" ht="15.75" customHeight="1" thickBot="1" x14ac:dyDescent="0.3">
      <c r="A1377" s="10" t="s">
        <v>19</v>
      </c>
      <c r="B1377" s="28">
        <v>43938</v>
      </c>
      <c r="C1377" s="8">
        <v>301049751</v>
      </c>
      <c r="D1377" s="29">
        <v>73239990</v>
      </c>
      <c r="E1377" s="8" t="s">
        <v>1293</v>
      </c>
      <c r="F1377" s="8"/>
      <c r="G1377" s="8"/>
      <c r="H1377" s="8"/>
      <c r="I1377" s="8"/>
      <c r="J1377" s="8"/>
      <c r="K1377" s="8"/>
      <c r="L1377" s="8"/>
      <c r="M1377" s="8"/>
      <c r="N1377" s="30">
        <v>20976</v>
      </c>
      <c r="O1377" s="8" t="s">
        <v>21</v>
      </c>
      <c r="P1377" s="30">
        <v>156.7973155</v>
      </c>
      <c r="Q1377" s="30">
        <v>3288980.49</v>
      </c>
      <c r="R1377" s="30">
        <v>2.0192828779999998</v>
      </c>
      <c r="S1377" s="30">
        <v>42356.477659999997</v>
      </c>
      <c r="T1377" s="30">
        <v>1205082.3999999999</v>
      </c>
    </row>
    <row r="1378" spans="1:20" ht="15.75" customHeight="1" thickBot="1" x14ac:dyDescent="0.3">
      <c r="A1378" s="10" t="s">
        <v>19</v>
      </c>
      <c r="B1378" s="28">
        <v>43938</v>
      </c>
      <c r="C1378" s="8">
        <v>301049751</v>
      </c>
      <c r="D1378" s="29">
        <v>73239990</v>
      </c>
      <c r="E1378" s="8" t="s">
        <v>1327</v>
      </c>
      <c r="F1378" s="8"/>
      <c r="G1378" s="8"/>
      <c r="H1378" s="8"/>
      <c r="I1378" s="8"/>
      <c r="J1378" s="8"/>
      <c r="K1378" s="8"/>
      <c r="L1378" s="8"/>
      <c r="M1378" s="8"/>
      <c r="N1378" s="30">
        <v>12012</v>
      </c>
      <c r="O1378" s="8" t="s">
        <v>21</v>
      </c>
      <c r="P1378" s="30">
        <v>355.6552456</v>
      </c>
      <c r="Q1378" s="30">
        <v>4272130.8099999996</v>
      </c>
      <c r="R1378" s="30">
        <v>4.5802349720000004</v>
      </c>
      <c r="S1378" s="30">
        <v>55017.782489999998</v>
      </c>
      <c r="T1378" s="30">
        <v>1565308.8</v>
      </c>
    </row>
    <row r="1379" spans="1:20" ht="15.75" customHeight="1" thickBot="1" x14ac:dyDescent="0.3">
      <c r="A1379" s="10" t="s">
        <v>19</v>
      </c>
      <c r="B1379" s="28">
        <v>43932</v>
      </c>
      <c r="C1379" s="8">
        <v>301049751</v>
      </c>
      <c r="D1379" s="29">
        <v>73239990</v>
      </c>
      <c r="E1379" s="8" t="s">
        <v>1328</v>
      </c>
      <c r="F1379" s="8"/>
      <c r="G1379" s="8"/>
      <c r="H1379" s="8"/>
      <c r="I1379" s="8"/>
      <c r="J1379" s="8"/>
      <c r="K1379" s="8"/>
      <c r="L1379" s="8"/>
      <c r="M1379" s="8"/>
      <c r="N1379" s="30">
        <v>8970</v>
      </c>
      <c r="O1379" s="8" t="s">
        <v>21</v>
      </c>
      <c r="P1379" s="30">
        <v>457.3741483</v>
      </c>
      <c r="Q1379" s="30">
        <v>4102646.11</v>
      </c>
      <c r="R1379" s="30">
        <v>5.9904931010000002</v>
      </c>
      <c r="S1379" s="30">
        <v>53734.723120000002</v>
      </c>
      <c r="T1379" s="30">
        <v>1503209.5</v>
      </c>
    </row>
    <row r="1380" spans="1:20" ht="15.75" customHeight="1" thickBot="1" x14ac:dyDescent="0.3">
      <c r="A1380" s="10" t="s">
        <v>19</v>
      </c>
      <c r="B1380" s="28">
        <v>43932</v>
      </c>
      <c r="C1380" s="8">
        <v>301049751</v>
      </c>
      <c r="D1380" s="29">
        <v>73239990</v>
      </c>
      <c r="E1380" s="8" t="s">
        <v>1329</v>
      </c>
      <c r="F1380" s="8"/>
      <c r="G1380" s="8"/>
      <c r="H1380" s="8"/>
      <c r="I1380" s="8"/>
      <c r="J1380" s="8"/>
      <c r="K1380" s="8"/>
      <c r="L1380" s="8"/>
      <c r="M1380" s="8"/>
      <c r="N1380" s="30">
        <v>3507.2</v>
      </c>
      <c r="O1380" s="8" t="s">
        <v>21</v>
      </c>
      <c r="P1380" s="30">
        <v>482.27909440000002</v>
      </c>
      <c r="Q1380" s="30">
        <v>1691449.24</v>
      </c>
      <c r="R1380" s="30">
        <v>6.3166875500000002</v>
      </c>
      <c r="S1380" s="30">
        <v>22153.886569999999</v>
      </c>
      <c r="T1380" s="30">
        <v>619747</v>
      </c>
    </row>
    <row r="1381" spans="1:20" ht="15.75" customHeight="1" thickBot="1" x14ac:dyDescent="0.3">
      <c r="A1381" s="10" t="s">
        <v>19</v>
      </c>
      <c r="B1381" s="28">
        <v>43932</v>
      </c>
      <c r="C1381" s="8">
        <v>301049751</v>
      </c>
      <c r="D1381" s="29">
        <v>73239990</v>
      </c>
      <c r="E1381" s="8" t="s">
        <v>1330</v>
      </c>
      <c r="F1381" s="8"/>
      <c r="G1381" s="8"/>
      <c r="H1381" s="8"/>
      <c r="I1381" s="8"/>
      <c r="J1381" s="8"/>
      <c r="K1381" s="8"/>
      <c r="L1381" s="8"/>
      <c r="M1381" s="8"/>
      <c r="N1381" s="30">
        <v>680</v>
      </c>
      <c r="O1381" s="8" t="s">
        <v>21</v>
      </c>
      <c r="P1381" s="30">
        <v>509.05763239999999</v>
      </c>
      <c r="Q1381" s="30">
        <v>346159.19</v>
      </c>
      <c r="R1381" s="30">
        <v>6.6674215109999997</v>
      </c>
      <c r="S1381" s="30">
        <v>4533.8466269999999</v>
      </c>
      <c r="T1381" s="30">
        <v>126832.7</v>
      </c>
    </row>
    <row r="1382" spans="1:20" ht="15.75" customHeight="1" thickBot="1" x14ac:dyDescent="0.3">
      <c r="A1382" s="10" t="s">
        <v>19</v>
      </c>
      <c r="B1382" s="28">
        <v>43932</v>
      </c>
      <c r="C1382" s="8">
        <v>301049751</v>
      </c>
      <c r="D1382" s="29">
        <v>73231000</v>
      </c>
      <c r="E1382" s="8" t="s">
        <v>1331</v>
      </c>
      <c r="F1382" s="8"/>
      <c r="G1382" s="8"/>
      <c r="H1382" s="8"/>
      <c r="I1382" s="8"/>
      <c r="J1382" s="8"/>
      <c r="K1382" s="8"/>
      <c r="L1382" s="8"/>
      <c r="M1382" s="8"/>
      <c r="N1382" s="30">
        <v>7665</v>
      </c>
      <c r="O1382" s="8" t="s">
        <v>21</v>
      </c>
      <c r="P1382" s="30">
        <v>210.43208480000001</v>
      </c>
      <c r="Q1382" s="30">
        <v>1612961.93</v>
      </c>
      <c r="R1382" s="30">
        <v>2.7561504229999998</v>
      </c>
      <c r="S1382" s="30">
        <v>21125.89299</v>
      </c>
      <c r="T1382" s="30">
        <v>709058</v>
      </c>
    </row>
    <row r="1383" spans="1:20" ht="15.75" customHeight="1" thickBot="1" x14ac:dyDescent="0.3">
      <c r="A1383" s="10" t="s">
        <v>19</v>
      </c>
      <c r="B1383" s="28">
        <v>43932</v>
      </c>
      <c r="C1383" s="8">
        <v>301049751</v>
      </c>
      <c r="D1383" s="29">
        <v>73239990</v>
      </c>
      <c r="E1383" s="8" t="s">
        <v>1332</v>
      </c>
      <c r="F1383" s="8"/>
      <c r="G1383" s="8"/>
      <c r="H1383" s="8"/>
      <c r="I1383" s="8"/>
      <c r="J1383" s="8"/>
      <c r="K1383" s="8"/>
      <c r="L1383" s="8"/>
      <c r="M1383" s="8"/>
      <c r="N1383" s="30">
        <v>3200</v>
      </c>
      <c r="O1383" s="8" t="s">
        <v>21</v>
      </c>
      <c r="P1383" s="30">
        <v>460.64414690000001</v>
      </c>
      <c r="Q1383" s="30">
        <v>1474061.27</v>
      </c>
      <c r="R1383" s="30">
        <v>6.0333221589999999</v>
      </c>
      <c r="S1383" s="30">
        <v>19306.63091</v>
      </c>
      <c r="T1383" s="30">
        <v>540096.1</v>
      </c>
    </row>
    <row r="1384" spans="1:20" ht="15.75" customHeight="1" thickBot="1" x14ac:dyDescent="0.3">
      <c r="A1384" s="10" t="s">
        <v>19</v>
      </c>
      <c r="B1384" s="28">
        <v>43925</v>
      </c>
      <c r="C1384" s="8">
        <v>301049751</v>
      </c>
      <c r="D1384" s="29">
        <v>73239990</v>
      </c>
      <c r="E1384" s="8" t="s">
        <v>1333</v>
      </c>
      <c r="F1384" s="8"/>
      <c r="G1384" s="8"/>
      <c r="H1384" s="8"/>
      <c r="I1384" s="8"/>
      <c r="J1384" s="8"/>
      <c r="K1384" s="8"/>
      <c r="L1384" s="8"/>
      <c r="M1384" s="8"/>
      <c r="N1384" s="30">
        <v>8987</v>
      </c>
      <c r="O1384" s="8" t="s">
        <v>21</v>
      </c>
      <c r="P1384" s="30">
        <v>425.61472240000001</v>
      </c>
      <c r="Q1384" s="30">
        <v>3824999.51</v>
      </c>
      <c r="R1384" s="30">
        <v>5.5745215769999996</v>
      </c>
      <c r="S1384" s="30">
        <v>50098.225409999999</v>
      </c>
      <c r="T1384" s="30">
        <v>1401479.8</v>
      </c>
    </row>
    <row r="1385" spans="1:20" ht="15.75" customHeight="1" thickBot="1" x14ac:dyDescent="0.3">
      <c r="A1385" s="10" t="s">
        <v>19</v>
      </c>
      <c r="B1385" s="28">
        <v>43925</v>
      </c>
      <c r="C1385" s="8">
        <v>301049751</v>
      </c>
      <c r="D1385" s="29">
        <v>73239990</v>
      </c>
      <c r="E1385" s="8" t="s">
        <v>1334</v>
      </c>
      <c r="F1385" s="8"/>
      <c r="G1385" s="8"/>
      <c r="H1385" s="8"/>
      <c r="I1385" s="8"/>
      <c r="J1385" s="8"/>
      <c r="K1385" s="8"/>
      <c r="L1385" s="8"/>
      <c r="M1385" s="8"/>
      <c r="N1385" s="30">
        <v>8094.8</v>
      </c>
      <c r="O1385" s="8" t="s">
        <v>21</v>
      </c>
      <c r="P1385" s="30">
        <v>502.81530240000001</v>
      </c>
      <c r="Q1385" s="30">
        <v>4070189.31</v>
      </c>
      <c r="R1385" s="30">
        <v>6.5856621139999998</v>
      </c>
      <c r="S1385" s="30">
        <v>53309.617680000003</v>
      </c>
      <c r="T1385" s="30">
        <v>1491317.4</v>
      </c>
    </row>
    <row r="1386" spans="1:20" ht="15.75" customHeight="1" thickBot="1" x14ac:dyDescent="0.3">
      <c r="A1386" s="10" t="s">
        <v>19</v>
      </c>
      <c r="B1386" s="28">
        <v>43921</v>
      </c>
      <c r="C1386" s="8">
        <v>301049751</v>
      </c>
      <c r="D1386" s="29">
        <v>73239990</v>
      </c>
      <c r="E1386" s="8" t="s">
        <v>1335</v>
      </c>
      <c r="F1386" s="8"/>
      <c r="G1386" s="8"/>
      <c r="H1386" s="8"/>
      <c r="I1386" s="8"/>
      <c r="J1386" s="8"/>
      <c r="K1386" s="8"/>
      <c r="L1386" s="8"/>
      <c r="M1386" s="8"/>
      <c r="N1386" s="30">
        <v>19008</v>
      </c>
      <c r="O1386" s="8" t="s">
        <v>21</v>
      </c>
      <c r="P1386" s="30">
        <v>192.9811243</v>
      </c>
      <c r="Q1386" s="30">
        <v>3668185.21</v>
      </c>
      <c r="R1386" s="30">
        <v>2.5476056009999999</v>
      </c>
      <c r="S1386" s="30">
        <v>48424.887260000003</v>
      </c>
      <c r="T1386" s="30">
        <v>1344023</v>
      </c>
    </row>
    <row r="1387" spans="1:20" ht="15.75" customHeight="1" thickBot="1" x14ac:dyDescent="0.3">
      <c r="A1387" s="10" t="s">
        <v>19</v>
      </c>
      <c r="B1387" s="28">
        <v>43921</v>
      </c>
      <c r="C1387" s="8">
        <v>301049751</v>
      </c>
      <c r="D1387" s="29">
        <v>73239990</v>
      </c>
      <c r="E1387" s="8" t="s">
        <v>1327</v>
      </c>
      <c r="F1387" s="8"/>
      <c r="G1387" s="8"/>
      <c r="H1387" s="8"/>
      <c r="I1387" s="8"/>
      <c r="J1387" s="8"/>
      <c r="K1387" s="8"/>
      <c r="L1387" s="8"/>
      <c r="M1387" s="8"/>
      <c r="N1387" s="30">
        <v>12012</v>
      </c>
      <c r="O1387" s="8" t="s">
        <v>21</v>
      </c>
      <c r="P1387" s="30">
        <v>349.36827670000002</v>
      </c>
      <c r="Q1387" s="30">
        <v>4196611.74</v>
      </c>
      <c r="R1387" s="30">
        <v>4.6121224649999997</v>
      </c>
      <c r="S1387" s="30">
        <v>55400.815049999997</v>
      </c>
      <c r="T1387" s="30">
        <v>1537638.5</v>
      </c>
    </row>
    <row r="1388" spans="1:20" ht="15.75" customHeight="1" thickBot="1" x14ac:dyDescent="0.3">
      <c r="A1388" s="10" t="s">
        <v>19</v>
      </c>
      <c r="B1388" s="28">
        <v>43910</v>
      </c>
      <c r="C1388" s="8">
        <v>301049751</v>
      </c>
      <c r="D1388" s="29">
        <v>73239990</v>
      </c>
      <c r="E1388" s="8" t="s">
        <v>1336</v>
      </c>
      <c r="F1388" s="8"/>
      <c r="G1388" s="8"/>
      <c r="H1388" s="8"/>
      <c r="I1388" s="8"/>
      <c r="J1388" s="8"/>
      <c r="K1388" s="8"/>
      <c r="L1388" s="8"/>
      <c r="M1388" s="8"/>
      <c r="N1388" s="30">
        <v>6450</v>
      </c>
      <c r="O1388" s="8" t="s">
        <v>21</v>
      </c>
      <c r="P1388" s="30">
        <v>384.97500309999998</v>
      </c>
      <c r="Q1388" s="30">
        <v>2483088.77</v>
      </c>
      <c r="R1388" s="30">
        <v>5.082178259</v>
      </c>
      <c r="S1388" s="30">
        <v>32780.049769999998</v>
      </c>
      <c r="T1388" s="30">
        <v>909803.8</v>
      </c>
    </row>
    <row r="1389" spans="1:20" ht="15.75" customHeight="1" thickBot="1" x14ac:dyDescent="0.3">
      <c r="A1389" s="10" t="s">
        <v>19</v>
      </c>
      <c r="B1389" s="28">
        <v>43866</v>
      </c>
      <c r="C1389" s="8">
        <v>301049751</v>
      </c>
      <c r="D1389" s="29">
        <v>73239990</v>
      </c>
      <c r="E1389" s="8" t="s">
        <v>1337</v>
      </c>
      <c r="F1389" s="8"/>
      <c r="G1389" s="8"/>
      <c r="H1389" s="8"/>
      <c r="I1389" s="8"/>
      <c r="J1389" s="8"/>
      <c r="K1389" s="8"/>
      <c r="L1389" s="8"/>
      <c r="M1389" s="8"/>
      <c r="N1389" s="30">
        <v>1401.6</v>
      </c>
      <c r="O1389" s="8" t="s">
        <v>21</v>
      </c>
      <c r="P1389" s="30">
        <v>431.49974320000001</v>
      </c>
      <c r="Q1389" s="30">
        <v>604790.04</v>
      </c>
      <c r="R1389" s="30">
        <v>6.0223271900000004</v>
      </c>
      <c r="S1389" s="30">
        <v>8440.8937889999997</v>
      </c>
      <c r="T1389" s="30">
        <v>221595.1</v>
      </c>
    </row>
    <row r="1390" spans="1:20" ht="15.75" customHeight="1" thickBot="1" x14ac:dyDescent="0.3">
      <c r="A1390" s="10" t="s">
        <v>19</v>
      </c>
      <c r="B1390" s="28">
        <v>43866</v>
      </c>
      <c r="C1390" s="8">
        <v>301049751</v>
      </c>
      <c r="D1390" s="29">
        <v>73239990</v>
      </c>
      <c r="E1390" s="8" t="s">
        <v>1338</v>
      </c>
      <c r="F1390" s="8"/>
      <c r="G1390" s="8"/>
      <c r="H1390" s="8"/>
      <c r="I1390" s="8"/>
      <c r="J1390" s="8"/>
      <c r="K1390" s="8"/>
      <c r="L1390" s="8"/>
      <c r="M1390" s="8"/>
      <c r="N1390" s="30">
        <v>3420</v>
      </c>
      <c r="O1390" s="8" t="s">
        <v>21</v>
      </c>
      <c r="P1390" s="30">
        <v>507.24583039999999</v>
      </c>
      <c r="Q1390" s="30">
        <v>1734780.74</v>
      </c>
      <c r="R1390" s="30">
        <v>7.0794951910000004</v>
      </c>
      <c r="S1390" s="30">
        <v>24211.87355</v>
      </c>
      <c r="T1390" s="30">
        <v>635623.6</v>
      </c>
    </row>
    <row r="1391" spans="1:20" ht="15.75" customHeight="1" thickBot="1" x14ac:dyDescent="0.3">
      <c r="A1391" s="10" t="s">
        <v>19</v>
      </c>
      <c r="B1391" s="28">
        <v>43866</v>
      </c>
      <c r="C1391" s="8">
        <v>301049751</v>
      </c>
      <c r="D1391" s="29">
        <v>73239990</v>
      </c>
      <c r="E1391" s="8" t="s">
        <v>1339</v>
      </c>
      <c r="F1391" s="8"/>
      <c r="G1391" s="8"/>
      <c r="H1391" s="8"/>
      <c r="I1391" s="8"/>
      <c r="J1391" s="8"/>
      <c r="K1391" s="8"/>
      <c r="L1391" s="8"/>
      <c r="M1391" s="8"/>
      <c r="N1391" s="30">
        <v>2560</v>
      </c>
      <c r="O1391" s="8" t="s">
        <v>21</v>
      </c>
      <c r="P1391" s="30">
        <v>451.76580080000002</v>
      </c>
      <c r="Q1391" s="30">
        <v>1156520.45</v>
      </c>
      <c r="R1391" s="30">
        <v>6.3051751679999999</v>
      </c>
      <c r="S1391" s="30">
        <v>16141.24843</v>
      </c>
      <c r="T1391" s="30">
        <v>423749.1</v>
      </c>
    </row>
    <row r="1392" spans="1:20" ht="15.75" customHeight="1" thickBot="1" x14ac:dyDescent="0.3">
      <c r="A1392" s="10" t="s">
        <v>19</v>
      </c>
      <c r="B1392" s="28">
        <v>43866</v>
      </c>
      <c r="C1392" s="8">
        <v>301049751</v>
      </c>
      <c r="D1392" s="29">
        <v>73239990</v>
      </c>
      <c r="E1392" s="8" t="s">
        <v>1340</v>
      </c>
      <c r="F1392" s="8"/>
      <c r="G1392" s="8"/>
      <c r="H1392" s="8"/>
      <c r="I1392" s="8"/>
      <c r="J1392" s="8"/>
      <c r="K1392" s="8"/>
      <c r="L1392" s="8"/>
      <c r="M1392" s="8"/>
      <c r="N1392" s="30">
        <v>3038.5</v>
      </c>
      <c r="O1392" s="8" t="s">
        <v>21</v>
      </c>
      <c r="P1392" s="30">
        <v>508.37067630000001</v>
      </c>
      <c r="Q1392" s="30">
        <v>1544684.3</v>
      </c>
      <c r="R1392" s="30">
        <v>7.0951943660000003</v>
      </c>
      <c r="S1392" s="30">
        <v>21558.748080000001</v>
      </c>
      <c r="T1392" s="30">
        <v>565972.4</v>
      </c>
    </row>
    <row r="1393" spans="1:20" ht="15.75" customHeight="1" thickBot="1" x14ac:dyDescent="0.3">
      <c r="A1393" s="10" t="s">
        <v>19</v>
      </c>
      <c r="B1393" s="28">
        <v>43866</v>
      </c>
      <c r="C1393" s="8">
        <v>301049751</v>
      </c>
      <c r="D1393" s="29">
        <v>73239990</v>
      </c>
      <c r="E1393" s="8" t="s">
        <v>1341</v>
      </c>
      <c r="F1393" s="8"/>
      <c r="G1393" s="8"/>
      <c r="H1393" s="8"/>
      <c r="I1393" s="8"/>
      <c r="J1393" s="8"/>
      <c r="K1393" s="8"/>
      <c r="L1393" s="8"/>
      <c r="M1393" s="8"/>
      <c r="N1393" s="30">
        <v>4426.8</v>
      </c>
      <c r="O1393" s="8" t="s">
        <v>21</v>
      </c>
      <c r="P1393" s="30">
        <v>476.85008809999999</v>
      </c>
      <c r="Q1393" s="30">
        <v>2110919.9700000002</v>
      </c>
      <c r="R1393" s="30">
        <v>6.6552698970000002</v>
      </c>
      <c r="S1393" s="30">
        <v>29461.548780000001</v>
      </c>
      <c r="T1393" s="30">
        <v>773441.1</v>
      </c>
    </row>
    <row r="1394" spans="1:20" ht="15.75" customHeight="1" thickBot="1" x14ac:dyDescent="0.3">
      <c r="A1394" s="10" t="s">
        <v>19</v>
      </c>
      <c r="B1394" s="28">
        <v>43861</v>
      </c>
      <c r="C1394" s="8">
        <v>301049751</v>
      </c>
      <c r="D1394" s="29">
        <v>73239990</v>
      </c>
      <c r="E1394" s="8" t="s">
        <v>1342</v>
      </c>
      <c r="F1394" s="8"/>
      <c r="G1394" s="8"/>
      <c r="H1394" s="8"/>
      <c r="I1394" s="8"/>
      <c r="J1394" s="8"/>
      <c r="K1394" s="8"/>
      <c r="L1394" s="8"/>
      <c r="M1394" s="8"/>
      <c r="N1394" s="30">
        <v>15568</v>
      </c>
      <c r="O1394" s="8" t="s">
        <v>21</v>
      </c>
      <c r="P1394" s="30">
        <v>328.46774149999999</v>
      </c>
      <c r="Q1394" s="30">
        <v>5113585.8</v>
      </c>
      <c r="R1394" s="30">
        <v>4.5843369369999998</v>
      </c>
      <c r="S1394" s="30">
        <v>71368.957429999995</v>
      </c>
      <c r="T1394" s="30">
        <v>1243624.1000000001</v>
      </c>
    </row>
    <row r="1395" spans="1:20" ht="15.75" customHeight="1" thickBot="1" x14ac:dyDescent="0.3">
      <c r="A1395" s="10" t="s">
        <v>19</v>
      </c>
      <c r="B1395" s="28">
        <v>43860</v>
      </c>
      <c r="C1395" s="8">
        <v>301049751</v>
      </c>
      <c r="D1395" s="29">
        <v>73239990</v>
      </c>
      <c r="E1395" s="8" t="s">
        <v>1343</v>
      </c>
      <c r="F1395" s="8"/>
      <c r="G1395" s="8"/>
      <c r="H1395" s="8"/>
      <c r="I1395" s="8"/>
      <c r="J1395" s="8"/>
      <c r="K1395" s="8"/>
      <c r="L1395" s="8"/>
      <c r="M1395" s="8"/>
      <c r="N1395" s="30">
        <v>184</v>
      </c>
      <c r="O1395" s="8" t="s">
        <v>21</v>
      </c>
      <c r="P1395" s="30">
        <v>514.7641304</v>
      </c>
      <c r="Q1395" s="30">
        <v>94716.6</v>
      </c>
      <c r="R1395" s="30">
        <v>7.184426105</v>
      </c>
      <c r="S1395" s="30">
        <v>1321.934403</v>
      </c>
      <c r="T1395" s="30">
        <v>23035.200000000001</v>
      </c>
    </row>
    <row r="1396" spans="1:20" ht="15.75" customHeight="1" thickBot="1" x14ac:dyDescent="0.3">
      <c r="A1396" s="10" t="s">
        <v>19</v>
      </c>
      <c r="B1396" s="28">
        <v>43860</v>
      </c>
      <c r="C1396" s="8">
        <v>301049751</v>
      </c>
      <c r="D1396" s="29">
        <v>73239990</v>
      </c>
      <c r="E1396" s="8" t="s">
        <v>1344</v>
      </c>
      <c r="F1396" s="8"/>
      <c r="G1396" s="8"/>
      <c r="H1396" s="8"/>
      <c r="I1396" s="8"/>
      <c r="J1396" s="8"/>
      <c r="K1396" s="8"/>
      <c r="L1396" s="8"/>
      <c r="M1396" s="8"/>
      <c r="N1396" s="30">
        <v>8886.24</v>
      </c>
      <c r="O1396" s="8" t="s">
        <v>21</v>
      </c>
      <c r="P1396" s="30">
        <v>406.05688459999999</v>
      </c>
      <c r="Q1396" s="30">
        <v>3608318.93</v>
      </c>
      <c r="R1396" s="30">
        <v>5.6672279769999996</v>
      </c>
      <c r="S1396" s="30">
        <v>50360.34794</v>
      </c>
      <c r="T1396" s="30">
        <v>877543.2</v>
      </c>
    </row>
    <row r="1397" spans="1:20" ht="15.75" customHeight="1" thickBot="1" x14ac:dyDescent="0.3">
      <c r="A1397" s="10" t="s">
        <v>19</v>
      </c>
      <c r="B1397" s="28">
        <v>43860</v>
      </c>
      <c r="C1397" s="8">
        <v>301049751</v>
      </c>
      <c r="D1397" s="29">
        <v>73239990</v>
      </c>
      <c r="E1397" s="8" t="s">
        <v>1345</v>
      </c>
      <c r="F1397" s="8"/>
      <c r="G1397" s="8"/>
      <c r="H1397" s="8"/>
      <c r="I1397" s="8"/>
      <c r="J1397" s="8"/>
      <c r="K1397" s="8"/>
      <c r="L1397" s="8"/>
      <c r="M1397" s="8"/>
      <c r="N1397" s="30">
        <v>64.260000000000005</v>
      </c>
      <c r="O1397" s="8" t="s">
        <v>21</v>
      </c>
      <c r="P1397" s="30">
        <v>428.04964210000003</v>
      </c>
      <c r="Q1397" s="30">
        <v>27506.47</v>
      </c>
      <c r="R1397" s="30">
        <v>5.974175046</v>
      </c>
      <c r="S1397" s="30">
        <v>383.90048849999999</v>
      </c>
      <c r="T1397" s="30">
        <v>6689.6</v>
      </c>
    </row>
    <row r="1398" spans="1:20" ht="15.75" customHeight="1" thickBot="1" x14ac:dyDescent="0.3">
      <c r="A1398" s="10" t="s">
        <v>19</v>
      </c>
      <c r="B1398" s="28">
        <v>43860</v>
      </c>
      <c r="C1398" s="8">
        <v>301049751</v>
      </c>
      <c r="D1398" s="29">
        <v>73239990</v>
      </c>
      <c r="E1398" s="8" t="s">
        <v>1346</v>
      </c>
      <c r="F1398" s="8"/>
      <c r="G1398" s="8"/>
      <c r="H1398" s="8"/>
      <c r="I1398" s="8"/>
      <c r="J1398" s="8"/>
      <c r="K1398" s="8"/>
      <c r="L1398" s="8"/>
      <c r="M1398" s="8"/>
      <c r="N1398" s="30">
        <v>6230.4</v>
      </c>
      <c r="O1398" s="8" t="s">
        <v>21</v>
      </c>
      <c r="P1398" s="30">
        <v>295.84144839999999</v>
      </c>
      <c r="Q1398" s="30">
        <v>1843210.56</v>
      </c>
      <c r="R1398" s="30">
        <v>4.1289804380000001</v>
      </c>
      <c r="S1398" s="30">
        <v>25725.199720000001</v>
      </c>
      <c r="T1398" s="30">
        <v>448268.9</v>
      </c>
    </row>
    <row r="1399" spans="1:20" ht="15.75" customHeight="1" thickBot="1" x14ac:dyDescent="0.3">
      <c r="A1399" s="10" t="s">
        <v>19</v>
      </c>
      <c r="B1399" s="28">
        <v>43860</v>
      </c>
      <c r="C1399" s="8">
        <v>301049751</v>
      </c>
      <c r="D1399" s="29">
        <v>73239990</v>
      </c>
      <c r="E1399" s="8" t="s">
        <v>1347</v>
      </c>
      <c r="F1399" s="8"/>
      <c r="G1399" s="8"/>
      <c r="H1399" s="8"/>
      <c r="I1399" s="8"/>
      <c r="J1399" s="8"/>
      <c r="K1399" s="8"/>
      <c r="L1399" s="8"/>
      <c r="M1399" s="8"/>
      <c r="N1399" s="30">
        <v>96.14</v>
      </c>
      <c r="O1399" s="8" t="s">
        <v>21</v>
      </c>
      <c r="P1399" s="30">
        <v>399.17360100000002</v>
      </c>
      <c r="Q1399" s="30">
        <v>38376.550000000003</v>
      </c>
      <c r="R1399" s="30">
        <v>5.571159819</v>
      </c>
      <c r="S1399" s="30">
        <v>535.61130500000002</v>
      </c>
      <c r="T1399" s="30">
        <v>9333.2999999999993</v>
      </c>
    </row>
    <row r="1400" spans="1:20" ht="15.75" customHeight="1" thickBot="1" x14ac:dyDescent="0.3">
      <c r="A1400" s="10" t="s">
        <v>19</v>
      </c>
      <c r="B1400" s="28">
        <v>43860</v>
      </c>
      <c r="C1400" s="8">
        <v>301049751</v>
      </c>
      <c r="D1400" s="29">
        <v>73239990</v>
      </c>
      <c r="E1400" s="8" t="s">
        <v>1348</v>
      </c>
      <c r="F1400" s="8"/>
      <c r="G1400" s="8"/>
      <c r="H1400" s="8"/>
      <c r="I1400" s="8"/>
      <c r="J1400" s="8"/>
      <c r="K1400" s="8"/>
      <c r="L1400" s="8"/>
      <c r="M1400" s="8"/>
      <c r="N1400" s="30">
        <v>715</v>
      </c>
      <c r="O1400" s="8" t="s">
        <v>21</v>
      </c>
      <c r="P1400" s="30">
        <v>510.32418180000002</v>
      </c>
      <c r="Q1400" s="30">
        <v>364881.79</v>
      </c>
      <c r="R1400" s="30">
        <v>7.1224589229999999</v>
      </c>
      <c r="S1400" s="30">
        <v>5092.5581300000003</v>
      </c>
      <c r="T1400" s="30">
        <v>88739.3</v>
      </c>
    </row>
    <row r="1401" spans="1:20" ht="15.75" customHeight="1" thickBot="1" x14ac:dyDescent="0.3">
      <c r="A1401" s="10" t="s">
        <v>19</v>
      </c>
      <c r="B1401" s="28">
        <v>43860</v>
      </c>
      <c r="C1401" s="8">
        <v>301049751</v>
      </c>
      <c r="D1401" s="29">
        <v>73239990</v>
      </c>
      <c r="E1401" s="8" t="s">
        <v>1349</v>
      </c>
      <c r="F1401" s="8"/>
      <c r="G1401" s="8"/>
      <c r="H1401" s="8"/>
      <c r="I1401" s="8"/>
      <c r="J1401" s="8"/>
      <c r="K1401" s="8"/>
      <c r="L1401" s="8"/>
      <c r="M1401" s="8"/>
      <c r="N1401" s="30">
        <v>487</v>
      </c>
      <c r="O1401" s="8" t="s">
        <v>21</v>
      </c>
      <c r="P1401" s="30">
        <v>557.13008209999998</v>
      </c>
      <c r="Q1401" s="30">
        <v>271322.34999999998</v>
      </c>
      <c r="R1401" s="30">
        <v>7.775716429</v>
      </c>
      <c r="S1401" s="30">
        <v>3786.773901</v>
      </c>
      <c r="T1401" s="30">
        <v>65985.5</v>
      </c>
    </row>
    <row r="1402" spans="1:20" ht="15.75" customHeight="1" thickBot="1" x14ac:dyDescent="0.3">
      <c r="A1402" s="10" t="s">
        <v>19</v>
      </c>
      <c r="B1402" s="28">
        <v>43860</v>
      </c>
      <c r="C1402" s="8">
        <v>301049751</v>
      </c>
      <c r="D1402" s="29">
        <v>73239990</v>
      </c>
      <c r="E1402" s="8" t="s">
        <v>1350</v>
      </c>
      <c r="F1402" s="8"/>
      <c r="G1402" s="8"/>
      <c r="H1402" s="8"/>
      <c r="I1402" s="8"/>
      <c r="J1402" s="8"/>
      <c r="K1402" s="8"/>
      <c r="L1402" s="8"/>
      <c r="M1402" s="8"/>
      <c r="N1402" s="30">
        <v>4620</v>
      </c>
      <c r="O1402" s="8" t="s">
        <v>21</v>
      </c>
      <c r="P1402" s="30">
        <v>470.65682249999998</v>
      </c>
      <c r="Q1402" s="30">
        <v>2174434.52</v>
      </c>
      <c r="R1402" s="30">
        <v>6.5688321360000002</v>
      </c>
      <c r="S1402" s="30">
        <v>30348.00447</v>
      </c>
      <c r="T1402" s="30">
        <v>528822.5</v>
      </c>
    </row>
    <row r="1403" spans="1:20" ht="15.75" customHeight="1" thickBot="1" x14ac:dyDescent="0.3">
      <c r="A1403" s="10" t="s">
        <v>19</v>
      </c>
      <c r="B1403" s="28">
        <v>43860</v>
      </c>
      <c r="C1403" s="8">
        <v>301049751</v>
      </c>
      <c r="D1403" s="29">
        <v>73239990</v>
      </c>
      <c r="E1403" s="8" t="s">
        <v>1351</v>
      </c>
      <c r="F1403" s="8"/>
      <c r="G1403" s="8"/>
      <c r="H1403" s="8"/>
      <c r="I1403" s="8"/>
      <c r="J1403" s="8"/>
      <c r="K1403" s="8"/>
      <c r="L1403" s="8"/>
      <c r="M1403" s="8"/>
      <c r="N1403" s="30">
        <v>5033.8999999999996</v>
      </c>
      <c r="O1403" s="8" t="s">
        <v>21</v>
      </c>
      <c r="P1403" s="30">
        <v>415.59673609999999</v>
      </c>
      <c r="Q1403" s="30">
        <v>2092072.41</v>
      </c>
      <c r="R1403" s="30">
        <v>5.8003731490000003</v>
      </c>
      <c r="S1403" s="30">
        <v>29198.498390000001</v>
      </c>
      <c r="T1403" s="30">
        <v>508791.9</v>
      </c>
    </row>
    <row r="1404" spans="1:20" ht="15.75" customHeight="1" thickBot="1" x14ac:dyDescent="0.3">
      <c r="A1404" s="10" t="s">
        <v>19</v>
      </c>
      <c r="B1404" s="28">
        <v>43860</v>
      </c>
      <c r="C1404" s="8">
        <v>301049751</v>
      </c>
      <c r="D1404" s="29">
        <v>73239990</v>
      </c>
      <c r="E1404" s="8" t="s">
        <v>1352</v>
      </c>
      <c r="F1404" s="8"/>
      <c r="G1404" s="8"/>
      <c r="H1404" s="8"/>
      <c r="I1404" s="8"/>
      <c r="J1404" s="8"/>
      <c r="K1404" s="8"/>
      <c r="L1404" s="8"/>
      <c r="M1404" s="8"/>
      <c r="N1404" s="30">
        <v>390</v>
      </c>
      <c r="O1404" s="8" t="s">
        <v>21</v>
      </c>
      <c r="P1404" s="30">
        <v>432.38366669999999</v>
      </c>
      <c r="Q1404" s="30">
        <v>168629.63</v>
      </c>
      <c r="R1404" s="30">
        <v>6.0346638749999997</v>
      </c>
      <c r="S1404" s="30">
        <v>2353.5189110000001</v>
      </c>
      <c r="T1404" s="30">
        <v>41010.800000000003</v>
      </c>
    </row>
    <row r="1405" spans="1:20" ht="15.75" customHeight="1" thickBot="1" x14ac:dyDescent="0.3">
      <c r="A1405" s="10" t="s">
        <v>19</v>
      </c>
      <c r="B1405" s="28">
        <v>43860</v>
      </c>
      <c r="C1405" s="8">
        <v>301049751</v>
      </c>
      <c r="D1405" s="29">
        <v>73239990</v>
      </c>
      <c r="E1405" s="8" t="s">
        <v>1353</v>
      </c>
      <c r="F1405" s="8"/>
      <c r="G1405" s="8"/>
      <c r="H1405" s="8"/>
      <c r="I1405" s="8"/>
      <c r="J1405" s="8"/>
      <c r="K1405" s="8"/>
      <c r="L1405" s="8"/>
      <c r="M1405" s="8"/>
      <c r="N1405" s="30">
        <v>2379</v>
      </c>
      <c r="O1405" s="8" t="s">
        <v>21</v>
      </c>
      <c r="P1405" s="30">
        <v>970.79386720000002</v>
      </c>
      <c r="Q1405" s="30">
        <v>2309518.61</v>
      </c>
      <c r="R1405" s="30">
        <v>13.549111890000001</v>
      </c>
      <c r="S1405" s="30">
        <v>32233.337189999998</v>
      </c>
      <c r="T1405" s="30">
        <v>561675</v>
      </c>
    </row>
    <row r="1406" spans="1:20" ht="15.75" customHeight="1" thickBot="1" x14ac:dyDescent="0.3">
      <c r="A1406" s="10" t="s">
        <v>19</v>
      </c>
      <c r="B1406" s="28">
        <v>43860</v>
      </c>
      <c r="C1406" s="8">
        <v>301049751</v>
      </c>
      <c r="D1406" s="29">
        <v>73239990</v>
      </c>
      <c r="E1406" s="8" t="s">
        <v>1334</v>
      </c>
      <c r="F1406" s="8"/>
      <c r="G1406" s="8"/>
      <c r="H1406" s="8"/>
      <c r="I1406" s="8"/>
      <c r="J1406" s="8"/>
      <c r="K1406" s="8"/>
      <c r="L1406" s="8"/>
      <c r="M1406" s="8"/>
      <c r="N1406" s="30">
        <v>8094.8</v>
      </c>
      <c r="O1406" s="8" t="s">
        <v>21</v>
      </c>
      <c r="P1406" s="30">
        <v>471.57814769999999</v>
      </c>
      <c r="Q1406" s="30">
        <v>3817330.79</v>
      </c>
      <c r="R1406" s="30">
        <v>6.581690826</v>
      </c>
      <c r="S1406" s="30">
        <v>53277.4709</v>
      </c>
      <c r="T1406" s="30">
        <v>928374.9</v>
      </c>
    </row>
    <row r="1407" spans="1:20" ht="15.75" customHeight="1" thickBot="1" x14ac:dyDescent="0.3">
      <c r="A1407" s="10" t="s">
        <v>19</v>
      </c>
      <c r="B1407" s="28">
        <v>43860</v>
      </c>
      <c r="C1407" s="8">
        <v>301049751</v>
      </c>
      <c r="D1407" s="29">
        <v>73239990</v>
      </c>
      <c r="E1407" s="8" t="s">
        <v>1354</v>
      </c>
      <c r="F1407" s="8"/>
      <c r="G1407" s="8"/>
      <c r="H1407" s="8"/>
      <c r="I1407" s="8"/>
      <c r="J1407" s="8"/>
      <c r="K1407" s="8"/>
      <c r="L1407" s="8"/>
      <c r="M1407" s="8"/>
      <c r="N1407" s="30">
        <v>321.44</v>
      </c>
      <c r="O1407" s="8" t="s">
        <v>21</v>
      </c>
      <c r="P1407" s="30">
        <v>369.54414509999998</v>
      </c>
      <c r="Q1407" s="30">
        <v>118786.27</v>
      </c>
      <c r="R1407" s="30">
        <v>5.1576293800000004</v>
      </c>
      <c r="S1407" s="30">
        <v>1657.8683880000001</v>
      </c>
      <c r="T1407" s="30">
        <v>28888.799999999999</v>
      </c>
    </row>
    <row r="1408" spans="1:20" ht="15.75" customHeight="1" thickBot="1" x14ac:dyDescent="0.3">
      <c r="A1408" s="10" t="s">
        <v>19</v>
      </c>
      <c r="B1408" s="28">
        <v>43859</v>
      </c>
      <c r="C1408" s="8">
        <v>301049751</v>
      </c>
      <c r="D1408" s="29">
        <v>73239990</v>
      </c>
      <c r="E1408" s="8" t="s">
        <v>1355</v>
      </c>
      <c r="F1408" s="8"/>
      <c r="G1408" s="8"/>
      <c r="H1408" s="8"/>
      <c r="I1408" s="8"/>
      <c r="J1408" s="8"/>
      <c r="K1408" s="8"/>
      <c r="L1408" s="8"/>
      <c r="M1408" s="8"/>
      <c r="N1408" s="30">
        <v>2805</v>
      </c>
      <c r="O1408" s="8" t="s">
        <v>21</v>
      </c>
      <c r="P1408" s="30">
        <v>496.74485920000001</v>
      </c>
      <c r="Q1408" s="30">
        <v>1393369.33</v>
      </c>
      <c r="R1408" s="30">
        <v>6.9329359269999999</v>
      </c>
      <c r="S1408" s="30">
        <v>19446.885279999999</v>
      </c>
      <c r="T1408" s="30">
        <v>338867.4</v>
      </c>
    </row>
    <row r="1409" spans="1:20" ht="15.75" customHeight="1" thickBot="1" x14ac:dyDescent="0.3">
      <c r="A1409" s="10" t="s">
        <v>19</v>
      </c>
      <c r="B1409" s="28">
        <v>43859</v>
      </c>
      <c r="C1409" s="8">
        <v>301049751</v>
      </c>
      <c r="D1409" s="29">
        <v>73239990</v>
      </c>
      <c r="E1409" s="8" t="s">
        <v>1356</v>
      </c>
      <c r="F1409" s="8"/>
      <c r="G1409" s="8"/>
      <c r="H1409" s="8"/>
      <c r="I1409" s="8"/>
      <c r="J1409" s="8"/>
      <c r="K1409" s="8"/>
      <c r="L1409" s="8"/>
      <c r="M1409" s="8"/>
      <c r="N1409" s="30">
        <v>4268</v>
      </c>
      <c r="O1409" s="8" t="s">
        <v>21</v>
      </c>
      <c r="P1409" s="30">
        <v>198.68522730000001</v>
      </c>
      <c r="Q1409" s="30">
        <v>847988.55</v>
      </c>
      <c r="R1409" s="30">
        <v>2.772996891</v>
      </c>
      <c r="S1409" s="30">
        <v>11835.150729999999</v>
      </c>
      <c r="T1409" s="30">
        <v>206230.9</v>
      </c>
    </row>
    <row r="1410" spans="1:20" ht="15.75" customHeight="1" thickBot="1" x14ac:dyDescent="0.3">
      <c r="A1410" s="10" t="s">
        <v>19</v>
      </c>
      <c r="B1410" s="28">
        <v>43859</v>
      </c>
      <c r="C1410" s="8">
        <v>301049751</v>
      </c>
      <c r="D1410" s="29">
        <v>73239990</v>
      </c>
      <c r="E1410" s="8" t="s">
        <v>1357</v>
      </c>
      <c r="F1410" s="8"/>
      <c r="G1410" s="8"/>
      <c r="H1410" s="8"/>
      <c r="I1410" s="8"/>
      <c r="J1410" s="8"/>
      <c r="K1410" s="8"/>
      <c r="L1410" s="8"/>
      <c r="M1410" s="8"/>
      <c r="N1410" s="30">
        <v>4752</v>
      </c>
      <c r="O1410" s="8" t="s">
        <v>21</v>
      </c>
      <c r="P1410" s="30">
        <v>193.07271679999999</v>
      </c>
      <c r="Q1410" s="30">
        <v>917481.55</v>
      </c>
      <c r="R1410" s="30">
        <v>2.6946645739999999</v>
      </c>
      <c r="S1410" s="30">
        <v>12805.046060000001</v>
      </c>
      <c r="T1410" s="30">
        <v>223131.5</v>
      </c>
    </row>
    <row r="1411" spans="1:20" ht="15.75" customHeight="1" thickBot="1" x14ac:dyDescent="0.3">
      <c r="A1411" s="10" t="s">
        <v>19</v>
      </c>
      <c r="B1411" s="28">
        <v>43859</v>
      </c>
      <c r="C1411" s="8">
        <v>301049751</v>
      </c>
      <c r="D1411" s="29">
        <v>73239990</v>
      </c>
      <c r="E1411" s="8" t="s">
        <v>1358</v>
      </c>
      <c r="F1411" s="8"/>
      <c r="G1411" s="8"/>
      <c r="H1411" s="8"/>
      <c r="I1411" s="8"/>
      <c r="J1411" s="8"/>
      <c r="K1411" s="8"/>
      <c r="L1411" s="8"/>
      <c r="M1411" s="8"/>
      <c r="N1411" s="30">
        <v>650</v>
      </c>
      <c r="O1411" s="8" t="s">
        <v>21</v>
      </c>
      <c r="P1411" s="30">
        <v>530.44350770000005</v>
      </c>
      <c r="Q1411" s="30">
        <v>344788.28</v>
      </c>
      <c r="R1411" s="30">
        <v>7.4032590049999998</v>
      </c>
      <c r="S1411" s="30">
        <v>4812.1183529999998</v>
      </c>
      <c r="T1411" s="30">
        <v>83852.5</v>
      </c>
    </row>
    <row r="1412" spans="1:20" ht="15.75" customHeight="1" thickBot="1" x14ac:dyDescent="0.3">
      <c r="A1412" s="10" t="s">
        <v>19</v>
      </c>
      <c r="B1412" s="28">
        <v>43859</v>
      </c>
      <c r="C1412" s="8">
        <v>301049751</v>
      </c>
      <c r="D1412" s="29">
        <v>73239990</v>
      </c>
      <c r="E1412" s="8" t="s">
        <v>1359</v>
      </c>
      <c r="F1412" s="8"/>
      <c r="G1412" s="8"/>
      <c r="H1412" s="8"/>
      <c r="I1412" s="8"/>
      <c r="J1412" s="8"/>
      <c r="K1412" s="8"/>
      <c r="L1412" s="8"/>
      <c r="M1412" s="8"/>
      <c r="N1412" s="30">
        <v>4050.2</v>
      </c>
      <c r="O1412" s="8" t="s">
        <v>21</v>
      </c>
      <c r="P1412" s="30">
        <v>253.31386850000001</v>
      </c>
      <c r="Q1412" s="30">
        <v>1025971.83</v>
      </c>
      <c r="R1412" s="30">
        <v>3.535434312</v>
      </c>
      <c r="S1412" s="30">
        <v>14319.216050000001</v>
      </c>
      <c r="T1412" s="30">
        <v>249516.4</v>
      </c>
    </row>
    <row r="1413" spans="1:20" ht="15.75" customHeight="1" thickBot="1" x14ac:dyDescent="0.3">
      <c r="A1413" s="10" t="s">
        <v>19</v>
      </c>
      <c r="B1413" s="28">
        <v>43859</v>
      </c>
      <c r="C1413" s="8">
        <v>301049751</v>
      </c>
      <c r="D1413" s="29">
        <v>73239990</v>
      </c>
      <c r="E1413" s="8" t="s">
        <v>1360</v>
      </c>
      <c r="F1413" s="8"/>
      <c r="G1413" s="8"/>
      <c r="H1413" s="8"/>
      <c r="I1413" s="8"/>
      <c r="J1413" s="8"/>
      <c r="K1413" s="8"/>
      <c r="L1413" s="8"/>
      <c r="M1413" s="8"/>
      <c r="N1413" s="30">
        <v>1120</v>
      </c>
      <c r="O1413" s="8" t="s">
        <v>21</v>
      </c>
      <c r="P1413" s="30">
        <v>345.93410710000001</v>
      </c>
      <c r="Q1413" s="30">
        <v>387446.2</v>
      </c>
      <c r="R1413" s="30">
        <v>4.828110358</v>
      </c>
      <c r="S1413" s="30">
        <v>5407.4836009999999</v>
      </c>
      <c r="T1413" s="30">
        <v>94226.9</v>
      </c>
    </row>
    <row r="1414" spans="1:20" ht="15.75" customHeight="1" thickBot="1" x14ac:dyDescent="0.3">
      <c r="A1414" s="10" t="s">
        <v>19</v>
      </c>
      <c r="B1414" s="28">
        <v>43852</v>
      </c>
      <c r="C1414" s="8">
        <v>301049751</v>
      </c>
      <c r="D1414" s="29">
        <v>73239990</v>
      </c>
      <c r="E1414" s="8" t="s">
        <v>1361</v>
      </c>
      <c r="F1414" s="8"/>
      <c r="G1414" s="8"/>
      <c r="H1414" s="8"/>
      <c r="I1414" s="8"/>
      <c r="J1414" s="8"/>
      <c r="K1414" s="8"/>
      <c r="L1414" s="8"/>
      <c r="M1414" s="8"/>
      <c r="N1414" s="30">
        <v>5600</v>
      </c>
      <c r="O1414" s="8" t="s">
        <v>21</v>
      </c>
      <c r="P1414" s="30">
        <v>343.15831429999997</v>
      </c>
      <c r="Q1414" s="30">
        <v>1921686.56</v>
      </c>
      <c r="R1414" s="30">
        <v>4.7893693549999998</v>
      </c>
      <c r="S1414" s="30">
        <v>26820.468390000002</v>
      </c>
      <c r="T1414" s="30">
        <v>467354.3</v>
      </c>
    </row>
    <row r="1415" spans="1:20" ht="15.75" customHeight="1" thickBot="1" x14ac:dyDescent="0.3">
      <c r="A1415" s="10" t="s">
        <v>19</v>
      </c>
      <c r="B1415" s="28">
        <v>43852</v>
      </c>
      <c r="C1415" s="8">
        <v>301049751</v>
      </c>
      <c r="D1415" s="29">
        <v>73239990</v>
      </c>
      <c r="E1415" s="8" t="s">
        <v>1362</v>
      </c>
      <c r="F1415" s="8"/>
      <c r="G1415" s="8"/>
      <c r="H1415" s="8"/>
      <c r="I1415" s="8"/>
      <c r="J1415" s="8"/>
      <c r="K1415" s="8"/>
      <c r="L1415" s="8"/>
      <c r="M1415" s="8"/>
      <c r="N1415" s="30">
        <v>2280</v>
      </c>
      <c r="O1415" s="8" t="s">
        <v>21</v>
      </c>
      <c r="P1415" s="30">
        <v>508.59969740000003</v>
      </c>
      <c r="Q1415" s="30">
        <v>1159607.31</v>
      </c>
      <c r="R1415" s="30">
        <v>7.0983907520000002</v>
      </c>
      <c r="S1415" s="30">
        <v>16184.330910000001</v>
      </c>
      <c r="T1415" s="30">
        <v>282016.5</v>
      </c>
    </row>
    <row r="1416" spans="1:20" ht="15.75" customHeight="1" thickBot="1" x14ac:dyDescent="0.3">
      <c r="A1416" s="10" t="s">
        <v>19</v>
      </c>
      <c r="B1416" s="28">
        <v>43852</v>
      </c>
      <c r="C1416" s="8">
        <v>301049751</v>
      </c>
      <c r="D1416" s="29">
        <v>73239990</v>
      </c>
      <c r="E1416" s="8" t="s">
        <v>1363</v>
      </c>
      <c r="F1416" s="8"/>
      <c r="G1416" s="8"/>
      <c r="H1416" s="8"/>
      <c r="I1416" s="8"/>
      <c r="J1416" s="8"/>
      <c r="K1416" s="8"/>
      <c r="L1416" s="8"/>
      <c r="M1416" s="8"/>
      <c r="N1416" s="30">
        <v>4032.4</v>
      </c>
      <c r="O1416" s="8" t="s">
        <v>21</v>
      </c>
      <c r="P1416" s="30">
        <v>438.2792407</v>
      </c>
      <c r="Q1416" s="30">
        <v>1767317.21</v>
      </c>
      <c r="R1416" s="30">
        <v>6.1169468340000002</v>
      </c>
      <c r="S1416" s="30">
        <v>24665.976409999999</v>
      </c>
      <c r="T1416" s="30">
        <v>429811.6</v>
      </c>
    </row>
    <row r="1417" spans="1:20" ht="15.75" customHeight="1" thickBot="1" x14ac:dyDescent="0.3">
      <c r="A1417" s="10" t="s">
        <v>19</v>
      </c>
      <c r="B1417" s="28">
        <v>43852</v>
      </c>
      <c r="C1417" s="8">
        <v>301049751</v>
      </c>
      <c r="D1417" s="29">
        <v>73239990</v>
      </c>
      <c r="E1417" s="8" t="s">
        <v>1364</v>
      </c>
      <c r="F1417" s="8"/>
      <c r="G1417" s="8"/>
      <c r="H1417" s="8"/>
      <c r="I1417" s="8"/>
      <c r="J1417" s="8"/>
      <c r="K1417" s="8"/>
      <c r="L1417" s="8"/>
      <c r="M1417" s="8"/>
      <c r="N1417" s="30">
        <v>2053.1999999999998</v>
      </c>
      <c r="O1417" s="8" t="s">
        <v>21</v>
      </c>
      <c r="P1417" s="30">
        <v>509.7275472</v>
      </c>
      <c r="Q1417" s="30">
        <v>1046572.6</v>
      </c>
      <c r="R1417" s="30">
        <v>7.1141318529999999</v>
      </c>
      <c r="S1417" s="30">
        <v>14606.73552</v>
      </c>
      <c r="T1417" s="30">
        <v>254526.5</v>
      </c>
    </row>
    <row r="1418" spans="1:20" ht="15.75" customHeight="1" thickBot="1" x14ac:dyDescent="0.3">
      <c r="A1418" s="10" t="s">
        <v>19</v>
      </c>
      <c r="B1418" s="28">
        <v>43852</v>
      </c>
      <c r="C1418" s="8">
        <v>301049751</v>
      </c>
      <c r="D1418" s="29">
        <v>73239990</v>
      </c>
      <c r="E1418" s="8" t="s">
        <v>1365</v>
      </c>
      <c r="F1418" s="8"/>
      <c r="G1418" s="8"/>
      <c r="H1418" s="8"/>
      <c r="I1418" s="8"/>
      <c r="J1418" s="8"/>
      <c r="K1418" s="8"/>
      <c r="L1418" s="8"/>
      <c r="M1418" s="8"/>
      <c r="N1418" s="30">
        <v>3968</v>
      </c>
      <c r="O1418" s="8" t="s">
        <v>21</v>
      </c>
      <c r="P1418" s="30">
        <v>432.65136840000002</v>
      </c>
      <c r="Q1418" s="30">
        <v>1716760.63</v>
      </c>
      <c r="R1418" s="30">
        <v>6.0384001180000002</v>
      </c>
      <c r="S1418" s="30">
        <v>23960.37167</v>
      </c>
      <c r="T1418" s="30">
        <v>417516.2</v>
      </c>
    </row>
    <row r="1419" spans="1:20" ht="15.75" customHeight="1" thickBot="1" x14ac:dyDescent="0.3">
      <c r="A1419" s="10" t="s">
        <v>19</v>
      </c>
      <c r="B1419" s="28">
        <v>43852</v>
      </c>
      <c r="C1419" s="8">
        <v>301049751</v>
      </c>
      <c r="D1419" s="29">
        <v>73239990</v>
      </c>
      <c r="E1419" s="8" t="s">
        <v>1366</v>
      </c>
      <c r="F1419" s="8"/>
      <c r="G1419" s="8"/>
      <c r="H1419" s="8"/>
      <c r="I1419" s="8"/>
      <c r="J1419" s="8"/>
      <c r="K1419" s="8"/>
      <c r="L1419" s="8"/>
      <c r="M1419" s="8"/>
      <c r="N1419" s="30">
        <v>563.20000000000005</v>
      </c>
      <c r="O1419" s="8" t="s">
        <v>21</v>
      </c>
      <c r="P1419" s="30">
        <v>452.97159090000002</v>
      </c>
      <c r="Q1419" s="30">
        <v>255113.60000000001</v>
      </c>
      <c r="R1419" s="30">
        <v>6.3220040600000003</v>
      </c>
      <c r="S1419" s="30">
        <v>3560.5526869999999</v>
      </c>
      <c r="T1419" s="30">
        <v>62043.6</v>
      </c>
    </row>
    <row r="1420" spans="1:20" ht="15.75" customHeight="1" thickBot="1" x14ac:dyDescent="0.3">
      <c r="A1420" s="10" t="s">
        <v>19</v>
      </c>
      <c r="B1420" s="28">
        <v>43851</v>
      </c>
      <c r="C1420" s="8">
        <v>301049751</v>
      </c>
      <c r="D1420" s="29">
        <v>73239990</v>
      </c>
      <c r="E1420" s="8" t="s">
        <v>1367</v>
      </c>
      <c r="F1420" s="8"/>
      <c r="G1420" s="8"/>
      <c r="H1420" s="8"/>
      <c r="I1420" s="8"/>
      <c r="J1420" s="8"/>
      <c r="K1420" s="8"/>
      <c r="L1420" s="8"/>
      <c r="M1420" s="8"/>
      <c r="N1420" s="30">
        <v>6790</v>
      </c>
      <c r="O1420" s="8" t="s">
        <v>21</v>
      </c>
      <c r="P1420" s="30">
        <v>373.83264209999999</v>
      </c>
      <c r="Q1420" s="30">
        <v>2538323.64</v>
      </c>
      <c r="R1420" s="30">
        <v>5.2174827930000003</v>
      </c>
      <c r="S1420" s="30">
        <v>35426.708160000002</v>
      </c>
      <c r="T1420" s="30">
        <v>617320.30000000005</v>
      </c>
    </row>
    <row r="1421" spans="1:20" ht="15.75" customHeight="1" thickBot="1" x14ac:dyDescent="0.3">
      <c r="A1421" s="10" t="s">
        <v>19</v>
      </c>
      <c r="B1421" s="28">
        <v>43847</v>
      </c>
      <c r="C1421" s="8">
        <v>301049751</v>
      </c>
      <c r="D1421" s="29">
        <v>73231000</v>
      </c>
      <c r="E1421" s="8" t="s">
        <v>1368</v>
      </c>
      <c r="F1421" s="8"/>
      <c r="G1421" s="8"/>
      <c r="H1421" s="8"/>
      <c r="I1421" s="8"/>
      <c r="J1421" s="8"/>
      <c r="K1421" s="8"/>
      <c r="L1421" s="8"/>
      <c r="M1421" s="8"/>
      <c r="N1421" s="30">
        <v>9212</v>
      </c>
      <c r="O1421" s="8" t="s">
        <v>21</v>
      </c>
      <c r="P1421" s="30">
        <v>213.64271819999999</v>
      </c>
      <c r="Q1421" s="30">
        <v>1968076.72</v>
      </c>
      <c r="R1421" s="30">
        <v>2.9817546149999998</v>
      </c>
      <c r="S1421" s="30">
        <v>27467.92352</v>
      </c>
      <c r="T1421" s="30">
        <v>609710.19999999995</v>
      </c>
    </row>
    <row r="1422" spans="1:20" ht="15.75" customHeight="1" thickBot="1" x14ac:dyDescent="0.3">
      <c r="A1422" s="10" t="s">
        <v>19</v>
      </c>
      <c r="B1422" s="28">
        <v>43846</v>
      </c>
      <c r="C1422" s="8">
        <v>301049751</v>
      </c>
      <c r="D1422" s="29">
        <v>73239990</v>
      </c>
      <c r="E1422" s="8" t="s">
        <v>1369</v>
      </c>
      <c r="F1422" s="8"/>
      <c r="G1422" s="8"/>
      <c r="H1422" s="8"/>
      <c r="I1422" s="8"/>
      <c r="J1422" s="8"/>
      <c r="K1422" s="8"/>
      <c r="L1422" s="8"/>
      <c r="M1422" s="8"/>
      <c r="N1422" s="30">
        <v>3400</v>
      </c>
      <c r="O1422" s="8" t="s">
        <v>21</v>
      </c>
      <c r="P1422" s="30">
        <v>471.79493530000002</v>
      </c>
      <c r="Q1422" s="30">
        <v>1604102.78</v>
      </c>
      <c r="R1422" s="30">
        <v>6.5390843419999998</v>
      </c>
      <c r="S1422" s="30">
        <v>22232.886760000001</v>
      </c>
      <c r="T1422" s="30">
        <v>390117.8</v>
      </c>
    </row>
    <row r="1423" spans="1:20" ht="15.75" customHeight="1" thickBot="1" x14ac:dyDescent="0.3">
      <c r="A1423" s="10" t="s">
        <v>19</v>
      </c>
      <c r="B1423" s="28">
        <v>43846</v>
      </c>
      <c r="C1423" s="8">
        <v>301049751</v>
      </c>
      <c r="D1423" s="29">
        <v>73239990</v>
      </c>
      <c r="E1423" s="8" t="s">
        <v>1370</v>
      </c>
      <c r="F1423" s="8"/>
      <c r="G1423" s="8"/>
      <c r="H1423" s="8"/>
      <c r="I1423" s="8"/>
      <c r="J1423" s="8"/>
      <c r="K1423" s="8"/>
      <c r="L1423" s="8"/>
      <c r="M1423" s="8"/>
      <c r="N1423" s="30">
        <v>1326</v>
      </c>
      <c r="O1423" s="8" t="s">
        <v>21</v>
      </c>
      <c r="P1423" s="30">
        <v>533.05778280000004</v>
      </c>
      <c r="Q1423" s="30">
        <v>706834.62</v>
      </c>
      <c r="R1423" s="30">
        <v>7.3881882579999996</v>
      </c>
      <c r="S1423" s="30">
        <v>9796.7376299999996</v>
      </c>
      <c r="T1423" s="30">
        <v>171902.2</v>
      </c>
    </row>
    <row r="1424" spans="1:20" ht="15.75" customHeight="1" thickBot="1" x14ac:dyDescent="0.3">
      <c r="A1424" s="10" t="s">
        <v>19</v>
      </c>
      <c r="B1424" s="28">
        <v>43846</v>
      </c>
      <c r="C1424" s="8">
        <v>301049751</v>
      </c>
      <c r="D1424" s="29">
        <v>73239990</v>
      </c>
      <c r="E1424" s="8" t="s">
        <v>1355</v>
      </c>
      <c r="F1424" s="8"/>
      <c r="G1424" s="8"/>
      <c r="H1424" s="8"/>
      <c r="I1424" s="8"/>
      <c r="J1424" s="8"/>
      <c r="K1424" s="8"/>
      <c r="L1424" s="8"/>
      <c r="M1424" s="8"/>
      <c r="N1424" s="30">
        <v>2805</v>
      </c>
      <c r="O1424" s="8" t="s">
        <v>21</v>
      </c>
      <c r="P1424" s="30">
        <v>499.08885559999999</v>
      </c>
      <c r="Q1424" s="30">
        <v>1399944.24</v>
      </c>
      <c r="R1424" s="30">
        <v>6.9173784559999998</v>
      </c>
      <c r="S1424" s="30">
        <v>19403.246569999999</v>
      </c>
      <c r="T1424" s="30">
        <v>340466.4</v>
      </c>
    </row>
    <row r="1425" spans="1:20" ht="15.75" customHeight="1" thickBot="1" x14ac:dyDescent="0.3">
      <c r="A1425" s="10" t="s">
        <v>19</v>
      </c>
      <c r="B1425" s="28">
        <v>43845</v>
      </c>
      <c r="C1425" s="8">
        <v>301049751</v>
      </c>
      <c r="D1425" s="29">
        <v>73231000</v>
      </c>
      <c r="E1425" s="8" t="s">
        <v>1371</v>
      </c>
      <c r="F1425" s="8"/>
      <c r="G1425" s="8"/>
      <c r="H1425" s="8"/>
      <c r="I1425" s="8"/>
      <c r="J1425" s="8"/>
      <c r="K1425" s="8"/>
      <c r="L1425" s="8"/>
      <c r="M1425" s="8"/>
      <c r="N1425" s="30">
        <v>7659</v>
      </c>
      <c r="O1425" s="8" t="s">
        <v>21</v>
      </c>
      <c r="P1425" s="30">
        <v>198.82503589999999</v>
      </c>
      <c r="Q1425" s="30">
        <v>1522800.95</v>
      </c>
      <c r="R1425" s="30">
        <v>2.7557177529999999</v>
      </c>
      <c r="S1425" s="30">
        <v>21106.042270000002</v>
      </c>
      <c r="T1425" s="30">
        <v>471763.7</v>
      </c>
    </row>
    <row r="1426" spans="1:20" ht="15.75" customHeight="1" thickBot="1" x14ac:dyDescent="0.3">
      <c r="A1426" s="10" t="s">
        <v>19</v>
      </c>
      <c r="B1426" s="28">
        <v>43839</v>
      </c>
      <c r="C1426" s="8">
        <v>301049751</v>
      </c>
      <c r="D1426" s="29">
        <v>73239990</v>
      </c>
      <c r="E1426" s="8" t="s">
        <v>1306</v>
      </c>
      <c r="F1426" s="8"/>
      <c r="G1426" s="8"/>
      <c r="H1426" s="8"/>
      <c r="I1426" s="8"/>
      <c r="J1426" s="8"/>
      <c r="K1426" s="8"/>
      <c r="L1426" s="8"/>
      <c r="M1426" s="8"/>
      <c r="N1426" s="30">
        <v>6097.5</v>
      </c>
      <c r="O1426" s="8" t="s">
        <v>21</v>
      </c>
      <c r="P1426" s="30">
        <v>470.8807314</v>
      </c>
      <c r="Q1426" s="30">
        <v>2871195.26</v>
      </c>
      <c r="R1426" s="30">
        <v>6.526413464</v>
      </c>
      <c r="S1426" s="30">
        <v>39794.806100000002</v>
      </c>
      <c r="T1426" s="30">
        <v>698274.7</v>
      </c>
    </row>
    <row r="1427" spans="1:20" ht="15.75" customHeight="1" thickBot="1" x14ac:dyDescent="0.3">
      <c r="A1427" s="10" t="s">
        <v>19</v>
      </c>
      <c r="B1427" s="28">
        <v>43837</v>
      </c>
      <c r="C1427" s="8">
        <v>301049751</v>
      </c>
      <c r="D1427" s="29">
        <v>73239990</v>
      </c>
      <c r="E1427" s="8" t="s">
        <v>1372</v>
      </c>
      <c r="F1427" s="8"/>
      <c r="G1427" s="8"/>
      <c r="H1427" s="8"/>
      <c r="I1427" s="8"/>
      <c r="J1427" s="8"/>
      <c r="K1427" s="8"/>
      <c r="L1427" s="8"/>
      <c r="M1427" s="8"/>
      <c r="N1427" s="30">
        <v>1710</v>
      </c>
      <c r="O1427" s="8" t="s">
        <v>21</v>
      </c>
      <c r="P1427" s="30">
        <v>506.47379530000001</v>
      </c>
      <c r="Q1427" s="30">
        <v>866070.19</v>
      </c>
      <c r="R1427" s="30">
        <v>7.0197338230000002</v>
      </c>
      <c r="S1427" s="30">
        <v>12003.744839999999</v>
      </c>
      <c r="T1427" s="30">
        <v>210628.3</v>
      </c>
    </row>
    <row r="1428" spans="1:20" ht="15.75" customHeight="1" thickBot="1" x14ac:dyDescent="0.3">
      <c r="A1428" s="10" t="s">
        <v>19</v>
      </c>
      <c r="B1428" s="28">
        <v>43837</v>
      </c>
      <c r="C1428" s="8">
        <v>301049751</v>
      </c>
      <c r="D1428" s="29">
        <v>73239990</v>
      </c>
      <c r="E1428" s="8" t="s">
        <v>1373</v>
      </c>
      <c r="F1428" s="8"/>
      <c r="G1428" s="8"/>
      <c r="H1428" s="8"/>
      <c r="I1428" s="8"/>
      <c r="J1428" s="8"/>
      <c r="K1428" s="8"/>
      <c r="L1428" s="8"/>
      <c r="M1428" s="8"/>
      <c r="N1428" s="30">
        <v>1920</v>
      </c>
      <c r="O1428" s="8" t="s">
        <v>21</v>
      </c>
      <c r="P1428" s="30">
        <v>451.07820829999997</v>
      </c>
      <c r="Q1428" s="30">
        <v>866070.16</v>
      </c>
      <c r="R1428" s="30">
        <v>6.2519502190000003</v>
      </c>
      <c r="S1428" s="30">
        <v>12003.744420000001</v>
      </c>
      <c r="T1428" s="30">
        <v>210628.3</v>
      </c>
    </row>
    <row r="1429" spans="1:20" ht="15.75" customHeight="1" thickBot="1" x14ac:dyDescent="0.3">
      <c r="A1429" s="10" t="s">
        <v>19</v>
      </c>
      <c r="B1429" s="28">
        <v>43837</v>
      </c>
      <c r="C1429" s="8">
        <v>301049751</v>
      </c>
      <c r="D1429" s="29">
        <v>73239990</v>
      </c>
      <c r="E1429" s="8" t="s">
        <v>1374</v>
      </c>
      <c r="F1429" s="8"/>
      <c r="G1429" s="8"/>
      <c r="H1429" s="8"/>
      <c r="I1429" s="8"/>
      <c r="J1429" s="8"/>
      <c r="K1429" s="8"/>
      <c r="L1429" s="8"/>
      <c r="M1429" s="8"/>
      <c r="N1429" s="30">
        <v>3719.6</v>
      </c>
      <c r="O1429" s="8" t="s">
        <v>21</v>
      </c>
      <c r="P1429" s="30">
        <v>476.12431980000002</v>
      </c>
      <c r="Q1429" s="30">
        <v>1770992.02</v>
      </c>
      <c r="R1429" s="30">
        <v>6.5990896719999999</v>
      </c>
      <c r="S1429" s="30">
        <v>24545.97394</v>
      </c>
      <c r="T1429" s="30">
        <v>430705.2</v>
      </c>
    </row>
    <row r="1430" spans="1:20" ht="15.75" customHeight="1" thickBot="1" x14ac:dyDescent="0.3">
      <c r="A1430" s="10" t="s">
        <v>19</v>
      </c>
      <c r="B1430" s="28">
        <v>43836</v>
      </c>
      <c r="C1430" s="8">
        <v>301049751</v>
      </c>
      <c r="D1430" s="29">
        <v>73239990</v>
      </c>
      <c r="E1430" s="8" t="s">
        <v>1375</v>
      </c>
      <c r="F1430" s="8"/>
      <c r="G1430" s="8"/>
      <c r="H1430" s="8"/>
      <c r="I1430" s="8"/>
      <c r="J1430" s="8"/>
      <c r="K1430" s="8"/>
      <c r="L1430" s="8"/>
      <c r="M1430" s="8"/>
      <c r="N1430" s="30">
        <v>4200</v>
      </c>
      <c r="O1430" s="8" t="s">
        <v>21</v>
      </c>
      <c r="P1430" s="30">
        <v>305.56222380000003</v>
      </c>
      <c r="Q1430" s="30">
        <v>1283361.3400000001</v>
      </c>
      <c r="R1430" s="30">
        <v>4.2350966569999997</v>
      </c>
      <c r="S1430" s="30">
        <v>17787.40596</v>
      </c>
      <c r="T1430" s="30">
        <v>312113.40000000002</v>
      </c>
    </row>
    <row r="1431" spans="1:20" ht="15.75" customHeight="1" thickBot="1" x14ac:dyDescent="0.3">
      <c r="A1431" s="10" t="s">
        <v>19</v>
      </c>
      <c r="B1431" s="28">
        <v>43836</v>
      </c>
      <c r="C1431" s="8">
        <v>301049751</v>
      </c>
      <c r="D1431" s="29">
        <v>73239990</v>
      </c>
      <c r="E1431" s="8" t="s">
        <v>1376</v>
      </c>
      <c r="F1431" s="8"/>
      <c r="G1431" s="8"/>
      <c r="H1431" s="8"/>
      <c r="I1431" s="8"/>
      <c r="J1431" s="8"/>
      <c r="K1431" s="8"/>
      <c r="L1431" s="8"/>
      <c r="M1431" s="8"/>
      <c r="N1431" s="30">
        <v>4687.5</v>
      </c>
      <c r="O1431" s="8" t="s">
        <v>21</v>
      </c>
      <c r="P1431" s="30">
        <v>226.39008430000001</v>
      </c>
      <c r="Q1431" s="30">
        <v>1061203.52</v>
      </c>
      <c r="R1431" s="30">
        <v>3.1377697059999998</v>
      </c>
      <c r="S1431" s="30">
        <v>14708.2955</v>
      </c>
      <c r="T1431" s="30">
        <v>258084.7</v>
      </c>
    </row>
    <row r="1432" spans="1:20" ht="15.75" customHeight="1" thickBot="1" x14ac:dyDescent="0.3">
      <c r="A1432" s="10" t="s">
        <v>19</v>
      </c>
      <c r="B1432" s="28">
        <v>43836</v>
      </c>
      <c r="C1432" s="8">
        <v>301049751</v>
      </c>
      <c r="D1432" s="29">
        <v>73239990</v>
      </c>
      <c r="E1432" s="8" t="s">
        <v>1377</v>
      </c>
      <c r="F1432" s="8"/>
      <c r="G1432" s="8"/>
      <c r="H1432" s="8"/>
      <c r="I1432" s="8"/>
      <c r="J1432" s="8"/>
      <c r="K1432" s="8"/>
      <c r="L1432" s="8"/>
      <c r="M1432" s="8"/>
      <c r="N1432" s="30">
        <v>860</v>
      </c>
      <c r="O1432" s="8" t="s">
        <v>21</v>
      </c>
      <c r="P1432" s="30">
        <v>387.29723259999997</v>
      </c>
      <c r="Q1432" s="30">
        <v>333075.62</v>
      </c>
      <c r="R1432" s="30">
        <v>5.3679450109999998</v>
      </c>
      <c r="S1432" s="30">
        <v>4616.43271</v>
      </c>
      <c r="T1432" s="30">
        <v>81004.100000000006</v>
      </c>
    </row>
    <row r="1433" spans="1:20" ht="15.75" customHeight="1" thickBot="1" x14ac:dyDescent="0.3">
      <c r="A1433" s="10" t="s">
        <v>19</v>
      </c>
      <c r="B1433" s="28">
        <v>43836</v>
      </c>
      <c r="C1433" s="8">
        <v>301049751</v>
      </c>
      <c r="D1433" s="29">
        <v>73239990</v>
      </c>
      <c r="E1433" s="8" t="s">
        <v>1378</v>
      </c>
      <c r="F1433" s="8"/>
      <c r="G1433" s="8"/>
      <c r="H1433" s="8"/>
      <c r="I1433" s="8"/>
      <c r="J1433" s="8"/>
      <c r="K1433" s="8"/>
      <c r="L1433" s="8"/>
      <c r="M1433" s="8"/>
      <c r="N1433" s="30">
        <v>2695</v>
      </c>
      <c r="O1433" s="8" t="s">
        <v>21</v>
      </c>
      <c r="P1433" s="30">
        <v>363.31267159999999</v>
      </c>
      <c r="Q1433" s="30">
        <v>979127.65</v>
      </c>
      <c r="R1433" s="30">
        <v>5.0355186639999996</v>
      </c>
      <c r="S1433" s="30">
        <v>13570.7228</v>
      </c>
      <c r="T1433" s="30">
        <v>238123.9</v>
      </c>
    </row>
    <row r="1434" spans="1:20" ht="15.75" customHeight="1" thickBot="1" x14ac:dyDescent="0.3">
      <c r="A1434" s="10" t="s">
        <v>19</v>
      </c>
      <c r="B1434" s="28">
        <v>43836</v>
      </c>
      <c r="C1434" s="8">
        <v>301049751</v>
      </c>
      <c r="D1434" s="29">
        <v>73239990</v>
      </c>
      <c r="E1434" s="8" t="s">
        <v>1361</v>
      </c>
      <c r="F1434" s="8"/>
      <c r="G1434" s="8"/>
      <c r="H1434" s="8"/>
      <c r="I1434" s="8"/>
      <c r="J1434" s="8"/>
      <c r="K1434" s="8"/>
      <c r="L1434" s="8"/>
      <c r="M1434" s="8"/>
      <c r="N1434" s="30">
        <v>5600</v>
      </c>
      <c r="O1434" s="8" t="s">
        <v>21</v>
      </c>
      <c r="P1434" s="30">
        <v>344.0152554</v>
      </c>
      <c r="Q1434" s="30">
        <v>1926485.43</v>
      </c>
      <c r="R1434" s="30">
        <v>4.7680562069999999</v>
      </c>
      <c r="S1434" s="30">
        <v>26701.11476</v>
      </c>
      <c r="T1434" s="30">
        <v>468521.3</v>
      </c>
    </row>
    <row r="1435" spans="1:20" ht="15.75" customHeight="1" thickBot="1" x14ac:dyDescent="0.3">
      <c r="A1435" s="10" t="s">
        <v>19</v>
      </c>
      <c r="B1435" s="28">
        <v>43836</v>
      </c>
      <c r="C1435" s="8">
        <v>301049751</v>
      </c>
      <c r="D1435" s="29">
        <v>73239990</v>
      </c>
      <c r="E1435" s="8" t="s">
        <v>1379</v>
      </c>
      <c r="F1435" s="8"/>
      <c r="G1435" s="8"/>
      <c r="H1435" s="8"/>
      <c r="I1435" s="8"/>
      <c r="J1435" s="8"/>
      <c r="K1435" s="8"/>
      <c r="L1435" s="8"/>
      <c r="M1435" s="8"/>
      <c r="N1435" s="30">
        <v>3575</v>
      </c>
      <c r="O1435" s="8" t="s">
        <v>21</v>
      </c>
      <c r="P1435" s="30">
        <v>309.1854965</v>
      </c>
      <c r="Q1435" s="30">
        <v>1105338.1499999999</v>
      </c>
      <c r="R1435" s="30">
        <v>4.2853152669999997</v>
      </c>
      <c r="S1435" s="30">
        <v>15320.00208</v>
      </c>
      <c r="T1435" s="30">
        <v>268818.2</v>
      </c>
    </row>
    <row r="1436" spans="1:20" ht="15.75" customHeight="1" thickBot="1" x14ac:dyDescent="0.3">
      <c r="A1436" s="10" t="s">
        <v>19</v>
      </c>
      <c r="B1436" s="28">
        <v>43836</v>
      </c>
      <c r="C1436" s="8">
        <v>301049751</v>
      </c>
      <c r="D1436" s="29">
        <v>73239990</v>
      </c>
      <c r="E1436" s="8" t="s">
        <v>1380</v>
      </c>
      <c r="F1436" s="8"/>
      <c r="G1436" s="8"/>
      <c r="H1436" s="8"/>
      <c r="I1436" s="8"/>
      <c r="J1436" s="8"/>
      <c r="K1436" s="8"/>
      <c r="L1436" s="8"/>
      <c r="M1436" s="8"/>
      <c r="N1436" s="30">
        <v>2530</v>
      </c>
      <c r="O1436" s="8" t="s">
        <v>21</v>
      </c>
      <c r="P1436" s="30">
        <v>340.79716209999998</v>
      </c>
      <c r="Q1436" s="30">
        <v>862216.82</v>
      </c>
      <c r="R1436" s="30">
        <v>4.7234533900000004</v>
      </c>
      <c r="S1436" s="30">
        <v>11950.337079999999</v>
      </c>
      <c r="T1436" s="30">
        <v>209691.2</v>
      </c>
    </row>
    <row r="1437" spans="1:20" ht="15.75" customHeight="1" thickBot="1" x14ac:dyDescent="0.3">
      <c r="A1437" s="10" t="s">
        <v>19</v>
      </c>
      <c r="B1437" s="28">
        <v>43836</v>
      </c>
      <c r="C1437" s="8">
        <v>301049751</v>
      </c>
      <c r="D1437" s="29">
        <v>73239990</v>
      </c>
      <c r="E1437" s="8" t="s">
        <v>1381</v>
      </c>
      <c r="F1437" s="8"/>
      <c r="G1437" s="8"/>
      <c r="H1437" s="8"/>
      <c r="I1437" s="8"/>
      <c r="J1437" s="8"/>
      <c r="K1437" s="8"/>
      <c r="L1437" s="8"/>
      <c r="M1437" s="8"/>
      <c r="N1437" s="30">
        <v>2215.1999999999998</v>
      </c>
      <c r="O1437" s="8" t="s">
        <v>21</v>
      </c>
      <c r="P1437" s="30">
        <v>354.27504060000001</v>
      </c>
      <c r="Q1437" s="30">
        <v>784790.07</v>
      </c>
      <c r="R1437" s="30">
        <v>4.9102569730000001</v>
      </c>
      <c r="S1437" s="30">
        <v>10877.20125</v>
      </c>
      <c r="T1437" s="30">
        <v>190860.9</v>
      </c>
    </row>
    <row r="1438" spans="1:20" ht="15.75" customHeight="1" thickBot="1" x14ac:dyDescent="0.3">
      <c r="A1438" s="10" t="s">
        <v>19</v>
      </c>
      <c r="B1438" s="28">
        <v>43829</v>
      </c>
      <c r="C1438" s="8">
        <v>301049751</v>
      </c>
      <c r="D1438" s="29">
        <v>73239990</v>
      </c>
      <c r="E1438" s="8" t="s">
        <v>1382</v>
      </c>
      <c r="F1438" s="8"/>
      <c r="G1438" s="8"/>
      <c r="H1438" s="8"/>
      <c r="I1438" s="8"/>
      <c r="J1438" s="8"/>
      <c r="K1438" s="8"/>
      <c r="L1438" s="8"/>
      <c r="M1438" s="8"/>
      <c r="N1438" s="30">
        <v>2040</v>
      </c>
      <c r="O1438" s="8" t="s">
        <v>1383</v>
      </c>
      <c r="P1438" s="30">
        <v>436.10316669999997</v>
      </c>
      <c r="Q1438" s="30">
        <v>889650.46</v>
      </c>
      <c r="R1438" s="30">
        <v>6.0654126100000001</v>
      </c>
      <c r="S1438" s="30">
        <v>12373.441720000001</v>
      </c>
      <c r="T1438" s="30">
        <v>216362.9</v>
      </c>
    </row>
    <row r="1439" spans="1:20" ht="15.75" customHeight="1" thickBot="1" x14ac:dyDescent="0.3">
      <c r="A1439" s="10" t="s">
        <v>19</v>
      </c>
      <c r="B1439" s="28">
        <v>43829</v>
      </c>
      <c r="C1439" s="8">
        <v>301049751</v>
      </c>
      <c r="D1439" s="29">
        <v>73239990</v>
      </c>
      <c r="E1439" s="8" t="s">
        <v>1384</v>
      </c>
      <c r="F1439" s="8"/>
      <c r="G1439" s="8"/>
      <c r="H1439" s="8"/>
      <c r="I1439" s="8"/>
      <c r="J1439" s="8"/>
      <c r="K1439" s="8"/>
      <c r="L1439" s="8"/>
      <c r="M1439" s="8"/>
      <c r="N1439" s="30">
        <v>2040</v>
      </c>
      <c r="O1439" s="8" t="s">
        <v>1383</v>
      </c>
      <c r="P1439" s="30">
        <v>475.74892649999998</v>
      </c>
      <c r="Q1439" s="30">
        <v>970527.81</v>
      </c>
      <c r="R1439" s="30">
        <v>6.6168139979999996</v>
      </c>
      <c r="S1439" s="30">
        <v>13498.30056</v>
      </c>
      <c r="T1439" s="30">
        <v>236032.4</v>
      </c>
    </row>
    <row r="1440" spans="1:20" ht="15.75" customHeight="1" thickBot="1" x14ac:dyDescent="0.3">
      <c r="A1440" s="10" t="s">
        <v>19</v>
      </c>
      <c r="B1440" s="28">
        <v>43829</v>
      </c>
      <c r="C1440" s="8">
        <v>301049751</v>
      </c>
      <c r="D1440" s="29">
        <v>73239990</v>
      </c>
      <c r="E1440" s="8" t="s">
        <v>1385</v>
      </c>
      <c r="F1440" s="8"/>
      <c r="G1440" s="8"/>
      <c r="H1440" s="8"/>
      <c r="I1440" s="8"/>
      <c r="J1440" s="8"/>
      <c r="K1440" s="8"/>
      <c r="L1440" s="8"/>
      <c r="M1440" s="8"/>
      <c r="N1440" s="30">
        <v>1536</v>
      </c>
      <c r="O1440" s="8" t="s">
        <v>1383</v>
      </c>
      <c r="P1440" s="30">
        <v>450.7225651</v>
      </c>
      <c r="Q1440" s="30">
        <v>692309.86</v>
      </c>
      <c r="R1440" s="30">
        <v>6.2687422130000003</v>
      </c>
      <c r="S1440" s="30">
        <v>9628.7880389999991</v>
      </c>
      <c r="T1440" s="30">
        <v>168369.8</v>
      </c>
    </row>
    <row r="1441" spans="1:20" ht="15.75" customHeight="1" thickBot="1" x14ac:dyDescent="0.3">
      <c r="A1441" s="10" t="s">
        <v>19</v>
      </c>
      <c r="B1441" s="28">
        <v>43825</v>
      </c>
      <c r="C1441" s="8">
        <v>301049751</v>
      </c>
      <c r="D1441" s="29">
        <v>73239990</v>
      </c>
      <c r="E1441" s="8" t="s">
        <v>1386</v>
      </c>
      <c r="F1441" s="8"/>
      <c r="G1441" s="8"/>
      <c r="H1441" s="8"/>
      <c r="I1441" s="8"/>
      <c r="J1441" s="8"/>
      <c r="K1441" s="8"/>
      <c r="L1441" s="8"/>
      <c r="M1441" s="8"/>
      <c r="N1441" s="30">
        <v>7451.28</v>
      </c>
      <c r="O1441" s="8" t="s">
        <v>1383</v>
      </c>
      <c r="P1441" s="30">
        <v>415.78385859999997</v>
      </c>
      <c r="Q1441" s="30">
        <v>3098121.95</v>
      </c>
      <c r="R1441" s="30">
        <v>5.7828074909999998</v>
      </c>
      <c r="S1441" s="30">
        <v>43089.317799999997</v>
      </c>
      <c r="T1441" s="30">
        <v>753463.2</v>
      </c>
    </row>
    <row r="1442" spans="1:20" ht="15.75" customHeight="1" thickBot="1" x14ac:dyDescent="0.3">
      <c r="A1442" s="10" t="s">
        <v>19</v>
      </c>
      <c r="B1442" s="28">
        <v>43823</v>
      </c>
      <c r="C1442" s="8">
        <v>301049751</v>
      </c>
      <c r="D1442" s="29">
        <v>73239990</v>
      </c>
      <c r="E1442" s="8" t="s">
        <v>1387</v>
      </c>
      <c r="F1442" s="8"/>
      <c r="G1442" s="8"/>
      <c r="H1442" s="8"/>
      <c r="I1442" s="8"/>
      <c r="J1442" s="8"/>
      <c r="K1442" s="8"/>
      <c r="L1442" s="8"/>
      <c r="M1442" s="8"/>
      <c r="N1442" s="30">
        <v>30</v>
      </c>
      <c r="O1442" s="8" t="s">
        <v>1383</v>
      </c>
      <c r="P1442" s="30">
        <v>612.97033329999999</v>
      </c>
      <c r="Q1442" s="30">
        <v>18389.11</v>
      </c>
      <c r="R1442" s="30">
        <v>8.5253175710000004</v>
      </c>
      <c r="S1442" s="30">
        <v>255.75952710000001</v>
      </c>
      <c r="T1442" s="30">
        <v>4472.2</v>
      </c>
    </row>
    <row r="1443" spans="1:20" ht="15.75" customHeight="1" thickBot="1" x14ac:dyDescent="0.3">
      <c r="A1443" s="10" t="s">
        <v>19</v>
      </c>
      <c r="B1443" s="28">
        <v>43823</v>
      </c>
      <c r="C1443" s="8">
        <v>301049751</v>
      </c>
      <c r="D1443" s="29">
        <v>73239990</v>
      </c>
      <c r="E1443" s="8" t="s">
        <v>1388</v>
      </c>
      <c r="F1443" s="8"/>
      <c r="G1443" s="8"/>
      <c r="H1443" s="8"/>
      <c r="I1443" s="8"/>
      <c r="J1443" s="8"/>
      <c r="K1443" s="8"/>
      <c r="L1443" s="8"/>
      <c r="M1443" s="8"/>
      <c r="N1443" s="30">
        <v>2805</v>
      </c>
      <c r="O1443" s="8" t="s">
        <v>1383</v>
      </c>
      <c r="P1443" s="30">
        <v>485.1317219</v>
      </c>
      <c r="Q1443" s="30">
        <v>1360794.48</v>
      </c>
      <c r="R1443" s="30">
        <v>6.7473118489999999</v>
      </c>
      <c r="S1443" s="30">
        <v>18926.209739999998</v>
      </c>
      <c r="T1443" s="30">
        <v>330945.09999999998</v>
      </c>
    </row>
    <row r="1444" spans="1:20" ht="15.75" customHeight="1" thickBot="1" x14ac:dyDescent="0.3">
      <c r="A1444" s="10" t="s">
        <v>19</v>
      </c>
      <c r="B1444" s="28">
        <v>43822</v>
      </c>
      <c r="C1444" s="8">
        <v>301049751</v>
      </c>
      <c r="D1444" s="29">
        <v>73239990</v>
      </c>
      <c r="E1444" s="8" t="s">
        <v>1389</v>
      </c>
      <c r="F1444" s="8"/>
      <c r="G1444" s="8"/>
      <c r="H1444" s="8"/>
      <c r="I1444" s="8"/>
      <c r="J1444" s="8"/>
      <c r="K1444" s="8"/>
      <c r="L1444" s="8"/>
      <c r="M1444" s="8"/>
      <c r="N1444" s="30">
        <v>1080</v>
      </c>
      <c r="O1444" s="8" t="s">
        <v>1383</v>
      </c>
      <c r="P1444" s="30">
        <v>532.70432410000001</v>
      </c>
      <c r="Q1444" s="30">
        <v>575320.67000000004</v>
      </c>
      <c r="R1444" s="30">
        <v>7.4089613920000001</v>
      </c>
      <c r="S1444" s="30">
        <v>8001.6783029999997</v>
      </c>
      <c r="T1444" s="30">
        <v>139918</v>
      </c>
    </row>
    <row r="1445" spans="1:20" ht="15.75" customHeight="1" thickBot="1" x14ac:dyDescent="0.3">
      <c r="A1445" s="10" t="s">
        <v>19</v>
      </c>
      <c r="B1445" s="28">
        <v>43822</v>
      </c>
      <c r="C1445" s="8">
        <v>301049751</v>
      </c>
      <c r="D1445" s="29">
        <v>73239990</v>
      </c>
      <c r="E1445" s="8" t="s">
        <v>1390</v>
      </c>
      <c r="F1445" s="8"/>
      <c r="G1445" s="8"/>
      <c r="H1445" s="8"/>
      <c r="I1445" s="8"/>
      <c r="J1445" s="8"/>
      <c r="K1445" s="8"/>
      <c r="L1445" s="8"/>
      <c r="M1445" s="8"/>
      <c r="N1445" s="30">
        <v>1740.8</v>
      </c>
      <c r="O1445" s="8" t="s">
        <v>1383</v>
      </c>
      <c r="P1445" s="30">
        <v>449.46929569999998</v>
      </c>
      <c r="Q1445" s="30">
        <v>782436.15</v>
      </c>
      <c r="R1445" s="30">
        <v>6.2513114840000004</v>
      </c>
      <c r="S1445" s="30">
        <v>10882.283030000001</v>
      </c>
      <c r="T1445" s="30">
        <v>190288.5</v>
      </c>
    </row>
    <row r="1446" spans="1:20" ht="15.75" customHeight="1" thickBot="1" x14ac:dyDescent="0.3">
      <c r="A1446" s="10" t="s">
        <v>19</v>
      </c>
      <c r="B1446" s="28">
        <v>43822</v>
      </c>
      <c r="C1446" s="8">
        <v>301049751</v>
      </c>
      <c r="D1446" s="29">
        <v>73239990</v>
      </c>
      <c r="E1446" s="8" t="s">
        <v>1391</v>
      </c>
      <c r="F1446" s="8"/>
      <c r="G1446" s="8"/>
      <c r="H1446" s="8"/>
      <c r="I1446" s="8"/>
      <c r="J1446" s="8"/>
      <c r="K1446" s="8"/>
      <c r="L1446" s="8"/>
      <c r="M1446" s="8"/>
      <c r="N1446" s="30">
        <v>2360</v>
      </c>
      <c r="O1446" s="8" t="s">
        <v>1383</v>
      </c>
      <c r="P1446" s="30">
        <v>505.7864237</v>
      </c>
      <c r="Q1446" s="30">
        <v>1193655.96</v>
      </c>
      <c r="R1446" s="30">
        <v>7.0345816929999998</v>
      </c>
      <c r="S1446" s="30">
        <v>16601.612799999999</v>
      </c>
      <c r="T1446" s="30">
        <v>290297.2</v>
      </c>
    </row>
    <row r="1447" spans="1:20" ht="15.75" customHeight="1" thickBot="1" x14ac:dyDescent="0.3">
      <c r="A1447" s="10" t="s">
        <v>19</v>
      </c>
      <c r="B1447" s="28">
        <v>43822</v>
      </c>
      <c r="C1447" s="8">
        <v>301049751</v>
      </c>
      <c r="D1447" s="29">
        <v>73239990</v>
      </c>
      <c r="E1447" s="8" t="s">
        <v>1392</v>
      </c>
      <c r="F1447" s="8"/>
      <c r="G1447" s="8"/>
      <c r="H1447" s="8"/>
      <c r="I1447" s="8"/>
      <c r="J1447" s="8"/>
      <c r="K1447" s="8"/>
      <c r="L1447" s="8"/>
      <c r="M1447" s="8"/>
      <c r="N1447" s="30">
        <v>2240</v>
      </c>
      <c r="O1447" s="8" t="s">
        <v>1383</v>
      </c>
      <c r="P1447" s="30">
        <v>429.30618750000002</v>
      </c>
      <c r="Q1447" s="30">
        <v>961645.86</v>
      </c>
      <c r="R1447" s="30">
        <v>5.9708788249999998</v>
      </c>
      <c r="S1447" s="30">
        <v>13374.76857</v>
      </c>
      <c r="T1447" s="30">
        <v>233872.3</v>
      </c>
    </row>
    <row r="1448" spans="1:20" ht="15.75" customHeight="1" thickBot="1" x14ac:dyDescent="0.3">
      <c r="A1448" s="10" t="s">
        <v>19</v>
      </c>
      <c r="B1448" s="28">
        <v>43820</v>
      </c>
      <c r="C1448" s="8">
        <v>301049751</v>
      </c>
      <c r="D1448" s="29">
        <v>73239990</v>
      </c>
      <c r="E1448" s="8" t="s">
        <v>1393</v>
      </c>
      <c r="F1448" s="8"/>
      <c r="G1448" s="8"/>
      <c r="H1448" s="8"/>
      <c r="I1448" s="8"/>
      <c r="J1448" s="8"/>
      <c r="K1448" s="8"/>
      <c r="L1448" s="8"/>
      <c r="M1448" s="8"/>
      <c r="N1448" s="30">
        <v>6790</v>
      </c>
      <c r="O1448" s="8" t="s">
        <v>1383</v>
      </c>
      <c r="P1448" s="30">
        <v>369.19633870000001</v>
      </c>
      <c r="Q1448" s="30">
        <v>2506843.14</v>
      </c>
      <c r="R1448" s="30">
        <v>5.1348586750000003</v>
      </c>
      <c r="S1448" s="30">
        <v>34865.690399999999</v>
      </c>
      <c r="T1448" s="30">
        <v>609664.19999999995</v>
      </c>
    </row>
    <row r="1449" spans="1:20" ht="15.75" customHeight="1" thickBot="1" x14ac:dyDescent="0.3">
      <c r="A1449" s="10" t="s">
        <v>19</v>
      </c>
      <c r="B1449" s="28">
        <v>43817</v>
      </c>
      <c r="C1449" s="8">
        <v>301049751</v>
      </c>
      <c r="D1449" s="29">
        <v>73239990</v>
      </c>
      <c r="E1449" s="8" t="s">
        <v>1394</v>
      </c>
      <c r="F1449" s="8"/>
      <c r="G1449" s="8"/>
      <c r="H1449" s="8"/>
      <c r="I1449" s="8"/>
      <c r="J1449" s="8"/>
      <c r="K1449" s="8"/>
      <c r="L1449" s="8"/>
      <c r="M1449" s="8"/>
      <c r="N1449" s="30">
        <v>1400</v>
      </c>
      <c r="O1449" s="8" t="s">
        <v>1383</v>
      </c>
      <c r="P1449" s="30">
        <v>127.4574286</v>
      </c>
      <c r="Q1449" s="30">
        <v>178440.4</v>
      </c>
      <c r="R1449" s="30">
        <v>1.760461721</v>
      </c>
      <c r="S1449" s="30">
        <v>2464.6464089999999</v>
      </c>
      <c r="T1449" s="30">
        <v>43396.7</v>
      </c>
    </row>
    <row r="1450" spans="1:20" ht="15.75" customHeight="1" thickBot="1" x14ac:dyDescent="0.3">
      <c r="A1450" s="10" t="s">
        <v>19</v>
      </c>
      <c r="B1450" s="28">
        <v>43817</v>
      </c>
      <c r="C1450" s="8">
        <v>301049751</v>
      </c>
      <c r="D1450" s="29">
        <v>73239990</v>
      </c>
      <c r="E1450" s="8" t="s">
        <v>1395</v>
      </c>
      <c r="F1450" s="8"/>
      <c r="G1450" s="8"/>
      <c r="H1450" s="8"/>
      <c r="I1450" s="8"/>
      <c r="J1450" s="8"/>
      <c r="K1450" s="8"/>
      <c r="L1450" s="8"/>
      <c r="M1450" s="8"/>
      <c r="N1450" s="30">
        <v>70</v>
      </c>
      <c r="O1450" s="8" t="s">
        <v>1383</v>
      </c>
      <c r="P1450" s="30">
        <v>603.53228569999999</v>
      </c>
      <c r="Q1450" s="30">
        <v>42247.26</v>
      </c>
      <c r="R1450" s="30">
        <v>8.3360812939999995</v>
      </c>
      <c r="S1450" s="30">
        <v>583.52569059999996</v>
      </c>
      <c r="T1450" s="30">
        <v>10274.5</v>
      </c>
    </row>
    <row r="1451" spans="1:20" ht="15.75" customHeight="1" thickBot="1" x14ac:dyDescent="0.3">
      <c r="A1451" s="10" t="s">
        <v>19</v>
      </c>
      <c r="B1451" s="28">
        <v>43817</v>
      </c>
      <c r="C1451" s="8">
        <v>301049751</v>
      </c>
      <c r="D1451" s="29">
        <v>73239990</v>
      </c>
      <c r="E1451" s="8" t="s">
        <v>1396</v>
      </c>
      <c r="F1451" s="8"/>
      <c r="G1451" s="8"/>
      <c r="H1451" s="8"/>
      <c r="I1451" s="8"/>
      <c r="J1451" s="8"/>
      <c r="K1451" s="8"/>
      <c r="L1451" s="8"/>
      <c r="M1451" s="8"/>
      <c r="N1451" s="30">
        <v>65</v>
      </c>
      <c r="O1451" s="8" t="s">
        <v>1383</v>
      </c>
      <c r="P1451" s="30">
        <v>690.33661540000003</v>
      </c>
      <c r="Q1451" s="30">
        <v>44871.88</v>
      </c>
      <c r="R1451" s="30">
        <v>9.5350361239999994</v>
      </c>
      <c r="S1451" s="30">
        <v>619.77734810000004</v>
      </c>
      <c r="T1451" s="30">
        <v>10912.8</v>
      </c>
    </row>
    <row r="1452" spans="1:20" ht="15.75" customHeight="1" thickBot="1" x14ac:dyDescent="0.3">
      <c r="A1452" s="10" t="s">
        <v>19</v>
      </c>
      <c r="B1452" s="28">
        <v>43817</v>
      </c>
      <c r="C1452" s="8">
        <v>301049751</v>
      </c>
      <c r="D1452" s="29">
        <v>73239990</v>
      </c>
      <c r="E1452" s="8" t="s">
        <v>1397</v>
      </c>
      <c r="F1452" s="8"/>
      <c r="G1452" s="8"/>
      <c r="H1452" s="8"/>
      <c r="I1452" s="8"/>
      <c r="J1452" s="8"/>
      <c r="K1452" s="8"/>
      <c r="L1452" s="8"/>
      <c r="M1452" s="8"/>
      <c r="N1452" s="30">
        <v>159</v>
      </c>
      <c r="O1452" s="8" t="s">
        <v>1383</v>
      </c>
      <c r="P1452" s="30">
        <v>420.85006290000001</v>
      </c>
      <c r="Q1452" s="30">
        <v>66915.16</v>
      </c>
      <c r="R1452" s="30">
        <v>5.8128461729999996</v>
      </c>
      <c r="S1452" s="30">
        <v>924.24254140000005</v>
      </c>
      <c r="T1452" s="30">
        <v>16273.8</v>
      </c>
    </row>
    <row r="1453" spans="1:20" ht="15.75" customHeight="1" thickBot="1" x14ac:dyDescent="0.3">
      <c r="A1453" s="10" t="s">
        <v>19</v>
      </c>
      <c r="B1453" s="28">
        <v>43817</v>
      </c>
      <c r="C1453" s="8">
        <v>301049751</v>
      </c>
      <c r="D1453" s="29">
        <v>73239990</v>
      </c>
      <c r="E1453" s="8" t="s">
        <v>1398</v>
      </c>
      <c r="F1453" s="8"/>
      <c r="G1453" s="8"/>
      <c r="H1453" s="8"/>
      <c r="I1453" s="8"/>
      <c r="J1453" s="8"/>
      <c r="K1453" s="8"/>
      <c r="L1453" s="8"/>
      <c r="M1453" s="8"/>
      <c r="N1453" s="30">
        <v>38</v>
      </c>
      <c r="O1453" s="8" t="s">
        <v>1383</v>
      </c>
      <c r="P1453" s="30">
        <v>807.8989474</v>
      </c>
      <c r="Q1453" s="30">
        <v>30700.16</v>
      </c>
      <c r="R1453" s="30">
        <v>11.158825240000001</v>
      </c>
      <c r="S1453" s="30">
        <v>424.03535909999999</v>
      </c>
      <c r="T1453" s="30">
        <v>7466.3</v>
      </c>
    </row>
    <row r="1454" spans="1:20" ht="15.75" customHeight="1" thickBot="1" x14ac:dyDescent="0.3">
      <c r="A1454" s="10" t="s">
        <v>19</v>
      </c>
      <c r="B1454" s="28">
        <v>43817</v>
      </c>
      <c r="C1454" s="8">
        <v>301049751</v>
      </c>
      <c r="D1454" s="29">
        <v>73239990</v>
      </c>
      <c r="E1454" s="8" t="s">
        <v>1399</v>
      </c>
      <c r="F1454" s="8"/>
      <c r="G1454" s="8"/>
      <c r="H1454" s="8"/>
      <c r="I1454" s="8"/>
      <c r="J1454" s="8"/>
      <c r="K1454" s="8"/>
      <c r="L1454" s="8"/>
      <c r="M1454" s="8"/>
      <c r="N1454" s="30">
        <v>35</v>
      </c>
      <c r="O1454" s="8" t="s">
        <v>1383</v>
      </c>
      <c r="P1454" s="30">
        <v>652.24571430000003</v>
      </c>
      <c r="Q1454" s="30">
        <v>22828.6</v>
      </c>
      <c r="R1454" s="30">
        <v>9.0089187059999993</v>
      </c>
      <c r="S1454" s="30">
        <v>315.31215470000001</v>
      </c>
      <c r="T1454" s="30">
        <v>5552</v>
      </c>
    </row>
    <row r="1455" spans="1:20" ht="15.75" customHeight="1" thickBot="1" x14ac:dyDescent="0.3">
      <c r="A1455" s="10" t="s">
        <v>19</v>
      </c>
      <c r="B1455" s="28">
        <v>43817</v>
      </c>
      <c r="C1455" s="8">
        <v>301049751</v>
      </c>
      <c r="D1455" s="29">
        <v>73239990</v>
      </c>
      <c r="E1455" s="8" t="s">
        <v>1400</v>
      </c>
      <c r="F1455" s="8"/>
      <c r="G1455" s="8"/>
      <c r="H1455" s="8"/>
      <c r="I1455" s="8"/>
      <c r="J1455" s="8"/>
      <c r="K1455" s="8"/>
      <c r="L1455" s="8"/>
      <c r="M1455" s="8"/>
      <c r="N1455" s="30">
        <v>42</v>
      </c>
      <c r="O1455" s="8" t="s">
        <v>1383</v>
      </c>
      <c r="P1455" s="30">
        <v>647.24142859999995</v>
      </c>
      <c r="Q1455" s="30">
        <v>27184.14</v>
      </c>
      <c r="R1455" s="30">
        <v>8.9397987370000003</v>
      </c>
      <c r="S1455" s="30">
        <v>375.47154699999999</v>
      </c>
      <c r="T1455" s="30">
        <v>6611.1</v>
      </c>
    </row>
    <row r="1456" spans="1:20" ht="15.75" customHeight="1" thickBot="1" x14ac:dyDescent="0.3">
      <c r="A1456" s="10" t="s">
        <v>19</v>
      </c>
      <c r="B1456" s="28">
        <v>43808</v>
      </c>
      <c r="C1456" s="8">
        <v>301049751</v>
      </c>
      <c r="D1456" s="29">
        <v>73239990</v>
      </c>
      <c r="E1456" s="8" t="s">
        <v>1401</v>
      </c>
      <c r="F1456" s="8"/>
      <c r="G1456" s="8"/>
      <c r="H1456" s="8"/>
      <c r="I1456" s="8"/>
      <c r="J1456" s="8"/>
      <c r="K1456" s="8"/>
      <c r="L1456" s="8"/>
      <c r="M1456" s="8"/>
      <c r="N1456" s="30">
        <v>10116</v>
      </c>
      <c r="O1456" s="8" t="s">
        <v>1383</v>
      </c>
      <c r="P1456" s="30">
        <v>474.29080859999999</v>
      </c>
      <c r="Q1456" s="30">
        <v>4797925.82</v>
      </c>
      <c r="R1456" s="30">
        <v>6.5509780199999996</v>
      </c>
      <c r="S1456" s="30">
        <v>66269.693650000001</v>
      </c>
      <c r="T1456" s="30">
        <v>1166855.6000000001</v>
      </c>
    </row>
    <row r="1457" spans="1:20" ht="15.75" customHeight="1" thickBot="1" x14ac:dyDescent="0.3">
      <c r="A1457" s="10" t="s">
        <v>19</v>
      </c>
      <c r="B1457" s="28">
        <v>43808</v>
      </c>
      <c r="C1457" s="8">
        <v>301049751</v>
      </c>
      <c r="D1457" s="29">
        <v>73239990</v>
      </c>
      <c r="E1457" s="8" t="s">
        <v>1402</v>
      </c>
      <c r="F1457" s="8"/>
      <c r="G1457" s="8"/>
      <c r="H1457" s="8"/>
      <c r="I1457" s="8"/>
      <c r="J1457" s="8"/>
      <c r="K1457" s="8"/>
      <c r="L1457" s="8"/>
      <c r="M1457" s="8"/>
      <c r="N1457" s="30">
        <v>9180</v>
      </c>
      <c r="O1457" s="8" t="s">
        <v>1383</v>
      </c>
      <c r="P1457" s="30">
        <v>435.54155009999999</v>
      </c>
      <c r="Q1457" s="30">
        <v>3998271.43</v>
      </c>
      <c r="R1457" s="30">
        <v>6.0157672670000002</v>
      </c>
      <c r="S1457" s="30">
        <v>55224.74351</v>
      </c>
      <c r="T1457" s="30">
        <v>972379.6</v>
      </c>
    </row>
    <row r="1458" spans="1:20" ht="15.75" customHeight="1" thickBot="1" x14ac:dyDescent="0.3">
      <c r="A1458" s="10" t="s">
        <v>19</v>
      </c>
      <c r="B1458" s="28">
        <v>43808</v>
      </c>
      <c r="C1458" s="8">
        <v>301049751</v>
      </c>
      <c r="D1458" s="29">
        <v>73239990</v>
      </c>
      <c r="E1458" s="8" t="s">
        <v>1403</v>
      </c>
      <c r="F1458" s="8"/>
      <c r="G1458" s="8"/>
      <c r="H1458" s="8"/>
      <c r="I1458" s="8"/>
      <c r="J1458" s="8"/>
      <c r="K1458" s="8"/>
      <c r="L1458" s="8"/>
      <c r="M1458" s="8"/>
      <c r="N1458" s="30">
        <v>10616</v>
      </c>
      <c r="O1458" s="8" t="s">
        <v>1383</v>
      </c>
      <c r="P1458" s="30">
        <v>508.55209500000001</v>
      </c>
      <c r="Q1458" s="30">
        <v>5398789.04</v>
      </c>
      <c r="R1458" s="30">
        <v>7.0242002069999998</v>
      </c>
      <c r="S1458" s="30">
        <v>74568.909390000001</v>
      </c>
      <c r="T1458" s="30">
        <v>1312985.5</v>
      </c>
    </row>
    <row r="1459" spans="1:20" ht="15.75" customHeight="1" thickBot="1" x14ac:dyDescent="0.3">
      <c r="A1459" s="10" t="s">
        <v>19</v>
      </c>
      <c r="B1459" s="28">
        <v>43795</v>
      </c>
      <c r="C1459" s="8">
        <v>301049751</v>
      </c>
      <c r="D1459" s="29">
        <v>73239990</v>
      </c>
      <c r="E1459" s="8" t="s">
        <v>1404</v>
      </c>
      <c r="F1459" s="8"/>
      <c r="G1459" s="8"/>
      <c r="H1459" s="8"/>
      <c r="I1459" s="8"/>
      <c r="J1459" s="8"/>
      <c r="K1459" s="8"/>
      <c r="L1459" s="8"/>
      <c r="M1459" s="8"/>
      <c r="N1459" s="30">
        <v>9605</v>
      </c>
      <c r="O1459" s="8" t="s">
        <v>1383</v>
      </c>
      <c r="P1459" s="30">
        <v>367.93365119999999</v>
      </c>
      <c r="Q1459" s="30">
        <v>3534002.72</v>
      </c>
      <c r="R1459" s="30">
        <v>5.0575072329999999</v>
      </c>
      <c r="S1459" s="30">
        <v>48577.356979999997</v>
      </c>
      <c r="T1459" s="30">
        <v>859469.5</v>
      </c>
    </row>
    <row r="1460" spans="1:20" ht="15.75" customHeight="1" thickBot="1" x14ac:dyDescent="0.3">
      <c r="A1460" s="10" t="s">
        <v>19</v>
      </c>
      <c r="B1460" s="28">
        <v>43795</v>
      </c>
      <c r="C1460" s="8">
        <v>301049751</v>
      </c>
      <c r="D1460" s="29">
        <v>73239990</v>
      </c>
      <c r="E1460" s="8" t="s">
        <v>1405</v>
      </c>
      <c r="F1460" s="8"/>
      <c r="G1460" s="8"/>
      <c r="H1460" s="8"/>
      <c r="I1460" s="8"/>
      <c r="J1460" s="8"/>
      <c r="K1460" s="8"/>
      <c r="L1460" s="8"/>
      <c r="M1460" s="8"/>
      <c r="N1460" s="30">
        <v>4770</v>
      </c>
      <c r="O1460" s="8" t="s">
        <v>1383</v>
      </c>
      <c r="P1460" s="30">
        <v>458.15313839999999</v>
      </c>
      <c r="Q1460" s="30">
        <v>2185390.4700000002</v>
      </c>
      <c r="R1460" s="30">
        <v>6.2976376409999997</v>
      </c>
      <c r="S1460" s="30">
        <v>30039.73155</v>
      </c>
      <c r="T1460" s="30">
        <v>531486.9</v>
      </c>
    </row>
    <row r="1461" spans="1:20" ht="15.75" customHeight="1" thickBot="1" x14ac:dyDescent="0.3">
      <c r="A1461" s="10" t="s">
        <v>19</v>
      </c>
      <c r="B1461" s="28">
        <v>43795</v>
      </c>
      <c r="C1461" s="8">
        <v>301049751</v>
      </c>
      <c r="D1461" s="29">
        <v>73239990</v>
      </c>
      <c r="E1461" s="8" t="s">
        <v>1406</v>
      </c>
      <c r="F1461" s="8"/>
      <c r="G1461" s="8"/>
      <c r="H1461" s="8"/>
      <c r="I1461" s="8"/>
      <c r="J1461" s="8"/>
      <c r="K1461" s="8"/>
      <c r="L1461" s="8"/>
      <c r="M1461" s="8"/>
      <c r="N1461" s="30">
        <v>2240</v>
      </c>
      <c r="O1461" s="8" t="s">
        <v>1383</v>
      </c>
      <c r="P1461" s="30">
        <v>350.20335710000001</v>
      </c>
      <c r="Q1461" s="30">
        <v>784455.52</v>
      </c>
      <c r="R1461" s="30">
        <v>4.8137918510000004</v>
      </c>
      <c r="S1461" s="30">
        <v>10782.893749999999</v>
      </c>
      <c r="T1461" s="30">
        <v>190779.7</v>
      </c>
    </row>
    <row r="1462" spans="1:20" ht="15.75" customHeight="1" thickBot="1" x14ac:dyDescent="0.3">
      <c r="A1462" s="10" t="s">
        <v>19</v>
      </c>
      <c r="B1462" s="28">
        <v>43795</v>
      </c>
      <c r="C1462" s="8">
        <v>301049751</v>
      </c>
      <c r="D1462" s="29">
        <v>73239990</v>
      </c>
      <c r="E1462" s="8" t="s">
        <v>1407</v>
      </c>
      <c r="F1462" s="8"/>
      <c r="G1462" s="8"/>
      <c r="H1462" s="8"/>
      <c r="I1462" s="8"/>
      <c r="J1462" s="8"/>
      <c r="K1462" s="8"/>
      <c r="L1462" s="8"/>
      <c r="M1462" s="8"/>
      <c r="N1462" s="30">
        <v>31.8</v>
      </c>
      <c r="O1462" s="8" t="s">
        <v>1383</v>
      </c>
      <c r="P1462" s="30">
        <v>274.34748430000002</v>
      </c>
      <c r="Q1462" s="30">
        <v>8724.25</v>
      </c>
      <c r="R1462" s="30">
        <v>3.77109944</v>
      </c>
      <c r="S1462" s="30">
        <v>119.92096220000001</v>
      </c>
      <c r="T1462" s="30">
        <v>2121.6999999999998</v>
      </c>
    </row>
    <row r="1463" spans="1:20" ht="15.75" customHeight="1" thickBot="1" x14ac:dyDescent="0.3">
      <c r="A1463" s="10" t="s">
        <v>19</v>
      </c>
      <c r="B1463" s="28">
        <v>43782</v>
      </c>
      <c r="C1463" s="8">
        <v>301049751</v>
      </c>
      <c r="D1463" s="29">
        <v>73239990</v>
      </c>
      <c r="E1463" s="8" t="s">
        <v>1361</v>
      </c>
      <c r="F1463" s="8"/>
      <c r="G1463" s="8"/>
      <c r="H1463" s="8"/>
      <c r="I1463" s="8"/>
      <c r="J1463" s="8"/>
      <c r="K1463" s="8"/>
      <c r="L1463" s="8"/>
      <c r="M1463" s="8"/>
      <c r="N1463" s="30">
        <v>5600</v>
      </c>
      <c r="O1463" s="8" t="s">
        <v>1383</v>
      </c>
      <c r="P1463" s="30">
        <v>343.43464460000001</v>
      </c>
      <c r="Q1463" s="30">
        <v>1923234.01</v>
      </c>
      <c r="R1463" s="30">
        <v>4.7699256200000004</v>
      </c>
      <c r="S1463" s="30">
        <v>26711.583470000001</v>
      </c>
      <c r="T1463" s="30">
        <v>467730.5</v>
      </c>
    </row>
    <row r="1464" spans="1:20" ht="15.75" customHeight="1" thickBot="1" x14ac:dyDescent="0.3">
      <c r="A1464" s="10" t="s">
        <v>19</v>
      </c>
      <c r="B1464" s="28">
        <v>43782</v>
      </c>
      <c r="C1464" s="8">
        <v>301049751</v>
      </c>
      <c r="D1464" s="29">
        <v>73239990</v>
      </c>
      <c r="E1464" s="8" t="s">
        <v>1408</v>
      </c>
      <c r="F1464" s="8"/>
      <c r="G1464" s="8"/>
      <c r="H1464" s="8"/>
      <c r="I1464" s="8"/>
      <c r="J1464" s="8"/>
      <c r="K1464" s="8"/>
      <c r="L1464" s="8"/>
      <c r="M1464" s="8"/>
      <c r="N1464" s="30">
        <v>1049.2</v>
      </c>
      <c r="O1464" s="8" t="s">
        <v>1383</v>
      </c>
      <c r="P1464" s="30">
        <v>333.98756200000003</v>
      </c>
      <c r="Q1464" s="30">
        <v>350419.75</v>
      </c>
      <c r="R1464" s="30">
        <v>4.6387161380000004</v>
      </c>
      <c r="S1464" s="30">
        <v>4866.9409720000003</v>
      </c>
      <c r="T1464" s="30">
        <v>85222.1</v>
      </c>
    </row>
    <row r="1465" spans="1:20" ht="15.75" customHeight="1" thickBot="1" x14ac:dyDescent="0.3">
      <c r="A1465" s="10" t="s">
        <v>19</v>
      </c>
      <c r="B1465" s="28">
        <v>43782</v>
      </c>
      <c r="C1465" s="8">
        <v>301049751</v>
      </c>
      <c r="D1465" s="29">
        <v>73239990</v>
      </c>
      <c r="E1465" s="8" t="s">
        <v>1409</v>
      </c>
      <c r="F1465" s="8"/>
      <c r="G1465" s="8"/>
      <c r="H1465" s="8"/>
      <c r="I1465" s="8"/>
      <c r="J1465" s="8"/>
      <c r="K1465" s="8"/>
      <c r="L1465" s="8"/>
      <c r="M1465" s="8"/>
      <c r="N1465" s="30">
        <v>3943.5</v>
      </c>
      <c r="O1465" s="8" t="s">
        <v>1383</v>
      </c>
      <c r="P1465" s="30">
        <v>487.24279189999999</v>
      </c>
      <c r="Q1465" s="30">
        <v>1921441.95</v>
      </c>
      <c r="R1465" s="30">
        <v>6.7672609990000003</v>
      </c>
      <c r="S1465" s="30">
        <v>26686.693749999999</v>
      </c>
      <c r="T1465" s="30">
        <v>467294.7</v>
      </c>
    </row>
    <row r="1466" spans="1:20" ht="15.75" customHeight="1" thickBot="1" x14ac:dyDescent="0.3">
      <c r="A1466" s="10" t="s">
        <v>19</v>
      </c>
      <c r="B1466" s="28">
        <v>43774</v>
      </c>
      <c r="C1466" s="8">
        <v>301049751</v>
      </c>
      <c r="D1466" s="29">
        <v>73239990</v>
      </c>
      <c r="E1466" s="8" t="s">
        <v>1410</v>
      </c>
      <c r="F1466" s="8"/>
      <c r="G1466" s="8"/>
      <c r="H1466" s="8"/>
      <c r="I1466" s="8"/>
      <c r="J1466" s="8"/>
      <c r="K1466" s="8"/>
      <c r="L1466" s="8"/>
      <c r="M1466" s="8"/>
      <c r="N1466" s="30">
        <v>5100</v>
      </c>
      <c r="O1466" s="8" t="s">
        <v>1383</v>
      </c>
      <c r="P1466" s="30">
        <v>435.31854900000002</v>
      </c>
      <c r="Q1466" s="30">
        <v>2220124.6</v>
      </c>
      <c r="R1466" s="30">
        <v>6.0210034439999998</v>
      </c>
      <c r="S1466" s="30">
        <v>30707.117569999999</v>
      </c>
      <c r="T1466" s="30">
        <v>539934.30000000005</v>
      </c>
    </row>
    <row r="1467" spans="1:20" ht="15.75" customHeight="1" thickBot="1" x14ac:dyDescent="0.3">
      <c r="A1467" s="10" t="s">
        <v>19</v>
      </c>
      <c r="B1467" s="28">
        <v>43774</v>
      </c>
      <c r="C1467" s="8">
        <v>301049751</v>
      </c>
      <c r="D1467" s="29">
        <v>73239990</v>
      </c>
      <c r="E1467" s="8" t="s">
        <v>1411</v>
      </c>
      <c r="F1467" s="8"/>
      <c r="G1467" s="8"/>
      <c r="H1467" s="8"/>
      <c r="I1467" s="8"/>
      <c r="J1467" s="8"/>
      <c r="K1467" s="8"/>
      <c r="L1467" s="8"/>
      <c r="M1467" s="8"/>
      <c r="N1467" s="30">
        <v>8775</v>
      </c>
      <c r="O1467" s="8" t="s">
        <v>1383</v>
      </c>
      <c r="P1467" s="30">
        <v>453.6866382</v>
      </c>
      <c r="Q1467" s="30">
        <v>3981100.25</v>
      </c>
      <c r="R1467" s="30">
        <v>6.2750572360000003</v>
      </c>
      <c r="S1467" s="30">
        <v>55063.627249999998</v>
      </c>
      <c r="T1467" s="30">
        <v>968203.6</v>
      </c>
    </row>
    <row r="1468" spans="1:20" ht="15.75" customHeight="1" thickBot="1" x14ac:dyDescent="0.3">
      <c r="A1468" s="10" t="s">
        <v>19</v>
      </c>
      <c r="B1468" s="28">
        <v>43753</v>
      </c>
      <c r="C1468" s="8">
        <v>301049751</v>
      </c>
      <c r="D1468" s="29">
        <v>73231000</v>
      </c>
      <c r="E1468" s="8" t="s">
        <v>1412</v>
      </c>
      <c r="F1468" s="8"/>
      <c r="G1468" s="8"/>
      <c r="H1468" s="8"/>
      <c r="I1468" s="8"/>
      <c r="J1468" s="8"/>
      <c r="K1468" s="8"/>
      <c r="L1468" s="8"/>
      <c r="M1468" s="8"/>
      <c r="N1468" s="30">
        <v>7850</v>
      </c>
      <c r="O1468" s="8" t="s">
        <v>1383</v>
      </c>
      <c r="P1468" s="30">
        <v>255.7208038</v>
      </c>
      <c r="Q1468" s="30">
        <v>2007408.31</v>
      </c>
      <c r="R1468" s="30">
        <v>3.5442938850000001</v>
      </c>
      <c r="S1468" s="30">
        <v>27822.706999999999</v>
      </c>
      <c r="T1468" s="30">
        <v>621895.1</v>
      </c>
    </row>
    <row r="1469" spans="1:20" ht="15.75" customHeight="1" thickBot="1" x14ac:dyDescent="0.3">
      <c r="A1469" s="10" t="s">
        <v>19</v>
      </c>
      <c r="B1469" s="28">
        <v>43753</v>
      </c>
      <c r="C1469" s="8">
        <v>301049751</v>
      </c>
      <c r="D1469" s="29">
        <v>73239990</v>
      </c>
      <c r="E1469" s="8" t="s">
        <v>1413</v>
      </c>
      <c r="F1469" s="8"/>
      <c r="G1469" s="8"/>
      <c r="H1469" s="8"/>
      <c r="I1469" s="8"/>
      <c r="J1469" s="8"/>
      <c r="K1469" s="8"/>
      <c r="L1469" s="8"/>
      <c r="M1469" s="8"/>
      <c r="N1469" s="30">
        <v>4770</v>
      </c>
      <c r="O1469" s="8" t="s">
        <v>1383</v>
      </c>
      <c r="P1469" s="30">
        <v>454.0877107</v>
      </c>
      <c r="Q1469" s="30">
        <v>2165998.38</v>
      </c>
      <c r="R1469" s="30">
        <v>6.293661964</v>
      </c>
      <c r="S1469" s="30">
        <v>30020.76757</v>
      </c>
      <c r="T1469" s="30">
        <v>526770.80000000005</v>
      </c>
    </row>
    <row r="1470" spans="1:20" ht="15.75" customHeight="1" thickBot="1" x14ac:dyDescent="0.3">
      <c r="A1470" s="10" t="s">
        <v>19</v>
      </c>
      <c r="B1470" s="28">
        <v>43753</v>
      </c>
      <c r="C1470" s="8">
        <v>301049751</v>
      </c>
      <c r="D1470" s="29">
        <v>73239990</v>
      </c>
      <c r="E1470" s="8" t="s">
        <v>1414</v>
      </c>
      <c r="F1470" s="8"/>
      <c r="G1470" s="8"/>
      <c r="H1470" s="8"/>
      <c r="I1470" s="8"/>
      <c r="J1470" s="8"/>
      <c r="K1470" s="8"/>
      <c r="L1470" s="8"/>
      <c r="M1470" s="8"/>
      <c r="N1470" s="30">
        <v>676.5</v>
      </c>
      <c r="O1470" s="8" t="s">
        <v>1383</v>
      </c>
      <c r="P1470" s="30">
        <v>484.48597189999998</v>
      </c>
      <c r="Q1470" s="30">
        <v>327754.76</v>
      </c>
      <c r="R1470" s="30">
        <v>6.7149822859999997</v>
      </c>
      <c r="S1470" s="30">
        <v>4542.6855159999996</v>
      </c>
      <c r="T1470" s="30">
        <v>79709.899999999994</v>
      </c>
    </row>
    <row r="1471" spans="1:20" ht="15.75" customHeight="1" thickBot="1" x14ac:dyDescent="0.3">
      <c r="A1471" s="10" t="s">
        <v>19</v>
      </c>
      <c r="B1471" s="28">
        <v>43753</v>
      </c>
      <c r="C1471" s="8">
        <v>301049751</v>
      </c>
      <c r="D1471" s="29">
        <v>73239990</v>
      </c>
      <c r="E1471" s="8" t="s">
        <v>1415</v>
      </c>
      <c r="F1471" s="8"/>
      <c r="G1471" s="8"/>
      <c r="H1471" s="8"/>
      <c r="I1471" s="8"/>
      <c r="J1471" s="8"/>
      <c r="K1471" s="8"/>
      <c r="L1471" s="8"/>
      <c r="M1471" s="8"/>
      <c r="N1471" s="30">
        <v>425</v>
      </c>
      <c r="O1471" s="8" t="s">
        <v>1383</v>
      </c>
      <c r="P1471" s="30">
        <v>831.0165882</v>
      </c>
      <c r="Q1471" s="30">
        <v>353182.05</v>
      </c>
      <c r="R1471" s="30">
        <v>11.51790143</v>
      </c>
      <c r="S1471" s="30">
        <v>4895.1081080000004</v>
      </c>
      <c r="T1471" s="30">
        <v>85893.9</v>
      </c>
    </row>
    <row r="1472" spans="1:20" ht="15.75" customHeight="1" thickBot="1" x14ac:dyDescent="0.3">
      <c r="A1472" s="10" t="s">
        <v>19</v>
      </c>
      <c r="B1472" s="28">
        <v>43753</v>
      </c>
      <c r="C1472" s="8">
        <v>301049751</v>
      </c>
      <c r="D1472" s="29">
        <v>73239990</v>
      </c>
      <c r="E1472" s="8" t="s">
        <v>1416</v>
      </c>
      <c r="F1472" s="8"/>
      <c r="G1472" s="8"/>
      <c r="H1472" s="8"/>
      <c r="I1472" s="8"/>
      <c r="J1472" s="8"/>
      <c r="K1472" s="8"/>
      <c r="L1472" s="8"/>
      <c r="M1472" s="8"/>
      <c r="N1472" s="30">
        <v>3360</v>
      </c>
      <c r="O1472" s="8" t="s">
        <v>1383</v>
      </c>
      <c r="P1472" s="30">
        <v>341.95556850000003</v>
      </c>
      <c r="Q1472" s="30">
        <v>1148970.71</v>
      </c>
      <c r="R1472" s="30">
        <v>4.7395089180000003</v>
      </c>
      <c r="S1472" s="30">
        <v>15924.749970000001</v>
      </c>
      <c r="T1472" s="30">
        <v>279429.7</v>
      </c>
    </row>
    <row r="1473" spans="1:20" ht="15.75" customHeight="1" thickBot="1" x14ac:dyDescent="0.3">
      <c r="A1473" s="10" t="s">
        <v>19</v>
      </c>
      <c r="B1473" s="28">
        <v>43747</v>
      </c>
      <c r="C1473" s="8">
        <v>301049751</v>
      </c>
      <c r="D1473" s="29">
        <v>73239990</v>
      </c>
      <c r="E1473" s="8" t="s">
        <v>1417</v>
      </c>
      <c r="F1473" s="8"/>
      <c r="G1473" s="8"/>
      <c r="H1473" s="8"/>
      <c r="I1473" s="8"/>
      <c r="J1473" s="8"/>
      <c r="K1473" s="8"/>
      <c r="L1473" s="8"/>
      <c r="M1473" s="8"/>
      <c r="N1473" s="30">
        <v>2541</v>
      </c>
      <c r="O1473" s="8" t="s">
        <v>1383</v>
      </c>
      <c r="P1473" s="30">
        <v>486.52164900000002</v>
      </c>
      <c r="Q1473" s="30">
        <v>1236251.51</v>
      </c>
      <c r="R1473" s="30">
        <v>6.7431967979999996</v>
      </c>
      <c r="S1473" s="30">
        <v>17134.463059999998</v>
      </c>
      <c r="T1473" s="30">
        <v>300656.40000000002</v>
      </c>
    </row>
    <row r="1474" spans="1:20" ht="15.75" customHeight="1" thickBot="1" x14ac:dyDescent="0.3">
      <c r="A1474" s="10" t="s">
        <v>19</v>
      </c>
      <c r="B1474" s="28">
        <v>43747</v>
      </c>
      <c r="C1474" s="8">
        <v>301049751</v>
      </c>
      <c r="D1474" s="29">
        <v>73239990</v>
      </c>
      <c r="E1474" s="8" t="s">
        <v>1418</v>
      </c>
      <c r="F1474" s="8"/>
      <c r="G1474" s="8"/>
      <c r="H1474" s="8"/>
      <c r="I1474" s="8"/>
      <c r="J1474" s="8"/>
      <c r="K1474" s="8"/>
      <c r="L1474" s="8"/>
      <c r="M1474" s="8"/>
      <c r="N1474" s="30">
        <v>5497.4</v>
      </c>
      <c r="O1474" s="8" t="s">
        <v>1383</v>
      </c>
      <c r="P1474" s="30">
        <v>349.44167240000002</v>
      </c>
      <c r="Q1474" s="30">
        <v>1921020.65</v>
      </c>
      <c r="R1474" s="30">
        <v>4.8432664230000002</v>
      </c>
      <c r="S1474" s="30">
        <v>26625.37283</v>
      </c>
      <c r="T1474" s="30">
        <v>467192.3</v>
      </c>
    </row>
    <row r="1475" spans="1:20" ht="15.75" customHeight="1" thickBot="1" x14ac:dyDescent="0.3">
      <c r="A1475" s="10" t="s">
        <v>19</v>
      </c>
      <c r="B1475" s="28">
        <v>43747</v>
      </c>
      <c r="C1475" s="8">
        <v>301049751</v>
      </c>
      <c r="D1475" s="29">
        <v>73239990</v>
      </c>
      <c r="E1475" s="8" t="s">
        <v>1419</v>
      </c>
      <c r="F1475" s="8"/>
      <c r="G1475" s="8"/>
      <c r="H1475" s="8"/>
      <c r="I1475" s="8"/>
      <c r="J1475" s="8"/>
      <c r="K1475" s="8"/>
      <c r="L1475" s="8"/>
      <c r="M1475" s="8"/>
      <c r="N1475" s="30">
        <v>15408</v>
      </c>
      <c r="O1475" s="8" t="s">
        <v>1383</v>
      </c>
      <c r="P1475" s="30">
        <v>336.33363639999999</v>
      </c>
      <c r="Q1475" s="30">
        <v>5182228.67</v>
      </c>
      <c r="R1475" s="30">
        <v>4.6615888620000003</v>
      </c>
      <c r="S1475" s="30">
        <v>71825.761190000005</v>
      </c>
      <c r="T1475" s="30">
        <v>1260318.1000000001</v>
      </c>
    </row>
    <row r="1476" spans="1:20" ht="15.75" customHeight="1" thickBot="1" x14ac:dyDescent="0.3">
      <c r="A1476" s="10" t="s">
        <v>19</v>
      </c>
      <c r="B1476" s="28">
        <v>43745</v>
      </c>
      <c r="C1476" s="8">
        <v>301049751</v>
      </c>
      <c r="D1476" s="29">
        <v>73239990</v>
      </c>
      <c r="E1476" s="8" t="s">
        <v>1420</v>
      </c>
      <c r="F1476" s="8"/>
      <c r="G1476" s="8"/>
      <c r="H1476" s="8"/>
      <c r="I1476" s="8"/>
      <c r="J1476" s="8"/>
      <c r="K1476" s="8"/>
      <c r="L1476" s="8"/>
      <c r="M1476" s="8"/>
      <c r="N1476" s="30">
        <v>6210</v>
      </c>
      <c r="O1476" s="8" t="s">
        <v>1383</v>
      </c>
      <c r="P1476" s="30">
        <v>444.00626249999999</v>
      </c>
      <c r="Q1476" s="30">
        <v>2757278.89</v>
      </c>
      <c r="R1476" s="30">
        <v>6.1539329519999999</v>
      </c>
      <c r="S1476" s="30">
        <v>38215.923629999998</v>
      </c>
      <c r="T1476" s="30">
        <v>670570.30000000005</v>
      </c>
    </row>
    <row r="1477" spans="1:20" ht="15.75" customHeight="1" thickBot="1" x14ac:dyDescent="0.3">
      <c r="A1477" s="10" t="s">
        <v>19</v>
      </c>
      <c r="B1477" s="28">
        <v>43732</v>
      </c>
      <c r="C1477" s="8">
        <v>301049751</v>
      </c>
      <c r="D1477" s="29">
        <v>73239990</v>
      </c>
      <c r="E1477" s="8" t="s">
        <v>1421</v>
      </c>
      <c r="F1477" s="8"/>
      <c r="G1477" s="8"/>
      <c r="H1477" s="8"/>
      <c r="I1477" s="8"/>
      <c r="J1477" s="8"/>
      <c r="K1477" s="8"/>
      <c r="L1477" s="8"/>
      <c r="M1477" s="8"/>
      <c r="N1477" s="30">
        <v>2330.1999999999998</v>
      </c>
      <c r="O1477" s="8" t="s">
        <v>1383</v>
      </c>
      <c r="P1477" s="30">
        <v>957.92368899999997</v>
      </c>
      <c r="Q1477" s="30">
        <v>2232153.7799999998</v>
      </c>
      <c r="R1477" s="30">
        <v>13.26764112</v>
      </c>
      <c r="S1477" s="30">
        <v>30916.25734</v>
      </c>
      <c r="T1477" s="30">
        <v>542859.80000000005</v>
      </c>
    </row>
    <row r="1478" spans="1:20" ht="15.75" customHeight="1" thickBot="1" x14ac:dyDescent="0.3">
      <c r="A1478" s="10" t="s">
        <v>19</v>
      </c>
      <c r="B1478" s="28">
        <v>43731</v>
      </c>
      <c r="C1478" s="8">
        <v>301049751</v>
      </c>
      <c r="D1478" s="29">
        <v>73239990</v>
      </c>
      <c r="E1478" s="8" t="s">
        <v>1422</v>
      </c>
      <c r="F1478" s="8"/>
      <c r="G1478" s="8"/>
      <c r="H1478" s="8"/>
      <c r="I1478" s="8"/>
      <c r="J1478" s="8"/>
      <c r="K1478" s="8"/>
      <c r="L1478" s="8"/>
      <c r="M1478" s="8"/>
      <c r="N1478" s="30">
        <v>10892</v>
      </c>
      <c r="O1478" s="8" t="s">
        <v>1383</v>
      </c>
      <c r="P1478" s="30">
        <v>389.17242199999998</v>
      </c>
      <c r="Q1478" s="30">
        <v>4238866.0199999996</v>
      </c>
      <c r="R1478" s="30">
        <v>5.3901997499999998</v>
      </c>
      <c r="S1478" s="30">
        <v>58710.055679999998</v>
      </c>
      <c r="T1478" s="30">
        <v>1030892.3</v>
      </c>
    </row>
    <row r="1479" spans="1:20" ht="15.75" customHeight="1" thickBot="1" x14ac:dyDescent="0.3">
      <c r="A1479" s="10" t="s">
        <v>19</v>
      </c>
      <c r="B1479" s="28">
        <v>43731</v>
      </c>
      <c r="C1479" s="8">
        <v>301049751</v>
      </c>
      <c r="D1479" s="29">
        <v>73239990</v>
      </c>
      <c r="E1479" s="8" t="s">
        <v>1423</v>
      </c>
      <c r="F1479" s="8"/>
      <c r="G1479" s="8"/>
      <c r="H1479" s="8"/>
      <c r="I1479" s="8"/>
      <c r="J1479" s="8"/>
      <c r="K1479" s="8"/>
      <c r="L1479" s="8"/>
      <c r="M1479" s="8"/>
      <c r="N1479" s="30">
        <v>6790</v>
      </c>
      <c r="O1479" s="8" t="s">
        <v>1383</v>
      </c>
      <c r="P1479" s="30">
        <v>395.58400590000002</v>
      </c>
      <c r="Q1479" s="30">
        <v>2686015.4</v>
      </c>
      <c r="R1479" s="30">
        <v>5.4790028519999998</v>
      </c>
      <c r="S1479" s="30">
        <v>37202.429360000002</v>
      </c>
      <c r="T1479" s="30">
        <v>653239</v>
      </c>
    </row>
    <row r="1480" spans="1:20" ht="15.75" customHeight="1" thickBot="1" x14ac:dyDescent="0.3">
      <c r="A1480" s="10" t="s">
        <v>19</v>
      </c>
      <c r="B1480" s="28">
        <v>43731</v>
      </c>
      <c r="C1480" s="8">
        <v>301049751</v>
      </c>
      <c r="D1480" s="29">
        <v>73239990</v>
      </c>
      <c r="E1480" s="8" t="s">
        <v>1424</v>
      </c>
      <c r="F1480" s="8"/>
      <c r="G1480" s="8"/>
      <c r="H1480" s="8"/>
      <c r="I1480" s="8"/>
      <c r="J1480" s="8"/>
      <c r="K1480" s="8"/>
      <c r="L1480" s="8"/>
      <c r="M1480" s="8"/>
      <c r="N1480" s="30">
        <v>10584.56</v>
      </c>
      <c r="O1480" s="8" t="s">
        <v>1383</v>
      </c>
      <c r="P1480" s="30">
        <v>379.60594959999997</v>
      </c>
      <c r="Q1480" s="30">
        <v>4017961.95</v>
      </c>
      <c r="R1480" s="30">
        <v>5.2577001330000002</v>
      </c>
      <c r="S1480" s="30">
        <v>55650.442519999997</v>
      </c>
      <c r="T1480" s="30">
        <v>977168.3</v>
      </c>
    </row>
    <row r="1481" spans="1:20" ht="15.75" customHeight="1" thickBot="1" x14ac:dyDescent="0.3">
      <c r="A1481" s="10" t="s">
        <v>19</v>
      </c>
      <c r="B1481" s="28">
        <v>43731</v>
      </c>
      <c r="C1481" s="8">
        <v>301049751</v>
      </c>
      <c r="D1481" s="29">
        <v>73239990</v>
      </c>
      <c r="E1481" s="8" t="s">
        <v>1425</v>
      </c>
      <c r="F1481" s="8"/>
      <c r="G1481" s="8"/>
      <c r="H1481" s="8"/>
      <c r="I1481" s="8"/>
      <c r="J1481" s="8"/>
      <c r="K1481" s="8"/>
      <c r="L1481" s="8"/>
      <c r="M1481" s="8"/>
      <c r="N1481" s="30">
        <v>9099.86</v>
      </c>
      <c r="O1481" s="8" t="s">
        <v>1383</v>
      </c>
      <c r="P1481" s="30">
        <v>418.69644920000002</v>
      </c>
      <c r="Q1481" s="30">
        <v>3810079.07</v>
      </c>
      <c r="R1481" s="30">
        <v>5.7991197950000002</v>
      </c>
      <c r="S1481" s="30">
        <v>52771.178249999997</v>
      </c>
      <c r="T1481" s="30">
        <v>926611.2</v>
      </c>
    </row>
    <row r="1482" spans="1:20" ht="15.75" customHeight="1" thickBot="1" x14ac:dyDescent="0.3">
      <c r="A1482" s="10" t="s">
        <v>19</v>
      </c>
      <c r="B1482" s="28">
        <v>43726</v>
      </c>
      <c r="C1482" s="8">
        <v>301049751</v>
      </c>
      <c r="D1482" s="29">
        <v>73239990</v>
      </c>
      <c r="E1482" s="8" t="s">
        <v>1426</v>
      </c>
      <c r="F1482" s="8"/>
      <c r="G1482" s="8"/>
      <c r="H1482" s="8"/>
      <c r="I1482" s="8"/>
      <c r="J1482" s="8"/>
      <c r="K1482" s="8"/>
      <c r="L1482" s="8"/>
      <c r="M1482" s="8"/>
      <c r="N1482" s="30">
        <v>7897.5</v>
      </c>
      <c r="O1482" s="8" t="s">
        <v>1383</v>
      </c>
      <c r="P1482" s="30">
        <v>497.43523770000002</v>
      </c>
      <c r="Q1482" s="30">
        <v>3928494.79</v>
      </c>
      <c r="R1482" s="30">
        <v>6.8329016170000001</v>
      </c>
      <c r="S1482" s="30">
        <v>53962.840519999998</v>
      </c>
      <c r="T1482" s="30">
        <v>955409.9</v>
      </c>
    </row>
    <row r="1483" spans="1:20" ht="15.75" customHeight="1" thickBot="1" x14ac:dyDescent="0.3">
      <c r="A1483" s="10" t="s">
        <v>19</v>
      </c>
      <c r="B1483" s="28">
        <v>43725</v>
      </c>
      <c r="C1483" s="8">
        <v>301049751</v>
      </c>
      <c r="D1483" s="29">
        <v>73239990</v>
      </c>
      <c r="E1483" s="8" t="s">
        <v>1427</v>
      </c>
      <c r="F1483" s="8"/>
      <c r="G1483" s="8"/>
      <c r="H1483" s="8"/>
      <c r="I1483" s="8"/>
      <c r="J1483" s="8"/>
      <c r="K1483" s="8"/>
      <c r="L1483" s="8"/>
      <c r="M1483" s="8"/>
      <c r="N1483" s="30">
        <v>5250</v>
      </c>
      <c r="O1483" s="8" t="s">
        <v>1383</v>
      </c>
      <c r="P1483" s="30">
        <v>368.4725962</v>
      </c>
      <c r="Q1483" s="30">
        <v>1934481.13</v>
      </c>
      <c r="R1483" s="30">
        <v>5.0614367610000004</v>
      </c>
      <c r="S1483" s="30">
        <v>26572.542990000002</v>
      </c>
      <c r="T1483" s="30">
        <v>470465.8</v>
      </c>
    </row>
    <row r="1484" spans="1:20" ht="15.75" customHeight="1" thickBot="1" x14ac:dyDescent="0.3">
      <c r="A1484" s="10" t="s">
        <v>19</v>
      </c>
      <c r="B1484" s="28">
        <v>43725</v>
      </c>
      <c r="C1484" s="8">
        <v>301049751</v>
      </c>
      <c r="D1484" s="29">
        <v>73239990</v>
      </c>
      <c r="E1484" s="8" t="s">
        <v>1428</v>
      </c>
      <c r="F1484" s="8"/>
      <c r="G1484" s="8"/>
      <c r="H1484" s="8"/>
      <c r="I1484" s="8"/>
      <c r="J1484" s="8"/>
      <c r="K1484" s="8"/>
      <c r="L1484" s="8"/>
      <c r="M1484" s="8"/>
      <c r="N1484" s="30">
        <v>1120</v>
      </c>
      <c r="O1484" s="8" t="s">
        <v>1383</v>
      </c>
      <c r="P1484" s="30">
        <v>390.1157321</v>
      </c>
      <c r="Q1484" s="30">
        <v>436929.62</v>
      </c>
      <c r="R1484" s="30">
        <v>5.3587325840000002</v>
      </c>
      <c r="S1484" s="30">
        <v>6001.780495</v>
      </c>
      <c r="T1484" s="30">
        <v>106261.3</v>
      </c>
    </row>
    <row r="1485" spans="1:20" ht="15.75" customHeight="1" thickBot="1" x14ac:dyDescent="0.3">
      <c r="A1485" s="10" t="s">
        <v>19</v>
      </c>
      <c r="B1485" s="28">
        <v>43725</v>
      </c>
      <c r="C1485" s="8">
        <v>301049751</v>
      </c>
      <c r="D1485" s="29">
        <v>73239990</v>
      </c>
      <c r="E1485" s="8" t="s">
        <v>1429</v>
      </c>
      <c r="F1485" s="8"/>
      <c r="G1485" s="8"/>
      <c r="H1485" s="8"/>
      <c r="I1485" s="8"/>
      <c r="J1485" s="8"/>
      <c r="K1485" s="8"/>
      <c r="L1485" s="8"/>
      <c r="M1485" s="8"/>
      <c r="N1485" s="30">
        <v>2079</v>
      </c>
      <c r="O1485" s="8" t="s">
        <v>1383</v>
      </c>
      <c r="P1485" s="30">
        <v>491.24367480000001</v>
      </c>
      <c r="Q1485" s="30">
        <v>1021295.6</v>
      </c>
      <c r="R1485" s="30">
        <v>6.7478526759999999</v>
      </c>
      <c r="S1485" s="30">
        <v>14028.78571</v>
      </c>
      <c r="T1485" s="30">
        <v>248379.2</v>
      </c>
    </row>
    <row r="1486" spans="1:20" ht="15.75" customHeight="1" thickBot="1" x14ac:dyDescent="0.3">
      <c r="A1486" s="10" t="s">
        <v>19</v>
      </c>
      <c r="B1486" s="28">
        <v>43718</v>
      </c>
      <c r="C1486" s="8">
        <v>301049751</v>
      </c>
      <c r="D1486" s="29">
        <v>73239990</v>
      </c>
      <c r="E1486" s="8" t="s">
        <v>1430</v>
      </c>
      <c r="F1486" s="8"/>
      <c r="G1486" s="8"/>
      <c r="H1486" s="8"/>
      <c r="I1486" s="8"/>
      <c r="J1486" s="8"/>
      <c r="K1486" s="8"/>
      <c r="L1486" s="8"/>
      <c r="M1486" s="8"/>
      <c r="N1486" s="30">
        <v>1600</v>
      </c>
      <c r="O1486" s="8" t="s">
        <v>1383</v>
      </c>
      <c r="P1486" s="30">
        <v>217.95086879999999</v>
      </c>
      <c r="Q1486" s="30">
        <v>348721.39</v>
      </c>
      <c r="R1486" s="30">
        <v>2.9938306149999998</v>
      </c>
      <c r="S1486" s="30">
        <v>4790.1289839999999</v>
      </c>
      <c r="T1486" s="30">
        <v>84809</v>
      </c>
    </row>
    <row r="1487" spans="1:20" ht="15.75" customHeight="1" thickBot="1" x14ac:dyDescent="0.3">
      <c r="A1487" s="10" t="s">
        <v>19</v>
      </c>
      <c r="B1487" s="28">
        <v>43708</v>
      </c>
      <c r="C1487" s="8">
        <v>301049751</v>
      </c>
      <c r="D1487" s="29">
        <v>73239990</v>
      </c>
      <c r="E1487" s="8" t="s">
        <v>1431</v>
      </c>
      <c r="F1487" s="8"/>
      <c r="G1487" s="8"/>
      <c r="H1487" s="8"/>
      <c r="I1487" s="8"/>
      <c r="J1487" s="8"/>
      <c r="K1487" s="8"/>
      <c r="L1487" s="8"/>
      <c r="M1487" s="8"/>
      <c r="N1487" s="30">
        <v>1200</v>
      </c>
      <c r="O1487" s="8" t="s">
        <v>1383</v>
      </c>
      <c r="P1487" s="30">
        <v>409.92669999999998</v>
      </c>
      <c r="Q1487" s="30">
        <v>491912.04</v>
      </c>
      <c r="R1487" s="30">
        <v>5.7053124569999998</v>
      </c>
      <c r="S1487" s="30">
        <v>6846.3749479999997</v>
      </c>
      <c r="T1487" s="30">
        <v>119633</v>
      </c>
    </row>
    <row r="1488" spans="1:20" ht="15.75" customHeight="1" thickBot="1" x14ac:dyDescent="0.3">
      <c r="A1488" s="10" t="s">
        <v>19</v>
      </c>
      <c r="B1488" s="28">
        <v>43708</v>
      </c>
      <c r="C1488" s="8">
        <v>301049751</v>
      </c>
      <c r="D1488" s="29">
        <v>73239990</v>
      </c>
      <c r="E1488" s="8" t="s">
        <v>1432</v>
      </c>
      <c r="F1488" s="8"/>
      <c r="G1488" s="8"/>
      <c r="H1488" s="8"/>
      <c r="I1488" s="8"/>
      <c r="J1488" s="8"/>
      <c r="K1488" s="8"/>
      <c r="L1488" s="8"/>
      <c r="M1488" s="8"/>
      <c r="N1488" s="30">
        <v>250</v>
      </c>
      <c r="O1488" s="8" t="s">
        <v>1383</v>
      </c>
      <c r="P1488" s="30">
        <v>354.91487999999998</v>
      </c>
      <c r="Q1488" s="30">
        <v>88728.72</v>
      </c>
      <c r="R1488" s="30">
        <v>4.9396643009999996</v>
      </c>
      <c r="S1488" s="30">
        <v>1234.9160750000001</v>
      </c>
      <c r="T1488" s="30">
        <v>21578.9</v>
      </c>
    </row>
    <row r="1489" spans="1:20" ht="15.75" customHeight="1" thickBot="1" x14ac:dyDescent="0.3">
      <c r="A1489" s="10" t="s">
        <v>19</v>
      </c>
      <c r="B1489" s="28">
        <v>43708</v>
      </c>
      <c r="C1489" s="8">
        <v>301049751</v>
      </c>
      <c r="D1489" s="29">
        <v>73239990</v>
      </c>
      <c r="E1489" s="8" t="s">
        <v>1433</v>
      </c>
      <c r="F1489" s="8"/>
      <c r="G1489" s="8"/>
      <c r="H1489" s="8"/>
      <c r="I1489" s="8"/>
      <c r="J1489" s="8"/>
      <c r="K1489" s="8"/>
      <c r="L1489" s="8"/>
      <c r="M1489" s="8"/>
      <c r="N1489" s="30">
        <v>397.5</v>
      </c>
      <c r="O1489" s="8" t="s">
        <v>1383</v>
      </c>
      <c r="P1489" s="30">
        <v>360.6069182</v>
      </c>
      <c r="Q1489" s="30">
        <v>143341.25</v>
      </c>
      <c r="R1489" s="30">
        <v>5.0188854310000002</v>
      </c>
      <c r="S1489" s="30">
        <v>1995.0069590000001</v>
      </c>
      <c r="T1489" s="30">
        <v>34860.6</v>
      </c>
    </row>
    <row r="1490" spans="1:20" ht="15.75" customHeight="1" thickBot="1" x14ac:dyDescent="0.3">
      <c r="A1490" s="10" t="s">
        <v>19</v>
      </c>
      <c r="B1490" s="28">
        <v>43708</v>
      </c>
      <c r="C1490" s="8">
        <v>301049751</v>
      </c>
      <c r="D1490" s="29">
        <v>73239990</v>
      </c>
      <c r="E1490" s="8" t="s">
        <v>1434</v>
      </c>
      <c r="F1490" s="8"/>
      <c r="G1490" s="8"/>
      <c r="H1490" s="8"/>
      <c r="I1490" s="8"/>
      <c r="J1490" s="8"/>
      <c r="K1490" s="8"/>
      <c r="L1490" s="8"/>
      <c r="M1490" s="8"/>
      <c r="N1490" s="30">
        <v>357</v>
      </c>
      <c r="O1490" s="8" t="s">
        <v>1383</v>
      </c>
      <c r="P1490" s="30">
        <v>378.92383749999999</v>
      </c>
      <c r="Q1490" s="30">
        <v>135275.81</v>
      </c>
      <c r="R1490" s="30">
        <v>5.2738181979999998</v>
      </c>
      <c r="S1490" s="30">
        <v>1882.753097</v>
      </c>
      <c r="T1490" s="30">
        <v>32899.1</v>
      </c>
    </row>
    <row r="1491" spans="1:20" ht="15.75" customHeight="1" thickBot="1" x14ac:dyDescent="0.3">
      <c r="A1491" s="10" t="s">
        <v>19</v>
      </c>
      <c r="B1491" s="28">
        <v>43708</v>
      </c>
      <c r="C1491" s="8">
        <v>301049751</v>
      </c>
      <c r="D1491" s="29">
        <v>73239990</v>
      </c>
      <c r="E1491" s="8" t="s">
        <v>1435</v>
      </c>
      <c r="F1491" s="8"/>
      <c r="G1491" s="8"/>
      <c r="H1491" s="8"/>
      <c r="I1491" s="8"/>
      <c r="J1491" s="8"/>
      <c r="K1491" s="8"/>
      <c r="L1491" s="8"/>
      <c r="M1491" s="8"/>
      <c r="N1491" s="30">
        <v>360</v>
      </c>
      <c r="O1491" s="8" t="s">
        <v>1383</v>
      </c>
      <c r="P1491" s="30">
        <v>805.95255559999998</v>
      </c>
      <c r="Q1491" s="30">
        <v>290142.92</v>
      </c>
      <c r="R1491" s="30">
        <v>11.21715457</v>
      </c>
      <c r="S1491" s="30">
        <v>4038.1756439999999</v>
      </c>
      <c r="T1491" s="30">
        <v>70562.7</v>
      </c>
    </row>
    <row r="1492" spans="1:20" ht="15.75" customHeight="1" thickBot="1" x14ac:dyDescent="0.3">
      <c r="A1492" s="10" t="s">
        <v>19</v>
      </c>
      <c r="B1492" s="28">
        <v>43708</v>
      </c>
      <c r="C1492" s="8">
        <v>301049751</v>
      </c>
      <c r="D1492" s="29">
        <v>73231000</v>
      </c>
      <c r="E1492" s="8" t="s">
        <v>1436</v>
      </c>
      <c r="F1492" s="8"/>
      <c r="G1492" s="8"/>
      <c r="H1492" s="8"/>
      <c r="I1492" s="8"/>
      <c r="J1492" s="8"/>
      <c r="K1492" s="8"/>
      <c r="L1492" s="8"/>
      <c r="M1492" s="8"/>
      <c r="N1492" s="30">
        <v>7740</v>
      </c>
      <c r="O1492" s="8" t="s">
        <v>1383</v>
      </c>
      <c r="P1492" s="30">
        <v>208.39187340000001</v>
      </c>
      <c r="Q1492" s="30">
        <v>1612953.1</v>
      </c>
      <c r="R1492" s="30">
        <v>2.9003740210000002</v>
      </c>
      <c r="S1492" s="30">
        <v>22448.894919999999</v>
      </c>
      <c r="T1492" s="30">
        <v>499692.79999999999</v>
      </c>
    </row>
    <row r="1493" spans="1:20" ht="15.75" customHeight="1" thickBot="1" x14ac:dyDescent="0.3">
      <c r="A1493" s="10" t="s">
        <v>19</v>
      </c>
      <c r="B1493" s="28">
        <v>43708</v>
      </c>
      <c r="C1493" s="8">
        <v>301049751</v>
      </c>
      <c r="D1493" s="29">
        <v>73239990</v>
      </c>
      <c r="E1493" s="8" t="s">
        <v>1437</v>
      </c>
      <c r="F1493" s="8"/>
      <c r="G1493" s="8"/>
      <c r="H1493" s="8"/>
      <c r="I1493" s="8"/>
      <c r="J1493" s="8"/>
      <c r="K1493" s="8"/>
      <c r="L1493" s="8"/>
      <c r="M1493" s="8"/>
      <c r="N1493" s="30">
        <v>470</v>
      </c>
      <c r="O1493" s="8" t="s">
        <v>1383</v>
      </c>
      <c r="P1493" s="30">
        <v>409.66242549999998</v>
      </c>
      <c r="Q1493" s="30">
        <v>192541.34</v>
      </c>
      <c r="R1493" s="30">
        <v>5.7016343149999997</v>
      </c>
      <c r="S1493" s="30">
        <v>2679.7681280000002</v>
      </c>
      <c r="T1493" s="30">
        <v>46826</v>
      </c>
    </row>
    <row r="1494" spans="1:20" ht="15.75" customHeight="1" thickBot="1" x14ac:dyDescent="0.3">
      <c r="A1494" s="10" t="s">
        <v>19</v>
      </c>
      <c r="B1494" s="28">
        <v>43708</v>
      </c>
      <c r="C1494" s="8">
        <v>301049751</v>
      </c>
      <c r="D1494" s="29">
        <v>73239990</v>
      </c>
      <c r="E1494" s="8" t="s">
        <v>1438</v>
      </c>
      <c r="F1494" s="8"/>
      <c r="G1494" s="8"/>
      <c r="H1494" s="8"/>
      <c r="I1494" s="8"/>
      <c r="J1494" s="8"/>
      <c r="K1494" s="8"/>
      <c r="L1494" s="8"/>
      <c r="M1494" s="8"/>
      <c r="N1494" s="30">
        <v>280</v>
      </c>
      <c r="O1494" s="8" t="s">
        <v>1383</v>
      </c>
      <c r="P1494" s="30">
        <v>465.82578569999998</v>
      </c>
      <c r="Q1494" s="30">
        <v>130431.22</v>
      </c>
      <c r="R1494" s="30">
        <v>6.4833094740000003</v>
      </c>
      <c r="S1494" s="30">
        <v>1815.3266530000001</v>
      </c>
      <c r="T1494" s="30">
        <v>31720.799999999999</v>
      </c>
    </row>
    <row r="1495" spans="1:20" ht="15.75" customHeight="1" thickBot="1" x14ac:dyDescent="0.3">
      <c r="A1495" s="10" t="s">
        <v>19</v>
      </c>
      <c r="B1495" s="28">
        <v>43708</v>
      </c>
      <c r="C1495" s="8">
        <v>301049751</v>
      </c>
      <c r="D1495" s="29">
        <v>73239990</v>
      </c>
      <c r="E1495" s="8" t="s">
        <v>1439</v>
      </c>
      <c r="F1495" s="8"/>
      <c r="G1495" s="8"/>
      <c r="H1495" s="8"/>
      <c r="I1495" s="8"/>
      <c r="J1495" s="8"/>
      <c r="K1495" s="8"/>
      <c r="L1495" s="8"/>
      <c r="M1495" s="8"/>
      <c r="N1495" s="30">
        <v>4491.2</v>
      </c>
      <c r="O1495" s="8" t="s">
        <v>1383</v>
      </c>
      <c r="P1495" s="30">
        <v>345.95302149999998</v>
      </c>
      <c r="Q1495" s="30">
        <v>1553744.21</v>
      </c>
      <c r="R1495" s="30">
        <v>4.8149341889999997</v>
      </c>
      <c r="S1495" s="30">
        <v>21624.832429999999</v>
      </c>
      <c r="T1495" s="30">
        <v>377870.5</v>
      </c>
    </row>
    <row r="1496" spans="1:20" ht="15.75" customHeight="1" thickBot="1" x14ac:dyDescent="0.3">
      <c r="A1496" s="10" t="s">
        <v>19</v>
      </c>
      <c r="B1496" s="28">
        <v>43706</v>
      </c>
      <c r="C1496" s="8">
        <v>301049751</v>
      </c>
      <c r="D1496" s="29">
        <v>73239990</v>
      </c>
      <c r="E1496" s="8" t="s">
        <v>1440</v>
      </c>
      <c r="F1496" s="8"/>
      <c r="G1496" s="8"/>
      <c r="H1496" s="8"/>
      <c r="I1496" s="8"/>
      <c r="J1496" s="8"/>
      <c r="K1496" s="8"/>
      <c r="L1496" s="8"/>
      <c r="M1496" s="8"/>
      <c r="N1496" s="30">
        <v>6750</v>
      </c>
      <c r="O1496" s="8" t="s">
        <v>1383</v>
      </c>
      <c r="P1496" s="30">
        <v>442.76748149999997</v>
      </c>
      <c r="Q1496" s="30">
        <v>2988680.5</v>
      </c>
      <c r="R1496" s="30">
        <v>6.162386659</v>
      </c>
      <c r="S1496" s="30">
        <v>41596.109949999998</v>
      </c>
      <c r="T1496" s="30">
        <v>726847.1</v>
      </c>
    </row>
    <row r="1497" spans="1:20" ht="15.75" customHeight="1" thickBot="1" x14ac:dyDescent="0.3">
      <c r="A1497" s="10" t="s">
        <v>19</v>
      </c>
      <c r="B1497" s="28">
        <v>43701</v>
      </c>
      <c r="C1497" s="8">
        <v>301049751</v>
      </c>
      <c r="D1497" s="29">
        <v>73239990</v>
      </c>
      <c r="E1497" s="8" t="s">
        <v>1441</v>
      </c>
      <c r="F1497" s="8"/>
      <c r="G1497" s="8"/>
      <c r="H1497" s="8"/>
      <c r="I1497" s="8"/>
      <c r="J1497" s="8"/>
      <c r="K1497" s="8"/>
      <c r="L1497" s="8"/>
      <c r="M1497" s="8"/>
      <c r="N1497" s="30">
        <v>3408</v>
      </c>
      <c r="O1497" s="8" t="s">
        <v>1383</v>
      </c>
      <c r="P1497" s="30">
        <v>468.32200999999998</v>
      </c>
      <c r="Q1497" s="30">
        <v>1596041.41</v>
      </c>
      <c r="R1497" s="30">
        <v>6.518051635</v>
      </c>
      <c r="S1497" s="30">
        <v>22213.519970000001</v>
      </c>
      <c r="T1497" s="30">
        <v>388157.2</v>
      </c>
    </row>
    <row r="1498" spans="1:20" ht="15.75" customHeight="1" thickBot="1" x14ac:dyDescent="0.3">
      <c r="A1498" s="10" t="s">
        <v>19</v>
      </c>
      <c r="B1498" s="28">
        <v>43701</v>
      </c>
      <c r="C1498" s="8">
        <v>301049751</v>
      </c>
      <c r="D1498" s="29">
        <v>73239990</v>
      </c>
      <c r="E1498" s="8" t="s">
        <v>1442</v>
      </c>
      <c r="F1498" s="8"/>
      <c r="G1498" s="8"/>
      <c r="H1498" s="8"/>
      <c r="I1498" s="8"/>
      <c r="J1498" s="8"/>
      <c r="K1498" s="8"/>
      <c r="L1498" s="8"/>
      <c r="M1498" s="8"/>
      <c r="N1498" s="30">
        <v>886.25</v>
      </c>
      <c r="O1498" s="8" t="s">
        <v>1383</v>
      </c>
      <c r="P1498" s="30">
        <v>340.85347250000001</v>
      </c>
      <c r="Q1498" s="30">
        <v>302081.39</v>
      </c>
      <c r="R1498" s="30">
        <v>4.743959255</v>
      </c>
      <c r="S1498" s="30">
        <v>4204.3338899999999</v>
      </c>
      <c r="T1498" s="30">
        <v>73466.100000000006</v>
      </c>
    </row>
    <row r="1499" spans="1:20" ht="15.75" customHeight="1" thickBot="1" x14ac:dyDescent="0.3">
      <c r="A1499" s="10" t="s">
        <v>19</v>
      </c>
      <c r="B1499" s="28">
        <v>43701</v>
      </c>
      <c r="C1499" s="8">
        <v>301049751</v>
      </c>
      <c r="D1499" s="29">
        <v>73239990</v>
      </c>
      <c r="E1499" s="8" t="s">
        <v>1443</v>
      </c>
      <c r="F1499" s="8"/>
      <c r="G1499" s="8"/>
      <c r="H1499" s="8"/>
      <c r="I1499" s="8"/>
      <c r="J1499" s="8"/>
      <c r="K1499" s="8"/>
      <c r="L1499" s="8"/>
      <c r="M1499" s="8"/>
      <c r="N1499" s="30">
        <v>2310</v>
      </c>
      <c r="O1499" s="8" t="s">
        <v>1383</v>
      </c>
      <c r="P1499" s="30">
        <v>485.63707790000001</v>
      </c>
      <c r="Q1499" s="30">
        <v>1121821.6499999999</v>
      </c>
      <c r="R1499" s="30">
        <v>6.7590407499999996</v>
      </c>
      <c r="S1499" s="30">
        <v>15613.38413</v>
      </c>
      <c r="T1499" s="30">
        <v>272827</v>
      </c>
    </row>
    <row r="1500" spans="1:20" ht="15.75" customHeight="1" thickBot="1" x14ac:dyDescent="0.3">
      <c r="A1500" s="10" t="s">
        <v>19</v>
      </c>
      <c r="B1500" s="28">
        <v>43701</v>
      </c>
      <c r="C1500" s="8">
        <v>301049751</v>
      </c>
      <c r="D1500" s="29">
        <v>73239990</v>
      </c>
      <c r="E1500" s="8" t="s">
        <v>1422</v>
      </c>
      <c r="F1500" s="8"/>
      <c r="G1500" s="8"/>
      <c r="H1500" s="8"/>
      <c r="I1500" s="8"/>
      <c r="J1500" s="8"/>
      <c r="K1500" s="8"/>
      <c r="L1500" s="8"/>
      <c r="M1500" s="8"/>
      <c r="N1500" s="30">
        <v>10892</v>
      </c>
      <c r="O1500" s="8" t="s">
        <v>1383</v>
      </c>
      <c r="P1500" s="30">
        <v>389.40488249999999</v>
      </c>
      <c r="Q1500" s="30">
        <v>4241397.9800000004</v>
      </c>
      <c r="R1500" s="30">
        <v>5.4196921710000003</v>
      </c>
      <c r="S1500" s="30">
        <v>59031.287129999997</v>
      </c>
      <c r="T1500" s="30">
        <v>1031508</v>
      </c>
    </row>
    <row r="1501" spans="1:20" ht="15.75" customHeight="1" thickBot="1" x14ac:dyDescent="0.3">
      <c r="A1501" s="10" t="s">
        <v>19</v>
      </c>
      <c r="B1501" s="28">
        <v>43701</v>
      </c>
      <c r="C1501" s="8">
        <v>301049751</v>
      </c>
      <c r="D1501" s="29">
        <v>73239990</v>
      </c>
      <c r="E1501" s="8" t="s">
        <v>1444</v>
      </c>
      <c r="F1501" s="8"/>
      <c r="G1501" s="8"/>
      <c r="H1501" s="8"/>
      <c r="I1501" s="8"/>
      <c r="J1501" s="8"/>
      <c r="K1501" s="8"/>
      <c r="L1501" s="8"/>
      <c r="M1501" s="8"/>
      <c r="N1501" s="30">
        <v>660</v>
      </c>
      <c r="O1501" s="8" t="s">
        <v>1383</v>
      </c>
      <c r="P1501" s="30">
        <v>341.61596969999999</v>
      </c>
      <c r="Q1501" s="30">
        <v>225466.54</v>
      </c>
      <c r="R1501" s="30">
        <v>4.7545716029999996</v>
      </c>
      <c r="S1501" s="30">
        <v>3138.0172579999999</v>
      </c>
      <c r="T1501" s="30">
        <v>54833.5</v>
      </c>
    </row>
    <row r="1502" spans="1:20" ht="15.75" customHeight="1" thickBot="1" x14ac:dyDescent="0.3">
      <c r="A1502" s="10" t="s">
        <v>19</v>
      </c>
      <c r="B1502" s="28">
        <v>43701</v>
      </c>
      <c r="C1502" s="8">
        <v>301049751</v>
      </c>
      <c r="D1502" s="29">
        <v>73239990</v>
      </c>
      <c r="E1502" s="8" t="s">
        <v>1445</v>
      </c>
      <c r="F1502" s="8"/>
      <c r="G1502" s="8"/>
      <c r="H1502" s="8"/>
      <c r="I1502" s="8"/>
      <c r="J1502" s="8"/>
      <c r="K1502" s="8"/>
      <c r="L1502" s="8"/>
      <c r="M1502" s="8"/>
      <c r="N1502" s="30">
        <v>12628</v>
      </c>
      <c r="O1502" s="8" t="s">
        <v>1383</v>
      </c>
      <c r="P1502" s="30">
        <v>379.83269639999997</v>
      </c>
      <c r="Q1502" s="30">
        <v>4796527.29</v>
      </c>
      <c r="R1502" s="30">
        <v>5.2864675910000001</v>
      </c>
      <c r="S1502" s="30">
        <v>66757.512730000002</v>
      </c>
      <c r="T1502" s="30">
        <v>1166515.3999999999</v>
      </c>
    </row>
    <row r="1503" spans="1:20" ht="15.75" customHeight="1" thickBot="1" x14ac:dyDescent="0.3">
      <c r="A1503" s="10" t="s">
        <v>19</v>
      </c>
      <c r="B1503" s="28">
        <v>43701</v>
      </c>
      <c r="C1503" s="8">
        <v>301049751</v>
      </c>
      <c r="D1503" s="29">
        <v>73239990</v>
      </c>
      <c r="E1503" s="8" t="s">
        <v>1446</v>
      </c>
      <c r="F1503" s="8"/>
      <c r="G1503" s="8"/>
      <c r="H1503" s="8"/>
      <c r="I1503" s="8"/>
      <c r="J1503" s="8"/>
      <c r="K1503" s="8"/>
      <c r="L1503" s="8"/>
      <c r="M1503" s="8"/>
      <c r="N1503" s="30">
        <v>53.39</v>
      </c>
      <c r="O1503" s="8" t="s">
        <v>1383</v>
      </c>
      <c r="P1503" s="30">
        <v>492.32927510000002</v>
      </c>
      <c r="Q1503" s="30">
        <v>26285.46</v>
      </c>
      <c r="R1503" s="30">
        <v>6.852181978</v>
      </c>
      <c r="S1503" s="30">
        <v>365.83799579999999</v>
      </c>
      <c r="T1503" s="30">
        <v>6392.6</v>
      </c>
    </row>
    <row r="1504" spans="1:20" ht="15.75" customHeight="1" thickBot="1" x14ac:dyDescent="0.3">
      <c r="A1504" s="10" t="s">
        <v>19</v>
      </c>
      <c r="B1504" s="28">
        <v>43701</v>
      </c>
      <c r="C1504" s="8">
        <v>301049751</v>
      </c>
      <c r="D1504" s="29">
        <v>73231000</v>
      </c>
      <c r="E1504" s="8" t="s">
        <v>1447</v>
      </c>
      <c r="F1504" s="8"/>
      <c r="G1504" s="8"/>
      <c r="H1504" s="8"/>
      <c r="I1504" s="8"/>
      <c r="J1504" s="8"/>
      <c r="K1504" s="8"/>
      <c r="L1504" s="8"/>
      <c r="M1504" s="8"/>
      <c r="N1504" s="30">
        <v>9065</v>
      </c>
      <c r="O1504" s="8" t="s">
        <v>1383</v>
      </c>
      <c r="P1504" s="30">
        <v>222.67628020000001</v>
      </c>
      <c r="Q1504" s="30">
        <v>2018560.48</v>
      </c>
      <c r="R1504" s="30">
        <v>3.0991827449999998</v>
      </c>
      <c r="S1504" s="30">
        <v>28094.09158</v>
      </c>
      <c r="T1504" s="30">
        <v>625350</v>
      </c>
    </row>
    <row r="1505" spans="1:20" ht="15.75" customHeight="1" thickBot="1" x14ac:dyDescent="0.3">
      <c r="A1505" s="10" t="s">
        <v>19</v>
      </c>
      <c r="B1505" s="28">
        <v>43701</v>
      </c>
      <c r="C1505" s="8">
        <v>301049751</v>
      </c>
      <c r="D1505" s="29">
        <v>73239990</v>
      </c>
      <c r="E1505" s="8" t="s">
        <v>1448</v>
      </c>
      <c r="F1505" s="8"/>
      <c r="G1505" s="8"/>
      <c r="H1505" s="8"/>
      <c r="I1505" s="8"/>
      <c r="J1505" s="8"/>
      <c r="K1505" s="8"/>
      <c r="L1505" s="8"/>
      <c r="M1505" s="8"/>
      <c r="N1505" s="30">
        <v>100.32</v>
      </c>
      <c r="O1505" s="8" t="s">
        <v>1383</v>
      </c>
      <c r="P1505" s="30">
        <v>418.94657100000001</v>
      </c>
      <c r="Q1505" s="30">
        <v>42028.72</v>
      </c>
      <c r="R1505" s="30">
        <v>5.8308499789999999</v>
      </c>
      <c r="S1505" s="30">
        <v>584.95086990000004</v>
      </c>
      <c r="T1505" s="30">
        <v>10221.4</v>
      </c>
    </row>
    <row r="1506" spans="1:20" ht="15.75" customHeight="1" thickBot="1" x14ac:dyDescent="0.3">
      <c r="A1506" s="10" t="s">
        <v>19</v>
      </c>
      <c r="B1506" s="28">
        <v>43701</v>
      </c>
      <c r="C1506" s="8">
        <v>301049751</v>
      </c>
      <c r="D1506" s="29">
        <v>73239990</v>
      </c>
      <c r="E1506" s="8" t="s">
        <v>1449</v>
      </c>
      <c r="F1506" s="8"/>
      <c r="G1506" s="8"/>
      <c r="H1506" s="8"/>
      <c r="I1506" s="8"/>
      <c r="J1506" s="8"/>
      <c r="K1506" s="8"/>
      <c r="L1506" s="8"/>
      <c r="M1506" s="8"/>
      <c r="N1506" s="30">
        <v>7.7</v>
      </c>
      <c r="O1506" s="8" t="s">
        <v>1383</v>
      </c>
      <c r="P1506" s="30">
        <v>244.4480519</v>
      </c>
      <c r="Q1506" s="30">
        <v>1882.25</v>
      </c>
      <c r="R1506" s="30">
        <v>3.4021997490000002</v>
      </c>
      <c r="S1506" s="30">
        <v>26.196938070000002</v>
      </c>
      <c r="T1506" s="30">
        <v>457.7</v>
      </c>
    </row>
    <row r="1507" spans="1:20" ht="15.75" customHeight="1" thickBot="1" x14ac:dyDescent="0.3">
      <c r="A1507" s="10" t="s">
        <v>19</v>
      </c>
      <c r="B1507" s="28">
        <v>43701</v>
      </c>
      <c r="C1507" s="8">
        <v>301049751</v>
      </c>
      <c r="D1507" s="29">
        <v>73239990</v>
      </c>
      <c r="E1507" s="8" t="s">
        <v>1450</v>
      </c>
      <c r="F1507" s="8"/>
      <c r="G1507" s="8"/>
      <c r="H1507" s="8"/>
      <c r="I1507" s="8"/>
      <c r="J1507" s="8"/>
      <c r="K1507" s="8"/>
      <c r="L1507" s="8"/>
      <c r="M1507" s="8"/>
      <c r="N1507" s="30">
        <v>886.25</v>
      </c>
      <c r="O1507" s="8" t="s">
        <v>1383</v>
      </c>
      <c r="P1507" s="30">
        <v>466.82104370000002</v>
      </c>
      <c r="Q1507" s="30">
        <v>413720.15</v>
      </c>
      <c r="R1507" s="30">
        <v>6.4971613599999998</v>
      </c>
      <c r="S1507" s="30">
        <v>5758.1092550000003</v>
      </c>
      <c r="T1507" s="30">
        <v>100616.7</v>
      </c>
    </row>
    <row r="1508" spans="1:20" ht="15.75" customHeight="1" thickBot="1" x14ac:dyDescent="0.3">
      <c r="A1508" s="10" t="s">
        <v>19</v>
      </c>
      <c r="B1508" s="28">
        <v>43701</v>
      </c>
      <c r="C1508" s="8">
        <v>301049751</v>
      </c>
      <c r="D1508" s="29">
        <v>73239990</v>
      </c>
      <c r="E1508" s="8" t="s">
        <v>1451</v>
      </c>
      <c r="F1508" s="8"/>
      <c r="G1508" s="8"/>
      <c r="H1508" s="8"/>
      <c r="I1508" s="8"/>
      <c r="J1508" s="8"/>
      <c r="K1508" s="8"/>
      <c r="L1508" s="8"/>
      <c r="M1508" s="8"/>
      <c r="N1508" s="30">
        <v>660</v>
      </c>
      <c r="O1508" s="8" t="s">
        <v>1383</v>
      </c>
      <c r="P1508" s="30">
        <v>514.08233329999996</v>
      </c>
      <c r="Q1508" s="30">
        <v>339294.34</v>
      </c>
      <c r="R1508" s="30">
        <v>7.1549385289999998</v>
      </c>
      <c r="S1508" s="30">
        <v>4722.2594289999997</v>
      </c>
      <c r="T1508" s="30">
        <v>82516.3</v>
      </c>
    </row>
    <row r="1509" spans="1:20" ht="15.75" customHeight="1" thickBot="1" x14ac:dyDescent="0.3">
      <c r="A1509" s="10" t="s">
        <v>19</v>
      </c>
      <c r="B1509" s="28">
        <v>43701</v>
      </c>
      <c r="C1509" s="8">
        <v>301049751</v>
      </c>
      <c r="D1509" s="29">
        <v>73231000</v>
      </c>
      <c r="E1509" s="8" t="s">
        <v>1452</v>
      </c>
      <c r="F1509" s="8"/>
      <c r="G1509" s="8"/>
      <c r="H1509" s="8"/>
      <c r="I1509" s="8"/>
      <c r="J1509" s="8"/>
      <c r="K1509" s="8"/>
      <c r="L1509" s="8"/>
      <c r="M1509" s="8"/>
      <c r="N1509" s="30">
        <v>4851</v>
      </c>
      <c r="O1509" s="8" t="s">
        <v>1383</v>
      </c>
      <c r="P1509" s="30">
        <v>411.22600490000002</v>
      </c>
      <c r="Q1509" s="30">
        <v>1994857.35</v>
      </c>
      <c r="R1509" s="30">
        <v>5.7233960330000002</v>
      </c>
      <c r="S1509" s="30">
        <v>27764.194149999999</v>
      </c>
      <c r="T1509" s="30">
        <v>618006.80000000005</v>
      </c>
    </row>
    <row r="1510" spans="1:20" ht="15.75" customHeight="1" thickBot="1" x14ac:dyDescent="0.3">
      <c r="A1510" s="10" t="s">
        <v>19</v>
      </c>
      <c r="B1510" s="28">
        <v>43696</v>
      </c>
      <c r="C1510" s="8">
        <v>301049751</v>
      </c>
      <c r="D1510" s="29">
        <v>73239990</v>
      </c>
      <c r="E1510" s="8" t="s">
        <v>1453</v>
      </c>
      <c r="F1510" s="8"/>
      <c r="G1510" s="8"/>
      <c r="H1510" s="8"/>
      <c r="I1510" s="8"/>
      <c r="J1510" s="8"/>
      <c r="K1510" s="8"/>
      <c r="L1510" s="8"/>
      <c r="M1510" s="8"/>
      <c r="N1510" s="30">
        <v>6566.4</v>
      </c>
      <c r="O1510" s="8" t="s">
        <v>1383</v>
      </c>
      <c r="P1510" s="30">
        <v>580.39497900000003</v>
      </c>
      <c r="Q1510" s="30">
        <v>3811105.59</v>
      </c>
      <c r="R1510" s="30">
        <v>8.0778702710000001</v>
      </c>
      <c r="S1510" s="30">
        <v>53042.527349999997</v>
      </c>
      <c r="T1510" s="30">
        <v>926861</v>
      </c>
    </row>
    <row r="1511" spans="1:20" ht="15.75" customHeight="1" thickBot="1" x14ac:dyDescent="0.3">
      <c r="A1511" s="10" t="s">
        <v>19</v>
      </c>
      <c r="B1511" s="28">
        <v>43696</v>
      </c>
      <c r="C1511" s="8">
        <v>301049751</v>
      </c>
      <c r="D1511" s="29">
        <v>73239990</v>
      </c>
      <c r="E1511" s="8" t="s">
        <v>1454</v>
      </c>
      <c r="F1511" s="8"/>
      <c r="G1511" s="8"/>
      <c r="H1511" s="8"/>
      <c r="I1511" s="8"/>
      <c r="J1511" s="8"/>
      <c r="K1511" s="8"/>
      <c r="L1511" s="8"/>
      <c r="M1511" s="8"/>
      <c r="N1511" s="30">
        <v>132</v>
      </c>
      <c r="O1511" s="8" t="s">
        <v>1383</v>
      </c>
      <c r="P1511" s="30">
        <v>509.33484850000002</v>
      </c>
      <c r="Q1511" s="30">
        <v>67232.2</v>
      </c>
      <c r="R1511" s="30">
        <v>7.0888635840000003</v>
      </c>
      <c r="S1511" s="30">
        <v>935.72999300000004</v>
      </c>
      <c r="T1511" s="30">
        <v>16350.8</v>
      </c>
    </row>
    <row r="1512" spans="1:20" ht="15.75" customHeight="1" thickBot="1" x14ac:dyDescent="0.3">
      <c r="A1512" s="10" t="s">
        <v>19</v>
      </c>
      <c r="B1512" s="28">
        <v>43696</v>
      </c>
      <c r="C1512" s="8">
        <v>301049751</v>
      </c>
      <c r="D1512" s="29">
        <v>73239990</v>
      </c>
      <c r="E1512" s="8" t="s">
        <v>1455</v>
      </c>
      <c r="F1512" s="8"/>
      <c r="G1512" s="8"/>
      <c r="H1512" s="8"/>
      <c r="I1512" s="8"/>
      <c r="J1512" s="8"/>
      <c r="K1512" s="8"/>
      <c r="L1512" s="8"/>
      <c r="M1512" s="8"/>
      <c r="N1512" s="30">
        <v>567</v>
      </c>
      <c r="O1512" s="8" t="s">
        <v>1383</v>
      </c>
      <c r="P1512" s="30">
        <v>597.81724870000005</v>
      </c>
      <c r="Q1512" s="30">
        <v>338962.38</v>
      </c>
      <c r="R1512" s="30">
        <v>8.3203514080000005</v>
      </c>
      <c r="S1512" s="30">
        <v>4717.6392480000004</v>
      </c>
      <c r="T1512" s="30">
        <v>82435.600000000006</v>
      </c>
    </row>
    <row r="1513" spans="1:20" ht="15.75" customHeight="1" thickBot="1" x14ac:dyDescent="0.3">
      <c r="A1513" s="10" t="s">
        <v>19</v>
      </c>
      <c r="B1513" s="28">
        <v>43696</v>
      </c>
      <c r="C1513" s="8">
        <v>301049751</v>
      </c>
      <c r="D1513" s="29">
        <v>73239990</v>
      </c>
      <c r="E1513" s="8" t="s">
        <v>1456</v>
      </c>
      <c r="F1513" s="8"/>
      <c r="G1513" s="8"/>
      <c r="H1513" s="8"/>
      <c r="I1513" s="8"/>
      <c r="J1513" s="8"/>
      <c r="K1513" s="8"/>
      <c r="L1513" s="8"/>
      <c r="M1513" s="8"/>
      <c r="N1513" s="30">
        <v>4427.5</v>
      </c>
      <c r="O1513" s="8" t="s">
        <v>1383</v>
      </c>
      <c r="P1513" s="30">
        <v>252.9303377</v>
      </c>
      <c r="Q1513" s="30">
        <v>1119849.07</v>
      </c>
      <c r="R1513" s="30">
        <v>3.5202552210000002</v>
      </c>
      <c r="S1513" s="30">
        <v>15585.929990000001</v>
      </c>
      <c r="T1513" s="30">
        <v>272347.3</v>
      </c>
    </row>
    <row r="1514" spans="1:20" ht="15.75" customHeight="1" thickBot="1" x14ac:dyDescent="0.3">
      <c r="A1514" s="10" t="s">
        <v>19</v>
      </c>
      <c r="B1514" s="28">
        <v>43690</v>
      </c>
      <c r="C1514" s="8">
        <v>301049751</v>
      </c>
      <c r="D1514" s="29">
        <v>73239990</v>
      </c>
      <c r="E1514" s="8" t="s">
        <v>1457</v>
      </c>
      <c r="F1514" s="8"/>
      <c r="G1514" s="8"/>
      <c r="H1514" s="8"/>
      <c r="I1514" s="8"/>
      <c r="J1514" s="8"/>
      <c r="K1514" s="8"/>
      <c r="L1514" s="8"/>
      <c r="M1514" s="8"/>
      <c r="N1514" s="30">
        <v>103.2</v>
      </c>
      <c r="O1514" s="8" t="s">
        <v>1383</v>
      </c>
      <c r="P1514" s="30">
        <v>309.4916667</v>
      </c>
      <c r="Q1514" s="30">
        <v>31939.54</v>
      </c>
      <c r="R1514" s="30">
        <v>4.4213095239999998</v>
      </c>
      <c r="S1514" s="30">
        <v>456.27914290000001</v>
      </c>
      <c r="T1514" s="30">
        <v>7767.8</v>
      </c>
    </row>
    <row r="1515" spans="1:20" ht="15.75" customHeight="1" thickBot="1" x14ac:dyDescent="0.3">
      <c r="A1515" s="10" t="s">
        <v>19</v>
      </c>
      <c r="B1515" s="28">
        <v>43689</v>
      </c>
      <c r="C1515" s="8">
        <v>301049751</v>
      </c>
      <c r="D1515" s="29">
        <v>73239990</v>
      </c>
      <c r="E1515" s="8" t="s">
        <v>1458</v>
      </c>
      <c r="F1515" s="8"/>
      <c r="G1515" s="8"/>
      <c r="H1515" s="8"/>
      <c r="I1515" s="8"/>
      <c r="J1515" s="8"/>
      <c r="K1515" s="8"/>
      <c r="L1515" s="8"/>
      <c r="M1515" s="8"/>
      <c r="N1515" s="30">
        <v>87.5</v>
      </c>
      <c r="O1515" s="8" t="s">
        <v>1383</v>
      </c>
      <c r="P1515" s="30">
        <v>500.46114290000003</v>
      </c>
      <c r="Q1515" s="30">
        <v>43790.35</v>
      </c>
      <c r="R1515" s="30">
        <v>7.1494448979999996</v>
      </c>
      <c r="S1515" s="30">
        <v>625.57642859999999</v>
      </c>
      <c r="T1515" s="30">
        <v>10649.8</v>
      </c>
    </row>
    <row r="1516" spans="1:20" ht="15.75" customHeight="1" thickBot="1" x14ac:dyDescent="0.3">
      <c r="A1516" s="10" t="s">
        <v>19</v>
      </c>
      <c r="B1516" s="28">
        <v>43689</v>
      </c>
      <c r="C1516" s="8">
        <v>301049751</v>
      </c>
      <c r="D1516" s="29">
        <v>73239990</v>
      </c>
      <c r="E1516" s="8" t="s">
        <v>1459</v>
      </c>
      <c r="F1516" s="8"/>
      <c r="G1516" s="8"/>
      <c r="H1516" s="8"/>
      <c r="I1516" s="8"/>
      <c r="J1516" s="8"/>
      <c r="K1516" s="8"/>
      <c r="L1516" s="8"/>
      <c r="M1516" s="8"/>
      <c r="N1516" s="30">
        <v>68.8</v>
      </c>
      <c r="O1516" s="8" t="s">
        <v>1383</v>
      </c>
      <c r="P1516" s="30">
        <v>308.22645349999999</v>
      </c>
      <c r="Q1516" s="30">
        <v>21205.98</v>
      </c>
      <c r="R1516" s="30">
        <v>4.4032350500000002</v>
      </c>
      <c r="S1516" s="30">
        <v>302.94257140000002</v>
      </c>
      <c r="T1516" s="30">
        <v>5157.3</v>
      </c>
    </row>
    <row r="1517" spans="1:20" ht="15.75" customHeight="1" thickBot="1" x14ac:dyDescent="0.3">
      <c r="A1517" s="10" t="s">
        <v>19</v>
      </c>
      <c r="B1517" s="28">
        <v>43689</v>
      </c>
      <c r="C1517" s="8">
        <v>301049751</v>
      </c>
      <c r="D1517" s="29">
        <v>73239990</v>
      </c>
      <c r="E1517" s="8" t="s">
        <v>1460</v>
      </c>
      <c r="F1517" s="8"/>
      <c r="G1517" s="8"/>
      <c r="H1517" s="8"/>
      <c r="I1517" s="8"/>
      <c r="J1517" s="8"/>
      <c r="K1517" s="8"/>
      <c r="L1517" s="8"/>
      <c r="M1517" s="8"/>
      <c r="N1517" s="30">
        <v>57.6</v>
      </c>
      <c r="O1517" s="8" t="s">
        <v>1383</v>
      </c>
      <c r="P1517" s="30">
        <v>662.6869792</v>
      </c>
      <c r="Q1517" s="30">
        <v>38170.769999999997</v>
      </c>
      <c r="R1517" s="30">
        <v>9.4669568450000003</v>
      </c>
      <c r="S1517" s="30">
        <v>545.29671429999996</v>
      </c>
      <c r="T1517" s="30">
        <v>9283.2000000000007</v>
      </c>
    </row>
    <row r="1518" spans="1:20" ht="15.75" customHeight="1" thickBot="1" x14ac:dyDescent="0.3">
      <c r="A1518" s="10" t="s">
        <v>19</v>
      </c>
      <c r="B1518" s="28">
        <v>43689</v>
      </c>
      <c r="C1518" s="8">
        <v>301049751</v>
      </c>
      <c r="D1518" s="29">
        <v>73239990</v>
      </c>
      <c r="E1518" s="8" t="s">
        <v>1461</v>
      </c>
      <c r="F1518" s="8"/>
      <c r="G1518" s="8"/>
      <c r="H1518" s="8"/>
      <c r="I1518" s="8"/>
      <c r="J1518" s="8"/>
      <c r="K1518" s="8"/>
      <c r="L1518" s="8"/>
      <c r="M1518" s="8"/>
      <c r="N1518" s="30">
        <v>77</v>
      </c>
      <c r="O1518" s="8" t="s">
        <v>1383</v>
      </c>
      <c r="P1518" s="30">
        <v>586.37753250000003</v>
      </c>
      <c r="Q1518" s="30">
        <v>45151.07</v>
      </c>
      <c r="R1518" s="30">
        <v>8.3768218920000006</v>
      </c>
      <c r="S1518" s="30">
        <v>645.01528570000005</v>
      </c>
      <c r="T1518" s="30">
        <v>10980.7</v>
      </c>
    </row>
    <row r="1519" spans="1:20" ht="15.75" customHeight="1" thickBot="1" x14ac:dyDescent="0.3">
      <c r="A1519" s="10" t="s">
        <v>19</v>
      </c>
      <c r="B1519" s="28">
        <v>43689</v>
      </c>
      <c r="C1519" s="8">
        <v>301049751</v>
      </c>
      <c r="D1519" s="29">
        <v>73239990</v>
      </c>
      <c r="E1519" s="8" t="s">
        <v>1462</v>
      </c>
      <c r="F1519" s="8"/>
      <c r="G1519" s="8"/>
      <c r="H1519" s="8"/>
      <c r="I1519" s="8"/>
      <c r="J1519" s="8"/>
      <c r="K1519" s="8"/>
      <c r="L1519" s="8"/>
      <c r="M1519" s="8"/>
      <c r="N1519" s="30">
        <v>72</v>
      </c>
      <c r="O1519" s="8" t="s">
        <v>1383</v>
      </c>
      <c r="P1519" s="30">
        <v>667.59569439999996</v>
      </c>
      <c r="Q1519" s="30">
        <v>48066.89</v>
      </c>
      <c r="R1519" s="30">
        <v>9.5370813489999993</v>
      </c>
      <c r="S1519" s="30">
        <v>686.66985709999994</v>
      </c>
      <c r="T1519" s="30">
        <v>11689.9</v>
      </c>
    </row>
    <row r="1520" spans="1:20" ht="15.75" customHeight="1" thickBot="1" x14ac:dyDescent="0.3">
      <c r="A1520" s="10" t="s">
        <v>19</v>
      </c>
      <c r="B1520" s="28">
        <v>43687</v>
      </c>
      <c r="C1520" s="8">
        <v>301049751</v>
      </c>
      <c r="D1520" s="29">
        <v>73231000</v>
      </c>
      <c r="E1520" s="8" t="s">
        <v>1463</v>
      </c>
      <c r="F1520" s="8"/>
      <c r="G1520" s="8"/>
      <c r="H1520" s="8"/>
      <c r="I1520" s="8"/>
      <c r="J1520" s="8"/>
      <c r="K1520" s="8"/>
      <c r="L1520" s="8"/>
      <c r="M1520" s="8"/>
      <c r="N1520" s="30">
        <v>6401</v>
      </c>
      <c r="O1520" s="8" t="s">
        <v>1383</v>
      </c>
      <c r="P1520" s="30">
        <v>250.0773504</v>
      </c>
      <c r="Q1520" s="30">
        <v>1600745.12</v>
      </c>
      <c r="R1520" s="30">
        <v>3.5725335770000002</v>
      </c>
      <c r="S1520" s="30">
        <v>22867.78743</v>
      </c>
      <c r="T1520" s="30">
        <v>495910.9</v>
      </c>
    </row>
    <row r="1521" spans="1:20" ht="15.75" customHeight="1" thickBot="1" x14ac:dyDescent="0.3">
      <c r="A1521" s="10" t="s">
        <v>19</v>
      </c>
      <c r="B1521" s="28">
        <v>43682</v>
      </c>
      <c r="C1521" s="8">
        <v>301049751</v>
      </c>
      <c r="D1521" s="29">
        <v>73239990</v>
      </c>
      <c r="E1521" s="8" t="s">
        <v>1464</v>
      </c>
      <c r="F1521" s="8"/>
      <c r="G1521" s="8"/>
      <c r="H1521" s="8"/>
      <c r="I1521" s="8"/>
      <c r="J1521" s="8"/>
      <c r="K1521" s="8"/>
      <c r="L1521" s="8"/>
      <c r="M1521" s="8"/>
      <c r="N1521" s="30">
        <v>9095.68</v>
      </c>
      <c r="O1521" s="8" t="s">
        <v>1383</v>
      </c>
      <c r="P1521" s="30">
        <v>408.92974800000002</v>
      </c>
      <c r="Q1521" s="30">
        <v>3719494.13</v>
      </c>
      <c r="R1521" s="30">
        <v>5.841853542</v>
      </c>
      <c r="S1521" s="30">
        <v>53135.630429999997</v>
      </c>
      <c r="T1521" s="30">
        <v>904580.9</v>
      </c>
    </row>
    <row r="1522" spans="1:20" ht="15.75" customHeight="1" thickBot="1" x14ac:dyDescent="0.3">
      <c r="A1522" s="10" t="s">
        <v>19</v>
      </c>
      <c r="B1522" s="28">
        <v>43682</v>
      </c>
      <c r="C1522" s="8">
        <v>301049751</v>
      </c>
      <c r="D1522" s="29">
        <v>73239990</v>
      </c>
      <c r="E1522" s="8" t="s">
        <v>1465</v>
      </c>
      <c r="F1522" s="8"/>
      <c r="G1522" s="8"/>
      <c r="H1522" s="8"/>
      <c r="I1522" s="8"/>
      <c r="J1522" s="8"/>
      <c r="K1522" s="8"/>
      <c r="L1522" s="8"/>
      <c r="M1522" s="8"/>
      <c r="N1522" s="30">
        <v>6708.8</v>
      </c>
      <c r="O1522" s="8" t="s">
        <v>1383</v>
      </c>
      <c r="P1522" s="30">
        <v>346.91774090000001</v>
      </c>
      <c r="Q1522" s="30">
        <v>2327401.7400000002</v>
      </c>
      <c r="R1522" s="30">
        <v>4.955967727</v>
      </c>
      <c r="S1522" s="30">
        <v>33248.596290000001</v>
      </c>
      <c r="T1522" s="30">
        <v>566024.1</v>
      </c>
    </row>
    <row r="1523" spans="1:20" ht="15.75" customHeight="1" thickBot="1" x14ac:dyDescent="0.3">
      <c r="A1523" s="10" t="s">
        <v>19</v>
      </c>
      <c r="B1523" s="28">
        <v>43680</v>
      </c>
      <c r="C1523" s="8">
        <v>301049751</v>
      </c>
      <c r="D1523" s="29">
        <v>73231000</v>
      </c>
      <c r="E1523" s="8" t="s">
        <v>1466</v>
      </c>
      <c r="F1523" s="8"/>
      <c r="G1523" s="8"/>
      <c r="H1523" s="8"/>
      <c r="I1523" s="8"/>
      <c r="J1523" s="8"/>
      <c r="K1523" s="8"/>
      <c r="L1523" s="8"/>
      <c r="M1523" s="8"/>
      <c r="N1523" s="30">
        <v>4882</v>
      </c>
      <c r="O1523" s="8" t="s">
        <v>1383</v>
      </c>
      <c r="P1523" s="30">
        <v>400.61963739999999</v>
      </c>
      <c r="Q1523" s="30">
        <v>1955825.07</v>
      </c>
      <c r="R1523" s="30">
        <v>5.7231376779999996</v>
      </c>
      <c r="S1523" s="30">
        <v>27940.35814</v>
      </c>
      <c r="T1523" s="30">
        <v>605914.69999999995</v>
      </c>
    </row>
    <row r="1524" spans="1:20" ht="15.75" customHeight="1" thickBot="1" x14ac:dyDescent="0.3">
      <c r="A1524" s="10" t="s">
        <v>19</v>
      </c>
      <c r="B1524" s="28">
        <v>43676</v>
      </c>
      <c r="C1524" s="8">
        <v>301049751</v>
      </c>
      <c r="D1524" s="29">
        <v>73239990</v>
      </c>
      <c r="E1524" s="8" t="s">
        <v>1467</v>
      </c>
      <c r="F1524" s="8"/>
      <c r="G1524" s="8"/>
      <c r="H1524" s="8"/>
      <c r="I1524" s="8"/>
      <c r="J1524" s="8"/>
      <c r="K1524" s="8"/>
      <c r="L1524" s="8"/>
      <c r="M1524" s="8"/>
      <c r="N1524" s="30">
        <v>1740.2</v>
      </c>
      <c r="O1524" s="8" t="s">
        <v>21</v>
      </c>
      <c r="P1524" s="30">
        <v>246.9528215</v>
      </c>
      <c r="Q1524" s="30">
        <v>429747.3</v>
      </c>
      <c r="R1524" s="30">
        <v>3.5456255780000001</v>
      </c>
      <c r="S1524" s="30">
        <v>6170.0976309999996</v>
      </c>
      <c r="T1524" s="30">
        <v>104514.5</v>
      </c>
    </row>
    <row r="1525" spans="1:20" ht="15.75" customHeight="1" thickBot="1" x14ac:dyDescent="0.3">
      <c r="A1525" s="10" t="s">
        <v>19</v>
      </c>
      <c r="B1525" s="28">
        <v>43676</v>
      </c>
      <c r="C1525" s="8">
        <v>301049751</v>
      </c>
      <c r="D1525" s="29">
        <v>73239990</v>
      </c>
      <c r="E1525" s="8" t="s">
        <v>1468</v>
      </c>
      <c r="F1525" s="8"/>
      <c r="G1525" s="8"/>
      <c r="H1525" s="8"/>
      <c r="I1525" s="8"/>
      <c r="J1525" s="8"/>
      <c r="K1525" s="8"/>
      <c r="L1525" s="8"/>
      <c r="M1525" s="8"/>
      <c r="N1525" s="30">
        <v>2310</v>
      </c>
      <c r="O1525" s="8" t="s">
        <v>21</v>
      </c>
      <c r="P1525" s="30">
        <v>486.16324680000002</v>
      </c>
      <c r="Q1525" s="30">
        <v>1123037.1000000001</v>
      </c>
      <c r="R1525" s="30">
        <v>6.9800896879999996</v>
      </c>
      <c r="S1525" s="30">
        <v>16124.007180000001</v>
      </c>
      <c r="T1525" s="30">
        <v>273122.59999999998</v>
      </c>
    </row>
    <row r="1526" spans="1:20" ht="15.75" customHeight="1" thickBot="1" x14ac:dyDescent="0.3">
      <c r="A1526" s="10" t="s">
        <v>19</v>
      </c>
      <c r="B1526" s="28">
        <v>43676</v>
      </c>
      <c r="C1526" s="8">
        <v>301049751</v>
      </c>
      <c r="D1526" s="29">
        <v>73239990</v>
      </c>
      <c r="E1526" s="8" t="s">
        <v>1469</v>
      </c>
      <c r="F1526" s="8"/>
      <c r="G1526" s="8"/>
      <c r="H1526" s="8"/>
      <c r="I1526" s="8"/>
      <c r="J1526" s="8"/>
      <c r="K1526" s="8"/>
      <c r="L1526" s="8"/>
      <c r="M1526" s="8"/>
      <c r="N1526" s="30">
        <v>20</v>
      </c>
      <c r="O1526" s="8" t="s">
        <v>21</v>
      </c>
      <c r="P1526" s="30">
        <v>3708.39</v>
      </c>
      <c r="Q1526" s="30">
        <v>74167.8</v>
      </c>
      <c r="R1526" s="30">
        <v>53.243216080000003</v>
      </c>
      <c r="S1526" s="30">
        <v>1064.8643219999999</v>
      </c>
      <c r="T1526" s="30">
        <v>18037.7</v>
      </c>
    </row>
    <row r="1527" spans="1:20" ht="15.75" customHeight="1" thickBot="1" x14ac:dyDescent="0.3">
      <c r="A1527" s="10" t="s">
        <v>19</v>
      </c>
      <c r="B1527" s="28">
        <v>43676</v>
      </c>
      <c r="C1527" s="8">
        <v>301049751</v>
      </c>
      <c r="D1527" s="29">
        <v>73239990</v>
      </c>
      <c r="E1527" s="8" t="s">
        <v>1470</v>
      </c>
      <c r="F1527" s="8"/>
      <c r="G1527" s="8"/>
      <c r="H1527" s="8"/>
      <c r="I1527" s="8"/>
      <c r="J1527" s="8"/>
      <c r="K1527" s="8"/>
      <c r="L1527" s="8"/>
      <c r="M1527" s="8"/>
      <c r="N1527" s="30">
        <v>1700</v>
      </c>
      <c r="O1527" s="8" t="s">
        <v>21</v>
      </c>
      <c r="P1527" s="30">
        <v>469.0280176</v>
      </c>
      <c r="Q1527" s="30">
        <v>797347.63</v>
      </c>
      <c r="R1527" s="30">
        <v>6.7340706050000003</v>
      </c>
      <c r="S1527" s="30">
        <v>11447.920029999999</v>
      </c>
      <c r="T1527" s="30">
        <v>193915</v>
      </c>
    </row>
    <row r="1528" spans="1:20" ht="15.75" customHeight="1" thickBot="1" x14ac:dyDescent="0.3">
      <c r="A1528" s="10" t="s">
        <v>19</v>
      </c>
      <c r="B1528" s="28">
        <v>43670</v>
      </c>
      <c r="C1528" s="8">
        <v>301049751</v>
      </c>
      <c r="D1528" s="29">
        <v>73239990</v>
      </c>
      <c r="E1528" s="8" t="s">
        <v>1471</v>
      </c>
      <c r="F1528" s="8"/>
      <c r="G1528" s="8"/>
      <c r="H1528" s="8"/>
      <c r="I1528" s="8"/>
      <c r="J1528" s="8"/>
      <c r="K1528" s="8"/>
      <c r="L1528" s="8"/>
      <c r="M1528" s="8"/>
      <c r="N1528" s="30">
        <v>10892</v>
      </c>
      <c r="O1528" s="8" t="s">
        <v>21</v>
      </c>
      <c r="P1528" s="30">
        <v>376.32973829999997</v>
      </c>
      <c r="Q1528" s="30">
        <v>4098983.51</v>
      </c>
      <c r="R1528" s="30">
        <v>5.403154894</v>
      </c>
      <c r="S1528" s="30">
        <v>58851.163099999998</v>
      </c>
      <c r="T1528" s="30">
        <v>996872.8</v>
      </c>
    </row>
    <row r="1529" spans="1:20" ht="15.75" customHeight="1" thickBot="1" x14ac:dyDescent="0.3">
      <c r="A1529" s="10" t="s">
        <v>19</v>
      </c>
      <c r="B1529" s="28">
        <v>43670</v>
      </c>
      <c r="C1529" s="8">
        <v>301049751</v>
      </c>
      <c r="D1529" s="29">
        <v>73239990</v>
      </c>
      <c r="E1529" s="8" t="s">
        <v>1472</v>
      </c>
      <c r="F1529" s="8"/>
      <c r="G1529" s="8"/>
      <c r="H1529" s="8"/>
      <c r="I1529" s="8"/>
      <c r="J1529" s="8"/>
      <c r="K1529" s="8"/>
      <c r="L1529" s="8"/>
      <c r="M1529" s="8"/>
      <c r="N1529" s="30">
        <v>170</v>
      </c>
      <c r="O1529" s="8" t="s">
        <v>21</v>
      </c>
      <c r="P1529" s="30">
        <v>267.97964710000002</v>
      </c>
      <c r="Q1529" s="30">
        <v>45556.54</v>
      </c>
      <c r="R1529" s="30">
        <v>3.8475182640000001</v>
      </c>
      <c r="S1529" s="30">
        <v>654.07810480000001</v>
      </c>
      <c r="T1529" s="30">
        <v>11079.4</v>
      </c>
    </row>
    <row r="1530" spans="1:20" ht="15.75" customHeight="1" thickBot="1" x14ac:dyDescent="0.3">
      <c r="A1530" s="10" t="s">
        <v>19</v>
      </c>
      <c r="B1530" s="28">
        <v>43670</v>
      </c>
      <c r="C1530" s="8">
        <v>301049751</v>
      </c>
      <c r="D1530" s="29">
        <v>73239990</v>
      </c>
      <c r="E1530" s="8" t="s">
        <v>1473</v>
      </c>
      <c r="F1530" s="8"/>
      <c r="G1530" s="8"/>
      <c r="H1530" s="8"/>
      <c r="I1530" s="8"/>
      <c r="J1530" s="8"/>
      <c r="K1530" s="8"/>
      <c r="L1530" s="8"/>
      <c r="M1530" s="8"/>
      <c r="N1530" s="30">
        <v>75</v>
      </c>
      <c r="O1530" s="8" t="s">
        <v>21</v>
      </c>
      <c r="P1530" s="30">
        <v>762.25319999999999</v>
      </c>
      <c r="Q1530" s="30">
        <v>57168.99</v>
      </c>
      <c r="R1530" s="30">
        <v>10.94405169</v>
      </c>
      <c r="S1530" s="30">
        <v>820.8038765</v>
      </c>
      <c r="T1530" s="30">
        <v>13903.5</v>
      </c>
    </row>
    <row r="1531" spans="1:20" ht="15.75" customHeight="1" thickBot="1" x14ac:dyDescent="0.3">
      <c r="A1531" s="10" t="s">
        <v>19</v>
      </c>
      <c r="B1531" s="28">
        <v>43670</v>
      </c>
      <c r="C1531" s="8">
        <v>301049751</v>
      </c>
      <c r="D1531" s="29">
        <v>73239990</v>
      </c>
      <c r="E1531" s="8" t="s">
        <v>1474</v>
      </c>
      <c r="F1531" s="8"/>
      <c r="G1531" s="8"/>
      <c r="H1531" s="8"/>
      <c r="I1531" s="8"/>
      <c r="J1531" s="8"/>
      <c r="K1531" s="8"/>
      <c r="L1531" s="8"/>
      <c r="M1531" s="8"/>
      <c r="N1531" s="30">
        <v>1672</v>
      </c>
      <c r="O1531" s="8" t="s">
        <v>21</v>
      </c>
      <c r="P1531" s="30">
        <v>507.71883969999999</v>
      </c>
      <c r="Q1531" s="30">
        <v>848905.9</v>
      </c>
      <c r="R1531" s="30">
        <v>7.2895741520000001</v>
      </c>
      <c r="S1531" s="30">
        <v>12188.16798</v>
      </c>
      <c r="T1531" s="30">
        <v>206454</v>
      </c>
    </row>
    <row r="1532" spans="1:20" ht="15.75" customHeight="1" thickBot="1" x14ac:dyDescent="0.3">
      <c r="A1532" s="10" t="s">
        <v>19</v>
      </c>
      <c r="B1532" s="28">
        <v>43670</v>
      </c>
      <c r="C1532" s="8">
        <v>301049751</v>
      </c>
      <c r="D1532" s="29">
        <v>73239990</v>
      </c>
      <c r="E1532" s="8" t="s">
        <v>1475</v>
      </c>
      <c r="F1532" s="8"/>
      <c r="G1532" s="8"/>
      <c r="H1532" s="8"/>
      <c r="I1532" s="8"/>
      <c r="J1532" s="8"/>
      <c r="K1532" s="8"/>
      <c r="L1532" s="8"/>
      <c r="M1532" s="8"/>
      <c r="N1532" s="30">
        <v>582.96</v>
      </c>
      <c r="O1532" s="8" t="s">
        <v>21</v>
      </c>
      <c r="P1532" s="30">
        <v>487.72226219999999</v>
      </c>
      <c r="Q1532" s="30">
        <v>284322.57</v>
      </c>
      <c r="R1532" s="30">
        <v>7.002473256</v>
      </c>
      <c r="S1532" s="30">
        <v>4082.1618090000002</v>
      </c>
      <c r="T1532" s="30">
        <v>69147.3</v>
      </c>
    </row>
    <row r="1533" spans="1:20" ht="15.75" customHeight="1" thickBot="1" x14ac:dyDescent="0.3">
      <c r="A1533" s="10" t="s">
        <v>19</v>
      </c>
      <c r="B1533" s="28">
        <v>43670</v>
      </c>
      <c r="C1533" s="8">
        <v>301049751</v>
      </c>
      <c r="D1533" s="29">
        <v>73239990</v>
      </c>
      <c r="E1533" s="8" t="s">
        <v>1476</v>
      </c>
      <c r="F1533" s="8"/>
      <c r="G1533" s="8"/>
      <c r="H1533" s="8"/>
      <c r="I1533" s="8"/>
      <c r="J1533" s="8"/>
      <c r="K1533" s="8"/>
      <c r="L1533" s="8"/>
      <c r="M1533" s="8"/>
      <c r="N1533" s="30">
        <v>550</v>
      </c>
      <c r="O1533" s="8" t="s">
        <v>21</v>
      </c>
      <c r="P1533" s="30">
        <v>530.79698180000003</v>
      </c>
      <c r="Q1533" s="30">
        <v>291938.34000000003</v>
      </c>
      <c r="R1533" s="30">
        <v>7.6209186190000002</v>
      </c>
      <c r="S1533" s="30">
        <v>4191.5052400000004</v>
      </c>
      <c r="T1533" s="30">
        <v>70999.399999999994</v>
      </c>
    </row>
    <row r="1534" spans="1:20" ht="15.75" customHeight="1" thickBot="1" x14ac:dyDescent="0.3">
      <c r="A1534" s="10" t="s">
        <v>19</v>
      </c>
      <c r="B1534" s="28">
        <v>43670</v>
      </c>
      <c r="C1534" s="8">
        <v>301049751</v>
      </c>
      <c r="D1534" s="29">
        <v>73239990</v>
      </c>
      <c r="E1534" s="8" t="s">
        <v>1477</v>
      </c>
      <c r="F1534" s="8"/>
      <c r="G1534" s="8"/>
      <c r="H1534" s="8"/>
      <c r="I1534" s="8"/>
      <c r="J1534" s="8"/>
      <c r="K1534" s="8"/>
      <c r="L1534" s="8"/>
      <c r="M1534" s="8"/>
      <c r="N1534" s="30">
        <v>487.5</v>
      </c>
      <c r="O1534" s="8" t="s">
        <v>21</v>
      </c>
      <c r="P1534" s="30">
        <v>446.9661949</v>
      </c>
      <c r="Q1534" s="30">
        <v>217896.02</v>
      </c>
      <c r="R1534" s="30">
        <v>6.4173179449999997</v>
      </c>
      <c r="S1534" s="30">
        <v>3128.4424979999999</v>
      </c>
      <c r="T1534" s="30">
        <v>52992.4</v>
      </c>
    </row>
    <row r="1535" spans="1:20" ht="15.75" customHeight="1" thickBot="1" x14ac:dyDescent="0.3">
      <c r="A1535" s="10" t="s">
        <v>19</v>
      </c>
      <c r="B1535" s="28">
        <v>43670</v>
      </c>
      <c r="C1535" s="8">
        <v>301049751</v>
      </c>
      <c r="D1535" s="29">
        <v>73239990</v>
      </c>
      <c r="E1535" s="8" t="s">
        <v>1478</v>
      </c>
      <c r="F1535" s="8"/>
      <c r="G1535" s="8"/>
      <c r="H1535" s="8"/>
      <c r="I1535" s="8"/>
      <c r="J1535" s="8"/>
      <c r="K1535" s="8"/>
      <c r="L1535" s="8"/>
      <c r="M1535" s="8"/>
      <c r="N1535" s="30">
        <v>5802.65</v>
      </c>
      <c r="O1535" s="8" t="s">
        <v>21</v>
      </c>
      <c r="P1535" s="30">
        <v>475.79820599999999</v>
      </c>
      <c r="Q1535" s="30">
        <v>2760890.46</v>
      </c>
      <c r="R1535" s="30">
        <v>6.8312735959999999</v>
      </c>
      <c r="S1535" s="30">
        <v>39639.489730000001</v>
      </c>
      <c r="T1535" s="30">
        <v>671448.5</v>
      </c>
    </row>
    <row r="1536" spans="1:20" ht="15.75" customHeight="1" thickBot="1" x14ac:dyDescent="0.3">
      <c r="A1536" s="10" t="s">
        <v>19</v>
      </c>
      <c r="B1536" s="28">
        <v>43670</v>
      </c>
      <c r="C1536" s="8">
        <v>301049751</v>
      </c>
      <c r="D1536" s="29">
        <v>73239990</v>
      </c>
      <c r="E1536" s="8" t="s">
        <v>1479</v>
      </c>
      <c r="F1536" s="8"/>
      <c r="G1536" s="8"/>
      <c r="H1536" s="8"/>
      <c r="I1536" s="8"/>
      <c r="J1536" s="8"/>
      <c r="K1536" s="8"/>
      <c r="L1536" s="8"/>
      <c r="M1536" s="8"/>
      <c r="N1536" s="30">
        <v>6847.4</v>
      </c>
      <c r="O1536" s="8" t="s">
        <v>21</v>
      </c>
      <c r="P1536" s="30">
        <v>389.7201872</v>
      </c>
      <c r="Q1536" s="30">
        <v>2668570.0099999998</v>
      </c>
      <c r="R1536" s="30">
        <v>5.5954082869999997</v>
      </c>
      <c r="S1536" s="30">
        <v>38313.99871</v>
      </c>
      <c r="T1536" s="30">
        <v>648996.19999999995</v>
      </c>
    </row>
    <row r="1537" spans="1:20" ht="15.75" customHeight="1" thickBot="1" x14ac:dyDescent="0.3">
      <c r="A1537" s="10" t="s">
        <v>19</v>
      </c>
      <c r="B1537" s="28">
        <v>43670</v>
      </c>
      <c r="C1537" s="8">
        <v>301049751</v>
      </c>
      <c r="D1537" s="29">
        <v>73239990</v>
      </c>
      <c r="E1537" s="8" t="s">
        <v>1480</v>
      </c>
      <c r="F1537" s="8"/>
      <c r="G1537" s="8"/>
      <c r="H1537" s="8"/>
      <c r="I1537" s="8"/>
      <c r="J1537" s="8"/>
      <c r="K1537" s="8"/>
      <c r="L1537" s="8"/>
      <c r="M1537" s="8"/>
      <c r="N1537" s="30">
        <v>10906</v>
      </c>
      <c r="O1537" s="8" t="s">
        <v>21</v>
      </c>
      <c r="P1537" s="30">
        <v>367.07895930000001</v>
      </c>
      <c r="Q1537" s="30">
        <v>4003363.13</v>
      </c>
      <c r="R1537" s="30">
        <v>5.2703368169999996</v>
      </c>
      <c r="S1537" s="30">
        <v>57478.293319999997</v>
      </c>
      <c r="T1537" s="30">
        <v>973617.9</v>
      </c>
    </row>
    <row r="1538" spans="1:20" ht="15.75" customHeight="1" thickBot="1" x14ac:dyDescent="0.3">
      <c r="A1538" s="10" t="s">
        <v>19</v>
      </c>
      <c r="B1538" s="28">
        <v>43670</v>
      </c>
      <c r="C1538" s="8">
        <v>301049751</v>
      </c>
      <c r="D1538" s="29">
        <v>73239990</v>
      </c>
      <c r="E1538" s="8" t="s">
        <v>1481</v>
      </c>
      <c r="F1538" s="8"/>
      <c r="G1538" s="8"/>
      <c r="H1538" s="8"/>
      <c r="I1538" s="8"/>
      <c r="J1538" s="8"/>
      <c r="K1538" s="8"/>
      <c r="L1538" s="8"/>
      <c r="M1538" s="8"/>
      <c r="N1538" s="30">
        <v>756</v>
      </c>
      <c r="O1538" s="8" t="s">
        <v>21</v>
      </c>
      <c r="P1538" s="30">
        <v>459.76761900000002</v>
      </c>
      <c r="Q1538" s="30">
        <v>347584.32</v>
      </c>
      <c r="R1538" s="30">
        <v>6.6011144159999997</v>
      </c>
      <c r="S1538" s="30">
        <v>4990.4424980000003</v>
      </c>
      <c r="T1538" s="30">
        <v>84532.4</v>
      </c>
    </row>
    <row r="1539" spans="1:20" ht="15.75" customHeight="1" thickBot="1" x14ac:dyDescent="0.3">
      <c r="A1539" s="10" t="s">
        <v>19</v>
      </c>
      <c r="B1539" s="28">
        <v>43669</v>
      </c>
      <c r="C1539" s="8">
        <v>301049751</v>
      </c>
      <c r="D1539" s="29">
        <v>73239990</v>
      </c>
      <c r="E1539" s="8" t="s">
        <v>1482</v>
      </c>
      <c r="F1539" s="8"/>
      <c r="G1539" s="8"/>
      <c r="H1539" s="8"/>
      <c r="I1539" s="8"/>
      <c r="J1539" s="8"/>
      <c r="K1539" s="8"/>
      <c r="L1539" s="8"/>
      <c r="M1539" s="8"/>
      <c r="N1539" s="30">
        <v>2702.7</v>
      </c>
      <c r="O1539" s="8" t="s">
        <v>21</v>
      </c>
      <c r="P1539" s="30">
        <v>251.5444555</v>
      </c>
      <c r="Q1539" s="30">
        <v>679849.2</v>
      </c>
      <c r="R1539" s="30">
        <v>3.6115499720000002</v>
      </c>
      <c r="S1539" s="30">
        <v>9760.9361090000002</v>
      </c>
      <c r="T1539" s="30">
        <v>165339.29999999999</v>
      </c>
    </row>
    <row r="1540" spans="1:20" ht="15.75" customHeight="1" thickBot="1" x14ac:dyDescent="0.3">
      <c r="A1540" s="10" t="s">
        <v>19</v>
      </c>
      <c r="B1540" s="28">
        <v>43669</v>
      </c>
      <c r="C1540" s="8">
        <v>301049751</v>
      </c>
      <c r="D1540" s="29">
        <v>73239990</v>
      </c>
      <c r="E1540" s="8" t="s">
        <v>1483</v>
      </c>
      <c r="F1540" s="8"/>
      <c r="G1540" s="8"/>
      <c r="H1540" s="8"/>
      <c r="I1540" s="8"/>
      <c r="J1540" s="8"/>
      <c r="K1540" s="8"/>
      <c r="L1540" s="8"/>
      <c r="M1540" s="8"/>
      <c r="N1540" s="30">
        <v>2330.1999999999998</v>
      </c>
      <c r="O1540" s="8" t="s">
        <v>21</v>
      </c>
      <c r="P1540" s="30">
        <v>933.13111749999996</v>
      </c>
      <c r="Q1540" s="30">
        <v>2174382.13</v>
      </c>
      <c r="R1540" s="30">
        <v>13.397431689999999</v>
      </c>
      <c r="S1540" s="30">
        <v>31218.695329999999</v>
      </c>
      <c r="T1540" s="30">
        <v>528809.69999999995</v>
      </c>
    </row>
    <row r="1541" spans="1:20" ht="15.75" customHeight="1" thickBot="1" x14ac:dyDescent="0.3">
      <c r="A1541" s="10" t="s">
        <v>19</v>
      </c>
      <c r="B1541" s="28">
        <v>43669</v>
      </c>
      <c r="C1541" s="8">
        <v>301049751</v>
      </c>
      <c r="D1541" s="29">
        <v>73239990</v>
      </c>
      <c r="E1541" s="8" t="s">
        <v>1484</v>
      </c>
      <c r="F1541" s="8"/>
      <c r="G1541" s="8"/>
      <c r="H1541" s="8"/>
      <c r="I1541" s="8"/>
      <c r="J1541" s="8"/>
      <c r="K1541" s="8"/>
      <c r="L1541" s="8"/>
      <c r="M1541" s="8"/>
      <c r="N1541" s="30">
        <v>1742.5</v>
      </c>
      <c r="O1541" s="8" t="s">
        <v>21</v>
      </c>
      <c r="P1541" s="30">
        <v>432.11931709999999</v>
      </c>
      <c r="Q1541" s="30">
        <v>752967.91</v>
      </c>
      <c r="R1541" s="30">
        <v>6.2041538699999998</v>
      </c>
      <c r="S1541" s="30">
        <v>10810.73812</v>
      </c>
      <c r="T1541" s="30">
        <v>183121.8</v>
      </c>
    </row>
    <row r="1542" spans="1:20" ht="15.75" customHeight="1" thickBot="1" x14ac:dyDescent="0.3">
      <c r="A1542" s="10" t="s">
        <v>19</v>
      </c>
      <c r="B1542" s="28">
        <v>43664</v>
      </c>
      <c r="C1542" s="8">
        <v>301049751</v>
      </c>
      <c r="D1542" s="29">
        <v>73239990</v>
      </c>
      <c r="E1542" s="8" t="s">
        <v>1485</v>
      </c>
      <c r="F1542" s="8"/>
      <c r="G1542" s="8"/>
      <c r="H1542" s="8"/>
      <c r="I1542" s="8"/>
      <c r="J1542" s="8"/>
      <c r="K1542" s="8"/>
      <c r="L1542" s="8"/>
      <c r="M1542" s="8"/>
      <c r="N1542" s="30">
        <v>19008</v>
      </c>
      <c r="O1542" s="8" t="s">
        <v>21</v>
      </c>
      <c r="P1542" s="30">
        <v>175.0491614</v>
      </c>
      <c r="Q1542" s="30">
        <v>3327334.46</v>
      </c>
      <c r="R1542" s="30">
        <v>2.5096653959999999</v>
      </c>
      <c r="S1542" s="30">
        <v>47703.719859999997</v>
      </c>
      <c r="T1542" s="30">
        <v>809207.7</v>
      </c>
    </row>
    <row r="1543" spans="1:20" ht="15.75" customHeight="1" thickBot="1" x14ac:dyDescent="0.3">
      <c r="A1543" s="10" t="s">
        <v>19</v>
      </c>
      <c r="B1543" s="28">
        <v>43664</v>
      </c>
      <c r="C1543" s="8">
        <v>301049751</v>
      </c>
      <c r="D1543" s="29">
        <v>73239990</v>
      </c>
      <c r="E1543" s="8" t="s">
        <v>1486</v>
      </c>
      <c r="F1543" s="8"/>
      <c r="G1543" s="8"/>
      <c r="H1543" s="8"/>
      <c r="I1543" s="8"/>
      <c r="J1543" s="8"/>
      <c r="K1543" s="8"/>
      <c r="L1543" s="8"/>
      <c r="M1543" s="8"/>
      <c r="N1543" s="30">
        <v>100</v>
      </c>
      <c r="O1543" s="8" t="s">
        <v>21</v>
      </c>
      <c r="P1543" s="30">
        <v>308.59010000000001</v>
      </c>
      <c r="Q1543" s="30">
        <v>30859.01</v>
      </c>
      <c r="R1543" s="30">
        <v>4.4242308240000003</v>
      </c>
      <c r="S1543" s="30">
        <v>442.4230824</v>
      </c>
      <c r="T1543" s="30">
        <v>7504.9</v>
      </c>
    </row>
    <row r="1544" spans="1:20" ht="15.75" customHeight="1" thickBot="1" x14ac:dyDescent="0.3">
      <c r="A1544" s="10" t="s">
        <v>19</v>
      </c>
      <c r="B1544" s="28">
        <v>43661</v>
      </c>
      <c r="C1544" s="8">
        <v>301049751</v>
      </c>
      <c r="D1544" s="29">
        <v>73239990</v>
      </c>
      <c r="E1544" s="8" t="s">
        <v>1487</v>
      </c>
      <c r="F1544" s="8"/>
      <c r="G1544" s="8"/>
      <c r="H1544" s="8"/>
      <c r="I1544" s="8"/>
      <c r="J1544" s="8"/>
      <c r="K1544" s="8"/>
      <c r="L1544" s="8"/>
      <c r="M1544" s="8"/>
      <c r="N1544" s="30">
        <v>3910</v>
      </c>
      <c r="O1544" s="8" t="s">
        <v>21</v>
      </c>
      <c r="P1544" s="30">
        <v>426.99375190000001</v>
      </c>
      <c r="Q1544" s="30">
        <v>1669545.57</v>
      </c>
      <c r="R1544" s="30">
        <v>6.1217742209999999</v>
      </c>
      <c r="S1544" s="30">
        <v>23936.137200000001</v>
      </c>
      <c r="T1544" s="30">
        <v>406033.6</v>
      </c>
    </row>
    <row r="1545" spans="1:20" ht="15.75" customHeight="1" thickBot="1" x14ac:dyDescent="0.3">
      <c r="A1545" s="10" t="s">
        <v>19</v>
      </c>
      <c r="B1545" s="28">
        <v>43661</v>
      </c>
      <c r="C1545" s="8">
        <v>301049751</v>
      </c>
      <c r="D1545" s="29">
        <v>73239990</v>
      </c>
      <c r="E1545" s="8" t="s">
        <v>1488</v>
      </c>
      <c r="F1545" s="8"/>
      <c r="G1545" s="8"/>
      <c r="H1545" s="8"/>
      <c r="I1545" s="8"/>
      <c r="J1545" s="8"/>
      <c r="K1545" s="8"/>
      <c r="L1545" s="8"/>
      <c r="M1545" s="8"/>
      <c r="N1545" s="30">
        <v>69.5</v>
      </c>
      <c r="O1545" s="8" t="s">
        <v>21</v>
      </c>
      <c r="P1545" s="30">
        <v>630.08359710000002</v>
      </c>
      <c r="Q1545" s="30">
        <v>43790.81</v>
      </c>
      <c r="R1545" s="30">
        <v>9.0334565900000001</v>
      </c>
      <c r="S1545" s="30">
        <v>627.82523300000003</v>
      </c>
      <c r="T1545" s="30">
        <v>10649.9</v>
      </c>
    </row>
    <row r="1546" spans="1:20" ht="15.75" customHeight="1" thickBot="1" x14ac:dyDescent="0.3">
      <c r="A1546" s="10" t="s">
        <v>19</v>
      </c>
      <c r="B1546" s="28">
        <v>43661</v>
      </c>
      <c r="C1546" s="8">
        <v>301049751</v>
      </c>
      <c r="D1546" s="29">
        <v>73239990</v>
      </c>
      <c r="E1546" s="8" t="s">
        <v>1489</v>
      </c>
      <c r="F1546" s="8"/>
      <c r="G1546" s="8"/>
      <c r="H1546" s="8"/>
      <c r="I1546" s="8"/>
      <c r="J1546" s="8"/>
      <c r="K1546" s="8"/>
      <c r="L1546" s="8"/>
      <c r="M1546" s="8"/>
      <c r="N1546" s="30">
        <v>3477.6</v>
      </c>
      <c r="O1546" s="8" t="s">
        <v>21</v>
      </c>
      <c r="P1546" s="30">
        <v>580.90353689999995</v>
      </c>
      <c r="Q1546" s="30">
        <v>2020150.14</v>
      </c>
      <c r="R1546" s="30">
        <v>8.3283661210000002</v>
      </c>
      <c r="S1546" s="30">
        <v>28962.726019999998</v>
      </c>
      <c r="T1546" s="30">
        <v>491300.5</v>
      </c>
    </row>
    <row r="1547" spans="1:20" ht="15.75" customHeight="1" thickBot="1" x14ac:dyDescent="0.3">
      <c r="A1547" s="10" t="s">
        <v>19</v>
      </c>
      <c r="B1547" s="28">
        <v>43656</v>
      </c>
      <c r="C1547" s="8">
        <v>301049751</v>
      </c>
      <c r="D1547" s="29">
        <v>73239990</v>
      </c>
      <c r="E1547" s="8" t="s">
        <v>1490</v>
      </c>
      <c r="F1547" s="8"/>
      <c r="G1547" s="8"/>
      <c r="H1547" s="8"/>
      <c r="I1547" s="8"/>
      <c r="J1547" s="8"/>
      <c r="K1547" s="8"/>
      <c r="L1547" s="8"/>
      <c r="M1547" s="8"/>
      <c r="N1547" s="30">
        <v>5038.2</v>
      </c>
      <c r="O1547" s="8" t="s">
        <v>21</v>
      </c>
      <c r="P1547" s="30">
        <v>581.07654119999995</v>
      </c>
      <c r="Q1547" s="30">
        <v>2927579.83</v>
      </c>
      <c r="R1547" s="30">
        <v>8.3308464690000008</v>
      </c>
      <c r="S1547" s="30">
        <v>41972.470679999999</v>
      </c>
      <c r="T1547" s="30">
        <v>711987.4</v>
      </c>
    </row>
    <row r="1548" spans="1:20" ht="15.75" customHeight="1" thickBot="1" x14ac:dyDescent="0.3">
      <c r="A1548" s="10" t="s">
        <v>19</v>
      </c>
      <c r="B1548" s="28">
        <v>43656</v>
      </c>
      <c r="C1548" s="8">
        <v>301049751</v>
      </c>
      <c r="D1548" s="29">
        <v>73239990</v>
      </c>
      <c r="E1548" s="8" t="s">
        <v>1491</v>
      </c>
      <c r="F1548" s="8"/>
      <c r="G1548" s="8"/>
      <c r="H1548" s="8"/>
      <c r="I1548" s="8"/>
      <c r="J1548" s="8"/>
      <c r="K1548" s="8"/>
      <c r="L1548" s="8"/>
      <c r="M1548" s="8"/>
      <c r="N1548" s="30">
        <v>2040</v>
      </c>
      <c r="O1548" s="8" t="s">
        <v>21</v>
      </c>
      <c r="P1548" s="30">
        <v>427.12091670000001</v>
      </c>
      <c r="Q1548" s="30">
        <v>871326.67</v>
      </c>
      <c r="R1548" s="30">
        <v>6.1235973719999999</v>
      </c>
      <c r="S1548" s="30">
        <v>12492.138639999999</v>
      </c>
      <c r="T1548" s="30">
        <v>211906.7</v>
      </c>
    </row>
    <row r="1549" spans="1:20" ht="15.75" customHeight="1" thickBot="1" x14ac:dyDescent="0.3">
      <c r="A1549" s="10" t="s">
        <v>19</v>
      </c>
      <c r="B1549" s="28">
        <v>43651</v>
      </c>
      <c r="C1549" s="8">
        <v>301049751</v>
      </c>
      <c r="D1549" s="29">
        <v>73239990</v>
      </c>
      <c r="E1549" s="8" t="s">
        <v>1492</v>
      </c>
      <c r="F1549" s="8"/>
      <c r="G1549" s="8"/>
      <c r="H1549" s="8"/>
      <c r="I1549" s="8"/>
      <c r="J1549" s="8"/>
      <c r="K1549" s="8"/>
      <c r="L1549" s="8"/>
      <c r="M1549" s="8"/>
      <c r="N1549" s="30">
        <v>5600</v>
      </c>
      <c r="O1549" s="8" t="s">
        <v>21</v>
      </c>
      <c r="P1549" s="30">
        <v>345.40884110000002</v>
      </c>
      <c r="Q1549" s="30">
        <v>1934289.51</v>
      </c>
      <c r="R1549" s="30">
        <v>4.9520980799999998</v>
      </c>
      <c r="S1549" s="30">
        <v>27731.749250000001</v>
      </c>
      <c r="T1549" s="30">
        <v>470419.3</v>
      </c>
    </row>
    <row r="1550" spans="1:20" ht="15.75" customHeight="1" thickBot="1" x14ac:dyDescent="0.3">
      <c r="A1550" s="10" t="s">
        <v>19</v>
      </c>
      <c r="B1550" s="28">
        <v>43651</v>
      </c>
      <c r="C1550" s="8">
        <v>301049751</v>
      </c>
      <c r="D1550" s="29">
        <v>73239990</v>
      </c>
      <c r="E1550" s="8" t="s">
        <v>1493</v>
      </c>
      <c r="F1550" s="8"/>
      <c r="G1550" s="8"/>
      <c r="H1550" s="8"/>
      <c r="I1550" s="8"/>
      <c r="J1550" s="8"/>
      <c r="K1550" s="8"/>
      <c r="L1550" s="8"/>
      <c r="M1550" s="8"/>
      <c r="N1550" s="30">
        <v>800</v>
      </c>
      <c r="O1550" s="8" t="s">
        <v>21</v>
      </c>
      <c r="P1550" s="30">
        <v>346.4905875</v>
      </c>
      <c r="Q1550" s="30">
        <v>277192.46999999997</v>
      </c>
      <c r="R1550" s="30">
        <v>4.9676069890000001</v>
      </c>
      <c r="S1550" s="30">
        <v>3974.085591</v>
      </c>
      <c r="T1550" s="30">
        <v>67413.100000000006</v>
      </c>
    </row>
    <row r="1551" spans="1:20" ht="15.75" customHeight="1" thickBot="1" x14ac:dyDescent="0.3">
      <c r="A1551" s="10" t="s">
        <v>19</v>
      </c>
      <c r="B1551" s="28">
        <v>43651</v>
      </c>
      <c r="C1551" s="8">
        <v>301049751</v>
      </c>
      <c r="D1551" s="29">
        <v>73239990</v>
      </c>
      <c r="E1551" s="8" t="s">
        <v>1494</v>
      </c>
      <c r="F1551" s="8"/>
      <c r="G1551" s="8"/>
      <c r="H1551" s="8"/>
      <c r="I1551" s="8"/>
      <c r="J1551" s="8"/>
      <c r="K1551" s="8"/>
      <c r="L1551" s="8"/>
      <c r="M1551" s="8"/>
      <c r="N1551" s="30">
        <v>154</v>
      </c>
      <c r="O1551" s="8" t="s">
        <v>21</v>
      </c>
      <c r="P1551" s="30">
        <v>248.81396100000001</v>
      </c>
      <c r="Q1551" s="30">
        <v>38317.35</v>
      </c>
      <c r="R1551" s="30">
        <v>3.5672252480000002</v>
      </c>
      <c r="S1551" s="30">
        <v>549.35268819999999</v>
      </c>
      <c r="T1551" s="30">
        <v>9318.7999999999993</v>
      </c>
    </row>
    <row r="1552" spans="1:20" ht="15.75" customHeight="1" thickBot="1" x14ac:dyDescent="0.3">
      <c r="A1552" s="10" t="s">
        <v>19</v>
      </c>
      <c r="B1552" s="28">
        <v>43650</v>
      </c>
      <c r="C1552" s="8">
        <v>301049751</v>
      </c>
      <c r="D1552" s="29">
        <v>73239990</v>
      </c>
      <c r="E1552" s="8" t="s">
        <v>1495</v>
      </c>
      <c r="F1552" s="8"/>
      <c r="G1552" s="8"/>
      <c r="H1552" s="8"/>
      <c r="I1552" s="8"/>
      <c r="J1552" s="8"/>
      <c r="K1552" s="8"/>
      <c r="L1552" s="8"/>
      <c r="M1552" s="8"/>
      <c r="N1552" s="30">
        <v>42</v>
      </c>
      <c r="O1552" s="8" t="s">
        <v>21</v>
      </c>
      <c r="P1552" s="30">
        <v>129.48095240000001</v>
      </c>
      <c r="Q1552" s="30">
        <v>5438.2</v>
      </c>
      <c r="R1552" s="30">
        <v>1.8392180739999999</v>
      </c>
      <c r="S1552" s="30">
        <v>77.247159089999997</v>
      </c>
      <c r="T1552" s="30">
        <v>1322.6</v>
      </c>
    </row>
    <row r="1553" spans="1:20" ht="15.75" customHeight="1" thickBot="1" x14ac:dyDescent="0.3">
      <c r="A1553" s="10" t="s">
        <v>19</v>
      </c>
      <c r="B1553" s="28">
        <v>43649</v>
      </c>
      <c r="C1553" s="8">
        <v>301049751</v>
      </c>
      <c r="D1553" s="29">
        <v>73239990</v>
      </c>
      <c r="E1553" s="8" t="s">
        <v>1496</v>
      </c>
      <c r="F1553" s="8"/>
      <c r="G1553" s="8"/>
      <c r="H1553" s="8"/>
      <c r="I1553" s="8"/>
      <c r="J1553" s="8"/>
      <c r="K1553" s="8"/>
      <c r="L1553" s="8"/>
      <c r="M1553" s="8"/>
      <c r="N1553" s="30">
        <v>8008</v>
      </c>
      <c r="O1553" s="8" t="s">
        <v>21</v>
      </c>
      <c r="P1553" s="30">
        <v>317.5752248</v>
      </c>
      <c r="Q1553" s="30">
        <v>2543142.4</v>
      </c>
      <c r="R1553" s="30">
        <v>4.5110117159999996</v>
      </c>
      <c r="S1553" s="30">
        <v>36124.181819999998</v>
      </c>
      <c r="T1553" s="30">
        <v>618492.19999999995</v>
      </c>
    </row>
    <row r="1554" spans="1:20" ht="15.75" customHeight="1" thickBot="1" x14ac:dyDescent="0.3">
      <c r="A1554" s="10" t="s">
        <v>19</v>
      </c>
      <c r="B1554" s="28">
        <v>43649</v>
      </c>
      <c r="C1554" s="8">
        <v>301049751</v>
      </c>
      <c r="D1554" s="29">
        <v>73239990</v>
      </c>
      <c r="E1554" s="8" t="s">
        <v>1497</v>
      </c>
      <c r="F1554" s="8"/>
      <c r="G1554" s="8"/>
      <c r="H1554" s="8"/>
      <c r="I1554" s="8"/>
      <c r="J1554" s="8"/>
      <c r="K1554" s="8"/>
      <c r="L1554" s="8"/>
      <c r="M1554" s="8"/>
      <c r="N1554" s="30">
        <v>23760</v>
      </c>
      <c r="O1554" s="8" t="s">
        <v>21</v>
      </c>
      <c r="P1554" s="30">
        <v>175.4253253</v>
      </c>
      <c r="Q1554" s="30">
        <v>4168105.73</v>
      </c>
      <c r="R1554" s="30">
        <v>2.4918370080000001</v>
      </c>
      <c r="S1554" s="30">
        <v>59206.047299999998</v>
      </c>
      <c r="T1554" s="30">
        <v>1013683.4</v>
      </c>
    </row>
    <row r="1555" spans="1:20" ht="15.75" customHeight="1" thickBot="1" x14ac:dyDescent="0.3">
      <c r="A1555" s="10" t="s">
        <v>19</v>
      </c>
      <c r="B1555" s="28">
        <v>43649</v>
      </c>
      <c r="C1555" s="8">
        <v>301049751</v>
      </c>
      <c r="D1555" s="29">
        <v>73239990</v>
      </c>
      <c r="E1555" s="8" t="s">
        <v>1498</v>
      </c>
      <c r="F1555" s="8"/>
      <c r="G1555" s="8"/>
      <c r="H1555" s="8"/>
      <c r="I1555" s="8"/>
      <c r="J1555" s="8"/>
      <c r="K1555" s="8"/>
      <c r="L1555" s="8"/>
      <c r="M1555" s="8"/>
      <c r="N1555" s="30">
        <v>7012.8</v>
      </c>
      <c r="O1555" s="8" t="s">
        <v>21</v>
      </c>
      <c r="P1555" s="30">
        <v>496.89037760000002</v>
      </c>
      <c r="Q1555" s="30">
        <v>3484592.84</v>
      </c>
      <c r="R1555" s="30">
        <v>7.0581019539999996</v>
      </c>
      <c r="S1555" s="30">
        <v>49497.057390000002</v>
      </c>
      <c r="T1555" s="30">
        <v>847453</v>
      </c>
    </row>
    <row r="1556" spans="1:20" ht="15.75" customHeight="1" thickBot="1" x14ac:dyDescent="0.3">
      <c r="A1556" s="10" t="s">
        <v>19</v>
      </c>
      <c r="B1556" s="28">
        <v>43649</v>
      </c>
      <c r="C1556" s="8">
        <v>301049751</v>
      </c>
      <c r="D1556" s="29">
        <v>73239990</v>
      </c>
      <c r="E1556" s="8" t="s">
        <v>1499</v>
      </c>
      <c r="F1556" s="8"/>
      <c r="G1556" s="8"/>
      <c r="H1556" s="8"/>
      <c r="I1556" s="8"/>
      <c r="J1556" s="8"/>
      <c r="K1556" s="8"/>
      <c r="L1556" s="8"/>
      <c r="M1556" s="8"/>
      <c r="N1556" s="30">
        <v>6750</v>
      </c>
      <c r="O1556" s="8" t="s">
        <v>21</v>
      </c>
      <c r="P1556" s="30">
        <v>432.26888889999998</v>
      </c>
      <c r="Q1556" s="30">
        <v>2917815</v>
      </c>
      <c r="R1556" s="30">
        <v>6.140183081</v>
      </c>
      <c r="S1556" s="30">
        <v>41446.235800000002</v>
      </c>
      <c r="T1556" s="30">
        <v>709612.7</v>
      </c>
    </row>
    <row r="1557" spans="1:20" ht="15.75" customHeight="1" thickBot="1" x14ac:dyDescent="0.3">
      <c r="A1557" s="10" t="s">
        <v>19</v>
      </c>
      <c r="B1557" s="28">
        <v>43641</v>
      </c>
      <c r="C1557" s="8">
        <v>301049751</v>
      </c>
      <c r="D1557" s="29">
        <v>73239990</v>
      </c>
      <c r="E1557" s="8" t="s">
        <v>1500</v>
      </c>
      <c r="F1557" s="8"/>
      <c r="G1557" s="8"/>
      <c r="H1557" s="8"/>
      <c r="I1557" s="8"/>
      <c r="J1557" s="8"/>
      <c r="K1557" s="8"/>
      <c r="L1557" s="8"/>
      <c r="M1557" s="8"/>
      <c r="N1557" s="30">
        <v>1267.2</v>
      </c>
      <c r="O1557" s="8" t="s">
        <v>21</v>
      </c>
      <c r="P1557" s="30">
        <v>489.49249529999997</v>
      </c>
      <c r="Q1557" s="30">
        <v>620284.89</v>
      </c>
      <c r="R1557" s="30">
        <v>6.9530183990000003</v>
      </c>
      <c r="S1557" s="30">
        <v>8810.8649150000001</v>
      </c>
      <c r="T1557" s="30">
        <v>150853.29999999999</v>
      </c>
    </row>
    <row r="1558" spans="1:20" ht="15.75" customHeight="1" thickBot="1" x14ac:dyDescent="0.3">
      <c r="A1558" s="10" t="s">
        <v>19</v>
      </c>
      <c r="B1558" s="28">
        <v>43641</v>
      </c>
      <c r="C1558" s="8">
        <v>301049751</v>
      </c>
      <c r="D1558" s="29">
        <v>73239990</v>
      </c>
      <c r="E1558" s="8" t="s">
        <v>1501</v>
      </c>
      <c r="F1558" s="8"/>
      <c r="G1558" s="8"/>
      <c r="H1558" s="8"/>
      <c r="I1558" s="8"/>
      <c r="J1558" s="8"/>
      <c r="K1558" s="8"/>
      <c r="L1558" s="8"/>
      <c r="M1558" s="8"/>
      <c r="N1558" s="30">
        <v>1042.8</v>
      </c>
      <c r="O1558" s="8" t="s">
        <v>21</v>
      </c>
      <c r="P1558" s="30">
        <v>491.10268509999997</v>
      </c>
      <c r="Q1558" s="30">
        <v>512121.88</v>
      </c>
      <c r="R1558" s="30">
        <v>6.9758904130000001</v>
      </c>
      <c r="S1558" s="30">
        <v>7274.4585230000002</v>
      </c>
      <c r="T1558" s="30">
        <v>124548</v>
      </c>
    </row>
    <row r="1559" spans="1:20" ht="15.75" customHeight="1" thickBot="1" x14ac:dyDescent="0.3">
      <c r="A1559" s="10" t="s">
        <v>19</v>
      </c>
      <c r="B1559" s="28">
        <v>43640</v>
      </c>
      <c r="C1559" s="8">
        <v>301049751</v>
      </c>
      <c r="D1559" s="29">
        <v>73239990</v>
      </c>
      <c r="E1559" s="8" t="s">
        <v>1502</v>
      </c>
      <c r="F1559" s="8"/>
      <c r="G1559" s="8"/>
      <c r="H1559" s="8"/>
      <c r="I1559" s="8"/>
      <c r="J1559" s="8"/>
      <c r="K1559" s="8"/>
      <c r="L1559" s="8"/>
      <c r="M1559" s="8"/>
      <c r="N1559" s="30">
        <v>256</v>
      </c>
      <c r="O1559" s="8" t="s">
        <v>21</v>
      </c>
      <c r="P1559" s="30">
        <v>465.14914060000001</v>
      </c>
      <c r="Q1559" s="30">
        <v>119078.18</v>
      </c>
      <c r="R1559" s="30">
        <v>6.6072321110000001</v>
      </c>
      <c r="S1559" s="30">
        <v>1691.4514200000001</v>
      </c>
      <c r="T1559" s="30">
        <v>28959.8</v>
      </c>
    </row>
    <row r="1560" spans="1:20" ht="15.75" customHeight="1" thickBot="1" x14ac:dyDescent="0.3">
      <c r="A1560" s="10" t="s">
        <v>19</v>
      </c>
      <c r="B1560" s="28">
        <v>43640</v>
      </c>
      <c r="C1560" s="8">
        <v>301049751</v>
      </c>
      <c r="D1560" s="29">
        <v>73239990</v>
      </c>
      <c r="E1560" s="8" t="s">
        <v>1503</v>
      </c>
      <c r="F1560" s="8"/>
      <c r="G1560" s="8"/>
      <c r="H1560" s="8"/>
      <c r="I1560" s="8"/>
      <c r="J1560" s="8"/>
      <c r="K1560" s="8"/>
      <c r="L1560" s="8"/>
      <c r="M1560" s="8"/>
      <c r="N1560" s="30">
        <v>2040</v>
      </c>
      <c r="O1560" s="8" t="s">
        <v>21</v>
      </c>
      <c r="P1560" s="30">
        <v>430.10696080000002</v>
      </c>
      <c r="Q1560" s="30">
        <v>877418.2</v>
      </c>
      <c r="R1560" s="30">
        <v>6.1094738749999999</v>
      </c>
      <c r="S1560" s="30">
        <v>12463.3267</v>
      </c>
      <c r="T1560" s="30">
        <v>213388.1</v>
      </c>
    </row>
    <row r="1561" spans="1:20" ht="15.75" customHeight="1" thickBot="1" x14ac:dyDescent="0.3">
      <c r="A1561" s="10" t="s">
        <v>19</v>
      </c>
      <c r="B1561" s="28">
        <v>43640</v>
      </c>
      <c r="C1561" s="8">
        <v>301049751</v>
      </c>
      <c r="D1561" s="29">
        <v>73239990</v>
      </c>
      <c r="E1561" s="8" t="s">
        <v>1504</v>
      </c>
      <c r="F1561" s="8"/>
      <c r="G1561" s="8"/>
      <c r="H1561" s="8"/>
      <c r="I1561" s="8"/>
      <c r="J1561" s="8"/>
      <c r="K1561" s="8"/>
      <c r="L1561" s="8"/>
      <c r="M1561" s="8"/>
      <c r="N1561" s="30">
        <v>4147.2</v>
      </c>
      <c r="O1561" s="8" t="s">
        <v>21</v>
      </c>
      <c r="P1561" s="30">
        <v>585.13890089999995</v>
      </c>
      <c r="Q1561" s="30">
        <v>2426688.0499999998</v>
      </c>
      <c r="R1561" s="30">
        <v>8.3116321160000002</v>
      </c>
      <c r="S1561" s="30">
        <v>34470.00071</v>
      </c>
      <c r="T1561" s="30">
        <v>590170.6</v>
      </c>
    </row>
    <row r="1562" spans="1:20" ht="15.75" customHeight="1" thickBot="1" x14ac:dyDescent="0.3">
      <c r="A1562" s="10" t="s">
        <v>19</v>
      </c>
      <c r="B1562" s="28">
        <v>43640</v>
      </c>
      <c r="C1562" s="8">
        <v>301049751</v>
      </c>
      <c r="D1562" s="29">
        <v>73239990</v>
      </c>
      <c r="E1562" s="8" t="s">
        <v>1505</v>
      </c>
      <c r="F1562" s="8"/>
      <c r="G1562" s="8"/>
      <c r="H1562" s="8"/>
      <c r="I1562" s="8"/>
      <c r="J1562" s="8"/>
      <c r="K1562" s="8"/>
      <c r="L1562" s="8"/>
      <c r="M1562" s="8"/>
      <c r="N1562" s="30">
        <v>211.2</v>
      </c>
      <c r="O1562" s="8" t="s">
        <v>21</v>
      </c>
      <c r="P1562" s="30">
        <v>510.03196020000001</v>
      </c>
      <c r="Q1562" s="30">
        <v>107718.75</v>
      </c>
      <c r="R1562" s="30">
        <v>7.2447721620000003</v>
      </c>
      <c r="S1562" s="30">
        <v>1530.095881</v>
      </c>
      <c r="T1562" s="30">
        <v>26197.200000000001</v>
      </c>
    </row>
    <row r="1563" spans="1:20" ht="15.75" customHeight="1" thickBot="1" x14ac:dyDescent="0.3">
      <c r="A1563" s="10" t="s">
        <v>19</v>
      </c>
      <c r="B1563" s="28">
        <v>43640</v>
      </c>
      <c r="C1563" s="8">
        <v>301049751</v>
      </c>
      <c r="D1563" s="29">
        <v>73239990</v>
      </c>
      <c r="E1563" s="8" t="s">
        <v>1506</v>
      </c>
      <c r="F1563" s="8"/>
      <c r="G1563" s="8"/>
      <c r="H1563" s="8"/>
      <c r="I1563" s="8"/>
      <c r="J1563" s="8"/>
      <c r="K1563" s="8"/>
      <c r="L1563" s="8"/>
      <c r="M1563" s="8"/>
      <c r="N1563" s="30">
        <v>350</v>
      </c>
      <c r="O1563" s="8" t="s">
        <v>21</v>
      </c>
      <c r="P1563" s="30">
        <v>655.4522571</v>
      </c>
      <c r="Q1563" s="30">
        <v>229408.29</v>
      </c>
      <c r="R1563" s="30">
        <v>9.3104013800000001</v>
      </c>
      <c r="S1563" s="30">
        <v>3258.6404830000001</v>
      </c>
      <c r="T1563" s="30">
        <v>55792.1</v>
      </c>
    </row>
    <row r="1564" spans="1:20" ht="15.75" customHeight="1" thickBot="1" x14ac:dyDescent="0.3">
      <c r="A1564" s="10" t="s">
        <v>19</v>
      </c>
      <c r="B1564" s="28">
        <v>43635</v>
      </c>
      <c r="C1564" s="8">
        <v>301049751</v>
      </c>
      <c r="D1564" s="29">
        <v>73239990</v>
      </c>
      <c r="E1564" s="8" t="s">
        <v>1497</v>
      </c>
      <c r="F1564" s="8"/>
      <c r="G1564" s="8"/>
      <c r="H1564" s="8"/>
      <c r="I1564" s="8"/>
      <c r="J1564" s="8"/>
      <c r="K1564" s="8"/>
      <c r="L1564" s="8"/>
      <c r="M1564" s="8"/>
      <c r="N1564" s="30">
        <v>23760</v>
      </c>
      <c r="O1564" s="8" t="s">
        <v>21</v>
      </c>
      <c r="P1564" s="30">
        <v>174.74275510000001</v>
      </c>
      <c r="Q1564" s="30">
        <v>4151887.86</v>
      </c>
      <c r="R1564" s="30">
        <v>2.4856721909999999</v>
      </c>
      <c r="S1564" s="30">
        <v>59059.57127</v>
      </c>
      <c r="T1564" s="30">
        <v>1009739.2</v>
      </c>
    </row>
    <row r="1565" spans="1:20" ht="15.75" customHeight="1" thickBot="1" x14ac:dyDescent="0.3">
      <c r="A1565" s="10" t="s">
        <v>19</v>
      </c>
      <c r="B1565" s="28">
        <v>43634</v>
      </c>
      <c r="C1565" s="8">
        <v>301049751</v>
      </c>
      <c r="D1565" s="29">
        <v>73239990</v>
      </c>
      <c r="E1565" s="8" t="s">
        <v>1507</v>
      </c>
      <c r="F1565" s="8"/>
      <c r="G1565" s="8"/>
      <c r="H1565" s="8"/>
      <c r="I1565" s="8"/>
      <c r="J1565" s="8"/>
      <c r="K1565" s="8"/>
      <c r="L1565" s="8"/>
      <c r="M1565" s="8"/>
      <c r="N1565" s="30">
        <v>6344</v>
      </c>
      <c r="O1565" s="8" t="s">
        <v>21</v>
      </c>
      <c r="P1565" s="30">
        <v>349.77937420000001</v>
      </c>
      <c r="Q1565" s="30">
        <v>2219000.35</v>
      </c>
      <c r="R1565" s="30">
        <v>4.9755245260000001</v>
      </c>
      <c r="S1565" s="30">
        <v>31564.727599999998</v>
      </c>
      <c r="T1565" s="30">
        <v>539660.9</v>
      </c>
    </row>
    <row r="1566" spans="1:20" ht="15.75" customHeight="1" thickBot="1" x14ac:dyDescent="0.3">
      <c r="A1566" s="10" t="s">
        <v>19</v>
      </c>
      <c r="B1566" s="28">
        <v>43634</v>
      </c>
      <c r="C1566" s="8">
        <v>301049751</v>
      </c>
      <c r="D1566" s="29">
        <v>73239990</v>
      </c>
      <c r="E1566" s="8" t="s">
        <v>1508</v>
      </c>
      <c r="F1566" s="8"/>
      <c r="G1566" s="8"/>
      <c r="H1566" s="8"/>
      <c r="I1566" s="8"/>
      <c r="J1566" s="8"/>
      <c r="K1566" s="8"/>
      <c r="L1566" s="8"/>
      <c r="M1566" s="8"/>
      <c r="N1566" s="30">
        <v>1513</v>
      </c>
      <c r="O1566" s="8" t="s">
        <v>21</v>
      </c>
      <c r="P1566" s="30">
        <v>493.26161930000001</v>
      </c>
      <c r="Q1566" s="30">
        <v>746304.83</v>
      </c>
      <c r="R1566" s="30">
        <v>7.0165237449999998</v>
      </c>
      <c r="S1566" s="30">
        <v>10616.00043</v>
      </c>
      <c r="T1566" s="30">
        <v>181501.3</v>
      </c>
    </row>
    <row r="1567" spans="1:20" ht="15.75" customHeight="1" thickBot="1" x14ac:dyDescent="0.3">
      <c r="A1567" s="10" t="s">
        <v>19</v>
      </c>
      <c r="B1567" s="28">
        <v>43634</v>
      </c>
      <c r="C1567" s="8">
        <v>301049751</v>
      </c>
      <c r="D1567" s="29">
        <v>73239990</v>
      </c>
      <c r="E1567" s="8" t="s">
        <v>1509</v>
      </c>
      <c r="F1567" s="8"/>
      <c r="G1567" s="8"/>
      <c r="H1567" s="8"/>
      <c r="I1567" s="8"/>
      <c r="J1567" s="8"/>
      <c r="K1567" s="8"/>
      <c r="L1567" s="8"/>
      <c r="M1567" s="8"/>
      <c r="N1567" s="30">
        <v>5622.4</v>
      </c>
      <c r="O1567" s="8" t="s">
        <v>21</v>
      </c>
      <c r="P1567" s="30">
        <v>345.34176860000002</v>
      </c>
      <c r="Q1567" s="30">
        <v>1941649.56</v>
      </c>
      <c r="R1567" s="30">
        <v>4.9124006920000003</v>
      </c>
      <c r="S1567" s="30">
        <v>27619.481650000002</v>
      </c>
      <c r="T1567" s="30">
        <v>472209.2</v>
      </c>
    </row>
    <row r="1568" spans="1:20" ht="15.75" customHeight="1" thickBot="1" x14ac:dyDescent="0.3">
      <c r="A1568" s="10" t="s">
        <v>19</v>
      </c>
      <c r="B1568" s="28">
        <v>43634</v>
      </c>
      <c r="C1568" s="8">
        <v>301049751</v>
      </c>
      <c r="D1568" s="29">
        <v>73239990</v>
      </c>
      <c r="E1568" s="8" t="s">
        <v>1510</v>
      </c>
      <c r="F1568" s="8"/>
      <c r="G1568" s="8"/>
      <c r="H1568" s="8"/>
      <c r="I1568" s="8"/>
      <c r="J1568" s="8"/>
      <c r="K1568" s="8"/>
      <c r="L1568" s="8"/>
      <c r="M1568" s="8"/>
      <c r="N1568" s="30">
        <v>5452</v>
      </c>
      <c r="O1568" s="8" t="s">
        <v>21</v>
      </c>
      <c r="P1568" s="30">
        <v>454.32259169999998</v>
      </c>
      <c r="Q1568" s="30">
        <v>2476966.77</v>
      </c>
      <c r="R1568" s="30">
        <v>6.4626257709999999</v>
      </c>
      <c r="S1568" s="30">
        <v>35234.235699999997</v>
      </c>
      <c r="T1568" s="30">
        <v>602398.4</v>
      </c>
    </row>
    <row r="1569" spans="1:20" ht="15.75" customHeight="1" thickBot="1" x14ac:dyDescent="0.3">
      <c r="A1569" s="10" t="s">
        <v>19</v>
      </c>
      <c r="B1569" s="28">
        <v>43630</v>
      </c>
      <c r="C1569" s="8">
        <v>301049751</v>
      </c>
      <c r="D1569" s="29">
        <v>73239990</v>
      </c>
      <c r="E1569" s="8" t="s">
        <v>1511</v>
      </c>
      <c r="F1569" s="8"/>
      <c r="G1569" s="8"/>
      <c r="H1569" s="8"/>
      <c r="I1569" s="8"/>
      <c r="J1569" s="8"/>
      <c r="K1569" s="8"/>
      <c r="L1569" s="8"/>
      <c r="M1569" s="8"/>
      <c r="N1569" s="30">
        <v>9405.5</v>
      </c>
      <c r="O1569" s="8" t="s">
        <v>21</v>
      </c>
      <c r="P1569" s="30">
        <v>450.81483070000002</v>
      </c>
      <c r="Q1569" s="30">
        <v>4240138.8899999997</v>
      </c>
      <c r="R1569" s="30">
        <v>6.4127287439999998</v>
      </c>
      <c r="S1569" s="30">
        <v>60314.9202</v>
      </c>
      <c r="T1569" s="30">
        <v>1031201.8</v>
      </c>
    </row>
    <row r="1570" spans="1:20" ht="15.75" customHeight="1" thickBot="1" x14ac:dyDescent="0.3">
      <c r="A1570" s="10" t="s">
        <v>19</v>
      </c>
      <c r="B1570" s="28">
        <v>43630</v>
      </c>
      <c r="C1570" s="8">
        <v>301049751</v>
      </c>
      <c r="D1570" s="29">
        <v>73239990</v>
      </c>
      <c r="E1570" s="8" t="s">
        <v>1512</v>
      </c>
      <c r="F1570" s="8"/>
      <c r="G1570" s="8"/>
      <c r="H1570" s="8"/>
      <c r="I1570" s="8"/>
      <c r="J1570" s="8"/>
      <c r="K1570" s="8"/>
      <c r="L1570" s="8"/>
      <c r="M1570" s="8"/>
      <c r="N1570" s="30">
        <v>6790</v>
      </c>
      <c r="O1570" s="8" t="s">
        <v>21</v>
      </c>
      <c r="P1570" s="30">
        <v>383.81911630000002</v>
      </c>
      <c r="Q1570" s="30">
        <v>2606131.7999999998</v>
      </c>
      <c r="R1570" s="30">
        <v>5.4597313850000004</v>
      </c>
      <c r="S1570" s="30">
        <v>37071.576099999998</v>
      </c>
      <c r="T1570" s="30">
        <v>633811.30000000005</v>
      </c>
    </row>
    <row r="1571" spans="1:20" ht="15.75" customHeight="1" thickBot="1" x14ac:dyDescent="0.3">
      <c r="A1571" s="10" t="s">
        <v>19</v>
      </c>
      <c r="B1571" s="28">
        <v>43628</v>
      </c>
      <c r="C1571" s="8">
        <v>301049751</v>
      </c>
      <c r="D1571" s="29">
        <v>73239990</v>
      </c>
      <c r="E1571" s="8" t="s">
        <v>1513</v>
      </c>
      <c r="F1571" s="8"/>
      <c r="G1571" s="8"/>
      <c r="H1571" s="8"/>
      <c r="I1571" s="8"/>
      <c r="J1571" s="8"/>
      <c r="K1571" s="8"/>
      <c r="L1571" s="8"/>
      <c r="M1571" s="8"/>
      <c r="N1571" s="30">
        <v>7897.5</v>
      </c>
      <c r="O1571" s="8" t="s">
        <v>21</v>
      </c>
      <c r="P1571" s="30">
        <v>480.30205760000001</v>
      </c>
      <c r="Q1571" s="30">
        <v>3793185.5</v>
      </c>
      <c r="R1571" s="30">
        <v>6.8321772059999999</v>
      </c>
      <c r="S1571" s="30">
        <v>53957.119489999997</v>
      </c>
      <c r="T1571" s="30">
        <v>1156162.8999999999</v>
      </c>
    </row>
    <row r="1572" spans="1:20" ht="15.75" customHeight="1" thickBot="1" x14ac:dyDescent="0.3">
      <c r="A1572" s="10" t="s">
        <v>19</v>
      </c>
      <c r="B1572" s="28">
        <v>43627</v>
      </c>
      <c r="C1572" s="8">
        <v>301049751</v>
      </c>
      <c r="D1572" s="29">
        <v>73239990</v>
      </c>
      <c r="E1572" s="8" t="s">
        <v>1514</v>
      </c>
      <c r="F1572" s="8"/>
      <c r="G1572" s="8"/>
      <c r="H1572" s="8"/>
      <c r="I1572" s="8"/>
      <c r="J1572" s="8"/>
      <c r="K1572" s="8"/>
      <c r="L1572" s="8"/>
      <c r="M1572" s="8"/>
      <c r="N1572" s="30">
        <v>2587.8000000000002</v>
      </c>
      <c r="O1572" s="8" t="s">
        <v>21</v>
      </c>
      <c r="P1572" s="30">
        <v>574.11426310000002</v>
      </c>
      <c r="Q1572" s="30">
        <v>1485692.89</v>
      </c>
      <c r="R1572" s="30">
        <v>8.1666324760000002</v>
      </c>
      <c r="S1572" s="30">
        <v>21133.611519999999</v>
      </c>
      <c r="T1572" s="30">
        <v>361320.5</v>
      </c>
    </row>
    <row r="1573" spans="1:20" ht="15.75" customHeight="1" thickBot="1" x14ac:dyDescent="0.3">
      <c r="A1573" s="10" t="s">
        <v>19</v>
      </c>
      <c r="B1573" s="28">
        <v>43627</v>
      </c>
      <c r="C1573" s="8">
        <v>301049751</v>
      </c>
      <c r="D1573" s="29">
        <v>73239990</v>
      </c>
      <c r="E1573" s="8" t="s">
        <v>1515</v>
      </c>
      <c r="F1573" s="8"/>
      <c r="G1573" s="8"/>
      <c r="H1573" s="8"/>
      <c r="I1573" s="8"/>
      <c r="J1573" s="8"/>
      <c r="K1573" s="8"/>
      <c r="L1573" s="8"/>
      <c r="M1573" s="8"/>
      <c r="N1573" s="30">
        <v>2457.6</v>
      </c>
      <c r="O1573" s="8" t="s">
        <v>21</v>
      </c>
      <c r="P1573" s="30">
        <v>462.8365804</v>
      </c>
      <c r="Q1573" s="30">
        <v>1137467.18</v>
      </c>
      <c r="R1573" s="30">
        <v>6.583735141</v>
      </c>
      <c r="S1573" s="30">
        <v>16180.187480000001</v>
      </c>
      <c r="T1573" s="30">
        <v>276632</v>
      </c>
    </row>
    <row r="1574" spans="1:20" ht="15.75" customHeight="1" thickBot="1" x14ac:dyDescent="0.3">
      <c r="A1574" s="10" t="s">
        <v>19</v>
      </c>
      <c r="B1574" s="28">
        <v>43627</v>
      </c>
      <c r="C1574" s="8">
        <v>301049751</v>
      </c>
      <c r="D1574" s="29">
        <v>73239990</v>
      </c>
      <c r="E1574" s="8" t="s">
        <v>1516</v>
      </c>
      <c r="F1574" s="8"/>
      <c r="G1574" s="8"/>
      <c r="H1574" s="8"/>
      <c r="I1574" s="8"/>
      <c r="J1574" s="8"/>
      <c r="K1574" s="8"/>
      <c r="L1574" s="8"/>
      <c r="M1574" s="8"/>
      <c r="N1574" s="30">
        <v>2275</v>
      </c>
      <c r="O1574" s="8" t="s">
        <v>21</v>
      </c>
      <c r="P1574" s="30">
        <v>503.45401320000002</v>
      </c>
      <c r="Q1574" s="30">
        <v>1145357.8799999999</v>
      </c>
      <c r="R1574" s="30">
        <v>7.1615080109999996</v>
      </c>
      <c r="S1574" s="30">
        <v>16292.43073</v>
      </c>
      <c r="T1574" s="30">
        <v>278551.09999999998</v>
      </c>
    </row>
    <row r="1575" spans="1:20" ht="15.75" customHeight="1" thickBot="1" x14ac:dyDescent="0.3">
      <c r="A1575" s="10" t="s">
        <v>19</v>
      </c>
      <c r="B1575" s="28">
        <v>43626</v>
      </c>
      <c r="C1575" s="8">
        <v>301049751</v>
      </c>
      <c r="D1575" s="29">
        <v>73231000</v>
      </c>
      <c r="E1575" s="8" t="s">
        <v>1517</v>
      </c>
      <c r="F1575" s="8"/>
      <c r="G1575" s="8"/>
      <c r="H1575" s="8"/>
      <c r="I1575" s="8"/>
      <c r="J1575" s="8"/>
      <c r="K1575" s="8"/>
      <c r="L1575" s="8"/>
      <c r="M1575" s="8"/>
      <c r="N1575" s="30">
        <v>8645</v>
      </c>
      <c r="O1575" s="8" t="s">
        <v>21</v>
      </c>
      <c r="P1575" s="30">
        <v>225.16677619999999</v>
      </c>
      <c r="Q1575" s="30">
        <v>1946566.78</v>
      </c>
      <c r="R1575" s="30">
        <v>3.2029413400000002</v>
      </c>
      <c r="S1575" s="30">
        <v>27689.427879999999</v>
      </c>
      <c r="T1575" s="30">
        <v>603046.40000000002</v>
      </c>
    </row>
    <row r="1576" spans="1:20" ht="15.75" customHeight="1" thickBot="1" x14ac:dyDescent="0.3">
      <c r="A1576" s="10" t="s">
        <v>19</v>
      </c>
      <c r="B1576" s="28">
        <v>43626</v>
      </c>
      <c r="C1576" s="8">
        <v>301049751</v>
      </c>
      <c r="D1576" s="29">
        <v>73239990</v>
      </c>
      <c r="E1576" s="8" t="s">
        <v>1518</v>
      </c>
      <c r="F1576" s="8"/>
      <c r="G1576" s="8"/>
      <c r="H1576" s="8"/>
      <c r="I1576" s="8"/>
      <c r="J1576" s="8"/>
      <c r="K1576" s="8"/>
      <c r="L1576" s="8"/>
      <c r="M1576" s="8"/>
      <c r="N1576" s="30">
        <v>2310</v>
      </c>
      <c r="O1576" s="8" t="s">
        <v>21</v>
      </c>
      <c r="P1576" s="30">
        <v>491.35166670000001</v>
      </c>
      <c r="Q1576" s="30">
        <v>1135022.3500000001</v>
      </c>
      <c r="R1576" s="30">
        <v>6.9893551450000002</v>
      </c>
      <c r="S1576" s="30">
        <v>16145.410379999999</v>
      </c>
      <c r="T1576" s="30">
        <v>276037.40000000002</v>
      </c>
    </row>
    <row r="1577" spans="1:20" ht="15.75" customHeight="1" thickBot="1" x14ac:dyDescent="0.3">
      <c r="A1577" s="10" t="s">
        <v>19</v>
      </c>
      <c r="B1577" s="28">
        <v>43619</v>
      </c>
      <c r="C1577" s="8">
        <v>301049751</v>
      </c>
      <c r="D1577" s="29">
        <v>73239990</v>
      </c>
      <c r="E1577" s="8" t="s">
        <v>1519</v>
      </c>
      <c r="F1577" s="8"/>
      <c r="G1577" s="8"/>
      <c r="H1577" s="8"/>
      <c r="I1577" s="8"/>
      <c r="J1577" s="8"/>
      <c r="K1577" s="8"/>
      <c r="L1577" s="8"/>
      <c r="M1577" s="8"/>
      <c r="N1577" s="30">
        <v>428.4</v>
      </c>
      <c r="O1577" s="8" t="s">
        <v>21</v>
      </c>
      <c r="P1577" s="30">
        <v>488.15485530000001</v>
      </c>
      <c r="Q1577" s="30">
        <v>209125.54</v>
      </c>
      <c r="R1577" s="30">
        <v>6.8609255840000003</v>
      </c>
      <c r="S1577" s="30">
        <v>2939.2205199999999</v>
      </c>
      <c r="T1577" s="30">
        <v>50859.4</v>
      </c>
    </row>
    <row r="1578" spans="1:20" ht="15.75" customHeight="1" thickBot="1" x14ac:dyDescent="0.3">
      <c r="A1578" s="10" t="s">
        <v>19</v>
      </c>
      <c r="B1578" s="28">
        <v>43619</v>
      </c>
      <c r="C1578" s="8">
        <v>301049751</v>
      </c>
      <c r="D1578" s="29">
        <v>73239990</v>
      </c>
      <c r="E1578" s="8" t="s">
        <v>1520</v>
      </c>
      <c r="F1578" s="8"/>
      <c r="G1578" s="8"/>
      <c r="H1578" s="8"/>
      <c r="I1578" s="8"/>
      <c r="J1578" s="8"/>
      <c r="K1578" s="8"/>
      <c r="L1578" s="8"/>
      <c r="M1578" s="8"/>
      <c r="N1578" s="30">
        <v>1800</v>
      </c>
      <c r="O1578" s="8" t="s">
        <v>21</v>
      </c>
      <c r="P1578" s="30">
        <v>542.22138889999997</v>
      </c>
      <c r="Q1578" s="30">
        <v>975998.5</v>
      </c>
      <c r="R1578" s="30">
        <v>7.6208206450000002</v>
      </c>
      <c r="S1578" s="30">
        <v>13717.47716</v>
      </c>
      <c r="T1578" s="30">
        <v>237362.9</v>
      </c>
    </row>
    <row r="1579" spans="1:20" ht="15.75" customHeight="1" thickBot="1" x14ac:dyDescent="0.3">
      <c r="A1579" s="10" t="s">
        <v>19</v>
      </c>
      <c r="B1579" s="28">
        <v>43619</v>
      </c>
      <c r="C1579" s="8">
        <v>301049751</v>
      </c>
      <c r="D1579" s="29">
        <v>73239990</v>
      </c>
      <c r="E1579" s="8" t="s">
        <v>1484</v>
      </c>
      <c r="F1579" s="8"/>
      <c r="G1579" s="8"/>
      <c r="H1579" s="8"/>
      <c r="I1579" s="8"/>
      <c r="J1579" s="8"/>
      <c r="K1579" s="8"/>
      <c r="L1579" s="8"/>
      <c r="M1579" s="8"/>
      <c r="N1579" s="30">
        <v>1445</v>
      </c>
      <c r="O1579" s="8" t="s">
        <v>21</v>
      </c>
      <c r="P1579" s="30">
        <v>528.44280279999998</v>
      </c>
      <c r="Q1579" s="30">
        <v>763599.85</v>
      </c>
      <c r="R1579" s="30">
        <v>7.4271651829999996</v>
      </c>
      <c r="S1579" s="30">
        <v>10732.25369</v>
      </c>
      <c r="T1579" s="30">
        <v>185707.5</v>
      </c>
    </row>
    <row r="1580" spans="1:20" ht="15.75" customHeight="1" thickBot="1" x14ac:dyDescent="0.3">
      <c r="A1580" s="10" t="s">
        <v>19</v>
      </c>
      <c r="B1580" s="28">
        <v>43619</v>
      </c>
      <c r="C1580" s="8">
        <v>301049751</v>
      </c>
      <c r="D1580" s="29">
        <v>73239990</v>
      </c>
      <c r="E1580" s="8" t="s">
        <v>1521</v>
      </c>
      <c r="F1580" s="8"/>
      <c r="G1580" s="8"/>
      <c r="H1580" s="8"/>
      <c r="I1580" s="8"/>
      <c r="J1580" s="8"/>
      <c r="K1580" s="8"/>
      <c r="L1580" s="8"/>
      <c r="M1580" s="8"/>
      <c r="N1580" s="30">
        <v>2076</v>
      </c>
      <c r="O1580" s="8" t="s">
        <v>21</v>
      </c>
      <c r="P1580" s="30">
        <v>553.24214840000002</v>
      </c>
      <c r="Q1580" s="30">
        <v>1148530.7</v>
      </c>
      <c r="R1580" s="30">
        <v>7.7757153670000001</v>
      </c>
      <c r="S1580" s="30">
        <v>16142.3851</v>
      </c>
      <c r="T1580" s="30">
        <v>279322.7</v>
      </c>
    </row>
    <row r="1581" spans="1:20" ht="15.75" customHeight="1" thickBot="1" x14ac:dyDescent="0.3">
      <c r="A1581" s="10" t="s">
        <v>19</v>
      </c>
      <c r="B1581" s="28">
        <v>43619</v>
      </c>
      <c r="C1581" s="8">
        <v>301049751</v>
      </c>
      <c r="D1581" s="29">
        <v>73239990</v>
      </c>
      <c r="E1581" s="8" t="s">
        <v>1522</v>
      </c>
      <c r="F1581" s="8"/>
      <c r="G1581" s="8"/>
      <c r="H1581" s="8"/>
      <c r="I1581" s="8"/>
      <c r="J1581" s="8"/>
      <c r="K1581" s="8"/>
      <c r="L1581" s="8"/>
      <c r="M1581" s="8"/>
      <c r="N1581" s="30">
        <v>576</v>
      </c>
      <c r="O1581" s="8" t="s">
        <v>21</v>
      </c>
      <c r="P1581" s="30">
        <v>450.52845489999999</v>
      </c>
      <c r="Q1581" s="30">
        <v>259504.39</v>
      </c>
      <c r="R1581" s="30">
        <v>6.3320935330000001</v>
      </c>
      <c r="S1581" s="30">
        <v>3647.285875</v>
      </c>
      <c r="T1581" s="30">
        <v>63111.4</v>
      </c>
    </row>
    <row r="1582" spans="1:20" ht="15.75" customHeight="1" thickBot="1" x14ac:dyDescent="0.3">
      <c r="A1582" s="10" t="s">
        <v>19</v>
      </c>
      <c r="B1582" s="28">
        <v>43617</v>
      </c>
      <c r="C1582" s="8">
        <v>301049751</v>
      </c>
      <c r="D1582" s="29">
        <v>73239990</v>
      </c>
      <c r="E1582" s="8" t="s">
        <v>1523</v>
      </c>
      <c r="F1582" s="8"/>
      <c r="G1582" s="8"/>
      <c r="H1582" s="8"/>
      <c r="I1582" s="8"/>
      <c r="J1582" s="8"/>
      <c r="K1582" s="8"/>
      <c r="L1582" s="8"/>
      <c r="M1582" s="8"/>
      <c r="N1582" s="30">
        <v>4004</v>
      </c>
      <c r="O1582" s="8" t="s">
        <v>21</v>
      </c>
      <c r="P1582" s="30">
        <v>316.85299950000001</v>
      </c>
      <c r="Q1582" s="30">
        <v>1268679.4099999999</v>
      </c>
      <c r="R1582" s="30">
        <v>4.453309902</v>
      </c>
      <c r="S1582" s="30">
        <v>17831.05285</v>
      </c>
      <c r="T1582" s="30">
        <v>308542.8</v>
      </c>
    </row>
    <row r="1583" spans="1:20" ht="15.75" customHeight="1" thickBot="1" x14ac:dyDescent="0.3">
      <c r="A1583" s="10" t="s">
        <v>19</v>
      </c>
      <c r="B1583" s="28">
        <v>43617</v>
      </c>
      <c r="C1583" s="8">
        <v>301049751</v>
      </c>
      <c r="D1583" s="29">
        <v>73239990</v>
      </c>
      <c r="E1583" s="8" t="s">
        <v>1497</v>
      </c>
      <c r="F1583" s="8"/>
      <c r="G1583" s="8"/>
      <c r="H1583" s="8"/>
      <c r="I1583" s="8"/>
      <c r="J1583" s="8"/>
      <c r="K1583" s="8"/>
      <c r="L1583" s="8"/>
      <c r="M1583" s="8"/>
      <c r="N1583" s="30">
        <v>23760</v>
      </c>
      <c r="O1583" s="8" t="s">
        <v>21</v>
      </c>
      <c r="P1583" s="30">
        <v>175.0263746</v>
      </c>
      <c r="Q1583" s="30">
        <v>4158626.66</v>
      </c>
      <c r="R1583" s="30">
        <v>2.4599631</v>
      </c>
      <c r="S1583" s="30">
        <v>58448.723259999999</v>
      </c>
      <c r="T1583" s="30">
        <v>1011378.1</v>
      </c>
    </row>
    <row r="1584" spans="1:20" ht="15.75" customHeight="1" thickBot="1" x14ac:dyDescent="0.3">
      <c r="A1584" s="10" t="s">
        <v>19</v>
      </c>
      <c r="B1584" s="28">
        <v>43613</v>
      </c>
      <c r="C1584" s="8">
        <v>301049751</v>
      </c>
      <c r="D1584" s="29">
        <v>73239990</v>
      </c>
      <c r="E1584" s="8" t="s">
        <v>1524</v>
      </c>
      <c r="F1584" s="8"/>
      <c r="G1584" s="8"/>
      <c r="H1584" s="8"/>
      <c r="I1584" s="8"/>
      <c r="J1584" s="8"/>
      <c r="K1584" s="8"/>
      <c r="L1584" s="8"/>
      <c r="M1584" s="8"/>
      <c r="N1584" s="30">
        <v>69.3</v>
      </c>
      <c r="O1584" s="8" t="s">
        <v>21</v>
      </c>
      <c r="P1584" s="30">
        <v>258.35858589999998</v>
      </c>
      <c r="Q1584" s="30">
        <v>17904.25</v>
      </c>
      <c r="R1584" s="30">
        <v>3.6311818109999998</v>
      </c>
      <c r="S1584" s="30">
        <v>251.64089949999999</v>
      </c>
      <c r="T1584" s="30">
        <v>4354.3</v>
      </c>
    </row>
    <row r="1585" spans="1:20" ht="15.75" customHeight="1" thickBot="1" x14ac:dyDescent="0.3">
      <c r="A1585" s="10" t="s">
        <v>19</v>
      </c>
      <c r="B1585" s="28">
        <v>43607</v>
      </c>
      <c r="C1585" s="8">
        <v>301049751</v>
      </c>
      <c r="D1585" s="29">
        <v>73239990</v>
      </c>
      <c r="E1585" s="8" t="s">
        <v>1525</v>
      </c>
      <c r="F1585" s="8"/>
      <c r="G1585" s="8"/>
      <c r="H1585" s="8"/>
      <c r="I1585" s="8"/>
      <c r="J1585" s="8"/>
      <c r="K1585" s="8"/>
      <c r="L1585" s="8"/>
      <c r="M1585" s="8"/>
      <c r="N1585" s="30">
        <v>10843.68</v>
      </c>
      <c r="O1585" s="8" t="s">
        <v>21</v>
      </c>
      <c r="P1585" s="30">
        <v>143.09712569999999</v>
      </c>
      <c r="Q1585" s="30">
        <v>1551699.44</v>
      </c>
      <c r="R1585" s="30">
        <v>2.0112034529999998</v>
      </c>
      <c r="S1585" s="30">
        <v>21808.846659999999</v>
      </c>
      <c r="T1585" s="30">
        <v>377373.3</v>
      </c>
    </row>
    <row r="1586" spans="1:20" ht="15.75" customHeight="1" thickBot="1" x14ac:dyDescent="0.3">
      <c r="A1586" s="10" t="s">
        <v>19</v>
      </c>
      <c r="B1586" s="28">
        <v>43606</v>
      </c>
      <c r="C1586" s="8">
        <v>301049751</v>
      </c>
      <c r="D1586" s="29">
        <v>73239990</v>
      </c>
      <c r="E1586" s="8" t="s">
        <v>1526</v>
      </c>
      <c r="F1586" s="8"/>
      <c r="G1586" s="8"/>
      <c r="H1586" s="8"/>
      <c r="I1586" s="8"/>
      <c r="J1586" s="8"/>
      <c r="K1586" s="8"/>
      <c r="L1586" s="8"/>
      <c r="M1586" s="8"/>
      <c r="N1586" s="30">
        <v>7860</v>
      </c>
      <c r="O1586" s="8" t="s">
        <v>21</v>
      </c>
      <c r="P1586" s="30">
        <v>418.00251020000002</v>
      </c>
      <c r="Q1586" s="30">
        <v>3285499.73</v>
      </c>
      <c r="R1586" s="30">
        <v>5.8749474370000003</v>
      </c>
      <c r="S1586" s="30">
        <v>46177.086860000003</v>
      </c>
      <c r="T1586" s="30">
        <v>799033.6</v>
      </c>
    </row>
    <row r="1587" spans="1:20" ht="15.75" customHeight="1" thickBot="1" x14ac:dyDescent="0.3">
      <c r="A1587" s="10" t="s">
        <v>19</v>
      </c>
      <c r="B1587" s="28">
        <v>43600</v>
      </c>
      <c r="C1587" s="8">
        <v>301049751</v>
      </c>
      <c r="D1587" s="29">
        <v>73239990</v>
      </c>
      <c r="E1587" s="8" t="s">
        <v>1527</v>
      </c>
      <c r="F1587" s="8"/>
      <c r="G1587" s="8"/>
      <c r="H1587" s="8"/>
      <c r="I1587" s="8"/>
      <c r="J1587" s="8"/>
      <c r="K1587" s="8"/>
      <c r="L1587" s="8"/>
      <c r="M1587" s="8"/>
      <c r="N1587" s="30">
        <v>28512</v>
      </c>
      <c r="O1587" s="8" t="s">
        <v>21</v>
      </c>
      <c r="P1587" s="30">
        <v>172.70012209999999</v>
      </c>
      <c r="Q1587" s="30">
        <v>4924025.88</v>
      </c>
      <c r="R1587" s="30">
        <v>2.4513856930000002</v>
      </c>
      <c r="S1587" s="30">
        <v>69893.908869999999</v>
      </c>
      <c r="T1587" s="30">
        <v>1197523.2</v>
      </c>
    </row>
    <row r="1588" spans="1:20" ht="15.75" customHeight="1" thickBot="1" x14ac:dyDescent="0.3">
      <c r="A1588" s="10" t="s">
        <v>19</v>
      </c>
      <c r="B1588" s="28">
        <v>43600</v>
      </c>
      <c r="C1588" s="8">
        <v>301049751</v>
      </c>
      <c r="D1588" s="29">
        <v>73239990</v>
      </c>
      <c r="E1588" s="8" t="s">
        <v>1523</v>
      </c>
      <c r="F1588" s="8"/>
      <c r="G1588" s="8"/>
      <c r="H1588" s="8"/>
      <c r="I1588" s="8"/>
      <c r="J1588" s="8"/>
      <c r="K1588" s="8"/>
      <c r="L1588" s="8"/>
      <c r="M1588" s="8"/>
      <c r="N1588" s="30">
        <v>4004</v>
      </c>
      <c r="O1588" s="8" t="s">
        <v>21</v>
      </c>
      <c r="P1588" s="30">
        <v>312.64174580000002</v>
      </c>
      <c r="Q1588" s="30">
        <v>1251817.55</v>
      </c>
      <c r="R1588" s="30">
        <v>4.4377820549999996</v>
      </c>
      <c r="S1588" s="30">
        <v>17768.879349999999</v>
      </c>
      <c r="T1588" s="30">
        <v>304442.09999999998</v>
      </c>
    </row>
    <row r="1589" spans="1:20" ht="15.75" customHeight="1" thickBot="1" x14ac:dyDescent="0.3">
      <c r="A1589" s="10" t="s">
        <v>19</v>
      </c>
      <c r="B1589" s="28">
        <v>43600</v>
      </c>
      <c r="C1589" s="8">
        <v>301049751</v>
      </c>
      <c r="D1589" s="29">
        <v>73239990</v>
      </c>
      <c r="E1589" s="8" t="s">
        <v>1528</v>
      </c>
      <c r="F1589" s="8"/>
      <c r="G1589" s="8"/>
      <c r="H1589" s="8"/>
      <c r="I1589" s="8"/>
      <c r="J1589" s="8"/>
      <c r="K1589" s="8"/>
      <c r="L1589" s="8"/>
      <c r="M1589" s="8"/>
      <c r="N1589" s="30">
        <v>21687.360000000001</v>
      </c>
      <c r="O1589" s="8" t="s">
        <v>21</v>
      </c>
      <c r="P1589" s="30">
        <v>144.0905841</v>
      </c>
      <c r="Q1589" s="30">
        <v>3124944.37</v>
      </c>
      <c r="R1589" s="30">
        <v>2.0452886320000001</v>
      </c>
      <c r="S1589" s="30">
        <v>44356.910860000004</v>
      </c>
      <c r="T1589" s="30">
        <v>759986.4</v>
      </c>
    </row>
    <row r="1590" spans="1:20" ht="15.75" customHeight="1" thickBot="1" x14ac:dyDescent="0.3">
      <c r="A1590" s="10" t="s">
        <v>19</v>
      </c>
      <c r="B1590" s="28">
        <v>43599</v>
      </c>
      <c r="C1590" s="8">
        <v>301049751</v>
      </c>
      <c r="D1590" s="29">
        <v>73239990</v>
      </c>
      <c r="E1590" s="8" t="s">
        <v>1529</v>
      </c>
      <c r="F1590" s="8"/>
      <c r="G1590" s="8"/>
      <c r="H1590" s="8"/>
      <c r="I1590" s="8"/>
      <c r="J1590" s="8"/>
      <c r="K1590" s="8"/>
      <c r="L1590" s="8"/>
      <c r="M1590" s="8"/>
      <c r="N1590" s="30">
        <v>1709.4</v>
      </c>
      <c r="O1590" s="8" t="s">
        <v>21</v>
      </c>
      <c r="P1590" s="30">
        <v>258.01390550000002</v>
      </c>
      <c r="Q1590" s="30">
        <v>441048.97</v>
      </c>
      <c r="R1590" s="30">
        <v>3.662369134</v>
      </c>
      <c r="S1590" s="30">
        <v>6260.4537970000001</v>
      </c>
      <c r="T1590" s="30">
        <v>107263.1</v>
      </c>
    </row>
    <row r="1591" spans="1:20" ht="15.75" customHeight="1" thickBot="1" x14ac:dyDescent="0.3">
      <c r="A1591" s="10" t="s">
        <v>19</v>
      </c>
      <c r="B1591" s="28">
        <v>43599</v>
      </c>
      <c r="C1591" s="8">
        <v>301049751</v>
      </c>
      <c r="D1591" s="29">
        <v>73239990</v>
      </c>
      <c r="E1591" s="8" t="s">
        <v>1530</v>
      </c>
      <c r="F1591" s="8"/>
      <c r="G1591" s="8"/>
      <c r="H1591" s="8"/>
      <c r="I1591" s="8"/>
      <c r="J1591" s="8"/>
      <c r="K1591" s="8"/>
      <c r="L1591" s="8"/>
      <c r="M1591" s="8"/>
      <c r="N1591" s="30">
        <v>4457.6000000000004</v>
      </c>
      <c r="O1591" s="8" t="s">
        <v>21</v>
      </c>
      <c r="P1591" s="30">
        <v>355.10416370000002</v>
      </c>
      <c r="Q1591" s="30">
        <v>1582912.32</v>
      </c>
      <c r="R1591" s="30">
        <v>5.040513324</v>
      </c>
      <c r="S1591" s="30">
        <v>22468.592189999999</v>
      </c>
      <c r="T1591" s="30">
        <v>384964.2</v>
      </c>
    </row>
    <row r="1592" spans="1:20" ht="15.75" customHeight="1" thickBot="1" x14ac:dyDescent="0.3">
      <c r="A1592" s="10" t="s">
        <v>19</v>
      </c>
      <c r="B1592" s="28">
        <v>43589</v>
      </c>
      <c r="C1592" s="8">
        <v>301049751</v>
      </c>
      <c r="D1592" s="29">
        <v>73239990</v>
      </c>
      <c r="E1592" s="8" t="s">
        <v>1531</v>
      </c>
      <c r="F1592" s="8"/>
      <c r="G1592" s="8"/>
      <c r="H1592" s="8"/>
      <c r="I1592" s="8"/>
      <c r="J1592" s="8"/>
      <c r="K1592" s="8"/>
      <c r="L1592" s="8"/>
      <c r="M1592" s="8"/>
      <c r="N1592" s="30">
        <v>3948</v>
      </c>
      <c r="O1592" s="8" t="s">
        <v>21</v>
      </c>
      <c r="P1592" s="30">
        <v>469.38666160000002</v>
      </c>
      <c r="Q1592" s="30">
        <v>1853138.54</v>
      </c>
      <c r="R1592" s="30">
        <v>6.6626921450000003</v>
      </c>
      <c r="S1592" s="30">
        <v>26304.308590000001</v>
      </c>
      <c r="T1592" s="30">
        <v>450683.4</v>
      </c>
    </row>
    <row r="1593" spans="1:20" ht="15.75" customHeight="1" thickBot="1" x14ac:dyDescent="0.3">
      <c r="A1593" s="10" t="s">
        <v>19</v>
      </c>
      <c r="B1593" s="28">
        <v>43589</v>
      </c>
      <c r="C1593" s="8">
        <v>301049751</v>
      </c>
      <c r="D1593" s="29">
        <v>73231000</v>
      </c>
      <c r="E1593" s="8" t="s">
        <v>1532</v>
      </c>
      <c r="F1593" s="8"/>
      <c r="G1593" s="8"/>
      <c r="H1593" s="8"/>
      <c r="I1593" s="8"/>
      <c r="J1593" s="8"/>
      <c r="K1593" s="8"/>
      <c r="L1593" s="8"/>
      <c r="M1593" s="8"/>
      <c r="N1593" s="30">
        <v>6512.1</v>
      </c>
      <c r="O1593" s="8" t="s">
        <v>21</v>
      </c>
      <c r="P1593" s="30">
        <v>277.75177589999998</v>
      </c>
      <c r="Q1593" s="30">
        <v>1808747.34</v>
      </c>
      <c r="R1593" s="30">
        <v>3.9425376280000002</v>
      </c>
      <c r="S1593" s="30">
        <v>25674.19929</v>
      </c>
      <c r="T1593" s="30">
        <v>560349.9</v>
      </c>
    </row>
    <row r="1594" spans="1:20" ht="15.75" customHeight="1" thickBot="1" x14ac:dyDescent="0.3">
      <c r="A1594" s="10" t="s">
        <v>19</v>
      </c>
      <c r="B1594" s="28">
        <v>43589</v>
      </c>
      <c r="C1594" s="8">
        <v>301049751</v>
      </c>
      <c r="D1594" s="29">
        <v>73239990</v>
      </c>
      <c r="E1594" s="8" t="s">
        <v>1533</v>
      </c>
      <c r="F1594" s="8"/>
      <c r="G1594" s="8"/>
      <c r="H1594" s="8"/>
      <c r="I1594" s="8"/>
      <c r="J1594" s="8"/>
      <c r="K1594" s="8"/>
      <c r="L1594" s="8"/>
      <c r="M1594" s="8"/>
      <c r="N1594" s="30">
        <v>10446.799999999999</v>
      </c>
      <c r="O1594" s="8" t="s">
        <v>21</v>
      </c>
      <c r="P1594" s="30">
        <v>373.125179</v>
      </c>
      <c r="Q1594" s="30">
        <v>3897964.12</v>
      </c>
      <c r="R1594" s="30">
        <v>5.2963119799999996</v>
      </c>
      <c r="S1594" s="30">
        <v>55329.511989999999</v>
      </c>
      <c r="T1594" s="30">
        <v>947984.8</v>
      </c>
    </row>
    <row r="1595" spans="1:20" ht="15.75" customHeight="1" thickBot="1" x14ac:dyDescent="0.3">
      <c r="A1595" s="10" t="s">
        <v>19</v>
      </c>
      <c r="B1595" s="28">
        <v>43589</v>
      </c>
      <c r="C1595" s="8">
        <v>301049751</v>
      </c>
      <c r="D1595" s="29">
        <v>73239990</v>
      </c>
      <c r="E1595" s="8" t="s">
        <v>1534</v>
      </c>
      <c r="F1595" s="8"/>
      <c r="G1595" s="8"/>
      <c r="H1595" s="8"/>
      <c r="I1595" s="8"/>
      <c r="J1595" s="8"/>
      <c r="K1595" s="8"/>
      <c r="L1595" s="8"/>
      <c r="M1595" s="8"/>
      <c r="N1595" s="30">
        <v>10892</v>
      </c>
      <c r="O1595" s="8" t="s">
        <v>21</v>
      </c>
      <c r="P1595" s="30">
        <v>382.09934909999998</v>
      </c>
      <c r="Q1595" s="30">
        <v>4161826.11</v>
      </c>
      <c r="R1595" s="30">
        <v>5.4236955150000004</v>
      </c>
      <c r="S1595" s="30">
        <v>59074.89155</v>
      </c>
      <c r="T1595" s="30">
        <v>1012156.1</v>
      </c>
    </row>
    <row r="1596" spans="1:20" ht="15.75" customHeight="1" thickBot="1" x14ac:dyDescent="0.3">
      <c r="A1596" s="10" t="s">
        <v>19</v>
      </c>
      <c r="B1596" s="28">
        <v>43589</v>
      </c>
      <c r="C1596" s="8">
        <v>301049751</v>
      </c>
      <c r="D1596" s="29">
        <v>73239990</v>
      </c>
      <c r="E1596" s="8" t="s">
        <v>1535</v>
      </c>
      <c r="F1596" s="8"/>
      <c r="G1596" s="8"/>
      <c r="H1596" s="8"/>
      <c r="I1596" s="8"/>
      <c r="J1596" s="8"/>
      <c r="K1596" s="8"/>
      <c r="L1596" s="8"/>
      <c r="M1596" s="8"/>
      <c r="N1596" s="30">
        <v>6901.16</v>
      </c>
      <c r="O1596" s="8" t="s">
        <v>21</v>
      </c>
      <c r="P1596" s="30">
        <v>473.92988279999997</v>
      </c>
      <c r="Q1596" s="30">
        <v>3270665.95</v>
      </c>
      <c r="R1596" s="30">
        <v>6.7271807350000001</v>
      </c>
      <c r="S1596" s="30">
        <v>46425.350599999998</v>
      </c>
      <c r="T1596" s="30">
        <v>795426</v>
      </c>
    </row>
    <row r="1597" spans="1:20" ht="15.75" customHeight="1" thickBot="1" x14ac:dyDescent="0.3">
      <c r="A1597" s="10" t="s">
        <v>19</v>
      </c>
      <c r="B1597" s="28">
        <v>43587</v>
      </c>
      <c r="C1597" s="8">
        <v>301049751</v>
      </c>
      <c r="D1597" s="29">
        <v>73239990</v>
      </c>
      <c r="E1597" s="8" t="s">
        <v>1536</v>
      </c>
      <c r="F1597" s="8"/>
      <c r="G1597" s="8"/>
      <c r="H1597" s="8"/>
      <c r="I1597" s="8"/>
      <c r="J1597" s="8"/>
      <c r="K1597" s="8"/>
      <c r="L1597" s="8"/>
      <c r="M1597" s="8"/>
      <c r="N1597" s="30">
        <v>6790</v>
      </c>
      <c r="O1597" s="8" t="s">
        <v>21</v>
      </c>
      <c r="P1597" s="30">
        <v>384.62421210000002</v>
      </c>
      <c r="Q1597" s="30">
        <v>2611598.4</v>
      </c>
      <c r="R1597" s="30">
        <v>5.4634121029999996</v>
      </c>
      <c r="S1597" s="30">
        <v>37096.568180000002</v>
      </c>
      <c r="T1597" s="30">
        <v>635140.69999999995</v>
      </c>
    </row>
    <row r="1598" spans="1:20" ht="15.75" customHeight="1" thickBot="1" x14ac:dyDescent="0.3">
      <c r="A1598" s="10" t="s">
        <v>19</v>
      </c>
      <c r="B1598" s="28">
        <v>43585</v>
      </c>
      <c r="C1598" s="8">
        <v>301049751</v>
      </c>
      <c r="D1598" s="29">
        <v>73239990</v>
      </c>
      <c r="E1598" s="8" t="s">
        <v>1537</v>
      </c>
      <c r="F1598" s="8"/>
      <c r="G1598" s="8"/>
      <c r="H1598" s="8"/>
      <c r="I1598" s="8"/>
      <c r="J1598" s="8"/>
      <c r="K1598" s="8"/>
      <c r="L1598" s="8"/>
      <c r="M1598" s="8"/>
      <c r="N1598" s="30">
        <v>3018.06</v>
      </c>
      <c r="O1598" s="8" t="s">
        <v>1383</v>
      </c>
      <c r="P1598" s="30">
        <v>402.04194749999999</v>
      </c>
      <c r="Q1598" s="30">
        <v>1213386.72</v>
      </c>
      <c r="R1598" s="30">
        <v>5.7108231180000004</v>
      </c>
      <c r="S1598" s="30">
        <v>17235.606820000001</v>
      </c>
      <c r="T1598" s="30">
        <v>295095.7</v>
      </c>
    </row>
    <row r="1599" spans="1:20" ht="15.75" customHeight="1" thickBot="1" x14ac:dyDescent="0.3">
      <c r="A1599" s="10" t="s">
        <v>19</v>
      </c>
      <c r="B1599" s="28">
        <v>43579</v>
      </c>
      <c r="C1599" s="8">
        <v>301049751</v>
      </c>
      <c r="D1599" s="29">
        <v>73239990</v>
      </c>
      <c r="E1599" s="8" t="s">
        <v>1496</v>
      </c>
      <c r="F1599" s="8"/>
      <c r="G1599" s="8"/>
      <c r="H1599" s="8"/>
      <c r="I1599" s="8"/>
      <c r="J1599" s="8"/>
      <c r="K1599" s="8"/>
      <c r="L1599" s="8"/>
      <c r="M1599" s="8"/>
      <c r="N1599" s="30">
        <v>8008</v>
      </c>
      <c r="O1599" s="8" t="s">
        <v>1383</v>
      </c>
      <c r="P1599" s="30">
        <v>311.9234515</v>
      </c>
      <c r="Q1599" s="30">
        <v>2497883</v>
      </c>
      <c r="R1599" s="30">
        <v>4.4307308460000003</v>
      </c>
      <c r="S1599" s="30">
        <v>35481.292609999997</v>
      </c>
      <c r="T1599" s="30">
        <v>607485.1</v>
      </c>
    </row>
    <row r="1600" spans="1:20" ht="15.75" customHeight="1" thickBot="1" x14ac:dyDescent="0.3">
      <c r="A1600" s="10" t="s">
        <v>19</v>
      </c>
      <c r="B1600" s="28">
        <v>43579</v>
      </c>
      <c r="C1600" s="8">
        <v>301049751</v>
      </c>
      <c r="D1600" s="29">
        <v>73239990</v>
      </c>
      <c r="E1600" s="8" t="s">
        <v>1527</v>
      </c>
      <c r="F1600" s="8"/>
      <c r="G1600" s="8"/>
      <c r="H1600" s="8"/>
      <c r="I1600" s="8"/>
      <c r="J1600" s="8"/>
      <c r="K1600" s="8"/>
      <c r="L1600" s="8"/>
      <c r="M1600" s="8"/>
      <c r="N1600" s="30">
        <v>28512</v>
      </c>
      <c r="O1600" s="8" t="s">
        <v>1383</v>
      </c>
      <c r="P1600" s="30">
        <v>172.3033432</v>
      </c>
      <c r="Q1600" s="30">
        <v>4912712.92</v>
      </c>
      <c r="R1600" s="30">
        <v>2.4474906700000001</v>
      </c>
      <c r="S1600" s="30">
        <v>69782.85398</v>
      </c>
      <c r="T1600" s="30">
        <v>1194771.8</v>
      </c>
    </row>
    <row r="1601" spans="1:20" ht="15.75" customHeight="1" thickBot="1" x14ac:dyDescent="0.3">
      <c r="A1601" s="10" t="s">
        <v>19</v>
      </c>
      <c r="B1601" s="28">
        <v>43578</v>
      </c>
      <c r="C1601" s="8">
        <v>301049751</v>
      </c>
      <c r="D1601" s="29">
        <v>73239990</v>
      </c>
      <c r="E1601" s="8" t="s">
        <v>1538</v>
      </c>
      <c r="F1601" s="8"/>
      <c r="G1601" s="8"/>
      <c r="H1601" s="8"/>
      <c r="I1601" s="8"/>
      <c r="J1601" s="8"/>
      <c r="K1601" s="8"/>
      <c r="L1601" s="8"/>
      <c r="M1601" s="8"/>
      <c r="N1601" s="30">
        <v>154.97999999999999</v>
      </c>
      <c r="O1601" s="8" t="s">
        <v>1383</v>
      </c>
      <c r="P1601" s="30">
        <v>371.85533620000001</v>
      </c>
      <c r="Q1601" s="30">
        <v>57630.14</v>
      </c>
      <c r="R1601" s="30">
        <v>5.282036025</v>
      </c>
      <c r="S1601" s="30">
        <v>818.60994319999998</v>
      </c>
      <c r="T1601" s="30">
        <v>14015.6</v>
      </c>
    </row>
    <row r="1602" spans="1:20" ht="15.75" customHeight="1" thickBot="1" x14ac:dyDescent="0.3">
      <c r="A1602" s="10" t="s">
        <v>19</v>
      </c>
      <c r="B1602" s="28">
        <v>43578</v>
      </c>
      <c r="C1602" s="8">
        <v>301049751</v>
      </c>
      <c r="D1602" s="29">
        <v>73239990</v>
      </c>
      <c r="E1602" s="8" t="s">
        <v>1539</v>
      </c>
      <c r="F1602" s="8"/>
      <c r="G1602" s="8"/>
      <c r="H1602" s="8"/>
      <c r="I1602" s="8"/>
      <c r="J1602" s="8"/>
      <c r="K1602" s="8"/>
      <c r="L1602" s="8"/>
      <c r="M1602" s="8"/>
      <c r="N1602" s="30">
        <v>1500</v>
      </c>
      <c r="O1602" s="8" t="s">
        <v>1383</v>
      </c>
      <c r="P1602" s="30">
        <v>655.23778000000004</v>
      </c>
      <c r="Q1602" s="30">
        <v>982856.67</v>
      </c>
      <c r="R1602" s="30">
        <v>9.3073548299999995</v>
      </c>
      <c r="S1602" s="30">
        <v>13961.03224</v>
      </c>
      <c r="T1602" s="30">
        <v>239030.8</v>
      </c>
    </row>
    <row r="1603" spans="1:20" ht="15.75" customHeight="1" thickBot="1" x14ac:dyDescent="0.3">
      <c r="A1603" s="10" t="s">
        <v>19</v>
      </c>
      <c r="B1603" s="28">
        <v>43578</v>
      </c>
      <c r="C1603" s="8">
        <v>301049751</v>
      </c>
      <c r="D1603" s="29">
        <v>73239990</v>
      </c>
      <c r="E1603" s="8" t="s">
        <v>1540</v>
      </c>
      <c r="F1603" s="8"/>
      <c r="G1603" s="8"/>
      <c r="H1603" s="8"/>
      <c r="I1603" s="8"/>
      <c r="J1603" s="8"/>
      <c r="K1603" s="8"/>
      <c r="L1603" s="8"/>
      <c r="M1603" s="8"/>
      <c r="N1603" s="30">
        <v>655.5</v>
      </c>
      <c r="O1603" s="8" t="s">
        <v>1383</v>
      </c>
      <c r="P1603" s="30">
        <v>352.07279940000001</v>
      </c>
      <c r="Q1603" s="30">
        <v>230783.72</v>
      </c>
      <c r="R1603" s="30">
        <v>5.0010340820000003</v>
      </c>
      <c r="S1603" s="30">
        <v>3278.1778410000002</v>
      </c>
      <c r="T1603" s="30">
        <v>56126.6</v>
      </c>
    </row>
    <row r="1604" spans="1:20" ht="15.75" customHeight="1" thickBot="1" x14ac:dyDescent="0.3">
      <c r="A1604" s="10" t="s">
        <v>19</v>
      </c>
      <c r="B1604" s="28">
        <v>43578</v>
      </c>
      <c r="C1604" s="8">
        <v>301049751</v>
      </c>
      <c r="D1604" s="29">
        <v>73239990</v>
      </c>
      <c r="E1604" s="8" t="s">
        <v>1541</v>
      </c>
      <c r="F1604" s="8"/>
      <c r="G1604" s="8"/>
      <c r="H1604" s="8"/>
      <c r="I1604" s="8"/>
      <c r="J1604" s="8"/>
      <c r="K1604" s="8"/>
      <c r="L1604" s="8"/>
      <c r="M1604" s="8"/>
      <c r="N1604" s="30">
        <v>1697.4</v>
      </c>
      <c r="O1604" s="8" t="s">
        <v>1383</v>
      </c>
      <c r="P1604" s="30">
        <v>322.35893720000001</v>
      </c>
      <c r="Q1604" s="30">
        <v>547172.06000000006</v>
      </c>
      <c r="R1604" s="30">
        <v>4.5789621760000001</v>
      </c>
      <c r="S1604" s="30">
        <v>7772.3303980000001</v>
      </c>
      <c r="T1604" s="30">
        <v>133072.20000000001</v>
      </c>
    </row>
    <row r="1605" spans="1:20" ht="15.75" customHeight="1" thickBot="1" x14ac:dyDescent="0.3">
      <c r="A1605" s="10" t="s">
        <v>19</v>
      </c>
      <c r="B1605" s="28">
        <v>43578</v>
      </c>
      <c r="C1605" s="8">
        <v>301049751</v>
      </c>
      <c r="D1605" s="29">
        <v>73239990</v>
      </c>
      <c r="E1605" s="8" t="s">
        <v>1542</v>
      </c>
      <c r="F1605" s="8"/>
      <c r="G1605" s="8"/>
      <c r="H1605" s="8"/>
      <c r="I1605" s="8"/>
      <c r="J1605" s="8"/>
      <c r="K1605" s="8"/>
      <c r="L1605" s="8"/>
      <c r="M1605" s="8"/>
      <c r="N1605" s="30">
        <v>7716.28</v>
      </c>
      <c r="O1605" s="8" t="s">
        <v>1383</v>
      </c>
      <c r="P1605" s="30">
        <v>428.93241690000002</v>
      </c>
      <c r="Q1605" s="30">
        <v>3309762.63</v>
      </c>
      <c r="R1605" s="30">
        <v>6.0927900130000001</v>
      </c>
      <c r="S1605" s="30">
        <v>47013.673719999999</v>
      </c>
      <c r="T1605" s="30">
        <v>804934.3</v>
      </c>
    </row>
    <row r="1606" spans="1:20" ht="15.75" customHeight="1" thickBot="1" x14ac:dyDescent="0.3">
      <c r="A1606" s="10" t="s">
        <v>19</v>
      </c>
      <c r="B1606" s="28">
        <v>43578</v>
      </c>
      <c r="C1606" s="8">
        <v>301049751</v>
      </c>
      <c r="D1606" s="29">
        <v>73239990</v>
      </c>
      <c r="E1606" s="8" t="s">
        <v>1543</v>
      </c>
      <c r="F1606" s="8"/>
      <c r="G1606" s="8"/>
      <c r="H1606" s="8"/>
      <c r="I1606" s="8"/>
      <c r="J1606" s="8"/>
      <c r="K1606" s="8"/>
      <c r="L1606" s="8"/>
      <c r="M1606" s="8"/>
      <c r="N1606" s="30">
        <v>8555.7999999999993</v>
      </c>
      <c r="O1606" s="8" t="s">
        <v>1383</v>
      </c>
      <c r="P1606" s="30">
        <v>481.74755370000003</v>
      </c>
      <c r="Q1606" s="30">
        <v>4121735.72</v>
      </c>
      <c r="R1606" s="30">
        <v>6.843005024</v>
      </c>
      <c r="S1606" s="30">
        <v>58547.382389999999</v>
      </c>
      <c r="T1606" s="30">
        <v>1002406.2</v>
      </c>
    </row>
    <row r="1607" spans="1:20" ht="15.75" customHeight="1" thickBot="1" x14ac:dyDescent="0.3">
      <c r="A1607" s="10" t="s">
        <v>19</v>
      </c>
      <c r="B1607" s="28">
        <v>43578</v>
      </c>
      <c r="C1607" s="8">
        <v>301049751</v>
      </c>
      <c r="D1607" s="29">
        <v>73239990</v>
      </c>
      <c r="E1607" s="8" t="s">
        <v>1544</v>
      </c>
      <c r="F1607" s="8"/>
      <c r="G1607" s="8"/>
      <c r="H1607" s="8"/>
      <c r="I1607" s="8"/>
      <c r="J1607" s="8"/>
      <c r="K1607" s="8"/>
      <c r="L1607" s="8"/>
      <c r="M1607" s="8"/>
      <c r="N1607" s="30">
        <v>1125.04</v>
      </c>
      <c r="O1607" s="8" t="s">
        <v>1383</v>
      </c>
      <c r="P1607" s="30">
        <v>472.31694870000001</v>
      </c>
      <c r="Q1607" s="30">
        <v>531375.46</v>
      </c>
      <c r="R1607" s="30">
        <v>6.7090475669999998</v>
      </c>
      <c r="S1607" s="30">
        <v>7547.9468749999996</v>
      </c>
      <c r="T1607" s="30">
        <v>129230.5</v>
      </c>
    </row>
    <row r="1608" spans="1:20" ht="15.75" customHeight="1" thickBot="1" x14ac:dyDescent="0.3">
      <c r="A1608" s="10" t="s">
        <v>19</v>
      </c>
      <c r="B1608" s="28">
        <v>43578</v>
      </c>
      <c r="C1608" s="8">
        <v>301049751</v>
      </c>
      <c r="D1608" s="29">
        <v>73239990</v>
      </c>
      <c r="E1608" s="8" t="s">
        <v>1545</v>
      </c>
      <c r="F1608" s="8"/>
      <c r="G1608" s="8"/>
      <c r="H1608" s="8"/>
      <c r="I1608" s="8"/>
      <c r="J1608" s="8"/>
      <c r="K1608" s="8"/>
      <c r="L1608" s="8"/>
      <c r="M1608" s="8"/>
      <c r="N1608" s="30">
        <v>1740.8</v>
      </c>
      <c r="O1608" s="8" t="s">
        <v>1383</v>
      </c>
      <c r="P1608" s="30">
        <v>511.90451519999999</v>
      </c>
      <c r="Q1608" s="30">
        <v>891123.38</v>
      </c>
      <c r="R1608" s="30">
        <v>7.271370954</v>
      </c>
      <c r="S1608" s="30">
        <v>12658.002560000001</v>
      </c>
      <c r="T1608" s="30">
        <v>216721.1</v>
      </c>
    </row>
    <row r="1609" spans="1:20" ht="15.75" customHeight="1" thickBot="1" x14ac:dyDescent="0.3">
      <c r="A1609" s="10" t="s">
        <v>19</v>
      </c>
      <c r="B1609" s="28">
        <v>43578</v>
      </c>
      <c r="C1609" s="8">
        <v>301049751</v>
      </c>
      <c r="D1609" s="29">
        <v>73239990</v>
      </c>
      <c r="E1609" s="8" t="s">
        <v>1483</v>
      </c>
      <c r="F1609" s="8"/>
      <c r="G1609" s="8"/>
      <c r="H1609" s="8"/>
      <c r="I1609" s="8"/>
      <c r="J1609" s="8"/>
      <c r="K1609" s="8"/>
      <c r="L1609" s="8"/>
      <c r="M1609" s="8"/>
      <c r="N1609" s="30">
        <v>2330.1999999999998</v>
      </c>
      <c r="O1609" s="8" t="s">
        <v>1383</v>
      </c>
      <c r="P1609" s="30">
        <v>935.03860180000004</v>
      </c>
      <c r="Q1609" s="30">
        <v>2178826.9500000002</v>
      </c>
      <c r="R1609" s="30">
        <v>13.28179832</v>
      </c>
      <c r="S1609" s="30">
        <v>30949.246449999999</v>
      </c>
      <c r="T1609" s="30">
        <v>529890.80000000005</v>
      </c>
    </row>
    <row r="1610" spans="1:20" ht="15.75" customHeight="1" thickBot="1" x14ac:dyDescent="0.3">
      <c r="A1610" s="10" t="s">
        <v>19</v>
      </c>
      <c r="B1610" s="28">
        <v>43578</v>
      </c>
      <c r="C1610" s="8">
        <v>301049751</v>
      </c>
      <c r="D1610" s="29">
        <v>73239990</v>
      </c>
      <c r="E1610" s="8" t="s">
        <v>1546</v>
      </c>
      <c r="F1610" s="8"/>
      <c r="G1610" s="8"/>
      <c r="H1610" s="8"/>
      <c r="I1610" s="8"/>
      <c r="J1610" s="8"/>
      <c r="K1610" s="8"/>
      <c r="L1610" s="8"/>
      <c r="M1610" s="8"/>
      <c r="N1610" s="30">
        <v>2488.1999999999998</v>
      </c>
      <c r="O1610" s="8" t="s">
        <v>1383</v>
      </c>
      <c r="P1610" s="30">
        <v>459.98975969999998</v>
      </c>
      <c r="Q1610" s="30">
        <v>1144546.52</v>
      </c>
      <c r="R1610" s="30">
        <v>6.53394545</v>
      </c>
      <c r="S1610" s="30">
        <v>16257.763070000001</v>
      </c>
      <c r="T1610" s="30">
        <v>278353.8</v>
      </c>
    </row>
    <row r="1611" spans="1:20" ht="15.75" customHeight="1" thickBot="1" x14ac:dyDescent="0.3">
      <c r="A1611" s="10" t="s">
        <v>19</v>
      </c>
      <c r="B1611" s="28">
        <v>43578</v>
      </c>
      <c r="C1611" s="8">
        <v>301049751</v>
      </c>
      <c r="D1611" s="29">
        <v>73239990</v>
      </c>
      <c r="E1611" s="8" t="s">
        <v>1547</v>
      </c>
      <c r="F1611" s="8"/>
      <c r="G1611" s="8"/>
      <c r="H1611" s="8"/>
      <c r="I1611" s="8"/>
      <c r="J1611" s="8"/>
      <c r="K1611" s="8"/>
      <c r="L1611" s="8"/>
      <c r="M1611" s="8"/>
      <c r="N1611" s="30">
        <v>1680</v>
      </c>
      <c r="O1611" s="8" t="s">
        <v>1383</v>
      </c>
      <c r="P1611" s="30">
        <v>501.6059583</v>
      </c>
      <c r="Q1611" s="30">
        <v>842698.01</v>
      </c>
      <c r="R1611" s="30">
        <v>7.1250846350000003</v>
      </c>
      <c r="S1611" s="30">
        <v>11970.14219</v>
      </c>
      <c r="T1611" s="30">
        <v>204944.2</v>
      </c>
    </row>
    <row r="1612" spans="1:20" ht="15.75" customHeight="1" thickBot="1" x14ac:dyDescent="0.3">
      <c r="A1612" s="10" t="s">
        <v>19</v>
      </c>
      <c r="B1612" s="28">
        <v>43575</v>
      </c>
      <c r="C1612" s="8">
        <v>301049751</v>
      </c>
      <c r="D1612" s="29">
        <v>73239990</v>
      </c>
      <c r="E1612" s="8" t="s">
        <v>1548</v>
      </c>
      <c r="F1612" s="8"/>
      <c r="G1612" s="8"/>
      <c r="H1612" s="8"/>
      <c r="I1612" s="8"/>
      <c r="J1612" s="8"/>
      <c r="K1612" s="8"/>
      <c r="L1612" s="8"/>
      <c r="M1612" s="8"/>
      <c r="N1612" s="30">
        <v>7897.5</v>
      </c>
      <c r="O1612" s="8" t="s">
        <v>1383</v>
      </c>
      <c r="P1612" s="30">
        <v>480.10266539999998</v>
      </c>
      <c r="Q1612" s="30">
        <v>3791610.8</v>
      </c>
      <c r="R1612" s="30">
        <v>6.8196401340000001</v>
      </c>
      <c r="S1612" s="30">
        <v>53858.107949999998</v>
      </c>
      <c r="T1612" s="30">
        <v>922119.8</v>
      </c>
    </row>
    <row r="1613" spans="1:20" ht="15.75" customHeight="1" thickBot="1" x14ac:dyDescent="0.3">
      <c r="A1613" s="10" t="s">
        <v>19</v>
      </c>
      <c r="B1613" s="28">
        <v>43570</v>
      </c>
      <c r="C1613" s="8">
        <v>301049751</v>
      </c>
      <c r="D1613" s="29">
        <v>73239990</v>
      </c>
      <c r="E1613" s="8" t="s">
        <v>1497</v>
      </c>
      <c r="F1613" s="8"/>
      <c r="G1613" s="8"/>
      <c r="H1613" s="8"/>
      <c r="I1613" s="8"/>
      <c r="J1613" s="8"/>
      <c r="K1613" s="8"/>
      <c r="L1613" s="8"/>
      <c r="M1613" s="8"/>
      <c r="N1613" s="30">
        <v>23760</v>
      </c>
      <c r="O1613" s="8" t="s">
        <v>1383</v>
      </c>
      <c r="P1613" s="30">
        <v>170.657229</v>
      </c>
      <c r="Q1613" s="30">
        <v>4054815.76</v>
      </c>
      <c r="R1613" s="30">
        <v>2.4572675159999999</v>
      </c>
      <c r="S1613" s="30">
        <v>58384.676169999999</v>
      </c>
      <c r="T1613" s="30">
        <v>986131.3</v>
      </c>
    </row>
    <row r="1614" spans="1:20" ht="15.75" customHeight="1" thickBot="1" x14ac:dyDescent="0.3">
      <c r="A1614" s="10" t="s">
        <v>19</v>
      </c>
      <c r="B1614" s="28">
        <v>43570</v>
      </c>
      <c r="C1614" s="8">
        <v>301049751</v>
      </c>
      <c r="D1614" s="29">
        <v>73239990</v>
      </c>
      <c r="E1614" s="8" t="s">
        <v>1549</v>
      </c>
      <c r="F1614" s="8"/>
      <c r="G1614" s="8"/>
      <c r="H1614" s="8"/>
      <c r="I1614" s="8"/>
      <c r="J1614" s="8"/>
      <c r="K1614" s="8"/>
      <c r="L1614" s="8"/>
      <c r="M1614" s="8"/>
      <c r="N1614" s="30">
        <v>21687.360000000001</v>
      </c>
      <c r="O1614" s="8" t="s">
        <v>1383</v>
      </c>
      <c r="P1614" s="30">
        <v>142.8664618</v>
      </c>
      <c r="Q1614" s="30">
        <v>3098396.39</v>
      </c>
      <c r="R1614" s="30">
        <v>2.057112482</v>
      </c>
      <c r="S1614" s="30">
        <v>44613.338949999998</v>
      </c>
      <c r="T1614" s="30">
        <v>753530</v>
      </c>
    </row>
    <row r="1615" spans="1:20" ht="15.75" customHeight="1" thickBot="1" x14ac:dyDescent="0.3">
      <c r="A1615" s="10" t="s">
        <v>19</v>
      </c>
      <c r="B1615" s="28">
        <v>43566</v>
      </c>
      <c r="C1615" s="8">
        <v>301049751</v>
      </c>
      <c r="D1615" s="29">
        <v>73231000</v>
      </c>
      <c r="E1615" s="8" t="s">
        <v>1550</v>
      </c>
      <c r="F1615" s="8"/>
      <c r="G1615" s="8"/>
      <c r="H1615" s="8"/>
      <c r="I1615" s="8"/>
      <c r="J1615" s="8"/>
      <c r="K1615" s="8"/>
      <c r="L1615" s="8"/>
      <c r="M1615" s="8"/>
      <c r="N1615" s="30">
        <v>1998</v>
      </c>
      <c r="O1615" s="8" t="s">
        <v>1383</v>
      </c>
      <c r="P1615" s="30">
        <v>390.3552803</v>
      </c>
      <c r="Q1615" s="30">
        <v>779929.85</v>
      </c>
      <c r="R1615" s="30">
        <v>5.6206663829999997</v>
      </c>
      <c r="S1615" s="30">
        <v>11230.09143</v>
      </c>
      <c r="T1615" s="30">
        <v>241622.3</v>
      </c>
    </row>
    <row r="1616" spans="1:20" ht="15.75" customHeight="1" thickBot="1" x14ac:dyDescent="0.3">
      <c r="A1616" s="10" t="s">
        <v>19</v>
      </c>
      <c r="B1616" s="28">
        <v>43566</v>
      </c>
      <c r="C1616" s="8">
        <v>301049751</v>
      </c>
      <c r="D1616" s="29">
        <v>73239990</v>
      </c>
      <c r="E1616" s="8" t="s">
        <v>1551</v>
      </c>
      <c r="F1616" s="8"/>
      <c r="G1616" s="8"/>
      <c r="H1616" s="8"/>
      <c r="I1616" s="8"/>
      <c r="J1616" s="8"/>
      <c r="K1616" s="8"/>
      <c r="L1616" s="8"/>
      <c r="M1616" s="8"/>
      <c r="N1616" s="30">
        <v>2812</v>
      </c>
      <c r="O1616" s="8" t="s">
        <v>1383</v>
      </c>
      <c r="P1616" s="30">
        <v>422.89142249999998</v>
      </c>
      <c r="Q1616" s="30">
        <v>1189170.68</v>
      </c>
      <c r="R1616" s="30">
        <v>6.0891493519999997</v>
      </c>
      <c r="S1616" s="30">
        <v>17122.687979999999</v>
      </c>
      <c r="T1616" s="30">
        <v>289206.3</v>
      </c>
    </row>
    <row r="1617" spans="1:20" ht="15.75" customHeight="1" thickBot="1" x14ac:dyDescent="0.3">
      <c r="A1617" s="10" t="s">
        <v>19</v>
      </c>
      <c r="B1617" s="28">
        <v>43566</v>
      </c>
      <c r="C1617" s="8">
        <v>301049751</v>
      </c>
      <c r="D1617" s="29">
        <v>73239990</v>
      </c>
      <c r="E1617" s="8" t="s">
        <v>1552</v>
      </c>
      <c r="F1617" s="8"/>
      <c r="G1617" s="8"/>
      <c r="H1617" s="8"/>
      <c r="I1617" s="8"/>
      <c r="J1617" s="8"/>
      <c r="K1617" s="8"/>
      <c r="L1617" s="8"/>
      <c r="M1617" s="8"/>
      <c r="N1617" s="30">
        <v>1205</v>
      </c>
      <c r="O1617" s="8" t="s">
        <v>1383</v>
      </c>
      <c r="P1617" s="30">
        <v>497.87708709999998</v>
      </c>
      <c r="Q1617" s="30">
        <v>599941.89</v>
      </c>
      <c r="R1617" s="30">
        <v>7.1688565459999998</v>
      </c>
      <c r="S1617" s="30">
        <v>8638.4721379999992</v>
      </c>
      <c r="T1617" s="30">
        <v>145905.9</v>
      </c>
    </row>
    <row r="1618" spans="1:20" ht="15.75" customHeight="1" thickBot="1" x14ac:dyDescent="0.3">
      <c r="A1618" s="10" t="s">
        <v>19</v>
      </c>
      <c r="B1618" s="28">
        <v>43565</v>
      </c>
      <c r="C1618" s="8">
        <v>301049751</v>
      </c>
      <c r="D1618" s="29">
        <v>73239990</v>
      </c>
      <c r="E1618" s="8" t="s">
        <v>1553</v>
      </c>
      <c r="F1618" s="8"/>
      <c r="G1618" s="8"/>
      <c r="H1618" s="8"/>
      <c r="I1618" s="8"/>
      <c r="J1618" s="8"/>
      <c r="K1618" s="8"/>
      <c r="L1618" s="8"/>
      <c r="M1618" s="8"/>
      <c r="N1618" s="30">
        <v>4752</v>
      </c>
      <c r="O1618" s="8" t="s">
        <v>1383</v>
      </c>
      <c r="P1618" s="30">
        <v>169.10973060000001</v>
      </c>
      <c r="Q1618" s="30">
        <v>803609.44</v>
      </c>
      <c r="R1618" s="30">
        <v>2.4349853220000002</v>
      </c>
      <c r="S1618" s="30">
        <v>11571.05025</v>
      </c>
      <c r="T1618" s="30">
        <v>195437.8</v>
      </c>
    </row>
    <row r="1619" spans="1:20" ht="15.75" customHeight="1" thickBot="1" x14ac:dyDescent="0.3">
      <c r="A1619" s="10" t="s">
        <v>19</v>
      </c>
      <c r="B1619" s="28">
        <v>43565</v>
      </c>
      <c r="C1619" s="8">
        <v>301049751</v>
      </c>
      <c r="D1619" s="29">
        <v>73239990</v>
      </c>
      <c r="E1619" s="8" t="s">
        <v>1554</v>
      </c>
      <c r="F1619" s="8"/>
      <c r="G1619" s="8"/>
      <c r="H1619" s="8"/>
      <c r="I1619" s="8"/>
      <c r="J1619" s="8"/>
      <c r="K1619" s="8"/>
      <c r="L1619" s="8"/>
      <c r="M1619" s="8"/>
      <c r="N1619" s="30">
        <v>12012</v>
      </c>
      <c r="O1619" s="8" t="s">
        <v>1383</v>
      </c>
      <c r="P1619" s="30">
        <v>306.1420038</v>
      </c>
      <c r="Q1619" s="30">
        <v>3677377.75</v>
      </c>
      <c r="R1619" s="30">
        <v>4.4080922080000002</v>
      </c>
      <c r="S1619" s="30">
        <v>52950.003599999996</v>
      </c>
      <c r="T1619" s="30">
        <v>894338.3</v>
      </c>
    </row>
    <row r="1620" spans="1:20" ht="15.75" customHeight="1" thickBot="1" x14ac:dyDescent="0.3">
      <c r="A1620" s="10" t="s">
        <v>19</v>
      </c>
      <c r="B1620" s="28">
        <v>43564</v>
      </c>
      <c r="C1620" s="8">
        <v>301049751</v>
      </c>
      <c r="D1620" s="29">
        <v>73239990</v>
      </c>
      <c r="E1620" s="8" t="s">
        <v>1555</v>
      </c>
      <c r="F1620" s="8"/>
      <c r="G1620" s="8"/>
      <c r="H1620" s="8"/>
      <c r="I1620" s="8"/>
      <c r="J1620" s="8"/>
      <c r="K1620" s="8"/>
      <c r="L1620" s="8"/>
      <c r="M1620" s="8"/>
      <c r="N1620" s="30">
        <v>9504</v>
      </c>
      <c r="O1620" s="8" t="s">
        <v>1383</v>
      </c>
      <c r="P1620" s="30">
        <v>170.64259150000001</v>
      </c>
      <c r="Q1620" s="30">
        <v>1621787.19</v>
      </c>
      <c r="R1620" s="30">
        <v>2.4570567539999999</v>
      </c>
      <c r="S1620" s="30">
        <v>23351.867389999999</v>
      </c>
      <c r="T1620" s="30">
        <v>394418.7</v>
      </c>
    </row>
    <row r="1621" spans="1:20" ht="15.75" customHeight="1" thickBot="1" x14ac:dyDescent="0.3">
      <c r="A1621" s="10" t="s">
        <v>19</v>
      </c>
      <c r="B1621" s="28">
        <v>43564</v>
      </c>
      <c r="C1621" s="8">
        <v>301049751</v>
      </c>
      <c r="D1621" s="29">
        <v>73239990</v>
      </c>
      <c r="E1621" s="8" t="s">
        <v>1534</v>
      </c>
      <c r="F1621" s="8"/>
      <c r="G1621" s="8"/>
      <c r="H1621" s="8"/>
      <c r="I1621" s="8"/>
      <c r="J1621" s="8"/>
      <c r="K1621" s="8"/>
      <c r="L1621" s="8"/>
      <c r="M1621" s="8"/>
      <c r="N1621" s="30">
        <v>10892</v>
      </c>
      <c r="O1621" s="8" t="s">
        <v>1383</v>
      </c>
      <c r="P1621" s="30">
        <v>376.03335659999999</v>
      </c>
      <c r="Q1621" s="30">
        <v>4095755.32</v>
      </c>
      <c r="R1621" s="30">
        <v>5.4144471789999997</v>
      </c>
      <c r="S1621" s="30">
        <v>58974.15868</v>
      </c>
      <c r="T1621" s="30">
        <v>996087.7</v>
      </c>
    </row>
    <row r="1622" spans="1:20" ht="15.75" customHeight="1" thickBot="1" x14ac:dyDescent="0.3">
      <c r="A1622" s="10" t="s">
        <v>19</v>
      </c>
      <c r="B1622" s="28">
        <v>43564</v>
      </c>
      <c r="C1622" s="8">
        <v>301049751</v>
      </c>
      <c r="D1622" s="29">
        <v>73239990</v>
      </c>
      <c r="E1622" s="8" t="s">
        <v>1556</v>
      </c>
      <c r="F1622" s="8"/>
      <c r="G1622" s="8"/>
      <c r="H1622" s="8"/>
      <c r="I1622" s="8"/>
      <c r="J1622" s="8"/>
      <c r="K1622" s="8"/>
      <c r="L1622" s="8"/>
      <c r="M1622" s="8"/>
      <c r="N1622" s="30">
        <v>9657.9699999999993</v>
      </c>
      <c r="O1622" s="8" t="s">
        <v>1383</v>
      </c>
      <c r="P1622" s="30">
        <v>474.05340560000002</v>
      </c>
      <c r="Q1622" s="30">
        <v>4578393.57</v>
      </c>
      <c r="R1622" s="30">
        <v>6.8258229750000003</v>
      </c>
      <c r="S1622" s="30">
        <v>65923.593519999995</v>
      </c>
      <c r="T1622" s="30">
        <v>1113465.3</v>
      </c>
    </row>
    <row r="1623" spans="1:20" ht="15.75" customHeight="1" thickBot="1" x14ac:dyDescent="0.3">
      <c r="A1623" s="10" t="s">
        <v>19</v>
      </c>
      <c r="B1623" s="28">
        <v>43564</v>
      </c>
      <c r="C1623" s="8">
        <v>301049751</v>
      </c>
      <c r="D1623" s="29">
        <v>73239990</v>
      </c>
      <c r="E1623" s="8" t="s">
        <v>1557</v>
      </c>
      <c r="F1623" s="8"/>
      <c r="G1623" s="8"/>
      <c r="H1623" s="8"/>
      <c r="I1623" s="8"/>
      <c r="J1623" s="8"/>
      <c r="K1623" s="8"/>
      <c r="L1623" s="8"/>
      <c r="M1623" s="8"/>
      <c r="N1623" s="30">
        <v>1291.6199999999999</v>
      </c>
      <c r="O1623" s="8" t="s">
        <v>1383</v>
      </c>
      <c r="P1623" s="30">
        <v>423.56445389999999</v>
      </c>
      <c r="Q1623" s="30">
        <v>547084.31999999995</v>
      </c>
      <c r="R1623" s="30">
        <v>6.0988402300000004</v>
      </c>
      <c r="S1623" s="30">
        <v>7877.3840170000003</v>
      </c>
      <c r="T1623" s="30">
        <v>133050.79999999999</v>
      </c>
    </row>
    <row r="1624" spans="1:20" ht="15.75" customHeight="1" thickBot="1" x14ac:dyDescent="0.3">
      <c r="A1624" s="10" t="s">
        <v>19</v>
      </c>
      <c r="B1624" s="28">
        <v>43564</v>
      </c>
      <c r="C1624" s="8">
        <v>301049751</v>
      </c>
      <c r="D1624" s="29">
        <v>73239990</v>
      </c>
      <c r="E1624" s="8" t="s">
        <v>1558</v>
      </c>
      <c r="F1624" s="8"/>
      <c r="G1624" s="8"/>
      <c r="H1624" s="8"/>
      <c r="I1624" s="8"/>
      <c r="J1624" s="8"/>
      <c r="K1624" s="8"/>
      <c r="L1624" s="8"/>
      <c r="M1624" s="8"/>
      <c r="N1624" s="30">
        <v>4546.8</v>
      </c>
      <c r="O1624" s="8" t="s">
        <v>1383</v>
      </c>
      <c r="P1624" s="30">
        <v>541.31117270000004</v>
      </c>
      <c r="Q1624" s="30">
        <v>2461233.64</v>
      </c>
      <c r="R1624" s="30">
        <v>7.7942573460000002</v>
      </c>
      <c r="S1624" s="30">
        <v>35438.929300000003</v>
      </c>
      <c r="T1624" s="30">
        <v>598572</v>
      </c>
    </row>
    <row r="1625" spans="1:20" ht="15.75" customHeight="1" thickBot="1" x14ac:dyDescent="0.3">
      <c r="A1625" s="10" t="s">
        <v>19</v>
      </c>
      <c r="B1625" s="28">
        <v>43564</v>
      </c>
      <c r="C1625" s="8">
        <v>301049751</v>
      </c>
      <c r="D1625" s="29">
        <v>73239990</v>
      </c>
      <c r="E1625" s="8" t="s">
        <v>1559</v>
      </c>
      <c r="F1625" s="8"/>
      <c r="G1625" s="8"/>
      <c r="H1625" s="8"/>
      <c r="I1625" s="8"/>
      <c r="J1625" s="8"/>
      <c r="K1625" s="8"/>
      <c r="L1625" s="8"/>
      <c r="M1625" s="8"/>
      <c r="N1625" s="30">
        <v>8965.7999999999993</v>
      </c>
      <c r="O1625" s="8" t="s">
        <v>1383</v>
      </c>
      <c r="P1625" s="30">
        <v>440.83398799999998</v>
      </c>
      <c r="Q1625" s="30">
        <v>3952429.37</v>
      </c>
      <c r="R1625" s="30">
        <v>6.3475016279999998</v>
      </c>
      <c r="S1625" s="30">
        <v>56910.430090000002</v>
      </c>
      <c r="T1625" s="30">
        <v>961230.8</v>
      </c>
    </row>
    <row r="1626" spans="1:20" ht="15.75" customHeight="1" thickBot="1" x14ac:dyDescent="0.3">
      <c r="A1626" s="10" t="s">
        <v>19</v>
      </c>
      <c r="B1626" s="28">
        <v>43564</v>
      </c>
      <c r="C1626" s="8">
        <v>301049751</v>
      </c>
      <c r="D1626" s="29">
        <v>73239990</v>
      </c>
      <c r="E1626" s="8" t="s">
        <v>1560</v>
      </c>
      <c r="F1626" s="8"/>
      <c r="G1626" s="8"/>
      <c r="H1626" s="8"/>
      <c r="I1626" s="8"/>
      <c r="J1626" s="8"/>
      <c r="K1626" s="8"/>
      <c r="L1626" s="8"/>
      <c r="M1626" s="8"/>
      <c r="N1626" s="30">
        <v>464.4</v>
      </c>
      <c r="O1626" s="8" t="s">
        <v>1383</v>
      </c>
      <c r="P1626" s="30">
        <v>486.5135659</v>
      </c>
      <c r="Q1626" s="30">
        <v>225936.9</v>
      </c>
      <c r="R1626" s="30">
        <v>7.0052349300000003</v>
      </c>
      <c r="S1626" s="30">
        <v>3253.2311020000002</v>
      </c>
      <c r="T1626" s="30">
        <v>54947.9</v>
      </c>
    </row>
    <row r="1627" spans="1:20" ht="15.75" customHeight="1" thickBot="1" x14ac:dyDescent="0.3">
      <c r="A1627" s="10" t="s">
        <v>19</v>
      </c>
      <c r="B1627" s="28">
        <v>43564</v>
      </c>
      <c r="C1627" s="8">
        <v>301049751</v>
      </c>
      <c r="D1627" s="29">
        <v>73239990</v>
      </c>
      <c r="E1627" s="8" t="s">
        <v>1561</v>
      </c>
      <c r="F1627" s="8"/>
      <c r="G1627" s="8"/>
      <c r="H1627" s="8"/>
      <c r="I1627" s="8"/>
      <c r="J1627" s="8"/>
      <c r="K1627" s="8"/>
      <c r="L1627" s="8"/>
      <c r="M1627" s="8"/>
      <c r="N1627" s="30">
        <v>10636.22</v>
      </c>
      <c r="O1627" s="8" t="s">
        <v>1383</v>
      </c>
      <c r="P1627" s="30">
        <v>367.2016562</v>
      </c>
      <c r="Q1627" s="30">
        <v>3905637.6</v>
      </c>
      <c r="R1627" s="30">
        <v>5.2872808669999998</v>
      </c>
      <c r="S1627" s="30">
        <v>56236.682509999999</v>
      </c>
      <c r="T1627" s="30">
        <v>949851.1</v>
      </c>
    </row>
    <row r="1628" spans="1:20" ht="15.75" customHeight="1" thickBot="1" x14ac:dyDescent="0.3">
      <c r="A1628" s="10" t="s">
        <v>19</v>
      </c>
      <c r="B1628" s="28">
        <v>43564</v>
      </c>
      <c r="C1628" s="8">
        <v>301049751</v>
      </c>
      <c r="D1628" s="29">
        <v>73239990</v>
      </c>
      <c r="E1628" s="8" t="s">
        <v>1562</v>
      </c>
      <c r="F1628" s="8"/>
      <c r="G1628" s="8"/>
      <c r="H1628" s="8"/>
      <c r="I1628" s="8"/>
      <c r="J1628" s="8"/>
      <c r="K1628" s="8"/>
      <c r="L1628" s="8"/>
      <c r="M1628" s="8"/>
      <c r="N1628" s="30">
        <v>1328.4</v>
      </c>
      <c r="O1628" s="8" t="s">
        <v>1383</v>
      </c>
      <c r="P1628" s="30">
        <v>598.01547730000004</v>
      </c>
      <c r="Q1628" s="30">
        <v>794403.76</v>
      </c>
      <c r="R1628" s="30">
        <v>8.6107340140000002</v>
      </c>
      <c r="S1628" s="30">
        <v>11438.49906</v>
      </c>
      <c r="T1628" s="30">
        <v>193199</v>
      </c>
    </row>
    <row r="1629" spans="1:20" ht="15.75" customHeight="1" thickBot="1" x14ac:dyDescent="0.3">
      <c r="A1629" s="10" t="s">
        <v>19</v>
      </c>
      <c r="B1629" s="28">
        <v>43563</v>
      </c>
      <c r="C1629" s="8">
        <v>301049751</v>
      </c>
      <c r="D1629" s="29">
        <v>73239990</v>
      </c>
      <c r="E1629" s="8" t="s">
        <v>1563</v>
      </c>
      <c r="F1629" s="8"/>
      <c r="G1629" s="8"/>
      <c r="H1629" s="8"/>
      <c r="I1629" s="8"/>
      <c r="J1629" s="8"/>
      <c r="K1629" s="8"/>
      <c r="L1629" s="8"/>
      <c r="M1629" s="8"/>
      <c r="N1629" s="30">
        <v>34920</v>
      </c>
      <c r="O1629" s="8" t="s">
        <v>770</v>
      </c>
      <c r="P1629" s="30">
        <v>73.679537510000003</v>
      </c>
      <c r="Q1629" s="30">
        <v>2572889.4500000002</v>
      </c>
      <c r="R1629" s="30">
        <v>1.060900468</v>
      </c>
      <c r="S1629" s="30">
        <v>37046.644350000002</v>
      </c>
      <c r="T1629" s="30">
        <v>625726.69999999995</v>
      </c>
    </row>
    <row r="1630" spans="1:20" ht="15.75" customHeight="1" thickBot="1" x14ac:dyDescent="0.3">
      <c r="A1630" s="10" t="s">
        <v>19</v>
      </c>
      <c r="B1630" s="28">
        <v>43560</v>
      </c>
      <c r="C1630" s="8">
        <v>301049751</v>
      </c>
      <c r="D1630" s="29">
        <v>73239990</v>
      </c>
      <c r="E1630" s="8" t="s">
        <v>1564</v>
      </c>
      <c r="F1630" s="8"/>
      <c r="G1630" s="8"/>
      <c r="H1630" s="8"/>
      <c r="I1630" s="8"/>
      <c r="J1630" s="8"/>
      <c r="K1630" s="8"/>
      <c r="L1630" s="8"/>
      <c r="M1630" s="8"/>
      <c r="N1630" s="30">
        <v>21687.360000000001</v>
      </c>
      <c r="O1630" s="8" t="s">
        <v>1383</v>
      </c>
      <c r="P1630" s="30">
        <v>142.86650800000001</v>
      </c>
      <c r="Q1630" s="30">
        <v>3098397.39</v>
      </c>
      <c r="R1630" s="30">
        <v>2.0571131459999998</v>
      </c>
      <c r="S1630" s="30">
        <v>44613.353349999998</v>
      </c>
      <c r="T1630" s="30">
        <v>753530.2</v>
      </c>
    </row>
    <row r="1631" spans="1:20" ht="15.75" customHeight="1" thickBot="1" x14ac:dyDescent="0.3">
      <c r="A1631" s="10" t="s">
        <v>19</v>
      </c>
      <c r="B1631" s="28">
        <v>43558</v>
      </c>
      <c r="C1631" s="8">
        <v>301049751</v>
      </c>
      <c r="D1631" s="29">
        <v>73239990</v>
      </c>
      <c r="E1631" s="8" t="s">
        <v>1565</v>
      </c>
      <c r="F1631" s="8"/>
      <c r="G1631" s="8"/>
      <c r="H1631" s="8"/>
      <c r="I1631" s="8"/>
      <c r="J1631" s="8"/>
      <c r="K1631" s="8"/>
      <c r="L1631" s="8"/>
      <c r="M1631" s="8"/>
      <c r="N1631" s="30">
        <v>2114</v>
      </c>
      <c r="O1631" s="8" t="s">
        <v>1383</v>
      </c>
      <c r="P1631" s="30">
        <v>545.95758750000005</v>
      </c>
      <c r="Q1631" s="30">
        <v>1154154.3400000001</v>
      </c>
      <c r="R1631" s="30">
        <v>7.7993941070000004</v>
      </c>
      <c r="S1631" s="30">
        <v>16487.919140000002</v>
      </c>
      <c r="T1631" s="30">
        <v>280690.3</v>
      </c>
    </row>
    <row r="1632" spans="1:20" ht="15.75" customHeight="1" thickBot="1" x14ac:dyDescent="0.3">
      <c r="A1632" s="10" t="s">
        <v>19</v>
      </c>
      <c r="B1632" s="28">
        <v>43558</v>
      </c>
      <c r="C1632" s="8">
        <v>301049751</v>
      </c>
      <c r="D1632" s="29">
        <v>73239990</v>
      </c>
      <c r="E1632" s="8" t="s">
        <v>1566</v>
      </c>
      <c r="F1632" s="8"/>
      <c r="G1632" s="8"/>
      <c r="H1632" s="8"/>
      <c r="I1632" s="8"/>
      <c r="J1632" s="8"/>
      <c r="K1632" s="8"/>
      <c r="L1632" s="8"/>
      <c r="M1632" s="8"/>
      <c r="N1632" s="30">
        <v>2475</v>
      </c>
      <c r="O1632" s="8" t="s">
        <v>1383</v>
      </c>
      <c r="P1632" s="30">
        <v>258.92138990000001</v>
      </c>
      <c r="Q1632" s="30">
        <v>640830.43999999994</v>
      </c>
      <c r="R1632" s="30">
        <v>3.6988769989999999</v>
      </c>
      <c r="S1632" s="30">
        <v>9154.7205709999998</v>
      </c>
      <c r="T1632" s="30">
        <v>155849.9</v>
      </c>
    </row>
    <row r="1633" spans="1:20" ht="15.75" customHeight="1" thickBot="1" x14ac:dyDescent="0.3">
      <c r="A1633" s="10" t="s">
        <v>19</v>
      </c>
      <c r="B1633" s="28">
        <v>43558</v>
      </c>
      <c r="C1633" s="8">
        <v>301049751</v>
      </c>
      <c r="D1633" s="29">
        <v>73239990</v>
      </c>
      <c r="E1633" s="8" t="s">
        <v>1567</v>
      </c>
      <c r="F1633" s="8"/>
      <c r="G1633" s="8"/>
      <c r="H1633" s="8"/>
      <c r="I1633" s="8"/>
      <c r="J1633" s="8"/>
      <c r="K1633" s="8"/>
      <c r="L1633" s="8"/>
      <c r="M1633" s="8"/>
      <c r="N1633" s="30">
        <v>1139</v>
      </c>
      <c r="O1633" s="8" t="s">
        <v>1383</v>
      </c>
      <c r="P1633" s="30">
        <v>664.04787529999999</v>
      </c>
      <c r="Q1633" s="30">
        <v>756350.53</v>
      </c>
      <c r="R1633" s="30">
        <v>9.4863982189999998</v>
      </c>
      <c r="S1633" s="30">
        <v>10805.00757</v>
      </c>
      <c r="T1633" s="30">
        <v>183944.5</v>
      </c>
    </row>
    <row r="1634" spans="1:20" ht="15.75" customHeight="1" thickBot="1" x14ac:dyDescent="0.3">
      <c r="A1634" s="10" t="s">
        <v>19</v>
      </c>
      <c r="B1634" s="28">
        <v>43558</v>
      </c>
      <c r="C1634" s="8">
        <v>301049751</v>
      </c>
      <c r="D1634" s="29">
        <v>73239990</v>
      </c>
      <c r="E1634" s="8" t="s">
        <v>1568</v>
      </c>
      <c r="F1634" s="8"/>
      <c r="G1634" s="8"/>
      <c r="H1634" s="8"/>
      <c r="I1634" s="8"/>
      <c r="J1634" s="8"/>
      <c r="K1634" s="8"/>
      <c r="L1634" s="8"/>
      <c r="M1634" s="8"/>
      <c r="N1634" s="30">
        <v>2196</v>
      </c>
      <c r="O1634" s="8" t="s">
        <v>1383</v>
      </c>
      <c r="P1634" s="30">
        <v>357.53142989999998</v>
      </c>
      <c r="Q1634" s="30">
        <v>785139.02</v>
      </c>
      <c r="R1634" s="30">
        <v>5.1075918549999999</v>
      </c>
      <c r="S1634" s="30">
        <v>11216.271710000001</v>
      </c>
      <c r="T1634" s="30">
        <v>190945.8</v>
      </c>
    </row>
    <row r="1635" spans="1:20" ht="15.75" customHeight="1" thickBot="1" x14ac:dyDescent="0.3">
      <c r="A1635" s="10" t="s">
        <v>19</v>
      </c>
      <c r="B1635" s="28">
        <v>43557</v>
      </c>
      <c r="C1635" s="8">
        <v>301049751</v>
      </c>
      <c r="D1635" s="29">
        <v>73239990</v>
      </c>
      <c r="E1635" s="8" t="s">
        <v>1569</v>
      </c>
      <c r="F1635" s="8"/>
      <c r="G1635" s="8"/>
      <c r="H1635" s="8"/>
      <c r="I1635" s="8"/>
      <c r="J1635" s="8"/>
      <c r="K1635" s="8"/>
      <c r="L1635" s="8"/>
      <c r="M1635" s="8"/>
      <c r="N1635" s="30">
        <v>542.33000000000004</v>
      </c>
      <c r="O1635" s="8" t="s">
        <v>1383</v>
      </c>
      <c r="P1635" s="30">
        <v>477.27667659999997</v>
      </c>
      <c r="Q1635" s="30">
        <v>258841.46</v>
      </c>
      <c r="R1635" s="30">
        <v>6.8182382370000001</v>
      </c>
      <c r="S1635" s="30">
        <v>3697.7351429999999</v>
      </c>
      <c r="T1635" s="30">
        <v>62950.2</v>
      </c>
    </row>
    <row r="1636" spans="1:20" ht="15.75" customHeight="1" thickBot="1" x14ac:dyDescent="0.3">
      <c r="A1636" s="10" t="s">
        <v>19</v>
      </c>
      <c r="B1636" s="28">
        <v>43557</v>
      </c>
      <c r="C1636" s="8">
        <v>301049751</v>
      </c>
      <c r="D1636" s="29">
        <v>73239990</v>
      </c>
      <c r="E1636" s="8" t="s">
        <v>1570</v>
      </c>
      <c r="F1636" s="8"/>
      <c r="G1636" s="8"/>
      <c r="H1636" s="8"/>
      <c r="I1636" s="8"/>
      <c r="J1636" s="8"/>
      <c r="K1636" s="8"/>
      <c r="L1636" s="8"/>
      <c r="M1636" s="8"/>
      <c r="N1636" s="30">
        <v>8535.56</v>
      </c>
      <c r="O1636" s="8" t="s">
        <v>1383</v>
      </c>
      <c r="P1636" s="30">
        <v>426.44443480000001</v>
      </c>
      <c r="Q1636" s="30">
        <v>3639942.06</v>
      </c>
      <c r="R1636" s="30">
        <v>6.0920633540000004</v>
      </c>
      <c r="S1636" s="30">
        <v>51999.172290000002</v>
      </c>
      <c r="T1636" s="30">
        <v>885233.9</v>
      </c>
    </row>
    <row r="1637" spans="1:20" ht="15.75" customHeight="1" thickBot="1" x14ac:dyDescent="0.3">
      <c r="A1637" s="10" t="s">
        <v>19</v>
      </c>
      <c r="B1637" s="28">
        <v>43556</v>
      </c>
      <c r="C1637" s="8">
        <v>301049751</v>
      </c>
      <c r="D1637" s="29">
        <v>73239990</v>
      </c>
      <c r="E1637" s="8" t="s">
        <v>1571</v>
      </c>
      <c r="F1637" s="8"/>
      <c r="G1637" s="8"/>
      <c r="H1637" s="8"/>
      <c r="I1637" s="8"/>
      <c r="J1637" s="8"/>
      <c r="K1637" s="8"/>
      <c r="L1637" s="8"/>
      <c r="M1637" s="8"/>
      <c r="N1637" s="30">
        <v>2594.88</v>
      </c>
      <c r="O1637" s="8" t="s">
        <v>1383</v>
      </c>
      <c r="P1637" s="30">
        <v>433.7238562</v>
      </c>
      <c r="Q1637" s="30">
        <v>1125461.3600000001</v>
      </c>
      <c r="R1637" s="30">
        <v>6.1960550889999997</v>
      </c>
      <c r="S1637" s="30">
        <v>16078.01943</v>
      </c>
      <c r="T1637" s="30">
        <v>273712.2</v>
      </c>
    </row>
    <row r="1638" spans="1:20" ht="15.75" customHeight="1" thickBot="1" x14ac:dyDescent="0.3">
      <c r="A1638" s="10" t="s">
        <v>19</v>
      </c>
      <c r="B1638" s="28">
        <v>43556</v>
      </c>
      <c r="C1638" s="8">
        <v>301049751</v>
      </c>
      <c r="D1638" s="29">
        <v>73239990</v>
      </c>
      <c r="E1638" s="8" t="s">
        <v>1572</v>
      </c>
      <c r="F1638" s="8"/>
      <c r="G1638" s="8"/>
      <c r="H1638" s="8"/>
      <c r="I1638" s="8"/>
      <c r="J1638" s="8"/>
      <c r="K1638" s="8"/>
      <c r="L1638" s="8"/>
      <c r="M1638" s="8"/>
      <c r="N1638" s="30">
        <v>2851.92</v>
      </c>
      <c r="O1638" s="8" t="s">
        <v>1383</v>
      </c>
      <c r="P1638" s="30">
        <v>482.10413690000001</v>
      </c>
      <c r="Q1638" s="30">
        <v>1374922.43</v>
      </c>
      <c r="R1638" s="30">
        <v>6.8872019550000001</v>
      </c>
      <c r="S1638" s="30">
        <v>19641.749</v>
      </c>
      <c r="T1638" s="30">
        <v>334381.09999999998</v>
      </c>
    </row>
    <row r="1639" spans="1:20" ht="15.75" customHeight="1" thickBot="1" x14ac:dyDescent="0.3">
      <c r="A1639" s="10" t="s">
        <v>19</v>
      </c>
      <c r="B1639" s="28">
        <v>43553</v>
      </c>
      <c r="C1639" s="8">
        <v>301049751</v>
      </c>
      <c r="D1639" s="29">
        <v>73239990</v>
      </c>
      <c r="E1639" s="8" t="s">
        <v>1573</v>
      </c>
      <c r="F1639" s="8"/>
      <c r="G1639" s="8"/>
      <c r="H1639" s="8"/>
      <c r="I1639" s="8"/>
      <c r="J1639" s="8"/>
      <c r="K1639" s="8"/>
      <c r="L1639" s="8"/>
      <c r="M1639" s="8"/>
      <c r="N1639" s="30">
        <v>14256</v>
      </c>
      <c r="O1639" s="8" t="s">
        <v>21</v>
      </c>
      <c r="P1639" s="30">
        <v>171.28964999999999</v>
      </c>
      <c r="Q1639" s="30">
        <v>2441905.25</v>
      </c>
      <c r="R1639" s="30">
        <v>2.4469949999999998</v>
      </c>
      <c r="S1639" s="30">
        <v>34884.360710000001</v>
      </c>
      <c r="T1639" s="30">
        <v>593871.4</v>
      </c>
    </row>
    <row r="1640" spans="1:20" ht="15.75" customHeight="1" thickBot="1" x14ac:dyDescent="0.3">
      <c r="A1640" s="10" t="s">
        <v>19</v>
      </c>
      <c r="B1640" s="28">
        <v>43553</v>
      </c>
      <c r="C1640" s="8">
        <v>301049751</v>
      </c>
      <c r="D1640" s="29">
        <v>73239990</v>
      </c>
      <c r="E1640" s="8" t="s">
        <v>1496</v>
      </c>
      <c r="F1640" s="8"/>
      <c r="G1640" s="8"/>
      <c r="H1640" s="8"/>
      <c r="I1640" s="8"/>
      <c r="J1640" s="8"/>
      <c r="K1640" s="8"/>
      <c r="L1640" s="8"/>
      <c r="M1640" s="8"/>
      <c r="N1640" s="30">
        <v>8008</v>
      </c>
      <c r="O1640" s="8" t="s">
        <v>21</v>
      </c>
      <c r="P1640" s="30">
        <v>310.08834789999997</v>
      </c>
      <c r="Q1640" s="30">
        <v>2483187.4900000002</v>
      </c>
      <c r="R1640" s="30">
        <v>4.4298335409999998</v>
      </c>
      <c r="S1640" s="30">
        <v>35474.107000000004</v>
      </c>
      <c r="T1640" s="30">
        <v>603911.19999999995</v>
      </c>
    </row>
    <row r="1641" spans="1:20" ht="15.75" customHeight="1" thickBot="1" x14ac:dyDescent="0.3">
      <c r="A1641" s="10" t="s">
        <v>19</v>
      </c>
      <c r="B1641" s="28">
        <v>43550</v>
      </c>
      <c r="C1641" s="8">
        <v>301049751</v>
      </c>
      <c r="D1641" s="29">
        <v>73239990</v>
      </c>
      <c r="E1641" s="8" t="s">
        <v>1574</v>
      </c>
      <c r="F1641" s="8"/>
      <c r="G1641" s="8"/>
      <c r="H1641" s="8"/>
      <c r="I1641" s="8"/>
      <c r="J1641" s="8"/>
      <c r="K1641" s="8"/>
      <c r="L1641" s="8"/>
      <c r="M1641" s="8"/>
      <c r="N1641" s="30">
        <v>1995.12</v>
      </c>
      <c r="O1641" s="8" t="s">
        <v>21</v>
      </c>
      <c r="P1641" s="30">
        <v>481.9301696</v>
      </c>
      <c r="Q1641" s="30">
        <v>961508.52</v>
      </c>
      <c r="R1641" s="30">
        <v>6.8847167090000001</v>
      </c>
      <c r="S1641" s="30">
        <v>13735.835999999999</v>
      </c>
      <c r="T1641" s="30">
        <v>233838.9</v>
      </c>
    </row>
    <row r="1642" spans="1:20" ht="15.75" customHeight="1" thickBot="1" x14ac:dyDescent="0.3">
      <c r="A1642" s="10" t="s">
        <v>19</v>
      </c>
      <c r="B1642" s="28">
        <v>43550</v>
      </c>
      <c r="C1642" s="8">
        <v>301049751</v>
      </c>
      <c r="D1642" s="29">
        <v>73239990</v>
      </c>
      <c r="E1642" s="8" t="s">
        <v>1575</v>
      </c>
      <c r="F1642" s="8"/>
      <c r="G1642" s="8"/>
      <c r="H1642" s="8"/>
      <c r="I1642" s="8"/>
      <c r="J1642" s="8"/>
      <c r="K1642" s="8"/>
      <c r="L1642" s="8"/>
      <c r="M1642" s="8"/>
      <c r="N1642" s="30">
        <v>472.34</v>
      </c>
      <c r="O1642" s="8" t="s">
        <v>21</v>
      </c>
      <c r="P1642" s="30">
        <v>426.26692639999999</v>
      </c>
      <c r="Q1642" s="30">
        <v>201342.92</v>
      </c>
      <c r="R1642" s="30">
        <v>6.0895275199999999</v>
      </c>
      <c r="S1642" s="30">
        <v>2876.3274289999999</v>
      </c>
      <c r="T1642" s="30">
        <v>48966.6</v>
      </c>
    </row>
    <row r="1643" spans="1:20" ht="15.75" customHeight="1" thickBot="1" x14ac:dyDescent="0.3">
      <c r="A1643" s="10" t="s">
        <v>19</v>
      </c>
      <c r="B1643" s="28">
        <v>43550</v>
      </c>
      <c r="C1643" s="8">
        <v>301049751</v>
      </c>
      <c r="D1643" s="29">
        <v>73239990</v>
      </c>
      <c r="E1643" s="8" t="s">
        <v>1576</v>
      </c>
      <c r="F1643" s="8"/>
      <c r="G1643" s="8"/>
      <c r="H1643" s="8"/>
      <c r="I1643" s="8"/>
      <c r="J1643" s="8"/>
      <c r="K1643" s="8"/>
      <c r="L1643" s="8"/>
      <c r="M1643" s="8"/>
      <c r="N1643" s="30">
        <v>2003.55</v>
      </c>
      <c r="O1643" s="8" t="s">
        <v>21</v>
      </c>
      <c r="P1643" s="30">
        <v>463.49548049999999</v>
      </c>
      <c r="Q1643" s="30">
        <v>928636.37</v>
      </c>
      <c r="R1643" s="30">
        <v>6.6213640070000004</v>
      </c>
      <c r="S1643" s="30">
        <v>13266.23386</v>
      </c>
      <c r="T1643" s="30">
        <v>225844.4</v>
      </c>
    </row>
    <row r="1644" spans="1:20" ht="15.75" customHeight="1" thickBot="1" x14ac:dyDescent="0.3">
      <c r="A1644" s="10" t="s">
        <v>19</v>
      </c>
      <c r="B1644" s="28">
        <v>43550</v>
      </c>
      <c r="C1644" s="8">
        <v>301049751</v>
      </c>
      <c r="D1644" s="29">
        <v>73239990</v>
      </c>
      <c r="E1644" s="8" t="s">
        <v>1577</v>
      </c>
      <c r="F1644" s="8"/>
      <c r="G1644" s="8"/>
      <c r="H1644" s="8"/>
      <c r="I1644" s="8"/>
      <c r="J1644" s="8"/>
      <c r="K1644" s="8"/>
      <c r="L1644" s="8"/>
      <c r="M1644" s="8"/>
      <c r="N1644" s="30">
        <v>10892</v>
      </c>
      <c r="O1644" s="8" t="s">
        <v>21</v>
      </c>
      <c r="P1644" s="30">
        <v>378.43255970000001</v>
      </c>
      <c r="Q1644" s="30">
        <v>4121887.44</v>
      </c>
      <c r="R1644" s="30">
        <v>5.4061794240000003</v>
      </c>
      <c r="S1644" s="30">
        <v>58884.106290000003</v>
      </c>
      <c r="T1644" s="30">
        <v>1002443</v>
      </c>
    </row>
    <row r="1645" spans="1:20" ht="15.75" customHeight="1" thickBot="1" x14ac:dyDescent="0.3">
      <c r="A1645" s="10" t="s">
        <v>19</v>
      </c>
      <c r="B1645" s="28">
        <v>43550</v>
      </c>
      <c r="C1645" s="8">
        <v>301049751</v>
      </c>
      <c r="D1645" s="29">
        <v>73239990</v>
      </c>
      <c r="E1645" s="8" t="s">
        <v>1578</v>
      </c>
      <c r="F1645" s="8"/>
      <c r="G1645" s="8"/>
      <c r="H1645" s="8"/>
      <c r="I1645" s="8"/>
      <c r="J1645" s="8"/>
      <c r="K1645" s="8"/>
      <c r="L1645" s="8"/>
      <c r="M1645" s="8"/>
      <c r="N1645" s="30">
        <v>8026.2</v>
      </c>
      <c r="O1645" s="8" t="s">
        <v>21</v>
      </c>
      <c r="P1645" s="30">
        <v>469.38184819999998</v>
      </c>
      <c r="Q1645" s="30">
        <v>3767352.59</v>
      </c>
      <c r="R1645" s="30">
        <v>6.7054549740000002</v>
      </c>
      <c r="S1645" s="30">
        <v>53819.32271</v>
      </c>
      <c r="T1645" s="30">
        <v>916220.2</v>
      </c>
    </row>
    <row r="1646" spans="1:20" ht="15.75" customHeight="1" thickBot="1" x14ac:dyDescent="0.3">
      <c r="A1646" s="10" t="s">
        <v>19</v>
      </c>
      <c r="B1646" s="28">
        <v>43550</v>
      </c>
      <c r="C1646" s="8">
        <v>301049751</v>
      </c>
      <c r="D1646" s="29">
        <v>73239990</v>
      </c>
      <c r="E1646" s="8" t="s">
        <v>1579</v>
      </c>
      <c r="F1646" s="8"/>
      <c r="G1646" s="8"/>
      <c r="H1646" s="8"/>
      <c r="I1646" s="8"/>
      <c r="J1646" s="8"/>
      <c r="K1646" s="8"/>
      <c r="L1646" s="8"/>
      <c r="M1646" s="8"/>
      <c r="N1646" s="30">
        <v>1713.6</v>
      </c>
      <c r="O1646" s="8" t="s">
        <v>21</v>
      </c>
      <c r="P1646" s="30">
        <v>433.56734360000002</v>
      </c>
      <c r="Q1646" s="30">
        <v>742961</v>
      </c>
      <c r="R1646" s="30">
        <v>6.1938191939999996</v>
      </c>
      <c r="S1646" s="30">
        <v>10613.728569999999</v>
      </c>
      <c r="T1646" s="30">
        <v>180688.1</v>
      </c>
    </row>
    <row r="1647" spans="1:20" ht="15.75" customHeight="1" thickBot="1" x14ac:dyDescent="0.3">
      <c r="A1647" s="10" t="s">
        <v>19</v>
      </c>
      <c r="B1647" s="28">
        <v>43550</v>
      </c>
      <c r="C1647" s="8">
        <v>301049751</v>
      </c>
      <c r="D1647" s="29">
        <v>73239990</v>
      </c>
      <c r="E1647" s="8" t="s">
        <v>1580</v>
      </c>
      <c r="F1647" s="8"/>
      <c r="G1647" s="8"/>
      <c r="H1647" s="8"/>
      <c r="I1647" s="8"/>
      <c r="J1647" s="8"/>
      <c r="K1647" s="8"/>
      <c r="L1647" s="8"/>
      <c r="M1647" s="8"/>
      <c r="N1647" s="30">
        <v>10647.7</v>
      </c>
      <c r="O1647" s="8" t="s">
        <v>21</v>
      </c>
      <c r="P1647" s="30">
        <v>372.31511499999999</v>
      </c>
      <c r="Q1647" s="30">
        <v>3964299.65</v>
      </c>
      <c r="R1647" s="30">
        <v>5.3187873569999997</v>
      </c>
      <c r="S1647" s="30">
        <v>56632.852140000003</v>
      </c>
      <c r="T1647" s="30">
        <v>964117.7</v>
      </c>
    </row>
    <row r="1648" spans="1:20" ht="15.75" customHeight="1" thickBot="1" x14ac:dyDescent="0.3">
      <c r="A1648" s="10" t="s">
        <v>19</v>
      </c>
      <c r="B1648" s="28">
        <v>43537</v>
      </c>
      <c r="C1648" s="8">
        <v>301049751</v>
      </c>
      <c r="D1648" s="29">
        <v>73239990</v>
      </c>
      <c r="E1648" s="8" t="s">
        <v>1564</v>
      </c>
      <c r="F1648" s="8"/>
      <c r="G1648" s="8"/>
      <c r="H1648" s="8"/>
      <c r="I1648" s="8"/>
      <c r="J1648" s="8"/>
      <c r="K1648" s="8"/>
      <c r="L1648" s="8"/>
      <c r="M1648" s="8"/>
      <c r="N1648" s="30">
        <v>21687.360000000001</v>
      </c>
      <c r="O1648" s="8" t="s">
        <v>21</v>
      </c>
      <c r="P1648" s="30">
        <v>145.6219591</v>
      </c>
      <c r="Q1648" s="30">
        <v>3158155.85</v>
      </c>
      <c r="R1648" s="30">
        <v>2.051013508</v>
      </c>
      <c r="S1648" s="30">
        <v>44481.068310000002</v>
      </c>
      <c r="T1648" s="30">
        <v>768063.6</v>
      </c>
    </row>
    <row r="1649" spans="1:20" ht="15.75" customHeight="1" thickBot="1" x14ac:dyDescent="0.3">
      <c r="A1649" s="10" t="s">
        <v>19</v>
      </c>
      <c r="B1649" s="28">
        <v>43522</v>
      </c>
      <c r="C1649" s="8">
        <v>301049751</v>
      </c>
      <c r="D1649" s="29">
        <v>73231000</v>
      </c>
      <c r="E1649" s="8" t="s">
        <v>1581</v>
      </c>
      <c r="F1649" s="8"/>
      <c r="G1649" s="8"/>
      <c r="H1649" s="8"/>
      <c r="I1649" s="8"/>
      <c r="J1649" s="8"/>
      <c r="K1649" s="8"/>
      <c r="L1649" s="8"/>
      <c r="M1649" s="8"/>
      <c r="N1649" s="30">
        <v>6520</v>
      </c>
      <c r="O1649" s="8" t="s">
        <v>21</v>
      </c>
      <c r="P1649" s="30">
        <v>201.81367940000001</v>
      </c>
      <c r="Q1649" s="30">
        <v>1315825.19</v>
      </c>
      <c r="R1649" s="30">
        <v>2.80296777</v>
      </c>
      <c r="S1649" s="30">
        <v>18275.349859999998</v>
      </c>
      <c r="T1649" s="30">
        <v>407642.7</v>
      </c>
    </row>
    <row r="1650" spans="1:20" ht="15.75" customHeight="1" thickBot="1" x14ac:dyDescent="0.3">
      <c r="A1650" s="10" t="s">
        <v>19</v>
      </c>
      <c r="B1650" s="28">
        <v>43516</v>
      </c>
      <c r="C1650" s="8">
        <v>301049751</v>
      </c>
      <c r="D1650" s="29">
        <v>73231000</v>
      </c>
      <c r="E1650" s="8" t="s">
        <v>1582</v>
      </c>
      <c r="F1650" s="8"/>
      <c r="G1650" s="8"/>
      <c r="H1650" s="8"/>
      <c r="I1650" s="8"/>
      <c r="J1650" s="8"/>
      <c r="K1650" s="8"/>
      <c r="L1650" s="8"/>
      <c r="M1650" s="8"/>
      <c r="N1650" s="30">
        <v>96000</v>
      </c>
      <c r="O1650" s="8" t="s">
        <v>1583</v>
      </c>
      <c r="P1650" s="30">
        <v>12.58783938</v>
      </c>
      <c r="Q1650" s="30">
        <v>1208432.58</v>
      </c>
      <c r="R1650" s="30">
        <v>0.17326688700000001</v>
      </c>
      <c r="S1650" s="30">
        <v>16633.621200000001</v>
      </c>
      <c r="T1650" s="30">
        <v>374372.4</v>
      </c>
    </row>
    <row r="1651" spans="1:20" ht="15.75" customHeight="1" thickBot="1" x14ac:dyDescent="0.3">
      <c r="A1651" s="10" t="s">
        <v>19</v>
      </c>
      <c r="B1651" s="28">
        <v>43515</v>
      </c>
      <c r="C1651" s="8">
        <v>301049751</v>
      </c>
      <c r="D1651" s="29">
        <v>73239990</v>
      </c>
      <c r="E1651" s="8" t="s">
        <v>1584</v>
      </c>
      <c r="F1651" s="8"/>
      <c r="G1651" s="8"/>
      <c r="H1651" s="8"/>
      <c r="I1651" s="8"/>
      <c r="J1651" s="8"/>
      <c r="K1651" s="8"/>
      <c r="L1651" s="8"/>
      <c r="M1651" s="8"/>
      <c r="N1651" s="30">
        <v>720</v>
      </c>
      <c r="O1651" s="8" t="s">
        <v>770</v>
      </c>
      <c r="P1651" s="30">
        <v>95.157666669999998</v>
      </c>
      <c r="Q1651" s="30">
        <v>68513.52</v>
      </c>
      <c r="R1651" s="30">
        <v>1.3098095890000001</v>
      </c>
      <c r="S1651" s="30">
        <v>943.06290430000001</v>
      </c>
      <c r="T1651" s="30">
        <v>16662.5</v>
      </c>
    </row>
    <row r="1652" spans="1:20" ht="15.75" customHeight="1" thickBot="1" x14ac:dyDescent="0.3">
      <c r="A1652" s="10" t="s">
        <v>19</v>
      </c>
      <c r="B1652" s="28">
        <v>43515</v>
      </c>
      <c r="C1652" s="8">
        <v>301049751</v>
      </c>
      <c r="D1652" s="29">
        <v>73239990</v>
      </c>
      <c r="E1652" s="8" t="s">
        <v>1585</v>
      </c>
      <c r="F1652" s="8"/>
      <c r="G1652" s="8"/>
      <c r="H1652" s="8"/>
      <c r="I1652" s="8"/>
      <c r="J1652" s="8"/>
      <c r="K1652" s="8"/>
      <c r="L1652" s="8"/>
      <c r="M1652" s="8"/>
      <c r="N1652" s="30">
        <v>9432</v>
      </c>
      <c r="O1652" s="8" t="s">
        <v>770</v>
      </c>
      <c r="P1652" s="30">
        <v>94.033752120000003</v>
      </c>
      <c r="Q1652" s="30">
        <v>886926.35</v>
      </c>
      <c r="R1652" s="30">
        <v>1.2943393270000001</v>
      </c>
      <c r="S1652" s="30">
        <v>12208.20853</v>
      </c>
      <c r="T1652" s="30">
        <v>215700.5</v>
      </c>
    </row>
    <row r="1653" spans="1:20" ht="15.75" customHeight="1" thickBot="1" x14ac:dyDescent="0.3">
      <c r="A1653" s="10" t="s">
        <v>19</v>
      </c>
      <c r="B1653" s="28">
        <v>43515</v>
      </c>
      <c r="C1653" s="8">
        <v>301049751</v>
      </c>
      <c r="D1653" s="29">
        <v>73239990</v>
      </c>
      <c r="E1653" s="8" t="s">
        <v>1586</v>
      </c>
      <c r="F1653" s="8"/>
      <c r="G1653" s="8"/>
      <c r="H1653" s="8"/>
      <c r="I1653" s="8"/>
      <c r="J1653" s="8"/>
      <c r="K1653" s="8"/>
      <c r="L1653" s="8"/>
      <c r="M1653" s="8"/>
      <c r="N1653" s="30">
        <v>16128</v>
      </c>
      <c r="O1653" s="8" t="s">
        <v>770</v>
      </c>
      <c r="P1653" s="30">
        <v>76.575693200000003</v>
      </c>
      <c r="Q1653" s="30">
        <v>1235012.78</v>
      </c>
      <c r="R1653" s="30">
        <v>1.054035694</v>
      </c>
      <c r="S1653" s="30">
        <v>16999.487679999998</v>
      </c>
      <c r="T1653" s="30">
        <v>300355.09999999998</v>
      </c>
    </row>
    <row r="1654" spans="1:20" ht="15.75" customHeight="1" thickBot="1" x14ac:dyDescent="0.3">
      <c r="A1654" s="10" t="s">
        <v>19</v>
      </c>
      <c r="B1654" s="28">
        <v>43515</v>
      </c>
      <c r="C1654" s="8">
        <v>301049751</v>
      </c>
      <c r="D1654" s="29">
        <v>73239990</v>
      </c>
      <c r="E1654" s="8" t="s">
        <v>1587</v>
      </c>
      <c r="F1654" s="8"/>
      <c r="G1654" s="8"/>
      <c r="H1654" s="8"/>
      <c r="I1654" s="8"/>
      <c r="J1654" s="8"/>
      <c r="K1654" s="8"/>
      <c r="L1654" s="8"/>
      <c r="M1654" s="8"/>
      <c r="N1654" s="30">
        <v>21240</v>
      </c>
      <c r="O1654" s="8" t="s">
        <v>770</v>
      </c>
      <c r="P1654" s="30">
        <v>24.256274479999998</v>
      </c>
      <c r="Q1654" s="30">
        <v>515203.27</v>
      </c>
      <c r="R1654" s="30">
        <v>0.33387852000000001</v>
      </c>
      <c r="S1654" s="30">
        <v>7091.5797659999998</v>
      </c>
      <c r="T1654" s="30">
        <v>125297.4</v>
      </c>
    </row>
    <row r="1655" spans="1:20" ht="15.75" customHeight="1" thickBot="1" x14ac:dyDescent="0.3">
      <c r="A1655" s="10" t="s">
        <v>19</v>
      </c>
      <c r="B1655" s="28">
        <v>43515</v>
      </c>
      <c r="C1655" s="8">
        <v>301049751</v>
      </c>
      <c r="D1655" s="29">
        <v>73239990</v>
      </c>
      <c r="E1655" s="8" t="s">
        <v>1588</v>
      </c>
      <c r="F1655" s="8"/>
      <c r="G1655" s="8"/>
      <c r="H1655" s="8"/>
      <c r="I1655" s="8"/>
      <c r="J1655" s="8"/>
      <c r="K1655" s="8"/>
      <c r="L1655" s="8"/>
      <c r="M1655" s="8"/>
      <c r="N1655" s="30">
        <v>1968</v>
      </c>
      <c r="O1655" s="8" t="s">
        <v>770</v>
      </c>
      <c r="P1655" s="30">
        <v>39.27252541</v>
      </c>
      <c r="Q1655" s="30">
        <v>77288.33</v>
      </c>
      <c r="R1655" s="30">
        <v>0.54057158199999999</v>
      </c>
      <c r="S1655" s="30">
        <v>1063.844873</v>
      </c>
      <c r="T1655" s="30">
        <v>18796.5</v>
      </c>
    </row>
    <row r="1656" spans="1:20" ht="15.75" customHeight="1" thickBot="1" x14ac:dyDescent="0.3">
      <c r="A1656" s="10" t="s">
        <v>19</v>
      </c>
      <c r="B1656" s="28">
        <v>43515</v>
      </c>
      <c r="C1656" s="8">
        <v>301049751</v>
      </c>
      <c r="D1656" s="29">
        <v>73239990</v>
      </c>
      <c r="E1656" s="8" t="s">
        <v>1589</v>
      </c>
      <c r="F1656" s="8"/>
      <c r="G1656" s="8"/>
      <c r="H1656" s="8"/>
      <c r="I1656" s="8"/>
      <c r="J1656" s="8"/>
      <c r="K1656" s="8"/>
      <c r="L1656" s="8"/>
      <c r="M1656" s="8"/>
      <c r="N1656" s="30">
        <v>15588</v>
      </c>
      <c r="O1656" s="8" t="s">
        <v>770</v>
      </c>
      <c r="P1656" s="30">
        <v>85.117404410000006</v>
      </c>
      <c r="Q1656" s="30">
        <v>1326810.1000000001</v>
      </c>
      <c r="R1656" s="30">
        <v>1.1716091449999999</v>
      </c>
      <c r="S1656" s="30">
        <v>18263.04336</v>
      </c>
      <c r="T1656" s="30">
        <v>322680.2</v>
      </c>
    </row>
    <row r="1657" spans="1:20" ht="15.75" customHeight="1" thickBot="1" x14ac:dyDescent="0.3">
      <c r="A1657" s="10" t="s">
        <v>19</v>
      </c>
      <c r="B1657" s="28">
        <v>43508</v>
      </c>
      <c r="C1657" s="8">
        <v>301049751</v>
      </c>
      <c r="D1657" s="29">
        <v>73239990</v>
      </c>
      <c r="E1657" s="8" t="s">
        <v>1590</v>
      </c>
      <c r="F1657" s="8"/>
      <c r="G1657" s="8"/>
      <c r="H1657" s="8"/>
      <c r="I1657" s="8"/>
      <c r="J1657" s="8"/>
      <c r="K1657" s="8"/>
      <c r="L1657" s="8"/>
      <c r="M1657" s="8"/>
      <c r="N1657" s="30">
        <v>19044</v>
      </c>
      <c r="O1657" s="8" t="s">
        <v>770</v>
      </c>
      <c r="P1657" s="30">
        <v>83.549800989999994</v>
      </c>
      <c r="Q1657" s="30">
        <v>1591122.41</v>
      </c>
      <c r="R1657" s="30">
        <v>1.1500316719999999</v>
      </c>
      <c r="S1657" s="30">
        <v>21901.203170000001</v>
      </c>
      <c r="T1657" s="30">
        <v>386960.9</v>
      </c>
    </row>
    <row r="1658" spans="1:20" ht="15.75" customHeight="1" thickBot="1" x14ac:dyDescent="0.3">
      <c r="A1658" s="10" t="s">
        <v>19</v>
      </c>
      <c r="B1658" s="28">
        <v>43508</v>
      </c>
      <c r="C1658" s="8">
        <v>301049751</v>
      </c>
      <c r="D1658" s="29">
        <v>73239990</v>
      </c>
      <c r="E1658" s="8" t="s">
        <v>1591</v>
      </c>
      <c r="F1658" s="8"/>
      <c r="G1658" s="8"/>
      <c r="H1658" s="8"/>
      <c r="I1658" s="8"/>
      <c r="J1658" s="8"/>
      <c r="K1658" s="8"/>
      <c r="L1658" s="8"/>
      <c r="M1658" s="8"/>
      <c r="N1658" s="30">
        <v>28800</v>
      </c>
      <c r="O1658" s="8" t="s">
        <v>770</v>
      </c>
      <c r="P1658" s="30">
        <v>92.301937150000001</v>
      </c>
      <c r="Q1658" s="30">
        <v>2658295.79</v>
      </c>
      <c r="R1658" s="30">
        <v>1.270501544</v>
      </c>
      <c r="S1658" s="30">
        <v>36590.444459999999</v>
      </c>
      <c r="T1658" s="30">
        <v>646497.6</v>
      </c>
    </row>
    <row r="1659" spans="1:20" ht="15.75" customHeight="1" thickBot="1" x14ac:dyDescent="0.3">
      <c r="A1659" s="10" t="s">
        <v>19</v>
      </c>
      <c r="B1659" s="28">
        <v>43508</v>
      </c>
      <c r="C1659" s="8">
        <v>301049751</v>
      </c>
      <c r="D1659" s="29">
        <v>73239990</v>
      </c>
      <c r="E1659" s="8" t="s">
        <v>1592</v>
      </c>
      <c r="F1659" s="8"/>
      <c r="G1659" s="8"/>
      <c r="H1659" s="8"/>
      <c r="I1659" s="8"/>
      <c r="J1659" s="8"/>
      <c r="K1659" s="8"/>
      <c r="L1659" s="8"/>
      <c r="M1659" s="8"/>
      <c r="N1659" s="30">
        <v>11772</v>
      </c>
      <c r="O1659" s="8" t="s">
        <v>770</v>
      </c>
      <c r="P1659" s="30">
        <v>75.202175499999996</v>
      </c>
      <c r="Q1659" s="30">
        <v>885280.01</v>
      </c>
      <c r="R1659" s="30">
        <v>1.035129738</v>
      </c>
      <c r="S1659" s="30">
        <v>12185.547280000001</v>
      </c>
      <c r="T1659" s="30">
        <v>215300.1</v>
      </c>
    </row>
    <row r="1660" spans="1:20" ht="15.75" customHeight="1" thickBot="1" x14ac:dyDescent="0.3">
      <c r="A1660" s="10" t="s">
        <v>19</v>
      </c>
      <c r="B1660" s="28">
        <v>43507</v>
      </c>
      <c r="C1660" s="8">
        <v>301049751</v>
      </c>
      <c r="D1660" s="29">
        <v>73239990</v>
      </c>
      <c r="E1660" s="8" t="s">
        <v>1593</v>
      </c>
      <c r="F1660" s="8"/>
      <c r="G1660" s="8"/>
      <c r="H1660" s="8"/>
      <c r="I1660" s="8"/>
      <c r="J1660" s="8"/>
      <c r="K1660" s="8"/>
      <c r="L1660" s="8"/>
      <c r="M1660" s="8"/>
      <c r="N1660" s="30">
        <v>1200</v>
      </c>
      <c r="O1660" s="8" t="s">
        <v>770</v>
      </c>
      <c r="P1660" s="30">
        <v>184.46974169999999</v>
      </c>
      <c r="Q1660" s="30">
        <v>221363.69</v>
      </c>
      <c r="R1660" s="30">
        <v>2.5391568019999999</v>
      </c>
      <c r="S1660" s="30">
        <v>3046.9881620000001</v>
      </c>
      <c r="T1660" s="30">
        <v>53835.6</v>
      </c>
    </row>
    <row r="1661" spans="1:20" ht="15.75" customHeight="1" thickBot="1" x14ac:dyDescent="0.3">
      <c r="A1661" s="10" t="s">
        <v>19</v>
      </c>
      <c r="B1661" s="28">
        <v>43507</v>
      </c>
      <c r="C1661" s="8">
        <v>301049751</v>
      </c>
      <c r="D1661" s="29">
        <v>73239990</v>
      </c>
      <c r="E1661" s="8" t="s">
        <v>1594</v>
      </c>
      <c r="F1661" s="8"/>
      <c r="G1661" s="8"/>
      <c r="H1661" s="8"/>
      <c r="I1661" s="8"/>
      <c r="J1661" s="8"/>
      <c r="K1661" s="8"/>
      <c r="L1661" s="8"/>
      <c r="M1661" s="8"/>
      <c r="N1661" s="30">
        <v>38400</v>
      </c>
      <c r="O1661" s="8" t="s">
        <v>770</v>
      </c>
      <c r="P1661" s="30">
        <v>58.29243906</v>
      </c>
      <c r="Q1661" s="30">
        <v>2238429.66</v>
      </c>
      <c r="R1661" s="30">
        <v>0.80237355899999996</v>
      </c>
      <c r="S1661" s="30">
        <v>30811.144670000001</v>
      </c>
      <c r="T1661" s="30">
        <v>544386.1</v>
      </c>
    </row>
    <row r="1662" spans="1:20" ht="15.75" customHeight="1" thickBot="1" x14ac:dyDescent="0.3">
      <c r="A1662" s="10" t="s">
        <v>19</v>
      </c>
      <c r="B1662" s="28">
        <v>43507</v>
      </c>
      <c r="C1662" s="8">
        <v>301049751</v>
      </c>
      <c r="D1662" s="29">
        <v>73239990</v>
      </c>
      <c r="E1662" s="8" t="s">
        <v>1595</v>
      </c>
      <c r="F1662" s="8"/>
      <c r="G1662" s="8"/>
      <c r="H1662" s="8"/>
      <c r="I1662" s="8"/>
      <c r="J1662" s="8"/>
      <c r="K1662" s="8"/>
      <c r="L1662" s="8"/>
      <c r="M1662" s="8"/>
      <c r="N1662" s="30">
        <v>16800</v>
      </c>
      <c r="O1662" s="8" t="s">
        <v>770</v>
      </c>
      <c r="P1662" s="30">
        <v>256.04400479999998</v>
      </c>
      <c r="Q1662" s="30">
        <v>4301539.28</v>
      </c>
      <c r="R1662" s="30">
        <v>3.524349687</v>
      </c>
      <c r="S1662" s="30">
        <v>59209.074739999996</v>
      </c>
      <c r="T1662" s="30">
        <v>1046134.3</v>
      </c>
    </row>
    <row r="1663" spans="1:20" ht="15.75" customHeight="1" thickBot="1" x14ac:dyDescent="0.3">
      <c r="A1663" s="10" t="s">
        <v>19</v>
      </c>
      <c r="B1663" s="28">
        <v>43507</v>
      </c>
      <c r="C1663" s="8">
        <v>301049751</v>
      </c>
      <c r="D1663" s="29">
        <v>73239990</v>
      </c>
      <c r="E1663" s="8" t="s">
        <v>1596</v>
      </c>
      <c r="F1663" s="8"/>
      <c r="G1663" s="8"/>
      <c r="H1663" s="8"/>
      <c r="I1663" s="8"/>
      <c r="J1663" s="8"/>
      <c r="K1663" s="8"/>
      <c r="L1663" s="8"/>
      <c r="M1663" s="8"/>
      <c r="N1663" s="30">
        <v>25860</v>
      </c>
      <c r="O1663" s="8" t="s">
        <v>770</v>
      </c>
      <c r="P1663" s="30">
        <v>154.9545851</v>
      </c>
      <c r="Q1663" s="30">
        <v>4007125.57</v>
      </c>
      <c r="R1663" s="30">
        <v>2.132891742</v>
      </c>
      <c r="S1663" s="30">
        <v>55156.580450000001</v>
      </c>
      <c r="T1663" s="30">
        <v>974533</v>
      </c>
    </row>
    <row r="1664" spans="1:20" ht="15.75" customHeight="1" thickBot="1" x14ac:dyDescent="0.3">
      <c r="A1664" s="10" t="s">
        <v>19</v>
      </c>
      <c r="B1664" s="28">
        <v>43502</v>
      </c>
      <c r="C1664" s="8">
        <v>301049751</v>
      </c>
      <c r="D1664" s="29">
        <v>73231000</v>
      </c>
      <c r="E1664" s="8" t="s">
        <v>1597</v>
      </c>
      <c r="F1664" s="8"/>
      <c r="G1664" s="8"/>
      <c r="H1664" s="8"/>
      <c r="I1664" s="8"/>
      <c r="J1664" s="8"/>
      <c r="K1664" s="8"/>
      <c r="L1664" s="8"/>
      <c r="M1664" s="8"/>
      <c r="N1664" s="30">
        <v>235800</v>
      </c>
      <c r="O1664" s="8" t="s">
        <v>770</v>
      </c>
      <c r="P1664" s="30">
        <v>4.938705895</v>
      </c>
      <c r="Q1664" s="30">
        <v>1164546.8500000001</v>
      </c>
      <c r="R1664" s="30">
        <v>6.8498001000000003E-2</v>
      </c>
      <c r="S1664" s="30">
        <v>16151.82871</v>
      </c>
      <c r="T1664" s="30">
        <v>360776.7</v>
      </c>
    </row>
    <row r="1665" spans="1:20" ht="15.75" customHeight="1" thickBot="1" x14ac:dyDescent="0.3">
      <c r="A1665" s="10" t="s">
        <v>19</v>
      </c>
      <c r="B1665" s="28">
        <v>43501</v>
      </c>
      <c r="C1665" s="8">
        <v>301049751</v>
      </c>
      <c r="D1665" s="29">
        <v>73239990</v>
      </c>
      <c r="E1665" s="8" t="s">
        <v>1598</v>
      </c>
      <c r="F1665" s="8"/>
      <c r="G1665" s="8"/>
      <c r="H1665" s="8"/>
      <c r="I1665" s="8"/>
      <c r="J1665" s="8"/>
      <c r="K1665" s="8"/>
      <c r="L1665" s="8"/>
      <c r="M1665" s="8"/>
      <c r="N1665" s="30">
        <v>50400</v>
      </c>
      <c r="O1665" s="8" t="s">
        <v>770</v>
      </c>
      <c r="P1665" s="30">
        <v>77.081099210000005</v>
      </c>
      <c r="Q1665" s="30">
        <v>3884887.4</v>
      </c>
      <c r="R1665" s="30">
        <v>1.069085981</v>
      </c>
      <c r="S1665" s="30">
        <v>53881.933429999997</v>
      </c>
      <c r="T1665" s="30">
        <v>944804.6</v>
      </c>
    </row>
    <row r="1666" spans="1:20" ht="15.75" customHeight="1" thickBot="1" x14ac:dyDescent="0.3">
      <c r="A1666" s="10" t="s">
        <v>19</v>
      </c>
      <c r="B1666" s="28">
        <v>43501</v>
      </c>
      <c r="C1666" s="8">
        <v>301049751</v>
      </c>
      <c r="D1666" s="29">
        <v>73239990</v>
      </c>
      <c r="E1666" s="8" t="s">
        <v>1599</v>
      </c>
      <c r="F1666" s="8"/>
      <c r="G1666" s="8"/>
      <c r="H1666" s="8"/>
      <c r="I1666" s="8"/>
      <c r="J1666" s="8"/>
      <c r="K1666" s="8"/>
      <c r="L1666" s="8"/>
      <c r="M1666" s="8"/>
      <c r="N1666" s="30">
        <v>48000</v>
      </c>
      <c r="O1666" s="8" t="s">
        <v>21</v>
      </c>
      <c r="P1666" s="30">
        <v>33.513490210000001</v>
      </c>
      <c r="Q1666" s="30">
        <v>1608647.53</v>
      </c>
      <c r="R1666" s="30">
        <v>0.46481955899999999</v>
      </c>
      <c r="S1666" s="30">
        <v>22311.338830000001</v>
      </c>
      <c r="T1666" s="30">
        <v>391223.2</v>
      </c>
    </row>
    <row r="1667" spans="1:20" ht="15.75" customHeight="1" thickBot="1" x14ac:dyDescent="0.3">
      <c r="A1667" s="10" t="s">
        <v>19</v>
      </c>
      <c r="B1667" s="28">
        <v>43501</v>
      </c>
      <c r="C1667" s="8">
        <v>301049751</v>
      </c>
      <c r="D1667" s="29">
        <v>73239990</v>
      </c>
      <c r="E1667" s="8" t="s">
        <v>1600</v>
      </c>
      <c r="F1667" s="8"/>
      <c r="G1667" s="8"/>
      <c r="H1667" s="8"/>
      <c r="I1667" s="8"/>
      <c r="J1667" s="8"/>
      <c r="K1667" s="8"/>
      <c r="L1667" s="8"/>
      <c r="M1667" s="8"/>
      <c r="N1667" s="30">
        <v>27000</v>
      </c>
      <c r="O1667" s="8" t="s">
        <v>770</v>
      </c>
      <c r="P1667" s="30">
        <v>76.097529629999997</v>
      </c>
      <c r="Q1667" s="30">
        <v>2054633.3</v>
      </c>
      <c r="R1667" s="30">
        <v>1.0554442390000001</v>
      </c>
      <c r="S1667" s="30">
        <v>28496.994449999998</v>
      </c>
      <c r="T1667" s="30">
        <v>499686.8</v>
      </c>
    </row>
    <row r="1668" spans="1:20" ht="15.75" customHeight="1" thickBot="1" x14ac:dyDescent="0.3">
      <c r="A1668" s="10" t="s">
        <v>19</v>
      </c>
      <c r="B1668" s="28">
        <v>43501</v>
      </c>
      <c r="C1668" s="8">
        <v>301049751</v>
      </c>
      <c r="D1668" s="29">
        <v>73239990</v>
      </c>
      <c r="E1668" s="8" t="s">
        <v>1601</v>
      </c>
      <c r="F1668" s="8"/>
      <c r="G1668" s="8"/>
      <c r="H1668" s="8"/>
      <c r="I1668" s="8"/>
      <c r="J1668" s="8"/>
      <c r="K1668" s="8"/>
      <c r="L1668" s="8"/>
      <c r="M1668" s="8"/>
      <c r="N1668" s="30">
        <v>14796</v>
      </c>
      <c r="O1668" s="8" t="s">
        <v>770</v>
      </c>
      <c r="P1668" s="30">
        <v>84.585903619999996</v>
      </c>
      <c r="Q1668" s="30">
        <v>1251533.03</v>
      </c>
      <c r="R1668" s="30">
        <v>1.173174808</v>
      </c>
      <c r="S1668" s="30">
        <v>17358.294450000001</v>
      </c>
      <c r="T1668" s="30">
        <v>304372.8</v>
      </c>
    </row>
    <row r="1669" spans="1:20" ht="15.75" customHeight="1" thickBot="1" x14ac:dyDescent="0.3">
      <c r="A1669" s="10" t="s">
        <v>19</v>
      </c>
      <c r="B1669" s="28">
        <v>43501</v>
      </c>
      <c r="C1669" s="8">
        <v>301049751</v>
      </c>
      <c r="D1669" s="29">
        <v>73239990</v>
      </c>
      <c r="E1669" s="8" t="s">
        <v>1602</v>
      </c>
      <c r="F1669" s="8"/>
      <c r="G1669" s="8"/>
      <c r="H1669" s="8"/>
      <c r="I1669" s="8"/>
      <c r="J1669" s="8"/>
      <c r="K1669" s="8"/>
      <c r="L1669" s="8"/>
      <c r="M1669" s="8"/>
      <c r="N1669" s="30">
        <v>18432</v>
      </c>
      <c r="O1669" s="8" t="s">
        <v>770</v>
      </c>
      <c r="P1669" s="30">
        <v>38.002539059999997</v>
      </c>
      <c r="Q1669" s="30">
        <v>700462.8</v>
      </c>
      <c r="R1669" s="30">
        <v>0.52708098599999997</v>
      </c>
      <c r="S1669" s="30">
        <v>9715.1567269999996</v>
      </c>
      <c r="T1669" s="30">
        <v>170352.6</v>
      </c>
    </row>
    <row r="1670" spans="1:20" ht="15.75" customHeight="1" thickBot="1" x14ac:dyDescent="0.3">
      <c r="A1670" s="10" t="s">
        <v>19</v>
      </c>
      <c r="B1670" s="28">
        <v>43501</v>
      </c>
      <c r="C1670" s="8">
        <v>301049751</v>
      </c>
      <c r="D1670" s="29">
        <v>73239990</v>
      </c>
      <c r="E1670" s="8" t="s">
        <v>1603</v>
      </c>
      <c r="F1670" s="8"/>
      <c r="G1670" s="8"/>
      <c r="H1670" s="8"/>
      <c r="I1670" s="8"/>
      <c r="J1670" s="8"/>
      <c r="K1670" s="8"/>
      <c r="L1670" s="8"/>
      <c r="M1670" s="8"/>
      <c r="N1670" s="30">
        <v>29160</v>
      </c>
      <c r="O1670" s="8" t="s">
        <v>770</v>
      </c>
      <c r="P1670" s="30">
        <v>23.474539440000001</v>
      </c>
      <c r="Q1670" s="30">
        <v>684517.57</v>
      </c>
      <c r="R1670" s="30">
        <v>0.325583071</v>
      </c>
      <c r="S1670" s="30">
        <v>9494.0023579999997</v>
      </c>
      <c r="T1670" s="30">
        <v>166474.70000000001</v>
      </c>
    </row>
    <row r="1671" spans="1:20" ht="15.75" customHeight="1" thickBot="1" x14ac:dyDescent="0.3">
      <c r="A1671" s="10" t="s">
        <v>19</v>
      </c>
      <c r="B1671" s="28">
        <v>43494</v>
      </c>
      <c r="C1671" s="8">
        <v>301049751</v>
      </c>
      <c r="D1671" s="29">
        <v>73239990</v>
      </c>
      <c r="E1671" s="8" t="s">
        <v>1604</v>
      </c>
      <c r="F1671" s="8"/>
      <c r="G1671" s="8"/>
      <c r="H1671" s="8"/>
      <c r="I1671" s="8"/>
      <c r="J1671" s="8"/>
      <c r="K1671" s="8"/>
      <c r="L1671" s="8"/>
      <c r="M1671" s="8"/>
      <c r="N1671" s="30">
        <v>6800</v>
      </c>
      <c r="O1671" s="8" t="s">
        <v>770</v>
      </c>
      <c r="P1671" s="30">
        <v>91.549698530000001</v>
      </c>
      <c r="Q1671" s="30">
        <v>622537.94999999995</v>
      </c>
      <c r="R1671" s="30">
        <v>1.269760035</v>
      </c>
      <c r="S1671" s="30">
        <v>8634.3682389999994</v>
      </c>
      <c r="T1671" s="30">
        <v>151401.29999999999</v>
      </c>
    </row>
    <row r="1672" spans="1:20" ht="15.75" customHeight="1" thickBot="1" x14ac:dyDescent="0.3">
      <c r="A1672" s="10" t="s">
        <v>19</v>
      </c>
      <c r="B1672" s="28">
        <v>43494</v>
      </c>
      <c r="C1672" s="8">
        <v>301049751</v>
      </c>
      <c r="D1672" s="29">
        <v>73239990</v>
      </c>
      <c r="E1672" s="8" t="s">
        <v>1605</v>
      </c>
      <c r="F1672" s="8"/>
      <c r="G1672" s="8"/>
      <c r="H1672" s="8"/>
      <c r="I1672" s="8"/>
      <c r="J1672" s="8"/>
      <c r="K1672" s="8"/>
      <c r="L1672" s="8"/>
      <c r="M1672" s="8"/>
      <c r="N1672" s="30">
        <v>11100</v>
      </c>
      <c r="O1672" s="8" t="s">
        <v>770</v>
      </c>
      <c r="P1672" s="30">
        <v>111.16749009999999</v>
      </c>
      <c r="Q1672" s="30">
        <v>1233959.1399999999</v>
      </c>
      <c r="R1672" s="30">
        <v>1.541851458</v>
      </c>
      <c r="S1672" s="30">
        <v>17114.551179999999</v>
      </c>
      <c r="T1672" s="30">
        <v>300098.90000000002</v>
      </c>
    </row>
    <row r="1673" spans="1:20" ht="15.75" customHeight="1" thickBot="1" x14ac:dyDescent="0.3">
      <c r="A1673" s="10" t="s">
        <v>19</v>
      </c>
      <c r="B1673" s="28">
        <v>43493</v>
      </c>
      <c r="C1673" s="8">
        <v>301049751</v>
      </c>
      <c r="D1673" s="29">
        <v>73231000</v>
      </c>
      <c r="E1673" s="8" t="s">
        <v>1606</v>
      </c>
      <c r="F1673" s="8"/>
      <c r="G1673" s="8"/>
      <c r="H1673" s="8"/>
      <c r="I1673" s="8"/>
      <c r="J1673" s="8"/>
      <c r="K1673" s="8"/>
      <c r="L1673" s="8"/>
      <c r="M1673" s="8"/>
      <c r="N1673" s="30">
        <v>10000</v>
      </c>
      <c r="O1673" s="8" t="s">
        <v>1583</v>
      </c>
      <c r="P1673" s="30">
        <v>15.529305000000001</v>
      </c>
      <c r="Q1673" s="30">
        <v>155293.04999999999</v>
      </c>
      <c r="R1673" s="30">
        <v>0.21538564499999999</v>
      </c>
      <c r="S1673" s="30">
        <v>2153.8564489999999</v>
      </c>
      <c r="T1673" s="30">
        <v>48109.8</v>
      </c>
    </row>
    <row r="1674" spans="1:20" ht="15.75" customHeight="1" thickBot="1" x14ac:dyDescent="0.3">
      <c r="A1674" s="10" t="s">
        <v>19</v>
      </c>
      <c r="B1674" s="28">
        <v>43487</v>
      </c>
      <c r="C1674" s="8">
        <v>301049751</v>
      </c>
      <c r="D1674" s="29">
        <v>73239990</v>
      </c>
      <c r="E1674" s="8" t="s">
        <v>1607</v>
      </c>
      <c r="F1674" s="8"/>
      <c r="G1674" s="8"/>
      <c r="H1674" s="8"/>
      <c r="I1674" s="8"/>
      <c r="J1674" s="8"/>
      <c r="K1674" s="8"/>
      <c r="L1674" s="8"/>
      <c r="M1674" s="8"/>
      <c r="N1674" s="30">
        <v>1800</v>
      </c>
      <c r="O1674" s="8" t="s">
        <v>770</v>
      </c>
      <c r="P1674" s="30">
        <v>99.891361110000005</v>
      </c>
      <c r="Q1674" s="30">
        <v>179804.45</v>
      </c>
      <c r="R1674" s="30">
        <v>1.3854557709999999</v>
      </c>
      <c r="S1674" s="30">
        <v>2493.8203880000001</v>
      </c>
      <c r="T1674" s="30">
        <v>43728.4</v>
      </c>
    </row>
    <row r="1675" spans="1:20" ht="15.75" customHeight="1" thickBot="1" x14ac:dyDescent="0.3">
      <c r="A1675" s="10" t="s">
        <v>19</v>
      </c>
      <c r="B1675" s="28">
        <v>43487</v>
      </c>
      <c r="C1675" s="8">
        <v>301049751</v>
      </c>
      <c r="D1675" s="29">
        <v>73239990</v>
      </c>
      <c r="E1675" s="8" t="s">
        <v>1605</v>
      </c>
      <c r="F1675" s="8"/>
      <c r="G1675" s="8"/>
      <c r="H1675" s="8"/>
      <c r="I1675" s="8"/>
      <c r="J1675" s="8"/>
      <c r="K1675" s="8"/>
      <c r="L1675" s="8"/>
      <c r="M1675" s="8"/>
      <c r="N1675" s="30">
        <v>11100</v>
      </c>
      <c r="O1675" s="8" t="s">
        <v>770</v>
      </c>
      <c r="P1675" s="30">
        <v>111.380709</v>
      </c>
      <c r="Q1675" s="30">
        <v>1236325.8700000001</v>
      </c>
      <c r="R1675" s="30">
        <v>1.5448087239999999</v>
      </c>
      <c r="S1675" s="30">
        <v>17147.376840000001</v>
      </c>
      <c r="T1675" s="30">
        <v>300674.5</v>
      </c>
    </row>
    <row r="1676" spans="1:20" ht="15.75" customHeight="1" thickBot="1" x14ac:dyDescent="0.3">
      <c r="A1676" s="10" t="s">
        <v>19</v>
      </c>
      <c r="B1676" s="28">
        <v>43487</v>
      </c>
      <c r="C1676" s="8">
        <v>301049751</v>
      </c>
      <c r="D1676" s="29">
        <v>73239990</v>
      </c>
      <c r="E1676" s="8" t="s">
        <v>1604</v>
      </c>
      <c r="F1676" s="8"/>
      <c r="G1676" s="8"/>
      <c r="H1676" s="8"/>
      <c r="I1676" s="8"/>
      <c r="J1676" s="8"/>
      <c r="K1676" s="8"/>
      <c r="L1676" s="8"/>
      <c r="M1676" s="8"/>
      <c r="N1676" s="30">
        <v>6800</v>
      </c>
      <c r="O1676" s="8" t="s">
        <v>770</v>
      </c>
      <c r="P1676" s="30">
        <v>91.725289709999998</v>
      </c>
      <c r="Q1676" s="30">
        <v>623731.97</v>
      </c>
      <c r="R1676" s="30">
        <v>1.272195419</v>
      </c>
      <c r="S1676" s="30">
        <v>8650.9288489999999</v>
      </c>
      <c r="T1676" s="30">
        <v>151691.6</v>
      </c>
    </row>
    <row r="1677" spans="1:20" ht="15.75" customHeight="1" thickBot="1" x14ac:dyDescent="0.3">
      <c r="A1677" s="10" t="s">
        <v>19</v>
      </c>
      <c r="B1677" s="28">
        <v>43486</v>
      </c>
      <c r="C1677" s="8">
        <v>301049751</v>
      </c>
      <c r="D1677" s="29">
        <v>73239990</v>
      </c>
      <c r="E1677" s="8" t="s">
        <v>1608</v>
      </c>
      <c r="F1677" s="8"/>
      <c r="G1677" s="8"/>
      <c r="H1677" s="8"/>
      <c r="I1677" s="8"/>
      <c r="J1677" s="8"/>
      <c r="K1677" s="8"/>
      <c r="L1677" s="8"/>
      <c r="M1677" s="8"/>
      <c r="N1677" s="30">
        <v>14112</v>
      </c>
      <c r="O1677" s="8" t="s">
        <v>770</v>
      </c>
      <c r="P1677" s="30">
        <v>80.858762760000005</v>
      </c>
      <c r="Q1677" s="30">
        <v>1141078.8600000001</v>
      </c>
      <c r="R1677" s="30">
        <v>1.121480759</v>
      </c>
      <c r="S1677" s="30">
        <v>15826.33648</v>
      </c>
      <c r="T1677" s="30">
        <v>277510.40000000002</v>
      </c>
    </row>
    <row r="1678" spans="1:20" ht="15.75" customHeight="1" thickBot="1" x14ac:dyDescent="0.3">
      <c r="A1678" s="10" t="s">
        <v>19</v>
      </c>
      <c r="B1678" s="28">
        <v>43484</v>
      </c>
      <c r="C1678" s="8">
        <v>301049751</v>
      </c>
      <c r="D1678" s="29">
        <v>73239990</v>
      </c>
      <c r="E1678" s="8" t="s">
        <v>1609</v>
      </c>
      <c r="F1678" s="8"/>
      <c r="G1678" s="8"/>
      <c r="H1678" s="8"/>
      <c r="I1678" s="8"/>
      <c r="J1678" s="8"/>
      <c r="K1678" s="8"/>
      <c r="L1678" s="8"/>
      <c r="M1678" s="8"/>
      <c r="N1678" s="30">
        <v>18000</v>
      </c>
      <c r="O1678" s="8" t="s">
        <v>770</v>
      </c>
      <c r="P1678" s="30">
        <v>76.15621333</v>
      </c>
      <c r="Q1678" s="30">
        <v>1370811.84</v>
      </c>
      <c r="R1678" s="30">
        <v>1.0562581600000001</v>
      </c>
      <c r="S1678" s="30">
        <v>19012.64688</v>
      </c>
      <c r="T1678" s="30">
        <v>333381.40000000002</v>
      </c>
    </row>
    <row r="1679" spans="1:20" ht="15.75" customHeight="1" thickBot="1" x14ac:dyDescent="0.3">
      <c r="A1679" s="10" t="s">
        <v>19</v>
      </c>
      <c r="B1679" s="28">
        <v>43484</v>
      </c>
      <c r="C1679" s="8">
        <v>301049751</v>
      </c>
      <c r="D1679" s="29">
        <v>73239990</v>
      </c>
      <c r="E1679" s="8" t="s">
        <v>1610</v>
      </c>
      <c r="F1679" s="8"/>
      <c r="G1679" s="8"/>
      <c r="H1679" s="8"/>
      <c r="I1679" s="8"/>
      <c r="J1679" s="8"/>
      <c r="K1679" s="8"/>
      <c r="L1679" s="8"/>
      <c r="M1679" s="8"/>
      <c r="N1679" s="30">
        <v>6048</v>
      </c>
      <c r="O1679" s="8" t="s">
        <v>770</v>
      </c>
      <c r="P1679" s="30">
        <v>80.964553570000007</v>
      </c>
      <c r="Q1679" s="30">
        <v>489673.62</v>
      </c>
      <c r="R1679" s="30">
        <v>1.1229480380000001</v>
      </c>
      <c r="S1679" s="30">
        <v>6791.5897359999999</v>
      </c>
      <c r="T1679" s="30">
        <v>119088.6</v>
      </c>
    </row>
    <row r="1680" spans="1:20" ht="15.75" customHeight="1" thickBot="1" x14ac:dyDescent="0.3">
      <c r="A1680" s="10" t="s">
        <v>19</v>
      </c>
      <c r="B1680" s="28">
        <v>43484</v>
      </c>
      <c r="C1680" s="8">
        <v>301049751</v>
      </c>
      <c r="D1680" s="29">
        <v>73239990</v>
      </c>
      <c r="E1680" s="8" t="s">
        <v>1611</v>
      </c>
      <c r="F1680" s="8"/>
      <c r="G1680" s="8"/>
      <c r="H1680" s="8"/>
      <c r="I1680" s="8"/>
      <c r="J1680" s="8"/>
      <c r="K1680" s="8"/>
      <c r="L1680" s="8"/>
      <c r="M1680" s="8"/>
      <c r="N1680" s="30">
        <v>21420</v>
      </c>
      <c r="O1680" s="8" t="s">
        <v>770</v>
      </c>
      <c r="P1680" s="30">
        <v>84.651133520000002</v>
      </c>
      <c r="Q1680" s="30">
        <v>1813227.28</v>
      </c>
      <c r="R1680" s="30">
        <v>1.174079522</v>
      </c>
      <c r="S1680" s="30">
        <v>25148.783360000001</v>
      </c>
      <c r="T1680" s="30">
        <v>440976.9</v>
      </c>
    </row>
    <row r="1681" spans="1:20" ht="15.75" customHeight="1" thickBot="1" x14ac:dyDescent="0.3">
      <c r="A1681" s="10" t="s">
        <v>19</v>
      </c>
      <c r="B1681" s="28">
        <v>43480</v>
      </c>
      <c r="C1681" s="8">
        <v>301049751</v>
      </c>
      <c r="D1681" s="29">
        <v>73239990</v>
      </c>
      <c r="E1681" s="8" t="s">
        <v>1612</v>
      </c>
      <c r="F1681" s="8"/>
      <c r="G1681" s="8"/>
      <c r="H1681" s="8"/>
      <c r="I1681" s="8"/>
      <c r="J1681" s="8"/>
      <c r="K1681" s="8"/>
      <c r="L1681" s="8"/>
      <c r="M1681" s="8"/>
      <c r="N1681" s="30">
        <v>19188</v>
      </c>
      <c r="O1681" s="8" t="s">
        <v>770</v>
      </c>
      <c r="P1681" s="30">
        <v>71.997569839999997</v>
      </c>
      <c r="Q1681" s="30">
        <v>1381489.37</v>
      </c>
      <c r="R1681" s="30">
        <v>1.0104922080000001</v>
      </c>
      <c r="S1681" s="30">
        <v>19389.324489999999</v>
      </c>
      <c r="T1681" s="30">
        <v>335978.2</v>
      </c>
    </row>
    <row r="1682" spans="1:20" ht="15.75" customHeight="1" thickBot="1" x14ac:dyDescent="0.3">
      <c r="A1682" s="10" t="s">
        <v>19</v>
      </c>
      <c r="B1682" s="28">
        <v>43480</v>
      </c>
      <c r="C1682" s="8">
        <v>301049751</v>
      </c>
      <c r="D1682" s="29">
        <v>73239990</v>
      </c>
      <c r="E1682" s="8" t="s">
        <v>1613</v>
      </c>
      <c r="F1682" s="8"/>
      <c r="G1682" s="8"/>
      <c r="H1682" s="8"/>
      <c r="I1682" s="8"/>
      <c r="J1682" s="8"/>
      <c r="K1682" s="8"/>
      <c r="L1682" s="8"/>
      <c r="M1682" s="8"/>
      <c r="N1682" s="30">
        <v>14040</v>
      </c>
      <c r="O1682" s="8" t="s">
        <v>770</v>
      </c>
      <c r="P1682" s="30">
        <v>75.516626070000001</v>
      </c>
      <c r="Q1682" s="30">
        <v>1060253.43</v>
      </c>
      <c r="R1682" s="30">
        <v>1.0598824710000001</v>
      </c>
      <c r="S1682" s="30">
        <v>14880.749889999999</v>
      </c>
      <c r="T1682" s="30">
        <v>257853.6</v>
      </c>
    </row>
    <row r="1683" spans="1:20" ht="15.75" customHeight="1" thickBot="1" x14ac:dyDescent="0.3">
      <c r="A1683" s="10" t="s">
        <v>19</v>
      </c>
      <c r="B1683" s="28">
        <v>43480</v>
      </c>
      <c r="C1683" s="8">
        <v>301049751</v>
      </c>
      <c r="D1683" s="29">
        <v>73239990</v>
      </c>
      <c r="E1683" s="8" t="s">
        <v>1614</v>
      </c>
      <c r="F1683" s="8"/>
      <c r="G1683" s="8"/>
      <c r="H1683" s="8"/>
      <c r="I1683" s="8"/>
      <c r="J1683" s="8"/>
      <c r="K1683" s="8"/>
      <c r="L1683" s="8"/>
      <c r="M1683" s="8"/>
      <c r="N1683" s="30">
        <v>19476</v>
      </c>
      <c r="O1683" s="8" t="s">
        <v>770</v>
      </c>
      <c r="P1683" s="30">
        <v>79.197326450000006</v>
      </c>
      <c r="Q1683" s="30">
        <v>1542447.13</v>
      </c>
      <c r="R1683" s="30">
        <v>1.1115414239999999</v>
      </c>
      <c r="S1683" s="30">
        <v>21648.38077</v>
      </c>
      <c r="T1683" s="30">
        <v>375123.20000000001</v>
      </c>
    </row>
    <row r="1684" spans="1:20" ht="15.75" customHeight="1" thickBot="1" x14ac:dyDescent="0.3">
      <c r="A1684" s="10" t="s">
        <v>19</v>
      </c>
      <c r="B1684" s="28">
        <v>43480</v>
      </c>
      <c r="C1684" s="8">
        <v>301049751</v>
      </c>
      <c r="D1684" s="29">
        <v>73239990</v>
      </c>
      <c r="E1684" s="8" t="s">
        <v>1615</v>
      </c>
      <c r="F1684" s="8"/>
      <c r="G1684" s="8"/>
      <c r="H1684" s="8"/>
      <c r="I1684" s="8"/>
      <c r="J1684" s="8"/>
      <c r="K1684" s="8"/>
      <c r="L1684" s="8"/>
      <c r="M1684" s="8"/>
      <c r="N1684" s="30">
        <v>14040</v>
      </c>
      <c r="O1684" s="8" t="s">
        <v>770</v>
      </c>
      <c r="P1684" s="30">
        <v>71.920596149999994</v>
      </c>
      <c r="Q1684" s="30">
        <v>1009765.17</v>
      </c>
      <c r="R1684" s="30">
        <v>1.0094118759999999</v>
      </c>
      <c r="S1684" s="30">
        <v>14172.142739999999</v>
      </c>
      <c r="T1684" s="30">
        <v>245574.9</v>
      </c>
    </row>
    <row r="1685" spans="1:20" ht="15.75" customHeight="1" thickBot="1" x14ac:dyDescent="0.3">
      <c r="A1685" s="10" t="s">
        <v>19</v>
      </c>
      <c r="B1685" s="28">
        <v>43480</v>
      </c>
      <c r="C1685" s="8">
        <v>301049751</v>
      </c>
      <c r="D1685" s="29">
        <v>73239990</v>
      </c>
      <c r="E1685" s="8" t="s">
        <v>1616</v>
      </c>
      <c r="F1685" s="8"/>
      <c r="G1685" s="8"/>
      <c r="H1685" s="8"/>
      <c r="I1685" s="8"/>
      <c r="J1685" s="8"/>
      <c r="K1685" s="8"/>
      <c r="L1685" s="8"/>
      <c r="M1685" s="8"/>
      <c r="N1685" s="30">
        <v>14040</v>
      </c>
      <c r="O1685" s="8" t="s">
        <v>770</v>
      </c>
      <c r="P1685" s="30">
        <v>84.866303419999994</v>
      </c>
      <c r="Q1685" s="30">
        <v>1191522.8999999999</v>
      </c>
      <c r="R1685" s="30">
        <v>1.191106013</v>
      </c>
      <c r="S1685" s="30">
        <v>16723.128420000001</v>
      </c>
      <c r="T1685" s="30">
        <v>289778.40000000002</v>
      </c>
    </row>
    <row r="1686" spans="1:20" ht="15.75" customHeight="1" thickBot="1" x14ac:dyDescent="0.3">
      <c r="A1686" s="10" t="s">
        <v>19</v>
      </c>
      <c r="B1686" s="28">
        <v>43479</v>
      </c>
      <c r="C1686" s="8">
        <v>301049751</v>
      </c>
      <c r="D1686" s="29">
        <v>73239990</v>
      </c>
      <c r="E1686" s="8" t="s">
        <v>1617</v>
      </c>
      <c r="F1686" s="8"/>
      <c r="G1686" s="8"/>
      <c r="H1686" s="8"/>
      <c r="I1686" s="8"/>
      <c r="J1686" s="8"/>
      <c r="K1686" s="8"/>
      <c r="L1686" s="8"/>
      <c r="M1686" s="8"/>
      <c r="N1686" s="30">
        <v>50400</v>
      </c>
      <c r="O1686" s="8" t="s">
        <v>770</v>
      </c>
      <c r="P1686" s="30">
        <v>23.07264683</v>
      </c>
      <c r="Q1686" s="30">
        <v>1162861.3999999999</v>
      </c>
      <c r="R1686" s="30">
        <v>0.32382662200000001</v>
      </c>
      <c r="S1686" s="30">
        <v>16320.86175</v>
      </c>
      <c r="T1686" s="30">
        <v>282807.8</v>
      </c>
    </row>
    <row r="1687" spans="1:20" ht="15.75" customHeight="1" thickBot="1" x14ac:dyDescent="0.3">
      <c r="A1687" s="10" t="s">
        <v>19</v>
      </c>
      <c r="B1687" s="28">
        <v>43477</v>
      </c>
      <c r="C1687" s="8">
        <v>301049751</v>
      </c>
      <c r="D1687" s="29">
        <v>73239990</v>
      </c>
      <c r="E1687" s="8" t="s">
        <v>1590</v>
      </c>
      <c r="F1687" s="8"/>
      <c r="G1687" s="8"/>
      <c r="H1687" s="8"/>
      <c r="I1687" s="8"/>
      <c r="J1687" s="8"/>
      <c r="K1687" s="8"/>
      <c r="L1687" s="8"/>
      <c r="M1687" s="8"/>
      <c r="N1687" s="30">
        <v>19044</v>
      </c>
      <c r="O1687" s="8" t="s">
        <v>770</v>
      </c>
      <c r="P1687" s="30">
        <v>83.549800989999994</v>
      </c>
      <c r="Q1687" s="30">
        <v>1591122.41</v>
      </c>
      <c r="R1687" s="30">
        <v>1.172628786</v>
      </c>
      <c r="S1687" s="30">
        <v>22331.542600000001</v>
      </c>
      <c r="T1687" s="30">
        <v>386960.9</v>
      </c>
    </row>
    <row r="1688" spans="1:20" ht="15.75" customHeight="1" thickBot="1" x14ac:dyDescent="0.3">
      <c r="A1688" s="10" t="s">
        <v>19</v>
      </c>
      <c r="B1688" s="28">
        <v>43477</v>
      </c>
      <c r="C1688" s="8">
        <v>301049751</v>
      </c>
      <c r="D1688" s="29">
        <v>73239990</v>
      </c>
      <c r="E1688" s="8" t="s">
        <v>1592</v>
      </c>
      <c r="F1688" s="8"/>
      <c r="G1688" s="8"/>
      <c r="H1688" s="8"/>
      <c r="I1688" s="8"/>
      <c r="J1688" s="8"/>
      <c r="K1688" s="8"/>
      <c r="L1688" s="8"/>
      <c r="M1688" s="8"/>
      <c r="N1688" s="30">
        <v>11772</v>
      </c>
      <c r="O1688" s="8" t="s">
        <v>770</v>
      </c>
      <c r="P1688" s="30">
        <v>75.202175499999996</v>
      </c>
      <c r="Q1688" s="30">
        <v>885280.01</v>
      </c>
      <c r="R1688" s="30">
        <v>1.0554691300000001</v>
      </c>
      <c r="S1688" s="30">
        <v>12424.982599999999</v>
      </c>
      <c r="T1688" s="30">
        <v>215300.1</v>
      </c>
    </row>
    <row r="1689" spans="1:20" ht="15.75" customHeight="1" thickBot="1" x14ac:dyDescent="0.3">
      <c r="A1689" s="10" t="s">
        <v>19</v>
      </c>
      <c r="B1689" s="28">
        <v>43477</v>
      </c>
      <c r="C1689" s="8">
        <v>301049751</v>
      </c>
      <c r="D1689" s="29">
        <v>73239990</v>
      </c>
      <c r="E1689" s="8" t="s">
        <v>1591</v>
      </c>
      <c r="F1689" s="8"/>
      <c r="G1689" s="8"/>
      <c r="H1689" s="8"/>
      <c r="I1689" s="8"/>
      <c r="J1689" s="8"/>
      <c r="K1689" s="8"/>
      <c r="L1689" s="8"/>
      <c r="M1689" s="8"/>
      <c r="N1689" s="30">
        <v>28800</v>
      </c>
      <c r="O1689" s="8" t="s">
        <v>770</v>
      </c>
      <c r="P1689" s="30">
        <v>92.301937150000001</v>
      </c>
      <c r="Q1689" s="30">
        <v>2658295.79</v>
      </c>
      <c r="R1689" s="30">
        <v>1.295465785</v>
      </c>
      <c r="S1689" s="30">
        <v>37309.414599999996</v>
      </c>
      <c r="T1689" s="30">
        <v>646497.6</v>
      </c>
    </row>
    <row r="1690" spans="1:20" ht="15.75" customHeight="1" thickBot="1" x14ac:dyDescent="0.3">
      <c r="A1690" s="10" t="s">
        <v>19</v>
      </c>
      <c r="B1690" s="28">
        <v>43476</v>
      </c>
      <c r="C1690" s="8">
        <v>301049751</v>
      </c>
      <c r="D1690" s="29">
        <v>73239990</v>
      </c>
      <c r="E1690" s="8" t="s">
        <v>1618</v>
      </c>
      <c r="F1690" s="8"/>
      <c r="G1690" s="8"/>
      <c r="H1690" s="8"/>
      <c r="I1690" s="8"/>
      <c r="J1690" s="8"/>
      <c r="K1690" s="8"/>
      <c r="L1690" s="8"/>
      <c r="M1690" s="8"/>
      <c r="N1690" s="30">
        <v>2592</v>
      </c>
      <c r="O1690" s="8" t="s">
        <v>770</v>
      </c>
      <c r="P1690" s="30">
        <v>637.83584099999996</v>
      </c>
      <c r="Q1690" s="30">
        <v>1653270.5</v>
      </c>
      <c r="R1690" s="30">
        <v>8.9520819800000009</v>
      </c>
      <c r="S1690" s="30">
        <v>23203.796490000001</v>
      </c>
      <c r="T1690" s="30">
        <v>402075.4</v>
      </c>
    </row>
    <row r="1691" spans="1:20" ht="15.75" customHeight="1" thickBot="1" x14ac:dyDescent="0.3">
      <c r="A1691" s="10" t="s">
        <v>19</v>
      </c>
      <c r="B1691" s="28">
        <v>43473</v>
      </c>
      <c r="C1691" s="8">
        <v>301049751</v>
      </c>
      <c r="D1691" s="29">
        <v>73239990</v>
      </c>
      <c r="E1691" s="8" t="s">
        <v>1619</v>
      </c>
      <c r="F1691" s="8"/>
      <c r="G1691" s="8"/>
      <c r="H1691" s="8"/>
      <c r="I1691" s="8"/>
      <c r="J1691" s="8"/>
      <c r="K1691" s="8"/>
      <c r="L1691" s="8"/>
      <c r="M1691" s="8"/>
      <c r="N1691" s="30">
        <v>72</v>
      </c>
      <c r="O1691" s="8" t="s">
        <v>770</v>
      </c>
      <c r="P1691" s="30">
        <v>152.06222220000001</v>
      </c>
      <c r="Q1691" s="30">
        <v>10948.48</v>
      </c>
      <c r="R1691" s="30">
        <v>2.1342066279999998</v>
      </c>
      <c r="S1691" s="30">
        <v>153.6628772</v>
      </c>
      <c r="T1691" s="30">
        <v>2662.6</v>
      </c>
    </row>
    <row r="1692" spans="1:20" ht="15.75" customHeight="1" thickBot="1" x14ac:dyDescent="0.3">
      <c r="A1692" s="10" t="s">
        <v>19</v>
      </c>
      <c r="B1692" s="28">
        <v>43473</v>
      </c>
      <c r="C1692" s="8">
        <v>301049751</v>
      </c>
      <c r="D1692" s="29">
        <v>73239990</v>
      </c>
      <c r="E1692" s="8" t="s">
        <v>1620</v>
      </c>
      <c r="F1692" s="8"/>
      <c r="G1692" s="8"/>
      <c r="H1692" s="8"/>
      <c r="I1692" s="8"/>
      <c r="J1692" s="8"/>
      <c r="K1692" s="8"/>
      <c r="L1692" s="8"/>
      <c r="M1692" s="8"/>
      <c r="N1692" s="30">
        <v>31680</v>
      </c>
      <c r="O1692" s="8" t="s">
        <v>770</v>
      </c>
      <c r="P1692" s="30">
        <v>75.012458960000004</v>
      </c>
      <c r="Q1692" s="30">
        <v>2376394.7000000002</v>
      </c>
      <c r="R1692" s="30">
        <v>1.0528064420000001</v>
      </c>
      <c r="S1692" s="30">
        <v>33352.908069999998</v>
      </c>
      <c r="T1692" s="30">
        <v>577939.19999999995</v>
      </c>
    </row>
    <row r="1693" spans="1:20" ht="15.75" customHeight="1" thickBot="1" x14ac:dyDescent="0.3">
      <c r="A1693" s="10" t="s">
        <v>19</v>
      </c>
      <c r="B1693" s="28">
        <v>43473</v>
      </c>
      <c r="C1693" s="8">
        <v>301049751</v>
      </c>
      <c r="D1693" s="29">
        <v>73239990</v>
      </c>
      <c r="E1693" s="8" t="s">
        <v>1621</v>
      </c>
      <c r="F1693" s="8"/>
      <c r="G1693" s="8"/>
      <c r="H1693" s="8"/>
      <c r="I1693" s="8"/>
      <c r="J1693" s="8"/>
      <c r="K1693" s="8"/>
      <c r="L1693" s="8"/>
      <c r="M1693" s="8"/>
      <c r="N1693" s="30">
        <v>29592</v>
      </c>
      <c r="O1693" s="8" t="s">
        <v>770</v>
      </c>
      <c r="P1693" s="30">
        <v>83.379797580000002</v>
      </c>
      <c r="Q1693" s="30">
        <v>2467374.9700000002</v>
      </c>
      <c r="R1693" s="30">
        <v>1.170242773</v>
      </c>
      <c r="S1693" s="30">
        <v>34629.824139999997</v>
      </c>
      <c r="T1693" s="30">
        <v>600065.6</v>
      </c>
    </row>
    <row r="1694" spans="1:20" ht="15.75" customHeight="1" thickBot="1" x14ac:dyDescent="0.3">
      <c r="A1694" s="10" t="s">
        <v>19</v>
      </c>
      <c r="B1694" s="28">
        <v>43473</v>
      </c>
      <c r="C1694" s="8">
        <v>301049751</v>
      </c>
      <c r="D1694" s="29">
        <v>73239990</v>
      </c>
      <c r="E1694" s="8" t="s">
        <v>1622</v>
      </c>
      <c r="F1694" s="8"/>
      <c r="G1694" s="8"/>
      <c r="H1694" s="8"/>
      <c r="I1694" s="8"/>
      <c r="J1694" s="8"/>
      <c r="K1694" s="8"/>
      <c r="L1694" s="8"/>
      <c r="M1694" s="8"/>
      <c r="N1694" s="30">
        <v>20400</v>
      </c>
      <c r="O1694" s="8" t="s">
        <v>770</v>
      </c>
      <c r="P1694" s="30">
        <v>36.971992649999997</v>
      </c>
      <c r="Q1694" s="30">
        <v>754228.65</v>
      </c>
      <c r="R1694" s="30">
        <v>0.51890515999999998</v>
      </c>
      <c r="S1694" s="30">
        <v>10585.66526</v>
      </c>
      <c r="T1694" s="30">
        <v>183428.5</v>
      </c>
    </row>
    <row r="1695" spans="1:20" ht="15.75" customHeight="1" thickBot="1" x14ac:dyDescent="0.3">
      <c r="A1695" s="10" t="s">
        <v>19</v>
      </c>
      <c r="B1695" s="28">
        <v>43473</v>
      </c>
      <c r="C1695" s="8">
        <v>301049751</v>
      </c>
      <c r="D1695" s="29">
        <v>73239990</v>
      </c>
      <c r="E1695" s="8" t="s">
        <v>1623</v>
      </c>
      <c r="F1695" s="8"/>
      <c r="G1695" s="8"/>
      <c r="H1695" s="8"/>
      <c r="I1695" s="8"/>
      <c r="J1695" s="8"/>
      <c r="K1695" s="8"/>
      <c r="L1695" s="8"/>
      <c r="M1695" s="8"/>
      <c r="N1695" s="30">
        <v>22068</v>
      </c>
      <c r="O1695" s="8" t="s">
        <v>770</v>
      </c>
      <c r="P1695" s="30">
        <v>92.128804599999995</v>
      </c>
      <c r="Q1695" s="30">
        <v>2033098.46</v>
      </c>
      <c r="R1695" s="30">
        <v>1.293035854</v>
      </c>
      <c r="S1695" s="30">
        <v>28534.715230000002</v>
      </c>
      <c r="T1695" s="30">
        <v>494449.5</v>
      </c>
    </row>
    <row r="1696" spans="1:20" ht="15.75" customHeight="1" thickBot="1" x14ac:dyDescent="0.3">
      <c r="A1696" s="10" t="s">
        <v>19</v>
      </c>
      <c r="B1696" s="28">
        <v>43473</v>
      </c>
      <c r="C1696" s="8">
        <v>301049751</v>
      </c>
      <c r="D1696" s="29">
        <v>73239990</v>
      </c>
      <c r="E1696" s="8" t="s">
        <v>1624</v>
      </c>
      <c r="F1696" s="8"/>
      <c r="G1696" s="8"/>
      <c r="H1696" s="8"/>
      <c r="I1696" s="8"/>
      <c r="J1696" s="8"/>
      <c r="K1696" s="8"/>
      <c r="L1696" s="8"/>
      <c r="M1696" s="8"/>
      <c r="N1696" s="30">
        <v>144</v>
      </c>
      <c r="O1696" s="8" t="s">
        <v>770</v>
      </c>
      <c r="P1696" s="30">
        <v>84.230555559999999</v>
      </c>
      <c r="Q1696" s="30">
        <v>12129.2</v>
      </c>
      <c r="R1696" s="30">
        <v>1.182183236</v>
      </c>
      <c r="S1696" s="30">
        <v>170.234386</v>
      </c>
      <c r="T1696" s="30">
        <v>2949.8</v>
      </c>
    </row>
    <row r="1697" spans="1:20" ht="15.75" customHeight="1" thickBot="1" x14ac:dyDescent="0.3">
      <c r="A1697" s="10" t="s">
        <v>19</v>
      </c>
      <c r="B1697" s="28">
        <v>43472</v>
      </c>
      <c r="C1697" s="8">
        <v>301049751</v>
      </c>
      <c r="D1697" s="29">
        <v>73239990</v>
      </c>
      <c r="E1697" s="8" t="s">
        <v>1625</v>
      </c>
      <c r="F1697" s="8"/>
      <c r="G1697" s="8"/>
      <c r="H1697" s="8"/>
      <c r="I1697" s="8"/>
      <c r="J1697" s="8"/>
      <c r="K1697" s="8"/>
      <c r="L1697" s="8"/>
      <c r="M1697" s="8"/>
      <c r="N1697" s="30">
        <v>71400</v>
      </c>
      <c r="O1697" s="8" t="s">
        <v>770</v>
      </c>
      <c r="P1697" s="30">
        <v>32.487913450000001</v>
      </c>
      <c r="Q1697" s="30">
        <v>2319637.02</v>
      </c>
      <c r="R1697" s="30">
        <v>0.45597071500000003</v>
      </c>
      <c r="S1697" s="30">
        <v>32556.30905</v>
      </c>
      <c r="T1697" s="30">
        <v>564135.80000000005</v>
      </c>
    </row>
    <row r="1698" spans="1:20" ht="15.75" customHeight="1" thickBot="1" x14ac:dyDescent="0.3">
      <c r="A1698" s="10" t="s">
        <v>19</v>
      </c>
      <c r="B1698" s="28">
        <v>43467</v>
      </c>
      <c r="C1698" s="8">
        <v>301049751</v>
      </c>
      <c r="D1698" s="29">
        <v>73239990</v>
      </c>
      <c r="E1698" s="8" t="s">
        <v>1626</v>
      </c>
      <c r="F1698" s="8"/>
      <c r="G1698" s="8"/>
      <c r="H1698" s="8"/>
      <c r="I1698" s="8"/>
      <c r="J1698" s="8"/>
      <c r="K1698" s="8"/>
      <c r="L1698" s="8"/>
      <c r="M1698" s="8"/>
      <c r="N1698" s="30">
        <v>4752</v>
      </c>
      <c r="O1698" s="8" t="s">
        <v>1383</v>
      </c>
      <c r="P1698" s="30">
        <v>173.42680559999999</v>
      </c>
      <c r="Q1698" s="30">
        <v>824124.18</v>
      </c>
      <c r="R1698" s="30">
        <v>2.4272471040000001</v>
      </c>
      <c r="S1698" s="30">
        <v>11534.27824</v>
      </c>
      <c r="T1698" s="30">
        <v>200426.9</v>
      </c>
    </row>
    <row r="1699" spans="1:20" ht="15.75" customHeight="1" thickBot="1" x14ac:dyDescent="0.3">
      <c r="A1699" s="10" t="s">
        <v>19</v>
      </c>
      <c r="B1699" s="28">
        <v>43467</v>
      </c>
      <c r="C1699" s="8">
        <v>301049751</v>
      </c>
      <c r="D1699" s="29">
        <v>73239990</v>
      </c>
      <c r="E1699" s="8" t="s">
        <v>1627</v>
      </c>
      <c r="F1699" s="8"/>
      <c r="G1699" s="8"/>
      <c r="H1699" s="8"/>
      <c r="I1699" s="8"/>
      <c r="J1699" s="8"/>
      <c r="K1699" s="8"/>
      <c r="L1699" s="8"/>
      <c r="M1699" s="8"/>
      <c r="N1699" s="30">
        <v>4004</v>
      </c>
      <c r="O1699" s="8" t="s">
        <v>1383</v>
      </c>
      <c r="P1699" s="30">
        <v>313.95727269999998</v>
      </c>
      <c r="Q1699" s="30">
        <v>1257084.92</v>
      </c>
      <c r="R1699" s="30">
        <v>4.3940835930000004</v>
      </c>
      <c r="S1699" s="30">
        <v>17593.91071</v>
      </c>
      <c r="T1699" s="30">
        <v>305723</v>
      </c>
    </row>
    <row r="1700" spans="1:20" ht="15.75" customHeight="1" thickBot="1" x14ac:dyDescent="0.3">
      <c r="A1700" s="10" t="s">
        <v>19</v>
      </c>
      <c r="B1700" s="28">
        <v>43465</v>
      </c>
      <c r="C1700" s="8">
        <v>301049751</v>
      </c>
      <c r="D1700" s="29">
        <v>73239990</v>
      </c>
      <c r="E1700" s="8" t="s">
        <v>1628</v>
      </c>
      <c r="F1700" s="8"/>
      <c r="G1700" s="8"/>
      <c r="H1700" s="8"/>
      <c r="I1700" s="8"/>
      <c r="J1700" s="8"/>
      <c r="K1700" s="8"/>
      <c r="L1700" s="8"/>
      <c r="M1700" s="8"/>
      <c r="N1700" s="30">
        <v>33588</v>
      </c>
      <c r="O1700" s="8" t="s">
        <v>770</v>
      </c>
      <c r="P1700" s="30">
        <v>83.592436879999994</v>
      </c>
      <c r="Q1700" s="30">
        <v>2807702.77</v>
      </c>
      <c r="R1700" s="30">
        <v>1.1699431330000001</v>
      </c>
      <c r="S1700" s="30">
        <v>39296.04997</v>
      </c>
      <c r="T1700" s="30">
        <v>682833.3</v>
      </c>
    </row>
    <row r="1701" spans="1:20" ht="15.75" customHeight="1" thickBot="1" x14ac:dyDescent="0.3">
      <c r="A1701" s="10" t="s">
        <v>19</v>
      </c>
      <c r="B1701" s="28">
        <v>43465</v>
      </c>
      <c r="C1701" s="8">
        <v>301049751</v>
      </c>
      <c r="D1701" s="29">
        <v>73239990</v>
      </c>
      <c r="E1701" s="8" t="s">
        <v>1629</v>
      </c>
      <c r="F1701" s="8"/>
      <c r="G1701" s="8"/>
      <c r="H1701" s="8"/>
      <c r="I1701" s="8"/>
      <c r="J1701" s="8"/>
      <c r="K1701" s="8"/>
      <c r="L1701" s="8"/>
      <c r="M1701" s="8"/>
      <c r="N1701" s="30">
        <v>450</v>
      </c>
      <c r="O1701" s="8" t="s">
        <v>1583</v>
      </c>
      <c r="P1701" s="30">
        <v>84.972688890000001</v>
      </c>
      <c r="Q1701" s="30">
        <v>38237.71</v>
      </c>
      <c r="R1701" s="30">
        <v>1.1892608659999999</v>
      </c>
      <c r="S1701" s="30">
        <v>535.16738980000002</v>
      </c>
      <c r="T1701" s="30">
        <v>9299.5</v>
      </c>
    </row>
    <row r="1702" spans="1:20" ht="15.75" customHeight="1" thickBot="1" x14ac:dyDescent="0.3">
      <c r="A1702" s="10" t="s">
        <v>19</v>
      </c>
      <c r="B1702" s="28">
        <v>43465</v>
      </c>
      <c r="C1702" s="8">
        <v>301049751</v>
      </c>
      <c r="D1702" s="29">
        <v>73239990</v>
      </c>
      <c r="E1702" s="8" t="s">
        <v>1630</v>
      </c>
      <c r="F1702" s="8"/>
      <c r="G1702" s="8"/>
      <c r="H1702" s="8"/>
      <c r="I1702" s="8"/>
      <c r="J1702" s="8"/>
      <c r="K1702" s="8"/>
      <c r="L1702" s="8"/>
      <c r="M1702" s="8"/>
      <c r="N1702" s="30">
        <v>3600</v>
      </c>
      <c r="O1702" s="8" t="s">
        <v>770</v>
      </c>
      <c r="P1702" s="30">
        <v>86.830172219999994</v>
      </c>
      <c r="Q1702" s="30">
        <v>312588.62</v>
      </c>
      <c r="R1702" s="30">
        <v>1.215257834</v>
      </c>
      <c r="S1702" s="30">
        <v>4374.9282020000001</v>
      </c>
      <c r="T1702" s="30">
        <v>76021.600000000006</v>
      </c>
    </row>
    <row r="1703" spans="1:20" ht="15.75" customHeight="1" thickBot="1" x14ac:dyDescent="0.3">
      <c r="A1703" s="10" t="s">
        <v>19</v>
      </c>
      <c r="B1703" s="28">
        <v>43465</v>
      </c>
      <c r="C1703" s="8">
        <v>301049751</v>
      </c>
      <c r="D1703" s="29">
        <v>73231000</v>
      </c>
      <c r="E1703" s="8" t="s">
        <v>1631</v>
      </c>
      <c r="F1703" s="8"/>
      <c r="G1703" s="8"/>
      <c r="H1703" s="8"/>
      <c r="I1703" s="8"/>
      <c r="J1703" s="8"/>
      <c r="K1703" s="8"/>
      <c r="L1703" s="8"/>
      <c r="M1703" s="8"/>
      <c r="N1703" s="30">
        <v>10800</v>
      </c>
      <c r="O1703" s="8" t="s">
        <v>1583</v>
      </c>
      <c r="P1703" s="30">
        <v>17.367226850000002</v>
      </c>
      <c r="Q1703" s="30">
        <v>187566.05</v>
      </c>
      <c r="R1703" s="30">
        <v>0.24306825500000001</v>
      </c>
      <c r="S1703" s="30">
        <v>2625.1371589999999</v>
      </c>
      <c r="T1703" s="30">
        <v>58108</v>
      </c>
    </row>
    <row r="1704" spans="1:20" ht="15.75" customHeight="1" thickBot="1" x14ac:dyDescent="0.3">
      <c r="A1704" s="10" t="s">
        <v>19</v>
      </c>
      <c r="B1704" s="28">
        <v>43465</v>
      </c>
      <c r="C1704" s="8">
        <v>301049751</v>
      </c>
      <c r="D1704" s="29">
        <v>73239990</v>
      </c>
      <c r="E1704" s="8" t="s">
        <v>1632</v>
      </c>
      <c r="F1704" s="8"/>
      <c r="G1704" s="8"/>
      <c r="H1704" s="8"/>
      <c r="I1704" s="8"/>
      <c r="J1704" s="8"/>
      <c r="K1704" s="8"/>
      <c r="L1704" s="8"/>
      <c r="M1704" s="8"/>
      <c r="N1704" s="30">
        <v>21600</v>
      </c>
      <c r="O1704" s="8" t="s">
        <v>770</v>
      </c>
      <c r="P1704" s="30">
        <v>92.349038890000003</v>
      </c>
      <c r="Q1704" s="30">
        <v>1994739.24</v>
      </c>
      <c r="R1704" s="30">
        <v>1.292498795</v>
      </c>
      <c r="S1704" s="30">
        <v>27917.973969999999</v>
      </c>
      <c r="T1704" s="30">
        <v>485120.6</v>
      </c>
    </row>
    <row r="1705" spans="1:20" ht="15.75" customHeight="1" thickBot="1" x14ac:dyDescent="0.3">
      <c r="A1705" s="10" t="s">
        <v>19</v>
      </c>
      <c r="B1705" s="28">
        <v>43465</v>
      </c>
      <c r="C1705" s="8">
        <v>301049751</v>
      </c>
      <c r="D1705" s="29">
        <v>73239990</v>
      </c>
      <c r="E1705" s="8" t="s">
        <v>1633</v>
      </c>
      <c r="F1705" s="8"/>
      <c r="G1705" s="8"/>
      <c r="H1705" s="8"/>
      <c r="I1705" s="8"/>
      <c r="J1705" s="8"/>
      <c r="K1705" s="8"/>
      <c r="L1705" s="8"/>
      <c r="M1705" s="8"/>
      <c r="N1705" s="30">
        <v>500</v>
      </c>
      <c r="O1705" s="8" t="s">
        <v>1583</v>
      </c>
      <c r="P1705" s="30">
        <v>58.88458</v>
      </c>
      <c r="Q1705" s="30">
        <v>29442.29</v>
      </c>
      <c r="R1705" s="30">
        <v>0.82413687899999999</v>
      </c>
      <c r="S1705" s="30">
        <v>412.06843950000001</v>
      </c>
      <c r="T1705" s="30">
        <v>7160.3</v>
      </c>
    </row>
    <row r="1706" spans="1:20" ht="15.75" customHeight="1" thickBot="1" x14ac:dyDescent="0.3">
      <c r="A1706" s="10" t="s">
        <v>19</v>
      </c>
      <c r="B1706" s="28">
        <v>43465</v>
      </c>
      <c r="C1706" s="8">
        <v>301049751</v>
      </c>
      <c r="D1706" s="29">
        <v>73231000</v>
      </c>
      <c r="E1706" s="8" t="s">
        <v>1634</v>
      </c>
      <c r="F1706" s="8"/>
      <c r="G1706" s="8"/>
      <c r="H1706" s="8"/>
      <c r="I1706" s="8"/>
      <c r="J1706" s="8"/>
      <c r="K1706" s="8"/>
      <c r="L1706" s="8"/>
      <c r="M1706" s="8"/>
      <c r="N1706" s="30">
        <v>6000</v>
      </c>
      <c r="O1706" s="8" t="s">
        <v>1583</v>
      </c>
      <c r="P1706" s="30">
        <v>21.690398330000001</v>
      </c>
      <c r="Q1706" s="30">
        <v>130142.39</v>
      </c>
      <c r="R1706" s="30">
        <v>0.30357450400000002</v>
      </c>
      <c r="S1706" s="30">
        <v>1821.4470260000001</v>
      </c>
      <c r="T1706" s="30">
        <v>40318.1</v>
      </c>
    </row>
    <row r="1707" spans="1:20" ht="15.75" customHeight="1" thickBot="1" x14ac:dyDescent="0.3">
      <c r="A1707" s="10" t="s">
        <v>19</v>
      </c>
      <c r="B1707" s="28">
        <v>43465</v>
      </c>
      <c r="C1707" s="8">
        <v>301049751</v>
      </c>
      <c r="D1707" s="29">
        <v>73239990</v>
      </c>
      <c r="E1707" s="8" t="s">
        <v>1635</v>
      </c>
      <c r="F1707" s="8"/>
      <c r="G1707" s="8"/>
      <c r="H1707" s="8"/>
      <c r="I1707" s="8"/>
      <c r="J1707" s="8"/>
      <c r="K1707" s="8"/>
      <c r="L1707" s="8"/>
      <c r="M1707" s="8"/>
      <c r="N1707" s="30">
        <v>21708</v>
      </c>
      <c r="O1707" s="8" t="s">
        <v>770</v>
      </c>
      <c r="P1707" s="30">
        <v>75.203759439999999</v>
      </c>
      <c r="Q1707" s="30">
        <v>1632523.21</v>
      </c>
      <c r="R1707" s="30">
        <v>1.052536871</v>
      </c>
      <c r="S1707" s="30">
        <v>22848.470399999998</v>
      </c>
      <c r="T1707" s="30">
        <v>397029.6</v>
      </c>
    </row>
    <row r="1708" spans="1:20" ht="15.75" customHeight="1" thickBot="1" x14ac:dyDescent="0.3">
      <c r="A1708" s="10" t="s">
        <v>19</v>
      </c>
      <c r="B1708" s="28">
        <v>43465</v>
      </c>
      <c r="C1708" s="8">
        <v>301049751</v>
      </c>
      <c r="D1708" s="29">
        <v>73239990</v>
      </c>
      <c r="E1708" s="8" t="s">
        <v>1636</v>
      </c>
      <c r="F1708" s="8"/>
      <c r="G1708" s="8"/>
      <c r="H1708" s="8"/>
      <c r="I1708" s="8"/>
      <c r="J1708" s="8"/>
      <c r="K1708" s="8"/>
      <c r="L1708" s="8"/>
      <c r="M1708" s="8"/>
      <c r="N1708" s="30">
        <v>3600</v>
      </c>
      <c r="O1708" s="8" t="s">
        <v>770</v>
      </c>
      <c r="P1708" s="30">
        <v>85.358474999999999</v>
      </c>
      <c r="Q1708" s="30">
        <v>307290.51</v>
      </c>
      <c r="R1708" s="30">
        <v>1.194660252</v>
      </c>
      <c r="S1708" s="30">
        <v>4300.7769070000004</v>
      </c>
      <c r="T1708" s="30">
        <v>74733.100000000006</v>
      </c>
    </row>
    <row r="1709" spans="1:20" ht="15.75" customHeight="1" thickBot="1" x14ac:dyDescent="0.3">
      <c r="A1709" s="10" t="s">
        <v>19</v>
      </c>
      <c r="B1709" s="28">
        <v>43465</v>
      </c>
      <c r="C1709" s="8">
        <v>301049751</v>
      </c>
      <c r="D1709" s="29">
        <v>73239990</v>
      </c>
      <c r="E1709" s="8" t="s">
        <v>1637</v>
      </c>
      <c r="F1709" s="8"/>
      <c r="G1709" s="8"/>
      <c r="H1709" s="8"/>
      <c r="I1709" s="8"/>
      <c r="J1709" s="8"/>
      <c r="K1709" s="8"/>
      <c r="L1709" s="8"/>
      <c r="M1709" s="8"/>
      <c r="N1709" s="30">
        <v>20160</v>
      </c>
      <c r="O1709" s="8" t="s">
        <v>770</v>
      </c>
      <c r="P1709" s="30">
        <v>79.307849700000006</v>
      </c>
      <c r="Q1709" s="30">
        <v>1598846.25</v>
      </c>
      <c r="R1709" s="30">
        <v>1.109976903</v>
      </c>
      <c r="S1709" s="30">
        <v>22377.13436</v>
      </c>
      <c r="T1709" s="30">
        <v>388839.4</v>
      </c>
    </row>
    <row r="1710" spans="1:20" ht="15.75" customHeight="1" thickBot="1" x14ac:dyDescent="0.3">
      <c r="A1710" s="10" t="s">
        <v>19</v>
      </c>
      <c r="B1710" s="28">
        <v>43465</v>
      </c>
      <c r="C1710" s="8">
        <v>301049751</v>
      </c>
      <c r="D1710" s="29">
        <v>73239990</v>
      </c>
      <c r="E1710" s="8" t="s">
        <v>1638</v>
      </c>
      <c r="F1710" s="8"/>
      <c r="G1710" s="8"/>
      <c r="H1710" s="8"/>
      <c r="I1710" s="8"/>
      <c r="J1710" s="8"/>
      <c r="K1710" s="8"/>
      <c r="L1710" s="8"/>
      <c r="M1710" s="8"/>
      <c r="N1710" s="30">
        <v>450</v>
      </c>
      <c r="O1710" s="8" t="s">
        <v>1583</v>
      </c>
      <c r="P1710" s="30">
        <v>106.58855560000001</v>
      </c>
      <c r="Q1710" s="30">
        <v>47964.85</v>
      </c>
      <c r="R1710" s="30">
        <v>1.4917922400000001</v>
      </c>
      <c r="S1710" s="30">
        <v>671.30650800000001</v>
      </c>
      <c r="T1710" s="30">
        <v>11665</v>
      </c>
    </row>
    <row r="1711" spans="1:20" ht="15.75" customHeight="1" thickBot="1" x14ac:dyDescent="0.3">
      <c r="A1711" s="10" t="s">
        <v>19</v>
      </c>
      <c r="B1711" s="28">
        <v>43463</v>
      </c>
      <c r="C1711" s="8">
        <v>301049751</v>
      </c>
      <c r="D1711" s="29">
        <v>73231000</v>
      </c>
      <c r="E1711" s="8" t="s">
        <v>1639</v>
      </c>
      <c r="F1711" s="8"/>
      <c r="G1711" s="8"/>
      <c r="H1711" s="8"/>
      <c r="I1711" s="8"/>
      <c r="J1711" s="8"/>
      <c r="K1711" s="8"/>
      <c r="L1711" s="8"/>
      <c r="M1711" s="8"/>
      <c r="N1711" s="30">
        <v>280800</v>
      </c>
      <c r="O1711" s="8" t="s">
        <v>770</v>
      </c>
      <c r="P1711" s="30">
        <v>4.8569876780000003</v>
      </c>
      <c r="Q1711" s="30">
        <v>1363842.14</v>
      </c>
      <c r="R1711" s="30">
        <v>6.7977434000000003E-2</v>
      </c>
      <c r="S1711" s="30">
        <v>19088.063539999999</v>
      </c>
      <c r="T1711" s="30">
        <v>422518.3</v>
      </c>
    </row>
    <row r="1712" spans="1:20" ht="15.75" customHeight="1" thickBot="1" x14ac:dyDescent="0.3">
      <c r="A1712" s="10" t="s">
        <v>19</v>
      </c>
      <c r="B1712" s="28">
        <v>43459</v>
      </c>
      <c r="C1712" s="8">
        <v>301049751</v>
      </c>
      <c r="D1712" s="29">
        <v>73239990</v>
      </c>
      <c r="E1712" s="8" t="s">
        <v>1640</v>
      </c>
      <c r="F1712" s="8"/>
      <c r="G1712" s="8"/>
      <c r="H1712" s="8"/>
      <c r="I1712" s="8"/>
      <c r="J1712" s="8"/>
      <c r="K1712" s="8"/>
      <c r="L1712" s="8"/>
      <c r="M1712" s="8"/>
      <c r="N1712" s="30">
        <v>46044</v>
      </c>
      <c r="O1712" s="8" t="s">
        <v>770</v>
      </c>
      <c r="P1712" s="30">
        <v>71.227149249999997</v>
      </c>
      <c r="Q1712" s="30">
        <v>3279582.86</v>
      </c>
      <c r="R1712" s="30">
        <v>0.99688102499999998</v>
      </c>
      <c r="S1712" s="30">
        <v>45900.389920000001</v>
      </c>
      <c r="T1712" s="30">
        <v>797594.5</v>
      </c>
    </row>
    <row r="1713" spans="1:20" ht="15.75" customHeight="1" thickBot="1" x14ac:dyDescent="0.3">
      <c r="A1713" s="10" t="s">
        <v>19</v>
      </c>
      <c r="B1713" s="28">
        <v>43456</v>
      </c>
      <c r="C1713" s="8">
        <v>301049751</v>
      </c>
      <c r="D1713" s="29">
        <v>73239990</v>
      </c>
      <c r="E1713" s="8" t="s">
        <v>1641</v>
      </c>
      <c r="F1713" s="8"/>
      <c r="G1713" s="8"/>
      <c r="H1713" s="8"/>
      <c r="I1713" s="8"/>
      <c r="J1713" s="8"/>
      <c r="K1713" s="8"/>
      <c r="L1713" s="8"/>
      <c r="M1713" s="8"/>
      <c r="N1713" s="30">
        <v>20160</v>
      </c>
      <c r="O1713" s="8" t="s">
        <v>770</v>
      </c>
      <c r="P1713" s="30">
        <v>75.413137899999995</v>
      </c>
      <c r="Q1713" s="30">
        <v>1520328.86</v>
      </c>
      <c r="R1713" s="30">
        <v>1.0554672899999999</v>
      </c>
      <c r="S1713" s="30">
        <v>21278.220570000001</v>
      </c>
      <c r="T1713" s="30">
        <v>369744</v>
      </c>
    </row>
    <row r="1714" spans="1:20" ht="15.75" customHeight="1" thickBot="1" x14ac:dyDescent="0.3">
      <c r="A1714" s="10" t="s">
        <v>19</v>
      </c>
      <c r="B1714" s="28">
        <v>43456</v>
      </c>
      <c r="C1714" s="8">
        <v>301049751</v>
      </c>
      <c r="D1714" s="29">
        <v>73239990</v>
      </c>
      <c r="E1714" s="8" t="s">
        <v>1642</v>
      </c>
      <c r="F1714" s="8"/>
      <c r="G1714" s="8"/>
      <c r="H1714" s="8"/>
      <c r="I1714" s="8"/>
      <c r="J1714" s="8"/>
      <c r="K1714" s="8"/>
      <c r="L1714" s="8"/>
      <c r="M1714" s="8"/>
      <c r="N1714" s="30">
        <v>21600</v>
      </c>
      <c r="O1714" s="8" t="s">
        <v>770</v>
      </c>
      <c r="P1714" s="30">
        <v>92.619227309999999</v>
      </c>
      <c r="Q1714" s="30">
        <v>2000575.31</v>
      </c>
      <c r="R1714" s="30">
        <v>1.2962802980000001</v>
      </c>
      <c r="S1714" s="30">
        <v>27999.654439999998</v>
      </c>
      <c r="T1714" s="30">
        <v>486539.9</v>
      </c>
    </row>
    <row r="1715" spans="1:20" ht="15.75" customHeight="1" thickBot="1" x14ac:dyDescent="0.3">
      <c r="A1715" s="10" t="s">
        <v>19</v>
      </c>
      <c r="B1715" s="28">
        <v>43449</v>
      </c>
      <c r="C1715" s="8">
        <v>301049751</v>
      </c>
      <c r="D1715" s="29">
        <v>73239990</v>
      </c>
      <c r="E1715" s="8" t="s">
        <v>1643</v>
      </c>
      <c r="F1715" s="8"/>
      <c r="G1715" s="8"/>
      <c r="H1715" s="8"/>
      <c r="I1715" s="8"/>
      <c r="J1715" s="8"/>
      <c r="K1715" s="8"/>
      <c r="L1715" s="8"/>
      <c r="M1715" s="8"/>
      <c r="N1715" s="30">
        <v>2330.1999999999998</v>
      </c>
      <c r="O1715" s="8" t="s">
        <v>21</v>
      </c>
      <c r="P1715" s="30">
        <v>990.76640199999997</v>
      </c>
      <c r="Q1715" s="30">
        <v>2308683.87</v>
      </c>
      <c r="R1715" s="30">
        <v>13.808590969999999</v>
      </c>
      <c r="S1715" s="30">
        <v>32176.778679999999</v>
      </c>
      <c r="T1715" s="30">
        <v>561471.9</v>
      </c>
    </row>
    <row r="1716" spans="1:20" ht="15.75" customHeight="1" thickBot="1" x14ac:dyDescent="0.3">
      <c r="A1716" s="10" t="s">
        <v>19</v>
      </c>
      <c r="B1716" s="28">
        <v>43449</v>
      </c>
      <c r="C1716" s="8">
        <v>301049751</v>
      </c>
      <c r="D1716" s="29">
        <v>73239990</v>
      </c>
      <c r="E1716" s="8" t="s">
        <v>1644</v>
      </c>
      <c r="F1716" s="8"/>
      <c r="G1716" s="8"/>
      <c r="H1716" s="8"/>
      <c r="I1716" s="8"/>
      <c r="J1716" s="8"/>
      <c r="K1716" s="8"/>
      <c r="L1716" s="8"/>
      <c r="M1716" s="8"/>
      <c r="N1716" s="30">
        <v>23580</v>
      </c>
      <c r="O1716" s="8" t="s">
        <v>770</v>
      </c>
      <c r="P1716" s="30">
        <v>83.975290920000006</v>
      </c>
      <c r="Q1716" s="30">
        <v>1980137.36</v>
      </c>
      <c r="R1716" s="30">
        <v>1.1703873300000001</v>
      </c>
      <c r="S1716" s="30">
        <v>27597.733240000001</v>
      </c>
      <c r="T1716" s="30">
        <v>481569.4</v>
      </c>
    </row>
    <row r="1717" spans="1:20" ht="15.75" customHeight="1" thickBot="1" x14ac:dyDescent="0.3">
      <c r="A1717" s="10" t="s">
        <v>19</v>
      </c>
      <c r="B1717" s="28">
        <v>43449</v>
      </c>
      <c r="C1717" s="8">
        <v>301049751</v>
      </c>
      <c r="D1717" s="29">
        <v>73239990</v>
      </c>
      <c r="E1717" s="8" t="s">
        <v>1645</v>
      </c>
      <c r="F1717" s="8"/>
      <c r="G1717" s="8"/>
      <c r="H1717" s="8"/>
      <c r="I1717" s="8"/>
      <c r="J1717" s="8"/>
      <c r="K1717" s="8"/>
      <c r="L1717" s="8"/>
      <c r="M1717" s="8"/>
      <c r="N1717" s="30">
        <v>15600</v>
      </c>
      <c r="O1717" s="8" t="s">
        <v>770</v>
      </c>
      <c r="P1717" s="30">
        <v>33.151211539999998</v>
      </c>
      <c r="Q1717" s="30">
        <v>517158.9</v>
      </c>
      <c r="R1717" s="30">
        <v>0.46203779099999998</v>
      </c>
      <c r="S1717" s="30">
        <v>7207.7895470000003</v>
      </c>
      <c r="T1717" s="30">
        <v>125773.1</v>
      </c>
    </row>
    <row r="1718" spans="1:20" ht="15.75" customHeight="1" thickBot="1" x14ac:dyDescent="0.3">
      <c r="A1718" s="10" t="s">
        <v>19</v>
      </c>
      <c r="B1718" s="28">
        <v>43449</v>
      </c>
      <c r="C1718" s="8">
        <v>301049751</v>
      </c>
      <c r="D1718" s="29">
        <v>73239990</v>
      </c>
      <c r="E1718" s="8" t="s">
        <v>1646</v>
      </c>
      <c r="F1718" s="8"/>
      <c r="G1718" s="8"/>
      <c r="H1718" s="8"/>
      <c r="I1718" s="8"/>
      <c r="J1718" s="8"/>
      <c r="K1718" s="8"/>
      <c r="L1718" s="8"/>
      <c r="M1718" s="8"/>
      <c r="N1718" s="30">
        <v>19080</v>
      </c>
      <c r="O1718" s="8" t="s">
        <v>770</v>
      </c>
      <c r="P1718" s="30">
        <v>75.554843820000002</v>
      </c>
      <c r="Q1718" s="30">
        <v>1441586.42</v>
      </c>
      <c r="R1718" s="30">
        <v>1.053029182</v>
      </c>
      <c r="S1718" s="30">
        <v>20091.79679</v>
      </c>
      <c r="T1718" s="30">
        <v>350593.8</v>
      </c>
    </row>
    <row r="1719" spans="1:20" ht="15.75" customHeight="1" thickBot="1" x14ac:dyDescent="0.3">
      <c r="A1719" s="10" t="s">
        <v>19</v>
      </c>
      <c r="B1719" s="28">
        <v>43445</v>
      </c>
      <c r="C1719" s="8">
        <v>301049751</v>
      </c>
      <c r="D1719" s="29">
        <v>73239990</v>
      </c>
      <c r="E1719" s="8" t="s">
        <v>1647</v>
      </c>
      <c r="F1719" s="8"/>
      <c r="G1719" s="8"/>
      <c r="H1719" s="8"/>
      <c r="I1719" s="8"/>
      <c r="J1719" s="8"/>
      <c r="K1719" s="8"/>
      <c r="L1719" s="8"/>
      <c r="M1719" s="8"/>
      <c r="N1719" s="30">
        <v>7875</v>
      </c>
      <c r="O1719" s="8" t="s">
        <v>21</v>
      </c>
      <c r="P1719" s="30">
        <v>498.23111239999997</v>
      </c>
      <c r="Q1719" s="30">
        <v>3923570.01</v>
      </c>
      <c r="R1719" s="30">
        <v>6.9439876290000004</v>
      </c>
      <c r="S1719" s="30">
        <v>54683.902580000002</v>
      </c>
      <c r="T1719" s="30">
        <v>954212.2</v>
      </c>
    </row>
    <row r="1720" spans="1:20" ht="15.75" customHeight="1" thickBot="1" x14ac:dyDescent="0.3">
      <c r="A1720" s="10" t="s">
        <v>19</v>
      </c>
      <c r="B1720" s="28">
        <v>43444</v>
      </c>
      <c r="C1720" s="8">
        <v>301049751</v>
      </c>
      <c r="D1720" s="29">
        <v>73231000</v>
      </c>
      <c r="E1720" s="8" t="s">
        <v>1648</v>
      </c>
      <c r="F1720" s="8"/>
      <c r="G1720" s="8"/>
      <c r="H1720" s="8"/>
      <c r="I1720" s="8"/>
      <c r="J1720" s="8"/>
      <c r="K1720" s="8"/>
      <c r="L1720" s="8"/>
      <c r="M1720" s="8"/>
      <c r="N1720" s="30">
        <v>274320</v>
      </c>
      <c r="O1720" s="8" t="s">
        <v>770</v>
      </c>
      <c r="P1720" s="30">
        <v>4.8963239649999997</v>
      </c>
      <c r="Q1720" s="30">
        <v>1343159.59</v>
      </c>
      <c r="R1720" s="30">
        <v>6.8241448999999996E-2</v>
      </c>
      <c r="S1720" s="30">
        <v>18719.994289999999</v>
      </c>
      <c r="T1720" s="30">
        <v>416110.9</v>
      </c>
    </row>
    <row r="1721" spans="1:20" ht="15.75" customHeight="1" thickBot="1" x14ac:dyDescent="0.3">
      <c r="A1721" s="10" t="s">
        <v>19</v>
      </c>
      <c r="B1721" s="28">
        <v>43442</v>
      </c>
      <c r="C1721" s="8">
        <v>301049751</v>
      </c>
      <c r="D1721" s="29">
        <v>73239990</v>
      </c>
      <c r="E1721" s="8" t="s">
        <v>1649</v>
      </c>
      <c r="F1721" s="8"/>
      <c r="G1721" s="8"/>
      <c r="H1721" s="8"/>
      <c r="I1721" s="8"/>
      <c r="J1721" s="8"/>
      <c r="K1721" s="8"/>
      <c r="L1721" s="8"/>
      <c r="M1721" s="8"/>
      <c r="N1721" s="30">
        <v>50400</v>
      </c>
      <c r="O1721" s="8" t="s">
        <v>770</v>
      </c>
      <c r="P1721" s="30">
        <v>22.76209266</v>
      </c>
      <c r="Q1721" s="30">
        <v>1147209.47</v>
      </c>
      <c r="R1721" s="30">
        <v>0.31724171000000001</v>
      </c>
      <c r="S1721" s="30">
        <v>15988.98216</v>
      </c>
      <c r="T1721" s="30">
        <v>279001.3</v>
      </c>
    </row>
    <row r="1722" spans="1:20" ht="15.75" customHeight="1" thickBot="1" x14ac:dyDescent="0.3">
      <c r="A1722" s="10" t="s">
        <v>19</v>
      </c>
      <c r="B1722" s="28">
        <v>43442</v>
      </c>
      <c r="C1722" s="8">
        <v>301049751</v>
      </c>
      <c r="D1722" s="29">
        <v>73239990</v>
      </c>
      <c r="E1722" s="8" t="s">
        <v>1650</v>
      </c>
      <c r="F1722" s="8"/>
      <c r="G1722" s="8"/>
      <c r="H1722" s="8"/>
      <c r="I1722" s="8"/>
      <c r="J1722" s="8"/>
      <c r="K1722" s="8"/>
      <c r="L1722" s="8"/>
      <c r="M1722" s="8"/>
      <c r="N1722" s="30">
        <v>26028</v>
      </c>
      <c r="O1722" s="8" t="s">
        <v>770</v>
      </c>
      <c r="P1722" s="30">
        <v>95.152162290000007</v>
      </c>
      <c r="Q1722" s="30">
        <v>2476620.48</v>
      </c>
      <c r="R1722" s="30">
        <v>1.326162541</v>
      </c>
      <c r="S1722" s="30">
        <v>34517.358610000003</v>
      </c>
      <c r="T1722" s="30">
        <v>602314.1</v>
      </c>
    </row>
    <row r="1723" spans="1:20" ht="15.75" customHeight="1" thickBot="1" x14ac:dyDescent="0.3">
      <c r="A1723" s="10" t="s">
        <v>19</v>
      </c>
      <c r="B1723" s="28">
        <v>43442</v>
      </c>
      <c r="C1723" s="8">
        <v>301049751</v>
      </c>
      <c r="D1723" s="29">
        <v>73239990</v>
      </c>
      <c r="E1723" s="8" t="s">
        <v>1651</v>
      </c>
      <c r="F1723" s="8"/>
      <c r="G1723" s="8"/>
      <c r="H1723" s="8"/>
      <c r="I1723" s="8"/>
      <c r="J1723" s="8"/>
      <c r="K1723" s="8"/>
      <c r="L1723" s="8"/>
      <c r="M1723" s="8"/>
      <c r="N1723" s="30">
        <v>62280</v>
      </c>
      <c r="O1723" s="8" t="s">
        <v>770</v>
      </c>
      <c r="P1723" s="30">
        <v>32.49588215</v>
      </c>
      <c r="Q1723" s="30">
        <v>2023843.54</v>
      </c>
      <c r="R1723" s="30">
        <v>0.45290428100000002</v>
      </c>
      <c r="S1723" s="30">
        <v>28206.87861</v>
      </c>
      <c r="T1723" s="30">
        <v>492198.8</v>
      </c>
    </row>
    <row r="1724" spans="1:20" ht="15.75" customHeight="1" thickBot="1" x14ac:dyDescent="0.3">
      <c r="A1724" s="10" t="s">
        <v>19</v>
      </c>
      <c r="B1724" s="28">
        <v>43442</v>
      </c>
      <c r="C1724" s="8">
        <v>301049751</v>
      </c>
      <c r="D1724" s="29">
        <v>73239990</v>
      </c>
      <c r="E1724" s="8" t="s">
        <v>1652</v>
      </c>
      <c r="F1724" s="8"/>
      <c r="G1724" s="8"/>
      <c r="H1724" s="8"/>
      <c r="I1724" s="8"/>
      <c r="J1724" s="8"/>
      <c r="K1724" s="8"/>
      <c r="L1724" s="8"/>
      <c r="M1724" s="8"/>
      <c r="N1724" s="30">
        <v>15156</v>
      </c>
      <c r="O1724" s="8" t="s">
        <v>770</v>
      </c>
      <c r="P1724" s="30">
        <v>85.28289126</v>
      </c>
      <c r="Q1724" s="30">
        <v>1292547.5</v>
      </c>
      <c r="R1724" s="30">
        <v>1.1886117249999999</v>
      </c>
      <c r="S1724" s="30">
        <v>18014.599300000002</v>
      </c>
      <c r="T1724" s="30">
        <v>314347.59999999998</v>
      </c>
    </row>
    <row r="1725" spans="1:20" ht="15.75" customHeight="1" thickBot="1" x14ac:dyDescent="0.3">
      <c r="A1725" s="10" t="s">
        <v>19</v>
      </c>
      <c r="B1725" s="28">
        <v>43441</v>
      </c>
      <c r="C1725" s="8">
        <v>301049751</v>
      </c>
      <c r="D1725" s="29">
        <v>73231000</v>
      </c>
      <c r="E1725" s="8" t="s">
        <v>1653</v>
      </c>
      <c r="F1725" s="8"/>
      <c r="G1725" s="8"/>
      <c r="H1725" s="8"/>
      <c r="I1725" s="8"/>
      <c r="J1725" s="8"/>
      <c r="K1725" s="8"/>
      <c r="L1725" s="8"/>
      <c r="M1725" s="8"/>
      <c r="N1725" s="30">
        <v>83000</v>
      </c>
      <c r="O1725" s="8" t="s">
        <v>1583</v>
      </c>
      <c r="P1725" s="30">
        <v>7.2763420480000001</v>
      </c>
      <c r="Q1725" s="30">
        <v>603936.39</v>
      </c>
      <c r="R1725" s="30">
        <v>0.101412433</v>
      </c>
      <c r="S1725" s="30">
        <v>8417.2319160000006</v>
      </c>
      <c r="T1725" s="30">
        <v>187099.5</v>
      </c>
    </row>
    <row r="1726" spans="1:20" ht="15.75" customHeight="1" thickBot="1" x14ac:dyDescent="0.3">
      <c r="A1726" s="10" t="s">
        <v>19</v>
      </c>
      <c r="B1726" s="28">
        <v>43438</v>
      </c>
      <c r="C1726" s="8">
        <v>301049751</v>
      </c>
      <c r="D1726" s="29">
        <v>73239990</v>
      </c>
      <c r="E1726" s="8" t="s">
        <v>1654</v>
      </c>
      <c r="F1726" s="8"/>
      <c r="G1726" s="8"/>
      <c r="H1726" s="8"/>
      <c r="I1726" s="8"/>
      <c r="J1726" s="8"/>
      <c r="K1726" s="8"/>
      <c r="L1726" s="8"/>
      <c r="M1726" s="8"/>
      <c r="N1726" s="30">
        <v>52800</v>
      </c>
      <c r="O1726" s="8" t="s">
        <v>770</v>
      </c>
      <c r="P1726" s="30">
        <v>44.5127661</v>
      </c>
      <c r="Q1726" s="30">
        <v>2350274.0499999998</v>
      </c>
      <c r="R1726" s="30">
        <v>0.61018185199999997</v>
      </c>
      <c r="S1726" s="30">
        <v>32217.601780000001</v>
      </c>
      <c r="T1726" s="30">
        <v>571586.6</v>
      </c>
    </row>
    <row r="1727" spans="1:20" ht="15.75" customHeight="1" thickBot="1" x14ac:dyDescent="0.3">
      <c r="A1727" s="10" t="s">
        <v>19</v>
      </c>
      <c r="B1727" s="28">
        <v>43437</v>
      </c>
      <c r="C1727" s="8">
        <v>301049751</v>
      </c>
      <c r="D1727" s="29">
        <v>73239990</v>
      </c>
      <c r="E1727" s="8" t="s">
        <v>1655</v>
      </c>
      <c r="F1727" s="8"/>
      <c r="G1727" s="8"/>
      <c r="H1727" s="8"/>
      <c r="I1727" s="8"/>
      <c r="J1727" s="8"/>
      <c r="K1727" s="8"/>
      <c r="L1727" s="8"/>
      <c r="M1727" s="8"/>
      <c r="N1727" s="30">
        <v>2592</v>
      </c>
      <c r="O1727" s="8" t="s">
        <v>770</v>
      </c>
      <c r="P1727" s="30">
        <v>693.18043980000004</v>
      </c>
      <c r="Q1727" s="30">
        <v>1796723.7</v>
      </c>
      <c r="R1727" s="30">
        <v>9.5021307719999992</v>
      </c>
      <c r="S1727" s="30">
        <v>24629.522959999998</v>
      </c>
      <c r="T1727" s="30">
        <v>436963.2</v>
      </c>
    </row>
    <row r="1728" spans="1:20" ht="15.75" customHeight="1" thickBot="1" x14ac:dyDescent="0.3">
      <c r="A1728" s="10" t="s">
        <v>19</v>
      </c>
      <c r="B1728" s="28">
        <v>43428</v>
      </c>
      <c r="C1728" s="8">
        <v>301049751</v>
      </c>
      <c r="D1728" s="29">
        <v>73239990</v>
      </c>
      <c r="E1728" s="8" t="s">
        <v>1656</v>
      </c>
      <c r="F1728" s="8"/>
      <c r="G1728" s="8"/>
      <c r="H1728" s="8"/>
      <c r="I1728" s="8"/>
      <c r="J1728" s="8"/>
      <c r="K1728" s="8"/>
      <c r="L1728" s="8"/>
      <c r="M1728" s="8"/>
      <c r="N1728" s="30">
        <v>50400</v>
      </c>
      <c r="O1728" s="8" t="s">
        <v>770</v>
      </c>
      <c r="P1728" s="30">
        <v>23.080388289999998</v>
      </c>
      <c r="Q1728" s="30">
        <v>1163251.57</v>
      </c>
      <c r="R1728" s="30">
        <v>0.31638640600000001</v>
      </c>
      <c r="S1728" s="30">
        <v>15945.87485</v>
      </c>
      <c r="T1728" s="30">
        <v>282902.8</v>
      </c>
    </row>
    <row r="1729" spans="1:20" ht="15.75" customHeight="1" thickBot="1" x14ac:dyDescent="0.3">
      <c r="A1729" s="10" t="s">
        <v>19</v>
      </c>
      <c r="B1729" s="28">
        <v>43428</v>
      </c>
      <c r="C1729" s="8">
        <v>301049751</v>
      </c>
      <c r="D1729" s="29">
        <v>73239990</v>
      </c>
      <c r="E1729" s="8" t="s">
        <v>1657</v>
      </c>
      <c r="F1729" s="8"/>
      <c r="G1729" s="8"/>
      <c r="H1729" s="8"/>
      <c r="I1729" s="8"/>
      <c r="J1729" s="8"/>
      <c r="K1729" s="8"/>
      <c r="L1729" s="8"/>
      <c r="M1729" s="8"/>
      <c r="N1729" s="30">
        <v>1000</v>
      </c>
      <c r="O1729" s="8" t="s">
        <v>1583</v>
      </c>
      <c r="P1729" s="30">
        <v>28.183969999999999</v>
      </c>
      <c r="Q1729" s="30">
        <v>28183.97</v>
      </c>
      <c r="R1729" s="30">
        <v>0.38634640199999998</v>
      </c>
      <c r="S1729" s="30">
        <v>386.34640159999998</v>
      </c>
      <c r="T1729" s="30">
        <v>6854.3</v>
      </c>
    </row>
    <row r="1730" spans="1:20" ht="15.75" customHeight="1" thickBot="1" x14ac:dyDescent="0.3">
      <c r="A1730" s="10" t="s">
        <v>19</v>
      </c>
      <c r="B1730" s="28">
        <v>43428</v>
      </c>
      <c r="C1730" s="8">
        <v>301049751</v>
      </c>
      <c r="D1730" s="29">
        <v>73239990</v>
      </c>
      <c r="E1730" s="8" t="s">
        <v>1658</v>
      </c>
      <c r="F1730" s="8"/>
      <c r="G1730" s="8"/>
      <c r="H1730" s="8"/>
      <c r="I1730" s="8"/>
      <c r="J1730" s="8"/>
      <c r="K1730" s="8"/>
      <c r="L1730" s="8"/>
      <c r="M1730" s="8"/>
      <c r="N1730" s="30">
        <v>30360</v>
      </c>
      <c r="O1730" s="8" t="s">
        <v>770</v>
      </c>
      <c r="P1730" s="30">
        <v>33.059038209999997</v>
      </c>
      <c r="Q1730" s="30">
        <v>1003672.4</v>
      </c>
      <c r="R1730" s="30">
        <v>0.45317393</v>
      </c>
      <c r="S1730" s="30">
        <v>13758.36052</v>
      </c>
      <c r="T1730" s="30">
        <v>244093.1</v>
      </c>
    </row>
    <row r="1731" spans="1:20" ht="15.75" customHeight="1" thickBot="1" x14ac:dyDescent="0.3">
      <c r="A1731" s="10" t="s">
        <v>19</v>
      </c>
      <c r="B1731" s="28">
        <v>43423</v>
      </c>
      <c r="C1731" s="8">
        <v>301049751</v>
      </c>
      <c r="D1731" s="29">
        <v>73239990</v>
      </c>
      <c r="E1731" s="8" t="s">
        <v>1659</v>
      </c>
      <c r="F1731" s="8"/>
      <c r="G1731" s="8"/>
      <c r="H1731" s="8"/>
      <c r="I1731" s="8"/>
      <c r="J1731" s="8"/>
      <c r="K1731" s="8"/>
      <c r="L1731" s="8"/>
      <c r="M1731" s="8"/>
      <c r="N1731" s="30">
        <v>1692</v>
      </c>
      <c r="O1731" s="8" t="s">
        <v>770</v>
      </c>
      <c r="P1731" s="30">
        <v>91.005531910000002</v>
      </c>
      <c r="Q1731" s="30">
        <v>153981.35999999999</v>
      </c>
      <c r="R1731" s="30">
        <v>1.2475055779999999</v>
      </c>
      <c r="S1731" s="30">
        <v>2110.779438</v>
      </c>
      <c r="T1731" s="30">
        <v>37448.199999999997</v>
      </c>
    </row>
    <row r="1732" spans="1:20" ht="15.75" customHeight="1" thickBot="1" x14ac:dyDescent="0.3">
      <c r="A1732" s="10" t="s">
        <v>19</v>
      </c>
      <c r="B1732" s="28">
        <v>43423</v>
      </c>
      <c r="C1732" s="8">
        <v>301049751</v>
      </c>
      <c r="D1732" s="29">
        <v>73239990</v>
      </c>
      <c r="E1732" s="8" t="s">
        <v>1660</v>
      </c>
      <c r="F1732" s="8"/>
      <c r="G1732" s="8"/>
      <c r="H1732" s="8"/>
      <c r="I1732" s="8"/>
      <c r="J1732" s="8"/>
      <c r="K1732" s="8"/>
      <c r="L1732" s="8"/>
      <c r="M1732" s="8"/>
      <c r="N1732" s="30">
        <v>20448</v>
      </c>
      <c r="O1732" s="8" t="s">
        <v>770</v>
      </c>
      <c r="P1732" s="30">
        <v>79.648643879999995</v>
      </c>
      <c r="Q1732" s="30">
        <v>1628655.47</v>
      </c>
      <c r="R1732" s="30">
        <v>1.091825139</v>
      </c>
      <c r="S1732" s="30">
        <v>22325.640439999999</v>
      </c>
      <c r="T1732" s="30">
        <v>396089</v>
      </c>
    </row>
    <row r="1733" spans="1:20" ht="15.75" customHeight="1" thickBot="1" x14ac:dyDescent="0.3">
      <c r="A1733" s="10" t="s">
        <v>19</v>
      </c>
      <c r="B1733" s="28">
        <v>43423</v>
      </c>
      <c r="C1733" s="8">
        <v>301049751</v>
      </c>
      <c r="D1733" s="29">
        <v>73239990</v>
      </c>
      <c r="E1733" s="8" t="s">
        <v>1661</v>
      </c>
      <c r="F1733" s="8"/>
      <c r="G1733" s="8"/>
      <c r="H1733" s="8"/>
      <c r="I1733" s="8"/>
      <c r="J1733" s="8"/>
      <c r="K1733" s="8"/>
      <c r="L1733" s="8"/>
      <c r="M1733" s="8"/>
      <c r="N1733" s="30">
        <v>1800</v>
      </c>
      <c r="O1733" s="8" t="s">
        <v>770</v>
      </c>
      <c r="P1733" s="30">
        <v>92.509755560000002</v>
      </c>
      <c r="Q1733" s="30">
        <v>166517.56</v>
      </c>
      <c r="R1733" s="30">
        <v>1.268125505</v>
      </c>
      <c r="S1733" s="30">
        <v>2282.625908</v>
      </c>
      <c r="T1733" s="30">
        <v>40497.1</v>
      </c>
    </row>
    <row r="1734" spans="1:20" ht="15.75" customHeight="1" thickBot="1" x14ac:dyDescent="0.3">
      <c r="A1734" s="10" t="s">
        <v>19</v>
      </c>
      <c r="B1734" s="28">
        <v>43423</v>
      </c>
      <c r="C1734" s="8">
        <v>301049751</v>
      </c>
      <c r="D1734" s="29">
        <v>73239990</v>
      </c>
      <c r="E1734" s="8" t="s">
        <v>1662</v>
      </c>
      <c r="F1734" s="8"/>
      <c r="G1734" s="8"/>
      <c r="H1734" s="8"/>
      <c r="I1734" s="8"/>
      <c r="J1734" s="8"/>
      <c r="K1734" s="8"/>
      <c r="L1734" s="8"/>
      <c r="M1734" s="8"/>
      <c r="N1734" s="30">
        <v>15732</v>
      </c>
      <c r="O1734" s="8" t="s">
        <v>770</v>
      </c>
      <c r="P1734" s="30">
        <v>97.022427539999995</v>
      </c>
      <c r="Q1734" s="30">
        <v>1526356.83</v>
      </c>
      <c r="R1734" s="30">
        <v>1.3299852990000001</v>
      </c>
      <c r="S1734" s="30">
        <v>20923.328720000001</v>
      </c>
      <c r="T1734" s="30">
        <v>371210</v>
      </c>
    </row>
    <row r="1735" spans="1:20" ht="15.75" customHeight="1" thickBot="1" x14ac:dyDescent="0.3">
      <c r="A1735" s="10" t="s">
        <v>19</v>
      </c>
      <c r="B1735" s="28">
        <v>43421</v>
      </c>
      <c r="C1735" s="8">
        <v>301049751</v>
      </c>
      <c r="D1735" s="29">
        <v>73239990</v>
      </c>
      <c r="E1735" s="8" t="s">
        <v>1663</v>
      </c>
      <c r="F1735" s="8"/>
      <c r="G1735" s="8"/>
      <c r="H1735" s="8"/>
      <c r="I1735" s="8"/>
      <c r="J1735" s="8"/>
      <c r="K1735" s="8"/>
      <c r="L1735" s="8"/>
      <c r="M1735" s="8"/>
      <c r="N1735" s="30">
        <v>252</v>
      </c>
      <c r="O1735" s="8" t="s">
        <v>770</v>
      </c>
      <c r="P1735" s="30">
        <v>192.85273810000001</v>
      </c>
      <c r="Q1735" s="30">
        <v>48598.89</v>
      </c>
      <c r="R1735" s="30">
        <v>2.643629035</v>
      </c>
      <c r="S1735" s="30">
        <v>666.19451679999997</v>
      </c>
      <c r="T1735" s="30">
        <v>11819.3</v>
      </c>
    </row>
    <row r="1736" spans="1:20" ht="15.75" customHeight="1" thickBot="1" x14ac:dyDescent="0.3">
      <c r="A1736" s="10" t="s">
        <v>19</v>
      </c>
      <c r="B1736" s="28">
        <v>43421</v>
      </c>
      <c r="C1736" s="8">
        <v>301049751</v>
      </c>
      <c r="D1736" s="29">
        <v>73239990</v>
      </c>
      <c r="E1736" s="8" t="s">
        <v>1664</v>
      </c>
      <c r="F1736" s="8"/>
      <c r="G1736" s="8"/>
      <c r="H1736" s="8"/>
      <c r="I1736" s="8"/>
      <c r="J1736" s="8"/>
      <c r="K1736" s="8"/>
      <c r="L1736" s="8"/>
      <c r="M1736" s="8"/>
      <c r="N1736" s="30">
        <v>144</v>
      </c>
      <c r="O1736" s="8" t="s">
        <v>770</v>
      </c>
      <c r="P1736" s="30">
        <v>327.54354169999999</v>
      </c>
      <c r="Q1736" s="30">
        <v>47166.27</v>
      </c>
      <c r="R1736" s="30">
        <v>4.4899731550000004</v>
      </c>
      <c r="S1736" s="30">
        <v>646.55613430000005</v>
      </c>
      <c r="T1736" s="30">
        <v>11470.9</v>
      </c>
    </row>
    <row r="1737" spans="1:20" ht="15.75" customHeight="1" thickBot="1" x14ac:dyDescent="0.3">
      <c r="A1737" s="10" t="s">
        <v>19</v>
      </c>
      <c r="B1737" s="28">
        <v>43419</v>
      </c>
      <c r="C1737" s="8">
        <v>301049751</v>
      </c>
      <c r="D1737" s="29">
        <v>73231000</v>
      </c>
      <c r="E1737" s="8" t="s">
        <v>1648</v>
      </c>
      <c r="F1737" s="8"/>
      <c r="G1737" s="8"/>
      <c r="H1737" s="8"/>
      <c r="I1737" s="8"/>
      <c r="J1737" s="8"/>
      <c r="K1737" s="8"/>
      <c r="L1737" s="8"/>
      <c r="M1737" s="8"/>
      <c r="N1737" s="30">
        <v>274320</v>
      </c>
      <c r="O1737" s="8" t="s">
        <v>770</v>
      </c>
      <c r="P1737" s="30">
        <v>5.1178780990000003</v>
      </c>
      <c r="Q1737" s="30">
        <v>1403936.32</v>
      </c>
      <c r="R1737" s="30">
        <v>6.8512424000000002E-2</v>
      </c>
      <c r="S1737" s="30">
        <v>18794.328249999999</v>
      </c>
      <c r="T1737" s="30">
        <v>434939.5</v>
      </c>
    </row>
    <row r="1738" spans="1:20" ht="15.75" customHeight="1" thickBot="1" x14ac:dyDescent="0.3">
      <c r="A1738" s="10" t="s">
        <v>19</v>
      </c>
      <c r="B1738" s="28">
        <v>43410</v>
      </c>
      <c r="C1738" s="8">
        <v>301049751</v>
      </c>
      <c r="D1738" s="29">
        <v>73239990</v>
      </c>
      <c r="E1738" s="8" t="s">
        <v>1665</v>
      </c>
      <c r="F1738" s="8"/>
      <c r="G1738" s="8"/>
      <c r="H1738" s="8"/>
      <c r="I1738" s="8"/>
      <c r="J1738" s="8"/>
      <c r="K1738" s="8"/>
      <c r="L1738" s="8"/>
      <c r="M1738" s="8"/>
      <c r="N1738" s="30">
        <v>52800</v>
      </c>
      <c r="O1738" s="8" t="s">
        <v>770</v>
      </c>
      <c r="P1738" s="30">
        <v>45.540462689999998</v>
      </c>
      <c r="Q1738" s="30">
        <v>2404536.4300000002</v>
      </c>
      <c r="R1738" s="30">
        <v>0.60964474800000001</v>
      </c>
      <c r="S1738" s="30">
        <v>32189.242699999999</v>
      </c>
      <c r="T1738" s="30">
        <v>584783.30000000005</v>
      </c>
    </row>
    <row r="1739" spans="1:20" ht="15.75" customHeight="1" thickBot="1" x14ac:dyDescent="0.3">
      <c r="A1739" s="10" t="s">
        <v>19</v>
      </c>
      <c r="B1739" s="28">
        <v>43410</v>
      </c>
      <c r="C1739" s="8">
        <v>301049751</v>
      </c>
      <c r="D1739" s="29">
        <v>73239990</v>
      </c>
      <c r="E1739" s="8" t="s">
        <v>1655</v>
      </c>
      <c r="F1739" s="8"/>
      <c r="G1739" s="8"/>
      <c r="H1739" s="8"/>
      <c r="I1739" s="8"/>
      <c r="J1739" s="8"/>
      <c r="K1739" s="8"/>
      <c r="L1739" s="8"/>
      <c r="M1739" s="8"/>
      <c r="N1739" s="30">
        <v>2592</v>
      </c>
      <c r="O1739" s="8" t="s">
        <v>770</v>
      </c>
      <c r="P1739" s="30">
        <v>715.28248459999998</v>
      </c>
      <c r="Q1739" s="30">
        <v>1854012.2</v>
      </c>
      <c r="R1739" s="30">
        <v>9.5754014000000005</v>
      </c>
      <c r="S1739" s="30">
        <v>24819.440429999999</v>
      </c>
      <c r="T1739" s="30">
        <v>450895.7</v>
      </c>
    </row>
    <row r="1740" spans="1:20" ht="15.75" customHeight="1" thickBot="1" x14ac:dyDescent="0.3">
      <c r="A1740" s="10" t="s">
        <v>19</v>
      </c>
      <c r="B1740" s="28">
        <v>43410</v>
      </c>
      <c r="C1740" s="8">
        <v>301049751</v>
      </c>
      <c r="D1740" s="29">
        <v>73239990</v>
      </c>
      <c r="E1740" s="8" t="s">
        <v>1666</v>
      </c>
      <c r="F1740" s="8"/>
      <c r="G1740" s="8"/>
      <c r="H1740" s="8"/>
      <c r="I1740" s="8"/>
      <c r="J1740" s="8"/>
      <c r="K1740" s="8"/>
      <c r="L1740" s="8"/>
      <c r="M1740" s="8"/>
      <c r="N1740" s="30">
        <v>576</v>
      </c>
      <c r="O1740" s="8" t="s">
        <v>770</v>
      </c>
      <c r="P1740" s="30">
        <v>38.907065969999998</v>
      </c>
      <c r="Q1740" s="30">
        <v>22410.47</v>
      </c>
      <c r="R1740" s="30">
        <v>0.52084425700000003</v>
      </c>
      <c r="S1740" s="30">
        <v>300.00629179999999</v>
      </c>
      <c r="T1740" s="30">
        <v>5450.2</v>
      </c>
    </row>
    <row r="1741" spans="1:20" ht="15.75" customHeight="1" thickBot="1" x14ac:dyDescent="0.3">
      <c r="A1741" s="10" t="s">
        <v>19</v>
      </c>
      <c r="B1741" s="28">
        <v>43410</v>
      </c>
      <c r="C1741" s="8">
        <v>301049751</v>
      </c>
      <c r="D1741" s="29">
        <v>73239990</v>
      </c>
      <c r="E1741" s="8" t="s">
        <v>1667</v>
      </c>
      <c r="F1741" s="8"/>
      <c r="G1741" s="8"/>
      <c r="H1741" s="8"/>
      <c r="I1741" s="8"/>
      <c r="J1741" s="8"/>
      <c r="K1741" s="8"/>
      <c r="L1741" s="8"/>
      <c r="M1741" s="8"/>
      <c r="N1741" s="30">
        <v>20160</v>
      </c>
      <c r="O1741" s="8" t="s">
        <v>770</v>
      </c>
      <c r="P1741" s="30">
        <v>36.875774309999997</v>
      </c>
      <c r="Q1741" s="30">
        <v>743415.61</v>
      </c>
      <c r="R1741" s="30">
        <v>0.493651597</v>
      </c>
      <c r="S1741" s="30">
        <v>9952.0161979999993</v>
      </c>
      <c r="T1741" s="30">
        <v>180798.8</v>
      </c>
    </row>
    <row r="1742" spans="1:20" ht="15.75" customHeight="1" thickBot="1" x14ac:dyDescent="0.3">
      <c r="A1742" s="10" t="s">
        <v>19</v>
      </c>
      <c r="B1742" s="28">
        <v>43410</v>
      </c>
      <c r="C1742" s="8">
        <v>301049751</v>
      </c>
      <c r="D1742" s="29">
        <v>73239990</v>
      </c>
      <c r="E1742" s="8" t="s">
        <v>1668</v>
      </c>
      <c r="F1742" s="8"/>
      <c r="G1742" s="8"/>
      <c r="H1742" s="8"/>
      <c r="I1742" s="8"/>
      <c r="J1742" s="8"/>
      <c r="K1742" s="8"/>
      <c r="L1742" s="8"/>
      <c r="M1742" s="8"/>
      <c r="N1742" s="30">
        <v>396</v>
      </c>
      <c r="O1742" s="8" t="s">
        <v>770</v>
      </c>
      <c r="P1742" s="30">
        <v>189.7519192</v>
      </c>
      <c r="Q1742" s="30">
        <v>75141.759999999995</v>
      </c>
      <c r="R1742" s="30">
        <v>2.540186335</v>
      </c>
      <c r="S1742" s="30">
        <v>1005.913788</v>
      </c>
      <c r="T1742" s="30">
        <v>18274.5</v>
      </c>
    </row>
    <row r="1743" spans="1:20" ht="15.75" customHeight="1" thickBot="1" x14ac:dyDescent="0.3">
      <c r="A1743" s="10" t="s">
        <v>19</v>
      </c>
      <c r="B1743" s="28">
        <v>43409</v>
      </c>
      <c r="C1743" s="8">
        <v>301049751</v>
      </c>
      <c r="D1743" s="29">
        <v>73239990</v>
      </c>
      <c r="E1743" s="8" t="s">
        <v>1669</v>
      </c>
      <c r="F1743" s="8"/>
      <c r="G1743" s="8"/>
      <c r="H1743" s="8"/>
      <c r="I1743" s="8"/>
      <c r="J1743" s="8"/>
      <c r="K1743" s="8"/>
      <c r="L1743" s="8"/>
      <c r="M1743" s="8"/>
      <c r="N1743" s="30">
        <v>180</v>
      </c>
      <c r="O1743" s="8" t="s">
        <v>770</v>
      </c>
      <c r="P1743" s="30">
        <v>189.1106667</v>
      </c>
      <c r="Q1743" s="30">
        <v>34039.919999999998</v>
      </c>
      <c r="R1743" s="30">
        <v>2.531601963</v>
      </c>
      <c r="S1743" s="30">
        <v>455.68835339999998</v>
      </c>
      <c r="T1743" s="30">
        <v>8278.5</v>
      </c>
    </row>
    <row r="1744" spans="1:20" ht="15.75" customHeight="1" thickBot="1" x14ac:dyDescent="0.3">
      <c r="A1744" s="10" t="s">
        <v>19</v>
      </c>
      <c r="B1744" s="28">
        <v>43409</v>
      </c>
      <c r="C1744" s="8">
        <v>301049751</v>
      </c>
      <c r="D1744" s="29">
        <v>73239990</v>
      </c>
      <c r="E1744" s="8" t="s">
        <v>1670</v>
      </c>
      <c r="F1744" s="8"/>
      <c r="G1744" s="8"/>
      <c r="H1744" s="8"/>
      <c r="I1744" s="8"/>
      <c r="J1744" s="8"/>
      <c r="K1744" s="8"/>
      <c r="L1744" s="8"/>
      <c r="M1744" s="8"/>
      <c r="N1744" s="30">
        <v>39504</v>
      </c>
      <c r="O1744" s="8" t="s">
        <v>770</v>
      </c>
      <c r="P1744" s="30">
        <v>60.28848395</v>
      </c>
      <c r="Q1744" s="30">
        <v>2381636.27</v>
      </c>
      <c r="R1744" s="30">
        <v>0.80707475200000001</v>
      </c>
      <c r="S1744" s="30">
        <v>31882.680990000001</v>
      </c>
      <c r="T1744" s="30">
        <v>579214</v>
      </c>
    </row>
    <row r="1745" spans="1:20" ht="15.75" customHeight="1" thickBot="1" x14ac:dyDescent="0.3">
      <c r="A1745" s="10" t="s">
        <v>19</v>
      </c>
      <c r="B1745" s="28">
        <v>43409</v>
      </c>
      <c r="C1745" s="8">
        <v>301049751</v>
      </c>
      <c r="D1745" s="29">
        <v>73239990</v>
      </c>
      <c r="E1745" s="8" t="s">
        <v>1671</v>
      </c>
      <c r="F1745" s="8"/>
      <c r="G1745" s="8"/>
      <c r="H1745" s="8"/>
      <c r="I1745" s="8"/>
      <c r="J1745" s="8"/>
      <c r="K1745" s="8"/>
      <c r="L1745" s="8"/>
      <c r="M1745" s="8"/>
      <c r="N1745" s="30">
        <v>59640</v>
      </c>
      <c r="O1745" s="8" t="s">
        <v>770</v>
      </c>
      <c r="P1745" s="30">
        <v>34.062949869999997</v>
      </c>
      <c r="Q1745" s="30">
        <v>2031514.33</v>
      </c>
      <c r="R1745" s="30">
        <v>0.45599665099999998</v>
      </c>
      <c r="S1745" s="30">
        <v>27195.640289999999</v>
      </c>
      <c r="T1745" s="30">
        <v>494064.2</v>
      </c>
    </row>
    <row r="1746" spans="1:20" ht="15.75" customHeight="1" thickBot="1" x14ac:dyDescent="0.3">
      <c r="A1746" s="10" t="s">
        <v>19</v>
      </c>
      <c r="B1746" s="28">
        <v>43407</v>
      </c>
      <c r="C1746" s="8">
        <v>301049751</v>
      </c>
      <c r="D1746" s="29">
        <v>73239990</v>
      </c>
      <c r="E1746" s="8" t="s">
        <v>1672</v>
      </c>
      <c r="F1746" s="8"/>
      <c r="G1746" s="8"/>
      <c r="H1746" s="8"/>
      <c r="I1746" s="8"/>
      <c r="J1746" s="8"/>
      <c r="K1746" s="8"/>
      <c r="L1746" s="8"/>
      <c r="M1746" s="8"/>
      <c r="N1746" s="30">
        <v>26784</v>
      </c>
      <c r="O1746" s="8" t="s">
        <v>770</v>
      </c>
      <c r="P1746" s="30">
        <v>93.161866040000007</v>
      </c>
      <c r="Q1746" s="30">
        <v>2495247.42</v>
      </c>
      <c r="R1746" s="30">
        <v>1.247146801</v>
      </c>
      <c r="S1746" s="30">
        <v>33403.579919999996</v>
      </c>
      <c r="T1746" s="30">
        <v>606844.19999999995</v>
      </c>
    </row>
    <row r="1747" spans="1:20" ht="15.75" customHeight="1" thickBot="1" x14ac:dyDescent="0.3">
      <c r="A1747" s="10" t="s">
        <v>19</v>
      </c>
      <c r="B1747" s="28">
        <v>43407</v>
      </c>
      <c r="C1747" s="8">
        <v>301049751</v>
      </c>
      <c r="D1747" s="29">
        <v>73239990</v>
      </c>
      <c r="E1747" s="8" t="s">
        <v>1673</v>
      </c>
      <c r="F1747" s="8"/>
      <c r="G1747" s="8"/>
      <c r="H1747" s="8"/>
      <c r="I1747" s="8"/>
      <c r="J1747" s="8"/>
      <c r="K1747" s="8"/>
      <c r="L1747" s="8"/>
      <c r="M1747" s="8"/>
      <c r="N1747" s="30">
        <v>7164</v>
      </c>
      <c r="O1747" s="8" t="s">
        <v>770</v>
      </c>
      <c r="P1747" s="30">
        <v>93.255475989999994</v>
      </c>
      <c r="Q1747" s="30">
        <v>668082.23</v>
      </c>
      <c r="R1747" s="30">
        <v>1.2483999459999999</v>
      </c>
      <c r="S1747" s="30">
        <v>8943.5372160000006</v>
      </c>
      <c r="T1747" s="30">
        <v>162477.6</v>
      </c>
    </row>
    <row r="1748" spans="1:20" ht="15.75" customHeight="1" thickBot="1" x14ac:dyDescent="0.3">
      <c r="A1748" s="10" t="s">
        <v>19</v>
      </c>
      <c r="B1748" s="28">
        <v>43407</v>
      </c>
      <c r="C1748" s="8">
        <v>301049751</v>
      </c>
      <c r="D1748" s="29">
        <v>73239990</v>
      </c>
      <c r="E1748" s="8" t="s">
        <v>1674</v>
      </c>
      <c r="F1748" s="8"/>
      <c r="G1748" s="8"/>
      <c r="H1748" s="8"/>
      <c r="I1748" s="8"/>
      <c r="J1748" s="8"/>
      <c r="K1748" s="8"/>
      <c r="L1748" s="8"/>
      <c r="M1748" s="8"/>
      <c r="N1748" s="30">
        <v>21240</v>
      </c>
      <c r="O1748" s="8" t="s">
        <v>770</v>
      </c>
      <c r="P1748" s="30">
        <v>81.617809320000006</v>
      </c>
      <c r="Q1748" s="30">
        <v>1733562.27</v>
      </c>
      <c r="R1748" s="30">
        <v>1.0926078889999999</v>
      </c>
      <c r="S1748" s="30">
        <v>23206.991569999998</v>
      </c>
      <c r="T1748" s="30">
        <v>421602.3</v>
      </c>
    </row>
    <row r="1749" spans="1:20" ht="15.75" customHeight="1" thickBot="1" x14ac:dyDescent="0.3">
      <c r="A1749" s="10" t="s">
        <v>19</v>
      </c>
      <c r="B1749" s="28">
        <v>43404</v>
      </c>
      <c r="C1749" s="8">
        <v>301049751</v>
      </c>
      <c r="D1749" s="29">
        <v>73239990</v>
      </c>
      <c r="E1749" s="8" t="s">
        <v>1598</v>
      </c>
      <c r="F1749" s="8"/>
      <c r="G1749" s="8"/>
      <c r="H1749" s="8"/>
      <c r="I1749" s="8"/>
      <c r="J1749" s="8"/>
      <c r="K1749" s="8"/>
      <c r="L1749" s="8"/>
      <c r="M1749" s="8"/>
      <c r="N1749" s="30">
        <v>50400</v>
      </c>
      <c r="O1749" s="8" t="s">
        <v>770</v>
      </c>
      <c r="P1749" s="30">
        <v>80.868873809999997</v>
      </c>
      <c r="Q1749" s="30">
        <v>4075791.24</v>
      </c>
      <c r="R1749" s="30">
        <v>1.0884101450000001</v>
      </c>
      <c r="S1749" s="30">
        <v>54855.871330000002</v>
      </c>
      <c r="T1749" s="30">
        <v>991232.4</v>
      </c>
    </row>
    <row r="1750" spans="1:20" ht="15.75" customHeight="1" thickBot="1" x14ac:dyDescent="0.3">
      <c r="A1750" s="10" t="s">
        <v>19</v>
      </c>
      <c r="B1750" s="28">
        <v>43404</v>
      </c>
      <c r="C1750" s="8">
        <v>301049751</v>
      </c>
      <c r="D1750" s="29">
        <v>73239990</v>
      </c>
      <c r="E1750" s="8" t="s">
        <v>1605</v>
      </c>
      <c r="F1750" s="8"/>
      <c r="G1750" s="8"/>
      <c r="H1750" s="8"/>
      <c r="I1750" s="8"/>
      <c r="J1750" s="8"/>
      <c r="K1750" s="8"/>
      <c r="L1750" s="8"/>
      <c r="M1750" s="8"/>
      <c r="N1750" s="30">
        <v>27000</v>
      </c>
      <c r="O1750" s="8" t="s">
        <v>770</v>
      </c>
      <c r="P1750" s="30">
        <v>116.8105956</v>
      </c>
      <c r="Q1750" s="30">
        <v>3153886.08</v>
      </c>
      <c r="R1750" s="30">
        <v>1.5721479890000001</v>
      </c>
      <c r="S1750" s="30">
        <v>42447.995690000003</v>
      </c>
      <c r="T1750" s="30">
        <v>767025.1</v>
      </c>
    </row>
    <row r="1751" spans="1:20" ht="15.75" customHeight="1" thickBot="1" x14ac:dyDescent="0.3">
      <c r="A1751" s="10" t="s">
        <v>19</v>
      </c>
      <c r="B1751" s="28">
        <v>43399</v>
      </c>
      <c r="C1751" s="8">
        <v>301049751</v>
      </c>
      <c r="D1751" s="29">
        <v>73239990</v>
      </c>
      <c r="E1751" s="8" t="s">
        <v>1675</v>
      </c>
      <c r="F1751" s="8"/>
      <c r="G1751" s="8"/>
      <c r="H1751" s="8"/>
      <c r="I1751" s="8"/>
      <c r="J1751" s="8"/>
      <c r="K1751" s="8"/>
      <c r="L1751" s="8"/>
      <c r="M1751" s="8"/>
      <c r="N1751" s="30">
        <v>29400</v>
      </c>
      <c r="O1751" s="8" t="s">
        <v>770</v>
      </c>
      <c r="P1751" s="30">
        <v>37.834777549999998</v>
      </c>
      <c r="Q1751" s="30">
        <v>1112342.46</v>
      </c>
      <c r="R1751" s="30">
        <v>0.50921638700000005</v>
      </c>
      <c r="S1751" s="30">
        <v>14970.96178</v>
      </c>
      <c r="T1751" s="30">
        <v>270521.59999999998</v>
      </c>
    </row>
    <row r="1752" spans="1:20" ht="15.75" customHeight="1" thickBot="1" x14ac:dyDescent="0.3">
      <c r="A1752" s="10" t="s">
        <v>19</v>
      </c>
      <c r="B1752" s="28">
        <v>43399</v>
      </c>
      <c r="C1752" s="8">
        <v>301049751</v>
      </c>
      <c r="D1752" s="29">
        <v>73239990</v>
      </c>
      <c r="E1752" s="8" t="s">
        <v>1676</v>
      </c>
      <c r="F1752" s="8"/>
      <c r="G1752" s="8"/>
      <c r="H1752" s="8"/>
      <c r="I1752" s="8"/>
      <c r="J1752" s="8"/>
      <c r="K1752" s="8"/>
      <c r="L1752" s="8"/>
      <c r="M1752" s="8"/>
      <c r="N1752" s="30">
        <v>21024</v>
      </c>
      <c r="O1752" s="8" t="s">
        <v>770</v>
      </c>
      <c r="P1752" s="30">
        <v>38.878294330000003</v>
      </c>
      <c r="Q1752" s="30">
        <v>817377.26</v>
      </c>
      <c r="R1752" s="30">
        <v>0.52326102699999999</v>
      </c>
      <c r="S1752" s="30">
        <v>11001.039839999999</v>
      </c>
      <c r="T1752" s="30">
        <v>198786.2</v>
      </c>
    </row>
    <row r="1753" spans="1:20" ht="15.75" customHeight="1" thickBot="1" x14ac:dyDescent="0.3">
      <c r="A1753" s="10" t="s">
        <v>19</v>
      </c>
      <c r="B1753" s="28">
        <v>43399</v>
      </c>
      <c r="C1753" s="8">
        <v>301049751</v>
      </c>
      <c r="D1753" s="29">
        <v>73239990</v>
      </c>
      <c r="E1753" s="8" t="s">
        <v>1677</v>
      </c>
      <c r="F1753" s="8"/>
      <c r="G1753" s="8"/>
      <c r="H1753" s="8"/>
      <c r="I1753" s="8"/>
      <c r="J1753" s="8"/>
      <c r="K1753" s="8"/>
      <c r="L1753" s="8"/>
      <c r="M1753" s="8"/>
      <c r="N1753" s="30">
        <v>25200</v>
      </c>
      <c r="O1753" s="8" t="s">
        <v>770</v>
      </c>
      <c r="P1753" s="30">
        <v>36.595965479999997</v>
      </c>
      <c r="Q1753" s="30">
        <v>922218.33</v>
      </c>
      <c r="R1753" s="30">
        <v>0.492543277</v>
      </c>
      <c r="S1753" s="30">
        <v>12412.09058</v>
      </c>
      <c r="T1753" s="30">
        <v>224283.5</v>
      </c>
    </row>
    <row r="1754" spans="1:20" ht="15.75" customHeight="1" thickBot="1" x14ac:dyDescent="0.3">
      <c r="A1754" s="10" t="s">
        <v>19</v>
      </c>
      <c r="B1754" s="28">
        <v>43399</v>
      </c>
      <c r="C1754" s="8">
        <v>301049751</v>
      </c>
      <c r="D1754" s="29">
        <v>73239990</v>
      </c>
      <c r="E1754" s="8" t="s">
        <v>1678</v>
      </c>
      <c r="F1754" s="8"/>
      <c r="G1754" s="8"/>
      <c r="H1754" s="8"/>
      <c r="I1754" s="8"/>
      <c r="J1754" s="8"/>
      <c r="K1754" s="8"/>
      <c r="L1754" s="8"/>
      <c r="M1754" s="8"/>
      <c r="N1754" s="30">
        <v>50400</v>
      </c>
      <c r="O1754" s="8" t="s">
        <v>770</v>
      </c>
      <c r="P1754" s="30">
        <v>24.003805159999999</v>
      </c>
      <c r="Q1754" s="30">
        <v>1209791.78</v>
      </c>
      <c r="R1754" s="30">
        <v>0.32306601800000001</v>
      </c>
      <c r="S1754" s="30">
        <v>16282.527319999999</v>
      </c>
      <c r="T1754" s="30">
        <v>294221.40000000002</v>
      </c>
    </row>
    <row r="1755" spans="1:20" ht="15.75" customHeight="1" thickBot="1" x14ac:dyDescent="0.3">
      <c r="A1755" s="10" t="s">
        <v>19</v>
      </c>
      <c r="B1755" s="28">
        <v>43399</v>
      </c>
      <c r="C1755" s="8">
        <v>301049751</v>
      </c>
      <c r="D1755" s="29">
        <v>73239990</v>
      </c>
      <c r="E1755" s="8" t="s">
        <v>1679</v>
      </c>
      <c r="F1755" s="8"/>
      <c r="G1755" s="8"/>
      <c r="H1755" s="8"/>
      <c r="I1755" s="8"/>
      <c r="J1755" s="8"/>
      <c r="K1755" s="8"/>
      <c r="L1755" s="8"/>
      <c r="M1755" s="8"/>
      <c r="N1755" s="30">
        <v>22164</v>
      </c>
      <c r="O1755" s="8" t="s">
        <v>770</v>
      </c>
      <c r="P1755" s="30">
        <v>187.88043669999999</v>
      </c>
      <c r="Q1755" s="30">
        <v>4164182</v>
      </c>
      <c r="R1755" s="30">
        <v>2.5286734420000001</v>
      </c>
      <c r="S1755" s="30">
        <v>56045.518170000003</v>
      </c>
      <c r="T1755" s="30">
        <v>1012729</v>
      </c>
    </row>
    <row r="1756" spans="1:20" ht="15.75" customHeight="1" thickBot="1" x14ac:dyDescent="0.3">
      <c r="A1756" s="10" t="s">
        <v>19</v>
      </c>
      <c r="B1756" s="28">
        <v>43388</v>
      </c>
      <c r="C1756" s="8">
        <v>301049751</v>
      </c>
      <c r="D1756" s="29">
        <v>73239990</v>
      </c>
      <c r="E1756" s="8" t="s">
        <v>1680</v>
      </c>
      <c r="F1756" s="8"/>
      <c r="G1756" s="8"/>
      <c r="H1756" s="8"/>
      <c r="I1756" s="8"/>
      <c r="J1756" s="8"/>
      <c r="K1756" s="8"/>
      <c r="L1756" s="8"/>
      <c r="M1756" s="8"/>
      <c r="N1756" s="30">
        <v>2330.1999999999998</v>
      </c>
      <c r="O1756" s="8" t="s">
        <v>21</v>
      </c>
      <c r="P1756" s="30">
        <v>1039.764866</v>
      </c>
      <c r="Q1756" s="30">
        <v>2422860.09</v>
      </c>
      <c r="R1756" s="30">
        <v>13.937866830000001</v>
      </c>
      <c r="S1756" s="30">
        <v>32478.01729</v>
      </c>
      <c r="T1756" s="30">
        <v>589239.6</v>
      </c>
    </row>
    <row r="1757" spans="1:20" ht="15.75" customHeight="1" thickBot="1" x14ac:dyDescent="0.3">
      <c r="A1757" s="10" t="s">
        <v>19</v>
      </c>
      <c r="B1757" s="28">
        <v>43386</v>
      </c>
      <c r="C1757" s="8">
        <v>301049751</v>
      </c>
      <c r="D1757" s="29">
        <v>73239990</v>
      </c>
      <c r="E1757" s="8" t="s">
        <v>1681</v>
      </c>
      <c r="F1757" s="8"/>
      <c r="G1757" s="8"/>
      <c r="H1757" s="8"/>
      <c r="I1757" s="8"/>
      <c r="J1757" s="8"/>
      <c r="K1757" s="8"/>
      <c r="L1757" s="8"/>
      <c r="M1757" s="8"/>
      <c r="N1757" s="30">
        <v>47400</v>
      </c>
      <c r="O1757" s="8" t="s">
        <v>770</v>
      </c>
      <c r="P1757" s="30">
        <v>36.588924679999998</v>
      </c>
      <c r="Q1757" s="30">
        <v>1734315.03</v>
      </c>
      <c r="R1757" s="30">
        <v>0.49046815900000001</v>
      </c>
      <c r="S1757" s="30">
        <v>23248.190750000002</v>
      </c>
      <c r="T1757" s="30">
        <v>421785.5</v>
      </c>
    </row>
    <row r="1758" spans="1:20" ht="15.75" customHeight="1" thickBot="1" x14ac:dyDescent="0.3">
      <c r="A1758" s="10" t="s">
        <v>19</v>
      </c>
      <c r="B1758" s="28">
        <v>43383</v>
      </c>
      <c r="C1758" s="8">
        <v>301049751</v>
      </c>
      <c r="D1758" s="29">
        <v>73239990</v>
      </c>
      <c r="E1758" s="8" t="s">
        <v>1618</v>
      </c>
      <c r="F1758" s="8"/>
      <c r="G1758" s="8"/>
      <c r="H1758" s="8"/>
      <c r="I1758" s="8"/>
      <c r="J1758" s="8"/>
      <c r="K1758" s="8"/>
      <c r="L1758" s="8"/>
      <c r="M1758" s="8"/>
      <c r="N1758" s="30">
        <v>2592</v>
      </c>
      <c r="O1758" s="8" t="s">
        <v>770</v>
      </c>
      <c r="P1758" s="30">
        <v>708.85671300000001</v>
      </c>
      <c r="Q1758" s="30">
        <v>1837356.6</v>
      </c>
      <c r="R1758" s="30">
        <v>9.5021007100000006</v>
      </c>
      <c r="S1758" s="30">
        <v>24629.445039999999</v>
      </c>
      <c r="T1758" s="30">
        <v>446845.2</v>
      </c>
    </row>
    <row r="1759" spans="1:20" ht="15.75" customHeight="1" thickBot="1" x14ac:dyDescent="0.3">
      <c r="A1759" s="10" t="s">
        <v>19</v>
      </c>
      <c r="B1759" s="28">
        <v>43381</v>
      </c>
      <c r="C1759" s="8">
        <v>301049751</v>
      </c>
      <c r="D1759" s="29">
        <v>73239990</v>
      </c>
      <c r="E1759" s="8" t="s">
        <v>1682</v>
      </c>
      <c r="F1759" s="8"/>
      <c r="G1759" s="8"/>
      <c r="H1759" s="8"/>
      <c r="I1759" s="8"/>
      <c r="J1759" s="8"/>
      <c r="K1759" s="8"/>
      <c r="L1759" s="8"/>
      <c r="M1759" s="8"/>
      <c r="N1759" s="30">
        <v>30960</v>
      </c>
      <c r="O1759" s="8" t="s">
        <v>770</v>
      </c>
      <c r="P1759" s="30">
        <v>39.147382110000002</v>
      </c>
      <c r="Q1759" s="30">
        <v>1212002.95</v>
      </c>
      <c r="R1759" s="30">
        <v>0.52476383500000001</v>
      </c>
      <c r="S1759" s="30">
        <v>16246.688340000001</v>
      </c>
      <c r="T1759" s="30">
        <v>294759.09999999998</v>
      </c>
    </row>
    <row r="1760" spans="1:20" ht="15.75" customHeight="1" thickBot="1" x14ac:dyDescent="0.3">
      <c r="A1760" s="10" t="s">
        <v>19</v>
      </c>
      <c r="B1760" s="28">
        <v>43381</v>
      </c>
      <c r="C1760" s="8">
        <v>301049751</v>
      </c>
      <c r="D1760" s="29">
        <v>73239990</v>
      </c>
      <c r="E1760" s="8" t="s">
        <v>1683</v>
      </c>
      <c r="F1760" s="8"/>
      <c r="G1760" s="8"/>
      <c r="H1760" s="8"/>
      <c r="I1760" s="8"/>
      <c r="J1760" s="8"/>
      <c r="K1760" s="8"/>
      <c r="L1760" s="8"/>
      <c r="M1760" s="8"/>
      <c r="N1760" s="30">
        <v>36360</v>
      </c>
      <c r="O1760" s="8" t="s">
        <v>770</v>
      </c>
      <c r="P1760" s="30">
        <v>92.933786299999994</v>
      </c>
      <c r="Q1760" s="30">
        <v>3379072.47</v>
      </c>
      <c r="R1760" s="30">
        <v>1.245761211</v>
      </c>
      <c r="S1760" s="30">
        <v>45295.877610000003</v>
      </c>
      <c r="T1760" s="30">
        <v>821790.4</v>
      </c>
    </row>
    <row r="1761" spans="1:20" ht="15.75" customHeight="1" thickBot="1" x14ac:dyDescent="0.3">
      <c r="A1761" s="10" t="s">
        <v>19</v>
      </c>
      <c r="B1761" s="28">
        <v>43376</v>
      </c>
      <c r="C1761" s="8">
        <v>301049751</v>
      </c>
      <c r="D1761" s="29">
        <v>73239990</v>
      </c>
      <c r="E1761" s="8" t="s">
        <v>1618</v>
      </c>
      <c r="F1761" s="8"/>
      <c r="G1761" s="8"/>
      <c r="H1761" s="8"/>
      <c r="I1761" s="8"/>
      <c r="J1761" s="8"/>
      <c r="K1761" s="8"/>
      <c r="L1761" s="8"/>
      <c r="M1761" s="8"/>
      <c r="N1761" s="30">
        <v>2592</v>
      </c>
      <c r="O1761" s="8" t="s">
        <v>770</v>
      </c>
      <c r="P1761" s="30">
        <v>699.83097989999999</v>
      </c>
      <c r="Q1761" s="30">
        <v>1813961.9</v>
      </c>
      <c r="R1761" s="30">
        <v>9.5021178539999998</v>
      </c>
      <c r="S1761" s="30">
        <v>24629.48948</v>
      </c>
      <c r="T1761" s="30">
        <v>441155.5</v>
      </c>
    </row>
    <row r="1762" spans="1:20" ht="15.75" customHeight="1" thickBot="1" x14ac:dyDescent="0.3">
      <c r="A1762" s="10" t="s">
        <v>19</v>
      </c>
      <c r="B1762" s="28">
        <v>43376</v>
      </c>
      <c r="C1762" s="8">
        <v>301049751</v>
      </c>
      <c r="D1762" s="29">
        <v>73239990</v>
      </c>
      <c r="E1762" s="8" t="s">
        <v>1684</v>
      </c>
      <c r="F1762" s="8"/>
      <c r="G1762" s="8"/>
      <c r="H1762" s="8"/>
      <c r="I1762" s="8"/>
      <c r="J1762" s="8"/>
      <c r="K1762" s="8"/>
      <c r="L1762" s="8"/>
      <c r="M1762" s="8"/>
      <c r="N1762" s="30">
        <v>7440</v>
      </c>
      <c r="O1762" s="8" t="s">
        <v>770</v>
      </c>
      <c r="P1762" s="30">
        <v>38.390108869999999</v>
      </c>
      <c r="Q1762" s="30">
        <v>285622.40999999997</v>
      </c>
      <c r="R1762" s="30">
        <v>0.52125063000000005</v>
      </c>
      <c r="S1762" s="30">
        <v>3878.1046839999999</v>
      </c>
      <c r="T1762" s="30">
        <v>69463.3</v>
      </c>
    </row>
    <row r="1763" spans="1:20" ht="15.75" customHeight="1" thickBot="1" x14ac:dyDescent="0.3">
      <c r="A1763" s="10" t="s">
        <v>19</v>
      </c>
      <c r="B1763" s="28">
        <v>43376</v>
      </c>
      <c r="C1763" s="8">
        <v>301049751</v>
      </c>
      <c r="D1763" s="29">
        <v>73239990</v>
      </c>
      <c r="E1763" s="8" t="s">
        <v>1685</v>
      </c>
      <c r="F1763" s="8"/>
      <c r="G1763" s="8"/>
      <c r="H1763" s="8"/>
      <c r="I1763" s="8"/>
      <c r="J1763" s="8"/>
      <c r="K1763" s="8"/>
      <c r="L1763" s="8"/>
      <c r="M1763" s="8"/>
      <c r="N1763" s="30">
        <v>1232</v>
      </c>
      <c r="O1763" s="8" t="s">
        <v>770</v>
      </c>
      <c r="P1763" s="30">
        <v>1113.2911770000001</v>
      </c>
      <c r="Q1763" s="30">
        <v>1371574.73</v>
      </c>
      <c r="R1763" s="30">
        <v>15.11596982</v>
      </c>
      <c r="S1763" s="30">
        <v>18622.874810000001</v>
      </c>
      <c r="T1763" s="30">
        <v>333567</v>
      </c>
    </row>
    <row r="1764" spans="1:20" ht="15.75" customHeight="1" thickBot="1" x14ac:dyDescent="0.3">
      <c r="A1764" s="10" t="s">
        <v>19</v>
      </c>
      <c r="B1764" s="28">
        <v>43374</v>
      </c>
      <c r="C1764" s="8">
        <v>301049751</v>
      </c>
      <c r="D1764" s="29">
        <v>73239990</v>
      </c>
      <c r="E1764" s="8" t="s">
        <v>1686</v>
      </c>
      <c r="F1764" s="8"/>
      <c r="G1764" s="8"/>
      <c r="H1764" s="8"/>
      <c r="I1764" s="8"/>
      <c r="J1764" s="8"/>
      <c r="K1764" s="8"/>
      <c r="L1764" s="8"/>
      <c r="M1764" s="8"/>
      <c r="N1764" s="30">
        <v>51000</v>
      </c>
      <c r="O1764" s="8" t="s">
        <v>770</v>
      </c>
      <c r="P1764" s="30">
        <v>16.134915490000001</v>
      </c>
      <c r="Q1764" s="30">
        <v>822880.69</v>
      </c>
      <c r="R1764" s="30">
        <v>0.219075567</v>
      </c>
      <c r="S1764" s="30">
        <v>11172.8539</v>
      </c>
      <c r="T1764" s="30">
        <v>200124.6</v>
      </c>
    </row>
    <row r="1765" spans="1:20" ht="15.75" customHeight="1" thickBot="1" x14ac:dyDescent="0.3">
      <c r="A1765" s="10" t="s">
        <v>19</v>
      </c>
      <c r="B1765" s="28">
        <v>43374</v>
      </c>
      <c r="C1765" s="8">
        <v>301049751</v>
      </c>
      <c r="D1765" s="29">
        <v>73239990</v>
      </c>
      <c r="E1765" s="8" t="s">
        <v>1687</v>
      </c>
      <c r="F1765" s="8"/>
      <c r="G1765" s="8"/>
      <c r="H1765" s="8"/>
      <c r="I1765" s="8"/>
      <c r="J1765" s="8"/>
      <c r="K1765" s="8"/>
      <c r="L1765" s="8"/>
      <c r="M1765" s="8"/>
      <c r="N1765" s="30">
        <v>31824</v>
      </c>
      <c r="O1765" s="8" t="s">
        <v>770</v>
      </c>
      <c r="P1765" s="30">
        <v>93.201846410000002</v>
      </c>
      <c r="Q1765" s="30">
        <v>2966055.56</v>
      </c>
      <c r="R1765" s="30">
        <v>1.265469741</v>
      </c>
      <c r="S1765" s="30">
        <v>40272.309029999997</v>
      </c>
      <c r="T1765" s="30">
        <v>721344.8</v>
      </c>
    </row>
    <row r="1766" spans="1:20" ht="15.75" customHeight="1" thickBot="1" x14ac:dyDescent="0.3">
      <c r="A1766" s="10" t="s">
        <v>19</v>
      </c>
      <c r="B1766" s="28">
        <v>43374</v>
      </c>
      <c r="C1766" s="8">
        <v>301049751</v>
      </c>
      <c r="D1766" s="29">
        <v>73239990</v>
      </c>
      <c r="E1766" s="8" t="s">
        <v>1688</v>
      </c>
      <c r="F1766" s="8"/>
      <c r="G1766" s="8"/>
      <c r="H1766" s="8"/>
      <c r="I1766" s="8"/>
      <c r="J1766" s="8"/>
      <c r="K1766" s="8"/>
      <c r="L1766" s="8"/>
      <c r="M1766" s="8"/>
      <c r="N1766" s="30">
        <v>1200</v>
      </c>
      <c r="O1766" s="8" t="s">
        <v>1583</v>
      </c>
      <c r="P1766" s="30">
        <v>20.844149999999999</v>
      </c>
      <c r="Q1766" s="30">
        <v>25012.98</v>
      </c>
      <c r="R1766" s="30">
        <v>0.28301629299999997</v>
      </c>
      <c r="S1766" s="30">
        <v>339.61955189999998</v>
      </c>
      <c r="T1766" s="30">
        <v>6083.1</v>
      </c>
    </row>
    <row r="1767" spans="1:20" ht="15.75" customHeight="1" thickBot="1" x14ac:dyDescent="0.3">
      <c r="A1767" s="10" t="s">
        <v>19</v>
      </c>
      <c r="B1767" s="28">
        <v>43374</v>
      </c>
      <c r="C1767" s="8">
        <v>301049751</v>
      </c>
      <c r="D1767" s="29">
        <v>73239990</v>
      </c>
      <c r="E1767" s="8" t="s">
        <v>1689</v>
      </c>
      <c r="F1767" s="8"/>
      <c r="G1767" s="8"/>
      <c r="H1767" s="8"/>
      <c r="I1767" s="8"/>
      <c r="J1767" s="8"/>
      <c r="K1767" s="8"/>
      <c r="L1767" s="8"/>
      <c r="M1767" s="8"/>
      <c r="N1767" s="30">
        <v>36</v>
      </c>
      <c r="O1767" s="8" t="s">
        <v>770</v>
      </c>
      <c r="P1767" s="30">
        <v>86.03833333</v>
      </c>
      <c r="Q1767" s="30">
        <v>3097.38</v>
      </c>
      <c r="R1767" s="30">
        <v>1.168205476</v>
      </c>
      <c r="S1767" s="30">
        <v>42.055397149999997</v>
      </c>
      <c r="T1767" s="30">
        <v>753.3</v>
      </c>
    </row>
    <row r="1768" spans="1:20" ht="15.75" customHeight="1" thickBot="1" x14ac:dyDescent="0.3">
      <c r="A1768" s="10" t="s">
        <v>19</v>
      </c>
      <c r="B1768" s="28">
        <v>43374</v>
      </c>
      <c r="C1768" s="8">
        <v>301049751</v>
      </c>
      <c r="D1768" s="29">
        <v>73239990</v>
      </c>
      <c r="E1768" s="8" t="s">
        <v>1690</v>
      </c>
      <c r="F1768" s="8"/>
      <c r="G1768" s="8"/>
      <c r="H1768" s="8"/>
      <c r="I1768" s="8"/>
      <c r="J1768" s="8"/>
      <c r="K1768" s="8"/>
      <c r="L1768" s="8"/>
      <c r="M1768" s="8"/>
      <c r="N1768" s="30">
        <v>17760</v>
      </c>
      <c r="O1768" s="8" t="s">
        <v>770</v>
      </c>
      <c r="P1768" s="30">
        <v>82.864927929999993</v>
      </c>
      <c r="Q1768" s="30">
        <v>1471681.12</v>
      </c>
      <c r="R1768" s="30">
        <v>1.125117827</v>
      </c>
      <c r="S1768" s="30">
        <v>19982.0926</v>
      </c>
      <c r="T1768" s="30">
        <v>357912.8</v>
      </c>
    </row>
    <row r="1769" spans="1:20" ht="15.75" customHeight="1" thickBot="1" x14ac:dyDescent="0.3">
      <c r="A1769" s="10" t="s">
        <v>19</v>
      </c>
      <c r="B1769" s="28">
        <v>43369</v>
      </c>
      <c r="C1769" s="8">
        <v>301049751</v>
      </c>
      <c r="D1769" s="29">
        <v>73239990</v>
      </c>
      <c r="E1769" s="8" t="s">
        <v>1691</v>
      </c>
      <c r="F1769" s="8"/>
      <c r="G1769" s="8"/>
      <c r="H1769" s="8"/>
      <c r="I1769" s="8"/>
      <c r="J1769" s="8"/>
      <c r="K1769" s="8"/>
      <c r="L1769" s="8"/>
      <c r="M1769" s="8"/>
      <c r="N1769" s="30">
        <v>27600</v>
      </c>
      <c r="O1769" s="8" t="s">
        <v>770</v>
      </c>
      <c r="P1769" s="30">
        <v>33.511519569999997</v>
      </c>
      <c r="Q1769" s="30">
        <v>924917.94</v>
      </c>
      <c r="R1769" s="30">
        <v>0.45501044899999998</v>
      </c>
      <c r="S1769" s="30">
        <v>12558.28839</v>
      </c>
      <c r="T1769" s="30">
        <v>224940.1</v>
      </c>
    </row>
    <row r="1770" spans="1:20" ht="15.75" customHeight="1" thickBot="1" x14ac:dyDescent="0.3">
      <c r="A1770" s="10" t="s">
        <v>19</v>
      </c>
      <c r="B1770" s="28">
        <v>43368</v>
      </c>
      <c r="C1770" s="8">
        <v>301049751</v>
      </c>
      <c r="D1770" s="29">
        <v>73239990</v>
      </c>
      <c r="E1770" s="8" t="s">
        <v>1692</v>
      </c>
      <c r="F1770" s="8"/>
      <c r="G1770" s="8"/>
      <c r="H1770" s="8"/>
      <c r="I1770" s="8"/>
      <c r="J1770" s="8"/>
      <c r="K1770" s="8"/>
      <c r="L1770" s="8"/>
      <c r="M1770" s="8"/>
      <c r="N1770" s="30">
        <v>50400</v>
      </c>
      <c r="O1770" s="8" t="s">
        <v>770</v>
      </c>
      <c r="P1770" s="30">
        <v>23.591961900000001</v>
      </c>
      <c r="Q1770" s="30">
        <v>1189034.8799999999</v>
      </c>
      <c r="R1770" s="30">
        <v>0.32032534800000001</v>
      </c>
      <c r="S1770" s="30">
        <v>16144.397559999999</v>
      </c>
      <c r="T1770" s="30">
        <v>289173.3</v>
      </c>
    </row>
    <row r="1771" spans="1:20" ht="15.75" customHeight="1" thickBot="1" x14ac:dyDescent="0.3">
      <c r="A1771" s="10" t="s">
        <v>19</v>
      </c>
      <c r="B1771" s="28">
        <v>43368</v>
      </c>
      <c r="C1771" s="8">
        <v>301049751</v>
      </c>
      <c r="D1771" s="29">
        <v>73239990</v>
      </c>
      <c r="E1771" s="8" t="s">
        <v>1693</v>
      </c>
      <c r="F1771" s="8"/>
      <c r="G1771" s="8"/>
      <c r="H1771" s="8"/>
      <c r="I1771" s="8"/>
      <c r="J1771" s="8"/>
      <c r="K1771" s="8"/>
      <c r="L1771" s="8"/>
      <c r="M1771" s="8"/>
      <c r="N1771" s="30">
        <v>39960</v>
      </c>
      <c r="O1771" s="8" t="s">
        <v>770</v>
      </c>
      <c r="P1771" s="30">
        <v>82.571866619999994</v>
      </c>
      <c r="Q1771" s="30">
        <v>3299571.79</v>
      </c>
      <c r="R1771" s="30">
        <v>1.1211387180000001</v>
      </c>
      <c r="S1771" s="30">
        <v>44800.70319</v>
      </c>
      <c r="T1771" s="30">
        <v>802455.9</v>
      </c>
    </row>
    <row r="1772" spans="1:20" ht="15.75" customHeight="1" thickBot="1" x14ac:dyDescent="0.3">
      <c r="A1772" s="10" t="s">
        <v>19</v>
      </c>
      <c r="B1772" s="28">
        <v>43367</v>
      </c>
      <c r="C1772" s="8">
        <v>301049751</v>
      </c>
      <c r="D1772" s="29">
        <v>73239990</v>
      </c>
      <c r="E1772" s="8" t="s">
        <v>1694</v>
      </c>
      <c r="F1772" s="8"/>
      <c r="G1772" s="8"/>
      <c r="H1772" s="8"/>
      <c r="I1772" s="8"/>
      <c r="J1772" s="8"/>
      <c r="K1772" s="8"/>
      <c r="L1772" s="8"/>
      <c r="M1772" s="8"/>
      <c r="N1772" s="30">
        <v>9036</v>
      </c>
      <c r="O1772" s="8" t="s">
        <v>770</v>
      </c>
      <c r="P1772" s="30">
        <v>85.809154489999997</v>
      </c>
      <c r="Q1772" s="30">
        <v>775371.52</v>
      </c>
      <c r="R1772" s="30">
        <v>1.165093747</v>
      </c>
      <c r="S1772" s="30">
        <v>10527.7871</v>
      </c>
      <c r="T1772" s="30">
        <v>188570.4</v>
      </c>
    </row>
    <row r="1773" spans="1:20" ht="15.75" customHeight="1" thickBot="1" x14ac:dyDescent="0.3">
      <c r="A1773" s="10" t="s">
        <v>19</v>
      </c>
      <c r="B1773" s="28">
        <v>43367</v>
      </c>
      <c r="C1773" s="8">
        <v>301049751</v>
      </c>
      <c r="D1773" s="29">
        <v>73239990</v>
      </c>
      <c r="E1773" s="8" t="s">
        <v>1695</v>
      </c>
      <c r="F1773" s="8"/>
      <c r="G1773" s="8"/>
      <c r="H1773" s="8"/>
      <c r="I1773" s="8"/>
      <c r="J1773" s="8"/>
      <c r="K1773" s="8"/>
      <c r="L1773" s="8"/>
      <c r="M1773" s="8"/>
      <c r="N1773" s="30">
        <v>30600</v>
      </c>
      <c r="O1773" s="8" t="s">
        <v>770</v>
      </c>
      <c r="P1773" s="30">
        <v>99.795667969999997</v>
      </c>
      <c r="Q1773" s="30">
        <v>3053747.44</v>
      </c>
      <c r="R1773" s="30">
        <v>1.354998886</v>
      </c>
      <c r="S1773" s="30">
        <v>41462.965920000002</v>
      </c>
      <c r="T1773" s="30">
        <v>742671.4</v>
      </c>
    </row>
    <row r="1774" spans="1:20" ht="15.75" customHeight="1" thickBot="1" x14ac:dyDescent="0.3">
      <c r="A1774" s="10" t="s">
        <v>19</v>
      </c>
      <c r="B1774" s="28">
        <v>43367</v>
      </c>
      <c r="C1774" s="8">
        <v>301049751</v>
      </c>
      <c r="D1774" s="29">
        <v>73239990</v>
      </c>
      <c r="E1774" s="8" t="s">
        <v>1655</v>
      </c>
      <c r="F1774" s="8"/>
      <c r="G1774" s="8"/>
      <c r="H1774" s="8"/>
      <c r="I1774" s="8"/>
      <c r="J1774" s="8"/>
      <c r="K1774" s="8"/>
      <c r="L1774" s="8"/>
      <c r="M1774" s="8"/>
      <c r="N1774" s="30">
        <v>2592</v>
      </c>
      <c r="O1774" s="8" t="s">
        <v>770</v>
      </c>
      <c r="P1774" s="30">
        <v>699.82133490000001</v>
      </c>
      <c r="Q1774" s="30">
        <v>1813936.9</v>
      </c>
      <c r="R1774" s="30">
        <v>9.501986896</v>
      </c>
      <c r="S1774" s="30">
        <v>24629.150030000001</v>
      </c>
      <c r="T1774" s="30">
        <v>441149.5</v>
      </c>
    </row>
    <row r="1775" spans="1:20" ht="15.75" customHeight="1" thickBot="1" x14ac:dyDescent="0.3">
      <c r="A1775" s="10" t="s">
        <v>19</v>
      </c>
      <c r="B1775" s="28">
        <v>43367</v>
      </c>
      <c r="C1775" s="8">
        <v>301049751</v>
      </c>
      <c r="D1775" s="29">
        <v>73239990</v>
      </c>
      <c r="E1775" s="8" t="s">
        <v>1696</v>
      </c>
      <c r="F1775" s="8"/>
      <c r="G1775" s="8"/>
      <c r="H1775" s="8"/>
      <c r="I1775" s="8"/>
      <c r="J1775" s="8"/>
      <c r="K1775" s="8"/>
      <c r="L1775" s="8"/>
      <c r="M1775" s="8"/>
      <c r="N1775" s="30">
        <v>15840</v>
      </c>
      <c r="O1775" s="8" t="s">
        <v>770</v>
      </c>
      <c r="P1775" s="30">
        <v>59.450976009999998</v>
      </c>
      <c r="Q1775" s="30">
        <v>941703.46</v>
      </c>
      <c r="R1775" s="30">
        <v>0.80720945</v>
      </c>
      <c r="S1775" s="30">
        <v>12786.197690000001</v>
      </c>
      <c r="T1775" s="30">
        <v>229022.2</v>
      </c>
    </row>
    <row r="1776" spans="1:20" ht="15.75" customHeight="1" thickBot="1" x14ac:dyDescent="0.3">
      <c r="A1776" s="10" t="s">
        <v>19</v>
      </c>
      <c r="B1776" s="28">
        <v>43367</v>
      </c>
      <c r="C1776" s="8">
        <v>301049751</v>
      </c>
      <c r="D1776" s="29">
        <v>73239990</v>
      </c>
      <c r="E1776" s="8" t="s">
        <v>1697</v>
      </c>
      <c r="F1776" s="8"/>
      <c r="G1776" s="8"/>
      <c r="H1776" s="8"/>
      <c r="I1776" s="8"/>
      <c r="J1776" s="8"/>
      <c r="K1776" s="8"/>
      <c r="L1776" s="8"/>
      <c r="M1776" s="8"/>
      <c r="N1776" s="30">
        <v>540</v>
      </c>
      <c r="O1776" s="8" t="s">
        <v>770</v>
      </c>
      <c r="P1776" s="30">
        <v>94.881481480000005</v>
      </c>
      <c r="Q1776" s="30">
        <v>51236</v>
      </c>
      <c r="R1776" s="30">
        <v>1.2882753769999999</v>
      </c>
      <c r="S1776" s="30">
        <v>695.66870329999995</v>
      </c>
      <c r="T1776" s="30">
        <v>12460.6</v>
      </c>
    </row>
    <row r="1777" spans="1:20" ht="15.75" customHeight="1" thickBot="1" x14ac:dyDescent="0.3">
      <c r="A1777" s="10" t="s">
        <v>19</v>
      </c>
      <c r="B1777" s="28">
        <v>43361</v>
      </c>
      <c r="C1777" s="8">
        <v>301049751</v>
      </c>
      <c r="D1777" s="29">
        <v>73239990</v>
      </c>
      <c r="E1777" s="8" t="s">
        <v>1698</v>
      </c>
      <c r="F1777" s="8"/>
      <c r="G1777" s="8"/>
      <c r="H1777" s="8"/>
      <c r="I1777" s="8"/>
      <c r="J1777" s="8"/>
      <c r="K1777" s="8"/>
      <c r="L1777" s="8"/>
      <c r="M1777" s="8"/>
      <c r="N1777" s="30">
        <v>22020</v>
      </c>
      <c r="O1777" s="8" t="s">
        <v>770</v>
      </c>
      <c r="P1777" s="30">
        <v>182.93979110000001</v>
      </c>
      <c r="Q1777" s="30">
        <v>4028334.2</v>
      </c>
      <c r="R1777" s="30">
        <v>2.5215684509999998</v>
      </c>
      <c r="S1777" s="30">
        <v>55524.937279999998</v>
      </c>
      <c r="T1777" s="30">
        <v>979690.8</v>
      </c>
    </row>
    <row r="1778" spans="1:20" ht="15.75" customHeight="1" thickBot="1" x14ac:dyDescent="0.3">
      <c r="A1778" s="10" t="s">
        <v>19</v>
      </c>
      <c r="B1778" s="28">
        <v>43361</v>
      </c>
      <c r="C1778" s="8">
        <v>301049751</v>
      </c>
      <c r="D1778" s="29">
        <v>73239990</v>
      </c>
      <c r="E1778" s="8" t="s">
        <v>1699</v>
      </c>
      <c r="F1778" s="8"/>
      <c r="G1778" s="8"/>
      <c r="H1778" s="8"/>
      <c r="I1778" s="8"/>
      <c r="J1778" s="8"/>
      <c r="K1778" s="8"/>
      <c r="L1778" s="8"/>
      <c r="M1778" s="8"/>
      <c r="N1778" s="30">
        <v>14820</v>
      </c>
      <c r="O1778" s="8" t="s">
        <v>770</v>
      </c>
      <c r="P1778" s="30">
        <v>253.92042979999999</v>
      </c>
      <c r="Q1778" s="30">
        <v>3763100.77</v>
      </c>
      <c r="R1778" s="30">
        <v>3.4999370070000002</v>
      </c>
      <c r="S1778" s="30">
        <v>51869.066440000002</v>
      </c>
      <c r="T1778" s="30">
        <v>915186.1</v>
      </c>
    </row>
    <row r="1779" spans="1:20" ht="15.75" customHeight="1" thickBot="1" x14ac:dyDescent="0.3">
      <c r="A1779" s="10" t="s">
        <v>19</v>
      </c>
      <c r="B1779" s="28">
        <v>43360</v>
      </c>
      <c r="C1779" s="8">
        <v>301049751</v>
      </c>
      <c r="D1779" s="29">
        <v>73239990</v>
      </c>
      <c r="E1779" s="8" t="s">
        <v>1700</v>
      </c>
      <c r="F1779" s="8"/>
      <c r="G1779" s="8"/>
      <c r="H1779" s="8"/>
      <c r="I1779" s="8"/>
      <c r="J1779" s="8"/>
      <c r="K1779" s="8"/>
      <c r="L1779" s="8"/>
      <c r="M1779" s="8"/>
      <c r="N1779" s="30">
        <v>10548</v>
      </c>
      <c r="O1779" s="8" t="s">
        <v>770</v>
      </c>
      <c r="P1779" s="30">
        <v>53.729027299999998</v>
      </c>
      <c r="Q1779" s="30">
        <v>566733.78</v>
      </c>
      <c r="R1779" s="30">
        <v>0.74057928699999998</v>
      </c>
      <c r="S1779" s="30">
        <v>7811.6303239999997</v>
      </c>
      <c r="T1779" s="30">
        <v>137829.6</v>
      </c>
    </row>
    <row r="1780" spans="1:20" ht="15.75" customHeight="1" thickBot="1" x14ac:dyDescent="0.3">
      <c r="A1780" s="10" t="s">
        <v>19</v>
      </c>
      <c r="B1780" s="28">
        <v>43360</v>
      </c>
      <c r="C1780" s="8">
        <v>301049751</v>
      </c>
      <c r="D1780" s="29">
        <v>73239990</v>
      </c>
      <c r="E1780" s="8" t="s">
        <v>1701</v>
      </c>
      <c r="F1780" s="8"/>
      <c r="G1780" s="8"/>
      <c r="H1780" s="8"/>
      <c r="I1780" s="8"/>
      <c r="J1780" s="8"/>
      <c r="K1780" s="8"/>
      <c r="L1780" s="8"/>
      <c r="M1780" s="8"/>
      <c r="N1780" s="30">
        <v>18000</v>
      </c>
      <c r="O1780" s="8" t="s">
        <v>770</v>
      </c>
      <c r="P1780" s="30">
        <v>32.72447889</v>
      </c>
      <c r="Q1780" s="30">
        <v>589040.62</v>
      </c>
      <c r="R1780" s="30">
        <v>0.45106104600000002</v>
      </c>
      <c r="S1780" s="30">
        <v>8119.0988280000001</v>
      </c>
      <c r="T1780" s="30">
        <v>143254.70000000001</v>
      </c>
    </row>
    <row r="1781" spans="1:20" ht="15.75" customHeight="1" thickBot="1" x14ac:dyDescent="0.3">
      <c r="A1781" s="10" t="s">
        <v>19</v>
      </c>
      <c r="B1781" s="28">
        <v>43360</v>
      </c>
      <c r="C1781" s="8">
        <v>301049751</v>
      </c>
      <c r="D1781" s="29">
        <v>73231000</v>
      </c>
      <c r="E1781" s="8" t="s">
        <v>1702</v>
      </c>
      <c r="F1781" s="8"/>
      <c r="G1781" s="8"/>
      <c r="H1781" s="8"/>
      <c r="I1781" s="8"/>
      <c r="J1781" s="8"/>
      <c r="K1781" s="8"/>
      <c r="L1781" s="8"/>
      <c r="M1781" s="8"/>
      <c r="N1781" s="30">
        <v>270864</v>
      </c>
      <c r="O1781" s="8" t="s">
        <v>770</v>
      </c>
      <c r="P1781" s="30">
        <v>4.9197371009999999</v>
      </c>
      <c r="Q1781" s="30">
        <v>1332579.67</v>
      </c>
      <c r="R1781" s="30">
        <v>6.7811676000000001E-2</v>
      </c>
      <c r="S1781" s="30">
        <v>18367.741829999999</v>
      </c>
      <c r="T1781" s="30">
        <v>412833.2</v>
      </c>
    </row>
    <row r="1782" spans="1:20" ht="15.75" customHeight="1" thickBot="1" x14ac:dyDescent="0.3">
      <c r="A1782" s="10" t="s">
        <v>19</v>
      </c>
      <c r="B1782" s="28">
        <v>43360</v>
      </c>
      <c r="C1782" s="8">
        <v>301049751</v>
      </c>
      <c r="D1782" s="29">
        <v>73239990</v>
      </c>
      <c r="E1782" s="8" t="s">
        <v>1703</v>
      </c>
      <c r="F1782" s="8"/>
      <c r="G1782" s="8"/>
      <c r="H1782" s="8"/>
      <c r="I1782" s="8"/>
      <c r="J1782" s="8"/>
      <c r="K1782" s="8"/>
      <c r="L1782" s="8"/>
      <c r="M1782" s="8"/>
      <c r="N1782" s="30">
        <v>1812</v>
      </c>
      <c r="O1782" s="8" t="s">
        <v>770</v>
      </c>
      <c r="P1782" s="30">
        <v>253.72213020000001</v>
      </c>
      <c r="Q1782" s="30">
        <v>459744.5</v>
      </c>
      <c r="R1782" s="30">
        <v>3.4972037249999999</v>
      </c>
      <c r="S1782" s="30">
        <v>6336.9331499999998</v>
      </c>
      <c r="T1782" s="30">
        <v>111809.8</v>
      </c>
    </row>
    <row r="1783" spans="1:20" ht="15.75" customHeight="1" thickBot="1" x14ac:dyDescent="0.3">
      <c r="A1783" s="10" t="s">
        <v>19</v>
      </c>
      <c r="B1783" s="28">
        <v>43360</v>
      </c>
      <c r="C1783" s="8">
        <v>301049751</v>
      </c>
      <c r="D1783" s="29">
        <v>73239990</v>
      </c>
      <c r="E1783" s="8" t="s">
        <v>1704</v>
      </c>
      <c r="F1783" s="8"/>
      <c r="G1783" s="8"/>
      <c r="H1783" s="8"/>
      <c r="I1783" s="8"/>
      <c r="J1783" s="8"/>
      <c r="K1783" s="8"/>
      <c r="L1783" s="8"/>
      <c r="M1783" s="8"/>
      <c r="N1783" s="30">
        <v>6480</v>
      </c>
      <c r="O1783" s="8" t="s">
        <v>770</v>
      </c>
      <c r="P1783" s="30">
        <v>191.57117589999999</v>
      </c>
      <c r="Q1783" s="30">
        <v>1241381.22</v>
      </c>
      <c r="R1783" s="30">
        <v>2.6405399850000002</v>
      </c>
      <c r="S1783" s="30">
        <v>17110.699100000002</v>
      </c>
      <c r="T1783" s="30">
        <v>301903.90000000002</v>
      </c>
    </row>
    <row r="1784" spans="1:20" ht="15.75" customHeight="1" thickBot="1" x14ac:dyDescent="0.3">
      <c r="A1784" s="10" t="s">
        <v>19</v>
      </c>
      <c r="B1784" s="28">
        <v>43360</v>
      </c>
      <c r="C1784" s="8">
        <v>301049751</v>
      </c>
      <c r="D1784" s="29">
        <v>73239990</v>
      </c>
      <c r="E1784" s="8" t="s">
        <v>1705</v>
      </c>
      <c r="F1784" s="8"/>
      <c r="G1784" s="8"/>
      <c r="H1784" s="8"/>
      <c r="I1784" s="8"/>
      <c r="J1784" s="8"/>
      <c r="K1784" s="8"/>
      <c r="L1784" s="8"/>
      <c r="M1784" s="8"/>
      <c r="N1784" s="30">
        <v>23760</v>
      </c>
      <c r="O1784" s="8" t="s">
        <v>770</v>
      </c>
      <c r="P1784" s="30">
        <v>61.419765990000002</v>
      </c>
      <c r="Q1784" s="30">
        <v>1459333.64</v>
      </c>
      <c r="R1784" s="30">
        <v>0.84658533400000002</v>
      </c>
      <c r="S1784" s="30">
        <v>20114.867539999999</v>
      </c>
      <c r="T1784" s="30">
        <v>354909.9</v>
      </c>
    </row>
    <row r="1785" spans="1:20" ht="15.75" customHeight="1" thickBot="1" x14ac:dyDescent="0.3">
      <c r="A1785" s="10" t="s">
        <v>19</v>
      </c>
      <c r="B1785" s="28">
        <v>43360</v>
      </c>
      <c r="C1785" s="8">
        <v>301049751</v>
      </c>
      <c r="D1785" s="29">
        <v>73239990</v>
      </c>
      <c r="E1785" s="8" t="s">
        <v>1706</v>
      </c>
      <c r="F1785" s="8"/>
      <c r="G1785" s="8"/>
      <c r="H1785" s="8"/>
      <c r="I1785" s="8"/>
      <c r="J1785" s="8"/>
      <c r="K1785" s="8"/>
      <c r="L1785" s="8"/>
      <c r="M1785" s="8"/>
      <c r="N1785" s="30">
        <v>22944</v>
      </c>
      <c r="O1785" s="8" t="s">
        <v>770</v>
      </c>
      <c r="P1785" s="30">
        <v>58.275658999999997</v>
      </c>
      <c r="Q1785" s="30">
        <v>1337076.72</v>
      </c>
      <c r="R1785" s="30">
        <v>0.80324822900000004</v>
      </c>
      <c r="S1785" s="30">
        <v>18429.727360000001</v>
      </c>
      <c r="T1785" s="30">
        <v>325177.09999999998</v>
      </c>
    </row>
    <row r="1786" spans="1:20" ht="15.75" customHeight="1" thickBot="1" x14ac:dyDescent="0.3">
      <c r="A1786" s="10" t="s">
        <v>19</v>
      </c>
      <c r="B1786" s="28">
        <v>43353</v>
      </c>
      <c r="C1786" s="8">
        <v>301049751</v>
      </c>
      <c r="D1786" s="29">
        <v>73239990</v>
      </c>
      <c r="E1786" s="8" t="s">
        <v>1707</v>
      </c>
      <c r="F1786" s="8"/>
      <c r="G1786" s="8"/>
      <c r="H1786" s="8"/>
      <c r="I1786" s="8"/>
      <c r="J1786" s="8"/>
      <c r="K1786" s="8"/>
      <c r="L1786" s="8"/>
      <c r="M1786" s="8"/>
      <c r="N1786" s="30">
        <v>21600</v>
      </c>
      <c r="O1786" s="8" t="s">
        <v>770</v>
      </c>
      <c r="P1786" s="30">
        <v>84.625753700000004</v>
      </c>
      <c r="Q1786" s="30">
        <v>1827916.28</v>
      </c>
      <c r="R1786" s="30">
        <v>1.1664473289999999</v>
      </c>
      <c r="S1786" s="30">
        <v>25195.262299999999</v>
      </c>
      <c r="T1786" s="30">
        <v>444549.3</v>
      </c>
    </row>
    <row r="1787" spans="1:20" ht="15.75" customHeight="1" thickBot="1" x14ac:dyDescent="0.3">
      <c r="A1787" s="10" t="s">
        <v>19</v>
      </c>
      <c r="B1787" s="28">
        <v>43353</v>
      </c>
      <c r="C1787" s="8">
        <v>301049751</v>
      </c>
      <c r="D1787" s="29">
        <v>73239990</v>
      </c>
      <c r="E1787" s="8" t="s">
        <v>1708</v>
      </c>
      <c r="F1787" s="8"/>
      <c r="G1787" s="8"/>
      <c r="H1787" s="8"/>
      <c r="I1787" s="8"/>
      <c r="J1787" s="8"/>
      <c r="K1787" s="8"/>
      <c r="L1787" s="8"/>
      <c r="M1787" s="8"/>
      <c r="N1787" s="30">
        <v>20988</v>
      </c>
      <c r="O1787" s="8" t="s">
        <v>770</v>
      </c>
      <c r="P1787" s="30">
        <v>93.572970269999999</v>
      </c>
      <c r="Q1787" s="30">
        <v>1963909.5</v>
      </c>
      <c r="R1787" s="30">
        <v>1.2897721609999999</v>
      </c>
      <c r="S1787" s="30">
        <v>27069.738109999998</v>
      </c>
      <c r="T1787" s="30">
        <v>477622.7</v>
      </c>
    </row>
    <row r="1788" spans="1:20" ht="15.75" customHeight="1" thickBot="1" x14ac:dyDescent="0.3">
      <c r="A1788" s="10" t="s">
        <v>19</v>
      </c>
      <c r="B1788" s="28">
        <v>43351</v>
      </c>
      <c r="C1788" s="8">
        <v>301049751</v>
      </c>
      <c r="D1788" s="29">
        <v>73239990</v>
      </c>
      <c r="E1788" s="8" t="s">
        <v>1709</v>
      </c>
      <c r="F1788" s="8"/>
      <c r="G1788" s="8"/>
      <c r="H1788" s="8"/>
      <c r="I1788" s="8"/>
      <c r="J1788" s="8"/>
      <c r="K1788" s="8"/>
      <c r="L1788" s="8"/>
      <c r="M1788" s="8"/>
      <c r="N1788" s="30">
        <v>4788</v>
      </c>
      <c r="O1788" s="8" t="s">
        <v>770</v>
      </c>
      <c r="P1788" s="30">
        <v>54.642571009999998</v>
      </c>
      <c r="Q1788" s="30">
        <v>261628.63</v>
      </c>
      <c r="R1788" s="30">
        <v>0.75317120599999998</v>
      </c>
      <c r="S1788" s="30">
        <v>3606.1837350000001</v>
      </c>
      <c r="T1788" s="30">
        <v>63628.1</v>
      </c>
    </row>
    <row r="1789" spans="1:20" ht="15.75" customHeight="1" thickBot="1" x14ac:dyDescent="0.3">
      <c r="A1789" s="10" t="s">
        <v>19</v>
      </c>
      <c r="B1789" s="28">
        <v>43346</v>
      </c>
      <c r="C1789" s="8">
        <v>301049751</v>
      </c>
      <c r="D1789" s="29">
        <v>73239990</v>
      </c>
      <c r="E1789" s="8" t="s">
        <v>1710</v>
      </c>
      <c r="F1789" s="8"/>
      <c r="G1789" s="8"/>
      <c r="H1789" s="8"/>
      <c r="I1789" s="8"/>
      <c r="J1789" s="8"/>
      <c r="K1789" s="8"/>
      <c r="L1789" s="8"/>
      <c r="M1789" s="8"/>
      <c r="N1789" s="30">
        <v>12600</v>
      </c>
      <c r="O1789" s="8" t="s">
        <v>770</v>
      </c>
      <c r="P1789" s="30">
        <v>97.227065080000003</v>
      </c>
      <c r="Q1789" s="30">
        <v>1225061.02</v>
      </c>
      <c r="R1789" s="30">
        <v>1.36746927</v>
      </c>
      <c r="S1789" s="30">
        <v>17230.112799999999</v>
      </c>
      <c r="T1789" s="30">
        <v>297934.8</v>
      </c>
    </row>
    <row r="1790" spans="1:20" ht="15.75" customHeight="1" thickBot="1" x14ac:dyDescent="0.3">
      <c r="A1790" s="10" t="s">
        <v>19</v>
      </c>
      <c r="B1790" s="28">
        <v>43346</v>
      </c>
      <c r="C1790" s="8">
        <v>301049751</v>
      </c>
      <c r="D1790" s="29">
        <v>73239990</v>
      </c>
      <c r="E1790" s="8" t="s">
        <v>1711</v>
      </c>
      <c r="F1790" s="8"/>
      <c r="G1790" s="8"/>
      <c r="H1790" s="8"/>
      <c r="I1790" s="8"/>
      <c r="J1790" s="8"/>
      <c r="K1790" s="8"/>
      <c r="L1790" s="8"/>
      <c r="M1790" s="8"/>
      <c r="N1790" s="30">
        <v>24000</v>
      </c>
      <c r="O1790" s="8" t="s">
        <v>770</v>
      </c>
      <c r="P1790" s="30">
        <v>32.170043329999999</v>
      </c>
      <c r="Q1790" s="30">
        <v>772081.04</v>
      </c>
      <c r="R1790" s="30">
        <v>0.45246193200000001</v>
      </c>
      <c r="S1790" s="30">
        <v>10859.086359999999</v>
      </c>
      <c r="T1790" s="30">
        <v>187770.1</v>
      </c>
    </row>
    <row r="1791" spans="1:20" ht="15.75" customHeight="1" thickBot="1" x14ac:dyDescent="0.3">
      <c r="A1791" s="10" t="s">
        <v>19</v>
      </c>
      <c r="B1791" s="28">
        <v>43346</v>
      </c>
      <c r="C1791" s="8">
        <v>301049751</v>
      </c>
      <c r="D1791" s="29">
        <v>73239990</v>
      </c>
      <c r="E1791" s="8" t="s">
        <v>1712</v>
      </c>
      <c r="F1791" s="8"/>
      <c r="G1791" s="8"/>
      <c r="H1791" s="8"/>
      <c r="I1791" s="8"/>
      <c r="J1791" s="8"/>
      <c r="K1791" s="8"/>
      <c r="L1791" s="8"/>
      <c r="M1791" s="8"/>
      <c r="N1791" s="30">
        <v>50400</v>
      </c>
      <c r="O1791" s="8" t="s">
        <v>770</v>
      </c>
      <c r="P1791" s="30">
        <v>23.036852580000001</v>
      </c>
      <c r="Q1791" s="30">
        <v>1161057.3700000001</v>
      </c>
      <c r="R1791" s="30">
        <v>0.32400636500000002</v>
      </c>
      <c r="S1791" s="30">
        <v>16329.920819999999</v>
      </c>
      <c r="T1791" s="30">
        <v>282369.09999999998</v>
      </c>
    </row>
    <row r="1792" spans="1:20" ht="15.75" customHeight="1" thickBot="1" x14ac:dyDescent="0.3">
      <c r="A1792" s="10" t="s">
        <v>19</v>
      </c>
      <c r="B1792" s="28">
        <v>43346</v>
      </c>
      <c r="C1792" s="8">
        <v>301049751</v>
      </c>
      <c r="D1792" s="29">
        <v>73239990</v>
      </c>
      <c r="E1792" s="8" t="s">
        <v>1713</v>
      </c>
      <c r="F1792" s="8"/>
      <c r="G1792" s="8"/>
      <c r="H1792" s="8"/>
      <c r="I1792" s="8"/>
      <c r="J1792" s="8"/>
      <c r="K1792" s="8"/>
      <c r="L1792" s="8"/>
      <c r="M1792" s="8"/>
      <c r="N1792" s="30">
        <v>24336</v>
      </c>
      <c r="O1792" s="8" t="s">
        <v>770</v>
      </c>
      <c r="P1792" s="30">
        <v>91.744335550000002</v>
      </c>
      <c r="Q1792" s="30">
        <v>2232690.15</v>
      </c>
      <c r="R1792" s="30">
        <v>1.290356337</v>
      </c>
      <c r="S1792" s="30">
        <v>31402.111809999999</v>
      </c>
      <c r="T1792" s="30">
        <v>542990.19999999995</v>
      </c>
    </row>
    <row r="1793" spans="1:20" ht="15.75" customHeight="1" thickBot="1" x14ac:dyDescent="0.3">
      <c r="A1793" s="10" t="s">
        <v>19</v>
      </c>
      <c r="B1793" s="28">
        <v>43346</v>
      </c>
      <c r="C1793" s="8">
        <v>301049751</v>
      </c>
      <c r="D1793" s="29">
        <v>73239990</v>
      </c>
      <c r="E1793" s="8" t="s">
        <v>1714</v>
      </c>
      <c r="F1793" s="8"/>
      <c r="G1793" s="8"/>
      <c r="H1793" s="8"/>
      <c r="I1793" s="8"/>
      <c r="J1793" s="8"/>
      <c r="K1793" s="8"/>
      <c r="L1793" s="8"/>
      <c r="M1793" s="8"/>
      <c r="N1793" s="30">
        <v>7020</v>
      </c>
      <c r="O1793" s="8" t="s">
        <v>770</v>
      </c>
      <c r="P1793" s="30">
        <v>82.971968660000002</v>
      </c>
      <c r="Q1793" s="30">
        <v>582463.22</v>
      </c>
      <c r="R1793" s="30">
        <v>1.1669756490000001</v>
      </c>
      <c r="S1793" s="30">
        <v>8192.1690579999995</v>
      </c>
      <c r="T1793" s="30">
        <v>141655</v>
      </c>
    </row>
    <row r="1794" spans="1:20" ht="15.75" customHeight="1" thickBot="1" x14ac:dyDescent="0.3">
      <c r="A1794" s="10" t="s">
        <v>19</v>
      </c>
      <c r="B1794" s="28">
        <v>43342</v>
      </c>
      <c r="C1794" s="8">
        <v>301049751</v>
      </c>
      <c r="D1794" s="29">
        <v>73239990</v>
      </c>
      <c r="E1794" s="8" t="s">
        <v>1715</v>
      </c>
      <c r="F1794" s="8"/>
      <c r="G1794" s="8"/>
      <c r="H1794" s="8"/>
      <c r="I1794" s="8"/>
      <c r="J1794" s="8"/>
      <c r="K1794" s="8"/>
      <c r="L1794" s="8"/>
      <c r="M1794" s="8"/>
      <c r="N1794" s="30">
        <v>1232</v>
      </c>
      <c r="O1794" s="8" t="s">
        <v>770</v>
      </c>
      <c r="P1794" s="30">
        <v>1076.1783439999999</v>
      </c>
      <c r="Q1794" s="30">
        <v>1325851.72</v>
      </c>
      <c r="R1794" s="30">
        <v>15.13612298</v>
      </c>
      <c r="S1794" s="30">
        <v>18647.703519999999</v>
      </c>
      <c r="T1794" s="30">
        <v>322447.2</v>
      </c>
    </row>
    <row r="1795" spans="1:20" ht="15.75" customHeight="1" thickBot="1" x14ac:dyDescent="0.3">
      <c r="A1795" s="10" t="s">
        <v>19</v>
      </c>
      <c r="B1795" s="28">
        <v>43341</v>
      </c>
      <c r="C1795" s="8">
        <v>301049751</v>
      </c>
      <c r="D1795" s="29">
        <v>73239990</v>
      </c>
      <c r="E1795" s="8" t="s">
        <v>1716</v>
      </c>
      <c r="F1795" s="8"/>
      <c r="G1795" s="8"/>
      <c r="H1795" s="8"/>
      <c r="I1795" s="8"/>
      <c r="J1795" s="8"/>
      <c r="K1795" s="8"/>
      <c r="L1795" s="8"/>
      <c r="M1795" s="8"/>
      <c r="N1795" s="30">
        <v>50544</v>
      </c>
      <c r="O1795" s="8" t="s">
        <v>770</v>
      </c>
      <c r="P1795" s="30">
        <v>82.373984250000007</v>
      </c>
      <c r="Q1795" s="30">
        <v>4163510.66</v>
      </c>
      <c r="R1795" s="30">
        <v>1.158565179</v>
      </c>
      <c r="S1795" s="30">
        <v>58558.51842</v>
      </c>
      <c r="T1795" s="30">
        <v>1012565.8</v>
      </c>
    </row>
    <row r="1796" spans="1:20" ht="15.75" customHeight="1" thickBot="1" x14ac:dyDescent="0.3">
      <c r="A1796" s="10" t="s">
        <v>19</v>
      </c>
      <c r="B1796" s="28">
        <v>43340</v>
      </c>
      <c r="C1796" s="8">
        <v>301049751</v>
      </c>
      <c r="D1796" s="29">
        <v>73239990</v>
      </c>
      <c r="E1796" s="8" t="s">
        <v>1717</v>
      </c>
      <c r="F1796" s="8"/>
      <c r="G1796" s="8"/>
      <c r="H1796" s="8"/>
      <c r="I1796" s="8"/>
      <c r="J1796" s="8"/>
      <c r="K1796" s="8"/>
      <c r="L1796" s="8"/>
      <c r="M1796" s="8"/>
      <c r="N1796" s="30">
        <v>2184</v>
      </c>
      <c r="O1796" s="8" t="s">
        <v>770</v>
      </c>
      <c r="P1796" s="30">
        <v>57.882202380000003</v>
      </c>
      <c r="Q1796" s="30">
        <v>126414.73</v>
      </c>
      <c r="R1796" s="30">
        <v>0.81409567299999996</v>
      </c>
      <c r="S1796" s="30">
        <v>1777.9849509999999</v>
      </c>
      <c r="T1796" s="30">
        <v>30744</v>
      </c>
    </row>
    <row r="1797" spans="1:20" ht="15.75" customHeight="1" thickBot="1" x14ac:dyDescent="0.3">
      <c r="A1797" s="10" t="s">
        <v>19</v>
      </c>
      <c r="B1797" s="28">
        <v>43340</v>
      </c>
      <c r="C1797" s="8">
        <v>301049751</v>
      </c>
      <c r="D1797" s="29">
        <v>73239990</v>
      </c>
      <c r="E1797" s="8" t="s">
        <v>1718</v>
      </c>
      <c r="F1797" s="8"/>
      <c r="G1797" s="8"/>
      <c r="H1797" s="8"/>
      <c r="I1797" s="8"/>
      <c r="J1797" s="8"/>
      <c r="K1797" s="8"/>
      <c r="L1797" s="8"/>
      <c r="M1797" s="8"/>
      <c r="N1797" s="30">
        <v>26112</v>
      </c>
      <c r="O1797" s="8" t="s">
        <v>770</v>
      </c>
      <c r="P1797" s="30">
        <v>57.2273809</v>
      </c>
      <c r="Q1797" s="30">
        <v>1494321.37</v>
      </c>
      <c r="R1797" s="30">
        <v>0.80488580700000001</v>
      </c>
      <c r="S1797" s="30">
        <v>21017.178199999998</v>
      </c>
      <c r="T1797" s="30">
        <v>363418.9</v>
      </c>
    </row>
    <row r="1798" spans="1:20" ht="15.75" customHeight="1" thickBot="1" x14ac:dyDescent="0.3">
      <c r="A1798" s="10" t="s">
        <v>19</v>
      </c>
      <c r="B1798" s="28">
        <v>43340</v>
      </c>
      <c r="C1798" s="8">
        <v>301049751</v>
      </c>
      <c r="D1798" s="29">
        <v>73239990</v>
      </c>
      <c r="E1798" s="8" t="s">
        <v>1719</v>
      </c>
      <c r="F1798" s="8"/>
      <c r="G1798" s="8"/>
      <c r="H1798" s="8"/>
      <c r="I1798" s="8"/>
      <c r="J1798" s="8"/>
      <c r="K1798" s="8"/>
      <c r="L1798" s="8"/>
      <c r="M1798" s="8"/>
      <c r="N1798" s="30">
        <v>6720</v>
      </c>
      <c r="O1798" s="8" t="s">
        <v>770</v>
      </c>
      <c r="P1798" s="30">
        <v>85.446151790000002</v>
      </c>
      <c r="Q1798" s="30">
        <v>574198.14</v>
      </c>
      <c r="R1798" s="30">
        <v>1.2017742870000001</v>
      </c>
      <c r="S1798" s="30">
        <v>8075.9232069999998</v>
      </c>
      <c r="T1798" s="30">
        <v>139645</v>
      </c>
    </row>
    <row r="1799" spans="1:20" ht="15.75" customHeight="1" thickBot="1" x14ac:dyDescent="0.3">
      <c r="A1799" s="10" t="s">
        <v>19</v>
      </c>
      <c r="B1799" s="28">
        <v>43340</v>
      </c>
      <c r="C1799" s="8">
        <v>301049751</v>
      </c>
      <c r="D1799" s="29">
        <v>73239990</v>
      </c>
      <c r="E1799" s="8" t="s">
        <v>1720</v>
      </c>
      <c r="F1799" s="8"/>
      <c r="G1799" s="8"/>
      <c r="H1799" s="8"/>
      <c r="I1799" s="8"/>
      <c r="J1799" s="8"/>
      <c r="K1799" s="8"/>
      <c r="L1799" s="8"/>
      <c r="M1799" s="8"/>
      <c r="N1799" s="30">
        <v>6480</v>
      </c>
      <c r="O1799" s="8" t="s">
        <v>770</v>
      </c>
      <c r="P1799" s="30">
        <v>172.32837499999999</v>
      </c>
      <c r="Q1799" s="30">
        <v>1116687.8700000001</v>
      </c>
      <c r="R1799" s="30">
        <v>2.423746484</v>
      </c>
      <c r="S1799" s="30">
        <v>15705.87722</v>
      </c>
      <c r="T1799" s="30">
        <v>271578.5</v>
      </c>
    </row>
    <row r="1800" spans="1:20" ht="15.75" customHeight="1" thickBot="1" x14ac:dyDescent="0.3">
      <c r="A1800" s="10" t="s">
        <v>19</v>
      </c>
      <c r="B1800" s="28">
        <v>43340</v>
      </c>
      <c r="C1800" s="8">
        <v>301049751</v>
      </c>
      <c r="D1800" s="29">
        <v>73239990</v>
      </c>
      <c r="E1800" s="8" t="s">
        <v>1721</v>
      </c>
      <c r="F1800" s="8"/>
      <c r="G1800" s="8"/>
      <c r="H1800" s="8"/>
      <c r="I1800" s="8"/>
      <c r="J1800" s="8"/>
      <c r="K1800" s="8"/>
      <c r="L1800" s="8"/>
      <c r="M1800" s="8"/>
      <c r="N1800" s="30">
        <v>24240</v>
      </c>
      <c r="O1800" s="8" t="s">
        <v>770</v>
      </c>
      <c r="P1800" s="30">
        <v>60.314931110000003</v>
      </c>
      <c r="Q1800" s="30">
        <v>1462033.93</v>
      </c>
      <c r="R1800" s="30">
        <v>0.84831126700000004</v>
      </c>
      <c r="S1800" s="30">
        <v>20563.065119999999</v>
      </c>
      <c r="T1800" s="30">
        <v>355566.6</v>
      </c>
    </row>
    <row r="1801" spans="1:20" ht="15.75" customHeight="1" thickBot="1" x14ac:dyDescent="0.3">
      <c r="A1801" s="10" t="s">
        <v>19</v>
      </c>
      <c r="B1801" s="28">
        <v>43340</v>
      </c>
      <c r="C1801" s="8">
        <v>301049751</v>
      </c>
      <c r="D1801" s="29">
        <v>73239990</v>
      </c>
      <c r="E1801" s="8" t="s">
        <v>1722</v>
      </c>
      <c r="F1801" s="8"/>
      <c r="G1801" s="8"/>
      <c r="H1801" s="8"/>
      <c r="I1801" s="8"/>
      <c r="J1801" s="8"/>
      <c r="K1801" s="8"/>
      <c r="L1801" s="8"/>
      <c r="M1801" s="8"/>
      <c r="N1801" s="30">
        <v>1656</v>
      </c>
      <c r="O1801" s="8" t="s">
        <v>770</v>
      </c>
      <c r="P1801" s="30">
        <v>57.861515699999998</v>
      </c>
      <c r="Q1801" s="30">
        <v>95818.67</v>
      </c>
      <c r="R1801" s="30">
        <v>0.81380472199999998</v>
      </c>
      <c r="S1801" s="30">
        <v>1347.660619</v>
      </c>
      <c r="T1801" s="30">
        <v>23303.200000000001</v>
      </c>
    </row>
    <row r="1802" spans="1:20" ht="15.75" customHeight="1" thickBot="1" x14ac:dyDescent="0.3">
      <c r="A1802" s="10" t="s">
        <v>19</v>
      </c>
      <c r="B1802" s="28">
        <v>43340</v>
      </c>
      <c r="C1802" s="8">
        <v>301049751</v>
      </c>
      <c r="D1802" s="29">
        <v>73239990</v>
      </c>
      <c r="E1802" s="8" t="s">
        <v>1723</v>
      </c>
      <c r="F1802" s="8"/>
      <c r="G1802" s="8"/>
      <c r="H1802" s="8"/>
      <c r="I1802" s="8"/>
      <c r="J1802" s="8"/>
      <c r="K1802" s="8"/>
      <c r="L1802" s="8"/>
      <c r="M1802" s="8"/>
      <c r="N1802" s="30">
        <v>10500</v>
      </c>
      <c r="O1802" s="8" t="s">
        <v>770</v>
      </c>
      <c r="P1802" s="30">
        <v>162.68022289999999</v>
      </c>
      <c r="Q1802" s="30">
        <v>1708142.34</v>
      </c>
      <c r="R1802" s="30">
        <v>2.288048141</v>
      </c>
      <c r="S1802" s="30">
        <v>24024.50549</v>
      </c>
      <c r="T1802" s="30">
        <v>415420.2</v>
      </c>
    </row>
    <row r="1803" spans="1:20" ht="15.75" customHeight="1" thickBot="1" x14ac:dyDescent="0.3">
      <c r="A1803" s="10" t="s">
        <v>19</v>
      </c>
      <c r="B1803" s="28">
        <v>43339</v>
      </c>
      <c r="C1803" s="8">
        <v>301049751</v>
      </c>
      <c r="D1803" s="29">
        <v>73239990</v>
      </c>
      <c r="E1803" s="8" t="s">
        <v>1724</v>
      </c>
      <c r="F1803" s="8"/>
      <c r="G1803" s="8"/>
      <c r="H1803" s="8"/>
      <c r="I1803" s="8"/>
      <c r="J1803" s="8"/>
      <c r="K1803" s="8"/>
      <c r="L1803" s="8"/>
      <c r="M1803" s="8"/>
      <c r="N1803" s="30">
        <v>960</v>
      </c>
      <c r="O1803" s="8" t="s">
        <v>770</v>
      </c>
      <c r="P1803" s="30">
        <v>104.9557188</v>
      </c>
      <c r="Q1803" s="30">
        <v>100757.49</v>
      </c>
      <c r="R1803" s="30">
        <v>1.4761704470000001</v>
      </c>
      <c r="S1803" s="30">
        <v>1417.1236289999999</v>
      </c>
      <c r="T1803" s="30">
        <v>24504.2</v>
      </c>
    </row>
    <row r="1804" spans="1:20" ht="15.75" customHeight="1" thickBot="1" x14ac:dyDescent="0.3">
      <c r="A1804" s="10" t="s">
        <v>19</v>
      </c>
      <c r="B1804" s="28">
        <v>43339</v>
      </c>
      <c r="C1804" s="8">
        <v>301049751</v>
      </c>
      <c r="D1804" s="29">
        <v>73239990</v>
      </c>
      <c r="E1804" s="8" t="s">
        <v>1725</v>
      </c>
      <c r="F1804" s="8"/>
      <c r="G1804" s="8"/>
      <c r="H1804" s="8"/>
      <c r="I1804" s="8"/>
      <c r="J1804" s="8"/>
      <c r="K1804" s="8"/>
      <c r="L1804" s="8"/>
      <c r="M1804" s="8"/>
      <c r="N1804" s="30">
        <v>1920</v>
      </c>
      <c r="O1804" s="8" t="s">
        <v>770</v>
      </c>
      <c r="P1804" s="30">
        <v>74.436677079999995</v>
      </c>
      <c r="Q1804" s="30">
        <v>142918.42000000001</v>
      </c>
      <c r="R1804" s="30">
        <v>1.046929354</v>
      </c>
      <c r="S1804" s="30">
        <v>2010.10436</v>
      </c>
      <c r="T1804" s="30">
        <v>34757.699999999997</v>
      </c>
    </row>
    <row r="1805" spans="1:20" ht="15.75" customHeight="1" thickBot="1" x14ac:dyDescent="0.3">
      <c r="A1805" s="10" t="s">
        <v>19</v>
      </c>
      <c r="B1805" s="28">
        <v>43332</v>
      </c>
      <c r="C1805" s="8">
        <v>301049751</v>
      </c>
      <c r="D1805" s="29">
        <v>73239990</v>
      </c>
      <c r="E1805" s="8" t="s">
        <v>1726</v>
      </c>
      <c r="F1805" s="8"/>
      <c r="G1805" s="8"/>
      <c r="H1805" s="8"/>
      <c r="I1805" s="8"/>
      <c r="J1805" s="8"/>
      <c r="K1805" s="8"/>
      <c r="L1805" s="8"/>
      <c r="M1805" s="8"/>
      <c r="N1805" s="30">
        <v>14400</v>
      </c>
      <c r="O1805" s="8" t="s">
        <v>770</v>
      </c>
      <c r="P1805" s="30">
        <v>32.259612500000003</v>
      </c>
      <c r="Q1805" s="30">
        <v>464538.42</v>
      </c>
      <c r="R1805" s="30">
        <v>0.45372169499999998</v>
      </c>
      <c r="S1805" s="30">
        <v>6533.5924050000003</v>
      </c>
      <c r="T1805" s="30">
        <v>112975.7</v>
      </c>
    </row>
    <row r="1806" spans="1:20" ht="15.75" customHeight="1" thickBot="1" x14ac:dyDescent="0.3">
      <c r="A1806" s="10" t="s">
        <v>19</v>
      </c>
      <c r="B1806" s="28">
        <v>43332</v>
      </c>
      <c r="C1806" s="8">
        <v>301049751</v>
      </c>
      <c r="D1806" s="29">
        <v>73239990</v>
      </c>
      <c r="E1806" s="8" t="s">
        <v>1727</v>
      </c>
      <c r="F1806" s="8"/>
      <c r="G1806" s="8"/>
      <c r="H1806" s="8"/>
      <c r="I1806" s="8"/>
      <c r="J1806" s="8"/>
      <c r="K1806" s="8"/>
      <c r="L1806" s="8"/>
      <c r="M1806" s="8"/>
      <c r="N1806" s="30">
        <v>68760</v>
      </c>
      <c r="O1806" s="8" t="s">
        <v>1583</v>
      </c>
      <c r="P1806" s="30">
        <v>33.332251309999997</v>
      </c>
      <c r="Q1806" s="30">
        <v>2291925.6</v>
      </c>
      <c r="R1806" s="30">
        <v>0.46880803500000001</v>
      </c>
      <c r="S1806" s="30">
        <v>32235.24051</v>
      </c>
      <c r="T1806" s="30">
        <v>557396.4</v>
      </c>
    </row>
    <row r="1807" spans="1:20" ht="15.75" customHeight="1" thickBot="1" x14ac:dyDescent="0.3">
      <c r="A1807" s="10" t="s">
        <v>19</v>
      </c>
      <c r="B1807" s="28">
        <v>43332</v>
      </c>
      <c r="C1807" s="8">
        <v>301049751</v>
      </c>
      <c r="D1807" s="29">
        <v>73239990</v>
      </c>
      <c r="E1807" s="8" t="s">
        <v>1728</v>
      </c>
      <c r="F1807" s="8"/>
      <c r="G1807" s="8"/>
      <c r="H1807" s="8"/>
      <c r="I1807" s="8"/>
      <c r="J1807" s="8"/>
      <c r="K1807" s="8"/>
      <c r="L1807" s="8"/>
      <c r="M1807" s="8"/>
      <c r="N1807" s="30">
        <v>240</v>
      </c>
      <c r="O1807" s="8" t="s">
        <v>770</v>
      </c>
      <c r="P1807" s="30">
        <v>106.79291670000001</v>
      </c>
      <c r="Q1807" s="30">
        <v>25630.3</v>
      </c>
      <c r="R1807" s="30">
        <v>1.50201008</v>
      </c>
      <c r="S1807" s="30">
        <v>360.48241910000002</v>
      </c>
      <c r="T1807" s="30">
        <v>6233.3</v>
      </c>
    </row>
    <row r="1808" spans="1:20" ht="15.75" customHeight="1" thickBot="1" x14ac:dyDescent="0.3">
      <c r="A1808" s="10" t="s">
        <v>19</v>
      </c>
      <c r="B1808" s="28">
        <v>43332</v>
      </c>
      <c r="C1808" s="8">
        <v>301049751</v>
      </c>
      <c r="D1808" s="29">
        <v>73239990</v>
      </c>
      <c r="E1808" s="8" t="s">
        <v>1729</v>
      </c>
      <c r="F1808" s="8"/>
      <c r="G1808" s="8"/>
      <c r="H1808" s="8"/>
      <c r="I1808" s="8"/>
      <c r="J1808" s="8"/>
      <c r="K1808" s="8"/>
      <c r="L1808" s="8"/>
      <c r="M1808" s="8"/>
      <c r="N1808" s="30">
        <v>7200</v>
      </c>
      <c r="O1808" s="8" t="s">
        <v>770</v>
      </c>
      <c r="P1808" s="30">
        <v>81.584634719999997</v>
      </c>
      <c r="Q1808" s="30">
        <v>587409.37</v>
      </c>
      <c r="R1808" s="30">
        <v>1.1474632170000001</v>
      </c>
      <c r="S1808" s="30">
        <v>8261.7351620000009</v>
      </c>
      <c r="T1808" s="30">
        <v>142857.9</v>
      </c>
    </row>
    <row r="1809" spans="1:20" ht="15.75" customHeight="1" thickBot="1" x14ac:dyDescent="0.3">
      <c r="A1809" s="10" t="s">
        <v>19</v>
      </c>
      <c r="B1809" s="28">
        <v>43332</v>
      </c>
      <c r="C1809" s="8">
        <v>301049751</v>
      </c>
      <c r="D1809" s="29">
        <v>73239990</v>
      </c>
      <c r="E1809" s="8" t="s">
        <v>1730</v>
      </c>
      <c r="F1809" s="8"/>
      <c r="G1809" s="8"/>
      <c r="H1809" s="8"/>
      <c r="I1809" s="8"/>
      <c r="J1809" s="8"/>
      <c r="K1809" s="8"/>
      <c r="L1809" s="8"/>
      <c r="M1809" s="8"/>
      <c r="N1809" s="30">
        <v>52800</v>
      </c>
      <c r="O1809" s="8" t="s">
        <v>770</v>
      </c>
      <c r="P1809" s="30">
        <v>37.414855109999998</v>
      </c>
      <c r="Q1809" s="30">
        <v>1975504.35</v>
      </c>
      <c r="R1809" s="30">
        <v>0.52622862299999995</v>
      </c>
      <c r="S1809" s="30">
        <v>27784.871309999999</v>
      </c>
      <c r="T1809" s="30">
        <v>480442.6</v>
      </c>
    </row>
    <row r="1810" spans="1:20" ht="15.75" customHeight="1" thickBot="1" x14ac:dyDescent="0.3">
      <c r="A1810" s="10" t="s">
        <v>19</v>
      </c>
      <c r="B1810" s="28">
        <v>43328</v>
      </c>
      <c r="C1810" s="8">
        <v>301049751</v>
      </c>
      <c r="D1810" s="29">
        <v>73239990</v>
      </c>
      <c r="E1810" s="8" t="s">
        <v>1715</v>
      </c>
      <c r="F1810" s="8"/>
      <c r="G1810" s="8"/>
      <c r="H1810" s="8"/>
      <c r="I1810" s="8"/>
      <c r="J1810" s="8"/>
      <c r="K1810" s="8"/>
      <c r="L1810" s="8"/>
      <c r="M1810" s="8"/>
      <c r="N1810" s="30">
        <v>2464</v>
      </c>
      <c r="O1810" s="8" t="s">
        <v>770</v>
      </c>
      <c r="P1810" s="30">
        <v>1057.735471</v>
      </c>
      <c r="Q1810" s="30">
        <v>2606260.2000000002</v>
      </c>
      <c r="R1810" s="30">
        <v>15.274158419999999</v>
      </c>
      <c r="S1810" s="30">
        <v>37635.52635</v>
      </c>
      <c r="T1810" s="30">
        <v>633842.5</v>
      </c>
    </row>
    <row r="1811" spans="1:20" ht="15.75" customHeight="1" thickBot="1" x14ac:dyDescent="0.3">
      <c r="A1811" s="10" t="s">
        <v>19</v>
      </c>
      <c r="B1811" s="28">
        <v>43326</v>
      </c>
      <c r="C1811" s="8">
        <v>301049751</v>
      </c>
      <c r="D1811" s="29">
        <v>73231000</v>
      </c>
      <c r="E1811" s="8" t="s">
        <v>1731</v>
      </c>
      <c r="F1811" s="8"/>
      <c r="G1811" s="8"/>
      <c r="H1811" s="8"/>
      <c r="I1811" s="8"/>
      <c r="J1811" s="8"/>
      <c r="K1811" s="8"/>
      <c r="L1811" s="8"/>
      <c r="M1811" s="8"/>
      <c r="N1811" s="30">
        <v>305400</v>
      </c>
      <c r="O1811" s="8" t="s">
        <v>770</v>
      </c>
      <c r="P1811" s="30">
        <v>7.022338736</v>
      </c>
      <c r="Q1811" s="30">
        <v>2144622.25</v>
      </c>
      <c r="R1811" s="30">
        <v>0.10140561400000001</v>
      </c>
      <c r="S1811" s="30">
        <v>30969.274369999999</v>
      </c>
      <c r="T1811" s="30">
        <v>664403.9</v>
      </c>
    </row>
    <row r="1812" spans="1:20" ht="15.75" customHeight="1" thickBot="1" x14ac:dyDescent="0.3">
      <c r="A1812" s="10" t="s">
        <v>19</v>
      </c>
      <c r="B1812" s="28">
        <v>43325</v>
      </c>
      <c r="C1812" s="8">
        <v>301049751</v>
      </c>
      <c r="D1812" s="29">
        <v>73239990</v>
      </c>
      <c r="E1812" s="8" t="s">
        <v>1732</v>
      </c>
      <c r="F1812" s="8"/>
      <c r="G1812" s="8"/>
      <c r="H1812" s="8"/>
      <c r="I1812" s="8"/>
      <c r="J1812" s="8"/>
      <c r="K1812" s="8"/>
      <c r="L1812" s="8"/>
      <c r="M1812" s="8"/>
      <c r="N1812" s="30">
        <v>22020</v>
      </c>
      <c r="O1812" s="8" t="s">
        <v>770</v>
      </c>
      <c r="P1812" s="30">
        <v>174.96968709999999</v>
      </c>
      <c r="Q1812" s="30">
        <v>3852832.51</v>
      </c>
      <c r="R1812" s="30">
        <v>2.5266380810000002</v>
      </c>
      <c r="S1812" s="30">
        <v>55636.570540000001</v>
      </c>
      <c r="T1812" s="30">
        <v>937008.9</v>
      </c>
    </row>
    <row r="1813" spans="1:20" ht="15.75" customHeight="1" thickBot="1" x14ac:dyDescent="0.3">
      <c r="A1813" s="10" t="s">
        <v>19</v>
      </c>
      <c r="B1813" s="28">
        <v>43325</v>
      </c>
      <c r="C1813" s="8">
        <v>301049751</v>
      </c>
      <c r="D1813" s="29">
        <v>73239990</v>
      </c>
      <c r="E1813" s="8" t="s">
        <v>1733</v>
      </c>
      <c r="F1813" s="8"/>
      <c r="G1813" s="8"/>
      <c r="H1813" s="8"/>
      <c r="I1813" s="8"/>
      <c r="J1813" s="8"/>
      <c r="K1813" s="8"/>
      <c r="L1813" s="8"/>
      <c r="M1813" s="8"/>
      <c r="N1813" s="30">
        <v>41508</v>
      </c>
      <c r="O1813" s="8" t="s">
        <v>770</v>
      </c>
      <c r="P1813" s="30">
        <v>81.066959139999994</v>
      </c>
      <c r="Q1813" s="30">
        <v>3364927.34</v>
      </c>
      <c r="R1813" s="30">
        <v>1.170642009</v>
      </c>
      <c r="S1813" s="30">
        <v>48591.008520000003</v>
      </c>
      <c r="T1813" s="30">
        <v>818350.3</v>
      </c>
    </row>
    <row r="1814" spans="1:20" ht="15.75" customHeight="1" thickBot="1" x14ac:dyDescent="0.3">
      <c r="A1814" s="10" t="s">
        <v>19</v>
      </c>
      <c r="B1814" s="28">
        <v>43325</v>
      </c>
      <c r="C1814" s="8">
        <v>301049751</v>
      </c>
      <c r="D1814" s="29">
        <v>73239990</v>
      </c>
      <c r="E1814" s="8" t="s">
        <v>1734</v>
      </c>
      <c r="F1814" s="8"/>
      <c r="G1814" s="8"/>
      <c r="H1814" s="8"/>
      <c r="I1814" s="8"/>
      <c r="J1814" s="8"/>
      <c r="K1814" s="8"/>
      <c r="L1814" s="8"/>
      <c r="M1814" s="8"/>
      <c r="N1814" s="30">
        <v>16632</v>
      </c>
      <c r="O1814" s="8" t="s">
        <v>770</v>
      </c>
      <c r="P1814" s="30">
        <v>242.85792509999999</v>
      </c>
      <c r="Q1814" s="30">
        <v>4039213.01</v>
      </c>
      <c r="R1814" s="30">
        <v>3.5069736470000001</v>
      </c>
      <c r="S1814" s="30">
        <v>58327.985699999997</v>
      </c>
      <c r="T1814" s="30">
        <v>982336.6</v>
      </c>
    </row>
    <row r="1815" spans="1:20" ht="15.75" customHeight="1" thickBot="1" x14ac:dyDescent="0.3">
      <c r="A1815" s="10" t="s">
        <v>19</v>
      </c>
      <c r="B1815" s="28">
        <v>43319</v>
      </c>
      <c r="C1815" s="8">
        <v>301049751</v>
      </c>
      <c r="D1815" s="29">
        <v>73239990</v>
      </c>
      <c r="E1815" s="8" t="s">
        <v>1735</v>
      </c>
      <c r="F1815" s="8"/>
      <c r="G1815" s="8"/>
      <c r="H1815" s="8"/>
      <c r="I1815" s="8"/>
      <c r="J1815" s="8"/>
      <c r="K1815" s="8"/>
      <c r="L1815" s="8"/>
      <c r="M1815" s="8"/>
      <c r="N1815" s="30">
        <v>5904</v>
      </c>
      <c r="O1815" s="8" t="s">
        <v>770</v>
      </c>
      <c r="P1815" s="30">
        <v>35.73043191</v>
      </c>
      <c r="Q1815" s="30">
        <v>210952.47</v>
      </c>
      <c r="R1815" s="30">
        <v>0.51596291599999999</v>
      </c>
      <c r="S1815" s="30">
        <v>3046.245054</v>
      </c>
      <c r="T1815" s="30">
        <v>51303.6</v>
      </c>
    </row>
    <row r="1816" spans="1:20" ht="15.75" customHeight="1" thickBot="1" x14ac:dyDescent="0.3">
      <c r="A1816" s="10" t="s">
        <v>19</v>
      </c>
      <c r="B1816" s="28">
        <v>43319</v>
      </c>
      <c r="C1816" s="8">
        <v>301049751</v>
      </c>
      <c r="D1816" s="29">
        <v>73239990</v>
      </c>
      <c r="E1816" s="8" t="s">
        <v>1736</v>
      </c>
      <c r="F1816" s="8"/>
      <c r="G1816" s="8"/>
      <c r="H1816" s="8"/>
      <c r="I1816" s="8"/>
      <c r="J1816" s="8"/>
      <c r="K1816" s="8"/>
      <c r="L1816" s="8"/>
      <c r="M1816" s="8"/>
      <c r="N1816" s="30">
        <v>12600</v>
      </c>
      <c r="O1816" s="8" t="s">
        <v>770</v>
      </c>
      <c r="P1816" s="30">
        <v>81.20552619</v>
      </c>
      <c r="Q1816" s="30">
        <v>1023189.63</v>
      </c>
      <c r="R1816" s="30">
        <v>1.172642977</v>
      </c>
      <c r="S1816" s="30">
        <v>14775.301520000001</v>
      </c>
      <c r="T1816" s="30">
        <v>248839.8</v>
      </c>
    </row>
    <row r="1817" spans="1:20" ht="15.75" customHeight="1" thickBot="1" x14ac:dyDescent="0.3">
      <c r="A1817" s="10" t="s">
        <v>19</v>
      </c>
      <c r="B1817" s="28">
        <v>43318</v>
      </c>
      <c r="C1817" s="8">
        <v>301049751</v>
      </c>
      <c r="D1817" s="29">
        <v>73239990</v>
      </c>
      <c r="E1817" s="8" t="s">
        <v>1737</v>
      </c>
      <c r="F1817" s="8"/>
      <c r="G1817" s="8"/>
      <c r="H1817" s="8"/>
      <c r="I1817" s="8"/>
      <c r="J1817" s="8"/>
      <c r="K1817" s="8"/>
      <c r="L1817" s="8"/>
      <c r="M1817" s="8"/>
      <c r="N1817" s="30">
        <v>16000</v>
      </c>
      <c r="O1817" s="8" t="s">
        <v>770</v>
      </c>
      <c r="P1817" s="30">
        <v>95.924437499999996</v>
      </c>
      <c r="Q1817" s="30">
        <v>1534791</v>
      </c>
      <c r="R1817" s="30">
        <v>1.385190433</v>
      </c>
      <c r="S1817" s="30">
        <v>22163.04693</v>
      </c>
      <c r="T1817" s="30">
        <v>373261.2</v>
      </c>
    </row>
    <row r="1818" spans="1:20" ht="15.75" customHeight="1" thickBot="1" x14ac:dyDescent="0.3">
      <c r="A1818" s="10" t="s">
        <v>19</v>
      </c>
      <c r="B1818" s="28">
        <v>43313</v>
      </c>
      <c r="C1818" s="8">
        <v>301049751</v>
      </c>
      <c r="D1818" s="29">
        <v>73239990</v>
      </c>
      <c r="E1818" s="8" t="s">
        <v>1738</v>
      </c>
      <c r="F1818" s="8"/>
      <c r="G1818" s="8"/>
      <c r="H1818" s="8"/>
      <c r="I1818" s="8"/>
      <c r="J1818" s="8"/>
      <c r="K1818" s="8"/>
      <c r="L1818" s="8"/>
      <c r="M1818" s="8"/>
      <c r="N1818" s="30">
        <v>17280</v>
      </c>
      <c r="O1818" s="8" t="s">
        <v>770</v>
      </c>
      <c r="P1818" s="30">
        <v>98.107152780000007</v>
      </c>
      <c r="Q1818" s="30">
        <v>1695291.6</v>
      </c>
      <c r="R1818" s="30">
        <v>1.409585528</v>
      </c>
      <c r="S1818" s="30">
        <v>24357.637930000001</v>
      </c>
      <c r="T1818" s="30">
        <v>412294.9</v>
      </c>
    </row>
    <row r="1819" spans="1:20" ht="15.75" customHeight="1" thickBot="1" x14ac:dyDescent="0.3">
      <c r="A1819" s="10" t="s">
        <v>19</v>
      </c>
      <c r="B1819" s="28">
        <v>43313</v>
      </c>
      <c r="C1819" s="8">
        <v>301049751</v>
      </c>
      <c r="D1819" s="29">
        <v>73239990</v>
      </c>
      <c r="E1819" s="8" t="s">
        <v>1739</v>
      </c>
      <c r="F1819" s="8"/>
      <c r="G1819" s="8"/>
      <c r="H1819" s="8"/>
      <c r="I1819" s="8"/>
      <c r="J1819" s="8"/>
      <c r="K1819" s="8"/>
      <c r="L1819" s="8"/>
      <c r="M1819" s="8"/>
      <c r="N1819" s="30">
        <v>19152</v>
      </c>
      <c r="O1819" s="8" t="s">
        <v>770</v>
      </c>
      <c r="P1819" s="30">
        <v>89.871880739999995</v>
      </c>
      <c r="Q1819" s="30">
        <v>1721226.26</v>
      </c>
      <c r="R1819" s="30">
        <v>1.2912626540000001</v>
      </c>
      <c r="S1819" s="30">
        <v>24730.262360000001</v>
      </c>
      <c r="T1819" s="30">
        <v>418602.2</v>
      </c>
    </row>
    <row r="1820" spans="1:20" ht="15.75" customHeight="1" thickBot="1" x14ac:dyDescent="0.3">
      <c r="A1820" s="10" t="s">
        <v>19</v>
      </c>
      <c r="B1820" s="28">
        <v>43313</v>
      </c>
      <c r="C1820" s="8">
        <v>301049751</v>
      </c>
      <c r="D1820" s="29">
        <v>73231000</v>
      </c>
      <c r="E1820" s="8" t="s">
        <v>1740</v>
      </c>
      <c r="F1820" s="8"/>
      <c r="G1820" s="8"/>
      <c r="H1820" s="8"/>
      <c r="I1820" s="8"/>
      <c r="J1820" s="8"/>
      <c r="K1820" s="8"/>
      <c r="L1820" s="8"/>
      <c r="M1820" s="8"/>
      <c r="N1820" s="30">
        <v>6000</v>
      </c>
      <c r="O1820" s="8" t="s">
        <v>770</v>
      </c>
      <c r="P1820" s="30">
        <v>17.253965000000001</v>
      </c>
      <c r="Q1820" s="30">
        <v>103523.79</v>
      </c>
      <c r="R1820" s="30">
        <v>0.24790179600000001</v>
      </c>
      <c r="S1820" s="30">
        <v>1487.4107759999999</v>
      </c>
      <c r="T1820" s="30">
        <v>32071.7</v>
      </c>
    </row>
    <row r="1821" spans="1:20" ht="15.75" customHeight="1" thickBot="1" x14ac:dyDescent="0.3">
      <c r="A1821" s="10" t="s">
        <v>19</v>
      </c>
      <c r="B1821" s="28">
        <v>43313</v>
      </c>
      <c r="C1821" s="8">
        <v>301049751</v>
      </c>
      <c r="D1821" s="29">
        <v>73239990</v>
      </c>
      <c r="E1821" s="8" t="s">
        <v>1741</v>
      </c>
      <c r="F1821" s="8"/>
      <c r="G1821" s="8"/>
      <c r="H1821" s="8"/>
      <c r="I1821" s="8"/>
      <c r="J1821" s="8"/>
      <c r="K1821" s="8"/>
      <c r="L1821" s="8"/>
      <c r="M1821" s="8"/>
      <c r="N1821" s="30">
        <v>50400</v>
      </c>
      <c r="O1821" s="8" t="s">
        <v>770</v>
      </c>
      <c r="P1821" s="30">
        <v>23.126113100000001</v>
      </c>
      <c r="Q1821" s="30">
        <v>1165556.1000000001</v>
      </c>
      <c r="R1821" s="30">
        <v>0.33227173999999998</v>
      </c>
      <c r="S1821" s="30">
        <v>16746.49569</v>
      </c>
      <c r="T1821" s="30">
        <v>283463.3</v>
      </c>
    </row>
    <row r="1822" spans="1:20" ht="15.75" customHeight="1" thickBot="1" x14ac:dyDescent="0.3">
      <c r="A1822" s="10" t="s">
        <v>19</v>
      </c>
      <c r="B1822" s="28">
        <v>43309</v>
      </c>
      <c r="C1822" s="8">
        <v>301049751</v>
      </c>
      <c r="D1822" s="29">
        <v>73239990</v>
      </c>
      <c r="E1822" s="8" t="s">
        <v>1742</v>
      </c>
      <c r="F1822" s="8"/>
      <c r="G1822" s="8"/>
      <c r="H1822" s="8"/>
      <c r="I1822" s="8"/>
      <c r="J1822" s="8"/>
      <c r="K1822" s="8"/>
      <c r="L1822" s="8"/>
      <c r="M1822" s="8"/>
      <c r="N1822" s="30">
        <v>27000</v>
      </c>
      <c r="O1822" s="8" t="s">
        <v>770</v>
      </c>
      <c r="P1822" s="30">
        <v>116.2931389</v>
      </c>
      <c r="Q1822" s="30">
        <v>3139914.75</v>
      </c>
      <c r="R1822" s="30">
        <v>1.6708784320000001</v>
      </c>
      <c r="S1822" s="30">
        <v>45113.717669999998</v>
      </c>
      <c r="T1822" s="30">
        <v>763627.2</v>
      </c>
    </row>
    <row r="1823" spans="1:20" ht="15.75" customHeight="1" thickBot="1" x14ac:dyDescent="0.3">
      <c r="A1823" s="10" t="s">
        <v>19</v>
      </c>
      <c r="B1823" s="28">
        <v>43305</v>
      </c>
      <c r="C1823" s="8">
        <v>301049751</v>
      </c>
      <c r="D1823" s="29">
        <v>73231000</v>
      </c>
      <c r="E1823" s="8" t="s">
        <v>1743</v>
      </c>
      <c r="F1823" s="8"/>
      <c r="G1823" s="8"/>
      <c r="H1823" s="8"/>
      <c r="I1823" s="8"/>
      <c r="J1823" s="8"/>
      <c r="K1823" s="8"/>
      <c r="L1823" s="8"/>
      <c r="M1823" s="8"/>
      <c r="N1823" s="30">
        <v>259800</v>
      </c>
      <c r="O1823" s="8" t="s">
        <v>1583</v>
      </c>
      <c r="P1823" s="30">
        <v>7.0452517710000002</v>
      </c>
      <c r="Q1823" s="30">
        <v>1830356.41</v>
      </c>
      <c r="R1823" s="30">
        <v>0.101224882</v>
      </c>
      <c r="S1823" s="30">
        <v>26298.224279999999</v>
      </c>
      <c r="T1823" s="30">
        <v>567044.4</v>
      </c>
    </row>
    <row r="1824" spans="1:20" ht="15.75" customHeight="1" thickBot="1" x14ac:dyDescent="0.3">
      <c r="A1824" s="10" t="s">
        <v>19</v>
      </c>
      <c r="B1824" s="28">
        <v>43305</v>
      </c>
      <c r="C1824" s="8">
        <v>301049751</v>
      </c>
      <c r="D1824" s="29">
        <v>73231000</v>
      </c>
      <c r="E1824" s="8" t="s">
        <v>1744</v>
      </c>
      <c r="F1824" s="8"/>
      <c r="G1824" s="8"/>
      <c r="H1824" s="8"/>
      <c r="I1824" s="8"/>
      <c r="J1824" s="8"/>
      <c r="K1824" s="8"/>
      <c r="L1824" s="8"/>
      <c r="M1824" s="8"/>
      <c r="N1824" s="30">
        <v>265680</v>
      </c>
      <c r="O1824" s="8" t="s">
        <v>770</v>
      </c>
      <c r="P1824" s="30">
        <v>4.7569531390000002</v>
      </c>
      <c r="Q1824" s="30">
        <v>1263827.31</v>
      </c>
      <c r="R1824" s="30">
        <v>6.8347028000000004E-2</v>
      </c>
      <c r="S1824" s="30">
        <v>18158.43836</v>
      </c>
      <c r="T1824" s="30">
        <v>391533.7</v>
      </c>
    </row>
    <row r="1825" spans="1:20" ht="15.75" customHeight="1" thickBot="1" x14ac:dyDescent="0.3">
      <c r="A1825" s="10" t="s">
        <v>19</v>
      </c>
      <c r="B1825" s="28">
        <v>43305</v>
      </c>
      <c r="C1825" s="8">
        <v>301049751</v>
      </c>
      <c r="D1825" s="29">
        <v>73231000</v>
      </c>
      <c r="E1825" s="8" t="s">
        <v>1745</v>
      </c>
      <c r="F1825" s="8"/>
      <c r="G1825" s="8"/>
      <c r="H1825" s="8"/>
      <c r="I1825" s="8"/>
      <c r="J1825" s="8"/>
      <c r="K1825" s="8"/>
      <c r="L1825" s="8"/>
      <c r="M1825" s="8"/>
      <c r="N1825" s="30">
        <v>30000</v>
      </c>
      <c r="O1825" s="8" t="s">
        <v>1583</v>
      </c>
      <c r="P1825" s="30">
        <v>12.681452999999999</v>
      </c>
      <c r="Q1825" s="30">
        <v>380443.59</v>
      </c>
      <c r="R1825" s="30">
        <v>0.18220478400000001</v>
      </c>
      <c r="S1825" s="30">
        <v>5466.1435339999998</v>
      </c>
      <c r="T1825" s="30">
        <v>117861.4</v>
      </c>
    </row>
    <row r="1826" spans="1:20" ht="15.75" customHeight="1" thickBot="1" x14ac:dyDescent="0.3">
      <c r="A1826" s="10" t="s">
        <v>19</v>
      </c>
      <c r="B1826" s="28">
        <v>43304</v>
      </c>
      <c r="C1826" s="8">
        <v>301049751</v>
      </c>
      <c r="D1826" s="29">
        <v>73239990</v>
      </c>
      <c r="E1826" s="8" t="s">
        <v>1746</v>
      </c>
      <c r="F1826" s="8"/>
      <c r="G1826" s="8"/>
      <c r="H1826" s="8"/>
      <c r="I1826" s="8"/>
      <c r="J1826" s="8"/>
      <c r="K1826" s="8"/>
      <c r="L1826" s="8"/>
      <c r="M1826" s="8"/>
      <c r="N1826" s="30">
        <v>11880</v>
      </c>
      <c r="O1826" s="8" t="s">
        <v>770</v>
      </c>
      <c r="P1826" s="30">
        <v>81.343744110000003</v>
      </c>
      <c r="Q1826" s="30">
        <v>966363.68</v>
      </c>
      <c r="R1826" s="30">
        <v>1.168731956</v>
      </c>
      <c r="S1826" s="30">
        <v>13884.53563</v>
      </c>
      <c r="T1826" s="30">
        <v>235019.6</v>
      </c>
    </row>
    <row r="1827" spans="1:20" ht="15.75" customHeight="1" thickBot="1" x14ac:dyDescent="0.3">
      <c r="A1827" s="10" t="s">
        <v>19</v>
      </c>
      <c r="B1827" s="28">
        <v>43304</v>
      </c>
      <c r="C1827" s="8">
        <v>301049751</v>
      </c>
      <c r="D1827" s="29">
        <v>73239990</v>
      </c>
      <c r="E1827" s="8" t="s">
        <v>1747</v>
      </c>
      <c r="F1827" s="8"/>
      <c r="G1827" s="8"/>
      <c r="H1827" s="8"/>
      <c r="I1827" s="8"/>
      <c r="J1827" s="8"/>
      <c r="K1827" s="8"/>
      <c r="L1827" s="8"/>
      <c r="M1827" s="8"/>
      <c r="N1827" s="30">
        <v>360</v>
      </c>
      <c r="O1827" s="8" t="s">
        <v>770</v>
      </c>
      <c r="P1827" s="30">
        <v>89.943972220000006</v>
      </c>
      <c r="Q1827" s="30">
        <v>32379.83</v>
      </c>
      <c r="R1827" s="30">
        <v>1.292298451</v>
      </c>
      <c r="S1827" s="30">
        <v>465.2274425</v>
      </c>
      <c r="T1827" s="30">
        <v>7874.8</v>
      </c>
    </row>
    <row r="1828" spans="1:20" ht="15.75" customHeight="1" thickBot="1" x14ac:dyDescent="0.3">
      <c r="A1828" s="10" t="s">
        <v>19</v>
      </c>
      <c r="B1828" s="28">
        <v>43304</v>
      </c>
      <c r="C1828" s="8">
        <v>301049751</v>
      </c>
      <c r="D1828" s="29">
        <v>73239990</v>
      </c>
      <c r="E1828" s="8" t="s">
        <v>1748</v>
      </c>
      <c r="F1828" s="8"/>
      <c r="G1828" s="8"/>
      <c r="H1828" s="8"/>
      <c r="I1828" s="8"/>
      <c r="J1828" s="8"/>
      <c r="K1828" s="8"/>
      <c r="L1828" s="8"/>
      <c r="M1828" s="8"/>
      <c r="N1828" s="30">
        <v>42120</v>
      </c>
      <c r="O1828" s="8" t="s">
        <v>770</v>
      </c>
      <c r="P1828" s="30">
        <v>32.475715569999998</v>
      </c>
      <c r="Q1828" s="30">
        <v>1367877.14</v>
      </c>
      <c r="R1828" s="30">
        <v>0.46660510900000002</v>
      </c>
      <c r="S1828" s="30">
        <v>19653.407179999998</v>
      </c>
      <c r="T1828" s="30">
        <v>332667.7</v>
      </c>
    </row>
    <row r="1829" spans="1:20" ht="15.75" customHeight="1" thickBot="1" x14ac:dyDescent="0.3">
      <c r="A1829" s="10" t="s">
        <v>19</v>
      </c>
      <c r="B1829" s="28">
        <v>43304</v>
      </c>
      <c r="C1829" s="8">
        <v>301049751</v>
      </c>
      <c r="D1829" s="29">
        <v>73239990</v>
      </c>
      <c r="E1829" s="8" t="s">
        <v>1749</v>
      </c>
      <c r="F1829" s="8"/>
      <c r="G1829" s="8"/>
      <c r="H1829" s="8"/>
      <c r="I1829" s="8"/>
      <c r="J1829" s="8"/>
      <c r="K1829" s="8"/>
      <c r="L1829" s="8"/>
      <c r="M1829" s="8"/>
      <c r="N1829" s="30">
        <v>15120</v>
      </c>
      <c r="O1829" s="8" t="s">
        <v>770</v>
      </c>
      <c r="P1829" s="30">
        <v>98.18584061</v>
      </c>
      <c r="Q1829" s="30">
        <v>1484569.91</v>
      </c>
      <c r="R1829" s="30">
        <v>1.410716101</v>
      </c>
      <c r="S1829" s="30">
        <v>21330.027440000002</v>
      </c>
      <c r="T1829" s="30">
        <v>361047.4</v>
      </c>
    </row>
    <row r="1830" spans="1:20" ht="15.75" customHeight="1" thickBot="1" x14ac:dyDescent="0.3">
      <c r="A1830" s="10" t="s">
        <v>19</v>
      </c>
      <c r="B1830" s="28">
        <v>43298</v>
      </c>
      <c r="C1830" s="8">
        <v>301049751</v>
      </c>
      <c r="D1830" s="29">
        <v>73239990</v>
      </c>
      <c r="E1830" s="8" t="s">
        <v>1750</v>
      </c>
      <c r="F1830" s="8"/>
      <c r="G1830" s="8"/>
      <c r="H1830" s="8"/>
      <c r="I1830" s="8"/>
      <c r="J1830" s="8"/>
      <c r="K1830" s="8"/>
      <c r="L1830" s="8"/>
      <c r="M1830" s="8"/>
      <c r="N1830" s="30">
        <v>22020</v>
      </c>
      <c r="O1830" s="8" t="s">
        <v>770</v>
      </c>
      <c r="P1830" s="30">
        <v>176.15718530000001</v>
      </c>
      <c r="Q1830" s="30">
        <v>3878981.22</v>
      </c>
      <c r="R1830" s="30">
        <v>2.5273627730000001</v>
      </c>
      <c r="S1830" s="30">
        <v>55652.528259999999</v>
      </c>
      <c r="T1830" s="30">
        <v>943368.2</v>
      </c>
    </row>
    <row r="1831" spans="1:20" ht="15.75" customHeight="1" thickBot="1" x14ac:dyDescent="0.3">
      <c r="A1831" s="10" t="s">
        <v>19</v>
      </c>
      <c r="B1831" s="28">
        <v>43298</v>
      </c>
      <c r="C1831" s="8">
        <v>301049751</v>
      </c>
      <c r="D1831" s="29">
        <v>73239990</v>
      </c>
      <c r="E1831" s="8" t="s">
        <v>1751</v>
      </c>
      <c r="F1831" s="8"/>
      <c r="G1831" s="8"/>
      <c r="H1831" s="8"/>
      <c r="I1831" s="8"/>
      <c r="J1831" s="8"/>
      <c r="K1831" s="8"/>
      <c r="L1831" s="8"/>
      <c r="M1831" s="8"/>
      <c r="N1831" s="30">
        <v>16200</v>
      </c>
      <c r="O1831" s="8" t="s">
        <v>770</v>
      </c>
      <c r="P1831" s="30">
        <v>83.578754939999996</v>
      </c>
      <c r="Q1831" s="30">
        <v>1353975.83</v>
      </c>
      <c r="R1831" s="30">
        <v>1.199121305</v>
      </c>
      <c r="S1831" s="30">
        <v>19425.76514</v>
      </c>
      <c r="T1831" s="30">
        <v>329287</v>
      </c>
    </row>
    <row r="1832" spans="1:20" ht="15.75" customHeight="1" thickBot="1" x14ac:dyDescent="0.3">
      <c r="A1832" s="10" t="s">
        <v>19</v>
      </c>
      <c r="B1832" s="28">
        <v>43298</v>
      </c>
      <c r="C1832" s="8">
        <v>301049751</v>
      </c>
      <c r="D1832" s="29">
        <v>73239990</v>
      </c>
      <c r="E1832" s="8" t="s">
        <v>1734</v>
      </c>
      <c r="F1832" s="8"/>
      <c r="G1832" s="8"/>
      <c r="H1832" s="8"/>
      <c r="I1832" s="8"/>
      <c r="J1832" s="8"/>
      <c r="K1832" s="8"/>
      <c r="L1832" s="8"/>
      <c r="M1832" s="8"/>
      <c r="N1832" s="30">
        <v>16632</v>
      </c>
      <c r="O1832" s="8" t="s">
        <v>770</v>
      </c>
      <c r="P1832" s="30">
        <v>244.50617299999999</v>
      </c>
      <c r="Q1832" s="30">
        <v>4066626.67</v>
      </c>
      <c r="R1832" s="30">
        <v>3.5079795269999998</v>
      </c>
      <c r="S1832" s="30">
        <v>58344.715490000002</v>
      </c>
      <c r="T1832" s="30">
        <v>989003.7</v>
      </c>
    </row>
    <row r="1833" spans="1:20" ht="15.75" customHeight="1" thickBot="1" x14ac:dyDescent="0.3">
      <c r="A1833" s="10" t="s">
        <v>19</v>
      </c>
      <c r="B1833" s="28">
        <v>43297</v>
      </c>
      <c r="C1833" s="8">
        <v>301049751</v>
      </c>
      <c r="D1833" s="29">
        <v>73239990</v>
      </c>
      <c r="E1833" s="8" t="s">
        <v>1752</v>
      </c>
      <c r="F1833" s="8"/>
      <c r="G1833" s="8"/>
      <c r="H1833" s="8"/>
      <c r="I1833" s="8"/>
      <c r="J1833" s="8"/>
      <c r="K1833" s="8"/>
      <c r="L1833" s="8"/>
      <c r="M1833" s="8"/>
      <c r="N1833" s="30">
        <v>42120</v>
      </c>
      <c r="O1833" s="8" t="s">
        <v>770</v>
      </c>
      <c r="P1833" s="30">
        <v>81.441473169999995</v>
      </c>
      <c r="Q1833" s="30">
        <v>3430314.85</v>
      </c>
      <c r="R1833" s="30">
        <v>1.168457291</v>
      </c>
      <c r="S1833" s="30">
        <v>49215.421090000003</v>
      </c>
      <c r="T1833" s="30">
        <v>834252.5</v>
      </c>
    </row>
    <row r="1834" spans="1:20" ht="15.75" customHeight="1" thickBot="1" x14ac:dyDescent="0.3">
      <c r="A1834" s="10" t="s">
        <v>19</v>
      </c>
      <c r="B1834" s="28">
        <v>43297</v>
      </c>
      <c r="C1834" s="8">
        <v>301049751</v>
      </c>
      <c r="D1834" s="29">
        <v>73239990</v>
      </c>
      <c r="E1834" s="8" t="s">
        <v>1753</v>
      </c>
      <c r="F1834" s="8"/>
      <c r="G1834" s="8"/>
      <c r="H1834" s="8"/>
      <c r="I1834" s="8"/>
      <c r="J1834" s="8"/>
      <c r="K1834" s="8"/>
      <c r="L1834" s="8"/>
      <c r="M1834" s="8"/>
      <c r="N1834" s="30">
        <v>15480</v>
      </c>
      <c r="O1834" s="8" t="s">
        <v>770</v>
      </c>
      <c r="P1834" s="30">
        <v>90.052025189999995</v>
      </c>
      <c r="Q1834" s="30">
        <v>1394005.35</v>
      </c>
      <c r="R1834" s="30">
        <v>1.2919946229999999</v>
      </c>
      <c r="S1834" s="30">
        <v>20000.07676</v>
      </c>
      <c r="T1834" s="30">
        <v>339022.1</v>
      </c>
    </row>
    <row r="1835" spans="1:20" ht="15.75" customHeight="1" thickBot="1" x14ac:dyDescent="0.3">
      <c r="A1835" s="10" t="s">
        <v>19</v>
      </c>
      <c r="B1835" s="28">
        <v>43297</v>
      </c>
      <c r="C1835" s="8">
        <v>301049751</v>
      </c>
      <c r="D1835" s="29">
        <v>73239990</v>
      </c>
      <c r="E1835" s="8" t="s">
        <v>1754</v>
      </c>
      <c r="F1835" s="8"/>
      <c r="G1835" s="8"/>
      <c r="H1835" s="8"/>
      <c r="I1835" s="8"/>
      <c r="J1835" s="8"/>
      <c r="K1835" s="8"/>
      <c r="L1835" s="8"/>
      <c r="M1835" s="8"/>
      <c r="N1835" s="30">
        <v>7200</v>
      </c>
      <c r="O1835" s="8" t="s">
        <v>770</v>
      </c>
      <c r="P1835" s="30">
        <v>98.303804170000006</v>
      </c>
      <c r="Q1835" s="30">
        <v>707787.39</v>
      </c>
      <c r="R1835" s="30">
        <v>1.410384565</v>
      </c>
      <c r="S1835" s="30">
        <v>10154.76887</v>
      </c>
      <c r="T1835" s="30">
        <v>172133.9</v>
      </c>
    </row>
    <row r="1836" spans="1:20" ht="15.75" customHeight="1" thickBot="1" x14ac:dyDescent="0.3">
      <c r="A1836" s="10" t="s">
        <v>19</v>
      </c>
      <c r="B1836" s="28">
        <v>43294</v>
      </c>
      <c r="C1836" s="8">
        <v>301049751</v>
      </c>
      <c r="D1836" s="29">
        <v>73239990</v>
      </c>
      <c r="E1836" s="8" t="s">
        <v>1655</v>
      </c>
      <c r="F1836" s="8"/>
      <c r="G1836" s="8"/>
      <c r="H1836" s="8"/>
      <c r="I1836" s="8"/>
      <c r="J1836" s="8"/>
      <c r="K1836" s="8"/>
      <c r="L1836" s="8"/>
      <c r="M1836" s="8"/>
      <c r="N1836" s="30">
        <v>5184</v>
      </c>
      <c r="O1836" s="8" t="s">
        <v>770</v>
      </c>
      <c r="P1836" s="30">
        <v>649.97474920000002</v>
      </c>
      <c r="Q1836" s="30">
        <v>3369469.1</v>
      </c>
      <c r="R1836" s="30">
        <v>9.3253192140000003</v>
      </c>
      <c r="S1836" s="30">
        <v>48342.454810000003</v>
      </c>
      <c r="T1836" s="30">
        <v>819454.9</v>
      </c>
    </row>
    <row r="1837" spans="1:20" ht="15.75" customHeight="1" thickBot="1" x14ac:dyDescent="0.3">
      <c r="A1837" s="10" t="s">
        <v>19</v>
      </c>
      <c r="B1837" s="28">
        <v>43286</v>
      </c>
      <c r="C1837" s="8">
        <v>301049751</v>
      </c>
      <c r="D1837" s="29">
        <v>73239990</v>
      </c>
      <c r="E1837" s="8" t="s">
        <v>1655</v>
      </c>
      <c r="F1837" s="8"/>
      <c r="G1837" s="8"/>
      <c r="H1837" s="8"/>
      <c r="I1837" s="8"/>
      <c r="J1837" s="8"/>
      <c r="K1837" s="8"/>
      <c r="L1837" s="8"/>
      <c r="M1837" s="8"/>
      <c r="N1837" s="30">
        <v>5184</v>
      </c>
      <c r="O1837" s="8" t="s">
        <v>770</v>
      </c>
      <c r="P1837" s="30">
        <v>644.38031060000003</v>
      </c>
      <c r="Q1837" s="30">
        <v>3340467.53</v>
      </c>
      <c r="R1837" s="30">
        <v>9.3253301099999995</v>
      </c>
      <c r="S1837" s="30">
        <v>48342.511290000002</v>
      </c>
      <c r="T1837" s="30">
        <v>812401.8</v>
      </c>
    </row>
    <row r="1838" spans="1:20" ht="15.75" customHeight="1" thickBot="1" x14ac:dyDescent="0.3">
      <c r="A1838" s="10" t="s">
        <v>19</v>
      </c>
      <c r="B1838" s="28">
        <v>43284</v>
      </c>
      <c r="C1838" s="8">
        <v>301049751</v>
      </c>
      <c r="D1838" s="29">
        <v>73239990</v>
      </c>
      <c r="E1838" s="8" t="s">
        <v>1755</v>
      </c>
      <c r="F1838" s="8"/>
      <c r="G1838" s="8"/>
      <c r="H1838" s="8"/>
      <c r="I1838" s="8"/>
      <c r="J1838" s="8"/>
      <c r="K1838" s="8"/>
      <c r="L1838" s="8"/>
      <c r="M1838" s="8"/>
      <c r="N1838" s="30">
        <v>27324</v>
      </c>
      <c r="O1838" s="8" t="s">
        <v>770</v>
      </c>
      <c r="P1838" s="30">
        <v>89.181334359999994</v>
      </c>
      <c r="Q1838" s="30">
        <v>2436790.7799999998</v>
      </c>
      <c r="R1838" s="30">
        <v>1.290612654</v>
      </c>
      <c r="S1838" s="30">
        <v>35264.700140000001</v>
      </c>
      <c r="T1838" s="30">
        <v>592627.5</v>
      </c>
    </row>
    <row r="1839" spans="1:20" ht="15.75" customHeight="1" thickBot="1" x14ac:dyDescent="0.3">
      <c r="A1839" s="10" t="s">
        <v>19</v>
      </c>
      <c r="B1839" s="28">
        <v>43284</v>
      </c>
      <c r="C1839" s="8">
        <v>301049751</v>
      </c>
      <c r="D1839" s="29">
        <v>73239990</v>
      </c>
      <c r="E1839" s="8" t="s">
        <v>1756</v>
      </c>
      <c r="F1839" s="8"/>
      <c r="G1839" s="8"/>
      <c r="H1839" s="8"/>
      <c r="I1839" s="8"/>
      <c r="J1839" s="8"/>
      <c r="K1839" s="8"/>
      <c r="L1839" s="8"/>
      <c r="M1839" s="8"/>
      <c r="N1839" s="30">
        <v>11592</v>
      </c>
      <c r="O1839" s="8" t="s">
        <v>770</v>
      </c>
      <c r="P1839" s="30">
        <v>51.967748450000002</v>
      </c>
      <c r="Q1839" s="30">
        <v>602410.14</v>
      </c>
      <c r="R1839" s="30">
        <v>0.75206582399999999</v>
      </c>
      <c r="S1839" s="30">
        <v>8717.9470330000004</v>
      </c>
      <c r="T1839" s="30">
        <v>146506.1</v>
      </c>
    </row>
    <row r="1840" spans="1:20" ht="15.75" customHeight="1" thickBot="1" x14ac:dyDescent="0.3">
      <c r="A1840" s="10" t="s">
        <v>19</v>
      </c>
      <c r="B1840" s="28">
        <v>43284</v>
      </c>
      <c r="C1840" s="8">
        <v>301049751</v>
      </c>
      <c r="D1840" s="29">
        <v>73239990</v>
      </c>
      <c r="E1840" s="8" t="s">
        <v>1757</v>
      </c>
      <c r="F1840" s="8"/>
      <c r="G1840" s="8"/>
      <c r="H1840" s="8"/>
      <c r="I1840" s="8"/>
      <c r="J1840" s="8"/>
      <c r="K1840" s="8"/>
      <c r="L1840" s="8"/>
      <c r="M1840" s="8"/>
      <c r="N1840" s="30">
        <v>19440</v>
      </c>
      <c r="O1840" s="8" t="s">
        <v>770</v>
      </c>
      <c r="P1840" s="30">
        <v>36.84985751</v>
      </c>
      <c r="Q1840" s="30">
        <v>716361.23</v>
      </c>
      <c r="R1840" s="30">
        <v>0.53328303200000005</v>
      </c>
      <c r="S1840" s="30">
        <v>10367.022139999999</v>
      </c>
      <c r="T1840" s="30">
        <v>174219</v>
      </c>
    </row>
    <row r="1841" spans="1:20" ht="15.75" customHeight="1" thickBot="1" x14ac:dyDescent="0.3">
      <c r="A1841" s="10" t="s">
        <v>19</v>
      </c>
      <c r="B1841" s="28">
        <v>43284</v>
      </c>
      <c r="C1841" s="8">
        <v>301049751</v>
      </c>
      <c r="D1841" s="29">
        <v>73239990</v>
      </c>
      <c r="E1841" s="8" t="s">
        <v>1758</v>
      </c>
      <c r="F1841" s="8"/>
      <c r="G1841" s="8"/>
      <c r="H1841" s="8"/>
      <c r="I1841" s="8"/>
      <c r="J1841" s="8"/>
      <c r="K1841" s="8"/>
      <c r="L1841" s="8"/>
      <c r="M1841" s="8"/>
      <c r="N1841" s="30">
        <v>15516</v>
      </c>
      <c r="O1841" s="8" t="s">
        <v>770</v>
      </c>
      <c r="P1841" s="30">
        <v>80.654035829999998</v>
      </c>
      <c r="Q1841" s="30">
        <v>1251428.02</v>
      </c>
      <c r="R1841" s="30">
        <v>1.1672074649999999</v>
      </c>
      <c r="S1841" s="30">
        <v>18110.391029999999</v>
      </c>
      <c r="T1841" s="30">
        <v>304347.3</v>
      </c>
    </row>
    <row r="1842" spans="1:20" ht="15.75" customHeight="1" thickBot="1" x14ac:dyDescent="0.3">
      <c r="A1842" s="10" t="s">
        <v>19</v>
      </c>
      <c r="B1842" s="28">
        <v>43276</v>
      </c>
      <c r="C1842" s="8">
        <v>301049751</v>
      </c>
      <c r="D1842" s="29">
        <v>73239990</v>
      </c>
      <c r="E1842" s="8" t="s">
        <v>1759</v>
      </c>
      <c r="F1842" s="8"/>
      <c r="G1842" s="8"/>
      <c r="H1842" s="8"/>
      <c r="I1842" s="8"/>
      <c r="J1842" s="8"/>
      <c r="K1842" s="8"/>
      <c r="L1842" s="8"/>
      <c r="M1842" s="8"/>
      <c r="N1842" s="30">
        <v>2556</v>
      </c>
      <c r="O1842" s="8" t="s">
        <v>770</v>
      </c>
      <c r="P1842" s="30">
        <v>52.269104069999997</v>
      </c>
      <c r="Q1842" s="30">
        <v>133599.82999999999</v>
      </c>
      <c r="R1842" s="30">
        <v>0.75642697599999997</v>
      </c>
      <c r="S1842" s="30">
        <v>1933.4273519999999</v>
      </c>
      <c r="T1842" s="30">
        <v>32491.5</v>
      </c>
    </row>
    <row r="1843" spans="1:20" ht="15.75" customHeight="1" thickBot="1" x14ac:dyDescent="0.3">
      <c r="A1843" s="10" t="s">
        <v>19</v>
      </c>
      <c r="B1843" s="28">
        <v>43276</v>
      </c>
      <c r="C1843" s="8">
        <v>301049751</v>
      </c>
      <c r="D1843" s="29">
        <v>73239990</v>
      </c>
      <c r="E1843" s="8" t="s">
        <v>1760</v>
      </c>
      <c r="F1843" s="8"/>
      <c r="G1843" s="8"/>
      <c r="H1843" s="8"/>
      <c r="I1843" s="8"/>
      <c r="J1843" s="8"/>
      <c r="K1843" s="8"/>
      <c r="L1843" s="8"/>
      <c r="M1843" s="8"/>
      <c r="N1843" s="30">
        <v>42000</v>
      </c>
      <c r="O1843" s="8" t="s">
        <v>770</v>
      </c>
      <c r="P1843" s="30">
        <v>33.394149290000001</v>
      </c>
      <c r="Q1843" s="30">
        <v>1402554.27</v>
      </c>
      <c r="R1843" s="30">
        <v>0.48327278299999998</v>
      </c>
      <c r="S1843" s="30">
        <v>20297.456870000002</v>
      </c>
      <c r="T1843" s="30">
        <v>341101.1</v>
      </c>
    </row>
    <row r="1844" spans="1:20" ht="15.75" customHeight="1" thickBot="1" x14ac:dyDescent="0.3">
      <c r="A1844" s="10" t="s">
        <v>19</v>
      </c>
      <c r="B1844" s="28">
        <v>43269</v>
      </c>
      <c r="C1844" s="8">
        <v>301049751</v>
      </c>
      <c r="D1844" s="29">
        <v>73239990</v>
      </c>
      <c r="E1844" s="8" t="s">
        <v>1761</v>
      </c>
      <c r="F1844" s="8"/>
      <c r="G1844" s="8"/>
      <c r="H1844" s="8"/>
      <c r="I1844" s="8"/>
      <c r="J1844" s="8"/>
      <c r="K1844" s="8"/>
      <c r="L1844" s="8"/>
      <c r="M1844" s="8"/>
      <c r="N1844" s="30">
        <v>17316</v>
      </c>
      <c r="O1844" s="8" t="s">
        <v>770</v>
      </c>
      <c r="P1844" s="30">
        <v>87.627167360000001</v>
      </c>
      <c r="Q1844" s="30">
        <v>1517352.03</v>
      </c>
      <c r="R1844" s="30">
        <v>1.2914836750000001</v>
      </c>
      <c r="S1844" s="30">
        <v>22363.331320000001</v>
      </c>
      <c r="T1844" s="30">
        <v>369020</v>
      </c>
    </row>
    <row r="1845" spans="1:20" ht="15.75" customHeight="1" thickBot="1" x14ac:dyDescent="0.3">
      <c r="A1845" s="10" t="s">
        <v>19</v>
      </c>
      <c r="B1845" s="28">
        <v>43269</v>
      </c>
      <c r="C1845" s="8">
        <v>301049751</v>
      </c>
      <c r="D1845" s="29">
        <v>73239990</v>
      </c>
      <c r="E1845" s="8" t="s">
        <v>1762</v>
      </c>
      <c r="F1845" s="8"/>
      <c r="G1845" s="8"/>
      <c r="H1845" s="8"/>
      <c r="I1845" s="8"/>
      <c r="J1845" s="8"/>
      <c r="K1845" s="8"/>
      <c r="L1845" s="8"/>
      <c r="M1845" s="8"/>
      <c r="N1845" s="30">
        <v>18000</v>
      </c>
      <c r="O1845" s="8" t="s">
        <v>770</v>
      </c>
      <c r="P1845" s="30">
        <v>79.24847389</v>
      </c>
      <c r="Q1845" s="30">
        <v>1426472.53</v>
      </c>
      <c r="R1845" s="30">
        <v>1.167995194</v>
      </c>
      <c r="S1845" s="30">
        <v>21023.913489999999</v>
      </c>
      <c r="T1845" s="30">
        <v>346918.1</v>
      </c>
    </row>
    <row r="1846" spans="1:20" ht="15.75" customHeight="1" thickBot="1" x14ac:dyDescent="0.3">
      <c r="A1846" s="10" t="s">
        <v>19</v>
      </c>
      <c r="B1846" s="28">
        <v>43269</v>
      </c>
      <c r="C1846" s="8">
        <v>301049751</v>
      </c>
      <c r="D1846" s="29">
        <v>73239990</v>
      </c>
      <c r="E1846" s="8" t="s">
        <v>1763</v>
      </c>
      <c r="F1846" s="8"/>
      <c r="G1846" s="8"/>
      <c r="H1846" s="8"/>
      <c r="I1846" s="8"/>
      <c r="J1846" s="8"/>
      <c r="K1846" s="8"/>
      <c r="L1846" s="8"/>
      <c r="M1846" s="8"/>
      <c r="N1846" s="30">
        <v>6120</v>
      </c>
      <c r="O1846" s="8" t="s">
        <v>770</v>
      </c>
      <c r="P1846" s="30">
        <v>94.260299020000005</v>
      </c>
      <c r="Q1846" s="30">
        <v>576873.03</v>
      </c>
      <c r="R1846" s="30">
        <v>1.38924538</v>
      </c>
      <c r="S1846" s="30">
        <v>8502.181724</v>
      </c>
      <c r="T1846" s="30">
        <v>140295.5</v>
      </c>
    </row>
    <row r="1847" spans="1:20" ht="15.75" customHeight="1" thickBot="1" x14ac:dyDescent="0.3">
      <c r="A1847" s="10" t="s">
        <v>19</v>
      </c>
      <c r="B1847" s="28">
        <v>43264</v>
      </c>
      <c r="C1847" s="8">
        <v>301049751</v>
      </c>
      <c r="D1847" s="29">
        <v>73239990</v>
      </c>
      <c r="E1847" s="8" t="s">
        <v>1685</v>
      </c>
      <c r="F1847" s="8"/>
      <c r="G1847" s="8"/>
      <c r="H1847" s="8"/>
      <c r="I1847" s="8"/>
      <c r="J1847" s="8"/>
      <c r="K1847" s="8"/>
      <c r="L1847" s="8"/>
      <c r="M1847" s="8"/>
      <c r="N1847" s="30">
        <v>1232</v>
      </c>
      <c r="O1847" s="8" t="s">
        <v>770</v>
      </c>
      <c r="P1847" s="30">
        <v>1033.244058</v>
      </c>
      <c r="Q1847" s="30">
        <v>1272956.68</v>
      </c>
      <c r="R1847" s="30">
        <v>15.22835753</v>
      </c>
      <c r="S1847" s="30">
        <v>18761.336480000002</v>
      </c>
      <c r="T1847" s="30">
        <v>309583.09999999998</v>
      </c>
    </row>
    <row r="1848" spans="1:20" ht="15.75" customHeight="1" thickBot="1" x14ac:dyDescent="0.3">
      <c r="A1848" s="10" t="s">
        <v>19</v>
      </c>
      <c r="B1848" s="28">
        <v>43264</v>
      </c>
      <c r="C1848" s="8">
        <v>301049751</v>
      </c>
      <c r="D1848" s="29">
        <v>73239990</v>
      </c>
      <c r="E1848" s="8" t="s">
        <v>1618</v>
      </c>
      <c r="F1848" s="8"/>
      <c r="G1848" s="8"/>
      <c r="H1848" s="8"/>
      <c r="I1848" s="8"/>
      <c r="J1848" s="8"/>
      <c r="K1848" s="8"/>
      <c r="L1848" s="8"/>
      <c r="M1848" s="8"/>
      <c r="N1848" s="30">
        <v>6480</v>
      </c>
      <c r="O1848" s="8" t="s">
        <v>770</v>
      </c>
      <c r="P1848" s="30">
        <v>629.96577309999998</v>
      </c>
      <c r="Q1848" s="30">
        <v>4082178.21</v>
      </c>
      <c r="R1848" s="30">
        <v>9.2846834660000006</v>
      </c>
      <c r="S1848" s="30">
        <v>60164.74886</v>
      </c>
      <c r="T1848" s="30">
        <v>992785.7</v>
      </c>
    </row>
    <row r="1849" spans="1:20" ht="15.75" customHeight="1" thickBot="1" x14ac:dyDescent="0.3">
      <c r="A1849" s="10" t="s">
        <v>19</v>
      </c>
      <c r="B1849" s="28">
        <v>43263</v>
      </c>
      <c r="C1849" s="8">
        <v>301049751</v>
      </c>
      <c r="D1849" s="29">
        <v>73239990</v>
      </c>
      <c r="E1849" s="8" t="s">
        <v>1764</v>
      </c>
      <c r="F1849" s="8"/>
      <c r="G1849" s="8"/>
      <c r="H1849" s="8"/>
      <c r="I1849" s="8"/>
      <c r="J1849" s="8"/>
      <c r="K1849" s="8"/>
      <c r="L1849" s="8"/>
      <c r="M1849" s="8"/>
      <c r="N1849" s="30">
        <v>2160</v>
      </c>
      <c r="O1849" s="8" t="s">
        <v>770</v>
      </c>
      <c r="P1849" s="30">
        <v>38.094467590000001</v>
      </c>
      <c r="Q1849" s="30">
        <v>82284.05</v>
      </c>
      <c r="R1849" s="30">
        <v>0.56145125399999996</v>
      </c>
      <c r="S1849" s="30">
        <v>1212.7347090000001</v>
      </c>
      <c r="T1849" s="30">
        <v>20011.400000000001</v>
      </c>
    </row>
    <row r="1850" spans="1:20" ht="15.75" customHeight="1" thickBot="1" x14ac:dyDescent="0.3">
      <c r="A1850" s="10" t="s">
        <v>19</v>
      </c>
      <c r="B1850" s="28">
        <v>43256</v>
      </c>
      <c r="C1850" s="8">
        <v>301049751</v>
      </c>
      <c r="D1850" s="29">
        <v>73239990</v>
      </c>
      <c r="E1850" s="8" t="s">
        <v>1765</v>
      </c>
      <c r="F1850" s="8"/>
      <c r="G1850" s="8"/>
      <c r="H1850" s="8"/>
      <c r="I1850" s="8"/>
      <c r="J1850" s="8"/>
      <c r="K1850" s="8"/>
      <c r="L1850" s="8"/>
      <c r="M1850" s="8"/>
      <c r="N1850" s="30">
        <v>47568</v>
      </c>
      <c r="O1850" s="8" t="s">
        <v>770</v>
      </c>
      <c r="P1850" s="30">
        <v>41.811767570000001</v>
      </c>
      <c r="Q1850" s="30">
        <v>1988902.16</v>
      </c>
      <c r="R1850" s="30">
        <v>0.60905706599999998</v>
      </c>
      <c r="S1850" s="30">
        <v>28971.626509999998</v>
      </c>
      <c r="T1850" s="30">
        <v>483701</v>
      </c>
    </row>
    <row r="1851" spans="1:20" ht="15.75" customHeight="1" thickBot="1" x14ac:dyDescent="0.3">
      <c r="A1851" s="10" t="s">
        <v>19</v>
      </c>
      <c r="B1851" s="28">
        <v>43255</v>
      </c>
      <c r="C1851" s="8">
        <v>301049751</v>
      </c>
      <c r="D1851" s="29">
        <v>73239990</v>
      </c>
      <c r="E1851" s="8" t="s">
        <v>1766</v>
      </c>
      <c r="F1851" s="8"/>
      <c r="G1851" s="8"/>
      <c r="H1851" s="8"/>
      <c r="I1851" s="8"/>
      <c r="J1851" s="8"/>
      <c r="K1851" s="8"/>
      <c r="L1851" s="8"/>
      <c r="M1851" s="8"/>
      <c r="N1851" s="30">
        <v>240</v>
      </c>
      <c r="O1851" s="8" t="s">
        <v>770</v>
      </c>
      <c r="P1851" s="30">
        <v>88.169208330000004</v>
      </c>
      <c r="Q1851" s="30">
        <v>21160.61</v>
      </c>
      <c r="R1851" s="30">
        <v>1.2843293280000001</v>
      </c>
      <c r="S1851" s="30">
        <v>308.23903860000001</v>
      </c>
      <c r="T1851" s="30">
        <v>5146.3</v>
      </c>
    </row>
    <row r="1852" spans="1:20" ht="15.75" customHeight="1" thickBot="1" x14ac:dyDescent="0.3">
      <c r="A1852" s="10" t="s">
        <v>19</v>
      </c>
      <c r="B1852" s="28">
        <v>43255</v>
      </c>
      <c r="C1852" s="8">
        <v>301049751</v>
      </c>
      <c r="D1852" s="29">
        <v>73239990</v>
      </c>
      <c r="E1852" s="8" t="s">
        <v>1767</v>
      </c>
      <c r="F1852" s="8"/>
      <c r="G1852" s="8"/>
      <c r="H1852" s="8"/>
      <c r="I1852" s="8"/>
      <c r="J1852" s="8"/>
      <c r="K1852" s="8"/>
      <c r="L1852" s="8"/>
      <c r="M1852" s="8"/>
      <c r="N1852" s="30">
        <v>300</v>
      </c>
      <c r="O1852" s="8" t="s">
        <v>770</v>
      </c>
      <c r="P1852" s="30">
        <v>67.933633330000006</v>
      </c>
      <c r="Q1852" s="30">
        <v>20380.09</v>
      </c>
      <c r="R1852" s="30">
        <v>0.98956494299999997</v>
      </c>
      <c r="S1852" s="30">
        <v>296.86948289999998</v>
      </c>
      <c r="T1852" s="30">
        <v>4956.3999999999996</v>
      </c>
    </row>
    <row r="1853" spans="1:20" ht="15.75" customHeight="1" thickBot="1" x14ac:dyDescent="0.3">
      <c r="A1853" s="10" t="s">
        <v>19</v>
      </c>
      <c r="B1853" s="28">
        <v>43255</v>
      </c>
      <c r="C1853" s="8">
        <v>301049751</v>
      </c>
      <c r="D1853" s="29">
        <v>73239990</v>
      </c>
      <c r="E1853" s="8" t="s">
        <v>1768</v>
      </c>
      <c r="F1853" s="8"/>
      <c r="G1853" s="8"/>
      <c r="H1853" s="8"/>
      <c r="I1853" s="8"/>
      <c r="J1853" s="8"/>
      <c r="K1853" s="8"/>
      <c r="L1853" s="8"/>
      <c r="M1853" s="8"/>
      <c r="N1853" s="30">
        <v>59040</v>
      </c>
      <c r="O1853" s="8" t="s">
        <v>770</v>
      </c>
      <c r="P1853" s="30">
        <v>38.630162769999998</v>
      </c>
      <c r="Q1853" s="30">
        <v>2280724.81</v>
      </c>
      <c r="R1853" s="30">
        <v>0.56271176700000003</v>
      </c>
      <c r="S1853" s="30">
        <v>33222.502690000001</v>
      </c>
      <c r="T1853" s="30">
        <v>554672.19999999995</v>
      </c>
    </row>
    <row r="1854" spans="1:20" ht="15.75" customHeight="1" thickBot="1" x14ac:dyDescent="0.3">
      <c r="A1854" s="10" t="s">
        <v>19</v>
      </c>
      <c r="B1854" s="28">
        <v>43255</v>
      </c>
      <c r="C1854" s="8">
        <v>301049751</v>
      </c>
      <c r="D1854" s="29">
        <v>73239990</v>
      </c>
      <c r="E1854" s="8" t="s">
        <v>1769</v>
      </c>
      <c r="F1854" s="8"/>
      <c r="G1854" s="8"/>
      <c r="H1854" s="8"/>
      <c r="I1854" s="8"/>
      <c r="J1854" s="8"/>
      <c r="K1854" s="8"/>
      <c r="L1854" s="8"/>
      <c r="M1854" s="8"/>
      <c r="N1854" s="30">
        <v>21600</v>
      </c>
      <c r="O1854" s="8" t="s">
        <v>770</v>
      </c>
      <c r="P1854" s="30">
        <v>88.581003240000001</v>
      </c>
      <c r="Q1854" s="30">
        <v>1913349.67</v>
      </c>
      <c r="R1854" s="30">
        <v>1.290327797</v>
      </c>
      <c r="S1854" s="30">
        <v>27871.080409999999</v>
      </c>
      <c r="T1854" s="30">
        <v>465326.7</v>
      </c>
    </row>
    <row r="1855" spans="1:20" ht="15.75" customHeight="1" thickBot="1" x14ac:dyDescent="0.3">
      <c r="A1855" s="10" t="s">
        <v>19</v>
      </c>
      <c r="B1855" s="28">
        <v>43255</v>
      </c>
      <c r="C1855" s="8">
        <v>301049751</v>
      </c>
      <c r="D1855" s="29">
        <v>73239990</v>
      </c>
      <c r="E1855" s="8" t="s">
        <v>1770</v>
      </c>
      <c r="F1855" s="8"/>
      <c r="G1855" s="8"/>
      <c r="H1855" s="8"/>
      <c r="I1855" s="8"/>
      <c r="J1855" s="8"/>
      <c r="K1855" s="8"/>
      <c r="L1855" s="8"/>
      <c r="M1855" s="8"/>
      <c r="N1855" s="30">
        <v>50400</v>
      </c>
      <c r="O1855" s="8" t="s">
        <v>770</v>
      </c>
      <c r="P1855" s="30">
        <v>24.081140479999998</v>
      </c>
      <c r="Q1855" s="30">
        <v>1213689.48</v>
      </c>
      <c r="R1855" s="30">
        <v>0.35078136199999999</v>
      </c>
      <c r="S1855" s="30">
        <v>17679.38063</v>
      </c>
      <c r="T1855" s="30">
        <v>295169.2</v>
      </c>
    </row>
    <row r="1856" spans="1:20" ht="15.75" customHeight="1" thickBot="1" x14ac:dyDescent="0.3">
      <c r="A1856" s="10" t="s">
        <v>19</v>
      </c>
      <c r="B1856" s="28">
        <v>43255</v>
      </c>
      <c r="C1856" s="8">
        <v>301049751</v>
      </c>
      <c r="D1856" s="29">
        <v>73239990</v>
      </c>
      <c r="E1856" s="8" t="s">
        <v>1771</v>
      </c>
      <c r="F1856" s="8"/>
      <c r="G1856" s="8"/>
      <c r="H1856" s="8"/>
      <c r="I1856" s="8"/>
      <c r="J1856" s="8"/>
      <c r="K1856" s="8"/>
      <c r="L1856" s="8"/>
      <c r="M1856" s="8"/>
      <c r="N1856" s="30">
        <v>14400</v>
      </c>
      <c r="O1856" s="8" t="s">
        <v>770</v>
      </c>
      <c r="P1856" s="30">
        <v>80.111106250000006</v>
      </c>
      <c r="Q1856" s="30">
        <v>1153599.93</v>
      </c>
      <c r="R1856" s="30">
        <v>1.1669498359999999</v>
      </c>
      <c r="S1856" s="30">
        <v>16804.07764</v>
      </c>
      <c r="T1856" s="30">
        <v>280555.5</v>
      </c>
    </row>
    <row r="1857" spans="1:20" ht="15.75" customHeight="1" thickBot="1" x14ac:dyDescent="0.3">
      <c r="A1857" s="10" t="s">
        <v>19</v>
      </c>
      <c r="B1857" s="28">
        <v>43255</v>
      </c>
      <c r="C1857" s="8">
        <v>301049751</v>
      </c>
      <c r="D1857" s="29">
        <v>73239990</v>
      </c>
      <c r="E1857" s="8" t="s">
        <v>1772</v>
      </c>
      <c r="F1857" s="8"/>
      <c r="G1857" s="8"/>
      <c r="H1857" s="8"/>
      <c r="I1857" s="8"/>
      <c r="J1857" s="8"/>
      <c r="K1857" s="8"/>
      <c r="L1857" s="8"/>
      <c r="M1857" s="8"/>
      <c r="N1857" s="30">
        <v>5796</v>
      </c>
      <c r="O1857" s="8" t="s">
        <v>770</v>
      </c>
      <c r="P1857" s="30">
        <v>95.286338850000007</v>
      </c>
      <c r="Q1857" s="30">
        <v>552279.62</v>
      </c>
      <c r="R1857" s="30">
        <v>1.3880020230000001</v>
      </c>
      <c r="S1857" s="30">
        <v>8044.8597229999996</v>
      </c>
      <c r="T1857" s="30">
        <v>134314.5</v>
      </c>
    </row>
    <row r="1858" spans="1:20" ht="15.75" customHeight="1" thickBot="1" x14ac:dyDescent="0.3">
      <c r="A1858" s="10" t="s">
        <v>19</v>
      </c>
      <c r="B1858" s="28">
        <v>43251</v>
      </c>
      <c r="C1858" s="8">
        <v>301049751</v>
      </c>
      <c r="D1858" s="29">
        <v>73239990</v>
      </c>
      <c r="E1858" s="8" t="s">
        <v>1598</v>
      </c>
      <c r="F1858" s="8"/>
      <c r="G1858" s="8"/>
      <c r="H1858" s="8"/>
      <c r="I1858" s="8"/>
      <c r="J1858" s="8"/>
      <c r="K1858" s="8"/>
      <c r="L1858" s="8"/>
      <c r="M1858" s="8"/>
      <c r="N1858" s="30">
        <v>50400</v>
      </c>
      <c r="O1858" s="8" t="s">
        <v>770</v>
      </c>
      <c r="P1858" s="30">
        <v>79.489871030000003</v>
      </c>
      <c r="Q1858" s="30">
        <v>4006289.5</v>
      </c>
      <c r="R1858" s="30">
        <v>1.1579005250000001</v>
      </c>
      <c r="S1858" s="30">
        <v>58358.186450000001</v>
      </c>
      <c r="T1858" s="30">
        <v>974329.7</v>
      </c>
    </row>
    <row r="1859" spans="1:20" ht="15.75" customHeight="1" thickBot="1" x14ac:dyDescent="0.3">
      <c r="A1859" s="10" t="s">
        <v>19</v>
      </c>
      <c r="B1859" s="28">
        <v>43249</v>
      </c>
      <c r="C1859" s="8">
        <v>301049751</v>
      </c>
      <c r="D1859" s="29">
        <v>73231000</v>
      </c>
      <c r="E1859" s="8" t="s">
        <v>1773</v>
      </c>
      <c r="F1859" s="8"/>
      <c r="G1859" s="8"/>
      <c r="H1859" s="8"/>
      <c r="I1859" s="8"/>
      <c r="J1859" s="8"/>
      <c r="K1859" s="8"/>
      <c r="L1859" s="8"/>
      <c r="M1859" s="8"/>
      <c r="N1859" s="30">
        <v>134400</v>
      </c>
      <c r="O1859" s="8" t="s">
        <v>1583</v>
      </c>
      <c r="P1859" s="30">
        <v>12.529050740000001</v>
      </c>
      <c r="Q1859" s="30">
        <v>1683904.42</v>
      </c>
      <c r="R1859" s="30">
        <v>0.18250620200000001</v>
      </c>
      <c r="S1859" s="30">
        <v>24528.833500000001</v>
      </c>
      <c r="T1859" s="30">
        <v>521673.5</v>
      </c>
    </row>
    <row r="1860" spans="1:20" ht="15.75" customHeight="1" thickBot="1" x14ac:dyDescent="0.3">
      <c r="A1860" s="10" t="s">
        <v>19</v>
      </c>
      <c r="B1860" s="28">
        <v>43249</v>
      </c>
      <c r="C1860" s="8">
        <v>301049751</v>
      </c>
      <c r="D1860" s="29">
        <v>73239990</v>
      </c>
      <c r="E1860" s="8" t="s">
        <v>1685</v>
      </c>
      <c r="F1860" s="8"/>
      <c r="G1860" s="8"/>
      <c r="H1860" s="8"/>
      <c r="I1860" s="8"/>
      <c r="J1860" s="8"/>
      <c r="K1860" s="8"/>
      <c r="L1860" s="8"/>
      <c r="M1860" s="8"/>
      <c r="N1860" s="30">
        <v>2464</v>
      </c>
      <c r="O1860" s="8" t="s">
        <v>770</v>
      </c>
      <c r="P1860" s="30">
        <v>1043.9425650000001</v>
      </c>
      <c r="Q1860" s="30">
        <v>2572274.48</v>
      </c>
      <c r="R1860" s="30">
        <v>15.20673802</v>
      </c>
      <c r="S1860" s="30">
        <v>37469.402479999997</v>
      </c>
      <c r="T1860" s="30">
        <v>625577.1</v>
      </c>
    </row>
    <row r="1861" spans="1:20" ht="15.75" customHeight="1" thickBot="1" x14ac:dyDescent="0.3">
      <c r="A1861" s="10" t="s">
        <v>19</v>
      </c>
      <c r="B1861" s="28">
        <v>43249</v>
      </c>
      <c r="C1861" s="8">
        <v>301049751</v>
      </c>
      <c r="D1861" s="29">
        <v>73239990</v>
      </c>
      <c r="E1861" s="8" t="s">
        <v>1618</v>
      </c>
      <c r="F1861" s="8"/>
      <c r="G1861" s="8"/>
      <c r="H1861" s="8"/>
      <c r="I1861" s="8"/>
      <c r="J1861" s="8"/>
      <c r="K1861" s="8"/>
      <c r="L1861" s="8"/>
      <c r="M1861" s="8"/>
      <c r="N1861" s="30">
        <v>6480</v>
      </c>
      <c r="O1861" s="8" t="s">
        <v>770</v>
      </c>
      <c r="P1861" s="30">
        <v>636.48861729999999</v>
      </c>
      <c r="Q1861" s="30">
        <v>4124446.24</v>
      </c>
      <c r="R1861" s="30">
        <v>9.2715020730000006</v>
      </c>
      <c r="S1861" s="30">
        <v>60079.333429999999</v>
      </c>
      <c r="T1861" s="30">
        <v>1003065.3</v>
      </c>
    </row>
    <row r="1862" spans="1:20" ht="15.75" customHeight="1" thickBot="1" x14ac:dyDescent="0.3">
      <c r="A1862" s="10" t="s">
        <v>19</v>
      </c>
      <c r="B1862" s="28">
        <v>43248</v>
      </c>
      <c r="C1862" s="8">
        <v>301049751</v>
      </c>
      <c r="D1862" s="29">
        <v>73239990</v>
      </c>
      <c r="E1862" s="8" t="s">
        <v>1774</v>
      </c>
      <c r="F1862" s="8"/>
      <c r="G1862" s="8"/>
      <c r="H1862" s="8"/>
      <c r="I1862" s="8"/>
      <c r="J1862" s="8"/>
      <c r="K1862" s="8"/>
      <c r="L1862" s="8"/>
      <c r="M1862" s="8"/>
      <c r="N1862" s="30">
        <v>48000</v>
      </c>
      <c r="O1862" s="8" t="s">
        <v>770</v>
      </c>
      <c r="P1862" s="30">
        <v>33.523677499999998</v>
      </c>
      <c r="Q1862" s="30">
        <v>1609136.52</v>
      </c>
      <c r="R1862" s="30">
        <v>0.48832742200000001</v>
      </c>
      <c r="S1862" s="30">
        <v>23439.716240000002</v>
      </c>
      <c r="T1862" s="30">
        <v>391342.1</v>
      </c>
    </row>
    <row r="1863" spans="1:20" ht="15.75" customHeight="1" thickBot="1" x14ac:dyDescent="0.3">
      <c r="A1863" s="10" t="s">
        <v>19</v>
      </c>
      <c r="B1863" s="28">
        <v>43248</v>
      </c>
      <c r="C1863" s="8">
        <v>301049751</v>
      </c>
      <c r="D1863" s="29">
        <v>73239990</v>
      </c>
      <c r="E1863" s="8" t="s">
        <v>1775</v>
      </c>
      <c r="F1863" s="8"/>
      <c r="G1863" s="8"/>
      <c r="H1863" s="8"/>
      <c r="I1863" s="8"/>
      <c r="J1863" s="8"/>
      <c r="K1863" s="8"/>
      <c r="L1863" s="8"/>
      <c r="M1863" s="8"/>
      <c r="N1863" s="30">
        <v>9612</v>
      </c>
      <c r="O1863" s="8" t="s">
        <v>770</v>
      </c>
      <c r="P1863" s="30">
        <v>95.296145440000004</v>
      </c>
      <c r="Q1863" s="30">
        <v>915986.55</v>
      </c>
      <c r="R1863" s="30">
        <v>1.388144872</v>
      </c>
      <c r="S1863" s="30">
        <v>13342.84851</v>
      </c>
      <c r="T1863" s="30">
        <v>222768</v>
      </c>
    </row>
    <row r="1864" spans="1:20" ht="15.75" customHeight="1" thickBot="1" x14ac:dyDescent="0.3">
      <c r="A1864" s="10" t="s">
        <v>19</v>
      </c>
      <c r="B1864" s="28">
        <v>43248</v>
      </c>
      <c r="C1864" s="8">
        <v>301049751</v>
      </c>
      <c r="D1864" s="29">
        <v>73239990</v>
      </c>
      <c r="E1864" s="8" t="s">
        <v>1776</v>
      </c>
      <c r="F1864" s="8"/>
      <c r="G1864" s="8"/>
      <c r="H1864" s="8"/>
      <c r="I1864" s="8"/>
      <c r="J1864" s="8"/>
      <c r="K1864" s="8"/>
      <c r="L1864" s="8"/>
      <c r="M1864" s="8"/>
      <c r="N1864" s="30">
        <v>31608</v>
      </c>
      <c r="O1864" s="8" t="s">
        <v>770</v>
      </c>
      <c r="P1864" s="30">
        <v>85.978300430000004</v>
      </c>
      <c r="Q1864" s="30">
        <v>2717602.12</v>
      </c>
      <c r="R1864" s="30">
        <v>1.2524151560000001</v>
      </c>
      <c r="S1864" s="30">
        <v>39586.338239999997</v>
      </c>
      <c r="T1864" s="30">
        <v>660920.80000000005</v>
      </c>
    </row>
    <row r="1865" spans="1:20" ht="15.75" customHeight="1" thickBot="1" x14ac:dyDescent="0.3">
      <c r="A1865" s="10" t="s">
        <v>19</v>
      </c>
      <c r="B1865" s="28">
        <v>43248</v>
      </c>
      <c r="C1865" s="8">
        <v>301049751</v>
      </c>
      <c r="D1865" s="29">
        <v>73239990</v>
      </c>
      <c r="E1865" s="8" t="s">
        <v>1777</v>
      </c>
      <c r="F1865" s="8"/>
      <c r="G1865" s="8"/>
      <c r="H1865" s="8"/>
      <c r="I1865" s="8"/>
      <c r="J1865" s="8"/>
      <c r="K1865" s="8"/>
      <c r="L1865" s="8"/>
      <c r="M1865" s="8"/>
      <c r="N1865" s="30">
        <v>7200</v>
      </c>
      <c r="O1865" s="8" t="s">
        <v>770</v>
      </c>
      <c r="P1865" s="30">
        <v>85.308030560000006</v>
      </c>
      <c r="Q1865" s="30">
        <v>614217.81999999995</v>
      </c>
      <c r="R1865" s="30">
        <v>1.2426515739999999</v>
      </c>
      <c r="S1865" s="30">
        <v>8947.0913330000003</v>
      </c>
      <c r="T1865" s="30">
        <v>149377.79999999999</v>
      </c>
    </row>
    <row r="1866" spans="1:20" ht="15.75" customHeight="1" thickBot="1" x14ac:dyDescent="0.3">
      <c r="A1866" s="10" t="s">
        <v>19</v>
      </c>
      <c r="B1866" s="28">
        <v>43241</v>
      </c>
      <c r="C1866" s="8">
        <v>301049751</v>
      </c>
      <c r="D1866" s="29">
        <v>73239990</v>
      </c>
      <c r="E1866" s="8" t="s">
        <v>1778</v>
      </c>
      <c r="F1866" s="8"/>
      <c r="G1866" s="8"/>
      <c r="H1866" s="8"/>
      <c r="I1866" s="8"/>
      <c r="J1866" s="8"/>
      <c r="K1866" s="8"/>
      <c r="L1866" s="8"/>
      <c r="M1866" s="8"/>
      <c r="N1866" s="30">
        <v>864</v>
      </c>
      <c r="O1866" s="8" t="s">
        <v>770</v>
      </c>
      <c r="P1866" s="30">
        <v>40.533900459999998</v>
      </c>
      <c r="Q1866" s="30">
        <v>35021.29</v>
      </c>
      <c r="R1866" s="30">
        <v>0.590442833</v>
      </c>
      <c r="S1866" s="30">
        <v>510.14260739999997</v>
      </c>
      <c r="T1866" s="30">
        <v>8517.1</v>
      </c>
    </row>
    <row r="1867" spans="1:20" ht="15.75" customHeight="1" thickBot="1" x14ac:dyDescent="0.3">
      <c r="A1867" s="10" t="s">
        <v>19</v>
      </c>
      <c r="B1867" s="28">
        <v>43234</v>
      </c>
      <c r="C1867" s="8">
        <v>301049751</v>
      </c>
      <c r="D1867" s="29">
        <v>73239990</v>
      </c>
      <c r="E1867" s="8" t="s">
        <v>1605</v>
      </c>
      <c r="F1867" s="8"/>
      <c r="G1867" s="8"/>
      <c r="H1867" s="8"/>
      <c r="I1867" s="8"/>
      <c r="J1867" s="8"/>
      <c r="K1867" s="8"/>
      <c r="L1867" s="8"/>
      <c r="M1867" s="8"/>
      <c r="N1867" s="30">
        <v>27000</v>
      </c>
      <c r="O1867" s="8" t="s">
        <v>770</v>
      </c>
      <c r="P1867" s="30">
        <v>113.44107409999999</v>
      </c>
      <c r="Q1867" s="30">
        <v>3062909</v>
      </c>
      <c r="R1867" s="30">
        <v>1.6806085049999999</v>
      </c>
      <c r="S1867" s="30">
        <v>45376.429629999999</v>
      </c>
      <c r="T1867" s="30">
        <v>744899.5</v>
      </c>
    </row>
    <row r="1868" spans="1:20" ht="15.75" customHeight="1" thickBot="1" x14ac:dyDescent="0.3">
      <c r="A1868" s="10" t="s">
        <v>19</v>
      </c>
      <c r="B1868" s="28">
        <v>43231</v>
      </c>
      <c r="C1868" s="8">
        <v>301049751</v>
      </c>
      <c r="D1868" s="29">
        <v>73239990</v>
      </c>
      <c r="E1868" s="8" t="s">
        <v>1779</v>
      </c>
      <c r="F1868" s="8"/>
      <c r="G1868" s="8"/>
      <c r="H1868" s="8"/>
      <c r="I1868" s="8"/>
      <c r="J1868" s="8"/>
      <c r="K1868" s="8"/>
      <c r="L1868" s="8"/>
      <c r="M1868" s="8"/>
      <c r="N1868" s="30">
        <v>3696</v>
      </c>
      <c r="O1868" s="8" t="s">
        <v>770</v>
      </c>
      <c r="P1868" s="30">
        <v>1027.720135</v>
      </c>
      <c r="Q1868" s="30">
        <v>3798453.62</v>
      </c>
      <c r="R1868" s="30">
        <v>15.22548349</v>
      </c>
      <c r="S1868" s="30">
        <v>56273.386960000003</v>
      </c>
      <c r="T1868" s="30">
        <v>923783.9</v>
      </c>
    </row>
    <row r="1869" spans="1:20" ht="15.75" customHeight="1" thickBot="1" x14ac:dyDescent="0.3">
      <c r="A1869" s="10" t="s">
        <v>19</v>
      </c>
      <c r="B1869" s="28">
        <v>43231</v>
      </c>
      <c r="C1869" s="8">
        <v>301049751</v>
      </c>
      <c r="D1869" s="29">
        <v>73239990</v>
      </c>
      <c r="E1869" s="8" t="s">
        <v>1780</v>
      </c>
      <c r="F1869" s="8"/>
      <c r="G1869" s="8"/>
      <c r="H1869" s="8"/>
      <c r="I1869" s="8"/>
      <c r="J1869" s="8"/>
      <c r="K1869" s="8"/>
      <c r="L1869" s="8"/>
      <c r="M1869" s="8"/>
      <c r="N1869" s="30">
        <v>7776</v>
      </c>
      <c r="O1869" s="8" t="s">
        <v>770</v>
      </c>
      <c r="P1869" s="30">
        <v>626.59778419999998</v>
      </c>
      <c r="Q1869" s="30">
        <v>4872424.37</v>
      </c>
      <c r="R1869" s="30">
        <v>9.2829301359999992</v>
      </c>
      <c r="S1869" s="30">
        <v>72184.064740000002</v>
      </c>
      <c r="T1869" s="30">
        <v>1184973.5</v>
      </c>
    </row>
    <row r="1870" spans="1:20" ht="15.75" customHeight="1" thickBot="1" x14ac:dyDescent="0.3">
      <c r="A1870" s="10" t="s">
        <v>19</v>
      </c>
      <c r="B1870" s="28">
        <v>43228</v>
      </c>
      <c r="C1870" s="8">
        <v>301049751</v>
      </c>
      <c r="D1870" s="29">
        <v>73239990</v>
      </c>
      <c r="E1870" s="8" t="s">
        <v>1781</v>
      </c>
      <c r="F1870" s="8"/>
      <c r="G1870" s="8"/>
      <c r="H1870" s="8"/>
      <c r="I1870" s="8"/>
      <c r="J1870" s="8"/>
      <c r="K1870" s="8"/>
      <c r="L1870" s="8"/>
      <c r="M1870" s="8"/>
      <c r="N1870" s="30">
        <v>12636</v>
      </c>
      <c r="O1870" s="8" t="s">
        <v>770</v>
      </c>
      <c r="P1870" s="30">
        <v>78.629681070000004</v>
      </c>
      <c r="Q1870" s="30">
        <v>993564.65</v>
      </c>
      <c r="R1870" s="30">
        <v>1.1648841640000001</v>
      </c>
      <c r="S1870" s="30">
        <v>14719.4763</v>
      </c>
      <c r="T1870" s="30">
        <v>241634.9</v>
      </c>
    </row>
    <row r="1871" spans="1:20" ht="15.75" customHeight="1" thickBot="1" x14ac:dyDescent="0.3">
      <c r="A1871" s="10" t="s">
        <v>19</v>
      </c>
      <c r="B1871" s="28">
        <v>43228</v>
      </c>
      <c r="C1871" s="8">
        <v>301049751</v>
      </c>
      <c r="D1871" s="29">
        <v>73239990</v>
      </c>
      <c r="E1871" s="8" t="s">
        <v>1782</v>
      </c>
      <c r="F1871" s="8"/>
      <c r="G1871" s="8"/>
      <c r="H1871" s="8"/>
      <c r="I1871" s="8"/>
      <c r="J1871" s="8"/>
      <c r="K1871" s="8"/>
      <c r="L1871" s="8"/>
      <c r="M1871" s="8"/>
      <c r="N1871" s="30">
        <v>14832</v>
      </c>
      <c r="O1871" s="8" t="s">
        <v>770</v>
      </c>
      <c r="P1871" s="30">
        <v>93.524290050000005</v>
      </c>
      <c r="Q1871" s="30">
        <v>1387152.27</v>
      </c>
      <c r="R1871" s="30">
        <v>1.3855450380000001</v>
      </c>
      <c r="S1871" s="30">
        <v>20550.403999999999</v>
      </c>
      <c r="T1871" s="30">
        <v>337355.4</v>
      </c>
    </row>
    <row r="1872" spans="1:20" ht="15.75" customHeight="1" thickBot="1" x14ac:dyDescent="0.3">
      <c r="A1872" s="10" t="s">
        <v>19</v>
      </c>
      <c r="B1872" s="28">
        <v>43228</v>
      </c>
      <c r="C1872" s="8">
        <v>301049751</v>
      </c>
      <c r="D1872" s="29">
        <v>73239990</v>
      </c>
      <c r="E1872" s="8" t="s">
        <v>1783</v>
      </c>
      <c r="F1872" s="8"/>
      <c r="G1872" s="8"/>
      <c r="H1872" s="8"/>
      <c r="I1872" s="8"/>
      <c r="J1872" s="8"/>
      <c r="K1872" s="8"/>
      <c r="L1872" s="8"/>
      <c r="M1872" s="8"/>
      <c r="N1872" s="30">
        <v>54000</v>
      </c>
      <c r="O1872" s="8" t="s">
        <v>770</v>
      </c>
      <c r="P1872" s="30">
        <v>13.416985560000001</v>
      </c>
      <c r="Q1872" s="30">
        <v>724517.22</v>
      </c>
      <c r="R1872" s="30">
        <v>0.198770156</v>
      </c>
      <c r="S1872" s="30">
        <v>10733.58844</v>
      </c>
      <c r="T1872" s="30">
        <v>224455.4</v>
      </c>
    </row>
    <row r="1873" spans="1:20" ht="15.75" customHeight="1" thickBot="1" x14ac:dyDescent="0.3">
      <c r="A1873" s="10" t="s">
        <v>19</v>
      </c>
      <c r="B1873" s="28">
        <v>43228</v>
      </c>
      <c r="C1873" s="8">
        <v>301049751</v>
      </c>
      <c r="D1873" s="29">
        <v>73239990</v>
      </c>
      <c r="E1873" s="8" t="s">
        <v>1784</v>
      </c>
      <c r="F1873" s="8"/>
      <c r="G1873" s="8"/>
      <c r="H1873" s="8"/>
      <c r="I1873" s="8"/>
      <c r="J1873" s="8"/>
      <c r="K1873" s="8"/>
      <c r="L1873" s="8"/>
      <c r="M1873" s="8"/>
      <c r="N1873" s="30">
        <v>14364</v>
      </c>
      <c r="O1873" s="8" t="s">
        <v>770</v>
      </c>
      <c r="P1873" s="30">
        <v>84.379692980000002</v>
      </c>
      <c r="Q1873" s="30">
        <v>1212029.9099999999</v>
      </c>
      <c r="R1873" s="30">
        <v>1.2500695260000001</v>
      </c>
      <c r="S1873" s="30">
        <v>17955.998670000001</v>
      </c>
      <c r="T1873" s="30">
        <v>294765.7</v>
      </c>
    </row>
    <row r="1874" spans="1:20" ht="15.75" customHeight="1" thickBot="1" x14ac:dyDescent="0.3">
      <c r="A1874" s="10" t="s">
        <v>19</v>
      </c>
      <c r="B1874" s="28">
        <v>43221</v>
      </c>
      <c r="C1874" s="8">
        <v>301049751</v>
      </c>
      <c r="D1874" s="29">
        <v>73239990</v>
      </c>
      <c r="E1874" s="8" t="s">
        <v>1604</v>
      </c>
      <c r="F1874" s="8"/>
      <c r="G1874" s="8"/>
      <c r="H1874" s="8"/>
      <c r="I1874" s="8"/>
      <c r="J1874" s="8"/>
      <c r="K1874" s="8"/>
      <c r="L1874" s="8"/>
      <c r="M1874" s="8"/>
      <c r="N1874" s="30">
        <v>38204</v>
      </c>
      <c r="O1874" s="8" t="s">
        <v>770</v>
      </c>
      <c r="P1874" s="30">
        <v>91.491598789999998</v>
      </c>
      <c r="Q1874" s="30">
        <v>3495345.04</v>
      </c>
      <c r="R1874" s="30">
        <v>1.3716881379999999</v>
      </c>
      <c r="S1874" s="30">
        <v>52403.973610000001</v>
      </c>
      <c r="T1874" s="30">
        <v>850068</v>
      </c>
    </row>
    <row r="1875" spans="1:20" ht="15.75" customHeight="1" thickBot="1" x14ac:dyDescent="0.3">
      <c r="A1875" s="10" t="s">
        <v>19</v>
      </c>
      <c r="B1875" s="28">
        <v>43220</v>
      </c>
      <c r="C1875" s="8">
        <v>301049751</v>
      </c>
      <c r="D1875" s="29">
        <v>73239990</v>
      </c>
      <c r="E1875" s="8" t="s">
        <v>1785</v>
      </c>
      <c r="F1875" s="8"/>
      <c r="G1875" s="8"/>
      <c r="H1875" s="8"/>
      <c r="I1875" s="8"/>
      <c r="J1875" s="8"/>
      <c r="K1875" s="8"/>
      <c r="L1875" s="8"/>
      <c r="M1875" s="8"/>
      <c r="N1875" s="30">
        <v>9000</v>
      </c>
      <c r="O1875" s="8" t="s">
        <v>770</v>
      </c>
      <c r="P1875" s="30">
        <v>83.240530000000007</v>
      </c>
      <c r="Q1875" s="30">
        <v>749164.77</v>
      </c>
      <c r="R1875" s="30">
        <v>1.2479839580000001</v>
      </c>
      <c r="S1875" s="30">
        <v>11231.85562</v>
      </c>
      <c r="T1875" s="30">
        <v>182196.9</v>
      </c>
    </row>
    <row r="1876" spans="1:20" ht="15.75" customHeight="1" thickBot="1" x14ac:dyDescent="0.3">
      <c r="A1876" s="10" t="s">
        <v>19</v>
      </c>
      <c r="B1876" s="28">
        <v>43220</v>
      </c>
      <c r="C1876" s="8">
        <v>301049751</v>
      </c>
      <c r="D1876" s="29">
        <v>73239990</v>
      </c>
      <c r="E1876" s="8" t="s">
        <v>1626</v>
      </c>
      <c r="F1876" s="8"/>
      <c r="G1876" s="8"/>
      <c r="H1876" s="8"/>
      <c r="I1876" s="8"/>
      <c r="J1876" s="8"/>
      <c r="K1876" s="8"/>
      <c r="L1876" s="8"/>
      <c r="M1876" s="8"/>
      <c r="N1876" s="30">
        <v>4752</v>
      </c>
      <c r="O1876" s="8" t="s">
        <v>21</v>
      </c>
      <c r="P1876" s="30">
        <v>172.1453199</v>
      </c>
      <c r="Q1876" s="30">
        <v>818034.56</v>
      </c>
      <c r="R1876" s="30">
        <v>2.5808893529999999</v>
      </c>
      <c r="S1876" s="30">
        <v>12264.386210000001</v>
      </c>
      <c r="T1876" s="30">
        <v>198946</v>
      </c>
    </row>
    <row r="1877" spans="1:20" ht="15.75" customHeight="1" thickBot="1" x14ac:dyDescent="0.3">
      <c r="A1877" s="10" t="s">
        <v>19</v>
      </c>
      <c r="B1877" s="28">
        <v>43220</v>
      </c>
      <c r="C1877" s="8">
        <v>301049751</v>
      </c>
      <c r="D1877" s="29">
        <v>73239990</v>
      </c>
      <c r="E1877" s="8" t="s">
        <v>1627</v>
      </c>
      <c r="F1877" s="8"/>
      <c r="G1877" s="8"/>
      <c r="H1877" s="8"/>
      <c r="I1877" s="8"/>
      <c r="J1877" s="8"/>
      <c r="K1877" s="8"/>
      <c r="L1877" s="8"/>
      <c r="M1877" s="8"/>
      <c r="N1877" s="30">
        <v>4004</v>
      </c>
      <c r="O1877" s="8" t="s">
        <v>21</v>
      </c>
      <c r="P1877" s="30">
        <v>311.79423329999997</v>
      </c>
      <c r="Q1877" s="30">
        <v>1248424.1100000001</v>
      </c>
      <c r="R1877" s="30">
        <v>4.6745762109999998</v>
      </c>
      <c r="S1877" s="30">
        <v>18717.00315</v>
      </c>
      <c r="T1877" s="30">
        <v>303616.7</v>
      </c>
    </row>
    <row r="1878" spans="1:20" ht="15.75" customHeight="1" thickBot="1" x14ac:dyDescent="0.3">
      <c r="A1878" s="10" t="s">
        <v>19</v>
      </c>
      <c r="B1878" s="28">
        <v>43217</v>
      </c>
      <c r="C1878" s="8">
        <v>301049751</v>
      </c>
      <c r="D1878" s="29">
        <v>73239990</v>
      </c>
      <c r="E1878" s="8" t="s">
        <v>1786</v>
      </c>
      <c r="F1878" s="8"/>
      <c r="G1878" s="8"/>
      <c r="H1878" s="8"/>
      <c r="I1878" s="8"/>
      <c r="J1878" s="8"/>
      <c r="K1878" s="8"/>
      <c r="L1878" s="8"/>
      <c r="M1878" s="8"/>
      <c r="N1878" s="30">
        <v>12360</v>
      </c>
      <c r="O1878" s="8" t="s">
        <v>770</v>
      </c>
      <c r="P1878" s="30">
        <v>165.44956959999999</v>
      </c>
      <c r="Q1878" s="30">
        <v>2044956.68</v>
      </c>
      <c r="R1878" s="30">
        <v>2.4805032919999999</v>
      </c>
      <c r="S1878" s="30">
        <v>30659.020690000001</v>
      </c>
      <c r="T1878" s="30">
        <v>497333.5</v>
      </c>
    </row>
    <row r="1879" spans="1:20" ht="15.75" customHeight="1" thickBot="1" x14ac:dyDescent="0.3">
      <c r="A1879" s="10" t="s">
        <v>19</v>
      </c>
      <c r="B1879" s="28">
        <v>43217</v>
      </c>
      <c r="C1879" s="8">
        <v>301049751</v>
      </c>
      <c r="D1879" s="29">
        <v>73239990</v>
      </c>
      <c r="E1879" s="8" t="s">
        <v>1787</v>
      </c>
      <c r="F1879" s="8"/>
      <c r="G1879" s="8"/>
      <c r="H1879" s="8"/>
      <c r="I1879" s="8"/>
      <c r="J1879" s="8"/>
      <c r="K1879" s="8"/>
      <c r="L1879" s="8"/>
      <c r="M1879" s="8"/>
      <c r="N1879" s="30">
        <v>36000</v>
      </c>
      <c r="O1879" s="8" t="s">
        <v>770</v>
      </c>
      <c r="P1879" s="30">
        <v>53.602970280000001</v>
      </c>
      <c r="Q1879" s="30">
        <v>1929706.93</v>
      </c>
      <c r="R1879" s="30">
        <v>0.803642733</v>
      </c>
      <c r="S1879" s="30">
        <v>28931.13838</v>
      </c>
      <c r="T1879" s="30">
        <v>469304.8</v>
      </c>
    </row>
    <row r="1880" spans="1:20" ht="15.75" customHeight="1" thickBot="1" x14ac:dyDescent="0.3">
      <c r="A1880" s="10" t="s">
        <v>19</v>
      </c>
      <c r="B1880" s="28">
        <v>43217</v>
      </c>
      <c r="C1880" s="8">
        <v>301049751</v>
      </c>
      <c r="D1880" s="29">
        <v>73239990</v>
      </c>
      <c r="E1880" s="8" t="s">
        <v>1788</v>
      </c>
      <c r="F1880" s="8"/>
      <c r="G1880" s="8"/>
      <c r="H1880" s="8"/>
      <c r="I1880" s="8"/>
      <c r="J1880" s="8"/>
      <c r="K1880" s="8"/>
      <c r="L1880" s="8"/>
      <c r="M1880" s="8"/>
      <c r="N1880" s="30">
        <v>1392</v>
      </c>
      <c r="O1880" s="8" t="s">
        <v>770</v>
      </c>
      <c r="P1880" s="30">
        <v>40.35355603</v>
      </c>
      <c r="Q1880" s="30">
        <v>56172.15</v>
      </c>
      <c r="R1880" s="30">
        <v>0.60500083999999998</v>
      </c>
      <c r="S1880" s="30">
        <v>842.16116939999995</v>
      </c>
      <c r="T1880" s="30">
        <v>13661</v>
      </c>
    </row>
    <row r="1881" spans="1:20" ht="15.75" customHeight="1" thickBot="1" x14ac:dyDescent="0.3">
      <c r="A1881" s="10" t="s">
        <v>19</v>
      </c>
      <c r="B1881" s="28">
        <v>43214</v>
      </c>
      <c r="C1881" s="8">
        <v>301049751</v>
      </c>
      <c r="D1881" s="29">
        <v>73239990</v>
      </c>
      <c r="E1881" s="8" t="s">
        <v>1789</v>
      </c>
      <c r="F1881" s="8"/>
      <c r="G1881" s="8"/>
      <c r="H1881" s="8"/>
      <c r="I1881" s="8"/>
      <c r="J1881" s="8"/>
      <c r="K1881" s="8"/>
      <c r="L1881" s="8"/>
      <c r="M1881" s="8"/>
      <c r="N1881" s="30">
        <v>5904</v>
      </c>
      <c r="O1881" s="8" t="s">
        <v>770</v>
      </c>
      <c r="P1881" s="30">
        <v>83.487137529999998</v>
      </c>
      <c r="Q1881" s="30">
        <v>492908.06</v>
      </c>
      <c r="R1881" s="30">
        <v>1.251681222</v>
      </c>
      <c r="S1881" s="30">
        <v>7389.925937</v>
      </c>
      <c r="T1881" s="30">
        <v>119875.3</v>
      </c>
    </row>
    <row r="1882" spans="1:20" ht="15.75" customHeight="1" thickBot="1" x14ac:dyDescent="0.3">
      <c r="A1882" s="10" t="s">
        <v>19</v>
      </c>
      <c r="B1882" s="28">
        <v>43214</v>
      </c>
      <c r="C1882" s="8">
        <v>301049751</v>
      </c>
      <c r="D1882" s="29">
        <v>73239990</v>
      </c>
      <c r="E1882" s="8" t="s">
        <v>1790</v>
      </c>
      <c r="F1882" s="8"/>
      <c r="G1882" s="8"/>
      <c r="H1882" s="8"/>
      <c r="I1882" s="8"/>
      <c r="J1882" s="8"/>
      <c r="K1882" s="8"/>
      <c r="L1882" s="8"/>
      <c r="M1882" s="8"/>
      <c r="N1882" s="30">
        <v>34992</v>
      </c>
      <c r="O1882" s="8" t="s">
        <v>770</v>
      </c>
      <c r="P1882" s="30">
        <v>76.577856650000001</v>
      </c>
      <c r="Q1882" s="30">
        <v>2679612.36</v>
      </c>
      <c r="R1882" s="30">
        <v>1.1480938030000001</v>
      </c>
      <c r="S1882" s="30">
        <v>40174.09835</v>
      </c>
      <c r="T1882" s="30">
        <v>651681.69999999995</v>
      </c>
    </row>
    <row r="1883" spans="1:20" ht="15.75" customHeight="1" thickBot="1" x14ac:dyDescent="0.3">
      <c r="A1883" s="10" t="s">
        <v>19</v>
      </c>
      <c r="B1883" s="28">
        <v>43208</v>
      </c>
      <c r="C1883" s="8">
        <v>301049751</v>
      </c>
      <c r="D1883" s="29">
        <v>73239990</v>
      </c>
      <c r="E1883" s="8" t="s">
        <v>1791</v>
      </c>
      <c r="F1883" s="8"/>
      <c r="G1883" s="8"/>
      <c r="H1883" s="8"/>
      <c r="I1883" s="8"/>
      <c r="J1883" s="8"/>
      <c r="K1883" s="8"/>
      <c r="L1883" s="8"/>
      <c r="M1883" s="8"/>
      <c r="N1883" s="30">
        <v>3576</v>
      </c>
      <c r="O1883" s="8" t="s">
        <v>770</v>
      </c>
      <c r="P1883" s="30">
        <v>87.302472039999998</v>
      </c>
      <c r="Q1883" s="30">
        <v>312193.64</v>
      </c>
      <c r="R1883" s="30">
        <v>1.3247719579999999</v>
      </c>
      <c r="S1883" s="30">
        <v>4737.3845220000003</v>
      </c>
      <c r="T1883" s="30">
        <v>75925.5</v>
      </c>
    </row>
    <row r="1884" spans="1:20" ht="15.75" customHeight="1" thickBot="1" x14ac:dyDescent="0.3">
      <c r="A1884" s="10" t="s">
        <v>19</v>
      </c>
      <c r="B1884" s="28">
        <v>43208</v>
      </c>
      <c r="C1884" s="8">
        <v>301049751</v>
      </c>
      <c r="D1884" s="29">
        <v>73239990</v>
      </c>
      <c r="E1884" s="8" t="s">
        <v>1792</v>
      </c>
      <c r="F1884" s="8"/>
      <c r="G1884" s="8"/>
      <c r="H1884" s="8"/>
      <c r="I1884" s="8"/>
      <c r="J1884" s="8"/>
      <c r="K1884" s="8"/>
      <c r="L1884" s="8"/>
      <c r="M1884" s="8"/>
      <c r="N1884" s="30">
        <v>10812</v>
      </c>
      <c r="O1884" s="8" t="s">
        <v>770</v>
      </c>
      <c r="P1884" s="30">
        <v>163.94204590000001</v>
      </c>
      <c r="Q1884" s="30">
        <v>1772541.4</v>
      </c>
      <c r="R1884" s="30">
        <v>2.4877396950000001</v>
      </c>
      <c r="S1884" s="30">
        <v>26897.441579999999</v>
      </c>
      <c r="T1884" s="30">
        <v>431082</v>
      </c>
    </row>
    <row r="1885" spans="1:20" ht="15.75" customHeight="1" thickBot="1" x14ac:dyDescent="0.3">
      <c r="A1885" s="10" t="s">
        <v>19</v>
      </c>
      <c r="B1885" s="28">
        <v>43208</v>
      </c>
      <c r="C1885" s="8">
        <v>301049751</v>
      </c>
      <c r="D1885" s="29">
        <v>73239990</v>
      </c>
      <c r="E1885" s="8" t="s">
        <v>1793</v>
      </c>
      <c r="F1885" s="8"/>
      <c r="G1885" s="8"/>
      <c r="H1885" s="8"/>
      <c r="I1885" s="8"/>
      <c r="J1885" s="8"/>
      <c r="K1885" s="8"/>
      <c r="L1885" s="8"/>
      <c r="M1885" s="8"/>
      <c r="N1885" s="30">
        <v>12300</v>
      </c>
      <c r="O1885" s="8" t="s">
        <v>770</v>
      </c>
      <c r="P1885" s="30">
        <v>149.2805626</v>
      </c>
      <c r="Q1885" s="30">
        <v>1836150.92</v>
      </c>
      <c r="R1885" s="30">
        <v>2.2652589170000001</v>
      </c>
      <c r="S1885" s="30">
        <v>27862.684669999999</v>
      </c>
      <c r="T1885" s="30">
        <v>446551.9</v>
      </c>
    </row>
    <row r="1886" spans="1:20" ht="15.75" customHeight="1" thickBot="1" x14ac:dyDescent="0.3">
      <c r="A1886" s="10" t="s">
        <v>19</v>
      </c>
      <c r="B1886" s="28">
        <v>43208</v>
      </c>
      <c r="C1886" s="8">
        <v>301049751</v>
      </c>
      <c r="D1886" s="29">
        <v>73239990</v>
      </c>
      <c r="E1886" s="8" t="s">
        <v>1794</v>
      </c>
      <c r="F1886" s="8"/>
      <c r="G1886" s="8"/>
      <c r="H1886" s="8"/>
      <c r="I1886" s="8"/>
      <c r="J1886" s="8"/>
      <c r="K1886" s="8"/>
      <c r="L1886" s="8"/>
      <c r="M1886" s="8"/>
      <c r="N1886" s="30">
        <v>16632</v>
      </c>
      <c r="O1886" s="8" t="s">
        <v>770</v>
      </c>
      <c r="P1886" s="30">
        <v>221.92155059999999</v>
      </c>
      <c r="Q1886" s="30">
        <v>3690999.23</v>
      </c>
      <c r="R1886" s="30">
        <v>3.367550085</v>
      </c>
      <c r="S1886" s="30">
        <v>56009.09302</v>
      </c>
      <c r="T1886" s="30">
        <v>897651</v>
      </c>
    </row>
    <row r="1887" spans="1:20" ht="15.75" customHeight="1" thickBot="1" x14ac:dyDescent="0.3">
      <c r="A1887" s="10" t="s">
        <v>19</v>
      </c>
      <c r="B1887" s="28">
        <v>43208</v>
      </c>
      <c r="C1887" s="8">
        <v>301049751</v>
      </c>
      <c r="D1887" s="29">
        <v>73239990</v>
      </c>
      <c r="E1887" s="8" t="s">
        <v>1795</v>
      </c>
      <c r="F1887" s="8"/>
      <c r="G1887" s="8"/>
      <c r="H1887" s="8"/>
      <c r="I1887" s="8"/>
      <c r="J1887" s="8"/>
      <c r="K1887" s="8"/>
      <c r="L1887" s="8"/>
      <c r="M1887" s="8"/>
      <c r="N1887" s="30">
        <v>35328</v>
      </c>
      <c r="O1887" s="8" t="s">
        <v>770</v>
      </c>
      <c r="P1887" s="30">
        <v>53.11455729</v>
      </c>
      <c r="Q1887" s="30">
        <v>1876431.08</v>
      </c>
      <c r="R1887" s="30">
        <v>0.80598721200000001</v>
      </c>
      <c r="S1887" s="30">
        <v>28473.916239999999</v>
      </c>
      <c r="T1887" s="30">
        <v>456348</v>
      </c>
    </row>
    <row r="1888" spans="1:20" ht="15.75" customHeight="1" thickBot="1" x14ac:dyDescent="0.3">
      <c r="A1888" s="10" t="s">
        <v>19</v>
      </c>
      <c r="B1888" s="28">
        <v>43208</v>
      </c>
      <c r="C1888" s="8">
        <v>301049751</v>
      </c>
      <c r="D1888" s="29">
        <v>73239990</v>
      </c>
      <c r="E1888" s="8" t="s">
        <v>1796</v>
      </c>
      <c r="F1888" s="8"/>
      <c r="G1888" s="8"/>
      <c r="H1888" s="8"/>
      <c r="I1888" s="8"/>
      <c r="J1888" s="8"/>
      <c r="K1888" s="8"/>
      <c r="L1888" s="8"/>
      <c r="M1888" s="8"/>
      <c r="N1888" s="30">
        <v>2640</v>
      </c>
      <c r="O1888" s="8" t="s">
        <v>770</v>
      </c>
      <c r="P1888" s="30">
        <v>39.985863639999998</v>
      </c>
      <c r="Q1888" s="30">
        <v>105562.68</v>
      </c>
      <c r="R1888" s="30">
        <v>0.60676576100000001</v>
      </c>
      <c r="S1888" s="30">
        <v>1601.8616079999999</v>
      </c>
      <c r="T1888" s="30">
        <v>25672.9</v>
      </c>
    </row>
    <row r="1889" spans="1:20" ht="15.75" customHeight="1" thickBot="1" x14ac:dyDescent="0.3">
      <c r="A1889" s="10" t="s">
        <v>19</v>
      </c>
      <c r="B1889" s="28">
        <v>43207</v>
      </c>
      <c r="C1889" s="8">
        <v>301049751</v>
      </c>
      <c r="D1889" s="29">
        <v>73239990</v>
      </c>
      <c r="E1889" s="8" t="s">
        <v>1797</v>
      </c>
      <c r="F1889" s="8"/>
      <c r="G1889" s="8"/>
      <c r="H1889" s="8"/>
      <c r="I1889" s="8"/>
      <c r="J1889" s="8"/>
      <c r="K1889" s="8"/>
      <c r="L1889" s="8"/>
      <c r="M1889" s="8"/>
      <c r="N1889" s="30">
        <v>3600</v>
      </c>
      <c r="O1889" s="8" t="s">
        <v>770</v>
      </c>
      <c r="P1889" s="30">
        <v>834.15800000000002</v>
      </c>
      <c r="Q1889" s="30">
        <v>3002968.8</v>
      </c>
      <c r="R1889" s="30">
        <v>12.65793627</v>
      </c>
      <c r="S1889" s="30">
        <v>45568.57056</v>
      </c>
      <c r="T1889" s="30">
        <v>730322</v>
      </c>
    </row>
    <row r="1890" spans="1:20" ht="15.75" customHeight="1" thickBot="1" x14ac:dyDescent="0.3">
      <c r="A1890" s="10" t="s">
        <v>19</v>
      </c>
      <c r="B1890" s="28">
        <v>43200</v>
      </c>
      <c r="C1890" s="8">
        <v>301049751</v>
      </c>
      <c r="D1890" s="29">
        <v>73239990</v>
      </c>
      <c r="E1890" s="8" t="s">
        <v>1798</v>
      </c>
      <c r="F1890" s="8"/>
      <c r="G1890" s="8"/>
      <c r="H1890" s="8"/>
      <c r="I1890" s="8"/>
      <c r="J1890" s="8"/>
      <c r="K1890" s="8"/>
      <c r="L1890" s="8"/>
      <c r="M1890" s="8"/>
      <c r="N1890" s="30">
        <v>1800</v>
      </c>
      <c r="O1890" s="8" t="s">
        <v>770</v>
      </c>
      <c r="P1890" s="30">
        <v>834.1043889</v>
      </c>
      <c r="Q1890" s="30">
        <v>1501387.9</v>
      </c>
      <c r="R1890" s="30">
        <v>12.65712274</v>
      </c>
      <c r="S1890" s="30">
        <v>22782.820940000001</v>
      </c>
      <c r="T1890" s="30">
        <v>365137.6</v>
      </c>
    </row>
    <row r="1891" spans="1:20" ht="15.75" customHeight="1" thickBot="1" x14ac:dyDescent="0.3">
      <c r="A1891" s="10" t="s">
        <v>19</v>
      </c>
      <c r="B1891" s="28">
        <v>43197</v>
      </c>
      <c r="C1891" s="8">
        <v>301049751</v>
      </c>
      <c r="D1891" s="29">
        <v>73239990</v>
      </c>
      <c r="E1891" s="8" t="s">
        <v>1799</v>
      </c>
      <c r="F1891" s="8"/>
      <c r="G1891" s="8"/>
      <c r="H1891" s="8"/>
      <c r="I1891" s="8"/>
      <c r="J1891" s="8"/>
      <c r="K1891" s="8"/>
      <c r="L1891" s="8"/>
      <c r="M1891" s="8"/>
      <c r="N1891" s="30">
        <v>13680</v>
      </c>
      <c r="O1891" s="8" t="s">
        <v>770</v>
      </c>
      <c r="P1891" s="30">
        <v>82.658928360000004</v>
      </c>
      <c r="Q1891" s="30">
        <v>1130774.1399999999</v>
      </c>
      <c r="R1891" s="30">
        <v>1.254308473</v>
      </c>
      <c r="S1891" s="30">
        <v>17158.939910000001</v>
      </c>
      <c r="T1891" s="30">
        <v>275004.2</v>
      </c>
    </row>
    <row r="1892" spans="1:20" ht="15.75" customHeight="1" thickBot="1" x14ac:dyDescent="0.3">
      <c r="A1892" s="10" t="s">
        <v>19</v>
      </c>
      <c r="B1892" s="28">
        <v>43197</v>
      </c>
      <c r="C1892" s="8">
        <v>301049751</v>
      </c>
      <c r="D1892" s="29">
        <v>73239990</v>
      </c>
      <c r="E1892" s="8" t="s">
        <v>1800</v>
      </c>
      <c r="F1892" s="8"/>
      <c r="G1892" s="8"/>
      <c r="H1892" s="8"/>
      <c r="I1892" s="8"/>
      <c r="J1892" s="8"/>
      <c r="K1892" s="8"/>
      <c r="L1892" s="8"/>
      <c r="M1892" s="8"/>
      <c r="N1892" s="30">
        <v>12960</v>
      </c>
      <c r="O1892" s="8" t="s">
        <v>770</v>
      </c>
      <c r="P1892" s="30">
        <v>74.990243059999997</v>
      </c>
      <c r="Q1892" s="30">
        <v>971873.55</v>
      </c>
      <c r="R1892" s="30">
        <v>1.137939955</v>
      </c>
      <c r="S1892" s="30">
        <v>14747.70182</v>
      </c>
      <c r="T1892" s="30">
        <v>236359.7</v>
      </c>
    </row>
    <row r="1893" spans="1:20" ht="15.75" customHeight="1" thickBot="1" x14ac:dyDescent="0.3">
      <c r="A1893" s="10" t="s">
        <v>19</v>
      </c>
      <c r="B1893" s="28">
        <v>43193</v>
      </c>
      <c r="C1893" s="8">
        <v>301049751</v>
      </c>
      <c r="D1893" s="29">
        <v>73239990</v>
      </c>
      <c r="E1893" s="8" t="s">
        <v>1801</v>
      </c>
      <c r="F1893" s="8"/>
      <c r="G1893" s="8"/>
      <c r="H1893" s="8"/>
      <c r="I1893" s="8"/>
      <c r="J1893" s="8"/>
      <c r="K1893" s="8"/>
      <c r="L1893" s="8"/>
      <c r="M1893" s="8"/>
      <c r="N1893" s="30">
        <v>39960</v>
      </c>
      <c r="O1893" s="8" t="s">
        <v>770</v>
      </c>
      <c r="P1893" s="30">
        <v>23.569841839999999</v>
      </c>
      <c r="Q1893" s="30">
        <v>941850.88</v>
      </c>
      <c r="R1893" s="30">
        <v>0.35820428300000001</v>
      </c>
      <c r="S1893" s="30">
        <v>14313.84316</v>
      </c>
      <c r="T1893" s="30">
        <v>229058.1</v>
      </c>
    </row>
    <row r="1894" spans="1:20" ht="15.75" customHeight="1" thickBot="1" x14ac:dyDescent="0.3">
      <c r="A1894" s="10" t="s">
        <v>19</v>
      </c>
      <c r="B1894" s="28">
        <v>43193</v>
      </c>
      <c r="C1894" s="8">
        <v>301049751</v>
      </c>
      <c r="D1894" s="29">
        <v>73239990</v>
      </c>
      <c r="E1894" s="8" t="s">
        <v>1802</v>
      </c>
      <c r="F1894" s="8"/>
      <c r="G1894" s="8"/>
      <c r="H1894" s="8"/>
      <c r="I1894" s="8"/>
      <c r="J1894" s="8"/>
      <c r="K1894" s="8"/>
      <c r="L1894" s="8"/>
      <c r="M1894" s="8"/>
      <c r="N1894" s="30">
        <v>24000</v>
      </c>
      <c r="O1894" s="8" t="s">
        <v>770</v>
      </c>
      <c r="P1894" s="30">
        <v>32.635165829999998</v>
      </c>
      <c r="Q1894" s="30">
        <v>783243.98</v>
      </c>
      <c r="R1894" s="30">
        <v>0.495975165</v>
      </c>
      <c r="S1894" s="30">
        <v>11903.40395</v>
      </c>
      <c r="T1894" s="30">
        <v>190484.9</v>
      </c>
    </row>
    <row r="1895" spans="1:20" ht="15.75" customHeight="1" thickBot="1" x14ac:dyDescent="0.3">
      <c r="A1895" s="10" t="s">
        <v>19</v>
      </c>
      <c r="B1895" s="28">
        <v>43181</v>
      </c>
      <c r="C1895" s="8">
        <v>301049751</v>
      </c>
      <c r="D1895" s="29">
        <v>73239990</v>
      </c>
      <c r="E1895" s="8" t="s">
        <v>1803</v>
      </c>
      <c r="F1895" s="8"/>
      <c r="G1895" s="8"/>
      <c r="H1895" s="8"/>
      <c r="I1895" s="8"/>
      <c r="J1895" s="8"/>
      <c r="K1895" s="8"/>
      <c r="L1895" s="8"/>
      <c r="M1895" s="8"/>
      <c r="N1895" s="30">
        <v>10701</v>
      </c>
      <c r="O1895" s="8" t="s">
        <v>21</v>
      </c>
      <c r="P1895" s="30">
        <v>140.104208</v>
      </c>
      <c r="Q1895" s="30">
        <v>1499255.13</v>
      </c>
      <c r="R1895" s="30">
        <v>2.1292432830000001</v>
      </c>
      <c r="S1895" s="30">
        <v>22785.032370000001</v>
      </c>
      <c r="T1895" s="30">
        <v>364618.9</v>
      </c>
    </row>
    <row r="1896" spans="1:20" ht="15.75" customHeight="1" thickBot="1" x14ac:dyDescent="0.3">
      <c r="A1896" s="10" t="s">
        <v>19</v>
      </c>
      <c r="B1896" s="28">
        <v>43166</v>
      </c>
      <c r="C1896" s="8">
        <v>301049751</v>
      </c>
      <c r="D1896" s="29">
        <v>73239990</v>
      </c>
      <c r="E1896" s="8" t="s">
        <v>1598</v>
      </c>
      <c r="F1896" s="8"/>
      <c r="G1896" s="8"/>
      <c r="H1896" s="8"/>
      <c r="I1896" s="8"/>
      <c r="J1896" s="8"/>
      <c r="K1896" s="8"/>
      <c r="L1896" s="8"/>
      <c r="M1896" s="8"/>
      <c r="N1896" s="30">
        <v>50400</v>
      </c>
      <c r="O1896" s="8" t="s">
        <v>770</v>
      </c>
      <c r="P1896" s="30">
        <v>76.684345239999999</v>
      </c>
      <c r="Q1896" s="30">
        <v>3864891</v>
      </c>
      <c r="R1896" s="30">
        <v>1.160126252</v>
      </c>
      <c r="S1896" s="30">
        <v>58470.363089999999</v>
      </c>
      <c r="T1896" s="30">
        <v>939941.5</v>
      </c>
    </row>
    <row r="1897" spans="1:20" ht="15.75" customHeight="1" thickBot="1" x14ac:dyDescent="0.3">
      <c r="A1897" s="10" t="s">
        <v>19</v>
      </c>
      <c r="B1897" s="28">
        <v>43152</v>
      </c>
      <c r="C1897" s="8">
        <v>301049751</v>
      </c>
      <c r="D1897" s="29">
        <v>73239990</v>
      </c>
      <c r="E1897" s="8" t="s">
        <v>1804</v>
      </c>
      <c r="F1897" s="8"/>
      <c r="G1897" s="8"/>
      <c r="H1897" s="8"/>
      <c r="I1897" s="8"/>
      <c r="J1897" s="8"/>
      <c r="K1897" s="8"/>
      <c r="L1897" s="8"/>
      <c r="M1897" s="8"/>
      <c r="N1897" s="30">
        <v>39960</v>
      </c>
      <c r="O1897" s="8" t="s">
        <v>770</v>
      </c>
      <c r="P1897" s="30">
        <v>23.187279780000001</v>
      </c>
      <c r="Q1897" s="30">
        <v>926563.7</v>
      </c>
      <c r="R1897" s="30">
        <v>0.35755250199999999</v>
      </c>
      <c r="S1897" s="30">
        <v>14287.798000000001</v>
      </c>
      <c r="T1897" s="30">
        <v>225340.3</v>
      </c>
    </row>
    <row r="1898" spans="1:20" ht="15.75" customHeight="1" thickBot="1" x14ac:dyDescent="0.3">
      <c r="A1898" s="10" t="s">
        <v>19</v>
      </c>
      <c r="B1898" s="28">
        <v>43151</v>
      </c>
      <c r="C1898" s="8">
        <v>301049751</v>
      </c>
      <c r="D1898" s="29">
        <v>73239990</v>
      </c>
      <c r="E1898" s="8" t="s">
        <v>1805</v>
      </c>
      <c r="F1898" s="8"/>
      <c r="G1898" s="8"/>
      <c r="H1898" s="8"/>
      <c r="I1898" s="8"/>
      <c r="J1898" s="8"/>
      <c r="K1898" s="8"/>
      <c r="L1898" s="8"/>
      <c r="M1898" s="8"/>
      <c r="N1898" s="30">
        <v>2376</v>
      </c>
      <c r="O1898" s="8" t="s">
        <v>770</v>
      </c>
      <c r="P1898" s="30">
        <v>74.222171720000006</v>
      </c>
      <c r="Q1898" s="30">
        <v>176351.88</v>
      </c>
      <c r="R1898" s="30">
        <v>1.1445207669999999</v>
      </c>
      <c r="S1898" s="30">
        <v>2719.3813420000001</v>
      </c>
      <c r="T1898" s="30">
        <v>42888.800000000003</v>
      </c>
    </row>
    <row r="1899" spans="1:20" ht="15.75" customHeight="1" thickBot="1" x14ac:dyDescent="0.3">
      <c r="A1899" s="10" t="s">
        <v>19</v>
      </c>
      <c r="B1899" s="28">
        <v>43151</v>
      </c>
      <c r="C1899" s="8">
        <v>301049751</v>
      </c>
      <c r="D1899" s="29">
        <v>73239990</v>
      </c>
      <c r="E1899" s="8" t="s">
        <v>1806</v>
      </c>
      <c r="F1899" s="8"/>
      <c r="G1899" s="8"/>
      <c r="H1899" s="8"/>
      <c r="I1899" s="8"/>
      <c r="J1899" s="8"/>
      <c r="K1899" s="8"/>
      <c r="L1899" s="8"/>
      <c r="M1899" s="8"/>
      <c r="N1899" s="30">
        <v>36000</v>
      </c>
      <c r="O1899" s="8" t="s">
        <v>770</v>
      </c>
      <c r="P1899" s="30">
        <v>31.214826110000001</v>
      </c>
      <c r="Q1899" s="30">
        <v>1123733.74</v>
      </c>
      <c r="R1899" s="30">
        <v>0.48133887600000003</v>
      </c>
      <c r="S1899" s="30">
        <v>17328.199540000001</v>
      </c>
      <c r="T1899" s="30">
        <v>273292</v>
      </c>
    </row>
    <row r="1900" spans="1:20" ht="15.75" customHeight="1" thickBot="1" x14ac:dyDescent="0.3">
      <c r="A1900" s="10" t="s">
        <v>19</v>
      </c>
      <c r="B1900" s="28">
        <v>43151</v>
      </c>
      <c r="C1900" s="8">
        <v>301049751</v>
      </c>
      <c r="D1900" s="29">
        <v>73239990</v>
      </c>
      <c r="E1900" s="8" t="s">
        <v>1807</v>
      </c>
      <c r="F1900" s="8"/>
      <c r="G1900" s="8"/>
      <c r="H1900" s="8"/>
      <c r="I1900" s="8"/>
      <c r="J1900" s="8"/>
      <c r="K1900" s="8"/>
      <c r="L1900" s="8"/>
      <c r="M1900" s="8"/>
      <c r="N1900" s="30">
        <v>60000</v>
      </c>
      <c r="O1900" s="8" t="s">
        <v>770</v>
      </c>
      <c r="P1900" s="30">
        <v>36.717194829999997</v>
      </c>
      <c r="Q1900" s="30">
        <v>2203031.69</v>
      </c>
      <c r="R1900" s="30">
        <v>0.56618650500000001</v>
      </c>
      <c r="S1900" s="30">
        <v>33971.190289999999</v>
      </c>
      <c r="T1900" s="30">
        <v>535777.30000000005</v>
      </c>
    </row>
    <row r="1901" spans="1:20" ht="15.75" customHeight="1" thickBot="1" x14ac:dyDescent="0.3">
      <c r="A1901" s="10" t="s">
        <v>19</v>
      </c>
      <c r="B1901" s="28">
        <v>43151</v>
      </c>
      <c r="C1901" s="8">
        <v>301049751</v>
      </c>
      <c r="D1901" s="29">
        <v>73239990</v>
      </c>
      <c r="E1901" s="8" t="s">
        <v>1808</v>
      </c>
      <c r="F1901" s="8"/>
      <c r="G1901" s="8"/>
      <c r="H1901" s="8"/>
      <c r="I1901" s="8"/>
      <c r="J1901" s="8"/>
      <c r="K1901" s="8"/>
      <c r="L1901" s="8"/>
      <c r="M1901" s="8"/>
      <c r="N1901" s="30">
        <v>10080</v>
      </c>
      <c r="O1901" s="8" t="s">
        <v>770</v>
      </c>
      <c r="P1901" s="30">
        <v>90.678670629999999</v>
      </c>
      <c r="Q1901" s="30">
        <v>914041</v>
      </c>
      <c r="R1901" s="30">
        <v>1.3982832789999999</v>
      </c>
      <c r="S1901" s="30">
        <v>14094.695449999999</v>
      </c>
      <c r="T1901" s="30">
        <v>222294.8</v>
      </c>
    </row>
    <row r="1902" spans="1:20" ht="15.75" customHeight="1" thickBot="1" x14ac:dyDescent="0.3">
      <c r="A1902" s="10" t="s">
        <v>19</v>
      </c>
      <c r="B1902" s="28">
        <v>43151</v>
      </c>
      <c r="C1902" s="8">
        <v>301049751</v>
      </c>
      <c r="D1902" s="29">
        <v>73239990</v>
      </c>
      <c r="E1902" s="8" t="s">
        <v>1809</v>
      </c>
      <c r="F1902" s="8"/>
      <c r="G1902" s="8"/>
      <c r="H1902" s="8"/>
      <c r="I1902" s="8"/>
      <c r="J1902" s="8"/>
      <c r="K1902" s="8"/>
      <c r="L1902" s="8"/>
      <c r="M1902" s="8"/>
      <c r="N1902" s="30">
        <v>12528</v>
      </c>
      <c r="O1902" s="8" t="s">
        <v>770</v>
      </c>
      <c r="P1902" s="30">
        <v>81.812311620000003</v>
      </c>
      <c r="Q1902" s="30">
        <v>1024944.64</v>
      </c>
      <c r="R1902" s="30">
        <v>1.261562246</v>
      </c>
      <c r="S1902" s="30">
        <v>15804.85181</v>
      </c>
      <c r="T1902" s="30">
        <v>249266.5</v>
      </c>
    </row>
    <row r="1903" spans="1:20" ht="15.75" customHeight="1" thickBot="1" x14ac:dyDescent="0.3">
      <c r="A1903" s="10" t="s">
        <v>19</v>
      </c>
      <c r="B1903" s="28">
        <v>43151</v>
      </c>
      <c r="C1903" s="8">
        <v>301049751</v>
      </c>
      <c r="D1903" s="29">
        <v>73239990</v>
      </c>
      <c r="E1903" s="8" t="s">
        <v>1810</v>
      </c>
      <c r="F1903" s="8"/>
      <c r="G1903" s="8"/>
      <c r="H1903" s="8"/>
      <c r="I1903" s="8"/>
      <c r="J1903" s="8"/>
      <c r="K1903" s="8"/>
      <c r="L1903" s="8"/>
      <c r="M1903" s="8"/>
      <c r="N1903" s="30">
        <v>17604</v>
      </c>
      <c r="O1903" s="8" t="s">
        <v>770</v>
      </c>
      <c r="P1903" s="30">
        <v>74.219589869999993</v>
      </c>
      <c r="Q1903" s="30">
        <v>1306561.6599999999</v>
      </c>
      <c r="R1903" s="30">
        <v>1.1444809540000001</v>
      </c>
      <c r="S1903" s="30">
        <v>20147.442709999999</v>
      </c>
      <c r="T1903" s="30">
        <v>317755.8</v>
      </c>
    </row>
    <row r="1904" spans="1:20" ht="15.75" customHeight="1" thickBot="1" x14ac:dyDescent="0.3">
      <c r="A1904" s="10" t="s">
        <v>19</v>
      </c>
      <c r="B1904" s="28">
        <v>43151</v>
      </c>
      <c r="C1904" s="8">
        <v>301049751</v>
      </c>
      <c r="D1904" s="29">
        <v>73239990</v>
      </c>
      <c r="E1904" s="8" t="s">
        <v>1811</v>
      </c>
      <c r="F1904" s="8"/>
      <c r="G1904" s="8"/>
      <c r="H1904" s="8"/>
      <c r="I1904" s="8"/>
      <c r="J1904" s="8"/>
      <c r="K1904" s="8"/>
      <c r="L1904" s="8"/>
      <c r="M1904" s="8"/>
      <c r="N1904" s="30">
        <v>1000</v>
      </c>
      <c r="O1904" s="8" t="s">
        <v>1583</v>
      </c>
      <c r="P1904" s="30">
        <v>40.04278</v>
      </c>
      <c r="Q1904" s="30">
        <v>40042.78</v>
      </c>
      <c r="R1904" s="30">
        <v>0.61746769499999998</v>
      </c>
      <c r="S1904" s="30">
        <v>617.46769470000004</v>
      </c>
      <c r="T1904" s="30">
        <v>9738.4</v>
      </c>
    </row>
    <row r="1905" spans="1:20" ht="15.75" customHeight="1" thickBot="1" x14ac:dyDescent="0.3">
      <c r="A1905" s="10" t="s">
        <v>19</v>
      </c>
      <c r="B1905" s="28">
        <v>43151</v>
      </c>
      <c r="C1905" s="8">
        <v>301049751</v>
      </c>
      <c r="D1905" s="29">
        <v>73239990</v>
      </c>
      <c r="E1905" s="8" t="s">
        <v>1812</v>
      </c>
      <c r="F1905" s="8"/>
      <c r="G1905" s="8"/>
      <c r="H1905" s="8"/>
      <c r="I1905" s="8"/>
      <c r="J1905" s="8"/>
      <c r="K1905" s="8"/>
      <c r="L1905" s="8"/>
      <c r="M1905" s="8"/>
      <c r="N1905" s="30">
        <v>11916</v>
      </c>
      <c r="O1905" s="8" t="s">
        <v>770</v>
      </c>
      <c r="P1905" s="30">
        <v>81.809467100000006</v>
      </c>
      <c r="Q1905" s="30">
        <v>974841.61</v>
      </c>
      <c r="R1905" s="30">
        <v>1.261518382</v>
      </c>
      <c r="S1905" s="30">
        <v>15032.253049999999</v>
      </c>
      <c r="T1905" s="30">
        <v>237081.5</v>
      </c>
    </row>
    <row r="1906" spans="1:20" ht="15.75" customHeight="1" thickBot="1" x14ac:dyDescent="0.3">
      <c r="A1906" s="10" t="s">
        <v>19</v>
      </c>
      <c r="B1906" s="28">
        <v>43150</v>
      </c>
      <c r="C1906" s="8">
        <v>301049751</v>
      </c>
      <c r="D1906" s="29">
        <v>73239990</v>
      </c>
      <c r="E1906" s="8" t="s">
        <v>1813</v>
      </c>
      <c r="F1906" s="8"/>
      <c r="G1906" s="8"/>
      <c r="H1906" s="8"/>
      <c r="I1906" s="8"/>
      <c r="J1906" s="8"/>
      <c r="K1906" s="8"/>
      <c r="L1906" s="8"/>
      <c r="M1906" s="8"/>
      <c r="N1906" s="30">
        <v>16596</v>
      </c>
      <c r="O1906" s="8" t="s">
        <v>770</v>
      </c>
      <c r="P1906" s="30">
        <v>74.206338270000003</v>
      </c>
      <c r="Q1906" s="30">
        <v>1231528.3899999999</v>
      </c>
      <c r="R1906" s="30">
        <v>1.1442766120000001</v>
      </c>
      <c r="S1906" s="30">
        <v>18990.414649999999</v>
      </c>
      <c r="T1906" s="30">
        <v>299507.7</v>
      </c>
    </row>
    <row r="1907" spans="1:20" ht="15.75" customHeight="1" thickBot="1" x14ac:dyDescent="0.3">
      <c r="A1907" s="10" t="s">
        <v>19</v>
      </c>
      <c r="B1907" s="28">
        <v>43145</v>
      </c>
      <c r="C1907" s="8">
        <v>301049751</v>
      </c>
      <c r="D1907" s="29">
        <v>73231000</v>
      </c>
      <c r="E1907" s="8" t="s">
        <v>1814</v>
      </c>
      <c r="F1907" s="8"/>
      <c r="G1907" s="8"/>
      <c r="H1907" s="8"/>
      <c r="I1907" s="8"/>
      <c r="J1907" s="8"/>
      <c r="K1907" s="8"/>
      <c r="L1907" s="8"/>
      <c r="M1907" s="8"/>
      <c r="N1907" s="30">
        <v>318384</v>
      </c>
      <c r="O1907" s="8" t="s">
        <v>770</v>
      </c>
      <c r="P1907" s="30">
        <v>4.9643845170000001</v>
      </c>
      <c r="Q1907" s="30">
        <v>1580580.6</v>
      </c>
      <c r="R1907" s="30">
        <v>7.6967201999999998E-2</v>
      </c>
      <c r="S1907" s="30">
        <v>24505.12558</v>
      </c>
      <c r="T1907" s="30">
        <v>489663.9</v>
      </c>
    </row>
    <row r="1908" spans="1:20" ht="15.75" customHeight="1" thickBot="1" x14ac:dyDescent="0.3">
      <c r="A1908" s="10" t="s">
        <v>19</v>
      </c>
      <c r="B1908" s="28">
        <v>43138</v>
      </c>
      <c r="C1908" s="8">
        <v>301049751</v>
      </c>
      <c r="D1908" s="29">
        <v>73239990</v>
      </c>
      <c r="E1908" s="8" t="s">
        <v>1815</v>
      </c>
      <c r="F1908" s="8"/>
      <c r="G1908" s="8"/>
      <c r="H1908" s="8"/>
      <c r="I1908" s="8"/>
      <c r="J1908" s="8"/>
      <c r="K1908" s="8"/>
      <c r="L1908" s="8"/>
      <c r="M1908" s="8"/>
      <c r="N1908" s="30">
        <v>1206</v>
      </c>
      <c r="O1908" s="8" t="s">
        <v>770</v>
      </c>
      <c r="P1908" s="30">
        <v>610.97289390000003</v>
      </c>
      <c r="Q1908" s="30">
        <v>736833.31</v>
      </c>
      <c r="R1908" s="30">
        <v>9.4724479670000008</v>
      </c>
      <c r="S1908" s="30">
        <v>11423.77225</v>
      </c>
      <c r="T1908" s="30">
        <v>179197.8</v>
      </c>
    </row>
    <row r="1909" spans="1:20" ht="15.75" customHeight="1" thickBot="1" x14ac:dyDescent="0.3">
      <c r="A1909" s="10" t="s">
        <v>19</v>
      </c>
      <c r="B1909" s="28">
        <v>43138</v>
      </c>
      <c r="C1909" s="8">
        <v>301049751</v>
      </c>
      <c r="D1909" s="29">
        <v>73239990</v>
      </c>
      <c r="E1909" s="8" t="s">
        <v>1816</v>
      </c>
      <c r="F1909" s="8"/>
      <c r="G1909" s="8"/>
      <c r="H1909" s="8"/>
      <c r="I1909" s="8"/>
      <c r="J1909" s="8"/>
      <c r="K1909" s="8"/>
      <c r="L1909" s="8"/>
      <c r="M1909" s="8"/>
      <c r="N1909" s="30">
        <v>14712</v>
      </c>
      <c r="O1909" s="8" t="s">
        <v>770</v>
      </c>
      <c r="P1909" s="30">
        <v>85.581716290000003</v>
      </c>
      <c r="Q1909" s="30">
        <v>1259078.21</v>
      </c>
      <c r="R1909" s="30">
        <v>1.3268483149999999</v>
      </c>
      <c r="S1909" s="30">
        <v>19520.592400000001</v>
      </c>
      <c r="T1909" s="30">
        <v>306207.8</v>
      </c>
    </row>
    <row r="1910" spans="1:20" ht="15.75" customHeight="1" thickBot="1" x14ac:dyDescent="0.3">
      <c r="A1910" s="10" t="s">
        <v>19</v>
      </c>
      <c r="B1910" s="28">
        <v>43138</v>
      </c>
      <c r="C1910" s="8">
        <v>301049751</v>
      </c>
      <c r="D1910" s="29">
        <v>73239990</v>
      </c>
      <c r="E1910" s="8" t="s">
        <v>1817</v>
      </c>
      <c r="F1910" s="8"/>
      <c r="G1910" s="8"/>
      <c r="H1910" s="8"/>
      <c r="I1910" s="8"/>
      <c r="J1910" s="8"/>
      <c r="K1910" s="8"/>
      <c r="L1910" s="8"/>
      <c r="M1910" s="8"/>
      <c r="N1910" s="30">
        <v>13680</v>
      </c>
      <c r="O1910" s="8" t="s">
        <v>770</v>
      </c>
      <c r="P1910" s="30">
        <v>107.14046999999999</v>
      </c>
      <c r="Q1910" s="30">
        <v>1465681.63</v>
      </c>
      <c r="R1910" s="30">
        <v>1.6610925590000001</v>
      </c>
      <c r="S1910" s="30">
        <v>22723.746200000001</v>
      </c>
      <c r="T1910" s="30">
        <v>356453.8</v>
      </c>
    </row>
    <row r="1911" spans="1:20" ht="15.75" customHeight="1" thickBot="1" x14ac:dyDescent="0.3">
      <c r="A1911" s="10" t="s">
        <v>19</v>
      </c>
      <c r="B1911" s="28">
        <v>43134</v>
      </c>
      <c r="C1911" s="8">
        <v>301049751</v>
      </c>
      <c r="D1911" s="29">
        <v>73239990</v>
      </c>
      <c r="E1911" s="8" t="s">
        <v>1818</v>
      </c>
      <c r="F1911" s="8"/>
      <c r="G1911" s="8"/>
      <c r="H1911" s="8"/>
      <c r="I1911" s="8"/>
      <c r="J1911" s="8"/>
      <c r="K1911" s="8"/>
      <c r="L1911" s="8"/>
      <c r="M1911" s="8"/>
      <c r="N1911" s="30">
        <v>16632</v>
      </c>
      <c r="O1911" s="8" t="s">
        <v>770</v>
      </c>
      <c r="P1911" s="30">
        <v>217.50612430000001</v>
      </c>
      <c r="Q1911" s="30">
        <v>3617561.86</v>
      </c>
      <c r="R1911" s="30">
        <v>3.372187974</v>
      </c>
      <c r="S1911" s="30">
        <v>56086.230389999997</v>
      </c>
      <c r="T1911" s="30">
        <v>879791</v>
      </c>
    </row>
    <row r="1912" spans="1:20" ht="15.75" customHeight="1" thickBot="1" x14ac:dyDescent="0.3">
      <c r="A1912" s="10" t="s">
        <v>19</v>
      </c>
      <c r="B1912" s="28">
        <v>43134</v>
      </c>
      <c r="C1912" s="8">
        <v>301049751</v>
      </c>
      <c r="D1912" s="29">
        <v>73239990</v>
      </c>
      <c r="E1912" s="8" t="s">
        <v>1819</v>
      </c>
      <c r="F1912" s="8"/>
      <c r="G1912" s="8"/>
      <c r="H1912" s="8"/>
      <c r="I1912" s="8"/>
      <c r="J1912" s="8"/>
      <c r="K1912" s="8"/>
      <c r="L1912" s="8"/>
      <c r="M1912" s="8"/>
      <c r="N1912" s="30">
        <v>912</v>
      </c>
      <c r="O1912" s="8" t="s">
        <v>770</v>
      </c>
      <c r="P1912" s="30">
        <v>85.565471489999993</v>
      </c>
      <c r="Q1912" s="30">
        <v>78035.710000000006</v>
      </c>
      <c r="R1912" s="30">
        <v>1.326596457</v>
      </c>
      <c r="S1912" s="30">
        <v>1209.855969</v>
      </c>
      <c r="T1912" s="30">
        <v>18978.400000000001</v>
      </c>
    </row>
    <row r="1913" spans="1:20" ht="15.75" customHeight="1" thickBot="1" x14ac:dyDescent="0.3">
      <c r="A1913" s="10" t="s">
        <v>19</v>
      </c>
      <c r="B1913" s="28">
        <v>43134</v>
      </c>
      <c r="C1913" s="8">
        <v>301049751</v>
      </c>
      <c r="D1913" s="29">
        <v>73239990</v>
      </c>
      <c r="E1913" s="8" t="s">
        <v>1820</v>
      </c>
      <c r="F1913" s="8"/>
      <c r="G1913" s="8"/>
      <c r="H1913" s="8"/>
      <c r="I1913" s="8"/>
      <c r="J1913" s="8"/>
      <c r="K1913" s="8"/>
      <c r="L1913" s="8"/>
      <c r="M1913" s="8"/>
      <c r="N1913" s="30">
        <v>12300</v>
      </c>
      <c r="O1913" s="8" t="s">
        <v>770</v>
      </c>
      <c r="P1913" s="30">
        <v>146.31042600000001</v>
      </c>
      <c r="Q1913" s="30">
        <v>1799618.24</v>
      </c>
      <c r="R1913" s="30">
        <v>2.2683786979999998</v>
      </c>
      <c r="S1913" s="30">
        <v>27901.057980000001</v>
      </c>
      <c r="T1913" s="30">
        <v>437667.2</v>
      </c>
    </row>
    <row r="1914" spans="1:20" ht="15.75" customHeight="1" thickBot="1" x14ac:dyDescent="0.3">
      <c r="A1914" s="10" t="s">
        <v>19</v>
      </c>
      <c r="B1914" s="28">
        <v>43134</v>
      </c>
      <c r="C1914" s="8">
        <v>301049751</v>
      </c>
      <c r="D1914" s="29">
        <v>73239990</v>
      </c>
      <c r="E1914" s="8" t="s">
        <v>1821</v>
      </c>
      <c r="F1914" s="8"/>
      <c r="G1914" s="8"/>
      <c r="H1914" s="8"/>
      <c r="I1914" s="8"/>
      <c r="J1914" s="8"/>
      <c r="K1914" s="8"/>
      <c r="L1914" s="8"/>
      <c r="M1914" s="8"/>
      <c r="N1914" s="30">
        <v>10800</v>
      </c>
      <c r="O1914" s="8" t="s">
        <v>770</v>
      </c>
      <c r="P1914" s="30">
        <v>160.68020000000001</v>
      </c>
      <c r="Q1914" s="30">
        <v>1735346.16</v>
      </c>
      <c r="R1914" s="30">
        <v>2.4911658910000001</v>
      </c>
      <c r="S1914" s="30">
        <v>26904.591629999999</v>
      </c>
      <c r="T1914" s="30">
        <v>422036.2</v>
      </c>
    </row>
    <row r="1915" spans="1:20" ht="15.75" customHeight="1" thickBot="1" x14ac:dyDescent="0.3">
      <c r="A1915" s="10" t="s">
        <v>19</v>
      </c>
      <c r="B1915" s="28">
        <v>43123</v>
      </c>
      <c r="C1915" s="8">
        <v>301049751</v>
      </c>
      <c r="D1915" s="29">
        <v>73239990</v>
      </c>
      <c r="E1915" s="8" t="s">
        <v>1822</v>
      </c>
      <c r="F1915" s="8"/>
      <c r="G1915" s="8"/>
      <c r="H1915" s="8"/>
      <c r="I1915" s="8"/>
      <c r="J1915" s="8"/>
      <c r="K1915" s="8"/>
      <c r="L1915" s="8"/>
      <c r="M1915" s="8"/>
      <c r="N1915" s="30">
        <v>29952</v>
      </c>
      <c r="O1915" s="8" t="s">
        <v>1583</v>
      </c>
      <c r="P1915" s="30">
        <v>39.154678820000001</v>
      </c>
      <c r="Q1915" s="30">
        <v>1172760.94</v>
      </c>
      <c r="R1915" s="30">
        <v>0.60423887070000004</v>
      </c>
      <c r="S1915" s="30">
        <v>18098.162649999998</v>
      </c>
      <c r="T1915" s="30">
        <v>276021</v>
      </c>
    </row>
    <row r="1916" spans="1:20" ht="15.75" customHeight="1" thickBot="1" x14ac:dyDescent="0.3">
      <c r="A1916" s="10" t="s">
        <v>19</v>
      </c>
      <c r="B1916" s="28">
        <v>43122</v>
      </c>
      <c r="C1916" s="8">
        <v>301049751</v>
      </c>
      <c r="D1916" s="29">
        <v>73231000</v>
      </c>
      <c r="E1916" s="8" t="s">
        <v>1814</v>
      </c>
      <c r="F1916" s="8"/>
      <c r="G1916" s="8"/>
      <c r="H1916" s="8"/>
      <c r="I1916" s="8"/>
      <c r="J1916" s="8"/>
      <c r="K1916" s="8"/>
      <c r="L1916" s="8"/>
      <c r="M1916" s="8"/>
      <c r="N1916" s="30">
        <v>318384</v>
      </c>
      <c r="O1916" s="8" t="s">
        <v>770</v>
      </c>
      <c r="P1916" s="30">
        <v>4.9735798280000001</v>
      </c>
      <c r="Q1916" s="30">
        <v>1583508.24</v>
      </c>
      <c r="R1916" s="30">
        <v>7.6752775130000006E-2</v>
      </c>
      <c r="S1916" s="30">
        <v>24436.85556</v>
      </c>
      <c r="T1916" s="30">
        <v>477491</v>
      </c>
    </row>
    <row r="1917" spans="1:20" ht="15.75" customHeight="1" thickBot="1" x14ac:dyDescent="0.3">
      <c r="A1917" s="10" t="s">
        <v>19</v>
      </c>
      <c r="B1917" s="28">
        <v>43122</v>
      </c>
      <c r="C1917" s="8">
        <v>301049751</v>
      </c>
      <c r="D1917" s="29">
        <v>73231000</v>
      </c>
      <c r="E1917" s="8" t="s">
        <v>1814</v>
      </c>
      <c r="F1917" s="8"/>
      <c r="G1917" s="8"/>
      <c r="H1917" s="8"/>
      <c r="I1917" s="8"/>
      <c r="J1917" s="8"/>
      <c r="K1917" s="8"/>
      <c r="L1917" s="8"/>
      <c r="M1917" s="8"/>
      <c r="N1917" s="30">
        <v>318384</v>
      </c>
      <c r="O1917" s="8" t="s">
        <v>770</v>
      </c>
      <c r="P1917" s="30">
        <v>4.9735798280000001</v>
      </c>
      <c r="Q1917" s="30">
        <v>1583508.24</v>
      </c>
      <c r="R1917" s="30">
        <v>7.6752775130000006E-2</v>
      </c>
      <c r="S1917" s="30">
        <v>24436.85556</v>
      </c>
      <c r="T1917" s="30">
        <v>477491</v>
      </c>
    </row>
    <row r="1918" spans="1:20" ht="15.75" customHeight="1" thickBot="1" x14ac:dyDescent="0.3">
      <c r="A1918" s="10" t="s">
        <v>19</v>
      </c>
      <c r="B1918" s="28">
        <v>43116</v>
      </c>
      <c r="C1918" s="8">
        <v>301049751</v>
      </c>
      <c r="D1918" s="29">
        <v>73239990</v>
      </c>
      <c r="E1918" s="8" t="s">
        <v>1823</v>
      </c>
      <c r="F1918" s="8"/>
      <c r="G1918" s="8"/>
      <c r="H1918" s="8"/>
      <c r="I1918" s="8"/>
      <c r="J1918" s="8"/>
      <c r="K1918" s="8"/>
      <c r="L1918" s="8"/>
      <c r="M1918" s="8"/>
      <c r="N1918" s="30">
        <v>5400</v>
      </c>
      <c r="O1918" s="8" t="s">
        <v>770</v>
      </c>
      <c r="P1918" s="30">
        <v>81.241812960000004</v>
      </c>
      <c r="Q1918" s="30">
        <v>438705.79</v>
      </c>
      <c r="R1918" s="30">
        <v>1.259562992</v>
      </c>
      <c r="S1918" s="30">
        <v>6801.640155</v>
      </c>
      <c r="T1918" s="30">
        <v>103253.8</v>
      </c>
    </row>
    <row r="1919" spans="1:20" ht="15.75" customHeight="1" thickBot="1" x14ac:dyDescent="0.3">
      <c r="A1919" s="10" t="s">
        <v>19</v>
      </c>
      <c r="B1919" s="28">
        <v>43108</v>
      </c>
      <c r="C1919" s="8">
        <v>301049751</v>
      </c>
      <c r="D1919" s="29">
        <v>73239990</v>
      </c>
      <c r="E1919" s="8" t="s">
        <v>1824</v>
      </c>
      <c r="F1919" s="8"/>
      <c r="G1919" s="8"/>
      <c r="H1919" s="8"/>
      <c r="I1919" s="8"/>
      <c r="J1919" s="8"/>
      <c r="K1919" s="8"/>
      <c r="L1919" s="8"/>
      <c r="M1919" s="8"/>
      <c r="N1919" s="30">
        <v>1512</v>
      </c>
      <c r="O1919" s="8" t="s">
        <v>1583</v>
      </c>
      <c r="P1919" s="30">
        <v>38.247433860000001</v>
      </c>
      <c r="Q1919" s="30">
        <v>57830.12</v>
      </c>
      <c r="R1919" s="30">
        <v>0.59298347070000001</v>
      </c>
      <c r="S1919" s="30">
        <v>896.59100780000006</v>
      </c>
      <c r="T1919" s="30">
        <v>13610.9</v>
      </c>
    </row>
    <row r="1920" spans="1:20" ht="15.75" customHeight="1" thickBot="1" x14ac:dyDescent="0.3">
      <c r="A1920" s="10" t="s">
        <v>19</v>
      </c>
      <c r="B1920" s="28">
        <v>43108</v>
      </c>
      <c r="C1920" s="8">
        <v>301049751</v>
      </c>
      <c r="D1920" s="29">
        <v>73239990</v>
      </c>
      <c r="E1920" s="8" t="s">
        <v>1825</v>
      </c>
      <c r="F1920" s="8"/>
      <c r="G1920" s="8"/>
      <c r="H1920" s="8"/>
      <c r="I1920" s="8"/>
      <c r="J1920" s="8"/>
      <c r="K1920" s="8"/>
      <c r="L1920" s="8"/>
      <c r="M1920" s="8"/>
      <c r="N1920" s="30">
        <v>1296</v>
      </c>
      <c r="O1920" s="8" t="s">
        <v>770</v>
      </c>
      <c r="P1920" s="30">
        <v>611.51079479999999</v>
      </c>
      <c r="Q1920" s="30">
        <v>792517.99</v>
      </c>
      <c r="R1920" s="30">
        <v>9.4807875159999995</v>
      </c>
      <c r="S1920" s="30">
        <v>12287.100619999999</v>
      </c>
      <c r="T1920" s="30">
        <v>186527</v>
      </c>
    </row>
    <row r="1921" spans="1:20" ht="15.75" customHeight="1" thickBot="1" x14ac:dyDescent="0.3">
      <c r="A1921" s="10" t="s">
        <v>19</v>
      </c>
      <c r="B1921" s="28">
        <v>43108</v>
      </c>
      <c r="C1921" s="8">
        <v>301049751</v>
      </c>
      <c r="D1921" s="29">
        <v>73239990</v>
      </c>
      <c r="E1921" s="8" t="s">
        <v>1826</v>
      </c>
      <c r="F1921" s="8"/>
      <c r="G1921" s="8"/>
      <c r="H1921" s="8"/>
      <c r="I1921" s="8"/>
      <c r="J1921" s="8"/>
      <c r="K1921" s="8"/>
      <c r="L1921" s="8"/>
      <c r="M1921" s="8"/>
      <c r="N1921" s="30">
        <v>1232</v>
      </c>
      <c r="O1921" s="8" t="s">
        <v>770</v>
      </c>
      <c r="P1921" s="30">
        <v>981.72273540000003</v>
      </c>
      <c r="Q1921" s="30">
        <v>1209482.4099999999</v>
      </c>
      <c r="R1921" s="30">
        <v>15.220507530000001</v>
      </c>
      <c r="S1921" s="30">
        <v>18751.665270000001</v>
      </c>
      <c r="T1921" s="30">
        <v>284663.8</v>
      </c>
    </row>
    <row r="1922" spans="1:20" ht="15.75" customHeight="1" thickBot="1" x14ac:dyDescent="0.3">
      <c r="A1922" s="10" t="s">
        <v>19</v>
      </c>
      <c r="B1922" s="28">
        <v>43102</v>
      </c>
      <c r="C1922" s="8">
        <v>301049751</v>
      </c>
      <c r="D1922" s="29">
        <v>73239990</v>
      </c>
      <c r="E1922" s="8" t="s">
        <v>1827</v>
      </c>
      <c r="F1922" s="8"/>
      <c r="G1922" s="8"/>
      <c r="H1922" s="8"/>
      <c r="I1922" s="8"/>
      <c r="J1922" s="8"/>
      <c r="K1922" s="8"/>
      <c r="L1922" s="8"/>
      <c r="M1922" s="8"/>
      <c r="N1922" s="30">
        <v>8028</v>
      </c>
      <c r="O1922" s="8" t="s">
        <v>770</v>
      </c>
      <c r="P1922" s="30">
        <v>47.604856750000003</v>
      </c>
      <c r="Q1922" s="30">
        <v>382171.79</v>
      </c>
      <c r="R1922" s="30">
        <v>0.73351088990000002</v>
      </c>
      <c r="S1922" s="30">
        <v>5888.6254239999998</v>
      </c>
      <c r="T1922" s="30">
        <v>89948</v>
      </c>
    </row>
    <row r="1923" spans="1:20" ht="15.75" customHeight="1" thickBot="1" x14ac:dyDescent="0.3">
      <c r="A1923" s="10" t="s">
        <v>19</v>
      </c>
      <c r="B1923" s="28">
        <v>43102</v>
      </c>
      <c r="C1923" s="8">
        <v>301049751</v>
      </c>
      <c r="D1923" s="29">
        <v>73239990</v>
      </c>
      <c r="E1923" s="8" t="s">
        <v>1828</v>
      </c>
      <c r="F1923" s="8"/>
      <c r="G1923" s="8"/>
      <c r="H1923" s="8"/>
      <c r="I1923" s="8"/>
      <c r="J1923" s="8"/>
      <c r="K1923" s="8"/>
      <c r="L1923" s="8"/>
      <c r="M1923" s="8"/>
      <c r="N1923" s="30">
        <v>28584</v>
      </c>
      <c r="O1923" s="8" t="s">
        <v>1583</v>
      </c>
      <c r="P1923" s="30">
        <v>38.015878809999997</v>
      </c>
      <c r="Q1923" s="30">
        <v>1086645.8799999999</v>
      </c>
      <c r="R1923" s="30">
        <v>0.5857608446</v>
      </c>
      <c r="S1923" s="30">
        <v>16743.38798</v>
      </c>
      <c r="T1923" s="30">
        <v>255753</v>
      </c>
    </row>
    <row r="1924" spans="1:20" ht="15.75" customHeight="1" thickBot="1" x14ac:dyDescent="0.3">
      <c r="A1924" s="10" t="s">
        <v>19</v>
      </c>
      <c r="B1924" s="28">
        <v>43102</v>
      </c>
      <c r="C1924" s="8">
        <v>301049751</v>
      </c>
      <c r="D1924" s="29">
        <v>73239990</v>
      </c>
      <c r="E1924" s="8" t="s">
        <v>1829</v>
      </c>
      <c r="F1924" s="8"/>
      <c r="G1924" s="8"/>
      <c r="H1924" s="8"/>
      <c r="I1924" s="8"/>
      <c r="J1924" s="8"/>
      <c r="K1924" s="8"/>
      <c r="L1924" s="8"/>
      <c r="M1924" s="8"/>
      <c r="N1924" s="30">
        <v>36000</v>
      </c>
      <c r="O1924" s="8" t="s">
        <v>770</v>
      </c>
      <c r="P1924" s="30">
        <v>30.39910167</v>
      </c>
      <c r="Q1924" s="30">
        <v>1094367.6599999999</v>
      </c>
      <c r="R1924" s="30">
        <v>0.4683991012</v>
      </c>
      <c r="S1924" s="30">
        <v>16862.36764</v>
      </c>
      <c r="T1924" s="30">
        <v>257570.4</v>
      </c>
    </row>
    <row r="1925" spans="1:20" ht="15.75" customHeight="1" thickBot="1" x14ac:dyDescent="0.3">
      <c r="A1925" s="10" t="s">
        <v>19</v>
      </c>
      <c r="B1925" s="28">
        <v>43080</v>
      </c>
      <c r="C1925" s="8">
        <v>301049751</v>
      </c>
      <c r="D1925" s="29">
        <v>73239990</v>
      </c>
      <c r="E1925" s="8" t="s">
        <v>1830</v>
      </c>
      <c r="F1925" s="8"/>
      <c r="G1925" s="8"/>
      <c r="H1925" s="8"/>
      <c r="I1925" s="8"/>
      <c r="J1925" s="8"/>
      <c r="K1925" s="8"/>
      <c r="L1925" s="8"/>
      <c r="M1925" s="8"/>
      <c r="N1925" s="30">
        <v>480</v>
      </c>
      <c r="O1925" s="8" t="s">
        <v>770</v>
      </c>
      <c r="P1925" s="30">
        <v>69.970333330000003</v>
      </c>
      <c r="Q1925" s="30">
        <v>33585.760000000002</v>
      </c>
      <c r="R1925" s="30">
        <v>1.069882773</v>
      </c>
      <c r="S1925" s="30">
        <v>513.54373090000001</v>
      </c>
      <c r="T1925" s="30">
        <v>7904.8</v>
      </c>
    </row>
    <row r="1926" spans="1:20" ht="15.75" customHeight="1" thickBot="1" x14ac:dyDescent="0.3">
      <c r="A1926" s="10" t="s">
        <v>19</v>
      </c>
      <c r="B1926" s="28">
        <v>43080</v>
      </c>
      <c r="C1926" s="8">
        <v>301049751</v>
      </c>
      <c r="D1926" s="29">
        <v>73239990</v>
      </c>
      <c r="E1926" s="8" t="s">
        <v>1831</v>
      </c>
      <c r="F1926" s="8"/>
      <c r="G1926" s="8"/>
      <c r="H1926" s="8"/>
      <c r="I1926" s="8"/>
      <c r="J1926" s="8"/>
      <c r="K1926" s="8"/>
      <c r="L1926" s="8"/>
      <c r="M1926" s="8"/>
      <c r="N1926" s="30">
        <v>360</v>
      </c>
      <c r="O1926" s="8" t="s">
        <v>770</v>
      </c>
      <c r="P1926" s="30">
        <v>180.63772220000001</v>
      </c>
      <c r="Q1926" s="30">
        <v>65029.58</v>
      </c>
      <c r="R1926" s="30">
        <v>2.762044682</v>
      </c>
      <c r="S1926" s="30">
        <v>994.33608560000005</v>
      </c>
      <c r="T1926" s="30">
        <v>15305.4</v>
      </c>
    </row>
    <row r="1927" spans="1:20" ht="15.75" customHeight="1" thickBot="1" x14ac:dyDescent="0.3">
      <c r="A1927" s="10" t="s">
        <v>19</v>
      </c>
      <c r="B1927" s="28">
        <v>43080</v>
      </c>
      <c r="C1927" s="8">
        <v>301049751</v>
      </c>
      <c r="D1927" s="29">
        <v>73239990</v>
      </c>
      <c r="E1927" s="8" t="s">
        <v>1832</v>
      </c>
      <c r="F1927" s="8"/>
      <c r="G1927" s="8"/>
      <c r="H1927" s="8"/>
      <c r="I1927" s="8"/>
      <c r="J1927" s="8"/>
      <c r="K1927" s="8"/>
      <c r="L1927" s="8"/>
      <c r="M1927" s="8"/>
      <c r="N1927" s="30">
        <v>10188</v>
      </c>
      <c r="O1927" s="8" t="s">
        <v>770</v>
      </c>
      <c r="P1927" s="30">
        <v>49.907414609999996</v>
      </c>
      <c r="Q1927" s="30">
        <v>508456.74</v>
      </c>
      <c r="R1927" s="30">
        <v>0.76311031510000005</v>
      </c>
      <c r="S1927" s="30">
        <v>7774.5678900000003</v>
      </c>
      <c r="T1927" s="30">
        <v>119670.39999999999</v>
      </c>
    </row>
    <row r="1928" spans="1:20" ht="15.75" customHeight="1" thickBot="1" x14ac:dyDescent="0.3">
      <c r="A1928" s="10" t="s">
        <v>19</v>
      </c>
      <c r="B1928" s="28">
        <v>43076</v>
      </c>
      <c r="C1928" s="8">
        <v>301049751</v>
      </c>
      <c r="D1928" s="29">
        <v>73239990</v>
      </c>
      <c r="E1928" s="8" t="s">
        <v>1716</v>
      </c>
      <c r="F1928" s="8"/>
      <c r="G1928" s="8"/>
      <c r="H1928" s="8"/>
      <c r="I1928" s="8"/>
      <c r="J1928" s="8"/>
      <c r="K1928" s="8"/>
      <c r="L1928" s="8"/>
      <c r="M1928" s="8"/>
      <c r="N1928" s="30">
        <v>50400</v>
      </c>
      <c r="O1928" s="8" t="s">
        <v>770</v>
      </c>
      <c r="P1928" s="30">
        <v>76.833174600000007</v>
      </c>
      <c r="Q1928" s="30">
        <v>3872392</v>
      </c>
      <c r="R1928" s="30">
        <v>1.160621973</v>
      </c>
      <c r="S1928" s="30">
        <v>58495.347430000002</v>
      </c>
      <c r="T1928" s="30">
        <v>911406.2</v>
      </c>
    </row>
    <row r="1929" spans="1:20" ht="15.75" customHeight="1" thickBot="1" x14ac:dyDescent="0.3">
      <c r="A1929" s="10" t="s">
        <v>19</v>
      </c>
      <c r="B1929" s="28">
        <v>43070</v>
      </c>
      <c r="C1929" s="8">
        <v>301049751</v>
      </c>
      <c r="D1929" s="29">
        <v>73239990</v>
      </c>
      <c r="E1929" s="8" t="s">
        <v>1833</v>
      </c>
      <c r="F1929" s="8"/>
      <c r="G1929" s="8"/>
      <c r="H1929" s="8"/>
      <c r="I1929" s="8"/>
      <c r="J1929" s="8"/>
      <c r="K1929" s="8"/>
      <c r="L1929" s="8"/>
      <c r="M1929" s="8"/>
      <c r="N1929" s="30">
        <v>8856</v>
      </c>
      <c r="O1929" s="8" t="s">
        <v>770</v>
      </c>
      <c r="P1929" s="30">
        <v>75.800460700000002</v>
      </c>
      <c r="Q1929" s="30">
        <v>671288.88</v>
      </c>
      <c r="R1929" s="30">
        <v>1.145022065</v>
      </c>
      <c r="S1929" s="30">
        <v>10140.315409999999</v>
      </c>
      <c r="T1929" s="30">
        <v>157994.6</v>
      </c>
    </row>
    <row r="1930" spans="1:20" ht="15.75" customHeight="1" thickBot="1" x14ac:dyDescent="0.3">
      <c r="A1930" s="10" t="s">
        <v>19</v>
      </c>
      <c r="B1930" s="28">
        <v>43070</v>
      </c>
      <c r="C1930" s="8">
        <v>301049751</v>
      </c>
      <c r="D1930" s="29">
        <v>73239990</v>
      </c>
      <c r="E1930" s="8" t="s">
        <v>1834</v>
      </c>
      <c r="F1930" s="8"/>
      <c r="G1930" s="8"/>
      <c r="H1930" s="8"/>
      <c r="I1930" s="8"/>
      <c r="J1930" s="8"/>
      <c r="K1930" s="8"/>
      <c r="L1930" s="8"/>
      <c r="M1930" s="8"/>
      <c r="N1930" s="30">
        <v>8028</v>
      </c>
      <c r="O1930" s="8" t="s">
        <v>770</v>
      </c>
      <c r="P1930" s="30">
        <v>83.552001739999994</v>
      </c>
      <c r="Q1930" s="30">
        <v>670755.47</v>
      </c>
      <c r="R1930" s="30">
        <v>1.26211483</v>
      </c>
      <c r="S1930" s="30">
        <v>10132.25785</v>
      </c>
      <c r="T1930" s="30">
        <v>157869</v>
      </c>
    </row>
    <row r="1931" spans="1:20" ht="15.75" customHeight="1" thickBot="1" x14ac:dyDescent="0.3">
      <c r="A1931" s="10" t="s">
        <v>19</v>
      </c>
      <c r="B1931" s="28">
        <v>43070</v>
      </c>
      <c r="C1931" s="8">
        <v>301049751</v>
      </c>
      <c r="D1931" s="29">
        <v>73239990</v>
      </c>
      <c r="E1931" s="8" t="s">
        <v>1835</v>
      </c>
      <c r="F1931" s="8"/>
      <c r="G1931" s="8"/>
      <c r="H1931" s="8"/>
      <c r="I1931" s="8"/>
      <c r="J1931" s="8"/>
      <c r="K1931" s="8"/>
      <c r="L1931" s="8"/>
      <c r="M1931" s="8"/>
      <c r="N1931" s="30">
        <v>30000</v>
      </c>
      <c r="O1931" s="8" t="s">
        <v>770</v>
      </c>
      <c r="P1931" s="30">
        <v>36.263774329999997</v>
      </c>
      <c r="Q1931" s="30">
        <v>1087913.23</v>
      </c>
      <c r="R1931" s="30">
        <v>0.54779115310000004</v>
      </c>
      <c r="S1931" s="30">
        <v>16433.73459</v>
      </c>
      <c r="T1931" s="30">
        <v>256051.20000000001</v>
      </c>
    </row>
    <row r="1932" spans="1:20" ht="15.75" customHeight="1" thickBot="1" x14ac:dyDescent="0.3">
      <c r="A1932" s="10" t="s">
        <v>19</v>
      </c>
      <c r="B1932" s="28">
        <v>43070</v>
      </c>
      <c r="C1932" s="8">
        <v>301049751</v>
      </c>
      <c r="D1932" s="29">
        <v>73239990</v>
      </c>
      <c r="E1932" s="8" t="s">
        <v>1836</v>
      </c>
      <c r="F1932" s="8"/>
      <c r="G1932" s="8"/>
      <c r="H1932" s="8"/>
      <c r="I1932" s="8"/>
      <c r="J1932" s="8"/>
      <c r="K1932" s="8"/>
      <c r="L1932" s="8"/>
      <c r="M1932" s="8"/>
      <c r="N1932" s="30">
        <v>68760</v>
      </c>
      <c r="O1932" s="8" t="s">
        <v>1583</v>
      </c>
      <c r="P1932" s="30">
        <v>31.415267889999999</v>
      </c>
      <c r="Q1932" s="30">
        <v>2160113.8199999998</v>
      </c>
      <c r="R1932" s="30">
        <v>0.47455087439999999</v>
      </c>
      <c r="S1932" s="30">
        <v>32630.118129999999</v>
      </c>
      <c r="T1932" s="30">
        <v>508404.4</v>
      </c>
    </row>
    <row r="1933" spans="1:20" ht="15.75" customHeight="1" thickBot="1" x14ac:dyDescent="0.3">
      <c r="A1933" s="10" t="s">
        <v>19</v>
      </c>
      <c r="B1933" s="28">
        <v>43066</v>
      </c>
      <c r="C1933" s="8">
        <v>301049751</v>
      </c>
      <c r="D1933" s="29">
        <v>73239990</v>
      </c>
      <c r="E1933" s="8" t="s">
        <v>1837</v>
      </c>
      <c r="F1933" s="8"/>
      <c r="G1933" s="8"/>
      <c r="H1933" s="8"/>
      <c r="I1933" s="8"/>
      <c r="J1933" s="8"/>
      <c r="K1933" s="8"/>
      <c r="L1933" s="8"/>
      <c r="M1933" s="8"/>
      <c r="N1933" s="30">
        <v>25920</v>
      </c>
      <c r="O1933" s="8" t="s">
        <v>770</v>
      </c>
      <c r="P1933" s="30">
        <v>22.402829090000001</v>
      </c>
      <c r="Q1933" s="30">
        <v>580681.32999999996</v>
      </c>
      <c r="R1933" s="30">
        <v>0.33841131559999998</v>
      </c>
      <c r="S1933" s="30">
        <v>8771.6212990000004</v>
      </c>
      <c r="T1933" s="30">
        <v>136669.20000000001</v>
      </c>
    </row>
    <row r="1934" spans="1:20" ht="15.75" customHeight="1" thickBot="1" x14ac:dyDescent="0.3">
      <c r="A1934" s="10" t="s">
        <v>19</v>
      </c>
      <c r="B1934" s="28">
        <v>43066</v>
      </c>
      <c r="C1934" s="8">
        <v>301049751</v>
      </c>
      <c r="D1934" s="29">
        <v>73239990</v>
      </c>
      <c r="E1934" s="8" t="s">
        <v>1838</v>
      </c>
      <c r="F1934" s="8"/>
      <c r="G1934" s="8"/>
      <c r="H1934" s="8"/>
      <c r="I1934" s="8"/>
      <c r="J1934" s="8"/>
      <c r="K1934" s="8"/>
      <c r="L1934" s="8"/>
      <c r="M1934" s="8"/>
      <c r="N1934" s="30">
        <v>20160</v>
      </c>
      <c r="O1934" s="8" t="s">
        <v>770</v>
      </c>
      <c r="P1934" s="30">
        <v>34.29998363</v>
      </c>
      <c r="Q1934" s="30">
        <v>691487.67</v>
      </c>
      <c r="R1934" s="30">
        <v>0.51812664100000005</v>
      </c>
      <c r="S1934" s="30">
        <v>10445.433080000001</v>
      </c>
      <c r="T1934" s="30">
        <v>162748.6</v>
      </c>
    </row>
    <row r="1935" spans="1:20" ht="15.75" customHeight="1" thickBot="1" x14ac:dyDescent="0.3">
      <c r="A1935" s="10" t="s">
        <v>19</v>
      </c>
      <c r="B1935" s="28">
        <v>43059</v>
      </c>
      <c r="C1935" s="8">
        <v>301049751</v>
      </c>
      <c r="D1935" s="29">
        <v>73239990</v>
      </c>
      <c r="E1935" s="8" t="s">
        <v>1839</v>
      </c>
      <c r="F1935" s="8"/>
      <c r="G1935" s="8"/>
      <c r="H1935" s="8"/>
      <c r="I1935" s="8"/>
      <c r="J1935" s="8"/>
      <c r="K1935" s="8"/>
      <c r="L1935" s="8"/>
      <c r="M1935" s="8"/>
      <c r="N1935" s="30">
        <v>43200</v>
      </c>
      <c r="O1935" s="8" t="s">
        <v>770</v>
      </c>
      <c r="P1935" s="30">
        <v>16.728157410000001</v>
      </c>
      <c r="Q1935" s="30">
        <v>722656.4</v>
      </c>
      <c r="R1935" s="30">
        <v>0.25269119950000002</v>
      </c>
      <c r="S1935" s="30">
        <v>10916.259819999999</v>
      </c>
      <c r="T1935" s="30">
        <v>170084.4</v>
      </c>
    </row>
    <row r="1936" spans="1:20" ht="15.75" customHeight="1" thickBot="1" x14ac:dyDescent="0.3">
      <c r="A1936" s="10" t="s">
        <v>19</v>
      </c>
      <c r="B1936" s="28">
        <v>43059</v>
      </c>
      <c r="C1936" s="8">
        <v>301049751</v>
      </c>
      <c r="D1936" s="29">
        <v>73239990</v>
      </c>
      <c r="E1936" s="8" t="s">
        <v>1840</v>
      </c>
      <c r="F1936" s="8"/>
      <c r="G1936" s="8"/>
      <c r="H1936" s="8"/>
      <c r="I1936" s="8"/>
      <c r="J1936" s="8"/>
      <c r="K1936" s="8"/>
      <c r="L1936" s="8"/>
      <c r="M1936" s="8"/>
      <c r="N1936" s="30">
        <v>10800</v>
      </c>
      <c r="O1936" s="8" t="s">
        <v>770</v>
      </c>
      <c r="P1936" s="30">
        <v>75.766925929999999</v>
      </c>
      <c r="Q1936" s="30">
        <v>818282.8</v>
      </c>
      <c r="R1936" s="30">
        <v>1.144515497</v>
      </c>
      <c r="S1936" s="30">
        <v>12360.76737</v>
      </c>
      <c r="T1936" s="30">
        <v>192591.1</v>
      </c>
    </row>
    <row r="1937" spans="1:20" ht="15.75" customHeight="1" thickBot="1" x14ac:dyDescent="0.3">
      <c r="A1937" s="10" t="s">
        <v>19</v>
      </c>
      <c r="B1937" s="28">
        <v>43059</v>
      </c>
      <c r="C1937" s="8">
        <v>301049751</v>
      </c>
      <c r="D1937" s="29">
        <v>73239990</v>
      </c>
      <c r="E1937" s="8" t="s">
        <v>1841</v>
      </c>
      <c r="F1937" s="8"/>
      <c r="G1937" s="8"/>
      <c r="H1937" s="8"/>
      <c r="I1937" s="8"/>
      <c r="J1937" s="8"/>
      <c r="K1937" s="8"/>
      <c r="L1937" s="8"/>
      <c r="M1937" s="8"/>
      <c r="N1937" s="30">
        <v>13824</v>
      </c>
      <c r="O1937" s="8" t="s">
        <v>770</v>
      </c>
      <c r="P1937" s="30">
        <v>83.515036890000005</v>
      </c>
      <c r="Q1937" s="30">
        <v>1154511.8700000001</v>
      </c>
      <c r="R1937" s="30">
        <v>1.261556449</v>
      </c>
      <c r="S1937" s="30">
        <v>17439.75634</v>
      </c>
      <c r="T1937" s="30">
        <v>271725.90000000002</v>
      </c>
    </row>
    <row r="1938" spans="1:20" ht="15.75" customHeight="1" thickBot="1" x14ac:dyDescent="0.3">
      <c r="A1938" s="10" t="s">
        <v>19</v>
      </c>
      <c r="B1938" s="28">
        <v>43055</v>
      </c>
      <c r="C1938" s="8">
        <v>301049751</v>
      </c>
      <c r="D1938" s="29">
        <v>73239990</v>
      </c>
      <c r="E1938" s="8" t="s">
        <v>1842</v>
      </c>
      <c r="F1938" s="8"/>
      <c r="G1938" s="8"/>
      <c r="H1938" s="8"/>
      <c r="I1938" s="8"/>
      <c r="J1938" s="8"/>
      <c r="K1938" s="8"/>
      <c r="L1938" s="8"/>
      <c r="M1938" s="8"/>
      <c r="N1938" s="30">
        <v>18000</v>
      </c>
      <c r="O1938" s="8" t="s">
        <v>770</v>
      </c>
      <c r="P1938" s="30">
        <v>109.806775</v>
      </c>
      <c r="Q1938" s="30">
        <v>1976521.95</v>
      </c>
      <c r="R1938" s="30">
        <v>1.6790026760000001</v>
      </c>
      <c r="S1938" s="30">
        <v>30222.048169999998</v>
      </c>
      <c r="T1938" s="30">
        <v>465194.2</v>
      </c>
    </row>
    <row r="1939" spans="1:20" ht="15.75" customHeight="1" thickBot="1" x14ac:dyDescent="0.3">
      <c r="A1939" s="10" t="s">
        <v>19</v>
      </c>
      <c r="B1939" s="28">
        <v>43055</v>
      </c>
      <c r="C1939" s="8">
        <v>301049751</v>
      </c>
      <c r="D1939" s="29">
        <v>73239990</v>
      </c>
      <c r="E1939" s="8" t="s">
        <v>1843</v>
      </c>
      <c r="F1939" s="8"/>
      <c r="G1939" s="8"/>
      <c r="H1939" s="8"/>
      <c r="I1939" s="8"/>
      <c r="J1939" s="8"/>
      <c r="K1939" s="8"/>
      <c r="L1939" s="8"/>
      <c r="M1939" s="8"/>
      <c r="N1939" s="30">
        <v>6000</v>
      </c>
      <c r="O1939" s="8" t="s">
        <v>770</v>
      </c>
      <c r="P1939" s="30">
        <v>89.962176670000005</v>
      </c>
      <c r="Q1939" s="30">
        <v>539773.06000000006</v>
      </c>
      <c r="R1939" s="30">
        <v>1.3755684509999999</v>
      </c>
      <c r="S1939" s="30">
        <v>8253.4107029999996</v>
      </c>
      <c r="T1939" s="30">
        <v>127041</v>
      </c>
    </row>
    <row r="1940" spans="1:20" ht="15.75" customHeight="1" thickBot="1" x14ac:dyDescent="0.3">
      <c r="A1940" s="10" t="s">
        <v>19</v>
      </c>
      <c r="B1940" s="28">
        <v>43053</v>
      </c>
      <c r="C1940" s="8">
        <v>301049751</v>
      </c>
      <c r="D1940" s="29">
        <v>73239990</v>
      </c>
      <c r="E1940" s="8" t="s">
        <v>1844</v>
      </c>
      <c r="F1940" s="8"/>
      <c r="G1940" s="8"/>
      <c r="H1940" s="8"/>
      <c r="I1940" s="8"/>
      <c r="J1940" s="8"/>
      <c r="K1940" s="8"/>
      <c r="L1940" s="8"/>
      <c r="M1940" s="8"/>
      <c r="N1940" s="30">
        <v>2040</v>
      </c>
      <c r="O1940" s="8" t="s">
        <v>770</v>
      </c>
      <c r="P1940" s="30">
        <v>120.82961760000001</v>
      </c>
      <c r="Q1940" s="30">
        <v>246492.42</v>
      </c>
      <c r="R1940" s="30">
        <v>1.84754767</v>
      </c>
      <c r="S1940" s="30">
        <v>3768.9972480000001</v>
      </c>
      <c r="T1940" s="30">
        <v>58014.400000000001</v>
      </c>
    </row>
    <row r="1941" spans="1:20" ht="15.75" customHeight="1" thickBot="1" x14ac:dyDescent="0.3">
      <c r="A1941" s="10" t="s">
        <v>19</v>
      </c>
      <c r="B1941" s="28">
        <v>43053</v>
      </c>
      <c r="C1941" s="8">
        <v>301049751</v>
      </c>
      <c r="D1941" s="29">
        <v>73239990</v>
      </c>
      <c r="E1941" s="8" t="s">
        <v>1845</v>
      </c>
      <c r="F1941" s="8"/>
      <c r="G1941" s="8"/>
      <c r="H1941" s="8"/>
      <c r="I1941" s="8"/>
      <c r="J1941" s="8"/>
      <c r="K1941" s="8"/>
      <c r="L1941" s="8"/>
      <c r="M1941" s="8"/>
      <c r="N1941" s="30">
        <v>72000</v>
      </c>
      <c r="O1941" s="8" t="s">
        <v>770</v>
      </c>
      <c r="P1941" s="30">
        <v>30.75998319</v>
      </c>
      <c r="Q1941" s="30">
        <v>2214718.79</v>
      </c>
      <c r="R1941" s="30">
        <v>0.4703361345</v>
      </c>
      <c r="S1941" s="30">
        <v>33864.201679999998</v>
      </c>
      <c r="T1941" s="30">
        <v>521256.2</v>
      </c>
    </row>
    <row r="1942" spans="1:20" ht="15.75" customHeight="1" thickBot="1" x14ac:dyDescent="0.3">
      <c r="A1942" s="10" t="s">
        <v>19</v>
      </c>
      <c r="B1942" s="28">
        <v>43053</v>
      </c>
      <c r="C1942" s="8">
        <v>301049751</v>
      </c>
      <c r="D1942" s="29">
        <v>73239990</v>
      </c>
      <c r="E1942" s="8" t="s">
        <v>1846</v>
      </c>
      <c r="F1942" s="8"/>
      <c r="G1942" s="8"/>
      <c r="H1942" s="8"/>
      <c r="I1942" s="8"/>
      <c r="J1942" s="8"/>
      <c r="K1942" s="8"/>
      <c r="L1942" s="8"/>
      <c r="M1942" s="8"/>
      <c r="N1942" s="30">
        <v>18864</v>
      </c>
      <c r="O1942" s="8" t="s">
        <v>770</v>
      </c>
      <c r="P1942" s="30">
        <v>74.530314360000006</v>
      </c>
      <c r="Q1942" s="30">
        <v>1405939.85</v>
      </c>
      <c r="R1942" s="30">
        <v>1.1396072530000001</v>
      </c>
      <c r="S1942" s="30">
        <v>21497.551220000001</v>
      </c>
      <c r="T1942" s="30">
        <v>330902</v>
      </c>
    </row>
    <row r="1943" spans="1:20" ht="15.75" customHeight="1" thickBot="1" x14ac:dyDescent="0.3">
      <c r="A1943" s="10" t="s">
        <v>19</v>
      </c>
      <c r="B1943" s="28">
        <v>43053</v>
      </c>
      <c r="C1943" s="8">
        <v>301049751</v>
      </c>
      <c r="D1943" s="29">
        <v>73239990</v>
      </c>
      <c r="E1943" s="8" t="s">
        <v>1847</v>
      </c>
      <c r="F1943" s="8"/>
      <c r="G1943" s="8"/>
      <c r="H1943" s="8"/>
      <c r="I1943" s="8"/>
      <c r="J1943" s="8"/>
      <c r="K1943" s="8"/>
      <c r="L1943" s="8"/>
      <c r="M1943" s="8"/>
      <c r="N1943" s="30">
        <v>14400</v>
      </c>
      <c r="O1943" s="8" t="s">
        <v>770</v>
      </c>
      <c r="P1943" s="30">
        <v>21.981433330000002</v>
      </c>
      <c r="Q1943" s="30">
        <v>316532.64</v>
      </c>
      <c r="R1943" s="30">
        <v>0.33610754329999998</v>
      </c>
      <c r="S1943" s="30">
        <v>4839.9486239999997</v>
      </c>
      <c r="T1943" s="30">
        <v>74499.199999999997</v>
      </c>
    </row>
    <row r="1944" spans="1:20" ht="15.75" customHeight="1" thickBot="1" x14ac:dyDescent="0.3">
      <c r="A1944" s="10" t="s">
        <v>19</v>
      </c>
      <c r="B1944" s="28">
        <v>43053</v>
      </c>
      <c r="C1944" s="8">
        <v>301049751</v>
      </c>
      <c r="D1944" s="29">
        <v>73239990</v>
      </c>
      <c r="E1944" s="8" t="s">
        <v>1848</v>
      </c>
      <c r="F1944" s="8"/>
      <c r="G1944" s="8"/>
      <c r="H1944" s="8"/>
      <c r="I1944" s="8"/>
      <c r="J1944" s="8"/>
      <c r="K1944" s="8"/>
      <c r="L1944" s="8"/>
      <c r="M1944" s="8"/>
      <c r="N1944" s="30">
        <v>15372</v>
      </c>
      <c r="O1944" s="8" t="s">
        <v>770</v>
      </c>
      <c r="P1944" s="30">
        <v>82.151966560000005</v>
      </c>
      <c r="Q1944" s="30">
        <v>1262840.03</v>
      </c>
      <c r="R1944" s="30">
        <v>1.2561462779999999</v>
      </c>
      <c r="S1944" s="30">
        <v>19309.480579999999</v>
      </c>
      <c r="T1944" s="30">
        <v>297222</v>
      </c>
    </row>
    <row r="1945" spans="1:20" ht="15.75" customHeight="1" thickBot="1" x14ac:dyDescent="0.3">
      <c r="A1945" s="10" t="s">
        <v>19</v>
      </c>
      <c r="B1945" s="28">
        <v>43053</v>
      </c>
      <c r="C1945" s="8">
        <v>301049751</v>
      </c>
      <c r="D1945" s="29">
        <v>73239990</v>
      </c>
      <c r="E1945" s="8" t="s">
        <v>1849</v>
      </c>
      <c r="F1945" s="8"/>
      <c r="G1945" s="8"/>
      <c r="H1945" s="8"/>
      <c r="I1945" s="8"/>
      <c r="J1945" s="8"/>
      <c r="K1945" s="8"/>
      <c r="L1945" s="8"/>
      <c r="M1945" s="8"/>
      <c r="N1945" s="30">
        <v>40320</v>
      </c>
      <c r="O1945" s="8" t="s">
        <v>770</v>
      </c>
      <c r="P1945" s="30">
        <v>22.04007738</v>
      </c>
      <c r="Q1945" s="30">
        <v>888655.92</v>
      </c>
      <c r="R1945" s="30">
        <v>0.33700424130000001</v>
      </c>
      <c r="S1945" s="30">
        <v>13588.01101</v>
      </c>
      <c r="T1945" s="30">
        <v>209154.1</v>
      </c>
    </row>
    <row r="1946" spans="1:20" ht="15.75" customHeight="1" thickBot="1" x14ac:dyDescent="0.3">
      <c r="A1946" s="10" t="s">
        <v>19</v>
      </c>
      <c r="B1946" s="28">
        <v>43053</v>
      </c>
      <c r="C1946" s="8">
        <v>301049751</v>
      </c>
      <c r="D1946" s="29">
        <v>73239990</v>
      </c>
      <c r="E1946" s="8" t="s">
        <v>1850</v>
      </c>
      <c r="F1946" s="8"/>
      <c r="G1946" s="8"/>
      <c r="H1946" s="8"/>
      <c r="I1946" s="8"/>
      <c r="J1946" s="8"/>
      <c r="K1946" s="8"/>
      <c r="L1946" s="8"/>
      <c r="M1946" s="8"/>
      <c r="N1946" s="30">
        <v>5940</v>
      </c>
      <c r="O1946" s="8" t="s">
        <v>770</v>
      </c>
      <c r="P1946" s="30">
        <v>93.078582490000002</v>
      </c>
      <c r="Q1946" s="30">
        <v>552886.78</v>
      </c>
      <c r="R1946" s="30">
        <v>1.4232199160000001</v>
      </c>
      <c r="S1946" s="30">
        <v>8453.9262999999992</v>
      </c>
      <c r="T1946" s="30">
        <v>130127.5</v>
      </c>
    </row>
    <row r="1947" spans="1:20" ht="15.75" customHeight="1" thickBot="1" x14ac:dyDescent="0.3">
      <c r="A1947" s="10" t="s">
        <v>19</v>
      </c>
      <c r="B1947" s="28">
        <v>43046</v>
      </c>
      <c r="C1947" s="8">
        <v>301049751</v>
      </c>
      <c r="D1947" s="29">
        <v>73239990</v>
      </c>
      <c r="E1947" s="8" t="s">
        <v>1851</v>
      </c>
      <c r="F1947" s="8"/>
      <c r="G1947" s="8"/>
      <c r="H1947" s="8"/>
      <c r="I1947" s="8"/>
      <c r="J1947" s="8"/>
      <c r="K1947" s="8"/>
      <c r="L1947" s="8"/>
      <c r="M1947" s="8"/>
      <c r="N1947" s="30">
        <v>7368</v>
      </c>
      <c r="O1947" s="8" t="s">
        <v>770</v>
      </c>
      <c r="P1947" s="30">
        <v>52.127924810000003</v>
      </c>
      <c r="Q1947" s="30">
        <v>384078.55</v>
      </c>
      <c r="R1947" s="30">
        <v>0.79706307050000003</v>
      </c>
      <c r="S1947" s="30">
        <v>5872.7607029999999</v>
      </c>
      <c r="T1947" s="30">
        <v>90396.800000000003</v>
      </c>
    </row>
    <row r="1948" spans="1:20" ht="15.75" customHeight="1" thickBot="1" x14ac:dyDescent="0.3">
      <c r="A1948" s="10" t="s">
        <v>19</v>
      </c>
      <c r="B1948" s="28">
        <v>43046</v>
      </c>
      <c r="C1948" s="8">
        <v>301049751</v>
      </c>
      <c r="D1948" s="29">
        <v>73239990</v>
      </c>
      <c r="E1948" s="8" t="s">
        <v>1852</v>
      </c>
      <c r="F1948" s="8"/>
      <c r="G1948" s="8"/>
      <c r="H1948" s="8"/>
      <c r="I1948" s="8"/>
      <c r="J1948" s="8"/>
      <c r="K1948" s="8"/>
      <c r="L1948" s="8"/>
      <c r="M1948" s="8"/>
      <c r="N1948" s="30">
        <v>25200</v>
      </c>
      <c r="O1948" s="8" t="s">
        <v>1583</v>
      </c>
      <c r="P1948" s="30">
        <v>30.119898020000001</v>
      </c>
      <c r="Q1948" s="30">
        <v>759021.43</v>
      </c>
      <c r="R1948" s="30">
        <v>0.46054889929999998</v>
      </c>
      <c r="S1948" s="30">
        <v>11605.832259999999</v>
      </c>
      <c r="T1948" s="30">
        <v>178643.20000000001</v>
      </c>
    </row>
    <row r="1949" spans="1:20" ht="15.75" customHeight="1" thickBot="1" x14ac:dyDescent="0.3">
      <c r="A1949" s="10" t="s">
        <v>19</v>
      </c>
      <c r="B1949" s="28">
        <v>43046</v>
      </c>
      <c r="C1949" s="8">
        <v>301049751</v>
      </c>
      <c r="D1949" s="29">
        <v>73239990</v>
      </c>
      <c r="E1949" s="8" t="s">
        <v>1853</v>
      </c>
      <c r="F1949" s="8"/>
      <c r="G1949" s="8"/>
      <c r="H1949" s="8"/>
      <c r="I1949" s="8"/>
      <c r="J1949" s="8"/>
      <c r="K1949" s="8"/>
      <c r="L1949" s="8"/>
      <c r="M1949" s="8"/>
      <c r="N1949" s="30">
        <v>40320</v>
      </c>
      <c r="O1949" s="8" t="s">
        <v>770</v>
      </c>
      <c r="P1949" s="30">
        <v>22.570133930000001</v>
      </c>
      <c r="Q1949" s="30">
        <v>910027.8</v>
      </c>
      <c r="R1949" s="30">
        <v>0.34510908150000003</v>
      </c>
      <c r="S1949" s="30">
        <v>13914.79817</v>
      </c>
      <c r="T1949" s="30">
        <v>214184.2</v>
      </c>
    </row>
    <row r="1950" spans="1:20" ht="15.75" customHeight="1" thickBot="1" x14ac:dyDescent="0.3">
      <c r="A1950" s="10" t="s">
        <v>19</v>
      </c>
      <c r="B1950" s="28">
        <v>43042</v>
      </c>
      <c r="C1950" s="8">
        <v>301049751</v>
      </c>
      <c r="D1950" s="29">
        <v>73239990</v>
      </c>
      <c r="E1950" s="8" t="s">
        <v>1854</v>
      </c>
      <c r="F1950" s="8"/>
      <c r="G1950" s="8"/>
      <c r="H1950" s="8"/>
      <c r="I1950" s="8"/>
      <c r="J1950" s="8"/>
      <c r="K1950" s="8"/>
      <c r="L1950" s="8"/>
      <c r="M1950" s="8"/>
      <c r="N1950" s="30">
        <v>25200</v>
      </c>
      <c r="O1950" s="8" t="s">
        <v>1583</v>
      </c>
      <c r="P1950" s="30">
        <v>38.738588890000003</v>
      </c>
      <c r="Q1950" s="30">
        <v>976212.44</v>
      </c>
      <c r="R1950" s="30">
        <v>0.59233316339999997</v>
      </c>
      <c r="S1950" s="30">
        <v>14926.79572</v>
      </c>
      <c r="T1950" s="30">
        <v>229761.3</v>
      </c>
    </row>
    <row r="1951" spans="1:20" ht="15.75" customHeight="1" thickBot="1" x14ac:dyDescent="0.3">
      <c r="A1951" s="10" t="s">
        <v>19</v>
      </c>
      <c r="B1951" s="28">
        <v>43042</v>
      </c>
      <c r="C1951" s="8">
        <v>301049751</v>
      </c>
      <c r="D1951" s="29">
        <v>73239990</v>
      </c>
      <c r="E1951" s="8" t="s">
        <v>1855</v>
      </c>
      <c r="F1951" s="8"/>
      <c r="G1951" s="8"/>
      <c r="H1951" s="8"/>
      <c r="I1951" s="8"/>
      <c r="J1951" s="8"/>
      <c r="K1951" s="8"/>
      <c r="L1951" s="8"/>
      <c r="M1951" s="8"/>
      <c r="N1951" s="30">
        <v>7350</v>
      </c>
      <c r="O1951" s="8" t="s">
        <v>21</v>
      </c>
      <c r="P1951" s="30">
        <v>520.97970880000003</v>
      </c>
      <c r="Q1951" s="30">
        <v>3829200.86</v>
      </c>
      <c r="R1951" s="30">
        <v>7.9660505940000004</v>
      </c>
      <c r="S1951" s="30">
        <v>58550.471870000001</v>
      </c>
      <c r="T1951" s="30">
        <v>901240.7</v>
      </c>
    </row>
    <row r="1952" spans="1:20" ht="15.75" customHeight="1" thickBot="1" x14ac:dyDescent="0.3">
      <c r="A1952" s="10" t="s">
        <v>19</v>
      </c>
      <c r="B1952" s="28">
        <v>43042</v>
      </c>
      <c r="C1952" s="8">
        <v>301049751</v>
      </c>
      <c r="D1952" s="29">
        <v>73239990</v>
      </c>
      <c r="E1952" s="8" t="s">
        <v>1856</v>
      </c>
      <c r="F1952" s="8"/>
      <c r="G1952" s="8"/>
      <c r="H1952" s="8"/>
      <c r="I1952" s="8"/>
      <c r="J1952" s="8"/>
      <c r="K1952" s="8"/>
      <c r="L1952" s="8"/>
      <c r="M1952" s="8"/>
      <c r="N1952" s="30">
        <v>10632</v>
      </c>
      <c r="O1952" s="8" t="s">
        <v>21</v>
      </c>
      <c r="P1952" s="30">
        <v>51.605334839999998</v>
      </c>
      <c r="Q1952" s="30">
        <v>548667.92000000004</v>
      </c>
      <c r="R1952" s="30">
        <v>0.78907239809999996</v>
      </c>
      <c r="S1952" s="30">
        <v>8389.4177369999998</v>
      </c>
      <c r="T1952" s="30">
        <v>129134.5</v>
      </c>
    </row>
    <row r="1953" spans="1:20" ht="15.75" customHeight="1" thickBot="1" x14ac:dyDescent="0.3">
      <c r="A1953" s="10" t="s">
        <v>19</v>
      </c>
      <c r="B1953" s="28">
        <v>43034</v>
      </c>
      <c r="C1953" s="8">
        <v>301049751</v>
      </c>
      <c r="D1953" s="29">
        <v>73231000</v>
      </c>
      <c r="E1953" s="8" t="s">
        <v>1857</v>
      </c>
      <c r="F1953" s="8"/>
      <c r="G1953" s="8"/>
      <c r="H1953" s="8"/>
      <c r="I1953" s="8"/>
      <c r="J1953" s="8"/>
      <c r="K1953" s="8"/>
      <c r="L1953" s="8"/>
      <c r="M1953" s="8"/>
      <c r="N1953" s="30">
        <v>114336</v>
      </c>
      <c r="O1953" s="8" t="s">
        <v>1583</v>
      </c>
      <c r="P1953" s="30">
        <v>11.15</v>
      </c>
      <c r="Q1953" s="30">
        <v>1274903.21</v>
      </c>
      <c r="R1953" s="30">
        <v>0.17</v>
      </c>
      <c r="S1953" s="30">
        <v>19360.72</v>
      </c>
      <c r="T1953" s="30">
        <v>384434.3</v>
      </c>
    </row>
    <row r="1954" spans="1:20" ht="15.75" customHeight="1" thickBot="1" x14ac:dyDescent="0.3">
      <c r="A1954" s="10" t="s">
        <v>19</v>
      </c>
      <c r="B1954" s="28">
        <v>43022</v>
      </c>
      <c r="C1954" s="8">
        <v>301049751</v>
      </c>
      <c r="D1954" s="29">
        <v>73239990</v>
      </c>
      <c r="E1954" s="8" t="s">
        <v>1858</v>
      </c>
      <c r="F1954" s="8"/>
      <c r="G1954" s="8"/>
      <c r="H1954" s="8"/>
      <c r="I1954" s="8"/>
      <c r="J1954" s="8"/>
      <c r="K1954" s="8"/>
      <c r="L1954" s="8"/>
      <c r="M1954" s="8"/>
      <c r="N1954" s="30">
        <v>360</v>
      </c>
      <c r="O1954" s="8" t="s">
        <v>770</v>
      </c>
      <c r="P1954" s="30">
        <v>90.89</v>
      </c>
      <c r="Q1954" s="30">
        <v>32719.98</v>
      </c>
      <c r="R1954" s="30">
        <v>1.38</v>
      </c>
      <c r="S1954" s="30">
        <v>496.13</v>
      </c>
      <c r="T1954" s="30">
        <v>7700.9</v>
      </c>
    </row>
    <row r="1955" spans="1:20" ht="15.75" customHeight="1" thickBot="1" x14ac:dyDescent="0.3">
      <c r="A1955" s="10" t="s">
        <v>19</v>
      </c>
      <c r="B1955" s="28">
        <v>43022</v>
      </c>
      <c r="C1955" s="8">
        <v>301049751</v>
      </c>
      <c r="D1955" s="29">
        <v>73239990</v>
      </c>
      <c r="E1955" s="8" t="s">
        <v>1858</v>
      </c>
      <c r="F1955" s="8"/>
      <c r="G1955" s="8"/>
      <c r="H1955" s="8"/>
      <c r="I1955" s="8"/>
      <c r="J1955" s="8"/>
      <c r="K1955" s="8"/>
      <c r="L1955" s="8"/>
      <c r="M1955" s="8"/>
      <c r="N1955" s="30">
        <v>360</v>
      </c>
      <c r="O1955" s="8" t="s">
        <v>770</v>
      </c>
      <c r="P1955" s="30">
        <v>90.89</v>
      </c>
      <c r="Q1955" s="30">
        <v>32719.98</v>
      </c>
      <c r="R1955" s="30">
        <v>1.38</v>
      </c>
      <c r="S1955" s="30">
        <v>496.13</v>
      </c>
      <c r="T1955" s="30">
        <v>7700.9</v>
      </c>
    </row>
    <row r="1956" spans="1:20" ht="15.75" customHeight="1" thickBot="1" x14ac:dyDescent="0.3">
      <c r="A1956" s="10" t="s">
        <v>19</v>
      </c>
      <c r="B1956" s="28">
        <v>43018</v>
      </c>
      <c r="C1956" s="8">
        <v>301049751</v>
      </c>
      <c r="D1956" s="29">
        <v>73239990</v>
      </c>
      <c r="E1956" s="8" t="s">
        <v>1859</v>
      </c>
      <c r="F1956" s="8"/>
      <c r="G1956" s="8"/>
      <c r="H1956" s="8"/>
      <c r="I1956" s="8"/>
      <c r="J1956" s="8"/>
      <c r="K1956" s="8"/>
      <c r="L1956" s="8"/>
      <c r="M1956" s="8"/>
      <c r="N1956" s="30">
        <v>24000</v>
      </c>
      <c r="O1956" s="8" t="s">
        <v>770</v>
      </c>
      <c r="P1956" s="30">
        <v>31.82</v>
      </c>
      <c r="Q1956" s="30">
        <v>763664.97</v>
      </c>
      <c r="R1956" s="30">
        <v>0.48</v>
      </c>
      <c r="S1956" s="30">
        <v>11579.45</v>
      </c>
      <c r="T1956" s="30">
        <v>179736.2</v>
      </c>
    </row>
    <row r="1957" spans="1:20" ht="15.75" customHeight="1" thickBot="1" x14ac:dyDescent="0.3">
      <c r="A1957" s="10" t="s">
        <v>19</v>
      </c>
      <c r="B1957" s="28">
        <v>43018</v>
      </c>
      <c r="C1957" s="8">
        <v>301049751</v>
      </c>
      <c r="D1957" s="29">
        <v>73231000</v>
      </c>
      <c r="E1957" s="8" t="s">
        <v>1860</v>
      </c>
      <c r="F1957" s="8"/>
      <c r="G1957" s="8"/>
      <c r="H1957" s="8"/>
      <c r="I1957" s="8"/>
      <c r="J1957" s="8"/>
      <c r="K1957" s="8"/>
      <c r="L1957" s="8"/>
      <c r="M1957" s="8"/>
      <c r="N1957" s="30">
        <v>318384</v>
      </c>
      <c r="O1957" s="8" t="s">
        <v>770</v>
      </c>
      <c r="P1957" s="30">
        <v>4.76</v>
      </c>
      <c r="Q1957" s="30">
        <v>1514229.21</v>
      </c>
      <c r="R1957" s="30">
        <v>7.0000000000000007E-2</v>
      </c>
      <c r="S1957" s="30">
        <v>22960.26</v>
      </c>
      <c r="T1957" s="30">
        <v>456600.7</v>
      </c>
    </row>
    <row r="1958" spans="1:20" ht="15.75" customHeight="1" thickBot="1" x14ac:dyDescent="0.3">
      <c r="A1958" s="10" t="s">
        <v>19</v>
      </c>
      <c r="B1958" s="28">
        <v>43018</v>
      </c>
      <c r="C1958" s="8">
        <v>301049751</v>
      </c>
      <c r="D1958" s="29">
        <v>73239990</v>
      </c>
      <c r="E1958" s="8" t="s">
        <v>1859</v>
      </c>
      <c r="F1958" s="8"/>
      <c r="G1958" s="8"/>
      <c r="H1958" s="8"/>
      <c r="I1958" s="8"/>
      <c r="J1958" s="8"/>
      <c r="K1958" s="8"/>
      <c r="L1958" s="8"/>
      <c r="M1958" s="8"/>
      <c r="N1958" s="30">
        <v>24000</v>
      </c>
      <c r="O1958" s="8" t="s">
        <v>770</v>
      </c>
      <c r="P1958" s="30">
        <v>31.82</v>
      </c>
      <c r="Q1958" s="30">
        <v>763664.97</v>
      </c>
      <c r="R1958" s="30">
        <v>0.48</v>
      </c>
      <c r="S1958" s="30">
        <v>11579.45</v>
      </c>
      <c r="T1958" s="30">
        <v>179736.2</v>
      </c>
    </row>
    <row r="1959" spans="1:20" ht="15.75" customHeight="1" thickBot="1" x14ac:dyDescent="0.3">
      <c r="A1959" s="10" t="s">
        <v>19</v>
      </c>
      <c r="B1959" s="28">
        <v>43018</v>
      </c>
      <c r="C1959" s="8">
        <v>301049751</v>
      </c>
      <c r="D1959" s="29">
        <v>73231000</v>
      </c>
      <c r="E1959" s="8" t="s">
        <v>1860</v>
      </c>
      <c r="F1959" s="8"/>
      <c r="G1959" s="8"/>
      <c r="H1959" s="8"/>
      <c r="I1959" s="8"/>
      <c r="J1959" s="8"/>
      <c r="K1959" s="8"/>
      <c r="L1959" s="8"/>
      <c r="M1959" s="8"/>
      <c r="N1959" s="30">
        <v>318384</v>
      </c>
      <c r="O1959" s="8" t="s">
        <v>770</v>
      </c>
      <c r="P1959" s="30">
        <v>4.76</v>
      </c>
      <c r="Q1959" s="30">
        <v>1514229.21</v>
      </c>
      <c r="R1959" s="30">
        <v>7.0000000000000007E-2</v>
      </c>
      <c r="S1959" s="30">
        <v>22960.26</v>
      </c>
      <c r="T1959" s="30">
        <v>456600.7</v>
      </c>
    </row>
    <row r="1960" spans="1:20" ht="15.75" customHeight="1" thickBot="1" x14ac:dyDescent="0.3">
      <c r="A1960" s="10" t="s">
        <v>19</v>
      </c>
      <c r="B1960" s="28">
        <v>43013</v>
      </c>
      <c r="C1960" s="8">
        <v>301049751</v>
      </c>
      <c r="D1960" s="29">
        <v>73239990</v>
      </c>
      <c r="E1960" s="8" t="s">
        <v>1861</v>
      </c>
      <c r="F1960" s="8"/>
      <c r="G1960" s="8"/>
      <c r="H1960" s="8"/>
      <c r="I1960" s="8"/>
      <c r="J1960" s="8"/>
      <c r="K1960" s="8"/>
      <c r="L1960" s="8"/>
      <c r="M1960" s="8"/>
      <c r="N1960" s="30">
        <v>6660</v>
      </c>
      <c r="O1960" s="8" t="s">
        <v>770</v>
      </c>
      <c r="P1960" s="30">
        <v>93.62</v>
      </c>
      <c r="Q1960" s="30">
        <v>623511.88</v>
      </c>
      <c r="R1960" s="30">
        <v>1.43</v>
      </c>
      <c r="S1960" s="30">
        <v>9533.82</v>
      </c>
      <c r="T1960" s="30">
        <v>146749.70000000001</v>
      </c>
    </row>
    <row r="1961" spans="1:20" ht="15.75" customHeight="1" thickBot="1" x14ac:dyDescent="0.3">
      <c r="A1961" s="10" t="s">
        <v>19</v>
      </c>
      <c r="B1961" s="28">
        <v>43013</v>
      </c>
      <c r="C1961" s="8">
        <v>301049751</v>
      </c>
      <c r="D1961" s="29">
        <v>73239990</v>
      </c>
      <c r="E1961" s="8" t="s">
        <v>1862</v>
      </c>
      <c r="F1961" s="8"/>
      <c r="G1961" s="8"/>
      <c r="H1961" s="8"/>
      <c r="I1961" s="8"/>
      <c r="J1961" s="8"/>
      <c r="K1961" s="8"/>
      <c r="L1961" s="8"/>
      <c r="M1961" s="8"/>
      <c r="N1961" s="30">
        <v>5076</v>
      </c>
      <c r="O1961" s="8" t="s">
        <v>770</v>
      </c>
      <c r="P1961" s="30">
        <v>82.63</v>
      </c>
      <c r="Q1961" s="30">
        <v>419430.8</v>
      </c>
      <c r="R1961" s="30">
        <v>1.26</v>
      </c>
      <c r="S1961" s="30">
        <v>6413.31</v>
      </c>
      <c r="T1961" s="30">
        <v>98717.3</v>
      </c>
    </row>
    <row r="1962" spans="1:20" ht="15.75" customHeight="1" thickBot="1" x14ac:dyDescent="0.3">
      <c r="A1962" s="10" t="s">
        <v>19</v>
      </c>
      <c r="B1962" s="28">
        <v>43000</v>
      </c>
      <c r="C1962" s="8">
        <v>301049751</v>
      </c>
      <c r="D1962" s="29">
        <v>73239990</v>
      </c>
      <c r="E1962" s="8" t="s">
        <v>1863</v>
      </c>
      <c r="F1962" s="8"/>
      <c r="G1962" s="8"/>
      <c r="H1962" s="8"/>
      <c r="I1962" s="8"/>
      <c r="J1962" s="8"/>
      <c r="K1962" s="8"/>
      <c r="L1962" s="8"/>
      <c r="M1962" s="8"/>
      <c r="N1962" s="30">
        <v>12000</v>
      </c>
      <c r="O1962" s="8" t="s">
        <v>770</v>
      </c>
      <c r="P1962" s="30">
        <v>91.751784999999998</v>
      </c>
      <c r="Q1962" s="30">
        <v>1101021.42</v>
      </c>
      <c r="R1962" s="30">
        <v>1.4029324919999999</v>
      </c>
      <c r="S1962" s="30">
        <v>16835.189910000001</v>
      </c>
      <c r="T1962" s="30">
        <v>259136.3</v>
      </c>
    </row>
    <row r="1963" spans="1:20" ht="15.75" customHeight="1" thickBot="1" x14ac:dyDescent="0.3">
      <c r="A1963" s="10" t="s">
        <v>19</v>
      </c>
      <c r="B1963" s="28">
        <v>43000</v>
      </c>
      <c r="C1963" s="8">
        <v>301049751</v>
      </c>
      <c r="D1963" s="29">
        <v>73239990</v>
      </c>
      <c r="E1963" s="8" t="s">
        <v>1864</v>
      </c>
      <c r="F1963" s="8"/>
      <c r="G1963" s="8"/>
      <c r="H1963" s="8"/>
      <c r="I1963" s="8"/>
      <c r="J1963" s="8"/>
      <c r="K1963" s="8"/>
      <c r="L1963" s="8"/>
      <c r="M1963" s="8"/>
      <c r="N1963" s="30">
        <v>30000</v>
      </c>
      <c r="O1963" s="8" t="s">
        <v>770</v>
      </c>
      <c r="P1963" s="30">
        <v>111.9911493</v>
      </c>
      <c r="Q1963" s="30">
        <v>3359734.48</v>
      </c>
      <c r="R1963" s="30">
        <v>1.7124028950000001</v>
      </c>
      <c r="S1963" s="30">
        <v>51372.08685</v>
      </c>
      <c r="T1963" s="30">
        <v>790747.1</v>
      </c>
    </row>
    <row r="1964" spans="1:20" ht="15.75" customHeight="1" thickBot="1" x14ac:dyDescent="0.3">
      <c r="A1964" s="10" t="s">
        <v>19</v>
      </c>
      <c r="B1964" s="28">
        <v>42999</v>
      </c>
      <c r="C1964" s="8">
        <v>301049751</v>
      </c>
      <c r="D1964" s="29">
        <v>73239990</v>
      </c>
      <c r="E1964" s="8" t="s">
        <v>1865</v>
      </c>
      <c r="F1964" s="8"/>
      <c r="G1964" s="8"/>
      <c r="H1964" s="8"/>
      <c r="I1964" s="8"/>
      <c r="J1964" s="8"/>
      <c r="K1964" s="8"/>
      <c r="L1964" s="8"/>
      <c r="M1964" s="8"/>
      <c r="N1964" s="30">
        <v>27000</v>
      </c>
      <c r="O1964" s="8" t="s">
        <v>770</v>
      </c>
      <c r="P1964" s="30">
        <v>94.925451109999997</v>
      </c>
      <c r="Q1964" s="30">
        <v>2562987.1800000002</v>
      </c>
      <c r="R1964" s="30">
        <v>1.462641774</v>
      </c>
      <c r="S1964" s="30">
        <v>39491.32789</v>
      </c>
      <c r="T1964" s="30">
        <v>603224.69999999995</v>
      </c>
    </row>
    <row r="1965" spans="1:20" ht="15.75" customHeight="1" thickBot="1" x14ac:dyDescent="0.3">
      <c r="A1965" s="10" t="s">
        <v>19</v>
      </c>
      <c r="B1965" s="28">
        <v>42999</v>
      </c>
      <c r="C1965" s="8">
        <v>301049751</v>
      </c>
      <c r="D1965" s="29">
        <v>73239990</v>
      </c>
      <c r="E1965" s="8" t="s">
        <v>1866</v>
      </c>
      <c r="F1965" s="8"/>
      <c r="G1965" s="8"/>
      <c r="H1965" s="8"/>
      <c r="I1965" s="8"/>
      <c r="J1965" s="8"/>
      <c r="K1965" s="8"/>
      <c r="L1965" s="8"/>
      <c r="M1965" s="8"/>
      <c r="N1965" s="30">
        <v>14904</v>
      </c>
      <c r="O1965" s="8" t="s">
        <v>770</v>
      </c>
      <c r="P1965" s="30">
        <v>80.212006169999995</v>
      </c>
      <c r="Q1965" s="30">
        <v>1195479.74</v>
      </c>
      <c r="R1965" s="30">
        <v>1.2359322989999999</v>
      </c>
      <c r="S1965" s="30">
        <v>18420.33498</v>
      </c>
      <c r="T1965" s="30">
        <v>281368.2</v>
      </c>
    </row>
    <row r="1966" spans="1:20" ht="15.75" customHeight="1" thickBot="1" x14ac:dyDescent="0.3">
      <c r="A1966" s="10" t="s">
        <v>19</v>
      </c>
      <c r="B1966" s="28">
        <v>42999</v>
      </c>
      <c r="C1966" s="8">
        <v>301049751</v>
      </c>
      <c r="D1966" s="29">
        <v>73239990</v>
      </c>
      <c r="E1966" s="8" t="s">
        <v>1867</v>
      </c>
      <c r="F1966" s="8"/>
      <c r="G1966" s="8"/>
      <c r="H1966" s="8"/>
      <c r="I1966" s="8"/>
      <c r="J1966" s="8"/>
      <c r="K1966" s="8"/>
      <c r="L1966" s="8"/>
      <c r="M1966" s="8"/>
      <c r="N1966" s="30">
        <v>36000</v>
      </c>
      <c r="O1966" s="8" t="s">
        <v>770</v>
      </c>
      <c r="P1966" s="30">
        <v>16.870242780000002</v>
      </c>
      <c r="Q1966" s="30">
        <v>607328.74</v>
      </c>
      <c r="R1966" s="30">
        <v>0.25994210750000002</v>
      </c>
      <c r="S1966" s="30">
        <v>9357.9158709999992</v>
      </c>
      <c r="T1966" s="30">
        <v>142940.9</v>
      </c>
    </row>
    <row r="1967" spans="1:20" ht="15.75" customHeight="1" thickBot="1" x14ac:dyDescent="0.3">
      <c r="A1967" s="10" t="s">
        <v>19</v>
      </c>
      <c r="B1967" s="28">
        <v>42998</v>
      </c>
      <c r="C1967" s="8">
        <v>301049751</v>
      </c>
      <c r="D1967" s="29">
        <v>73239990</v>
      </c>
      <c r="E1967" s="8" t="s">
        <v>1868</v>
      </c>
      <c r="F1967" s="8"/>
      <c r="G1967" s="8"/>
      <c r="H1967" s="8"/>
      <c r="I1967" s="8"/>
      <c r="J1967" s="8"/>
      <c r="K1967" s="8"/>
      <c r="L1967" s="8"/>
      <c r="M1967" s="8"/>
      <c r="N1967" s="30">
        <v>60000</v>
      </c>
      <c r="O1967" s="8" t="s">
        <v>770</v>
      </c>
      <c r="P1967" s="30">
        <v>30.993957170000002</v>
      </c>
      <c r="Q1967" s="30">
        <v>1859637.43</v>
      </c>
      <c r="R1967" s="30">
        <v>0.4775648254</v>
      </c>
      <c r="S1967" s="30">
        <v>28653.889520000001</v>
      </c>
      <c r="T1967" s="30">
        <v>437684.2</v>
      </c>
    </row>
    <row r="1968" spans="1:20" ht="15.75" customHeight="1" thickBot="1" x14ac:dyDescent="0.3">
      <c r="A1968" s="10" t="s">
        <v>19</v>
      </c>
      <c r="B1968" s="28">
        <v>42992</v>
      </c>
      <c r="C1968" s="8">
        <v>301049751</v>
      </c>
      <c r="D1968" s="29">
        <v>73239990</v>
      </c>
      <c r="E1968" s="8" t="s">
        <v>1869</v>
      </c>
      <c r="F1968" s="8"/>
      <c r="G1968" s="8"/>
      <c r="H1968" s="8"/>
      <c r="I1968" s="8"/>
      <c r="J1968" s="8"/>
      <c r="K1968" s="8"/>
      <c r="L1968" s="8"/>
      <c r="M1968" s="8"/>
      <c r="N1968" s="30">
        <v>2400</v>
      </c>
      <c r="O1968" s="8" t="s">
        <v>770</v>
      </c>
      <c r="P1968" s="30">
        <v>51.473762499999999</v>
      </c>
      <c r="Q1968" s="30">
        <v>123537.03</v>
      </c>
      <c r="R1968" s="30">
        <v>0.79312422959999995</v>
      </c>
      <c r="S1968" s="30">
        <v>1903.498151</v>
      </c>
      <c r="T1968" s="30">
        <v>29075.7</v>
      </c>
    </row>
    <row r="1969" spans="1:20" ht="15.75" customHeight="1" thickBot="1" x14ac:dyDescent="0.3">
      <c r="A1969" s="10" t="s">
        <v>19</v>
      </c>
      <c r="B1969" s="28">
        <v>42992</v>
      </c>
      <c r="C1969" s="8">
        <v>301049751</v>
      </c>
      <c r="D1969" s="29">
        <v>73239990</v>
      </c>
      <c r="E1969" s="8" t="s">
        <v>1870</v>
      </c>
      <c r="F1969" s="8"/>
      <c r="G1969" s="8"/>
      <c r="H1969" s="8"/>
      <c r="I1969" s="8"/>
      <c r="J1969" s="8"/>
      <c r="K1969" s="8"/>
      <c r="L1969" s="8"/>
      <c r="M1969" s="8"/>
      <c r="N1969" s="30">
        <v>3600</v>
      </c>
      <c r="O1969" s="8" t="s">
        <v>770</v>
      </c>
      <c r="P1969" s="30">
        <v>12.45108611</v>
      </c>
      <c r="Q1969" s="30">
        <v>44823.91</v>
      </c>
      <c r="R1969" s="30">
        <v>0.19185032530000001</v>
      </c>
      <c r="S1969" s="30">
        <v>690.66117099999997</v>
      </c>
      <c r="T1969" s="30">
        <v>13516.1</v>
      </c>
    </row>
    <row r="1970" spans="1:20" ht="15.75" customHeight="1" thickBot="1" x14ac:dyDescent="0.3">
      <c r="A1970" s="10" t="s">
        <v>19</v>
      </c>
      <c r="B1970" s="28">
        <v>42992</v>
      </c>
      <c r="C1970" s="8">
        <v>301049751</v>
      </c>
      <c r="D1970" s="29">
        <v>73239990</v>
      </c>
      <c r="E1970" s="8" t="s">
        <v>1871</v>
      </c>
      <c r="F1970" s="8"/>
      <c r="G1970" s="8"/>
      <c r="H1970" s="8"/>
      <c r="I1970" s="8"/>
      <c r="J1970" s="8"/>
      <c r="K1970" s="8"/>
      <c r="L1970" s="8"/>
      <c r="M1970" s="8"/>
      <c r="N1970" s="30">
        <v>768</v>
      </c>
      <c r="O1970" s="8" t="s">
        <v>770</v>
      </c>
      <c r="P1970" s="30">
        <v>82.079778649999994</v>
      </c>
      <c r="Q1970" s="30">
        <v>63037.27</v>
      </c>
      <c r="R1970" s="30">
        <v>1.264711535</v>
      </c>
      <c r="S1970" s="30">
        <v>971.29845920000002</v>
      </c>
      <c r="T1970" s="30">
        <v>14836.4</v>
      </c>
    </row>
    <row r="1971" spans="1:20" ht="15.75" customHeight="1" thickBot="1" x14ac:dyDescent="0.3">
      <c r="A1971" s="10" t="s">
        <v>19</v>
      </c>
      <c r="B1971" s="28">
        <v>42992</v>
      </c>
      <c r="C1971" s="8">
        <v>301049751</v>
      </c>
      <c r="D1971" s="29">
        <v>73239990</v>
      </c>
      <c r="E1971" s="8" t="s">
        <v>1872</v>
      </c>
      <c r="F1971" s="8"/>
      <c r="G1971" s="8"/>
      <c r="H1971" s="8"/>
      <c r="I1971" s="8"/>
      <c r="J1971" s="8"/>
      <c r="K1971" s="8"/>
      <c r="L1971" s="8"/>
      <c r="M1971" s="8"/>
      <c r="N1971" s="30">
        <v>15600</v>
      </c>
      <c r="O1971" s="8" t="s">
        <v>770</v>
      </c>
      <c r="P1971" s="30">
        <v>45.213440380000002</v>
      </c>
      <c r="Q1971" s="30">
        <v>705329.67</v>
      </c>
      <c r="R1971" s="30">
        <v>0.69666318000000005</v>
      </c>
      <c r="S1971" s="30">
        <v>10867.945610000001</v>
      </c>
      <c r="T1971" s="30">
        <v>166006.39999999999</v>
      </c>
    </row>
    <row r="1972" spans="1:20" ht="15.75" customHeight="1" thickBot="1" x14ac:dyDescent="0.3">
      <c r="A1972" s="10" t="s">
        <v>19</v>
      </c>
      <c r="B1972" s="28">
        <v>42986</v>
      </c>
      <c r="C1972" s="8">
        <v>301049751</v>
      </c>
      <c r="D1972" s="29">
        <v>73239990</v>
      </c>
      <c r="E1972" s="8" t="s">
        <v>1873</v>
      </c>
      <c r="F1972" s="8"/>
      <c r="G1972" s="8"/>
      <c r="H1972" s="8"/>
      <c r="I1972" s="8"/>
      <c r="J1972" s="8"/>
      <c r="K1972" s="8"/>
      <c r="L1972" s="8"/>
      <c r="M1972" s="8"/>
      <c r="N1972" s="30">
        <v>2592</v>
      </c>
      <c r="O1972" s="8" t="s">
        <v>770</v>
      </c>
      <c r="P1972" s="30">
        <v>593.81814429999997</v>
      </c>
      <c r="Q1972" s="30">
        <v>1539176.63</v>
      </c>
      <c r="R1972" s="30">
        <v>9.1497402819999998</v>
      </c>
      <c r="S1972" s="30">
        <v>23716.126810000002</v>
      </c>
      <c r="T1972" s="30">
        <v>362260.7</v>
      </c>
    </row>
    <row r="1973" spans="1:20" ht="15.75" customHeight="1" thickBot="1" x14ac:dyDescent="0.3">
      <c r="A1973" s="10" t="s">
        <v>19</v>
      </c>
      <c r="B1973" s="28">
        <v>42978</v>
      </c>
      <c r="C1973" s="8">
        <v>301049751</v>
      </c>
      <c r="D1973" s="29">
        <v>73239990</v>
      </c>
      <c r="E1973" s="8" t="s">
        <v>1874</v>
      </c>
      <c r="F1973" s="8"/>
      <c r="G1973" s="8"/>
      <c r="H1973" s="8"/>
      <c r="I1973" s="8"/>
      <c r="J1973" s="8"/>
      <c r="K1973" s="8"/>
      <c r="L1973" s="8"/>
      <c r="M1973" s="8"/>
      <c r="N1973" s="30">
        <v>35160</v>
      </c>
      <c r="O1973" s="8" t="s">
        <v>770</v>
      </c>
      <c r="P1973" s="30">
        <v>31.372668659999999</v>
      </c>
      <c r="Q1973" s="30">
        <v>1103063.03</v>
      </c>
      <c r="R1973" s="30">
        <v>0.48154518299999999</v>
      </c>
      <c r="S1973" s="30">
        <v>16931.128629999999</v>
      </c>
      <c r="T1973" s="30">
        <v>0</v>
      </c>
    </row>
    <row r="1974" spans="1:20" ht="15.75" customHeight="1" thickBot="1" x14ac:dyDescent="0.3">
      <c r="A1974" s="10" t="s">
        <v>19</v>
      </c>
      <c r="B1974" s="28">
        <v>42978</v>
      </c>
      <c r="C1974" s="8">
        <v>301049751</v>
      </c>
      <c r="D1974" s="29">
        <v>73239990</v>
      </c>
      <c r="E1974" s="8" t="s">
        <v>1875</v>
      </c>
      <c r="F1974" s="8"/>
      <c r="G1974" s="8"/>
      <c r="H1974" s="8"/>
      <c r="I1974" s="8"/>
      <c r="J1974" s="8"/>
      <c r="K1974" s="8"/>
      <c r="L1974" s="8"/>
      <c r="M1974" s="8"/>
      <c r="N1974" s="30">
        <v>4644</v>
      </c>
      <c r="O1974" s="8" t="s">
        <v>770</v>
      </c>
      <c r="P1974" s="30">
        <v>92.973318259999999</v>
      </c>
      <c r="Q1974" s="30">
        <v>431768.09</v>
      </c>
      <c r="R1974" s="30">
        <v>1.4270655139999999</v>
      </c>
      <c r="S1974" s="30">
        <v>6627.2922490000001</v>
      </c>
      <c r="T1974" s="30">
        <v>0</v>
      </c>
    </row>
    <row r="1975" spans="1:20" ht="15.75" customHeight="1" thickBot="1" x14ac:dyDescent="0.3">
      <c r="A1975" s="10" t="s">
        <v>19</v>
      </c>
      <c r="B1975" s="28">
        <v>42978</v>
      </c>
      <c r="C1975" s="8">
        <v>301049751</v>
      </c>
      <c r="D1975" s="29">
        <v>73239990</v>
      </c>
      <c r="E1975" s="8" t="s">
        <v>1876</v>
      </c>
      <c r="F1975" s="8"/>
      <c r="G1975" s="8"/>
      <c r="H1975" s="8"/>
      <c r="I1975" s="8"/>
      <c r="J1975" s="8"/>
      <c r="K1975" s="8"/>
      <c r="L1975" s="8"/>
      <c r="M1975" s="8"/>
      <c r="N1975" s="30">
        <v>432</v>
      </c>
      <c r="O1975" s="8" t="s">
        <v>770</v>
      </c>
      <c r="P1975" s="30">
        <v>73.35321759</v>
      </c>
      <c r="Q1975" s="30">
        <v>31688.59</v>
      </c>
      <c r="R1975" s="30">
        <v>1.1259127799999999</v>
      </c>
      <c r="S1975" s="30">
        <v>486.3943208</v>
      </c>
      <c r="T1975" s="30">
        <v>0</v>
      </c>
    </row>
    <row r="1976" spans="1:20" ht="15.75" customHeight="1" thickBot="1" x14ac:dyDescent="0.3">
      <c r="A1976" s="10" t="s">
        <v>19</v>
      </c>
      <c r="B1976" s="28">
        <v>42978</v>
      </c>
      <c r="C1976" s="8">
        <v>301049751</v>
      </c>
      <c r="D1976" s="29">
        <v>73239990</v>
      </c>
      <c r="E1976" s="8" t="s">
        <v>1877</v>
      </c>
      <c r="F1976" s="8"/>
      <c r="G1976" s="8"/>
      <c r="H1976" s="8"/>
      <c r="I1976" s="8"/>
      <c r="J1976" s="8"/>
      <c r="K1976" s="8"/>
      <c r="L1976" s="8"/>
      <c r="M1976" s="8"/>
      <c r="N1976" s="30">
        <v>28296</v>
      </c>
      <c r="O1976" s="8" t="s">
        <v>770</v>
      </c>
      <c r="P1976" s="30">
        <v>80.873114220000005</v>
      </c>
      <c r="Q1976" s="30">
        <v>2288385.64</v>
      </c>
      <c r="R1976" s="30">
        <v>1.241337133</v>
      </c>
      <c r="S1976" s="30">
        <v>35124.875520000001</v>
      </c>
      <c r="T1976" s="30">
        <v>0</v>
      </c>
    </row>
    <row r="1977" spans="1:20" ht="15.75" customHeight="1" thickBot="1" x14ac:dyDescent="0.3">
      <c r="A1977" s="10" t="s">
        <v>19</v>
      </c>
      <c r="B1977" s="28">
        <v>42972</v>
      </c>
      <c r="C1977" s="8">
        <v>301049751</v>
      </c>
      <c r="D1977" s="29">
        <v>73239990</v>
      </c>
      <c r="E1977" s="8" t="s">
        <v>1878</v>
      </c>
      <c r="F1977" s="8"/>
      <c r="G1977" s="8"/>
      <c r="H1977" s="8"/>
      <c r="I1977" s="8"/>
      <c r="J1977" s="8"/>
      <c r="K1977" s="8"/>
      <c r="L1977" s="8"/>
      <c r="M1977" s="8"/>
      <c r="N1977" s="30">
        <v>15120</v>
      </c>
      <c r="O1977" s="8" t="s">
        <v>1583</v>
      </c>
      <c r="P1977" s="30">
        <v>38.275032410000001</v>
      </c>
      <c r="Q1977" s="30">
        <v>578718.49</v>
      </c>
      <c r="R1977" s="30">
        <v>0.58749090400000004</v>
      </c>
      <c r="S1977" s="30">
        <v>8882.8624710000004</v>
      </c>
      <c r="T1977" s="30">
        <v>136207.1</v>
      </c>
    </row>
    <row r="1978" spans="1:20" ht="15.75" customHeight="1" thickBot="1" x14ac:dyDescent="0.3">
      <c r="A1978" s="10" t="s">
        <v>19</v>
      </c>
      <c r="B1978" s="28">
        <v>42969</v>
      </c>
      <c r="C1978" s="8">
        <v>301049751</v>
      </c>
      <c r="D1978" s="29">
        <v>73239990</v>
      </c>
      <c r="E1978" s="8" t="s">
        <v>1879</v>
      </c>
      <c r="F1978" s="8"/>
      <c r="G1978" s="8"/>
      <c r="H1978" s="8"/>
      <c r="I1978" s="8"/>
      <c r="J1978" s="8"/>
      <c r="K1978" s="8"/>
      <c r="L1978" s="8"/>
      <c r="M1978" s="8"/>
      <c r="N1978" s="30">
        <v>36000</v>
      </c>
      <c r="O1978" s="8" t="s">
        <v>770</v>
      </c>
      <c r="P1978" s="30">
        <v>16.37458694</v>
      </c>
      <c r="Q1978" s="30">
        <v>589485.13</v>
      </c>
      <c r="R1978" s="30">
        <v>0.25133671400000002</v>
      </c>
      <c r="S1978" s="30">
        <v>9048.1217190000007</v>
      </c>
      <c r="T1978" s="30">
        <v>138741.29999999999</v>
      </c>
    </row>
    <row r="1979" spans="1:20" ht="15.75" customHeight="1" thickBot="1" x14ac:dyDescent="0.3">
      <c r="A1979" s="10" t="s">
        <v>19</v>
      </c>
      <c r="B1979" s="28">
        <v>42968</v>
      </c>
      <c r="C1979" s="8">
        <v>301049751</v>
      </c>
      <c r="D1979" s="29">
        <v>73231000</v>
      </c>
      <c r="E1979" s="8" t="s">
        <v>1880</v>
      </c>
      <c r="F1979" s="8"/>
      <c r="G1979" s="8"/>
      <c r="H1979" s="8"/>
      <c r="I1979" s="8"/>
      <c r="J1979" s="8"/>
      <c r="K1979" s="8"/>
      <c r="L1979" s="8"/>
      <c r="M1979" s="8"/>
      <c r="N1979" s="30">
        <v>114432</v>
      </c>
      <c r="O1979" s="8" t="s">
        <v>1583</v>
      </c>
      <c r="P1979" s="30">
        <v>11.24517451</v>
      </c>
      <c r="Q1979" s="30">
        <v>1286807.81</v>
      </c>
      <c r="R1979" s="30">
        <v>0.17260436700000001</v>
      </c>
      <c r="S1979" s="30">
        <v>19751.462930000002</v>
      </c>
      <c r="T1979" s="30">
        <v>388024</v>
      </c>
    </row>
    <row r="1980" spans="1:20" ht="15.75" customHeight="1" thickBot="1" x14ac:dyDescent="0.3">
      <c r="A1980" s="10" t="s">
        <v>19</v>
      </c>
      <c r="B1980" s="28">
        <v>42966</v>
      </c>
      <c r="C1980" s="8">
        <v>301049751</v>
      </c>
      <c r="D1980" s="29">
        <v>73239990</v>
      </c>
      <c r="E1980" s="8" t="s">
        <v>1716</v>
      </c>
      <c r="F1980" s="8"/>
      <c r="G1980" s="8"/>
      <c r="H1980" s="8"/>
      <c r="I1980" s="8"/>
      <c r="J1980" s="8"/>
      <c r="K1980" s="8"/>
      <c r="L1980" s="8"/>
      <c r="M1980" s="8"/>
      <c r="N1980" s="30">
        <v>49776</v>
      </c>
      <c r="O1980" s="8" t="s">
        <v>770</v>
      </c>
      <c r="P1980" s="30">
        <v>76.941316700000002</v>
      </c>
      <c r="Q1980" s="30">
        <v>3829830.98</v>
      </c>
      <c r="R1980" s="30">
        <v>1.180987209</v>
      </c>
      <c r="S1980" s="30">
        <v>58784.819340000002</v>
      </c>
      <c r="T1980" s="30">
        <v>901389</v>
      </c>
    </row>
    <row r="1981" spans="1:20" ht="15.75" customHeight="1" thickBot="1" x14ac:dyDescent="0.3">
      <c r="A1981" s="10" t="s">
        <v>19</v>
      </c>
      <c r="B1981" s="28">
        <v>42961</v>
      </c>
      <c r="C1981" s="8">
        <v>301049751</v>
      </c>
      <c r="D1981" s="29">
        <v>73239990</v>
      </c>
      <c r="E1981" s="8" t="s">
        <v>1881</v>
      </c>
      <c r="F1981" s="8"/>
      <c r="G1981" s="8"/>
      <c r="H1981" s="8"/>
      <c r="I1981" s="8"/>
      <c r="J1981" s="8"/>
      <c r="K1981" s="8"/>
      <c r="L1981" s="8"/>
      <c r="M1981" s="8"/>
      <c r="N1981" s="30">
        <v>10200</v>
      </c>
      <c r="O1981" s="8" t="s">
        <v>770</v>
      </c>
      <c r="P1981" s="30">
        <v>48.841818629999999</v>
      </c>
      <c r="Q1981" s="30">
        <v>498186.55</v>
      </c>
      <c r="R1981" s="30">
        <v>0.75665094700000002</v>
      </c>
      <c r="S1981" s="30">
        <v>7717.8396590000002</v>
      </c>
      <c r="T1981" s="30">
        <v>117253.3</v>
      </c>
    </row>
    <row r="1982" spans="1:20" ht="15.75" customHeight="1" thickBot="1" x14ac:dyDescent="0.3">
      <c r="A1982" s="10" t="s">
        <v>19</v>
      </c>
      <c r="B1982" s="28">
        <v>42950</v>
      </c>
      <c r="C1982" s="8">
        <v>301049751</v>
      </c>
      <c r="D1982" s="29">
        <v>73239990</v>
      </c>
      <c r="E1982" s="8" t="s">
        <v>1882</v>
      </c>
      <c r="F1982" s="8"/>
      <c r="G1982" s="8"/>
      <c r="H1982" s="8"/>
      <c r="I1982" s="8"/>
      <c r="J1982" s="8"/>
      <c r="K1982" s="8"/>
      <c r="L1982" s="8"/>
      <c r="M1982" s="8"/>
      <c r="N1982" s="30">
        <v>18864</v>
      </c>
      <c r="O1982" s="8" t="s">
        <v>770</v>
      </c>
      <c r="P1982" s="30">
        <v>74.114113660000001</v>
      </c>
      <c r="Q1982" s="30">
        <v>1398088.64</v>
      </c>
      <c r="R1982" s="30">
        <v>1.1367195349999999</v>
      </c>
      <c r="S1982" s="30">
        <v>21443.077300000001</v>
      </c>
      <c r="T1982" s="30">
        <v>329054.2</v>
      </c>
    </row>
    <row r="1983" spans="1:20" ht="15.75" customHeight="1" thickBot="1" x14ac:dyDescent="0.3">
      <c r="A1983" s="10" t="s">
        <v>19</v>
      </c>
      <c r="B1983" s="28">
        <v>42950</v>
      </c>
      <c r="C1983" s="8">
        <v>301049751</v>
      </c>
      <c r="D1983" s="29">
        <v>73239990</v>
      </c>
      <c r="E1983" s="8" t="s">
        <v>1883</v>
      </c>
      <c r="F1983" s="8"/>
      <c r="G1983" s="8"/>
      <c r="H1983" s="8"/>
      <c r="I1983" s="8"/>
      <c r="J1983" s="8"/>
      <c r="K1983" s="8"/>
      <c r="L1983" s="8"/>
      <c r="M1983" s="8"/>
      <c r="N1983" s="30">
        <v>23040</v>
      </c>
      <c r="O1983" s="8" t="s">
        <v>770</v>
      </c>
      <c r="P1983" s="30">
        <v>81.712019100000006</v>
      </c>
      <c r="Q1983" s="30">
        <v>1882644.92</v>
      </c>
      <c r="R1983" s="30">
        <v>1.2532518269999999</v>
      </c>
      <c r="S1983" s="30">
        <v>28874.92209</v>
      </c>
      <c r="T1983" s="30">
        <v>443099.3</v>
      </c>
    </row>
    <row r="1984" spans="1:20" ht="15.75" customHeight="1" thickBot="1" x14ac:dyDescent="0.3">
      <c r="A1984" s="10" t="s">
        <v>19</v>
      </c>
      <c r="B1984" s="28">
        <v>42949</v>
      </c>
      <c r="C1984" s="8">
        <v>301049751</v>
      </c>
      <c r="D1984" s="29">
        <v>73239990</v>
      </c>
      <c r="E1984" s="8" t="s">
        <v>1884</v>
      </c>
      <c r="F1984" s="8"/>
      <c r="G1984" s="8"/>
      <c r="H1984" s="8"/>
      <c r="I1984" s="8"/>
      <c r="J1984" s="8"/>
      <c r="K1984" s="8"/>
      <c r="L1984" s="8"/>
      <c r="M1984" s="8"/>
      <c r="N1984" s="30">
        <v>2592</v>
      </c>
      <c r="O1984" s="8" t="s">
        <v>770</v>
      </c>
      <c r="P1984" s="30">
        <v>618.78448300000002</v>
      </c>
      <c r="Q1984" s="30">
        <v>1603889.38</v>
      </c>
      <c r="R1984" s="30">
        <v>9.4905595559999991</v>
      </c>
      <c r="S1984" s="30">
        <v>24599.53037</v>
      </c>
      <c r="T1984" s="30">
        <v>377491.4</v>
      </c>
    </row>
    <row r="1985" spans="1:20" ht="15.75" customHeight="1" thickBot="1" x14ac:dyDescent="0.3">
      <c r="A1985" s="10" t="s">
        <v>19</v>
      </c>
      <c r="B1985" s="28">
        <v>42949</v>
      </c>
      <c r="C1985" s="8">
        <v>301049751</v>
      </c>
      <c r="D1985" s="29">
        <v>73239990</v>
      </c>
      <c r="E1985" s="8" t="s">
        <v>1885</v>
      </c>
      <c r="F1985" s="8"/>
      <c r="G1985" s="8"/>
      <c r="H1985" s="8"/>
      <c r="I1985" s="8"/>
      <c r="J1985" s="8"/>
      <c r="K1985" s="8"/>
      <c r="L1985" s="8"/>
      <c r="M1985" s="8"/>
      <c r="N1985" s="30">
        <v>54000</v>
      </c>
      <c r="O1985" s="8" t="s">
        <v>770</v>
      </c>
      <c r="P1985" s="30">
        <v>31.03236278</v>
      </c>
      <c r="Q1985" s="30">
        <v>1675747.59</v>
      </c>
      <c r="R1985" s="30">
        <v>0.47595648400000001</v>
      </c>
      <c r="S1985" s="30">
        <v>25701.650150000001</v>
      </c>
      <c r="T1985" s="30">
        <v>394404</v>
      </c>
    </row>
    <row r="1986" spans="1:20" ht="15.75" customHeight="1" thickBot="1" x14ac:dyDescent="0.3">
      <c r="A1986" s="10" t="s">
        <v>19</v>
      </c>
      <c r="B1986" s="28">
        <v>42949</v>
      </c>
      <c r="C1986" s="8">
        <v>301049751</v>
      </c>
      <c r="D1986" s="29">
        <v>73239990</v>
      </c>
      <c r="E1986" s="8" t="s">
        <v>1886</v>
      </c>
      <c r="F1986" s="8"/>
      <c r="G1986" s="8"/>
      <c r="H1986" s="8"/>
      <c r="I1986" s="8"/>
      <c r="J1986" s="8"/>
      <c r="K1986" s="8"/>
      <c r="L1986" s="8"/>
      <c r="M1986" s="8"/>
      <c r="N1986" s="30">
        <v>14976</v>
      </c>
      <c r="O1986" s="8" t="s">
        <v>1583</v>
      </c>
      <c r="P1986" s="30">
        <v>38.68251068</v>
      </c>
      <c r="Q1986" s="30">
        <v>579309.28</v>
      </c>
      <c r="R1986" s="30">
        <v>0.59329004100000005</v>
      </c>
      <c r="S1986" s="30">
        <v>8885.1116559999991</v>
      </c>
      <c r="T1986" s="30">
        <v>136346.20000000001</v>
      </c>
    </row>
    <row r="1987" spans="1:20" ht="15.75" customHeight="1" thickBot="1" x14ac:dyDescent="0.3">
      <c r="A1987" s="10" t="s">
        <v>19</v>
      </c>
      <c r="B1987" s="28">
        <v>42949</v>
      </c>
      <c r="C1987" s="8">
        <v>301049751</v>
      </c>
      <c r="D1987" s="29">
        <v>73239990</v>
      </c>
      <c r="E1987" s="8" t="s">
        <v>1887</v>
      </c>
      <c r="F1987" s="8"/>
      <c r="G1987" s="8"/>
      <c r="H1987" s="8"/>
      <c r="I1987" s="8"/>
      <c r="J1987" s="8"/>
      <c r="K1987" s="8"/>
      <c r="L1987" s="8"/>
      <c r="M1987" s="8"/>
      <c r="N1987" s="30">
        <v>12852</v>
      </c>
      <c r="O1987" s="8" t="s">
        <v>770</v>
      </c>
      <c r="P1987" s="30">
        <v>73.89808979</v>
      </c>
      <c r="Q1987" s="30">
        <v>949738.25</v>
      </c>
      <c r="R1987" s="30">
        <v>1.133406285</v>
      </c>
      <c r="S1987" s="30">
        <v>14566.53758</v>
      </c>
      <c r="T1987" s="30">
        <v>223530.4</v>
      </c>
    </row>
    <row r="1988" spans="1:20" ht="15.75" customHeight="1" thickBot="1" x14ac:dyDescent="0.3">
      <c r="A1988" s="10" t="s">
        <v>19</v>
      </c>
      <c r="B1988" s="28">
        <v>42949</v>
      </c>
      <c r="C1988" s="8">
        <v>301049751</v>
      </c>
      <c r="D1988" s="29">
        <v>73239990</v>
      </c>
      <c r="E1988" s="8" t="s">
        <v>1888</v>
      </c>
      <c r="F1988" s="8"/>
      <c r="G1988" s="8"/>
      <c r="H1988" s="8"/>
      <c r="I1988" s="8"/>
      <c r="J1988" s="8"/>
      <c r="K1988" s="8"/>
      <c r="L1988" s="8"/>
      <c r="M1988" s="8"/>
      <c r="N1988" s="30">
        <v>18000</v>
      </c>
      <c r="O1988" s="8" t="s">
        <v>770</v>
      </c>
      <c r="P1988" s="30">
        <v>81.473848889999999</v>
      </c>
      <c r="Q1988" s="30">
        <v>1466529.28</v>
      </c>
      <c r="R1988" s="30">
        <v>1.2495989089999999</v>
      </c>
      <c r="S1988" s="30">
        <v>22492.78037</v>
      </c>
      <c r="T1988" s="30">
        <v>345162.3</v>
      </c>
    </row>
    <row r="1989" spans="1:20" ht="15.75" customHeight="1" thickBot="1" x14ac:dyDescent="0.3">
      <c r="A1989" s="10" t="s">
        <v>19</v>
      </c>
      <c r="B1989" s="28">
        <v>42945</v>
      </c>
      <c r="C1989" s="8">
        <v>301049751</v>
      </c>
      <c r="D1989" s="29">
        <v>73231000</v>
      </c>
      <c r="E1989" s="8" t="s">
        <v>1889</v>
      </c>
      <c r="F1989" s="8"/>
      <c r="G1989" s="8"/>
      <c r="H1989" s="8"/>
      <c r="I1989" s="8"/>
      <c r="J1989" s="8"/>
      <c r="K1989" s="8"/>
      <c r="L1989" s="8"/>
      <c r="M1989" s="8"/>
      <c r="N1989" s="30">
        <v>3000</v>
      </c>
      <c r="O1989" s="8" t="s">
        <v>770</v>
      </c>
      <c r="P1989" s="30">
        <v>13.43324333</v>
      </c>
      <c r="Q1989" s="30">
        <v>40299.730000000003</v>
      </c>
      <c r="R1989" s="30">
        <v>0.20603133900000001</v>
      </c>
      <c r="S1989" s="30">
        <v>618.09401839999998</v>
      </c>
      <c r="T1989" s="30">
        <v>12152</v>
      </c>
    </row>
    <row r="1990" spans="1:20" ht="15.75" customHeight="1" thickBot="1" x14ac:dyDescent="0.3">
      <c r="A1990" s="10" t="s">
        <v>19</v>
      </c>
      <c r="B1990" s="28">
        <v>42944</v>
      </c>
      <c r="C1990" s="8">
        <v>301049751</v>
      </c>
      <c r="D1990" s="29">
        <v>73239990</v>
      </c>
      <c r="E1990" s="8" t="s">
        <v>1879</v>
      </c>
      <c r="F1990" s="8"/>
      <c r="G1990" s="8"/>
      <c r="H1990" s="8"/>
      <c r="I1990" s="8"/>
      <c r="J1990" s="8"/>
      <c r="K1990" s="8"/>
      <c r="L1990" s="8"/>
      <c r="M1990" s="8"/>
      <c r="N1990" s="30">
        <v>36000</v>
      </c>
      <c r="O1990" s="8" t="s">
        <v>770</v>
      </c>
      <c r="P1990" s="30">
        <v>16.274913059999999</v>
      </c>
      <c r="Q1990" s="30">
        <v>585896.87</v>
      </c>
      <c r="R1990" s="30">
        <v>0.24961523099999999</v>
      </c>
      <c r="S1990" s="30">
        <v>8986.1483129999997</v>
      </c>
      <c r="T1990" s="30">
        <v>137896.70000000001</v>
      </c>
    </row>
    <row r="1991" spans="1:20" ht="15.75" customHeight="1" thickBot="1" x14ac:dyDescent="0.3">
      <c r="A1991" s="10" t="s">
        <v>19</v>
      </c>
      <c r="B1991" s="28">
        <v>42943</v>
      </c>
      <c r="C1991" s="8">
        <v>301049751</v>
      </c>
      <c r="D1991" s="29">
        <v>73239990</v>
      </c>
      <c r="E1991" s="8" t="s">
        <v>1890</v>
      </c>
      <c r="F1991" s="8"/>
      <c r="G1991" s="8"/>
      <c r="H1991" s="8"/>
      <c r="I1991" s="8"/>
      <c r="J1991" s="8"/>
      <c r="K1991" s="8"/>
      <c r="L1991" s="8"/>
      <c r="M1991" s="8"/>
      <c r="N1991" s="30">
        <v>12</v>
      </c>
      <c r="O1991" s="8" t="s">
        <v>770</v>
      </c>
      <c r="P1991" s="30">
        <v>1728.281667</v>
      </c>
      <c r="Q1991" s="30">
        <v>20739.38</v>
      </c>
      <c r="R1991" s="30">
        <v>26.507387529999999</v>
      </c>
      <c r="S1991" s="30">
        <v>318.08865029999998</v>
      </c>
      <c r="T1991" s="30">
        <v>4881.2</v>
      </c>
    </row>
    <row r="1992" spans="1:20" ht="15.75" customHeight="1" thickBot="1" x14ac:dyDescent="0.3">
      <c r="A1992" s="10" t="s">
        <v>19</v>
      </c>
      <c r="B1992" s="28">
        <v>42943</v>
      </c>
      <c r="C1992" s="8">
        <v>301049751</v>
      </c>
      <c r="D1992" s="29">
        <v>73239990</v>
      </c>
      <c r="E1992" s="8" t="s">
        <v>1891</v>
      </c>
      <c r="F1992" s="8"/>
      <c r="G1992" s="8"/>
      <c r="H1992" s="8"/>
      <c r="I1992" s="8"/>
      <c r="J1992" s="8"/>
      <c r="K1992" s="8"/>
      <c r="L1992" s="8"/>
      <c r="M1992" s="8"/>
      <c r="N1992" s="30">
        <v>1800</v>
      </c>
      <c r="O1992" s="8" t="s">
        <v>770</v>
      </c>
      <c r="P1992" s="30">
        <v>819.89699440000004</v>
      </c>
      <c r="Q1992" s="30">
        <v>1475814.59</v>
      </c>
      <c r="R1992" s="30">
        <v>12.575107279999999</v>
      </c>
      <c r="S1992" s="30">
        <v>22635.1931</v>
      </c>
      <c r="T1992" s="30">
        <v>347347.7</v>
      </c>
    </row>
    <row r="1993" spans="1:20" ht="15.75" customHeight="1" thickBot="1" x14ac:dyDescent="0.3">
      <c r="A1993" s="10" t="s">
        <v>19</v>
      </c>
      <c r="B1993" s="28">
        <v>42936</v>
      </c>
      <c r="C1993" s="8">
        <v>301049751</v>
      </c>
      <c r="D1993" s="29">
        <v>73239990</v>
      </c>
      <c r="E1993" s="8" t="s">
        <v>1884</v>
      </c>
      <c r="F1993" s="8"/>
      <c r="G1993" s="8"/>
      <c r="H1993" s="8"/>
      <c r="I1993" s="8"/>
      <c r="J1993" s="8"/>
      <c r="K1993" s="8"/>
      <c r="L1993" s="8"/>
      <c r="M1993" s="8"/>
      <c r="N1993" s="30">
        <v>3888</v>
      </c>
      <c r="O1993" s="8" t="s">
        <v>770</v>
      </c>
      <c r="P1993" s="30">
        <v>641.29038319999995</v>
      </c>
      <c r="Q1993" s="30">
        <v>2493337.0099999998</v>
      </c>
      <c r="R1993" s="30">
        <v>9.7683226689999998</v>
      </c>
      <c r="S1993" s="30">
        <v>37979.238539999998</v>
      </c>
      <c r="T1993" s="30">
        <v>586831.80000000005</v>
      </c>
    </row>
    <row r="1994" spans="1:20" ht="15.75" customHeight="1" thickBot="1" x14ac:dyDescent="0.3">
      <c r="A1994" s="10" t="s">
        <v>19</v>
      </c>
      <c r="B1994" s="28">
        <v>42936</v>
      </c>
      <c r="C1994" s="8">
        <v>301049751</v>
      </c>
      <c r="D1994" s="29">
        <v>73239990</v>
      </c>
      <c r="E1994" s="8" t="s">
        <v>1892</v>
      </c>
      <c r="F1994" s="8"/>
      <c r="G1994" s="8"/>
      <c r="H1994" s="8"/>
      <c r="I1994" s="8"/>
      <c r="J1994" s="8"/>
      <c r="K1994" s="8"/>
      <c r="L1994" s="8"/>
      <c r="M1994" s="8"/>
      <c r="N1994" s="30">
        <v>13608</v>
      </c>
      <c r="O1994" s="8" t="s">
        <v>770</v>
      </c>
      <c r="P1994" s="30">
        <v>82.383692679999996</v>
      </c>
      <c r="Q1994" s="30">
        <v>1121077.29</v>
      </c>
      <c r="R1994" s="30">
        <v>1.254892501</v>
      </c>
      <c r="S1994" s="30">
        <v>17076.577150000001</v>
      </c>
      <c r="T1994" s="30">
        <v>263856.8</v>
      </c>
    </row>
    <row r="1995" spans="1:20" ht="15.75" customHeight="1" thickBot="1" x14ac:dyDescent="0.3">
      <c r="A1995" s="10" t="s">
        <v>19</v>
      </c>
      <c r="B1995" s="28">
        <v>42936</v>
      </c>
      <c r="C1995" s="8">
        <v>301049751</v>
      </c>
      <c r="D1995" s="29">
        <v>73239990</v>
      </c>
      <c r="E1995" s="8" t="s">
        <v>1893</v>
      </c>
      <c r="F1995" s="8"/>
      <c r="G1995" s="8"/>
      <c r="H1995" s="8"/>
      <c r="I1995" s="8"/>
      <c r="J1995" s="8"/>
      <c r="K1995" s="8"/>
      <c r="L1995" s="8"/>
      <c r="M1995" s="8"/>
      <c r="N1995" s="30">
        <v>7056</v>
      </c>
      <c r="O1995" s="8" t="s">
        <v>770</v>
      </c>
      <c r="P1995" s="30">
        <v>94.709909300000007</v>
      </c>
      <c r="Q1995" s="30">
        <v>668273.12</v>
      </c>
      <c r="R1995" s="30">
        <v>1.442649037</v>
      </c>
      <c r="S1995" s="30">
        <v>10179.331609999999</v>
      </c>
      <c r="T1995" s="30">
        <v>157284.70000000001</v>
      </c>
    </row>
    <row r="1996" spans="1:20" ht="15.75" customHeight="1" thickBot="1" x14ac:dyDescent="0.3">
      <c r="A1996" s="10" t="s">
        <v>19</v>
      </c>
      <c r="B1996" s="28">
        <v>42936</v>
      </c>
      <c r="C1996" s="8">
        <v>301049751</v>
      </c>
      <c r="D1996" s="29">
        <v>73239990</v>
      </c>
      <c r="E1996" s="8" t="s">
        <v>1894</v>
      </c>
      <c r="F1996" s="8"/>
      <c r="G1996" s="8"/>
      <c r="H1996" s="8"/>
      <c r="I1996" s="8"/>
      <c r="J1996" s="8"/>
      <c r="K1996" s="8"/>
      <c r="L1996" s="8"/>
      <c r="M1996" s="8"/>
      <c r="N1996" s="30">
        <v>11232</v>
      </c>
      <c r="O1996" s="8" t="s">
        <v>770</v>
      </c>
      <c r="P1996" s="30">
        <v>74.723332439999993</v>
      </c>
      <c r="Q1996" s="30">
        <v>839292.47</v>
      </c>
      <c r="R1996" s="30">
        <v>1.138207653</v>
      </c>
      <c r="S1996" s="30">
        <v>12784.34836</v>
      </c>
      <c r="T1996" s="30">
        <v>197535.9</v>
      </c>
    </row>
    <row r="1997" spans="1:20" ht="15.75" customHeight="1" thickBot="1" x14ac:dyDescent="0.3">
      <c r="A1997" s="10" t="s">
        <v>19</v>
      </c>
      <c r="B1997" s="28">
        <v>42936</v>
      </c>
      <c r="C1997" s="8">
        <v>301049751</v>
      </c>
      <c r="D1997" s="29">
        <v>73239990</v>
      </c>
      <c r="E1997" s="8" t="s">
        <v>1895</v>
      </c>
      <c r="F1997" s="8"/>
      <c r="G1997" s="8"/>
      <c r="H1997" s="8"/>
      <c r="I1997" s="8"/>
      <c r="J1997" s="8"/>
      <c r="K1997" s="8"/>
      <c r="L1997" s="8"/>
      <c r="M1997" s="8"/>
      <c r="N1997" s="30">
        <v>37248</v>
      </c>
      <c r="O1997" s="8" t="s">
        <v>770</v>
      </c>
      <c r="P1997" s="30">
        <v>35.54962656</v>
      </c>
      <c r="Q1997" s="30">
        <v>1324152.49</v>
      </c>
      <c r="R1997" s="30">
        <v>0.54150230899999996</v>
      </c>
      <c r="S1997" s="30">
        <v>20169.877990000001</v>
      </c>
      <c r="T1997" s="30">
        <v>311652.5</v>
      </c>
    </row>
    <row r="1998" spans="1:20" ht="15.75" customHeight="1" thickBot="1" x14ac:dyDescent="0.3">
      <c r="A1998" s="10" t="s">
        <v>19</v>
      </c>
      <c r="B1998" s="28">
        <v>42936</v>
      </c>
      <c r="C1998" s="8">
        <v>301049751</v>
      </c>
      <c r="D1998" s="29">
        <v>73239990</v>
      </c>
      <c r="E1998" s="8" t="s">
        <v>1896</v>
      </c>
      <c r="F1998" s="8"/>
      <c r="G1998" s="8"/>
      <c r="H1998" s="8"/>
      <c r="I1998" s="8"/>
      <c r="J1998" s="8"/>
      <c r="K1998" s="8"/>
      <c r="L1998" s="8"/>
      <c r="M1998" s="8"/>
      <c r="N1998" s="30">
        <v>15120</v>
      </c>
      <c r="O1998" s="8" t="s">
        <v>1583</v>
      </c>
      <c r="P1998" s="30">
        <v>38.791417989999999</v>
      </c>
      <c r="Q1998" s="30">
        <v>586526.24</v>
      </c>
      <c r="R1998" s="30">
        <v>0.59088222400000001</v>
      </c>
      <c r="S1998" s="30">
        <v>8934.1392230000001</v>
      </c>
      <c r="T1998" s="30">
        <v>138044.79999999999</v>
      </c>
    </row>
    <row r="1999" spans="1:20" ht="15.75" customHeight="1" thickBot="1" x14ac:dyDescent="0.3">
      <c r="A1999" s="10" t="s">
        <v>19</v>
      </c>
      <c r="B1999" s="28">
        <v>42936</v>
      </c>
      <c r="C1999" s="8">
        <v>301049751</v>
      </c>
      <c r="D1999" s="29">
        <v>73239990</v>
      </c>
      <c r="E1999" s="8" t="s">
        <v>1897</v>
      </c>
      <c r="F1999" s="8"/>
      <c r="G1999" s="8"/>
      <c r="H1999" s="8"/>
      <c r="I1999" s="8"/>
      <c r="J1999" s="8"/>
      <c r="K1999" s="8"/>
      <c r="L1999" s="8"/>
      <c r="M1999" s="8"/>
      <c r="N1999" s="30">
        <v>51000</v>
      </c>
      <c r="O1999" s="8" t="s">
        <v>770</v>
      </c>
      <c r="P1999" s="30">
        <v>15.11724373</v>
      </c>
      <c r="Q1999" s="30">
        <v>770979.43</v>
      </c>
      <c r="R1999" s="30">
        <v>0.23027027799999999</v>
      </c>
      <c r="S1999" s="30">
        <v>11743.784159999999</v>
      </c>
      <c r="T1999" s="30">
        <v>181457.7</v>
      </c>
    </row>
    <row r="2000" spans="1:20" ht="15.75" customHeight="1" thickBot="1" x14ac:dyDescent="0.3">
      <c r="A2000" s="10" t="s">
        <v>19</v>
      </c>
      <c r="B2000" s="28">
        <v>42929</v>
      </c>
      <c r="C2000" s="8">
        <v>301049751</v>
      </c>
      <c r="D2000" s="29">
        <v>73239990</v>
      </c>
      <c r="E2000" s="8" t="s">
        <v>1898</v>
      </c>
      <c r="F2000" s="8"/>
      <c r="G2000" s="8"/>
      <c r="H2000" s="8"/>
      <c r="I2000" s="8"/>
      <c r="J2000" s="8"/>
      <c r="K2000" s="8"/>
      <c r="L2000" s="8"/>
      <c r="M2000" s="8"/>
      <c r="N2000" s="30">
        <v>13020</v>
      </c>
      <c r="O2000" s="8" t="s">
        <v>770</v>
      </c>
      <c r="P2000" s="30">
        <v>174.86491710000001</v>
      </c>
      <c r="Q2000" s="30">
        <v>2276741.2200000002</v>
      </c>
      <c r="R2000" s="30">
        <v>2.6635935580000001</v>
      </c>
      <c r="S2000" s="30">
        <v>34679.988120000002</v>
      </c>
      <c r="T2000" s="30">
        <v>535853.80000000005</v>
      </c>
    </row>
    <row r="2001" spans="1:20" ht="15.75" customHeight="1" thickBot="1" x14ac:dyDescent="0.3">
      <c r="A2001" s="10" t="s">
        <v>19</v>
      </c>
      <c r="B2001" s="28">
        <v>42929</v>
      </c>
      <c r="C2001" s="8">
        <v>301049751</v>
      </c>
      <c r="D2001" s="29">
        <v>73239990</v>
      </c>
      <c r="E2001" s="8" t="s">
        <v>1899</v>
      </c>
      <c r="F2001" s="8"/>
      <c r="G2001" s="8"/>
      <c r="H2001" s="8"/>
      <c r="I2001" s="8"/>
      <c r="J2001" s="8"/>
      <c r="K2001" s="8"/>
      <c r="L2001" s="8"/>
      <c r="M2001" s="8"/>
      <c r="N2001" s="30">
        <v>20040</v>
      </c>
      <c r="O2001" s="8" t="s">
        <v>770</v>
      </c>
      <c r="P2001" s="30">
        <v>54.376644210000002</v>
      </c>
      <c r="Q2001" s="30">
        <v>1089707.95</v>
      </c>
      <c r="R2001" s="30">
        <v>0.82828094799999996</v>
      </c>
      <c r="S2001" s="30">
        <v>16598.750189999999</v>
      </c>
      <c r="T2001" s="30">
        <v>256473.60000000001</v>
      </c>
    </row>
    <row r="2002" spans="1:20" ht="15.75" customHeight="1" thickBot="1" x14ac:dyDescent="0.3">
      <c r="A2002" s="10" t="s">
        <v>19</v>
      </c>
      <c r="B2002" s="28">
        <v>42929</v>
      </c>
      <c r="C2002" s="8">
        <v>301049751</v>
      </c>
      <c r="D2002" s="29">
        <v>73239990</v>
      </c>
      <c r="E2002" s="8" t="s">
        <v>1900</v>
      </c>
      <c r="F2002" s="8"/>
      <c r="G2002" s="8"/>
      <c r="H2002" s="8"/>
      <c r="I2002" s="8"/>
      <c r="J2002" s="8"/>
      <c r="K2002" s="8"/>
      <c r="L2002" s="8"/>
      <c r="M2002" s="8"/>
      <c r="N2002" s="30">
        <v>3504</v>
      </c>
      <c r="O2002" s="8" t="s">
        <v>770</v>
      </c>
      <c r="P2002" s="30">
        <v>241.65888129999999</v>
      </c>
      <c r="Q2002" s="30">
        <v>846772.72</v>
      </c>
      <c r="R2002" s="30">
        <v>3.6810187550000002</v>
      </c>
      <c r="S2002" s="30">
        <v>12898.289720000001</v>
      </c>
      <c r="T2002" s="30">
        <v>199296.4</v>
      </c>
    </row>
    <row r="2003" spans="1:20" ht="15.75" customHeight="1" thickBot="1" x14ac:dyDescent="0.3">
      <c r="A2003" s="10" t="s">
        <v>19</v>
      </c>
      <c r="B2003" s="28">
        <v>42928</v>
      </c>
      <c r="C2003" s="8">
        <v>301049751</v>
      </c>
      <c r="D2003" s="29">
        <v>73239990</v>
      </c>
      <c r="E2003" s="8" t="s">
        <v>1901</v>
      </c>
      <c r="F2003" s="8"/>
      <c r="G2003" s="8"/>
      <c r="H2003" s="8"/>
      <c r="I2003" s="8"/>
      <c r="J2003" s="8"/>
      <c r="K2003" s="8"/>
      <c r="L2003" s="8"/>
      <c r="M2003" s="8"/>
      <c r="N2003" s="30">
        <v>13152</v>
      </c>
      <c r="O2003" s="8" t="s">
        <v>770</v>
      </c>
      <c r="P2003" s="30">
        <v>35.354967309999999</v>
      </c>
      <c r="Q2003" s="30">
        <v>464988.53</v>
      </c>
      <c r="R2003" s="30">
        <v>0.53853720199999999</v>
      </c>
      <c r="S2003" s="30">
        <v>7082.8412799999996</v>
      </c>
      <c r="T2003" s="30">
        <v>109439.8</v>
      </c>
    </row>
    <row r="2004" spans="1:20" ht="15.75" customHeight="1" thickBot="1" x14ac:dyDescent="0.3">
      <c r="A2004" s="10" t="s">
        <v>19</v>
      </c>
      <c r="B2004" s="28">
        <v>42922</v>
      </c>
      <c r="C2004" s="8">
        <v>301049751</v>
      </c>
      <c r="D2004" s="29">
        <v>73239990</v>
      </c>
      <c r="E2004" s="8" t="s">
        <v>1902</v>
      </c>
      <c r="F2004" s="8"/>
      <c r="G2004" s="8"/>
      <c r="H2004" s="8"/>
      <c r="I2004" s="8"/>
      <c r="J2004" s="8"/>
      <c r="K2004" s="8"/>
      <c r="L2004" s="8"/>
      <c r="M2004" s="8"/>
      <c r="N2004" s="30">
        <v>41220</v>
      </c>
      <c r="O2004" s="8" t="s">
        <v>770</v>
      </c>
      <c r="P2004" s="30">
        <v>74.016881369999993</v>
      </c>
      <c r="Q2004" s="30">
        <v>3050975.85</v>
      </c>
      <c r="R2004" s="30">
        <v>1.136099484</v>
      </c>
      <c r="S2004" s="30">
        <v>46830.02072</v>
      </c>
      <c r="T2004" s="30">
        <v>718077.8</v>
      </c>
    </row>
    <row r="2005" spans="1:20" ht="15.75" customHeight="1" thickBot="1" x14ac:dyDescent="0.3">
      <c r="A2005" s="10" t="s">
        <v>19</v>
      </c>
      <c r="B2005" s="28">
        <v>42922</v>
      </c>
      <c r="C2005" s="8">
        <v>301049751</v>
      </c>
      <c r="D2005" s="29">
        <v>73239990</v>
      </c>
      <c r="E2005" s="8" t="s">
        <v>1903</v>
      </c>
      <c r="F2005" s="8"/>
      <c r="G2005" s="8"/>
      <c r="H2005" s="8"/>
      <c r="I2005" s="8"/>
      <c r="J2005" s="8"/>
      <c r="K2005" s="8"/>
      <c r="L2005" s="8"/>
      <c r="M2005" s="8"/>
      <c r="N2005" s="30">
        <v>43056</v>
      </c>
      <c r="O2005" s="8" t="s">
        <v>770</v>
      </c>
      <c r="P2005" s="30">
        <v>81.604818839999993</v>
      </c>
      <c r="Q2005" s="30">
        <v>3513577.08</v>
      </c>
      <c r="R2005" s="30">
        <v>1.2525682090000001</v>
      </c>
      <c r="S2005" s="30">
        <v>53930.576820000002</v>
      </c>
      <c r="T2005" s="30">
        <v>826955.6</v>
      </c>
    </row>
    <row r="2006" spans="1:20" ht="15.75" customHeight="1" thickBot="1" x14ac:dyDescent="0.3">
      <c r="A2006" s="10" t="s">
        <v>19</v>
      </c>
      <c r="B2006" s="28">
        <v>42921</v>
      </c>
      <c r="C2006" s="8">
        <v>301049751</v>
      </c>
      <c r="D2006" s="29">
        <v>73231000</v>
      </c>
      <c r="E2006" s="8" t="s">
        <v>1904</v>
      </c>
      <c r="F2006" s="8"/>
      <c r="G2006" s="8"/>
      <c r="H2006" s="8"/>
      <c r="I2006" s="8"/>
      <c r="J2006" s="8"/>
      <c r="K2006" s="8"/>
      <c r="L2006" s="8"/>
      <c r="M2006" s="8"/>
      <c r="N2006" s="30">
        <v>114432</v>
      </c>
      <c r="O2006" s="8" t="s">
        <v>1583</v>
      </c>
      <c r="P2006" s="30">
        <v>10.59074953</v>
      </c>
      <c r="Q2006" s="30">
        <v>1211920.6499999999</v>
      </c>
      <c r="R2006" s="30">
        <v>0.16255947100000001</v>
      </c>
      <c r="S2006" s="30">
        <v>18602.005369999999</v>
      </c>
      <c r="T2006" s="30">
        <v>365442.5</v>
      </c>
    </row>
    <row r="2007" spans="1:20" ht="15.75" customHeight="1" thickBot="1" x14ac:dyDescent="0.3">
      <c r="A2007" s="10" t="s">
        <v>19</v>
      </c>
      <c r="B2007" s="28">
        <v>42919</v>
      </c>
      <c r="C2007" s="8">
        <v>301049751</v>
      </c>
      <c r="D2007" s="29">
        <v>73239990</v>
      </c>
      <c r="E2007" s="8" t="s">
        <v>1905</v>
      </c>
      <c r="F2007" s="8"/>
      <c r="G2007" s="8"/>
      <c r="H2007" s="8"/>
      <c r="I2007" s="8"/>
      <c r="J2007" s="8"/>
      <c r="K2007" s="8"/>
      <c r="L2007" s="8"/>
      <c r="M2007" s="8"/>
      <c r="N2007" s="30">
        <v>500</v>
      </c>
      <c r="O2007" s="8" t="s">
        <v>770</v>
      </c>
      <c r="P2007" s="30">
        <v>119.48090000000001</v>
      </c>
      <c r="Q2007" s="30">
        <v>59740.45</v>
      </c>
      <c r="R2007" s="30">
        <v>1.833935533</v>
      </c>
      <c r="S2007" s="30">
        <v>916.96776669999997</v>
      </c>
      <c r="T2007" s="30">
        <v>14060.5</v>
      </c>
    </row>
    <row r="2008" spans="1:20" ht="15.75" customHeight="1" thickBot="1" x14ac:dyDescent="0.3">
      <c r="A2008" s="10" t="s">
        <v>19</v>
      </c>
      <c r="B2008" s="28">
        <v>42919</v>
      </c>
      <c r="C2008" s="8">
        <v>301049751</v>
      </c>
      <c r="D2008" s="29">
        <v>73239990</v>
      </c>
      <c r="E2008" s="8" t="s">
        <v>1906</v>
      </c>
      <c r="F2008" s="8"/>
      <c r="G2008" s="8"/>
      <c r="H2008" s="8"/>
      <c r="I2008" s="8"/>
      <c r="J2008" s="8"/>
      <c r="K2008" s="8"/>
      <c r="L2008" s="8"/>
      <c r="M2008" s="8"/>
      <c r="N2008" s="30">
        <v>10224</v>
      </c>
      <c r="O2008" s="8" t="s">
        <v>1583</v>
      </c>
      <c r="P2008" s="30">
        <v>37.952755279999998</v>
      </c>
      <c r="Q2008" s="30">
        <v>388028.97</v>
      </c>
      <c r="R2008" s="30">
        <v>0.58254421000000001</v>
      </c>
      <c r="S2008" s="30">
        <v>5955.9320029999999</v>
      </c>
      <c r="T2008" s="30">
        <v>91326.5</v>
      </c>
    </row>
    <row r="2009" spans="1:20" ht="15.75" customHeight="1" thickBot="1" x14ac:dyDescent="0.3">
      <c r="A2009" s="10" t="s">
        <v>19</v>
      </c>
      <c r="B2009" s="28">
        <v>42919</v>
      </c>
      <c r="C2009" s="8">
        <v>301049751</v>
      </c>
      <c r="D2009" s="29">
        <v>73239990</v>
      </c>
      <c r="E2009" s="8" t="s">
        <v>1907</v>
      </c>
      <c r="F2009" s="8"/>
      <c r="G2009" s="8"/>
      <c r="H2009" s="8"/>
      <c r="I2009" s="8"/>
      <c r="J2009" s="8"/>
      <c r="K2009" s="8"/>
      <c r="L2009" s="8"/>
      <c r="M2009" s="8"/>
      <c r="N2009" s="30">
        <v>36000</v>
      </c>
      <c r="O2009" s="8" t="s">
        <v>770</v>
      </c>
      <c r="P2009" s="30">
        <v>16.305628330000001</v>
      </c>
      <c r="Q2009" s="30">
        <v>587002.62</v>
      </c>
      <c r="R2009" s="30">
        <v>0.25027825500000001</v>
      </c>
      <c r="S2009" s="30">
        <v>9010.0171910000008</v>
      </c>
      <c r="T2009" s="30">
        <v>138157</v>
      </c>
    </row>
    <row r="2010" spans="1:20" ht="15.75" customHeight="1" thickBot="1" x14ac:dyDescent="0.3">
      <c r="A2010" s="10" t="s">
        <v>19</v>
      </c>
      <c r="B2010" s="28">
        <v>42919</v>
      </c>
      <c r="C2010" s="8">
        <v>301049751</v>
      </c>
      <c r="D2010" s="29">
        <v>73239990</v>
      </c>
      <c r="E2010" s="8" t="s">
        <v>1908</v>
      </c>
      <c r="F2010" s="8"/>
      <c r="G2010" s="8"/>
      <c r="H2010" s="8"/>
      <c r="I2010" s="8"/>
      <c r="J2010" s="8"/>
      <c r="K2010" s="8"/>
      <c r="L2010" s="8"/>
      <c r="M2010" s="8"/>
      <c r="N2010" s="30">
        <v>48000</v>
      </c>
      <c r="O2010" s="8" t="s">
        <v>770</v>
      </c>
      <c r="P2010" s="30">
        <v>31.627296040000001</v>
      </c>
      <c r="Q2010" s="30">
        <v>1518110.21</v>
      </c>
      <c r="R2010" s="30">
        <v>0.48545350799999998</v>
      </c>
      <c r="S2010" s="30">
        <v>23301.768380000001</v>
      </c>
      <c r="T2010" s="30">
        <v>357302.4</v>
      </c>
    </row>
    <row r="2011" spans="1:20" ht="15.75" customHeight="1" thickBot="1" x14ac:dyDescent="0.3">
      <c r="A2011" s="10" t="s">
        <v>19</v>
      </c>
      <c r="B2011" s="28">
        <v>42909</v>
      </c>
      <c r="C2011" s="8">
        <v>301049751</v>
      </c>
      <c r="D2011" s="29">
        <v>73231000</v>
      </c>
      <c r="E2011" s="8" t="s">
        <v>1909</v>
      </c>
      <c r="F2011" s="8"/>
      <c r="G2011" s="8"/>
      <c r="H2011" s="8"/>
      <c r="I2011" s="8"/>
      <c r="J2011" s="8"/>
      <c r="K2011" s="8"/>
      <c r="L2011" s="8"/>
      <c r="M2011" s="8"/>
      <c r="N2011" s="30">
        <v>319248</v>
      </c>
      <c r="O2011" s="8" t="s">
        <v>770</v>
      </c>
      <c r="P2011" s="30">
        <v>4.7575711050000002</v>
      </c>
      <c r="Q2011" s="30">
        <v>1518845.06</v>
      </c>
      <c r="R2011" s="30">
        <v>7.3024882649999998E-2</v>
      </c>
      <c r="S2011" s="30">
        <v>23313.047740000002</v>
      </c>
      <c r="T2011" s="30">
        <v>259692.2</v>
      </c>
    </row>
    <row r="2012" spans="1:20" ht="15.75" customHeight="1" thickBot="1" x14ac:dyDescent="0.3">
      <c r="A2012" s="10" t="s">
        <v>19</v>
      </c>
      <c r="B2012" s="28">
        <v>42901</v>
      </c>
      <c r="C2012" s="8">
        <v>301049751</v>
      </c>
      <c r="D2012" s="29">
        <v>73239990</v>
      </c>
      <c r="E2012" s="8" t="s">
        <v>1910</v>
      </c>
      <c r="F2012" s="8"/>
      <c r="G2012" s="8"/>
      <c r="H2012" s="8"/>
      <c r="I2012" s="8"/>
      <c r="J2012" s="8"/>
      <c r="K2012" s="8"/>
      <c r="L2012" s="8"/>
      <c r="M2012" s="8"/>
      <c r="N2012" s="30">
        <v>30600</v>
      </c>
      <c r="O2012" s="8" t="s">
        <v>770</v>
      </c>
      <c r="P2012" s="30">
        <v>21.868582679999999</v>
      </c>
      <c r="Q2012" s="30">
        <v>669178.63</v>
      </c>
      <c r="R2012" s="30">
        <v>0.33463783699999999</v>
      </c>
      <c r="S2012" s="30">
        <v>10239.91783</v>
      </c>
      <c r="T2012" s="30">
        <v>114416.2</v>
      </c>
    </row>
    <row r="2013" spans="1:20" ht="15.75" customHeight="1" thickBot="1" x14ac:dyDescent="0.3">
      <c r="A2013" s="10" t="s">
        <v>19</v>
      </c>
      <c r="B2013" s="28">
        <v>42900</v>
      </c>
      <c r="C2013" s="8">
        <v>301049751</v>
      </c>
      <c r="D2013" s="29">
        <v>73239990</v>
      </c>
      <c r="E2013" s="8" t="s">
        <v>1911</v>
      </c>
      <c r="F2013" s="8"/>
      <c r="G2013" s="8"/>
      <c r="H2013" s="8"/>
      <c r="I2013" s="8"/>
      <c r="J2013" s="8"/>
      <c r="K2013" s="8"/>
      <c r="L2013" s="8"/>
      <c r="M2013" s="8"/>
      <c r="N2013" s="30">
        <v>42264</v>
      </c>
      <c r="O2013" s="8" t="s">
        <v>770</v>
      </c>
      <c r="P2013" s="30">
        <v>81.239738070000001</v>
      </c>
      <c r="Q2013" s="30">
        <v>3433516.29</v>
      </c>
      <c r="R2013" s="30">
        <v>1.2431482490000001</v>
      </c>
      <c r="S2013" s="30">
        <v>52540.417600000001</v>
      </c>
      <c r="T2013" s="30">
        <v>587062.6</v>
      </c>
    </row>
    <row r="2014" spans="1:20" ht="15.75" customHeight="1" thickBot="1" x14ac:dyDescent="0.3">
      <c r="A2014" s="10" t="s">
        <v>19</v>
      </c>
      <c r="B2014" s="28">
        <v>42898</v>
      </c>
      <c r="C2014" s="8">
        <v>301049751</v>
      </c>
      <c r="D2014" s="29">
        <v>73239990</v>
      </c>
      <c r="E2014" s="8" t="s">
        <v>1912</v>
      </c>
      <c r="F2014" s="8"/>
      <c r="G2014" s="8"/>
      <c r="H2014" s="8"/>
      <c r="I2014" s="8"/>
      <c r="J2014" s="8"/>
      <c r="K2014" s="8"/>
      <c r="L2014" s="8"/>
      <c r="M2014" s="8"/>
      <c r="N2014" s="30">
        <v>20160</v>
      </c>
      <c r="O2014" s="8" t="s">
        <v>770</v>
      </c>
      <c r="P2014" s="30">
        <v>32.426964290000001</v>
      </c>
      <c r="Q2014" s="30">
        <v>653727.6</v>
      </c>
      <c r="R2014" s="30">
        <v>0.49620450300000002</v>
      </c>
      <c r="S2014" s="30">
        <v>10003.48279</v>
      </c>
      <c r="T2014" s="30">
        <v>111774.39999999999</v>
      </c>
    </row>
    <row r="2015" spans="1:20" ht="15.75" customHeight="1" thickBot="1" x14ac:dyDescent="0.3">
      <c r="A2015" s="10" t="s">
        <v>19</v>
      </c>
      <c r="B2015" s="28">
        <v>42898</v>
      </c>
      <c r="C2015" s="8">
        <v>301049751</v>
      </c>
      <c r="D2015" s="29">
        <v>73239990</v>
      </c>
      <c r="E2015" s="8" t="s">
        <v>1913</v>
      </c>
      <c r="F2015" s="8"/>
      <c r="G2015" s="8"/>
      <c r="H2015" s="8"/>
      <c r="I2015" s="8"/>
      <c r="J2015" s="8"/>
      <c r="K2015" s="8"/>
      <c r="L2015" s="8"/>
      <c r="M2015" s="8"/>
      <c r="N2015" s="30">
        <v>79920</v>
      </c>
      <c r="O2015" s="8" t="s">
        <v>770</v>
      </c>
      <c r="P2015" s="30">
        <v>21.59483058</v>
      </c>
      <c r="Q2015" s="30">
        <v>1725858.86</v>
      </c>
      <c r="R2015" s="30">
        <v>0.330448823</v>
      </c>
      <c r="S2015" s="30">
        <v>26409.469929999999</v>
      </c>
      <c r="T2015" s="30">
        <v>295087.40000000002</v>
      </c>
    </row>
    <row r="2016" spans="1:20" ht="15.75" customHeight="1" thickBot="1" x14ac:dyDescent="0.3">
      <c r="A2016" s="10" t="s">
        <v>19</v>
      </c>
      <c r="B2016" s="28">
        <v>42892</v>
      </c>
      <c r="C2016" s="8">
        <v>301049751</v>
      </c>
      <c r="D2016" s="29">
        <v>73239990</v>
      </c>
      <c r="E2016" s="8" t="s">
        <v>1914</v>
      </c>
      <c r="F2016" s="8"/>
      <c r="G2016" s="8"/>
      <c r="H2016" s="8"/>
      <c r="I2016" s="8"/>
      <c r="J2016" s="8"/>
      <c r="K2016" s="8"/>
      <c r="L2016" s="8"/>
      <c r="M2016" s="8"/>
      <c r="N2016" s="30">
        <v>4200</v>
      </c>
      <c r="O2016" s="8" t="s">
        <v>770</v>
      </c>
      <c r="P2016" s="30">
        <v>28.756083329999999</v>
      </c>
      <c r="Q2016" s="30">
        <v>120775.55</v>
      </c>
      <c r="R2016" s="30">
        <v>0.44003187999999999</v>
      </c>
      <c r="S2016" s="30">
        <v>1848.1338940000001</v>
      </c>
      <c r="T2016" s="30">
        <v>20650.3</v>
      </c>
    </row>
    <row r="2017" spans="1:20" ht="15.75" customHeight="1" thickBot="1" x14ac:dyDescent="0.3">
      <c r="A2017" s="10" t="s">
        <v>19</v>
      </c>
      <c r="B2017" s="28">
        <v>42892</v>
      </c>
      <c r="C2017" s="8">
        <v>301049751</v>
      </c>
      <c r="D2017" s="29">
        <v>73239990</v>
      </c>
      <c r="E2017" s="8" t="s">
        <v>1915</v>
      </c>
      <c r="F2017" s="8"/>
      <c r="G2017" s="8"/>
      <c r="H2017" s="8"/>
      <c r="I2017" s="8"/>
      <c r="J2017" s="8"/>
      <c r="K2017" s="8"/>
      <c r="L2017" s="8"/>
      <c r="M2017" s="8"/>
      <c r="N2017" s="30">
        <v>31800</v>
      </c>
      <c r="O2017" s="8" t="s">
        <v>770</v>
      </c>
      <c r="P2017" s="30">
        <v>27.58596447</v>
      </c>
      <c r="Q2017" s="30">
        <v>877233.67</v>
      </c>
      <c r="R2017" s="30">
        <v>0.42212646500000001</v>
      </c>
      <c r="S2017" s="30">
        <v>13423.621580000001</v>
      </c>
      <c r="T2017" s="30">
        <v>149989.4</v>
      </c>
    </row>
    <row r="2018" spans="1:20" ht="15.75" customHeight="1" thickBot="1" x14ac:dyDescent="0.3">
      <c r="A2018" s="10" t="s">
        <v>19</v>
      </c>
      <c r="B2018" s="28">
        <v>42892</v>
      </c>
      <c r="C2018" s="8">
        <v>301049751</v>
      </c>
      <c r="D2018" s="29">
        <v>73239990</v>
      </c>
      <c r="E2018" s="8" t="s">
        <v>1916</v>
      </c>
      <c r="F2018" s="8"/>
      <c r="G2018" s="8"/>
      <c r="H2018" s="8"/>
      <c r="I2018" s="8"/>
      <c r="J2018" s="8"/>
      <c r="K2018" s="8"/>
      <c r="L2018" s="8"/>
      <c r="M2018" s="8"/>
      <c r="N2018" s="30">
        <v>38400</v>
      </c>
      <c r="O2018" s="8" t="s">
        <v>770</v>
      </c>
      <c r="P2018" s="30">
        <v>14.59611797</v>
      </c>
      <c r="Q2018" s="30">
        <v>560490.93000000005</v>
      </c>
      <c r="R2018" s="30">
        <v>0.223352991</v>
      </c>
      <c r="S2018" s="30">
        <v>8576.7548580000002</v>
      </c>
      <c r="T2018" s="30">
        <v>95832.7</v>
      </c>
    </row>
    <row r="2019" spans="1:20" ht="15.75" customHeight="1" thickBot="1" x14ac:dyDescent="0.3">
      <c r="A2019" s="10" t="s">
        <v>19</v>
      </c>
      <c r="B2019" s="28">
        <v>42892</v>
      </c>
      <c r="C2019" s="8">
        <v>301049751</v>
      </c>
      <c r="D2019" s="29">
        <v>73239990</v>
      </c>
      <c r="E2019" s="8" t="s">
        <v>1917</v>
      </c>
      <c r="F2019" s="8"/>
      <c r="G2019" s="8"/>
      <c r="H2019" s="8"/>
      <c r="I2019" s="8"/>
      <c r="J2019" s="8"/>
      <c r="K2019" s="8"/>
      <c r="L2019" s="8"/>
      <c r="M2019" s="8"/>
      <c r="N2019" s="30">
        <v>30000</v>
      </c>
      <c r="O2019" s="8" t="s">
        <v>770</v>
      </c>
      <c r="P2019" s="30">
        <v>30.588993670000001</v>
      </c>
      <c r="Q2019" s="30">
        <v>917669.81</v>
      </c>
      <c r="R2019" s="30">
        <v>0.46807947500000002</v>
      </c>
      <c r="S2019" s="30">
        <v>14042.384239999999</v>
      </c>
      <c r="T2019" s="30">
        <v>156903.20000000001</v>
      </c>
    </row>
    <row r="2020" spans="1:20" ht="15.75" customHeight="1" thickBot="1" x14ac:dyDescent="0.3">
      <c r="A2020" s="10" t="s">
        <v>19</v>
      </c>
      <c r="B2020" s="28">
        <v>42892</v>
      </c>
      <c r="C2020" s="8">
        <v>301049751</v>
      </c>
      <c r="D2020" s="29">
        <v>73239990</v>
      </c>
      <c r="E2020" s="8" t="s">
        <v>1918</v>
      </c>
      <c r="F2020" s="8"/>
      <c r="G2020" s="8"/>
      <c r="H2020" s="8"/>
      <c r="I2020" s="8"/>
      <c r="J2020" s="8"/>
      <c r="K2020" s="8"/>
      <c r="L2020" s="8"/>
      <c r="M2020" s="8"/>
      <c r="N2020" s="30">
        <v>115848</v>
      </c>
      <c r="O2020" s="8" t="s">
        <v>770</v>
      </c>
      <c r="P2020" s="30">
        <v>24.255824180000001</v>
      </c>
      <c r="Q2020" s="30">
        <v>2809988.72</v>
      </c>
      <c r="R2020" s="30">
        <v>0.37116792900000001</v>
      </c>
      <c r="S2020" s="30">
        <v>42999.062279999998</v>
      </c>
      <c r="T2020" s="30">
        <v>480452</v>
      </c>
    </row>
    <row r="2021" spans="1:20" ht="15.75" customHeight="1" thickBot="1" x14ac:dyDescent="0.3">
      <c r="A2021" s="10" t="s">
        <v>19</v>
      </c>
      <c r="B2021" s="28">
        <v>42885</v>
      </c>
      <c r="C2021" s="8">
        <v>301049751</v>
      </c>
      <c r="D2021" s="29">
        <v>73239990</v>
      </c>
      <c r="E2021" s="8" t="s">
        <v>1919</v>
      </c>
      <c r="F2021" s="8"/>
      <c r="G2021" s="8"/>
      <c r="H2021" s="8"/>
      <c r="I2021" s="8"/>
      <c r="J2021" s="8"/>
      <c r="K2021" s="8"/>
      <c r="L2021" s="8"/>
      <c r="M2021" s="8"/>
      <c r="N2021" s="30">
        <v>9900</v>
      </c>
      <c r="O2021" s="8" t="s">
        <v>770</v>
      </c>
      <c r="P2021" s="30">
        <v>39.047874749999998</v>
      </c>
      <c r="Q2021" s="30">
        <v>386573.96</v>
      </c>
      <c r="R2021" s="30">
        <v>0.597976642</v>
      </c>
      <c r="S2021" s="30">
        <v>5919.9687599999997</v>
      </c>
      <c r="T2021" s="30">
        <v>66096.399999999994</v>
      </c>
    </row>
    <row r="2022" spans="1:20" ht="15.75" customHeight="1" thickBot="1" x14ac:dyDescent="0.3">
      <c r="A2022" s="10" t="s">
        <v>19</v>
      </c>
      <c r="B2022" s="28">
        <v>42885</v>
      </c>
      <c r="C2022" s="8">
        <v>301049751</v>
      </c>
      <c r="D2022" s="29">
        <v>73239990</v>
      </c>
      <c r="E2022" s="8" t="s">
        <v>1920</v>
      </c>
      <c r="F2022" s="8"/>
      <c r="G2022" s="8"/>
      <c r="H2022" s="8"/>
      <c r="I2022" s="8"/>
      <c r="J2022" s="8"/>
      <c r="K2022" s="8"/>
      <c r="L2022" s="8"/>
      <c r="M2022" s="8"/>
      <c r="N2022" s="30">
        <v>480</v>
      </c>
      <c r="O2022" s="8" t="s">
        <v>770</v>
      </c>
      <c r="P2022" s="30">
        <v>112.36797919999999</v>
      </c>
      <c r="Q2022" s="30">
        <v>53936.63</v>
      </c>
      <c r="R2022" s="30">
        <v>1.720796006</v>
      </c>
      <c r="S2022" s="30">
        <v>825.98208269999998</v>
      </c>
      <c r="T2022" s="30">
        <v>9222.1</v>
      </c>
    </row>
    <row r="2023" spans="1:20" ht="15.75" customHeight="1" thickBot="1" x14ac:dyDescent="0.3">
      <c r="A2023" s="10" t="s">
        <v>19</v>
      </c>
      <c r="B2023" s="28">
        <v>42885</v>
      </c>
      <c r="C2023" s="8">
        <v>301049751</v>
      </c>
      <c r="D2023" s="29">
        <v>73239990</v>
      </c>
      <c r="E2023" s="8" t="s">
        <v>1921</v>
      </c>
      <c r="F2023" s="8"/>
      <c r="G2023" s="8"/>
      <c r="H2023" s="8"/>
      <c r="I2023" s="8"/>
      <c r="J2023" s="8"/>
      <c r="K2023" s="8"/>
      <c r="L2023" s="8"/>
      <c r="M2023" s="8"/>
      <c r="N2023" s="30">
        <v>42000</v>
      </c>
      <c r="O2023" s="8" t="s">
        <v>770</v>
      </c>
      <c r="P2023" s="30">
        <v>14.6078381</v>
      </c>
      <c r="Q2023" s="30">
        <v>613529.19999999995</v>
      </c>
      <c r="R2023" s="30">
        <v>0.223703493</v>
      </c>
      <c r="S2023" s="30">
        <v>9395.5467079999999</v>
      </c>
      <c r="T2023" s="30">
        <v>104901.2</v>
      </c>
    </row>
    <row r="2024" spans="1:20" ht="15.75" customHeight="1" thickBot="1" x14ac:dyDescent="0.3">
      <c r="A2024" s="10" t="s">
        <v>19</v>
      </c>
      <c r="B2024" s="28">
        <v>42885</v>
      </c>
      <c r="C2024" s="8">
        <v>301049751</v>
      </c>
      <c r="D2024" s="29">
        <v>73239990</v>
      </c>
      <c r="E2024" s="8" t="s">
        <v>1922</v>
      </c>
      <c r="F2024" s="8"/>
      <c r="G2024" s="8"/>
      <c r="H2024" s="8"/>
      <c r="I2024" s="8"/>
      <c r="J2024" s="8"/>
      <c r="K2024" s="8"/>
      <c r="L2024" s="8"/>
      <c r="M2024" s="8"/>
      <c r="N2024" s="30">
        <v>10224</v>
      </c>
      <c r="O2024" s="8" t="s">
        <v>1583</v>
      </c>
      <c r="P2024" s="30">
        <v>37.573044799999998</v>
      </c>
      <c r="Q2024" s="30">
        <v>384146.81</v>
      </c>
      <c r="R2024" s="30">
        <v>0.57539119100000002</v>
      </c>
      <c r="S2024" s="30">
        <v>5882.7995410000003</v>
      </c>
      <c r="T2024" s="30">
        <v>65681.5</v>
      </c>
    </row>
    <row r="2025" spans="1:20" ht="15.75" customHeight="1" thickBot="1" x14ac:dyDescent="0.3">
      <c r="A2025" s="10" t="s">
        <v>19</v>
      </c>
      <c r="B2025" s="28">
        <v>42884</v>
      </c>
      <c r="C2025" s="8">
        <v>301049751</v>
      </c>
      <c r="D2025" s="29">
        <v>73239990</v>
      </c>
      <c r="E2025" s="8" t="s">
        <v>1923</v>
      </c>
      <c r="F2025" s="8"/>
      <c r="G2025" s="8"/>
      <c r="H2025" s="8"/>
      <c r="I2025" s="8"/>
      <c r="J2025" s="8"/>
      <c r="K2025" s="8"/>
      <c r="L2025" s="8"/>
      <c r="M2025" s="8"/>
      <c r="N2025" s="30">
        <v>17640</v>
      </c>
      <c r="O2025" s="8" t="s">
        <v>770</v>
      </c>
      <c r="P2025" s="30">
        <v>73.678521540000006</v>
      </c>
      <c r="Q2025" s="30">
        <v>1299689.1200000001</v>
      </c>
      <c r="R2025" s="30">
        <v>1.1283081399999999</v>
      </c>
      <c r="S2025" s="30">
        <v>19903.355589999999</v>
      </c>
      <c r="T2025" s="30">
        <v>222220.9</v>
      </c>
    </row>
    <row r="2026" spans="1:20" ht="15.75" customHeight="1" thickBot="1" x14ac:dyDescent="0.3">
      <c r="A2026" s="10" t="s">
        <v>19</v>
      </c>
      <c r="B2026" s="28">
        <v>42884</v>
      </c>
      <c r="C2026" s="8">
        <v>301049751</v>
      </c>
      <c r="D2026" s="29">
        <v>73239990</v>
      </c>
      <c r="E2026" s="8" t="s">
        <v>1924</v>
      </c>
      <c r="F2026" s="8"/>
      <c r="G2026" s="8"/>
      <c r="H2026" s="8"/>
      <c r="I2026" s="8"/>
      <c r="J2026" s="8"/>
      <c r="K2026" s="8"/>
      <c r="L2026" s="8"/>
      <c r="M2026" s="8"/>
      <c r="N2026" s="30">
        <v>16668</v>
      </c>
      <c r="O2026" s="8" t="s">
        <v>770</v>
      </c>
      <c r="P2026" s="30">
        <v>81.231771660000007</v>
      </c>
      <c r="Q2026" s="30">
        <v>1353971.17</v>
      </c>
      <c r="R2026" s="30">
        <v>1.243978126</v>
      </c>
      <c r="S2026" s="30">
        <v>20734.627410000001</v>
      </c>
      <c r="T2026" s="30">
        <v>231502</v>
      </c>
    </row>
    <row r="2027" spans="1:20" ht="15.75" customHeight="1" thickBot="1" x14ac:dyDescent="0.3">
      <c r="A2027" s="10" t="s">
        <v>19</v>
      </c>
      <c r="B2027" s="28">
        <v>42884</v>
      </c>
      <c r="C2027" s="8">
        <v>301049751</v>
      </c>
      <c r="D2027" s="29">
        <v>73239990</v>
      </c>
      <c r="E2027" s="8" t="s">
        <v>1925</v>
      </c>
      <c r="F2027" s="8"/>
      <c r="G2027" s="8"/>
      <c r="H2027" s="8"/>
      <c r="I2027" s="8"/>
      <c r="J2027" s="8"/>
      <c r="K2027" s="8"/>
      <c r="L2027" s="8"/>
      <c r="M2027" s="8"/>
      <c r="N2027" s="30">
        <v>6984</v>
      </c>
      <c r="O2027" s="8" t="s">
        <v>770</v>
      </c>
      <c r="P2027" s="30">
        <v>97.505592780000001</v>
      </c>
      <c r="Q2027" s="30">
        <v>680979.06</v>
      </c>
      <c r="R2027" s="30">
        <v>1.4931943759999999</v>
      </c>
      <c r="S2027" s="30">
        <v>10428.46953</v>
      </c>
      <c r="T2027" s="30">
        <v>116433.8</v>
      </c>
    </row>
    <row r="2028" spans="1:20" ht="15.75" customHeight="1" thickBot="1" x14ac:dyDescent="0.3">
      <c r="A2028" s="10" t="s">
        <v>19</v>
      </c>
      <c r="B2028" s="28">
        <v>42879</v>
      </c>
      <c r="C2028" s="8">
        <v>301049751</v>
      </c>
      <c r="D2028" s="29">
        <v>73231000</v>
      </c>
      <c r="E2028" s="8" t="s">
        <v>1926</v>
      </c>
      <c r="F2028" s="8"/>
      <c r="G2028" s="8"/>
      <c r="H2028" s="8"/>
      <c r="I2028" s="8"/>
      <c r="J2028" s="8"/>
      <c r="K2028" s="8"/>
      <c r="L2028" s="8"/>
      <c r="M2028" s="8"/>
      <c r="N2028" s="30">
        <v>100080</v>
      </c>
      <c r="O2028" s="8" t="s">
        <v>770</v>
      </c>
      <c r="P2028" s="30">
        <v>10.52077888</v>
      </c>
      <c r="Q2028" s="30">
        <v>1052919.55</v>
      </c>
      <c r="R2028" s="30">
        <v>0.16111453100000001</v>
      </c>
      <c r="S2028" s="30">
        <v>16124.342269999999</v>
      </c>
      <c r="T2028" s="30">
        <v>180028.2</v>
      </c>
    </row>
    <row r="2029" spans="1:20" ht="15.75" customHeight="1" thickBot="1" x14ac:dyDescent="0.3">
      <c r="A2029" s="10" t="s">
        <v>19</v>
      </c>
      <c r="B2029" s="28">
        <v>42879</v>
      </c>
      <c r="C2029" s="8">
        <v>301049751</v>
      </c>
      <c r="D2029" s="29">
        <v>73239990</v>
      </c>
      <c r="E2029" s="8" t="s">
        <v>1927</v>
      </c>
      <c r="F2029" s="8"/>
      <c r="G2029" s="8"/>
      <c r="H2029" s="8"/>
      <c r="I2029" s="8"/>
      <c r="J2029" s="8"/>
      <c r="K2029" s="8"/>
      <c r="L2029" s="8"/>
      <c r="M2029" s="8"/>
      <c r="N2029" s="30">
        <v>24000</v>
      </c>
      <c r="O2029" s="8" t="s">
        <v>770</v>
      </c>
      <c r="P2029" s="30">
        <v>27.740379170000001</v>
      </c>
      <c r="Q2029" s="30">
        <v>665769.1</v>
      </c>
      <c r="R2029" s="30">
        <v>0.42481438199999999</v>
      </c>
      <c r="S2029" s="30">
        <v>10195.545179999999</v>
      </c>
      <c r="T2029" s="30">
        <v>113833.3</v>
      </c>
    </row>
    <row r="2030" spans="1:20" ht="15.75" customHeight="1" thickBot="1" x14ac:dyDescent="0.3">
      <c r="A2030" s="10" t="s">
        <v>19</v>
      </c>
      <c r="B2030" s="28">
        <v>42879</v>
      </c>
      <c r="C2030" s="8">
        <v>301049751</v>
      </c>
      <c r="D2030" s="29">
        <v>73231000</v>
      </c>
      <c r="E2030" s="8" t="s">
        <v>1928</v>
      </c>
      <c r="F2030" s="8"/>
      <c r="G2030" s="8"/>
      <c r="H2030" s="8"/>
      <c r="I2030" s="8"/>
      <c r="J2030" s="8"/>
      <c r="K2030" s="8"/>
      <c r="L2030" s="8"/>
      <c r="M2030" s="8"/>
      <c r="N2030" s="30">
        <v>319248</v>
      </c>
      <c r="O2030" s="8" t="s">
        <v>770</v>
      </c>
      <c r="P2030" s="30">
        <v>4.7275640880000003</v>
      </c>
      <c r="Q2030" s="30">
        <v>1509265.38</v>
      </c>
      <c r="R2030" s="30">
        <v>7.2397612E-2</v>
      </c>
      <c r="S2030" s="30">
        <v>23112.792959999999</v>
      </c>
      <c r="T2030" s="30">
        <v>258054.2</v>
      </c>
    </row>
    <row r="2031" spans="1:20" ht="15.75" customHeight="1" thickBot="1" x14ac:dyDescent="0.3">
      <c r="A2031" s="10" t="s">
        <v>19</v>
      </c>
      <c r="B2031" s="28">
        <v>42875</v>
      </c>
      <c r="C2031" s="8">
        <v>301049751</v>
      </c>
      <c r="D2031" s="29">
        <v>73239990</v>
      </c>
      <c r="E2031" s="8" t="s">
        <v>1929</v>
      </c>
      <c r="F2031" s="8"/>
      <c r="G2031" s="8"/>
      <c r="H2031" s="8"/>
      <c r="I2031" s="8"/>
      <c r="J2031" s="8"/>
      <c r="K2031" s="8"/>
      <c r="L2031" s="8"/>
      <c r="M2031" s="8"/>
      <c r="N2031" s="30">
        <v>8640</v>
      </c>
      <c r="O2031" s="8" t="s">
        <v>770</v>
      </c>
      <c r="P2031" s="30">
        <v>81.442568289999997</v>
      </c>
      <c r="Q2031" s="30">
        <v>703663.79</v>
      </c>
      <c r="R2031" s="30">
        <v>1.247206252</v>
      </c>
      <c r="S2031" s="30">
        <v>10775.86202</v>
      </c>
      <c r="T2031" s="30">
        <v>120312.5</v>
      </c>
    </row>
    <row r="2032" spans="1:20" ht="15.75" customHeight="1" thickBot="1" x14ac:dyDescent="0.3">
      <c r="A2032" s="10" t="s">
        <v>19</v>
      </c>
      <c r="B2032" s="28">
        <v>42875</v>
      </c>
      <c r="C2032" s="8">
        <v>301049751</v>
      </c>
      <c r="D2032" s="29">
        <v>73239990</v>
      </c>
      <c r="E2032" s="8" t="s">
        <v>1930</v>
      </c>
      <c r="F2032" s="8"/>
      <c r="G2032" s="8"/>
      <c r="H2032" s="8"/>
      <c r="I2032" s="8"/>
      <c r="J2032" s="8"/>
      <c r="K2032" s="8"/>
      <c r="L2032" s="8"/>
      <c r="M2032" s="8"/>
      <c r="N2032" s="30">
        <v>10836</v>
      </c>
      <c r="O2032" s="8" t="s">
        <v>770</v>
      </c>
      <c r="P2032" s="30">
        <v>97.758619420000002</v>
      </c>
      <c r="Q2032" s="30">
        <v>1059312.3999999999</v>
      </c>
      <c r="R2032" s="30">
        <v>1.49706921</v>
      </c>
      <c r="S2032" s="30">
        <v>16222.241959999999</v>
      </c>
      <c r="T2032" s="30">
        <v>181121.2</v>
      </c>
    </row>
    <row r="2033" spans="1:20" ht="15.75" customHeight="1" thickBot="1" x14ac:dyDescent="0.3">
      <c r="A2033" s="10" t="s">
        <v>19</v>
      </c>
      <c r="B2033" s="28">
        <v>42875</v>
      </c>
      <c r="C2033" s="8">
        <v>301049751</v>
      </c>
      <c r="D2033" s="29">
        <v>73239990</v>
      </c>
      <c r="E2033" s="8" t="s">
        <v>1931</v>
      </c>
      <c r="F2033" s="8"/>
      <c r="G2033" s="8"/>
      <c r="H2033" s="8"/>
      <c r="I2033" s="8"/>
      <c r="J2033" s="8"/>
      <c r="K2033" s="8"/>
      <c r="L2033" s="8"/>
      <c r="M2033" s="8"/>
      <c r="N2033" s="30">
        <v>8640</v>
      </c>
      <c r="O2033" s="8" t="s">
        <v>770</v>
      </c>
      <c r="P2033" s="30">
        <v>73.869717589999993</v>
      </c>
      <c r="Q2033" s="30">
        <v>638234.36</v>
      </c>
      <c r="R2033" s="30">
        <v>1.1312361040000001</v>
      </c>
      <c r="S2033" s="30">
        <v>9773.8799390000004</v>
      </c>
      <c r="T2033" s="30">
        <v>109125.3</v>
      </c>
    </row>
    <row r="2034" spans="1:20" ht="15.75" customHeight="1" thickBot="1" x14ac:dyDescent="0.3">
      <c r="A2034" s="10" t="s">
        <v>19</v>
      </c>
      <c r="B2034" s="28">
        <v>42874</v>
      </c>
      <c r="C2034" s="8">
        <v>301049751</v>
      </c>
      <c r="D2034" s="29">
        <v>73231000</v>
      </c>
      <c r="E2034" s="8" t="s">
        <v>1932</v>
      </c>
      <c r="F2034" s="8"/>
      <c r="G2034" s="8"/>
      <c r="H2034" s="8"/>
      <c r="I2034" s="8"/>
      <c r="J2034" s="8"/>
      <c r="K2034" s="8"/>
      <c r="L2034" s="8"/>
      <c r="M2034" s="8"/>
      <c r="N2034" s="30">
        <v>117120</v>
      </c>
      <c r="O2034" s="8" t="s">
        <v>1583</v>
      </c>
      <c r="P2034" s="30">
        <v>10.47982975</v>
      </c>
      <c r="Q2034" s="30">
        <v>1227397.6599999999</v>
      </c>
      <c r="R2034" s="30">
        <v>0.16048743870000001</v>
      </c>
      <c r="S2034" s="30">
        <v>18796.288820000002</v>
      </c>
      <c r="T2034" s="30">
        <v>209860.5</v>
      </c>
    </row>
    <row r="2035" spans="1:20" ht="15.75" customHeight="1" thickBot="1" x14ac:dyDescent="0.3">
      <c r="A2035" s="10" t="s">
        <v>19</v>
      </c>
      <c r="B2035" s="28">
        <v>42872</v>
      </c>
      <c r="C2035" s="8">
        <v>301049751</v>
      </c>
      <c r="D2035" s="29">
        <v>73239390</v>
      </c>
      <c r="E2035" s="8" t="s">
        <v>1716</v>
      </c>
      <c r="F2035" s="8"/>
      <c r="G2035" s="8"/>
      <c r="H2035" s="8"/>
      <c r="I2035" s="8"/>
      <c r="J2035" s="8"/>
      <c r="K2035" s="8"/>
      <c r="L2035" s="8"/>
      <c r="M2035" s="8"/>
      <c r="N2035" s="30">
        <v>45600</v>
      </c>
      <c r="O2035" s="8" t="s">
        <v>770</v>
      </c>
      <c r="P2035" s="30">
        <v>77.004670390000001</v>
      </c>
      <c r="Q2035" s="30">
        <v>3511412.97</v>
      </c>
      <c r="R2035" s="30">
        <v>1.182867441</v>
      </c>
      <c r="S2035" s="30">
        <v>53938.755299999997</v>
      </c>
      <c r="T2035" s="30">
        <v>600381.4</v>
      </c>
    </row>
    <row r="2036" spans="1:20" ht="15.75" customHeight="1" thickBot="1" x14ac:dyDescent="0.3">
      <c r="A2036" s="10" t="s">
        <v>19</v>
      </c>
      <c r="B2036" s="28">
        <v>42867</v>
      </c>
      <c r="C2036" s="8">
        <v>301049751</v>
      </c>
      <c r="D2036" s="29">
        <v>73239990</v>
      </c>
      <c r="E2036" s="8" t="s">
        <v>1933</v>
      </c>
      <c r="F2036" s="8"/>
      <c r="G2036" s="8"/>
      <c r="H2036" s="8"/>
      <c r="I2036" s="8"/>
      <c r="J2036" s="8"/>
      <c r="K2036" s="8"/>
      <c r="L2036" s="8"/>
      <c r="M2036" s="8"/>
      <c r="N2036" s="30">
        <v>22195</v>
      </c>
      <c r="O2036" s="8" t="s">
        <v>1583</v>
      </c>
      <c r="P2036" s="30">
        <v>29.20170083</v>
      </c>
      <c r="Q2036" s="30">
        <v>648131.75</v>
      </c>
      <c r="R2036" s="30">
        <v>0.448566833</v>
      </c>
      <c r="S2036" s="30">
        <v>9955.9408600000006</v>
      </c>
      <c r="T2036" s="30">
        <v>110817.60000000001</v>
      </c>
    </row>
    <row r="2037" spans="1:20" ht="15.75" customHeight="1" thickBot="1" x14ac:dyDescent="0.3">
      <c r="A2037" s="10" t="s">
        <v>19</v>
      </c>
      <c r="B2037" s="28">
        <v>42863</v>
      </c>
      <c r="C2037" s="8">
        <v>301049751</v>
      </c>
      <c r="D2037" s="29">
        <v>73239990</v>
      </c>
      <c r="E2037" s="8" t="s">
        <v>1934</v>
      </c>
      <c r="F2037" s="8"/>
      <c r="G2037" s="8"/>
      <c r="H2037" s="8"/>
      <c r="I2037" s="8"/>
      <c r="J2037" s="8"/>
      <c r="K2037" s="8"/>
      <c r="L2037" s="8"/>
      <c r="M2037" s="8"/>
      <c r="N2037" s="30">
        <v>4020</v>
      </c>
      <c r="O2037" s="8" t="s">
        <v>770</v>
      </c>
      <c r="P2037" s="30">
        <v>239.30477110000001</v>
      </c>
      <c r="Q2037" s="30">
        <v>962005.18</v>
      </c>
      <c r="R2037" s="30">
        <v>3.6759565460000001</v>
      </c>
      <c r="S2037" s="30">
        <v>14777.345310000001</v>
      </c>
      <c r="T2037" s="30">
        <v>164483.6</v>
      </c>
    </row>
    <row r="2038" spans="1:20" ht="15.75" customHeight="1" thickBot="1" x14ac:dyDescent="0.3">
      <c r="A2038" s="10" t="s">
        <v>19</v>
      </c>
      <c r="B2038" s="28">
        <v>42859</v>
      </c>
      <c r="C2038" s="8">
        <v>301049751</v>
      </c>
      <c r="D2038" s="29">
        <v>73239990</v>
      </c>
      <c r="E2038" s="8" t="s">
        <v>1935</v>
      </c>
      <c r="F2038" s="8"/>
      <c r="G2038" s="8"/>
      <c r="H2038" s="8"/>
      <c r="I2038" s="8"/>
      <c r="J2038" s="8"/>
      <c r="K2038" s="8"/>
      <c r="L2038" s="8"/>
      <c r="M2038" s="8"/>
      <c r="N2038" s="30">
        <v>10980</v>
      </c>
      <c r="O2038" s="8" t="s">
        <v>770</v>
      </c>
      <c r="P2038" s="30">
        <v>97.63753552</v>
      </c>
      <c r="Q2038" s="30">
        <v>1072060.1399999999</v>
      </c>
      <c r="R2038" s="30">
        <v>1.4895123649999999</v>
      </c>
      <c r="S2038" s="30">
        <v>16354.84577</v>
      </c>
      <c r="T2038" s="30">
        <v>183300.8</v>
      </c>
    </row>
    <row r="2039" spans="1:20" ht="15.75" customHeight="1" thickBot="1" x14ac:dyDescent="0.3">
      <c r="A2039" s="10" t="s">
        <v>19</v>
      </c>
      <c r="B2039" s="28">
        <v>42859</v>
      </c>
      <c r="C2039" s="8">
        <v>301049751</v>
      </c>
      <c r="D2039" s="29">
        <v>73239990</v>
      </c>
      <c r="E2039" s="8" t="s">
        <v>1936</v>
      </c>
      <c r="F2039" s="8"/>
      <c r="G2039" s="8"/>
      <c r="H2039" s="8"/>
      <c r="I2039" s="8"/>
      <c r="J2039" s="8"/>
      <c r="K2039" s="8"/>
      <c r="L2039" s="8"/>
      <c r="M2039" s="8"/>
      <c r="N2039" s="30">
        <v>4680</v>
      </c>
      <c r="O2039" s="8" t="s">
        <v>770</v>
      </c>
      <c r="P2039" s="30">
        <v>73.778222220000004</v>
      </c>
      <c r="Q2039" s="30">
        <v>345282.08</v>
      </c>
      <c r="R2039" s="30">
        <v>1.125525892</v>
      </c>
      <c r="S2039" s="30">
        <v>5267.4611750000004</v>
      </c>
      <c r="T2039" s="30">
        <v>59036.3</v>
      </c>
    </row>
    <row r="2040" spans="1:20" ht="15.75" customHeight="1" thickBot="1" x14ac:dyDescent="0.3">
      <c r="A2040" s="10" t="s">
        <v>19</v>
      </c>
      <c r="B2040" s="28">
        <v>42854</v>
      </c>
      <c r="C2040" s="8">
        <v>301049751</v>
      </c>
      <c r="D2040" s="29">
        <v>73239990</v>
      </c>
      <c r="E2040" s="8" t="s">
        <v>1937</v>
      </c>
      <c r="F2040" s="8"/>
      <c r="G2040" s="8"/>
      <c r="H2040" s="8"/>
      <c r="I2040" s="8"/>
      <c r="J2040" s="8"/>
      <c r="K2040" s="8"/>
      <c r="L2040" s="8"/>
      <c r="M2040" s="8"/>
      <c r="N2040" s="30">
        <v>13680</v>
      </c>
      <c r="O2040" s="8" t="s">
        <v>770</v>
      </c>
      <c r="P2040" s="30">
        <v>15.76768787</v>
      </c>
      <c r="Q2040" s="30">
        <v>215701.97</v>
      </c>
      <c r="R2040" s="30">
        <v>0.240544437</v>
      </c>
      <c r="S2040" s="30">
        <v>3290.6479020000002</v>
      </c>
      <c r="T2040" s="30">
        <v>36880.699999999997</v>
      </c>
    </row>
    <row r="2041" spans="1:20" ht="15.75" customHeight="1" thickBot="1" x14ac:dyDescent="0.3">
      <c r="A2041" s="10" t="s">
        <v>19</v>
      </c>
      <c r="B2041" s="28">
        <v>42854</v>
      </c>
      <c r="C2041" s="8">
        <v>301049751</v>
      </c>
      <c r="D2041" s="29">
        <v>73239990</v>
      </c>
      <c r="E2041" s="8" t="s">
        <v>1938</v>
      </c>
      <c r="F2041" s="8"/>
      <c r="G2041" s="8"/>
      <c r="H2041" s="8"/>
      <c r="I2041" s="8"/>
      <c r="J2041" s="8"/>
      <c r="K2041" s="8"/>
      <c r="L2041" s="8"/>
      <c r="M2041" s="8"/>
      <c r="N2041" s="30">
        <v>9720</v>
      </c>
      <c r="O2041" s="8" t="s">
        <v>770</v>
      </c>
      <c r="P2041" s="30">
        <v>15.446222219999999</v>
      </c>
      <c r="Q2041" s="30">
        <v>150137.28</v>
      </c>
      <c r="R2041" s="30">
        <v>0.23564030899999999</v>
      </c>
      <c r="S2041" s="30">
        <v>2290.4237990000001</v>
      </c>
      <c r="T2041" s="30">
        <v>25670.5</v>
      </c>
    </row>
    <row r="2042" spans="1:20" ht="15.75" customHeight="1" thickBot="1" x14ac:dyDescent="0.3">
      <c r="A2042" s="10" t="s">
        <v>19</v>
      </c>
      <c r="B2042" s="28">
        <v>42854</v>
      </c>
      <c r="C2042" s="8">
        <v>301049751</v>
      </c>
      <c r="D2042" s="29">
        <v>73239990</v>
      </c>
      <c r="E2042" s="8" t="s">
        <v>1939</v>
      </c>
      <c r="F2042" s="8"/>
      <c r="G2042" s="8"/>
      <c r="H2042" s="8"/>
      <c r="I2042" s="8"/>
      <c r="J2042" s="8"/>
      <c r="K2042" s="8"/>
      <c r="L2042" s="8"/>
      <c r="M2042" s="8"/>
      <c r="N2042" s="30">
        <v>10080</v>
      </c>
      <c r="O2042" s="8" t="s">
        <v>770</v>
      </c>
      <c r="P2042" s="30">
        <v>32.208491070000001</v>
      </c>
      <c r="Q2042" s="30">
        <v>324661.59000000003</v>
      </c>
      <c r="R2042" s="30">
        <v>0.491357606</v>
      </c>
      <c r="S2042" s="30">
        <v>4952.8846679999997</v>
      </c>
      <c r="T2042" s="30">
        <v>79420.399999999994</v>
      </c>
    </row>
    <row r="2043" spans="1:20" ht="15.75" customHeight="1" thickBot="1" x14ac:dyDescent="0.3">
      <c r="A2043" s="10" t="s">
        <v>19</v>
      </c>
      <c r="B2043" s="28">
        <v>42851</v>
      </c>
      <c r="C2043" s="8">
        <v>301049751</v>
      </c>
      <c r="D2043" s="29">
        <v>73239990</v>
      </c>
      <c r="E2043" s="8" t="s">
        <v>1940</v>
      </c>
      <c r="F2043" s="8"/>
      <c r="G2043" s="8"/>
      <c r="H2043" s="8"/>
      <c r="I2043" s="8"/>
      <c r="J2043" s="8"/>
      <c r="K2043" s="8"/>
      <c r="L2043" s="8"/>
      <c r="M2043" s="8"/>
      <c r="N2043" s="30">
        <v>30000</v>
      </c>
      <c r="O2043" s="8" t="s">
        <v>770</v>
      </c>
      <c r="P2043" s="30">
        <v>35.529775999999998</v>
      </c>
      <c r="Q2043" s="30">
        <v>1065893.28</v>
      </c>
      <c r="R2043" s="30">
        <v>0.54202556800000001</v>
      </c>
      <c r="S2043" s="30">
        <v>16260.76705</v>
      </c>
      <c r="T2043" s="30">
        <v>182246.5</v>
      </c>
    </row>
    <row r="2044" spans="1:20" ht="15.75" customHeight="1" thickBot="1" x14ac:dyDescent="0.3">
      <c r="A2044" s="10" t="s">
        <v>19</v>
      </c>
      <c r="B2044" s="28">
        <v>42851</v>
      </c>
      <c r="C2044" s="8">
        <v>301049751</v>
      </c>
      <c r="D2044" s="29">
        <v>73239390</v>
      </c>
      <c r="E2044" s="8" t="s">
        <v>1737</v>
      </c>
      <c r="F2044" s="8"/>
      <c r="G2044" s="8"/>
      <c r="H2044" s="8"/>
      <c r="I2044" s="8"/>
      <c r="J2044" s="8"/>
      <c r="K2044" s="8"/>
      <c r="L2044" s="8"/>
      <c r="M2044" s="8"/>
      <c r="N2044" s="30">
        <v>2000</v>
      </c>
      <c r="O2044" s="8" t="s">
        <v>770</v>
      </c>
      <c r="P2044" s="30">
        <v>91.169439999999994</v>
      </c>
      <c r="Q2044" s="30">
        <v>182338.88</v>
      </c>
      <c r="R2044" s="30">
        <v>1.390838139</v>
      </c>
      <c r="S2044" s="30">
        <v>2781.6762779999999</v>
      </c>
      <c r="T2044" s="30">
        <v>31176.400000000001</v>
      </c>
    </row>
    <row r="2045" spans="1:20" ht="15.75" customHeight="1" thickBot="1" x14ac:dyDescent="0.3">
      <c r="A2045" s="10" t="s">
        <v>19</v>
      </c>
      <c r="B2045" s="28">
        <v>42851</v>
      </c>
      <c r="C2045" s="8">
        <v>301049751</v>
      </c>
      <c r="D2045" s="29">
        <v>73239990</v>
      </c>
      <c r="E2045" s="8" t="s">
        <v>1941</v>
      </c>
      <c r="F2045" s="8"/>
      <c r="G2045" s="8"/>
      <c r="H2045" s="8"/>
      <c r="I2045" s="8"/>
      <c r="J2045" s="8"/>
      <c r="K2045" s="8"/>
      <c r="L2045" s="8"/>
      <c r="M2045" s="8"/>
      <c r="N2045" s="30">
        <v>10800</v>
      </c>
      <c r="O2045" s="8" t="s">
        <v>770</v>
      </c>
      <c r="P2045" s="30">
        <v>73.750582410000007</v>
      </c>
      <c r="Q2045" s="30">
        <v>796506.29</v>
      </c>
      <c r="R2045" s="30">
        <v>1.125104232</v>
      </c>
      <c r="S2045" s="30">
        <v>12151.12571</v>
      </c>
      <c r="T2045" s="30">
        <v>136186.6</v>
      </c>
    </row>
    <row r="2046" spans="1:20" ht="15.75" customHeight="1" thickBot="1" x14ac:dyDescent="0.3">
      <c r="A2046" s="10" t="s">
        <v>19</v>
      </c>
      <c r="B2046" s="28">
        <v>42851</v>
      </c>
      <c r="C2046" s="8">
        <v>301049751</v>
      </c>
      <c r="D2046" s="29">
        <v>73239390</v>
      </c>
      <c r="E2046" s="8" t="s">
        <v>1742</v>
      </c>
      <c r="F2046" s="8"/>
      <c r="G2046" s="8"/>
      <c r="H2046" s="8"/>
      <c r="I2046" s="8"/>
      <c r="J2046" s="8"/>
      <c r="K2046" s="8"/>
      <c r="L2046" s="8"/>
      <c r="M2046" s="8"/>
      <c r="N2046" s="30">
        <v>6000</v>
      </c>
      <c r="O2046" s="8" t="s">
        <v>770</v>
      </c>
      <c r="P2046" s="30">
        <v>111.2803433</v>
      </c>
      <c r="Q2046" s="30">
        <v>667682.06000000006</v>
      </c>
      <c r="R2046" s="30">
        <v>1.6976406310000001</v>
      </c>
      <c r="S2046" s="30">
        <v>10185.843779999999</v>
      </c>
      <c r="T2046" s="30">
        <v>114160.3</v>
      </c>
    </row>
    <row r="2047" spans="1:20" ht="15.75" customHeight="1" thickBot="1" x14ac:dyDescent="0.3">
      <c r="A2047" s="10" t="s">
        <v>19</v>
      </c>
      <c r="B2047" s="28">
        <v>42851</v>
      </c>
      <c r="C2047" s="8">
        <v>301049751</v>
      </c>
      <c r="D2047" s="29">
        <v>73239990</v>
      </c>
      <c r="E2047" s="8" t="s">
        <v>1942</v>
      </c>
      <c r="F2047" s="8"/>
      <c r="G2047" s="8"/>
      <c r="H2047" s="8"/>
      <c r="I2047" s="8"/>
      <c r="J2047" s="8"/>
      <c r="K2047" s="8"/>
      <c r="L2047" s="8"/>
      <c r="M2047" s="8"/>
      <c r="N2047" s="30">
        <v>10800</v>
      </c>
      <c r="O2047" s="8" t="s">
        <v>770</v>
      </c>
      <c r="P2047" s="30">
        <v>81.311220370000001</v>
      </c>
      <c r="Q2047" s="30">
        <v>878161.18</v>
      </c>
      <c r="R2047" s="30">
        <v>1.2404457719999999</v>
      </c>
      <c r="S2047" s="30">
        <v>13396.814340000001</v>
      </c>
      <c r="T2047" s="30">
        <v>150147.9</v>
      </c>
    </row>
    <row r="2048" spans="1:20" ht="15.75" customHeight="1" thickBot="1" x14ac:dyDescent="0.3">
      <c r="A2048" s="10" t="s">
        <v>19</v>
      </c>
      <c r="B2048" s="28">
        <v>42845</v>
      </c>
      <c r="C2048" s="8">
        <v>301049751</v>
      </c>
      <c r="D2048" s="29">
        <v>73239990</v>
      </c>
      <c r="E2048" s="8" t="s">
        <v>1943</v>
      </c>
      <c r="F2048" s="8"/>
      <c r="G2048" s="8"/>
      <c r="H2048" s="8"/>
      <c r="I2048" s="8"/>
      <c r="J2048" s="8"/>
      <c r="K2048" s="8"/>
      <c r="L2048" s="8"/>
      <c r="M2048" s="8"/>
      <c r="N2048" s="30">
        <v>10800</v>
      </c>
      <c r="O2048" s="8" t="s">
        <v>770</v>
      </c>
      <c r="P2048" s="30">
        <v>73.907169440000004</v>
      </c>
      <c r="Q2048" s="30">
        <v>798197.43</v>
      </c>
      <c r="R2048" s="30">
        <v>1.121504847</v>
      </c>
      <c r="S2048" s="30">
        <v>12112.252350000001</v>
      </c>
      <c r="T2048" s="30">
        <v>136475.70000000001</v>
      </c>
    </row>
    <row r="2049" spans="1:20" ht="15.75" customHeight="1" thickBot="1" x14ac:dyDescent="0.3">
      <c r="A2049" s="10" t="s">
        <v>19</v>
      </c>
      <c r="B2049" s="28">
        <v>42845</v>
      </c>
      <c r="C2049" s="8">
        <v>301049751</v>
      </c>
      <c r="D2049" s="29">
        <v>73239990</v>
      </c>
      <c r="E2049" s="8" t="s">
        <v>1944</v>
      </c>
      <c r="F2049" s="8"/>
      <c r="G2049" s="8"/>
      <c r="H2049" s="8"/>
      <c r="I2049" s="8"/>
      <c r="J2049" s="8"/>
      <c r="K2049" s="8"/>
      <c r="L2049" s="8"/>
      <c r="M2049" s="8"/>
      <c r="N2049" s="30">
        <v>10800</v>
      </c>
      <c r="O2049" s="8" t="s">
        <v>770</v>
      </c>
      <c r="P2049" s="30">
        <v>97.808183330000006</v>
      </c>
      <c r="Q2049" s="30">
        <v>1056328.3799999999</v>
      </c>
      <c r="R2049" s="30">
        <v>1.484190946</v>
      </c>
      <c r="S2049" s="30">
        <v>16029.262220000001</v>
      </c>
      <c r="T2049" s="30">
        <v>180611</v>
      </c>
    </row>
    <row r="2050" spans="1:20" ht="15.75" customHeight="1" thickBot="1" x14ac:dyDescent="0.3">
      <c r="A2050" s="10" t="s">
        <v>19</v>
      </c>
      <c r="B2050" s="28">
        <v>42845</v>
      </c>
      <c r="C2050" s="8">
        <v>301049751</v>
      </c>
      <c r="D2050" s="29">
        <v>73239990</v>
      </c>
      <c r="E2050" s="8" t="s">
        <v>1945</v>
      </c>
      <c r="F2050" s="8"/>
      <c r="G2050" s="8"/>
      <c r="H2050" s="8"/>
      <c r="I2050" s="8"/>
      <c r="J2050" s="8"/>
      <c r="K2050" s="8"/>
      <c r="L2050" s="8"/>
      <c r="M2050" s="8"/>
      <c r="N2050" s="30">
        <v>10188</v>
      </c>
      <c r="O2050" s="8" t="s">
        <v>770</v>
      </c>
      <c r="P2050" s="30">
        <v>81.483859440000003</v>
      </c>
      <c r="Q2050" s="30">
        <v>830157.56</v>
      </c>
      <c r="R2050" s="30">
        <v>1.2364773819999999</v>
      </c>
      <c r="S2050" s="30">
        <v>12597.23156</v>
      </c>
      <c r="T2050" s="30">
        <v>141940.4</v>
      </c>
    </row>
    <row r="2051" spans="1:20" ht="15.75" customHeight="1" thickBot="1" x14ac:dyDescent="0.3">
      <c r="A2051" s="10" t="s">
        <v>19</v>
      </c>
      <c r="B2051" s="28">
        <v>42832</v>
      </c>
      <c r="C2051" s="8">
        <v>301049751</v>
      </c>
      <c r="D2051" s="29">
        <v>73239990</v>
      </c>
      <c r="E2051" s="8" t="s">
        <v>1946</v>
      </c>
      <c r="F2051" s="8"/>
      <c r="G2051" s="8"/>
      <c r="H2051" s="8"/>
      <c r="I2051" s="8"/>
      <c r="J2051" s="8"/>
      <c r="K2051" s="8"/>
      <c r="L2051" s="8"/>
      <c r="M2051" s="8"/>
      <c r="N2051" s="30">
        <v>10199</v>
      </c>
      <c r="O2051" s="8" t="s">
        <v>770</v>
      </c>
      <c r="P2051" s="30">
        <v>18.208921459999999</v>
      </c>
      <c r="Q2051" s="30">
        <v>185712.79</v>
      </c>
      <c r="R2051" s="30">
        <v>0.27631140300000001</v>
      </c>
      <c r="S2051" s="30">
        <v>2818.1</v>
      </c>
      <c r="T2051" s="30">
        <v>31753.200000000001</v>
      </c>
    </row>
    <row r="2052" spans="1:20" ht="15.75" customHeight="1" thickBot="1" x14ac:dyDescent="0.3">
      <c r="A2052" s="10" t="s">
        <v>19</v>
      </c>
      <c r="B2052" s="28">
        <v>42832</v>
      </c>
      <c r="C2052" s="8">
        <v>301049751</v>
      </c>
      <c r="D2052" s="29">
        <v>73239990</v>
      </c>
      <c r="E2052" s="8" t="s">
        <v>1947</v>
      </c>
      <c r="F2052" s="8"/>
      <c r="G2052" s="8"/>
      <c r="H2052" s="8"/>
      <c r="I2052" s="8"/>
      <c r="J2052" s="8"/>
      <c r="K2052" s="8"/>
      <c r="L2052" s="8"/>
      <c r="M2052" s="8"/>
      <c r="N2052" s="30">
        <v>6168</v>
      </c>
      <c r="O2052" s="8" t="s">
        <v>770</v>
      </c>
      <c r="P2052" s="30">
        <v>50.351536959999997</v>
      </c>
      <c r="Q2052" s="30">
        <v>310568.28000000003</v>
      </c>
      <c r="R2052" s="30">
        <v>0.76405974200000004</v>
      </c>
      <c r="S2052" s="30">
        <v>4712.7204860000002</v>
      </c>
      <c r="T2052" s="30">
        <v>53100.9</v>
      </c>
    </row>
    <row r="2053" spans="1:20" ht="15.75" customHeight="1" thickBot="1" x14ac:dyDescent="0.3">
      <c r="A2053" s="10" t="s">
        <v>19</v>
      </c>
      <c r="B2053" s="28">
        <v>42832</v>
      </c>
      <c r="C2053" s="8">
        <v>301049751</v>
      </c>
      <c r="D2053" s="29">
        <v>73239990</v>
      </c>
      <c r="E2053" s="8" t="s">
        <v>1948</v>
      </c>
      <c r="F2053" s="8"/>
      <c r="G2053" s="8"/>
      <c r="H2053" s="8"/>
      <c r="I2053" s="8"/>
      <c r="J2053" s="8"/>
      <c r="K2053" s="8"/>
      <c r="L2053" s="8"/>
      <c r="M2053" s="8"/>
      <c r="N2053" s="30">
        <v>5832</v>
      </c>
      <c r="O2053" s="8" t="s">
        <v>770</v>
      </c>
      <c r="P2053" s="30">
        <v>50.704988</v>
      </c>
      <c r="Q2053" s="30">
        <v>295711.49</v>
      </c>
      <c r="R2053" s="30">
        <v>0.76942318700000001</v>
      </c>
      <c r="S2053" s="30">
        <v>4487.2760239999998</v>
      </c>
      <c r="T2053" s="30">
        <v>50560.800000000003</v>
      </c>
    </row>
    <row r="2054" spans="1:20" ht="15.75" customHeight="1" thickBot="1" x14ac:dyDescent="0.3">
      <c r="A2054" s="10" t="s">
        <v>19</v>
      </c>
      <c r="B2054" s="28">
        <v>42832</v>
      </c>
      <c r="C2054" s="8">
        <v>301049751</v>
      </c>
      <c r="D2054" s="29">
        <v>73239990</v>
      </c>
      <c r="E2054" s="8" t="s">
        <v>1949</v>
      </c>
      <c r="F2054" s="8"/>
      <c r="G2054" s="8"/>
      <c r="H2054" s="8"/>
      <c r="I2054" s="8"/>
      <c r="J2054" s="8"/>
      <c r="K2054" s="8"/>
      <c r="L2054" s="8"/>
      <c r="M2054" s="8"/>
      <c r="N2054" s="30">
        <v>15299</v>
      </c>
      <c r="O2054" s="8" t="s">
        <v>770</v>
      </c>
      <c r="P2054" s="30">
        <v>45.382234130000001</v>
      </c>
      <c r="Q2054" s="30">
        <v>694302.8</v>
      </c>
      <c r="R2054" s="30">
        <v>0.688653022</v>
      </c>
      <c r="S2054" s="30">
        <v>10535.702579999999</v>
      </c>
      <c r="T2054" s="30">
        <v>118711.9</v>
      </c>
    </row>
    <row r="2055" spans="1:20" ht="15.75" customHeight="1" thickBot="1" x14ac:dyDescent="0.3">
      <c r="A2055" s="10" t="s">
        <v>19</v>
      </c>
      <c r="B2055" s="28">
        <v>42818</v>
      </c>
      <c r="C2055" s="8">
        <v>301049751</v>
      </c>
      <c r="D2055" s="29">
        <v>73239990</v>
      </c>
      <c r="E2055" s="8" t="s">
        <v>1950</v>
      </c>
      <c r="F2055" s="8"/>
      <c r="G2055" s="8"/>
      <c r="H2055" s="8"/>
      <c r="I2055" s="8"/>
      <c r="J2055" s="8"/>
      <c r="K2055" s="8"/>
      <c r="L2055" s="8"/>
      <c r="M2055" s="8"/>
      <c r="N2055" s="30">
        <v>10800</v>
      </c>
      <c r="O2055" s="8" t="s">
        <v>770</v>
      </c>
      <c r="P2055" s="30">
        <v>81.690548149999998</v>
      </c>
      <c r="Q2055" s="30">
        <v>882257.92000000004</v>
      </c>
      <c r="R2055" s="30">
        <v>1.2339961960000001</v>
      </c>
      <c r="S2055" s="30">
        <v>13327.15891</v>
      </c>
      <c r="T2055" s="30">
        <v>150848.4</v>
      </c>
    </row>
    <row r="2056" spans="1:20" ht="15.75" customHeight="1" thickBot="1" x14ac:dyDescent="0.3">
      <c r="A2056" s="10" t="s">
        <v>19</v>
      </c>
      <c r="B2056" s="28">
        <v>42818</v>
      </c>
      <c r="C2056" s="8">
        <v>301049751</v>
      </c>
      <c r="D2056" s="29">
        <v>73239990</v>
      </c>
      <c r="E2056" s="8" t="s">
        <v>1951</v>
      </c>
      <c r="F2056" s="8"/>
      <c r="G2056" s="8"/>
      <c r="H2056" s="8"/>
      <c r="I2056" s="8"/>
      <c r="J2056" s="8"/>
      <c r="K2056" s="8"/>
      <c r="L2056" s="8"/>
      <c r="M2056" s="8"/>
      <c r="N2056" s="30">
        <v>7200</v>
      </c>
      <c r="O2056" s="8" t="s">
        <v>770</v>
      </c>
      <c r="P2056" s="30">
        <v>74.094638889999999</v>
      </c>
      <c r="Q2056" s="30">
        <v>533481.4</v>
      </c>
      <c r="R2056" s="30">
        <v>1.1192543639999999</v>
      </c>
      <c r="S2056" s="30">
        <v>8058.6314199999997</v>
      </c>
      <c r="T2056" s="30">
        <v>91214.7</v>
      </c>
    </row>
    <row r="2057" spans="1:20" ht="15.75" customHeight="1" thickBot="1" x14ac:dyDescent="0.3">
      <c r="A2057" s="10" t="s">
        <v>19</v>
      </c>
      <c r="B2057" s="28">
        <v>42809</v>
      </c>
      <c r="C2057" s="8">
        <v>301049751</v>
      </c>
      <c r="D2057" s="29">
        <v>73231000</v>
      </c>
      <c r="E2057" s="8" t="s">
        <v>1952</v>
      </c>
      <c r="F2057" s="8"/>
      <c r="G2057" s="8"/>
      <c r="H2057" s="8"/>
      <c r="I2057" s="8"/>
      <c r="J2057" s="8"/>
      <c r="K2057" s="8"/>
      <c r="L2057" s="8"/>
      <c r="M2057" s="8"/>
      <c r="N2057" s="30">
        <v>117504</v>
      </c>
      <c r="O2057" s="8" t="s">
        <v>1583</v>
      </c>
      <c r="P2057" s="30">
        <v>10.685008849999999</v>
      </c>
      <c r="Q2057" s="30">
        <v>1255531.28</v>
      </c>
      <c r="R2057" s="30">
        <v>0.15794543799999999</v>
      </c>
      <c r="S2057" s="30">
        <v>18559.220689999998</v>
      </c>
      <c r="T2057" s="30">
        <v>214670.8</v>
      </c>
    </row>
    <row r="2058" spans="1:20" ht="15.75" customHeight="1" thickBot="1" x14ac:dyDescent="0.3">
      <c r="A2058" s="10" t="s">
        <v>19</v>
      </c>
      <c r="B2058" s="28">
        <v>42776</v>
      </c>
      <c r="C2058" s="8">
        <v>301049751</v>
      </c>
      <c r="D2058" s="29">
        <v>73239390</v>
      </c>
      <c r="E2058" s="8" t="s">
        <v>1953</v>
      </c>
      <c r="F2058" s="8"/>
      <c r="G2058" s="8"/>
      <c r="H2058" s="8"/>
      <c r="I2058" s="8"/>
      <c r="J2058" s="8"/>
      <c r="K2058" s="8"/>
      <c r="L2058" s="8"/>
      <c r="M2058" s="8"/>
      <c r="N2058" s="30">
        <v>8952</v>
      </c>
      <c r="O2058" s="8" t="s">
        <v>770</v>
      </c>
      <c r="P2058" s="30">
        <v>115.4871146</v>
      </c>
      <c r="Q2058" s="30">
        <v>1033840.65</v>
      </c>
      <c r="R2058" s="30">
        <v>1.688408108</v>
      </c>
      <c r="S2058" s="30">
        <v>15114.62939</v>
      </c>
      <c r="T2058" s="30">
        <v>176766.2</v>
      </c>
    </row>
    <row r="2059" spans="1:20" ht="15.75" customHeight="1" thickBot="1" x14ac:dyDescent="0.3">
      <c r="A2059" s="10" t="s">
        <v>19</v>
      </c>
      <c r="B2059" s="28">
        <v>42776</v>
      </c>
      <c r="C2059" s="8">
        <v>301049751</v>
      </c>
      <c r="D2059" s="29">
        <v>73239390</v>
      </c>
      <c r="E2059" s="8" t="s">
        <v>1954</v>
      </c>
      <c r="F2059" s="8"/>
      <c r="G2059" s="8"/>
      <c r="H2059" s="8"/>
      <c r="I2059" s="8"/>
      <c r="J2059" s="8"/>
      <c r="K2059" s="8"/>
      <c r="L2059" s="8"/>
      <c r="M2059" s="8"/>
      <c r="N2059" s="30">
        <v>5000</v>
      </c>
      <c r="O2059" s="8" t="s">
        <v>770</v>
      </c>
      <c r="P2059" s="30">
        <v>94.615397999999999</v>
      </c>
      <c r="Q2059" s="30">
        <v>473076.99</v>
      </c>
      <c r="R2059" s="30">
        <v>1.3832660530000001</v>
      </c>
      <c r="S2059" s="30">
        <v>6916.3302629999998</v>
      </c>
      <c r="T2059" s="30">
        <v>80886.7</v>
      </c>
    </row>
    <row r="2060" spans="1:20" ht="15.75" customHeight="1" thickBot="1" x14ac:dyDescent="0.3">
      <c r="A2060" s="10" t="s">
        <v>19</v>
      </c>
      <c r="B2060" s="28">
        <v>42776</v>
      </c>
      <c r="C2060" s="8">
        <v>301049751</v>
      </c>
      <c r="D2060" s="29">
        <v>73239390</v>
      </c>
      <c r="E2060" s="8" t="s">
        <v>1955</v>
      </c>
      <c r="F2060" s="8"/>
      <c r="G2060" s="8"/>
      <c r="H2060" s="8"/>
      <c r="I2060" s="8"/>
      <c r="J2060" s="8"/>
      <c r="K2060" s="8"/>
      <c r="L2060" s="8"/>
      <c r="M2060" s="8"/>
      <c r="N2060" s="30">
        <v>9000</v>
      </c>
      <c r="O2060" s="8" t="s">
        <v>770</v>
      </c>
      <c r="P2060" s="30">
        <v>115.4864422</v>
      </c>
      <c r="Q2060" s="30">
        <v>1039377.98</v>
      </c>
      <c r="R2060" s="30">
        <v>1.688398278</v>
      </c>
      <c r="S2060" s="30">
        <v>15195.584500000001</v>
      </c>
      <c r="T2060" s="30">
        <v>177712.8</v>
      </c>
    </row>
    <row r="2061" spans="1:20" ht="15.75" customHeight="1" thickBot="1" x14ac:dyDescent="0.3">
      <c r="A2061" s="10" t="s">
        <v>19</v>
      </c>
      <c r="B2061" s="28">
        <v>42776</v>
      </c>
      <c r="C2061" s="8">
        <v>301049751</v>
      </c>
      <c r="D2061" s="29">
        <v>73239390</v>
      </c>
      <c r="E2061" s="8" t="s">
        <v>1956</v>
      </c>
      <c r="F2061" s="8"/>
      <c r="G2061" s="8"/>
      <c r="H2061" s="8"/>
      <c r="I2061" s="8"/>
      <c r="J2061" s="8"/>
      <c r="K2061" s="8"/>
      <c r="L2061" s="8"/>
      <c r="M2061" s="8"/>
      <c r="N2061" s="30">
        <v>5020</v>
      </c>
      <c r="O2061" s="8" t="s">
        <v>770</v>
      </c>
      <c r="P2061" s="30">
        <v>94.6159502</v>
      </c>
      <c r="Q2061" s="30">
        <v>474972.07</v>
      </c>
      <c r="R2061" s="30">
        <v>1.3832741260000001</v>
      </c>
      <c r="S2061" s="30">
        <v>6944.0361110000003</v>
      </c>
      <c r="T2061" s="30">
        <v>81210.8</v>
      </c>
    </row>
    <row r="2062" spans="1:20" ht="15.75" customHeight="1" thickBot="1" x14ac:dyDescent="0.3">
      <c r="A2062" s="10" t="s">
        <v>19</v>
      </c>
      <c r="B2062" s="28">
        <v>42770</v>
      </c>
      <c r="C2062" s="8">
        <v>301049751</v>
      </c>
      <c r="D2062" s="29">
        <v>73239990</v>
      </c>
      <c r="E2062" s="8" t="s">
        <v>1957</v>
      </c>
      <c r="F2062" s="8"/>
      <c r="G2062" s="8"/>
      <c r="H2062" s="8"/>
      <c r="I2062" s="8"/>
      <c r="J2062" s="8"/>
      <c r="K2062" s="8"/>
      <c r="L2062" s="8"/>
      <c r="M2062" s="8"/>
      <c r="N2062" s="30">
        <v>12000</v>
      </c>
      <c r="O2062" s="8" t="s">
        <v>770</v>
      </c>
      <c r="P2062" s="30">
        <v>180.00056670000001</v>
      </c>
      <c r="Q2062" s="30">
        <v>2160006.7999999998</v>
      </c>
      <c r="R2062" s="30">
        <v>2.6315872320000002</v>
      </c>
      <c r="S2062" s="30">
        <v>31579.046780000001</v>
      </c>
      <c r="T2062" s="30">
        <v>369317.9</v>
      </c>
    </row>
    <row r="2063" spans="1:20" ht="15.75" customHeight="1" thickBot="1" x14ac:dyDescent="0.3">
      <c r="A2063" s="10" t="s">
        <v>19</v>
      </c>
      <c r="B2063" s="28">
        <v>42770</v>
      </c>
      <c r="C2063" s="8">
        <v>301049751</v>
      </c>
      <c r="D2063" s="29">
        <v>73239990</v>
      </c>
      <c r="E2063" s="8" t="s">
        <v>1958</v>
      </c>
      <c r="F2063" s="8"/>
      <c r="G2063" s="8"/>
      <c r="H2063" s="8"/>
      <c r="I2063" s="8"/>
      <c r="J2063" s="8"/>
      <c r="K2063" s="8"/>
      <c r="L2063" s="8"/>
      <c r="M2063" s="8"/>
      <c r="N2063" s="30">
        <v>50040</v>
      </c>
      <c r="O2063" s="8" t="s">
        <v>770</v>
      </c>
      <c r="P2063" s="30">
        <v>15.18215008</v>
      </c>
      <c r="Q2063" s="30">
        <v>759714.79</v>
      </c>
      <c r="R2063" s="30">
        <v>0.22196125799999999</v>
      </c>
      <c r="S2063" s="30">
        <v>11106.94137</v>
      </c>
      <c r="T2063" s="30">
        <v>129896.1</v>
      </c>
    </row>
    <row r="2064" spans="1:20" ht="15.75" customHeight="1" thickBot="1" x14ac:dyDescent="0.3">
      <c r="A2064" s="10" t="s">
        <v>19</v>
      </c>
      <c r="B2064" s="28">
        <v>42770</v>
      </c>
      <c r="C2064" s="8">
        <v>301049751</v>
      </c>
      <c r="D2064" s="29">
        <v>73239990</v>
      </c>
      <c r="E2064" s="8" t="s">
        <v>1959</v>
      </c>
      <c r="F2064" s="8"/>
      <c r="G2064" s="8"/>
      <c r="H2064" s="8"/>
      <c r="I2064" s="8"/>
      <c r="J2064" s="8"/>
      <c r="K2064" s="8"/>
      <c r="L2064" s="8"/>
      <c r="M2064" s="8"/>
      <c r="N2064" s="30">
        <v>2016</v>
      </c>
      <c r="O2064" s="8" t="s">
        <v>770</v>
      </c>
      <c r="P2064" s="30">
        <v>112.5794345</v>
      </c>
      <c r="Q2064" s="30">
        <v>226960.14</v>
      </c>
      <c r="R2064" s="30">
        <v>1.6458981660000001</v>
      </c>
      <c r="S2064" s="30">
        <v>3318.1307019999999</v>
      </c>
      <c r="T2064" s="30">
        <v>38805.699999999997</v>
      </c>
    </row>
    <row r="2065" spans="1:20" ht="15.75" customHeight="1" thickBot="1" x14ac:dyDescent="0.3">
      <c r="A2065" s="10" t="s">
        <v>19</v>
      </c>
      <c r="B2065" s="28">
        <v>42770</v>
      </c>
      <c r="C2065" s="8">
        <v>301049751</v>
      </c>
      <c r="D2065" s="29">
        <v>73239990</v>
      </c>
      <c r="E2065" s="8" t="s">
        <v>1960</v>
      </c>
      <c r="F2065" s="8"/>
      <c r="G2065" s="8"/>
      <c r="H2065" s="8"/>
      <c r="I2065" s="8"/>
      <c r="J2065" s="8"/>
      <c r="K2065" s="8"/>
      <c r="L2065" s="8"/>
      <c r="M2065" s="8"/>
      <c r="N2065" s="30">
        <v>7200</v>
      </c>
      <c r="O2065" s="8" t="s">
        <v>770</v>
      </c>
      <c r="P2065" s="30">
        <v>16.277016669999998</v>
      </c>
      <c r="Q2065" s="30">
        <v>117194.52</v>
      </c>
      <c r="R2065" s="30">
        <v>0.23796808</v>
      </c>
      <c r="S2065" s="30">
        <v>1713.370175</v>
      </c>
      <c r="T2065" s="30">
        <v>20037.900000000001</v>
      </c>
    </row>
    <row r="2066" spans="1:20" ht="15.75" customHeight="1" thickBot="1" x14ac:dyDescent="0.3">
      <c r="A2066" s="10" t="s">
        <v>19</v>
      </c>
      <c r="B2066" s="28">
        <v>42770</v>
      </c>
      <c r="C2066" s="8">
        <v>301049751</v>
      </c>
      <c r="D2066" s="29">
        <v>73239990</v>
      </c>
      <c r="E2066" s="8" t="s">
        <v>1961</v>
      </c>
      <c r="F2066" s="8"/>
      <c r="G2066" s="8"/>
      <c r="H2066" s="8"/>
      <c r="I2066" s="8"/>
      <c r="J2066" s="8"/>
      <c r="K2066" s="8"/>
      <c r="L2066" s="8"/>
      <c r="M2066" s="8"/>
      <c r="N2066" s="30">
        <v>3504</v>
      </c>
      <c r="O2066" s="8" t="s">
        <v>770</v>
      </c>
      <c r="P2066" s="30">
        <v>248.82630710000001</v>
      </c>
      <c r="Q2066" s="30">
        <v>871887.38</v>
      </c>
      <c r="R2066" s="30">
        <v>3.6378115069999999</v>
      </c>
      <c r="S2066" s="30">
        <v>12746.891519999999</v>
      </c>
      <c r="T2066" s="30">
        <v>149075.29999999999</v>
      </c>
    </row>
    <row r="2067" spans="1:20" ht="15.75" customHeight="1" thickBot="1" x14ac:dyDescent="0.3">
      <c r="A2067" s="10" t="s">
        <v>19</v>
      </c>
      <c r="B2067" s="28">
        <v>42770</v>
      </c>
      <c r="C2067" s="8">
        <v>301049751</v>
      </c>
      <c r="D2067" s="29">
        <v>73239990</v>
      </c>
      <c r="E2067" s="8" t="s">
        <v>1962</v>
      </c>
      <c r="F2067" s="8"/>
      <c r="G2067" s="8"/>
      <c r="H2067" s="8"/>
      <c r="I2067" s="8"/>
      <c r="J2067" s="8"/>
      <c r="K2067" s="8"/>
      <c r="L2067" s="8"/>
      <c r="M2067" s="8"/>
      <c r="N2067" s="30">
        <v>15000</v>
      </c>
      <c r="O2067" s="8" t="s">
        <v>770</v>
      </c>
      <c r="P2067" s="30">
        <v>55.973644669999999</v>
      </c>
      <c r="Q2067" s="30">
        <v>839604.67</v>
      </c>
      <c r="R2067" s="30">
        <v>0.81832813800000004</v>
      </c>
      <c r="S2067" s="30">
        <v>12274.92208</v>
      </c>
      <c r="T2067" s="30">
        <v>143555.6</v>
      </c>
    </row>
    <row r="2068" spans="1:20" ht="15.75" customHeight="1" thickBot="1" x14ac:dyDescent="0.3">
      <c r="A2068" s="10" t="s">
        <v>19</v>
      </c>
      <c r="B2068" s="28">
        <v>42769</v>
      </c>
      <c r="C2068" s="8">
        <v>301049751</v>
      </c>
      <c r="D2068" s="29">
        <v>73239990</v>
      </c>
      <c r="E2068" s="8" t="s">
        <v>1963</v>
      </c>
      <c r="F2068" s="8"/>
      <c r="G2068" s="8"/>
      <c r="H2068" s="8"/>
      <c r="I2068" s="8"/>
      <c r="J2068" s="8"/>
      <c r="K2068" s="8"/>
      <c r="L2068" s="8"/>
      <c r="M2068" s="8"/>
      <c r="N2068" s="30">
        <v>21240</v>
      </c>
      <c r="O2068" s="8" t="s">
        <v>770</v>
      </c>
      <c r="P2068" s="30">
        <v>76.297635589999999</v>
      </c>
      <c r="Q2068" s="30">
        <v>1620561.78</v>
      </c>
      <c r="R2068" s="30">
        <v>1.1154625090000001</v>
      </c>
      <c r="S2068" s="30">
        <v>23692.42368</v>
      </c>
      <c r="T2068" s="30">
        <v>277083.7</v>
      </c>
    </row>
    <row r="2069" spans="1:20" ht="15.75" customHeight="1" thickBot="1" x14ac:dyDescent="0.3">
      <c r="A2069" s="10" t="s">
        <v>19</v>
      </c>
      <c r="B2069" s="28">
        <v>42769</v>
      </c>
      <c r="C2069" s="8">
        <v>301049751</v>
      </c>
      <c r="D2069" s="29">
        <v>73239990</v>
      </c>
      <c r="E2069" s="8" t="s">
        <v>1964</v>
      </c>
      <c r="F2069" s="8"/>
      <c r="G2069" s="8"/>
      <c r="H2069" s="8"/>
      <c r="I2069" s="8"/>
      <c r="J2069" s="8"/>
      <c r="K2069" s="8"/>
      <c r="L2069" s="8"/>
      <c r="M2069" s="8"/>
      <c r="N2069" s="30">
        <v>21240</v>
      </c>
      <c r="O2069" s="8" t="s">
        <v>770</v>
      </c>
      <c r="P2069" s="30">
        <v>84.119387950000004</v>
      </c>
      <c r="Q2069" s="30">
        <v>1786695.8</v>
      </c>
      <c r="R2069" s="30">
        <v>1.229815613</v>
      </c>
      <c r="S2069" s="30">
        <v>26121.283630000002</v>
      </c>
      <c r="T2069" s="30">
        <v>305489.2</v>
      </c>
    </row>
    <row r="2070" spans="1:20" ht="15.75" customHeight="1" thickBot="1" x14ac:dyDescent="0.3">
      <c r="A2070" s="10" t="s">
        <v>19</v>
      </c>
      <c r="B2070" s="28">
        <v>42762</v>
      </c>
      <c r="C2070" s="8">
        <v>301049751</v>
      </c>
      <c r="D2070" s="29">
        <v>73239990</v>
      </c>
      <c r="E2070" s="8" t="s">
        <v>1965</v>
      </c>
      <c r="F2070" s="8"/>
      <c r="G2070" s="8"/>
      <c r="H2070" s="8"/>
      <c r="I2070" s="8"/>
      <c r="J2070" s="8"/>
      <c r="K2070" s="8"/>
      <c r="L2070" s="8"/>
      <c r="M2070" s="8"/>
      <c r="N2070" s="30">
        <v>24048</v>
      </c>
      <c r="O2070" s="8" t="s">
        <v>1583</v>
      </c>
      <c r="P2070" s="30">
        <v>37.031334409999999</v>
      </c>
      <c r="Q2070" s="30">
        <v>890529.53</v>
      </c>
      <c r="R2070" s="30">
        <v>0.53590932599999996</v>
      </c>
      <c r="S2070" s="30">
        <v>12887.54747</v>
      </c>
      <c r="T2070" s="30">
        <v>152262.79999999999</v>
      </c>
    </row>
    <row r="2071" spans="1:20" ht="15.75" customHeight="1" thickBot="1" x14ac:dyDescent="0.3">
      <c r="A2071" s="10" t="s">
        <v>19</v>
      </c>
      <c r="B2071" s="28">
        <v>42762</v>
      </c>
      <c r="C2071" s="8">
        <v>301049751</v>
      </c>
      <c r="D2071" s="29">
        <v>73231000</v>
      </c>
      <c r="E2071" s="8" t="s">
        <v>1966</v>
      </c>
      <c r="F2071" s="8"/>
      <c r="G2071" s="8"/>
      <c r="H2071" s="8"/>
      <c r="I2071" s="8"/>
      <c r="J2071" s="8"/>
      <c r="K2071" s="8"/>
      <c r="L2071" s="8"/>
      <c r="M2071" s="8"/>
      <c r="N2071" s="30">
        <v>118272</v>
      </c>
      <c r="O2071" s="8" t="s">
        <v>1583</v>
      </c>
      <c r="P2071" s="30">
        <v>10.88972064</v>
      </c>
      <c r="Q2071" s="30">
        <v>1287949.04</v>
      </c>
      <c r="R2071" s="30">
        <v>0.15759364200000001</v>
      </c>
      <c r="S2071" s="30">
        <v>18638.915199999999</v>
      </c>
      <c r="T2071" s="30">
        <v>220213.5</v>
      </c>
    </row>
    <row r="2072" spans="1:20" ht="15.75" customHeight="1" thickBot="1" x14ac:dyDescent="0.3">
      <c r="A2072" s="10" t="s">
        <v>19</v>
      </c>
      <c r="B2072" s="28">
        <v>42762</v>
      </c>
      <c r="C2072" s="8">
        <v>301049751</v>
      </c>
      <c r="D2072" s="29">
        <v>73239990</v>
      </c>
      <c r="E2072" s="8" t="s">
        <v>1967</v>
      </c>
      <c r="F2072" s="8"/>
      <c r="G2072" s="8"/>
      <c r="H2072" s="8"/>
      <c r="I2072" s="8"/>
      <c r="J2072" s="8"/>
      <c r="K2072" s="8"/>
      <c r="L2072" s="8"/>
      <c r="M2072" s="8"/>
      <c r="N2072" s="30">
        <v>432</v>
      </c>
      <c r="O2072" s="8" t="s">
        <v>770</v>
      </c>
      <c r="P2072" s="30">
        <v>36.920856479999998</v>
      </c>
      <c r="Q2072" s="30">
        <v>15949.81</v>
      </c>
      <c r="R2072" s="30">
        <v>0.53431051299999999</v>
      </c>
      <c r="S2072" s="30">
        <v>230.8221418</v>
      </c>
      <c r="T2072" s="30">
        <v>2727.2</v>
      </c>
    </row>
    <row r="2073" spans="1:20" ht="15.75" customHeight="1" thickBot="1" x14ac:dyDescent="0.3">
      <c r="A2073" s="10" t="s">
        <v>19</v>
      </c>
      <c r="B2073" s="28">
        <v>42760</v>
      </c>
      <c r="C2073" s="8">
        <v>301049751</v>
      </c>
      <c r="D2073" s="29">
        <v>73239990</v>
      </c>
      <c r="E2073" s="8" t="s">
        <v>1968</v>
      </c>
      <c r="F2073" s="8"/>
      <c r="G2073" s="8"/>
      <c r="H2073" s="8"/>
      <c r="I2073" s="8"/>
      <c r="J2073" s="8"/>
      <c r="K2073" s="8"/>
      <c r="L2073" s="8"/>
      <c r="M2073" s="8"/>
      <c r="N2073" s="30">
        <v>21168</v>
      </c>
      <c r="O2073" s="8" t="s">
        <v>770</v>
      </c>
      <c r="P2073" s="30">
        <v>36.834676399999999</v>
      </c>
      <c r="Q2073" s="30">
        <v>779716.43</v>
      </c>
      <c r="R2073" s="30">
        <v>0.53306333400000006</v>
      </c>
      <c r="S2073" s="30">
        <v>11283.88466</v>
      </c>
      <c r="T2073" s="30">
        <v>133315.9</v>
      </c>
    </row>
    <row r="2074" spans="1:20" ht="15.75" customHeight="1" thickBot="1" x14ac:dyDescent="0.3">
      <c r="A2074" s="10" t="s">
        <v>19</v>
      </c>
      <c r="B2074" s="28">
        <v>42756</v>
      </c>
      <c r="C2074" s="8">
        <v>301049751</v>
      </c>
      <c r="D2074" s="29">
        <v>73231000</v>
      </c>
      <c r="E2074" s="8" t="s">
        <v>1969</v>
      </c>
      <c r="F2074" s="8"/>
      <c r="G2074" s="8"/>
      <c r="H2074" s="8"/>
      <c r="I2074" s="8"/>
      <c r="J2074" s="8"/>
      <c r="K2074" s="8"/>
      <c r="L2074" s="8"/>
      <c r="M2074" s="8"/>
      <c r="N2074" s="30">
        <v>273600</v>
      </c>
      <c r="O2074" s="8" t="s">
        <v>770</v>
      </c>
      <c r="P2074" s="30">
        <v>4.7127486479999998</v>
      </c>
      <c r="Q2074" s="30">
        <v>1289408.03</v>
      </c>
      <c r="R2074" s="30">
        <v>6.8201862000000002E-2</v>
      </c>
      <c r="S2074" s="30">
        <v>18660.02938</v>
      </c>
      <c r="T2074" s="30">
        <v>220462.9</v>
      </c>
    </row>
    <row r="2075" spans="1:20" ht="15.75" customHeight="1" thickBot="1" x14ac:dyDescent="0.3">
      <c r="A2075" s="10" t="s">
        <v>19</v>
      </c>
      <c r="B2075" s="28">
        <v>42749</v>
      </c>
      <c r="C2075" s="8">
        <v>301049751</v>
      </c>
      <c r="D2075" s="29">
        <v>73239990</v>
      </c>
      <c r="E2075" s="8" t="s">
        <v>1970</v>
      </c>
      <c r="F2075" s="8"/>
      <c r="G2075" s="8"/>
      <c r="H2075" s="8"/>
      <c r="I2075" s="8"/>
      <c r="J2075" s="8"/>
      <c r="K2075" s="8"/>
      <c r="L2075" s="8"/>
      <c r="M2075" s="8"/>
      <c r="N2075" s="30">
        <v>20400</v>
      </c>
      <c r="O2075" s="8" t="s">
        <v>770</v>
      </c>
      <c r="P2075" s="30">
        <v>51.854725979999998</v>
      </c>
      <c r="Q2075" s="30">
        <v>1057836.4099999999</v>
      </c>
      <c r="R2075" s="30">
        <v>0.75370241299999996</v>
      </c>
      <c r="S2075" s="30">
        <v>15375.52922</v>
      </c>
      <c r="T2075" s="30">
        <v>180868.8</v>
      </c>
    </row>
    <row r="2076" spans="1:20" ht="15.75" customHeight="1" thickBot="1" x14ac:dyDescent="0.3">
      <c r="A2076" s="10" t="s">
        <v>19</v>
      </c>
      <c r="B2076" s="28">
        <v>42749</v>
      </c>
      <c r="C2076" s="8">
        <v>301049751</v>
      </c>
      <c r="D2076" s="29">
        <v>73239990</v>
      </c>
      <c r="E2076" s="8" t="s">
        <v>1971</v>
      </c>
      <c r="F2076" s="8"/>
      <c r="G2076" s="8"/>
      <c r="H2076" s="8"/>
      <c r="I2076" s="8"/>
      <c r="J2076" s="8"/>
      <c r="K2076" s="8"/>
      <c r="L2076" s="8"/>
      <c r="M2076" s="8"/>
      <c r="N2076" s="30">
        <v>10800</v>
      </c>
      <c r="O2076" s="8" t="s">
        <v>770</v>
      </c>
      <c r="P2076" s="30">
        <v>33.751993519999999</v>
      </c>
      <c r="Q2076" s="30">
        <v>364521.53</v>
      </c>
      <c r="R2076" s="30">
        <v>0.49058130100000003</v>
      </c>
      <c r="S2076" s="30">
        <v>5298.2780519999997</v>
      </c>
      <c r="T2076" s="30">
        <v>62325.9</v>
      </c>
    </row>
    <row r="2077" spans="1:20" ht="15.75" customHeight="1" thickBot="1" x14ac:dyDescent="0.3">
      <c r="A2077" s="10" t="s">
        <v>19</v>
      </c>
      <c r="B2077" s="28">
        <v>42749</v>
      </c>
      <c r="C2077" s="8">
        <v>301049751</v>
      </c>
      <c r="D2077" s="29">
        <v>73239990</v>
      </c>
      <c r="E2077" s="8" t="s">
        <v>1972</v>
      </c>
      <c r="F2077" s="8"/>
      <c r="G2077" s="8"/>
      <c r="H2077" s="8"/>
      <c r="I2077" s="8"/>
      <c r="J2077" s="8"/>
      <c r="K2077" s="8"/>
      <c r="L2077" s="8"/>
      <c r="M2077" s="8"/>
      <c r="N2077" s="30">
        <v>39600</v>
      </c>
      <c r="O2077" s="8" t="s">
        <v>770</v>
      </c>
      <c r="P2077" s="30">
        <v>20.351402019999998</v>
      </c>
      <c r="Q2077" s="30">
        <v>805915.52</v>
      </c>
      <c r="R2077" s="30">
        <v>0.29580526200000001</v>
      </c>
      <c r="S2077" s="30">
        <v>11713.888370000001</v>
      </c>
      <c r="T2077" s="30">
        <v>137795.4</v>
      </c>
    </row>
    <row r="2078" spans="1:20" ht="15.75" customHeight="1" thickBot="1" x14ac:dyDescent="0.3">
      <c r="A2078" s="10" t="s">
        <v>19</v>
      </c>
      <c r="B2078" s="28">
        <v>42749</v>
      </c>
      <c r="C2078" s="8">
        <v>301049751</v>
      </c>
      <c r="D2078" s="29">
        <v>73239990</v>
      </c>
      <c r="E2078" s="8" t="s">
        <v>1973</v>
      </c>
      <c r="F2078" s="8"/>
      <c r="G2078" s="8"/>
      <c r="H2078" s="8"/>
      <c r="I2078" s="8"/>
      <c r="J2078" s="8"/>
      <c r="K2078" s="8"/>
      <c r="L2078" s="8"/>
      <c r="M2078" s="8"/>
      <c r="N2078" s="30">
        <v>30600</v>
      </c>
      <c r="O2078" s="8" t="s">
        <v>770</v>
      </c>
      <c r="P2078" s="30">
        <v>20.35140196</v>
      </c>
      <c r="Q2078" s="30">
        <v>622752.9</v>
      </c>
      <c r="R2078" s="30">
        <v>0.29580526099999999</v>
      </c>
      <c r="S2078" s="30">
        <v>9051.6409879999992</v>
      </c>
      <c r="T2078" s="30">
        <v>106478.3</v>
      </c>
    </row>
    <row r="2079" spans="1:20" ht="15.75" customHeight="1" thickBot="1" x14ac:dyDescent="0.3">
      <c r="A2079" s="10" t="s">
        <v>19</v>
      </c>
      <c r="B2079" s="28">
        <v>42748</v>
      </c>
      <c r="C2079" s="8">
        <v>301049751</v>
      </c>
      <c r="D2079" s="29">
        <v>73239990</v>
      </c>
      <c r="E2079" s="8" t="s">
        <v>1974</v>
      </c>
      <c r="F2079" s="8"/>
      <c r="G2079" s="8"/>
      <c r="H2079" s="8"/>
      <c r="I2079" s="8"/>
      <c r="J2079" s="8"/>
      <c r="K2079" s="8"/>
      <c r="L2079" s="8"/>
      <c r="M2079" s="8"/>
      <c r="N2079" s="30">
        <v>22860</v>
      </c>
      <c r="O2079" s="8" t="s">
        <v>770</v>
      </c>
      <c r="P2079" s="30">
        <v>84.736239280000007</v>
      </c>
      <c r="Q2079" s="30">
        <v>1937070.43</v>
      </c>
      <c r="R2079" s="30">
        <v>1.231631385</v>
      </c>
      <c r="S2079" s="30">
        <v>28155.09346</v>
      </c>
      <c r="T2079" s="30">
        <v>331200.2</v>
      </c>
    </row>
    <row r="2080" spans="1:20" ht="15.75" customHeight="1" thickBot="1" x14ac:dyDescent="0.3">
      <c r="A2080" s="10" t="s">
        <v>19</v>
      </c>
      <c r="B2080" s="28">
        <v>42748</v>
      </c>
      <c r="C2080" s="8">
        <v>301049751</v>
      </c>
      <c r="D2080" s="29">
        <v>73239990</v>
      </c>
      <c r="E2080" s="8" t="s">
        <v>1975</v>
      </c>
      <c r="F2080" s="8"/>
      <c r="G2080" s="8"/>
      <c r="H2080" s="8"/>
      <c r="I2080" s="8"/>
      <c r="J2080" s="8"/>
      <c r="K2080" s="8"/>
      <c r="L2080" s="8"/>
      <c r="M2080" s="8"/>
      <c r="N2080" s="30">
        <v>1656</v>
      </c>
      <c r="O2080" s="8" t="s">
        <v>770</v>
      </c>
      <c r="P2080" s="30">
        <v>79.149233089999996</v>
      </c>
      <c r="Q2080" s="30">
        <v>131071.13</v>
      </c>
      <c r="R2080" s="30">
        <v>1.1504249</v>
      </c>
      <c r="S2080" s="30">
        <v>1905.1036340000001</v>
      </c>
      <c r="T2080" s="30">
        <v>22410.6</v>
      </c>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F1902-2407-447E-BAC9-9A345C13C3AE}">
  <dimension ref="A1:AH2080"/>
  <sheetViews>
    <sheetView topLeftCell="X1" zoomScale="95" workbookViewId="0">
      <selection activeCell="AH4" sqref="AH4"/>
    </sheetView>
  </sheetViews>
  <sheetFormatPr defaultRowHeight="15" x14ac:dyDescent="0.25"/>
  <cols>
    <col min="1" max="1" width="12.140625" bestFit="1" customWidth="1"/>
    <col min="2" max="2" width="14.140625" customWidth="1"/>
    <col min="3" max="3" width="13.85546875" customWidth="1"/>
    <col min="5" max="5" width="149.85546875" bestFit="1" customWidth="1"/>
    <col min="6" max="6" width="149.85546875" customWidth="1"/>
    <col min="7" max="7" width="17.28515625" bestFit="1" customWidth="1"/>
    <col min="8" max="8" width="13.7109375" bestFit="1" customWidth="1"/>
    <col min="9" max="9" width="16" bestFit="1" customWidth="1"/>
    <col min="10" max="10" width="9.28515625" bestFit="1" customWidth="1"/>
    <col min="11" max="11" width="11.85546875" customWidth="1"/>
    <col min="12" max="12" width="16.7109375" bestFit="1" customWidth="1"/>
    <col min="14" max="14" width="16.7109375" bestFit="1" customWidth="1"/>
    <col min="15" max="15" width="11" bestFit="1" customWidth="1"/>
    <col min="17" max="17" width="16.42578125" bestFit="1" customWidth="1"/>
    <col min="18" max="18" width="19" bestFit="1" customWidth="1"/>
    <col min="19" max="19" width="17" bestFit="1" customWidth="1"/>
    <col min="20" max="20" width="19.5703125" bestFit="1" customWidth="1"/>
    <col min="21" max="21" width="16.140625" bestFit="1" customWidth="1"/>
    <col min="22" max="22" width="25" style="9" bestFit="1" customWidth="1"/>
    <col min="23" max="23" width="15.140625" customWidth="1"/>
    <col min="24" max="25" width="22" bestFit="1" customWidth="1"/>
    <col min="27" max="27" width="15.42578125" style="9" bestFit="1" customWidth="1"/>
    <col min="28" max="28" width="15.85546875" style="9" bestFit="1" customWidth="1"/>
    <col min="29" max="29" width="17" bestFit="1" customWidth="1"/>
    <col min="30" max="30" width="16.5703125" bestFit="1" customWidth="1"/>
    <col min="31" max="31" width="22.28515625" bestFit="1" customWidth="1"/>
  </cols>
  <sheetData>
    <row r="1" spans="1:34" ht="15.75" x14ac:dyDescent="0.25">
      <c r="A1" s="1" t="s">
        <v>0</v>
      </c>
      <c r="B1" s="1" t="s">
        <v>1</v>
      </c>
      <c r="C1" s="1" t="s">
        <v>2</v>
      </c>
      <c r="D1" s="1" t="s">
        <v>3</v>
      </c>
      <c r="E1" s="1" t="s">
        <v>4</v>
      </c>
      <c r="F1" s="1" t="s">
        <v>1976</v>
      </c>
      <c r="G1" s="2" t="s">
        <v>5</v>
      </c>
      <c r="H1" s="2" t="s">
        <v>6</v>
      </c>
      <c r="I1" s="2" t="s">
        <v>7</v>
      </c>
      <c r="J1" s="2" t="s">
        <v>8</v>
      </c>
      <c r="K1" s="2" t="s">
        <v>9</v>
      </c>
      <c r="L1" s="2" t="s">
        <v>10</v>
      </c>
      <c r="M1" s="2" t="s">
        <v>11</v>
      </c>
      <c r="N1" s="2" t="s">
        <v>10</v>
      </c>
      <c r="O1" s="1" t="s">
        <v>12</v>
      </c>
      <c r="P1" s="1" t="s">
        <v>13</v>
      </c>
      <c r="Q1" s="1" t="s">
        <v>14</v>
      </c>
      <c r="R1" s="1" t="s">
        <v>15</v>
      </c>
      <c r="S1" s="1" t="s">
        <v>16</v>
      </c>
      <c r="T1" s="1" t="s">
        <v>17</v>
      </c>
      <c r="U1" s="1" t="s">
        <v>18</v>
      </c>
      <c r="V1" s="6" t="s">
        <v>1977</v>
      </c>
      <c r="W1" s="6" t="s">
        <v>1978</v>
      </c>
      <c r="X1" s="6" t="s">
        <v>1979</v>
      </c>
      <c r="Y1" s="6" t="s">
        <v>1979</v>
      </c>
      <c r="Z1" s="6" t="s">
        <v>1980</v>
      </c>
      <c r="AA1" s="22" t="s">
        <v>1981</v>
      </c>
      <c r="AB1" s="22" t="s">
        <v>1982</v>
      </c>
      <c r="AC1" s="22" t="s">
        <v>1983</v>
      </c>
      <c r="AD1" s="26" t="s">
        <v>1984</v>
      </c>
      <c r="AE1" s="21" t="s">
        <v>1985</v>
      </c>
      <c r="AF1" s="21" t="s">
        <v>1986</v>
      </c>
    </row>
    <row r="2" spans="1:34" x14ac:dyDescent="0.25">
      <c r="A2" t="str">
        <f>'Raw Data'!A2</f>
        <v>INNSA1</v>
      </c>
      <c r="B2" s="7">
        <f>'Raw Data'!B2</f>
        <v>45958</v>
      </c>
      <c r="C2">
        <f>'Raw Data'!C2</f>
        <v>301049751</v>
      </c>
      <c r="D2">
        <f>'Raw Data'!D2</f>
        <v>73239990</v>
      </c>
      <c r="E2" t="str">
        <f>'Raw Data'!E2</f>
        <v>TH5170 STEEL CUTLERY HOLDER (QTY:600 PCS/USD 2.03 PER PCS) TH5170 STEEL CUTLERY HOLDER (QTY:600 PCS/USD 2.03 PER PCS)</v>
      </c>
      <c r="F2" t="str">
        <f>IFERROR(LEFT(E2, FIND(")", E2, FIND("QTY", UPPER(E2))) ), E2)</f>
        <v>TH5170 STEEL CUTLERY HOLDER (QTY:600 PCS/USD 2.03 PER PCS)</v>
      </c>
      <c r="G2">
        <f>'Raw Data'!F2</f>
        <v>0</v>
      </c>
      <c r="H2">
        <f>'Raw Data'!G2</f>
        <v>0</v>
      </c>
      <c r="I2">
        <f>'Raw Data'!H2</f>
        <v>0</v>
      </c>
      <c r="J2">
        <f>'Raw Data'!I2</f>
        <v>0</v>
      </c>
      <c r="K2">
        <f>'Raw Data'!J2</f>
        <v>0</v>
      </c>
      <c r="L2">
        <f>'Raw Data'!K2</f>
        <v>0</v>
      </c>
      <c r="M2">
        <f>'Raw Data'!L2</f>
        <v>0</v>
      </c>
      <c r="N2">
        <f>'Raw Data'!M2</f>
        <v>0</v>
      </c>
      <c r="O2">
        <f>'Raw Data'!N2</f>
        <v>290</v>
      </c>
      <c r="P2" t="str">
        <f>'Raw Data'!O2</f>
        <v>KGS</v>
      </c>
      <c r="Q2">
        <f>'Raw Data'!P2</f>
        <v>401.72531029999999</v>
      </c>
      <c r="R2">
        <f>'Raw Data'!Q2</f>
        <v>116500.34</v>
      </c>
      <c r="S2">
        <f>'Raw Data'!R2</f>
        <v>4.5290339380000004</v>
      </c>
      <c r="T2">
        <f>'Raw Data'!S2</f>
        <v>1313.419842</v>
      </c>
      <c r="U2">
        <f>'Raw Data'!T2</f>
        <v>32736.6</v>
      </c>
      <c r="V2" s="9" t="str">
        <f>TRIM(LEFT(E2, FIND(" ", E2 &amp; " ") - 1))</f>
        <v>TH5170</v>
      </c>
      <c r="W2">
        <f>IFERROR(
 VALUE(
  SUBSTITUTE(
   SUBSTITUTE(
    TRIM(
     SUBSTITUTE(
      SUBSTITUTE(
       SUBSTITUTE(
        SUBSTITUTE(
         SUBSTITUTE(
          MID(F2, SEARCH("QTY",UPPER(F2)) + 3,
           MIN(
            IFERROR(SEARCH("PCS",UPPER(F2),SEARCH("QTY",UPPER(F2))),99999),
            IFERROR(SEARCH("PC",UPPER(F2),SEARCH("QTY",UPPER(F2))),99999),
            IFERROR(SEARCH("NOS",UPPER(F2),SEARCH("QTY",UPPER(F2))),99999),
            IFERROR(SEARCH("SET",UPPER(F2),SEARCH("QTY",UPPER(F2))),99999),
            IFERROR(SEARCH("PKT",UPPER(F2),SEARCH("QTY",UPPER(F2))),99999),
            IFERROR(SEARCH("NUM",UPPER(F2),SEARCH("QTY",UPPER(F2))),99999),
            IFERROR(SEARCH("/",UPPER(F2),SEARCH("QTY",UPPER(F2))),99999),
            IFERROR(SEARCH("PER",UPPER(F2),SEARCH("QTY",UPPER(F2))),99999),
            IFERROR(SEARCH("USD",UPPER(F2),SEARCH("QTY",UPPER(F2))),99999),
            IFERROR(SEARCH("CNY",UPPER(F2),SEARCH("QTY",UPPER(F2))),99999)
           ) - (SEARCH("QTY",UPPER(F2)) + 3)
          ),
         ":", ""),
        "(", ""),
       ")", ""),
      "PER", ""),
     "USD", "")
    ),
   ",", ""),
  "-", "")
 ),
"")</f>
        <v>600</v>
      </c>
      <c r="X2">
        <f>SEARCH("USD", UPPER(F2))</f>
        <v>42</v>
      </c>
      <c r="Y2">
        <f>R2+U2</f>
        <v>149236.94</v>
      </c>
      <c r="Z2">
        <f>YEAR(B2)</f>
        <v>2025</v>
      </c>
      <c r="AA2" s="9" t="str">
        <f>IF( ISNUMBER(SEARCH("STEEL", F2)), "Steel",
 IF( ISNUMBER(SEARCH("SCRUBBER", F2)), "Cleaning",
 IF( ISNUMBER(SEARCH("BASKET", F2)), "Basket",
 IF( ISNUMBER(SEARCH("HANGER", F2)), "Hanger",
 IF( ISNUMBER(SEARCH("LUNCH BOX", F2)), "Lunch Box",
 IF( ISNUMBER(SEARCH("BOTTLE", F2)), "Bottle",
 "Other"))))))</f>
        <v>Steel</v>
      </c>
      <c r="AB2" s="9" t="str">
        <f>IF( ISNUMBER(SEARCH("SCRUBBER", F2)), "Scrubber",
 IF( ISNUMBER(SEARCH("FRUIT BASKET", F2)), "Fruit Basket",
 IF( ISNUMBER(SEARCH("BASKET", F2)), "Basket",
 IF( ISNUMBER(SEARCH("CUTLERY", F2)), "Cutlery Holder",
 IF( ISNUMBER(SEARCH("TEA STRAINER", F2)), "Tea Strainer",
 IF( ISNUMBER(SEARCH("HANGER", F2)), "Hanger",
 IF( ISNUMBER(SEARCH("HOOK", F2)), "Hook",
 IF( ISNUMBER(SEARCH("LUNCH BOX", F2)), "Lunch Box",
 "Other"))))))))</f>
        <v>Cutlery Holder</v>
      </c>
      <c r="AD2" s="13">
        <f>S2</f>
        <v>4.5290339380000004</v>
      </c>
      <c r="AE2">
        <f>U2 / W2</f>
        <v>54.561</v>
      </c>
      <c r="AF2" s="16">
        <f>U2/R2</f>
        <v>0.28100003828315007</v>
      </c>
    </row>
    <row r="3" spans="1:34" x14ac:dyDescent="0.25">
      <c r="A3" t="str">
        <f>'Raw Data'!A3</f>
        <v>INNSA1</v>
      </c>
      <c r="B3" s="7">
        <f>'Raw Data'!B3</f>
        <v>45958</v>
      </c>
      <c r="C3">
        <f>'Raw Data'!C3</f>
        <v>301049751</v>
      </c>
      <c r="D3">
        <f>'Raw Data'!D3</f>
        <v>73231000</v>
      </c>
      <c r="E3" t="str">
        <f>'Raw Data'!E3</f>
        <v>8001-2 STEEL SCRUBBER 2PCS SET (QTY: 336000 SETS/USD 0.139 PER SETS)8001-2 STEEL SCRUBBER 2PCS SET (QTY: 336000 SETS/USD 0.139 P</v>
      </c>
      <c r="F3" t="str">
        <f t="shared" ref="F3:F66" si="0">IFERROR(LEFT(E3, FIND(")", E3, FIND("QTY", UPPER(E3))) ), E3)</f>
        <v>8001-2 STEEL SCRUBBER 2PCS SET (QTY: 336000 SETS/USD 0.139 PER SETS)</v>
      </c>
      <c r="O3">
        <f>'Raw Data'!N3</f>
        <v>9800</v>
      </c>
      <c r="P3" t="str">
        <f>'Raw Data'!O3</f>
        <v>KGS</v>
      </c>
      <c r="Q3">
        <f>'Raw Data'!P3</f>
        <v>440.60221840000003</v>
      </c>
      <c r="R3">
        <f>'Raw Data'!Q3</f>
        <v>4317901.74</v>
      </c>
      <c r="S3">
        <f>'Raw Data'!R3</f>
        <v>4.9673305340000002</v>
      </c>
      <c r="T3">
        <f>'Raw Data'!S3</f>
        <v>48679.839229999998</v>
      </c>
      <c r="U3">
        <f>'Raw Data'!T3</f>
        <v>1898149.5</v>
      </c>
      <c r="V3" s="9" t="str">
        <f t="shared" ref="V3:V66" si="1">TRIM(LEFT(E3, FIND(" ", E3 &amp; " ") - 1))</f>
        <v>8001-2</v>
      </c>
      <c r="W3">
        <f t="shared" ref="W3:W66" si="2">IFERROR(
 VALUE(
  SUBSTITUTE(
   SUBSTITUTE(
    TRIM(
     SUBSTITUTE(
      SUBSTITUTE(
       SUBSTITUTE(
        SUBSTITUTE(
         SUBSTITUTE(
          MID(F3, SEARCH("QTY",UPPER(F3)) + 3,
           MIN(
            IFERROR(SEARCH("PCS",UPPER(F3),SEARCH("QTY",UPPER(F3))),99999),
            IFERROR(SEARCH("PC",UPPER(F3),SEARCH("QTY",UPPER(F3))),99999),
            IFERROR(SEARCH("NOS",UPPER(F3),SEARCH("QTY",UPPER(F3))),99999),
            IFERROR(SEARCH("SET",UPPER(F3),SEARCH("QTY",UPPER(F3))),99999),
            IFERROR(SEARCH("PKT",UPPER(F3),SEARCH("QTY",UPPER(F3))),99999),
            IFERROR(SEARCH("NUM",UPPER(F3),SEARCH("QTY",UPPER(F3))),99999),
            IFERROR(SEARCH("/",UPPER(F3),SEARCH("QTY",UPPER(F3))),99999),
            IFERROR(SEARCH("PER",UPPER(F3),SEARCH("QTY",UPPER(F3))),99999),
            IFERROR(SEARCH("USD",UPPER(F3),SEARCH("QTY",UPPER(F3))),99999),
            IFERROR(SEARCH("CNY",UPPER(F3),SEARCH("QTY",UPPER(F3))),99999)
           ) - (SEARCH("QTY",UPPER(F3)) + 3)
          ),
         ":", ""),
        "(", ""),
       ")", ""),
      "PER", ""),
     "USD", "")
    ),
   ",", ""),
  "-", "")
 ),
"")</f>
        <v>336000</v>
      </c>
      <c r="X3">
        <f t="shared" ref="X3:X66" si="3">SEARCH("USD", UPPER(F3))</f>
        <v>50</v>
      </c>
      <c r="Y3">
        <f t="shared" ref="Y3:Y66" si="4">R3+U3</f>
        <v>6216051.2400000002</v>
      </c>
      <c r="Z3">
        <f t="shared" ref="Z3:Z66" si="5">YEAR(B3)</f>
        <v>2025</v>
      </c>
      <c r="AA3" s="9" t="str">
        <f t="shared" ref="AA3:AA66" si="6">IF( ISNUMBER(SEARCH("STEEL", F3)), "Steel",
 IF( ISNUMBER(SEARCH("SCRUBBER", F3)), "Cleaning",
 IF( ISNUMBER(SEARCH("BASKET", F3)), "Basket",
 IF( ISNUMBER(SEARCH("HANGER", F3)), "Hanger",
 IF( ISNUMBER(SEARCH("LUNCH BOX", F3)), "Lunch Box",
 IF( ISNUMBER(SEARCH("BOTTLE", F3)), "Bottle",
 "Other"))))))</f>
        <v>Steel</v>
      </c>
      <c r="AB3" s="9" t="str">
        <f t="shared" ref="AB3:AB66" si="7">IF( ISNUMBER(SEARCH("SCRUBBER", F3)), "Scrubber",
 IF( ISNUMBER(SEARCH("FRUIT BASKET", F3)), "Fruit Basket",
 IF( ISNUMBER(SEARCH("BASKET", F3)), "Basket",
 IF( ISNUMBER(SEARCH("CUTLERY", F3)), "Cutlery Holder",
 IF( ISNUMBER(SEARCH("TEA STRAINER", F3)), "Tea Strainer",
 IF( ISNUMBER(SEARCH("HANGER", F3)), "Hanger",
 IF( ISNUMBER(SEARCH("HOOK", F3)), "Hook",
 IF( ISNUMBER(SEARCH("LUNCH BOX", F3)), "Lunch Box",
 "Other"))))))))</f>
        <v>Scrubber</v>
      </c>
      <c r="AD3" s="13">
        <f t="shared" ref="AD3:AD66" si="8">S3</f>
        <v>4.9673305340000002</v>
      </c>
      <c r="AE3">
        <f t="shared" ref="AE3:AE66" si="9">U3 / W3</f>
        <v>5.6492544642857139</v>
      </c>
      <c r="AF3" s="16">
        <f t="shared" ref="AF3:AF66" si="10">U3/R3</f>
        <v>0.43959997570486631</v>
      </c>
    </row>
    <row r="4" spans="1:34" x14ac:dyDescent="0.25">
      <c r="A4" t="str">
        <f>'Raw Data'!A4</f>
        <v>INNSA1</v>
      </c>
      <c r="B4" s="7">
        <f>'Raw Data'!B4</f>
        <v>45953</v>
      </c>
      <c r="C4">
        <f>'Raw Data'!C4</f>
        <v>301049751</v>
      </c>
      <c r="D4">
        <f>'Raw Data'!D4</f>
        <v>73239990</v>
      </c>
      <c r="E4" t="str">
        <f>'Raw Data'!E4</f>
        <v>MILD STEEL MULTI FUNCTION CLOTH STAND (RYX-02-020) (QTY: 1,232 PCS/CNY:101 PER PCS)MILD STEEL MULTI FUNCTION CLOTH STAND (RYX-02-020) (QTY: 1,2</v>
      </c>
      <c r="F4" t="str">
        <f t="shared" si="0"/>
        <v>MILD STEEL MULTI FUNCTION CLOTH STAND (RYX-02-020) (QTY: 1,232 PCS/CNY:101 PER PCS)</v>
      </c>
      <c r="O4">
        <f>'Raw Data'!N4</f>
        <v>4004</v>
      </c>
      <c r="P4" t="str">
        <f>'Raw Data'!O4</f>
        <v>KGS</v>
      </c>
      <c r="Q4">
        <f>'Raw Data'!P4</f>
        <v>408.89366380000001</v>
      </c>
      <c r="R4">
        <f>'Raw Data'!Q4</f>
        <v>1637210.23</v>
      </c>
      <c r="S4">
        <f>'Raw Data'!R4</f>
        <v>4.609849649</v>
      </c>
      <c r="T4">
        <f>'Raw Data'!S4</f>
        <v>18457.83799</v>
      </c>
      <c r="U4">
        <f>'Raw Data'!T4</f>
        <v>460056</v>
      </c>
      <c r="V4" s="9" t="str">
        <f t="shared" si="1"/>
        <v>MILD</v>
      </c>
      <c r="W4">
        <f t="shared" si="2"/>
        <v>1232</v>
      </c>
      <c r="X4" t="e">
        <f t="shared" si="3"/>
        <v>#VALUE!</v>
      </c>
      <c r="Y4">
        <f t="shared" si="4"/>
        <v>2097266.23</v>
      </c>
      <c r="Z4">
        <f t="shared" si="5"/>
        <v>2025</v>
      </c>
      <c r="AA4" s="9" t="str">
        <f t="shared" si="6"/>
        <v>Steel</v>
      </c>
      <c r="AB4" s="9" t="str">
        <f t="shared" si="7"/>
        <v>Other</v>
      </c>
      <c r="AD4" s="13">
        <f t="shared" si="8"/>
        <v>4.609849649</v>
      </c>
      <c r="AE4">
        <f t="shared" si="9"/>
        <v>373.4220779220779</v>
      </c>
      <c r="AF4" s="16">
        <f t="shared" si="10"/>
        <v>0.28099995441636105</v>
      </c>
      <c r="AH4" s="27"/>
    </row>
    <row r="5" spans="1:34" x14ac:dyDescent="0.25">
      <c r="A5" t="str">
        <f>'Raw Data'!A5</f>
        <v>INNSA1</v>
      </c>
      <c r="B5" s="7">
        <f>'Raw Data'!B5</f>
        <v>45943</v>
      </c>
      <c r="C5">
        <f>'Raw Data'!C5</f>
        <v>301049751</v>
      </c>
      <c r="D5">
        <f>'Raw Data'!D5</f>
        <v>73239990</v>
      </c>
      <c r="E5" t="str">
        <f>'Raw Data'!E5</f>
        <v>SB-12 STEEL TEA STRAINER BIG (QTY 6336 PCS/USD 0.973 PER PCS)SB-12 STEEL TEA STRAINER BIG (QTY 6336 PCS/USD 0.973 PER PCS</v>
      </c>
      <c r="F5" t="str">
        <f t="shared" si="0"/>
        <v>SB-12 STEEL TEA STRAINER BIG (QTY 6336 PCS/USD 0.973 PER PCS)</v>
      </c>
      <c r="O5">
        <f>'Raw Data'!N5</f>
        <v>1548.8</v>
      </c>
      <c r="P5" t="str">
        <f>'Raw Data'!O5</f>
        <v>KGS</v>
      </c>
      <c r="Q5">
        <f>'Raw Data'!P5</f>
        <v>378.45784479999998</v>
      </c>
      <c r="R5">
        <f>'Raw Data'!Q5</f>
        <v>586155.51</v>
      </c>
      <c r="S5">
        <f>'Raw Data'!R5</f>
        <v>4.2191510010000002</v>
      </c>
      <c r="T5">
        <f>'Raw Data'!S5</f>
        <v>6534.6210700000001</v>
      </c>
      <c r="U5">
        <f>'Raw Data'!T5</f>
        <v>164709.70000000001</v>
      </c>
      <c r="V5" s="9" t="str">
        <f t="shared" si="1"/>
        <v>SB-12</v>
      </c>
      <c r="W5">
        <f t="shared" si="2"/>
        <v>6336</v>
      </c>
      <c r="X5">
        <f t="shared" si="3"/>
        <v>44</v>
      </c>
      <c r="Y5">
        <f t="shared" si="4"/>
        <v>750865.21</v>
      </c>
      <c r="Z5">
        <f t="shared" si="5"/>
        <v>2025</v>
      </c>
      <c r="AA5" s="9" t="str">
        <f t="shared" si="6"/>
        <v>Steel</v>
      </c>
      <c r="AB5" s="9" t="str">
        <f t="shared" si="7"/>
        <v>Tea Strainer</v>
      </c>
      <c r="AD5" s="13">
        <f t="shared" si="8"/>
        <v>4.2191510010000002</v>
      </c>
      <c r="AE5">
        <f t="shared" si="9"/>
        <v>25.995849116161619</v>
      </c>
      <c r="AF5" s="16">
        <f t="shared" si="10"/>
        <v>0.28100000288319393</v>
      </c>
    </row>
    <row r="6" spans="1:34" x14ac:dyDescent="0.25">
      <c r="A6" t="str">
        <f>'Raw Data'!A6</f>
        <v>INNSA1</v>
      </c>
      <c r="B6" s="7">
        <f>'Raw Data'!B6</f>
        <v>45943</v>
      </c>
      <c r="C6">
        <f>'Raw Data'!C6</f>
        <v>301049751</v>
      </c>
      <c r="D6">
        <f>'Raw Data'!D6</f>
        <v>73239990</v>
      </c>
      <c r="E6" t="str">
        <f>'Raw Data'!E6</f>
        <v>SB-12 STEEL TEA STRAINER BIG (QTY 43038 PCS/USD 0.9718 PER PCS)SB-12 STEEL TEA STRAINER BIG (QTY 43038 PCS/USD 0.9718 PER P</v>
      </c>
      <c r="F6" t="str">
        <f t="shared" si="0"/>
        <v>SB-12 STEEL TEA STRAINER BIG (QTY 43038 PCS/USD 0.9718 PER PCS)</v>
      </c>
      <c r="O6">
        <f>'Raw Data'!N6</f>
        <v>10042.200000000001</v>
      </c>
      <c r="P6" t="str">
        <f>'Raw Data'!O6</f>
        <v>KGS</v>
      </c>
      <c r="Q6">
        <f>'Raw Data'!P6</f>
        <v>399.7396746</v>
      </c>
      <c r="R6">
        <f>'Raw Data'!Q6</f>
        <v>4014265.76</v>
      </c>
      <c r="S6">
        <f>'Raw Data'!R6</f>
        <v>4.4564066279999999</v>
      </c>
      <c r="T6">
        <f>'Raw Data'!S6</f>
        <v>44752.126640000002</v>
      </c>
      <c r="U6">
        <f>'Raw Data'!T6</f>
        <v>1128008.7</v>
      </c>
      <c r="V6" s="9" t="str">
        <f t="shared" si="1"/>
        <v>SB-12</v>
      </c>
      <c r="W6">
        <f t="shared" si="2"/>
        <v>43038</v>
      </c>
      <c r="X6">
        <f t="shared" si="3"/>
        <v>45</v>
      </c>
      <c r="Y6">
        <f t="shared" si="4"/>
        <v>5142274.46</v>
      </c>
      <c r="Z6">
        <f t="shared" si="5"/>
        <v>2025</v>
      </c>
      <c r="AA6" s="9" t="str">
        <f t="shared" si="6"/>
        <v>Steel</v>
      </c>
      <c r="AB6" s="9" t="str">
        <f t="shared" si="7"/>
        <v>Tea Strainer</v>
      </c>
      <c r="AD6" s="13">
        <f t="shared" si="8"/>
        <v>4.4564066279999999</v>
      </c>
      <c r="AE6">
        <f t="shared" si="9"/>
        <v>26.209598494353827</v>
      </c>
      <c r="AF6" s="16">
        <f t="shared" si="10"/>
        <v>0.28100000534095182</v>
      </c>
    </row>
    <row r="7" spans="1:34" x14ac:dyDescent="0.25">
      <c r="A7" t="str">
        <f>'Raw Data'!A7</f>
        <v>INNSA1</v>
      </c>
      <c r="B7" s="7">
        <f>'Raw Data'!B7</f>
        <v>45938</v>
      </c>
      <c r="C7">
        <f>'Raw Data'!C7</f>
        <v>301049751</v>
      </c>
      <c r="D7">
        <f>'Raw Data'!D7</f>
        <v>73239990</v>
      </c>
      <c r="E7" t="str">
        <f>'Raw Data'!E7</f>
        <v>STEEL HANGER WITH HOOK (SL-89) (QTY:70056 PCS/CNY:7.45 PER PCS)STEEL HANGER WITH HOOK (SL-89) (QTY:70056 PCS/:7.45</v>
      </c>
      <c r="F7" t="str">
        <f t="shared" si="0"/>
        <v>STEEL HANGER WITH HOOK (SL-89) (QTY:70056 PCS/CNY:7.45 PER PCS)</v>
      </c>
      <c r="O7">
        <f>'Raw Data'!N7</f>
        <v>15568</v>
      </c>
      <c r="P7" t="str">
        <f>'Raw Data'!O7</f>
        <v>KGS</v>
      </c>
      <c r="Q7">
        <f>'Raw Data'!P7</f>
        <v>432.1581764</v>
      </c>
      <c r="R7">
        <f>'Raw Data'!Q7</f>
        <v>6727838.4900000002</v>
      </c>
      <c r="S7">
        <f>'Raw Data'!R7</f>
        <v>4.8178169049999999</v>
      </c>
      <c r="T7">
        <f>'Raw Data'!S7</f>
        <v>75003.773579999994</v>
      </c>
      <c r="U7">
        <f>'Raw Data'!T7</f>
        <v>1890522.7</v>
      </c>
      <c r="V7" s="9" t="str">
        <f t="shared" si="1"/>
        <v>STEEL</v>
      </c>
      <c r="W7">
        <f t="shared" si="2"/>
        <v>70056</v>
      </c>
      <c r="X7" t="e">
        <f t="shared" si="3"/>
        <v>#VALUE!</v>
      </c>
      <c r="Y7">
        <f t="shared" si="4"/>
        <v>8618361.1899999995</v>
      </c>
      <c r="Z7">
        <f t="shared" si="5"/>
        <v>2025</v>
      </c>
      <c r="AA7" s="9" t="str">
        <f t="shared" si="6"/>
        <v>Steel</v>
      </c>
      <c r="AB7" s="9" t="str">
        <f t="shared" si="7"/>
        <v>Hanger</v>
      </c>
      <c r="AD7" s="13">
        <f t="shared" si="8"/>
        <v>4.8178169049999999</v>
      </c>
      <c r="AE7">
        <f t="shared" si="9"/>
        <v>26.985878440105058</v>
      </c>
      <c r="AF7" s="16">
        <f t="shared" si="10"/>
        <v>0.28100001253151363</v>
      </c>
    </row>
    <row r="8" spans="1:34" x14ac:dyDescent="0.25">
      <c r="A8" t="str">
        <f>'Raw Data'!A8</f>
        <v>INNSA1</v>
      </c>
      <c r="B8" s="7">
        <f>'Raw Data'!B8</f>
        <v>45936</v>
      </c>
      <c r="C8">
        <f>'Raw Data'!C8</f>
        <v>301049751</v>
      </c>
      <c r="D8">
        <f>'Raw Data'!D8</f>
        <v>73239990</v>
      </c>
      <c r="E8" t="str">
        <f>'Raw Data'!E8</f>
        <v>STEEL HANGER 10PCS SET (AM-969) (QTY: 480 SET/USD 0.819 PERSET)STEEL HANGER 10PCS SET (AM-969) (QTY: 480 SET/USD 0.819 PER</v>
      </c>
      <c r="F8" t="str">
        <f t="shared" si="0"/>
        <v>STEEL HANGER 10PCS SET (AM-969) (QTY: 480 SET/USD 0.819 PERSET)</v>
      </c>
      <c r="O8">
        <f>'Raw Data'!N8</f>
        <v>380</v>
      </c>
      <c r="P8" t="str">
        <f>'Raw Data'!O8</f>
        <v>KGS</v>
      </c>
      <c r="Q8">
        <f>'Raw Data'!P8</f>
        <v>100.4420789</v>
      </c>
      <c r="R8">
        <f>'Raw Data'!Q8</f>
        <v>38167.99</v>
      </c>
      <c r="S8">
        <f>'Raw Data'!R8</f>
        <v>1.1197556179999999</v>
      </c>
      <c r="T8">
        <f>'Raw Data'!S8</f>
        <v>425.50713489999998</v>
      </c>
      <c r="U8">
        <f>'Raw Data'!T8</f>
        <v>10725.3</v>
      </c>
      <c r="V8" s="9" t="str">
        <f t="shared" si="1"/>
        <v>STEEL</v>
      </c>
      <c r="W8">
        <f t="shared" si="2"/>
        <v>480</v>
      </c>
      <c r="X8">
        <f t="shared" si="3"/>
        <v>47</v>
      </c>
      <c r="Y8">
        <f t="shared" si="4"/>
        <v>48893.289999999994</v>
      </c>
      <c r="Z8">
        <f t="shared" si="5"/>
        <v>2025</v>
      </c>
      <c r="AA8" s="9" t="str">
        <f t="shared" si="6"/>
        <v>Steel</v>
      </c>
      <c r="AB8" s="9" t="str">
        <f t="shared" si="7"/>
        <v>Hanger</v>
      </c>
      <c r="AD8" s="13">
        <f t="shared" si="8"/>
        <v>1.1197556179999999</v>
      </c>
      <c r="AE8">
        <f t="shared" si="9"/>
        <v>22.344374999999999</v>
      </c>
      <c r="AF8" s="16">
        <f t="shared" si="10"/>
        <v>0.28100248401867639</v>
      </c>
    </row>
    <row r="9" spans="1:34" x14ac:dyDescent="0.25">
      <c r="A9" t="str">
        <f>'Raw Data'!A9</f>
        <v>INNSA1</v>
      </c>
      <c r="B9" s="7">
        <f>'Raw Data'!B9</f>
        <v>45931</v>
      </c>
      <c r="C9">
        <f>'Raw Data'!C9</f>
        <v>301049751</v>
      </c>
      <c r="D9">
        <f>'Raw Data'!D9</f>
        <v>73239990</v>
      </c>
      <c r="E9" t="str">
        <f>'Raw Data'!E9</f>
        <v>AM-967 STEEL FRUIT BASKET (QTY 400 PCS/USD 1.031 PER PCS) AM-967 STEEL FRUIT BASKET (QTY 400 PCS/USD 1.031 PER PCS)</v>
      </c>
      <c r="F9" t="str">
        <f t="shared" si="0"/>
        <v>AM-967 STEEL FRUIT BASKET (QTY 400 PCS/USD 1.031 PER PCS)</v>
      </c>
      <c r="O9">
        <f>'Raw Data'!N9</f>
        <v>460</v>
      </c>
      <c r="P9" t="str">
        <f>'Raw Data'!O9</f>
        <v>KGS</v>
      </c>
      <c r="Q9">
        <f>'Raw Data'!P9</f>
        <v>85.377826089999999</v>
      </c>
      <c r="R9">
        <f>'Raw Data'!Q9</f>
        <v>39273.800000000003</v>
      </c>
      <c r="S9">
        <f>'Raw Data'!R9</f>
        <v>0.96092094640000003</v>
      </c>
      <c r="T9">
        <f>'Raw Data'!S9</f>
        <v>442.02363530000002</v>
      </c>
      <c r="U9">
        <f>'Raw Data'!T9</f>
        <v>11036</v>
      </c>
      <c r="V9" s="9" t="str">
        <f t="shared" si="1"/>
        <v>AM-967</v>
      </c>
      <c r="W9">
        <f t="shared" si="2"/>
        <v>400</v>
      </c>
      <c r="X9">
        <f t="shared" si="3"/>
        <v>40</v>
      </c>
      <c r="Y9">
        <f t="shared" si="4"/>
        <v>50309.8</v>
      </c>
      <c r="Z9">
        <f t="shared" si="5"/>
        <v>2025</v>
      </c>
      <c r="AA9" s="9" t="str">
        <f t="shared" si="6"/>
        <v>Steel</v>
      </c>
      <c r="AB9" s="9" t="str">
        <f t="shared" si="7"/>
        <v>Fruit Basket</v>
      </c>
      <c r="AD9" s="13">
        <f t="shared" si="8"/>
        <v>0.96092094640000003</v>
      </c>
      <c r="AE9">
        <f t="shared" si="9"/>
        <v>27.59</v>
      </c>
      <c r="AF9" s="16">
        <f t="shared" si="10"/>
        <v>0.28100158375303635</v>
      </c>
    </row>
    <row r="10" spans="1:34" x14ac:dyDescent="0.25">
      <c r="A10" t="str">
        <f>'Raw Data'!A10</f>
        <v>INNSA1</v>
      </c>
      <c r="B10" s="7">
        <f>'Raw Data'!B10</f>
        <v>45931</v>
      </c>
      <c r="C10">
        <f>'Raw Data'!C10</f>
        <v>301049751</v>
      </c>
      <c r="D10">
        <f>'Raw Data'!D10</f>
        <v>73239990</v>
      </c>
      <c r="E10" t="str">
        <f>'Raw Data'!E10</f>
        <v>AM-966 STEEL FRUIT BASKET (QTY 400 PCS/USD 1.017 PER PCS) AM-966 STEEL FRUIT BASKET (QTY 400 PCS/USD 1.017 PER PCS)</v>
      </c>
      <c r="F10" t="str">
        <f t="shared" si="0"/>
        <v>AM-966 STEEL FRUIT BASKET (QTY 400 PCS/USD 1.017 PER PCS)</v>
      </c>
      <c r="O10">
        <f>'Raw Data'!N10</f>
        <v>310</v>
      </c>
      <c r="P10" t="str">
        <f>'Raw Data'!O10</f>
        <v>KGS</v>
      </c>
      <c r="Q10">
        <f>'Raw Data'!P10</f>
        <v>124.9693226</v>
      </c>
      <c r="R10">
        <f>'Raw Data'!Q10</f>
        <v>38740.49</v>
      </c>
      <c r="S10">
        <f>'Raw Data'!R10</f>
        <v>1.4065202320000001</v>
      </c>
      <c r="T10">
        <f>'Raw Data'!S10</f>
        <v>436.02127180000002</v>
      </c>
      <c r="U10">
        <f>'Raw Data'!T10</f>
        <v>10886.1</v>
      </c>
      <c r="V10" s="9" t="str">
        <f t="shared" si="1"/>
        <v>AM-966</v>
      </c>
      <c r="W10">
        <f t="shared" si="2"/>
        <v>400</v>
      </c>
      <c r="X10">
        <f t="shared" si="3"/>
        <v>40</v>
      </c>
      <c r="Y10">
        <f t="shared" si="4"/>
        <v>49626.59</v>
      </c>
      <c r="Z10">
        <f t="shared" si="5"/>
        <v>2025</v>
      </c>
      <c r="AA10" s="9" t="str">
        <f t="shared" si="6"/>
        <v>Steel</v>
      </c>
      <c r="AB10" s="9" t="str">
        <f t="shared" si="7"/>
        <v>Fruit Basket</v>
      </c>
      <c r="AD10" s="13">
        <f t="shared" si="8"/>
        <v>1.4065202320000001</v>
      </c>
      <c r="AE10">
        <f t="shared" si="9"/>
        <v>27.215250000000001</v>
      </c>
      <c r="AF10" s="16">
        <f t="shared" si="10"/>
        <v>0.28100057588326843</v>
      </c>
    </row>
    <row r="11" spans="1:34" x14ac:dyDescent="0.25">
      <c r="A11" t="str">
        <f>'Raw Data'!A11</f>
        <v>INNSA1</v>
      </c>
      <c r="B11" s="7">
        <f>'Raw Data'!B11</f>
        <v>45931</v>
      </c>
      <c r="C11">
        <f>'Raw Data'!C11</f>
        <v>301049751</v>
      </c>
      <c r="D11">
        <f>'Raw Data'!D11</f>
        <v>73239990</v>
      </c>
      <c r="E11" t="str">
        <f>'Raw Data'!E11</f>
        <v>AM-965 STEEL SPOON &amp; FORK HOLDER (QTY 480 PCS/USD 0.734 PERPCS)AM-965 STEEL SPOON &amp; FORK HOLDER (QTY 480 PCS/USD 0.734 PER</v>
      </c>
      <c r="F11" t="str">
        <f t="shared" si="0"/>
        <v>AM-965 STEEL SPOON &amp; FORK HOLDER (QTY 480 PCS/USD 0.734 PERPCS)</v>
      </c>
      <c r="O11">
        <f>'Raw Data'!N11</f>
        <v>168</v>
      </c>
      <c r="P11" t="str">
        <f>'Raw Data'!O11</f>
        <v>KGS</v>
      </c>
      <c r="Q11">
        <f>'Raw Data'!P11</f>
        <v>199.7157143</v>
      </c>
      <c r="R11">
        <f>'Raw Data'!Q11</f>
        <v>33552.239999999998</v>
      </c>
      <c r="S11">
        <f>'Raw Data'!R11</f>
        <v>2.2477851919999998</v>
      </c>
      <c r="T11">
        <f>'Raw Data'!S11</f>
        <v>377.62791220000003</v>
      </c>
      <c r="U11">
        <f>'Raw Data'!T11</f>
        <v>9428.1</v>
      </c>
      <c r="V11" s="9" t="str">
        <f t="shared" si="1"/>
        <v>AM-965</v>
      </c>
      <c r="W11">
        <f t="shared" si="2"/>
        <v>480</v>
      </c>
      <c r="X11">
        <f t="shared" si="3"/>
        <v>47</v>
      </c>
      <c r="Y11">
        <f t="shared" si="4"/>
        <v>42980.34</v>
      </c>
      <c r="Z11">
        <f t="shared" si="5"/>
        <v>2025</v>
      </c>
      <c r="AA11" s="9" t="str">
        <f t="shared" si="6"/>
        <v>Steel</v>
      </c>
      <c r="AB11" s="9" t="str">
        <f t="shared" si="7"/>
        <v>Other</v>
      </c>
      <c r="AD11" s="13">
        <f t="shared" si="8"/>
        <v>2.2477851919999998</v>
      </c>
      <c r="AE11">
        <f t="shared" si="9"/>
        <v>19.641875000000002</v>
      </c>
      <c r="AF11" s="16">
        <f t="shared" si="10"/>
        <v>0.28099763234883873</v>
      </c>
    </row>
    <row r="12" spans="1:34" x14ac:dyDescent="0.25">
      <c r="A12" t="str">
        <f>'Raw Data'!A12</f>
        <v>INNSA1</v>
      </c>
      <c r="B12" s="7">
        <f>'Raw Data'!B12</f>
        <v>45931</v>
      </c>
      <c r="C12">
        <f>'Raw Data'!C12</f>
        <v>301049751</v>
      </c>
      <c r="D12">
        <f>'Raw Data'!D12</f>
        <v>73231000</v>
      </c>
      <c r="E12" t="str">
        <f>'Raw Data'!E12</f>
        <v>8001-2 STEEL SCRUBBER 2 PCS SET (QTY 336000 SETS/USD 0.139 PER SETS)8001-2 STEEL SCRUBBER 2 PCS SET (QTY 336000 SETS/USD 0.139 P</v>
      </c>
      <c r="F12" t="str">
        <f t="shared" si="0"/>
        <v>8001-2 STEEL SCRUBBER 2 PCS SET (QTY 336000 SETS/USD 0.139 PER SETS)</v>
      </c>
      <c r="O12">
        <f>'Raw Data'!N12</f>
        <v>9800</v>
      </c>
      <c r="P12" t="str">
        <f>'Raw Data'!O12</f>
        <v>KGS</v>
      </c>
      <c r="Q12">
        <f>'Raw Data'!P12</f>
        <v>456.12538979999999</v>
      </c>
      <c r="R12">
        <f>'Raw Data'!Q12</f>
        <v>4470028.82</v>
      </c>
      <c r="S12">
        <f>'Raw Data'!R12</f>
        <v>5.1336566100000001</v>
      </c>
      <c r="T12">
        <f>'Raw Data'!S12</f>
        <v>50309.834779999997</v>
      </c>
      <c r="U12">
        <f>'Raw Data'!T12</f>
        <v>1965024.7</v>
      </c>
      <c r="V12" s="9" t="str">
        <f t="shared" si="1"/>
        <v>8001-2</v>
      </c>
      <c r="W12">
        <f t="shared" si="2"/>
        <v>336000</v>
      </c>
      <c r="X12">
        <f t="shared" si="3"/>
        <v>50</v>
      </c>
      <c r="Y12">
        <f t="shared" si="4"/>
        <v>6435053.5200000005</v>
      </c>
      <c r="Z12">
        <f t="shared" si="5"/>
        <v>2025</v>
      </c>
      <c r="AA12" s="9" t="str">
        <f t="shared" si="6"/>
        <v>Steel</v>
      </c>
      <c r="AB12" s="9" t="str">
        <f t="shared" si="7"/>
        <v>Scrubber</v>
      </c>
      <c r="AD12" s="13">
        <f t="shared" si="8"/>
        <v>5.1336566100000001</v>
      </c>
      <c r="AE12">
        <f t="shared" si="9"/>
        <v>5.8482877976190473</v>
      </c>
      <c r="AF12" s="16">
        <f t="shared" si="10"/>
        <v>0.43960000687422857</v>
      </c>
    </row>
    <row r="13" spans="1:34" x14ac:dyDescent="0.25">
      <c r="A13" t="str">
        <f>'Raw Data'!A13</f>
        <v>INNSA1</v>
      </c>
      <c r="B13" s="7">
        <f>'Raw Data'!B13</f>
        <v>45927</v>
      </c>
      <c r="C13">
        <f>'Raw Data'!C13</f>
        <v>301049751</v>
      </c>
      <c r="D13">
        <f>'Raw Data'!D13</f>
        <v>73231000</v>
      </c>
      <c r="E13" t="str">
        <f>'Raw Data'!E13</f>
        <v>OKS-4156 STEEL SCRUBBER 6PCS SET (QTY: 93360 PCS /USD 0.228PER PCS)OKS-4156 STEEL SCRUBBER 6PCS SET (QTY: 93360 PCS /USD 0.228</v>
      </c>
      <c r="F13" t="str">
        <f t="shared" si="0"/>
        <v>OKS-4156 STEEL SCRUBBER 6PCS SET (QTY: 93360 PCS /USD 0.228PER PCS)</v>
      </c>
      <c r="O13">
        <f>'Raw Data'!N13</f>
        <v>7496.03</v>
      </c>
      <c r="P13" t="str">
        <f>'Raw Data'!O13</f>
        <v>KGS</v>
      </c>
      <c r="Q13">
        <f>'Raw Data'!P13</f>
        <v>263.57137840000001</v>
      </c>
      <c r="R13">
        <f>'Raw Data'!Q13</f>
        <v>1975738.96</v>
      </c>
      <c r="S13">
        <f>'Raw Data'!R13</f>
        <v>2.9664758409999998</v>
      </c>
      <c r="T13">
        <f>'Raw Data'!S13</f>
        <v>22236.7919</v>
      </c>
      <c r="U13">
        <f>'Raw Data'!T13</f>
        <v>868534.9</v>
      </c>
      <c r="V13" s="9" t="str">
        <f t="shared" si="1"/>
        <v>OKS-4156</v>
      </c>
      <c r="W13">
        <f t="shared" si="2"/>
        <v>93360</v>
      </c>
      <c r="X13">
        <f t="shared" si="3"/>
        <v>51</v>
      </c>
      <c r="Y13">
        <f t="shared" si="4"/>
        <v>2844273.86</v>
      </c>
      <c r="Z13">
        <f t="shared" si="5"/>
        <v>2025</v>
      </c>
      <c r="AA13" s="9" t="str">
        <f t="shared" si="6"/>
        <v>Steel</v>
      </c>
      <c r="AB13" s="9" t="str">
        <f t="shared" si="7"/>
        <v>Scrubber</v>
      </c>
      <c r="AD13" s="13">
        <f t="shared" si="8"/>
        <v>2.9664758409999998</v>
      </c>
      <c r="AE13">
        <f t="shared" si="9"/>
        <v>9.3030730505569839</v>
      </c>
      <c r="AF13" s="16">
        <f t="shared" si="10"/>
        <v>0.43960002691853584</v>
      </c>
    </row>
    <row r="14" spans="1:34" x14ac:dyDescent="0.25">
      <c r="A14" t="str">
        <f>'Raw Data'!A14</f>
        <v>INNSA1</v>
      </c>
      <c r="B14" s="7">
        <f>'Raw Data'!B14</f>
        <v>45927</v>
      </c>
      <c r="C14">
        <f>'Raw Data'!C14</f>
        <v>301049751</v>
      </c>
      <c r="D14">
        <f>'Raw Data'!D14</f>
        <v>73231000</v>
      </c>
      <c r="E14" t="str">
        <f>'Raw Data'!E14</f>
        <v>8001-2 STEEL SCRUBBER 2PCS SET (QTY: 168000 SETS/USD 0.139 PER SETS)8001-2 STEEL SCRUBBER 2PCS SET (QTY: 168000 SETS/USD 0.139 P</v>
      </c>
      <c r="F14" t="str">
        <f t="shared" si="0"/>
        <v>8001-2 STEEL SCRUBBER 2PCS SET (QTY: 168000 SETS/USD 0.139 PER SETS)</v>
      </c>
      <c r="O14">
        <f>'Raw Data'!N14</f>
        <v>4900</v>
      </c>
      <c r="P14" t="str">
        <f>'Raw Data'!O14</f>
        <v>KGS</v>
      </c>
      <c r="Q14">
        <f>'Raw Data'!P14</f>
        <v>442.07293670000001</v>
      </c>
      <c r="R14">
        <f>'Raw Data'!Q14</f>
        <v>2166157.39</v>
      </c>
      <c r="S14">
        <f>'Raw Data'!R14</f>
        <v>4.9754973180000004</v>
      </c>
      <c r="T14">
        <f>'Raw Data'!S14</f>
        <v>24379.936860000002</v>
      </c>
      <c r="U14">
        <f>'Raw Data'!T14</f>
        <v>952242.8</v>
      </c>
      <c r="V14" s="9" t="str">
        <f t="shared" si="1"/>
        <v>8001-2</v>
      </c>
      <c r="W14">
        <f t="shared" si="2"/>
        <v>168000</v>
      </c>
      <c r="X14">
        <f t="shared" si="3"/>
        <v>50</v>
      </c>
      <c r="Y14">
        <f t="shared" si="4"/>
        <v>3118400.1900000004</v>
      </c>
      <c r="Z14">
        <f t="shared" si="5"/>
        <v>2025</v>
      </c>
      <c r="AA14" s="9" t="str">
        <f t="shared" si="6"/>
        <v>Steel</v>
      </c>
      <c r="AB14" s="9" t="str">
        <f t="shared" si="7"/>
        <v>Scrubber</v>
      </c>
      <c r="AD14" s="13">
        <f t="shared" si="8"/>
        <v>4.9754973180000004</v>
      </c>
      <c r="AE14">
        <f t="shared" si="9"/>
        <v>5.6681119047619051</v>
      </c>
      <c r="AF14" s="16">
        <f t="shared" si="10"/>
        <v>0.43960000524246301</v>
      </c>
    </row>
    <row r="15" spans="1:34" x14ac:dyDescent="0.25">
      <c r="A15" t="str">
        <f>'Raw Data'!A15</f>
        <v>INNSA1</v>
      </c>
      <c r="B15" s="7">
        <f>'Raw Data'!B15</f>
        <v>45924</v>
      </c>
      <c r="C15">
        <f>'Raw Data'!C15</f>
        <v>301049751</v>
      </c>
      <c r="D15">
        <f>'Raw Data'!D15</f>
        <v>73239990</v>
      </c>
      <c r="E15" t="str">
        <f>'Raw Data'!E15</f>
        <v>AM-321 STEEL DRAINER (QTY:28752 PCS/USD 0.7050 PER PCS) AM-321 STEEL DRAINER (QTY:28752 PCS/USD 0.7050 PER PCS)</v>
      </c>
      <c r="F15" t="str">
        <f t="shared" si="0"/>
        <v>AM-321 STEEL DRAINER (QTY:28752 PCS/USD 0.7050 PER PCS)</v>
      </c>
      <c r="O15">
        <f>'Raw Data'!N15</f>
        <v>3953.4</v>
      </c>
      <c r="P15" t="str">
        <f>'Raw Data'!O15</f>
        <v>KGS</v>
      </c>
      <c r="Q15">
        <f>'Raw Data'!P15</f>
        <v>492.73196990000002</v>
      </c>
      <c r="R15">
        <f>'Raw Data'!Q15</f>
        <v>1947966.57</v>
      </c>
      <c r="S15">
        <f>'Raw Data'!R15</f>
        <v>5.5456608889999996</v>
      </c>
      <c r="T15">
        <f>'Raw Data'!S15</f>
        <v>21924.215759999999</v>
      </c>
      <c r="U15">
        <f>'Raw Data'!T15</f>
        <v>547378.6</v>
      </c>
      <c r="V15" s="9" t="str">
        <f t="shared" si="1"/>
        <v>AM-321</v>
      </c>
      <c r="W15">
        <f t="shared" si="2"/>
        <v>28752</v>
      </c>
      <c r="X15">
        <f t="shared" si="3"/>
        <v>37</v>
      </c>
      <c r="Y15">
        <f t="shared" si="4"/>
        <v>2495345.17</v>
      </c>
      <c r="Z15">
        <f t="shared" si="5"/>
        <v>2025</v>
      </c>
      <c r="AA15" s="9" t="str">
        <f t="shared" si="6"/>
        <v>Steel</v>
      </c>
      <c r="AB15" s="9" t="str">
        <f t="shared" si="7"/>
        <v>Other</v>
      </c>
      <c r="AD15" s="13">
        <f t="shared" si="8"/>
        <v>5.5456608889999996</v>
      </c>
      <c r="AE15">
        <f t="shared" si="9"/>
        <v>19.037931274346132</v>
      </c>
      <c r="AF15" s="16">
        <f t="shared" si="10"/>
        <v>0.28099999683259447</v>
      </c>
    </row>
    <row r="16" spans="1:34" x14ac:dyDescent="0.25">
      <c r="A16" t="str">
        <f>'Raw Data'!A16</f>
        <v>INNSA1</v>
      </c>
      <c r="B16" s="7">
        <f>'Raw Data'!B16</f>
        <v>45924</v>
      </c>
      <c r="C16">
        <f>'Raw Data'!C16</f>
        <v>301049751</v>
      </c>
      <c r="D16">
        <f>'Raw Data'!D16</f>
        <v>73239990</v>
      </c>
      <c r="E16" t="str">
        <f>'Raw Data'!E16</f>
        <v>HOUSEHOLD STEEL HOOK 3PCS SET (2628) (QTY: 166608 SET/USD 0.36 PER SET)HOUSEHOLD STEEL HOOK 3PCS SET (2628) (QTY: 166608 SET/USD 0.</v>
      </c>
      <c r="F16" t="str">
        <f t="shared" si="0"/>
        <v>HOUSEHOLD STEEL HOOK 3PCS SET (2628) (QTY: 166608 SET/USD 0.36 PER SET)</v>
      </c>
      <c r="O16">
        <f>'Raw Data'!N16</f>
        <v>5646.16</v>
      </c>
      <c r="P16" t="str">
        <f>'Raw Data'!O16</f>
        <v>KGS</v>
      </c>
      <c r="Q16">
        <f>'Raw Data'!P16</f>
        <v>971.5058004</v>
      </c>
      <c r="R16">
        <f>'Raw Data'!Q16</f>
        <v>5485277.1900000004</v>
      </c>
      <c r="S16">
        <f>'Raw Data'!R16</f>
        <v>10.934223980000001</v>
      </c>
      <c r="T16">
        <f>'Raw Data'!S16</f>
        <v>61736.378049999999</v>
      </c>
      <c r="U16">
        <f>'Raw Data'!T16</f>
        <v>1541362.8</v>
      </c>
      <c r="V16" s="9" t="str">
        <f t="shared" si="1"/>
        <v>HOUSEHOLD</v>
      </c>
      <c r="W16">
        <f t="shared" si="2"/>
        <v>166608</v>
      </c>
      <c r="X16">
        <f t="shared" si="3"/>
        <v>55</v>
      </c>
      <c r="Y16">
        <f t="shared" si="4"/>
        <v>7026639.9900000002</v>
      </c>
      <c r="Z16">
        <f t="shared" si="5"/>
        <v>2025</v>
      </c>
      <c r="AA16" s="9" t="str">
        <f t="shared" si="6"/>
        <v>Steel</v>
      </c>
      <c r="AB16" s="9" t="str">
        <f t="shared" si="7"/>
        <v>Hook</v>
      </c>
      <c r="AD16" s="13">
        <f t="shared" si="8"/>
        <v>10.934223980000001</v>
      </c>
      <c r="AE16">
        <f t="shared" si="9"/>
        <v>9.2514333045231929</v>
      </c>
      <c r="AF16" s="16">
        <f t="shared" si="10"/>
        <v>0.28099998352134326</v>
      </c>
    </row>
    <row r="17" spans="1:32" x14ac:dyDescent="0.25">
      <c r="A17" t="str">
        <f>'Raw Data'!A17</f>
        <v>INNSA1</v>
      </c>
      <c r="B17" s="7">
        <f>'Raw Data'!B17</f>
        <v>45924</v>
      </c>
      <c r="C17">
        <f>'Raw Data'!C17</f>
        <v>301049751</v>
      </c>
      <c r="D17">
        <f>'Raw Data'!D17</f>
        <v>73239990</v>
      </c>
      <c r="E17" t="str">
        <f>'Raw Data'!E17</f>
        <v>NP-55 STEEL TEA STRAINER (QTY:50400 PCS/USD 0.2710 PER PCS) NP-55 STEEL TEA STRAINER (QTY:50400 PCS/USD 0.2710 PER PCS)</v>
      </c>
      <c r="F17" t="str">
        <f t="shared" si="0"/>
        <v>NP-55 STEEL TEA STRAINER (QTY:50400 PCS/USD 0.2710 PER PCS)</v>
      </c>
      <c r="O17">
        <f>'Raw Data'!N17</f>
        <v>2310</v>
      </c>
      <c r="P17" t="str">
        <f>'Raw Data'!O17</f>
        <v>KGS</v>
      </c>
      <c r="Q17">
        <f>'Raw Data'!P17</f>
        <v>568.21425539999996</v>
      </c>
      <c r="R17">
        <f>'Raw Data'!Q17</f>
        <v>1312574.93</v>
      </c>
      <c r="S17">
        <f>'Raw Data'!R17</f>
        <v>6.3952082770000001</v>
      </c>
      <c r="T17">
        <f>'Raw Data'!S17</f>
        <v>14772.931119999999</v>
      </c>
      <c r="U17">
        <f>'Raw Data'!T17</f>
        <v>368833.6</v>
      </c>
      <c r="V17" s="9" t="str">
        <f t="shared" si="1"/>
        <v>NP-55</v>
      </c>
      <c r="W17">
        <f t="shared" si="2"/>
        <v>50400</v>
      </c>
      <c r="X17">
        <f t="shared" si="3"/>
        <v>41</v>
      </c>
      <c r="Y17">
        <f t="shared" si="4"/>
        <v>1681408.5299999998</v>
      </c>
      <c r="Z17">
        <f t="shared" si="5"/>
        <v>2025</v>
      </c>
      <c r="AA17" s="9" t="str">
        <f t="shared" si="6"/>
        <v>Steel</v>
      </c>
      <c r="AB17" s="9" t="str">
        <f t="shared" si="7"/>
        <v>Tea Strainer</v>
      </c>
      <c r="AD17" s="13">
        <f t="shared" si="8"/>
        <v>6.3952082770000001</v>
      </c>
      <c r="AE17">
        <f t="shared" si="9"/>
        <v>7.3181269841269838</v>
      </c>
      <c r="AF17" s="16">
        <f t="shared" si="10"/>
        <v>0.2810000340323428</v>
      </c>
    </row>
    <row r="18" spans="1:32" x14ac:dyDescent="0.25">
      <c r="A18" t="str">
        <f>'Raw Data'!A18</f>
        <v>INNSA1</v>
      </c>
      <c r="B18" s="7">
        <f>'Raw Data'!B18</f>
        <v>45924</v>
      </c>
      <c r="C18">
        <f>'Raw Data'!C18</f>
        <v>301049751</v>
      </c>
      <c r="D18">
        <f>'Raw Data'!D18</f>
        <v>73239990</v>
      </c>
      <c r="E18" t="str">
        <f>'Raw Data'!E18</f>
        <v>HOUSEHOLD STEEL HOOK 3PCS SET (3888) (QTY:55,296 SET/USD:0.24 PER SET)HOUSEHOLD STEEL HOOK 3PCS SET (3888) (QTY:55,296 SET/USD:0.2</v>
      </c>
      <c r="F18" t="str">
        <f t="shared" si="0"/>
        <v>HOUSEHOLD STEEL HOOK 3PCS SET (3888) (QTY:55,296 SET/USD:0.24 PER SET)</v>
      </c>
      <c r="O18">
        <f>'Raw Data'!N18</f>
        <v>1843.2</v>
      </c>
      <c r="P18" t="str">
        <f>'Raw Data'!O18</f>
        <v>KGS</v>
      </c>
      <c r="Q18">
        <f>'Raw Data'!P18</f>
        <v>689.90430230000004</v>
      </c>
      <c r="R18">
        <f>'Raw Data'!Q18</f>
        <v>1271631.6100000001</v>
      </c>
      <c r="S18">
        <f>'Raw Data'!R18</f>
        <v>7.7648205099999998</v>
      </c>
      <c r="T18">
        <f>'Raw Data'!S18</f>
        <v>14312.11716</v>
      </c>
      <c r="U18">
        <f>'Raw Data'!T18</f>
        <v>357328.4</v>
      </c>
      <c r="V18" s="9" t="str">
        <f t="shared" si="1"/>
        <v>HOUSEHOLD</v>
      </c>
      <c r="W18">
        <f t="shared" si="2"/>
        <v>55296</v>
      </c>
      <c r="X18">
        <f t="shared" si="3"/>
        <v>54</v>
      </c>
      <c r="Y18">
        <f t="shared" si="4"/>
        <v>1628960.0100000002</v>
      </c>
      <c r="Z18">
        <f t="shared" si="5"/>
        <v>2025</v>
      </c>
      <c r="AA18" s="9" t="str">
        <f t="shared" si="6"/>
        <v>Steel</v>
      </c>
      <c r="AB18" s="9" t="str">
        <f t="shared" si="7"/>
        <v>Hook</v>
      </c>
      <c r="AD18" s="13">
        <f t="shared" si="8"/>
        <v>7.7648205099999998</v>
      </c>
      <c r="AE18">
        <f t="shared" si="9"/>
        <v>6.4621021412037045</v>
      </c>
      <c r="AF18" s="16">
        <f t="shared" si="10"/>
        <v>0.2809999351934952</v>
      </c>
    </row>
    <row r="19" spans="1:32" x14ac:dyDescent="0.25">
      <c r="A19" t="str">
        <f>'Raw Data'!A19</f>
        <v>INNSA1</v>
      </c>
      <c r="B19" s="7">
        <f>'Raw Data'!B19</f>
        <v>45924</v>
      </c>
      <c r="C19">
        <f>'Raw Data'!C19</f>
        <v>301049751</v>
      </c>
      <c r="D19">
        <f>'Raw Data'!D19</f>
        <v>73239990</v>
      </c>
      <c r="E19" t="str">
        <f>'Raw Data'!E19</f>
        <v>SB-12 STEEL TEA STRAINER BIG (QTY:1026 PCS/USD 0.9770 PER PCS)SB-12 STEEL TEA STRAINER BIG (QTY:1026 PCS/USD 0.9770 PER PC</v>
      </c>
      <c r="F19" t="str">
        <f t="shared" si="0"/>
        <v>SB-12 STEEL TEA STRAINER BIG (QTY:1026 PCS/USD 0.9770 PER PCS)</v>
      </c>
      <c r="O19">
        <f>'Raw Data'!N19</f>
        <v>250.8</v>
      </c>
      <c r="P19" t="str">
        <f>'Raw Data'!O19</f>
        <v>KGS</v>
      </c>
      <c r="Q19">
        <f>'Raw Data'!P19</f>
        <v>384.0942584</v>
      </c>
      <c r="R19">
        <f>'Raw Data'!Q19</f>
        <v>96330.84</v>
      </c>
      <c r="S19">
        <f>'Raw Data'!R19</f>
        <v>4.3229516979999998</v>
      </c>
      <c r="T19">
        <f>'Raw Data'!S19</f>
        <v>1084.1962860000001</v>
      </c>
      <c r="U19">
        <f>'Raw Data'!T19</f>
        <v>27069</v>
      </c>
      <c r="V19" s="9" t="str">
        <f t="shared" si="1"/>
        <v>SB-12</v>
      </c>
      <c r="W19">
        <f t="shared" si="2"/>
        <v>1026</v>
      </c>
      <c r="X19">
        <f t="shared" si="3"/>
        <v>44</v>
      </c>
      <c r="Y19">
        <f t="shared" si="4"/>
        <v>123399.84</v>
      </c>
      <c r="Z19">
        <f t="shared" si="5"/>
        <v>2025</v>
      </c>
      <c r="AA19" s="9" t="str">
        <f t="shared" si="6"/>
        <v>Steel</v>
      </c>
      <c r="AB19" s="9" t="str">
        <f t="shared" si="7"/>
        <v>Tea Strainer</v>
      </c>
      <c r="AD19" s="13">
        <f t="shared" si="8"/>
        <v>4.3229516979999998</v>
      </c>
      <c r="AE19">
        <f t="shared" si="9"/>
        <v>26.383040935672515</v>
      </c>
      <c r="AF19" s="16">
        <f t="shared" si="10"/>
        <v>0.28100035253507599</v>
      </c>
    </row>
    <row r="20" spans="1:32" x14ac:dyDescent="0.25">
      <c r="A20" t="str">
        <f>'Raw Data'!A20</f>
        <v>INNSA1</v>
      </c>
      <c r="B20" s="7">
        <f>'Raw Data'!B20</f>
        <v>45924</v>
      </c>
      <c r="C20">
        <f>'Raw Data'!C20</f>
        <v>301049751</v>
      </c>
      <c r="D20">
        <f>'Raw Data'!D20</f>
        <v>73239990</v>
      </c>
      <c r="E20" t="str">
        <f>'Raw Data'!E20</f>
        <v>HOUSEHOLD STEEL HOOK 3 PCS SET (2628) (QTY:432 SET/USD:0.360PER SET)HOUSEHOLD STEEL HOOK 3 PCS SET (2628) (QTY:432 SET/USD:0.360</v>
      </c>
      <c r="F20" t="str">
        <f t="shared" si="0"/>
        <v>HOUSEHOLD STEEL HOOK 3 PCS SET (2628) (QTY:432 SET/USD:0.360PER SET)</v>
      </c>
      <c r="O20">
        <f>'Raw Data'!N20</f>
        <v>14.64</v>
      </c>
      <c r="P20" t="str">
        <f>'Raw Data'!O20</f>
        <v>KGS</v>
      </c>
      <c r="Q20">
        <f>'Raw Data'!P20</f>
        <v>987.67759560000002</v>
      </c>
      <c r="R20">
        <f>'Raw Data'!Q20</f>
        <v>14459.6</v>
      </c>
      <c r="S20">
        <f>'Raw Data'!R20</f>
        <v>11.116236300000001</v>
      </c>
      <c r="T20">
        <f>'Raw Data'!S20</f>
        <v>162.74169950000001</v>
      </c>
      <c r="U20">
        <f>'Raw Data'!T20</f>
        <v>4063.1</v>
      </c>
      <c r="V20" s="9" t="str">
        <f t="shared" si="1"/>
        <v>HOUSEHOLD</v>
      </c>
      <c r="W20">
        <f t="shared" si="2"/>
        <v>432</v>
      </c>
      <c r="X20">
        <f t="shared" si="3"/>
        <v>52</v>
      </c>
      <c r="Y20">
        <f t="shared" si="4"/>
        <v>18522.7</v>
      </c>
      <c r="Z20">
        <f t="shared" si="5"/>
        <v>2025</v>
      </c>
      <c r="AA20" s="9" t="str">
        <f t="shared" si="6"/>
        <v>Steel</v>
      </c>
      <c r="AB20" s="9" t="str">
        <f t="shared" si="7"/>
        <v>Hook</v>
      </c>
      <c r="AD20" s="13">
        <f t="shared" si="8"/>
        <v>11.116236300000001</v>
      </c>
      <c r="AE20">
        <f t="shared" si="9"/>
        <v>9.4053240740740733</v>
      </c>
      <c r="AF20" s="16">
        <f t="shared" si="10"/>
        <v>0.28099670806937949</v>
      </c>
    </row>
    <row r="21" spans="1:32" x14ac:dyDescent="0.25">
      <c r="A21" t="str">
        <f>'Raw Data'!A21</f>
        <v>INNSA1</v>
      </c>
      <c r="B21" s="7">
        <f>'Raw Data'!B21</f>
        <v>45923</v>
      </c>
      <c r="C21">
        <f>'Raw Data'!C21</f>
        <v>301049751</v>
      </c>
      <c r="D21">
        <f>'Raw Data'!D21</f>
        <v>73239990</v>
      </c>
      <c r="E21" t="str">
        <f>'Raw Data'!E21</f>
        <v>MILD STEEL MULTI FUNCTION CLOTH STAND (RYX-02-020) (QTY: 1232 PCS/CNY 101 PER PCS)MILD STEEL MULTI FUNCTION CLOTH STAND (RYX-02-020) (QTY: 123</v>
      </c>
      <c r="F21" t="str">
        <f t="shared" si="0"/>
        <v>MILD STEEL MULTI FUNCTION CLOTH STAND (RYX-02-020) (QTY: 1232 PCS/CNY 101 PER PCS)</v>
      </c>
      <c r="O21">
        <f>'Raw Data'!N21</f>
        <v>4004</v>
      </c>
      <c r="P21" t="str">
        <f>'Raw Data'!O21</f>
        <v>KGS</v>
      </c>
      <c r="Q21">
        <f>'Raw Data'!P21</f>
        <v>434.33413339999998</v>
      </c>
      <c r="R21">
        <f>'Raw Data'!Q21</f>
        <v>1739073.87</v>
      </c>
      <c r="S21">
        <f>'Raw Data'!R21</f>
        <v>4.8883976740000001</v>
      </c>
      <c r="T21">
        <f>'Raw Data'!S21</f>
        <v>19573.14429</v>
      </c>
      <c r="U21">
        <f>'Raw Data'!T21</f>
        <v>488679.8</v>
      </c>
      <c r="V21" s="9" t="str">
        <f t="shared" si="1"/>
        <v>MILD</v>
      </c>
      <c r="W21">
        <f t="shared" si="2"/>
        <v>1232</v>
      </c>
      <c r="X21" t="e">
        <f t="shared" si="3"/>
        <v>#VALUE!</v>
      </c>
      <c r="Y21">
        <f t="shared" si="4"/>
        <v>2227753.67</v>
      </c>
      <c r="Z21">
        <f t="shared" si="5"/>
        <v>2025</v>
      </c>
      <c r="AA21" s="9" t="str">
        <f t="shared" si="6"/>
        <v>Steel</v>
      </c>
      <c r="AB21" s="9" t="str">
        <f t="shared" si="7"/>
        <v>Other</v>
      </c>
      <c r="AD21" s="13">
        <f t="shared" si="8"/>
        <v>4.8883976740000001</v>
      </c>
      <c r="AE21">
        <f t="shared" si="9"/>
        <v>396.65568181818179</v>
      </c>
      <c r="AF21" s="16">
        <f t="shared" si="10"/>
        <v>0.28100002445554539</v>
      </c>
    </row>
    <row r="22" spans="1:32" x14ac:dyDescent="0.25">
      <c r="A22" t="str">
        <f>'Raw Data'!A22</f>
        <v>INNSA1</v>
      </c>
      <c r="B22" s="7">
        <f>'Raw Data'!B22</f>
        <v>45923</v>
      </c>
      <c r="C22">
        <f>'Raw Data'!C22</f>
        <v>301049751</v>
      </c>
      <c r="D22">
        <f>'Raw Data'!D22</f>
        <v>73239990</v>
      </c>
      <c r="E22" t="str">
        <f>'Raw Data'!E22</f>
        <v>H2740 STEEL CUTLERY HOLDER (QTY:24960 PCS/ USD 1.46 PER PCS) H2740 STEEL CUTLERY HOLDER (QTY:24960 PCS/ USD 1.46 PER PCS)</v>
      </c>
      <c r="F22" t="str">
        <f t="shared" si="0"/>
        <v>H2740 STEEL CUTLERY HOLDER (QTY:24960 PCS/ USD 1.46 PER PCS)</v>
      </c>
      <c r="O22">
        <f>'Raw Data'!N22</f>
        <v>9776</v>
      </c>
      <c r="P22" t="str">
        <f>'Raw Data'!O22</f>
        <v>KGS</v>
      </c>
      <c r="Q22">
        <f>'Raw Data'!P22</f>
        <v>347.60346670000001</v>
      </c>
      <c r="R22">
        <f>'Raw Data'!Q22</f>
        <v>3398171.49</v>
      </c>
      <c r="S22">
        <f>'Raw Data'!R22</f>
        <v>3.912250609</v>
      </c>
      <c r="T22">
        <f>'Raw Data'!S22</f>
        <v>38246.161959999998</v>
      </c>
      <c r="U22">
        <f>'Raw Data'!T22</f>
        <v>954886.2</v>
      </c>
      <c r="V22" s="9" t="str">
        <f t="shared" si="1"/>
        <v>H2740</v>
      </c>
      <c r="W22">
        <f t="shared" si="2"/>
        <v>24960</v>
      </c>
      <c r="X22">
        <f t="shared" si="3"/>
        <v>44</v>
      </c>
      <c r="Y22">
        <f t="shared" si="4"/>
        <v>4353057.6900000004</v>
      </c>
      <c r="Z22">
        <f t="shared" si="5"/>
        <v>2025</v>
      </c>
      <c r="AA22" s="9" t="str">
        <f t="shared" si="6"/>
        <v>Steel</v>
      </c>
      <c r="AB22" s="9" t="str">
        <f t="shared" si="7"/>
        <v>Cutlery Holder</v>
      </c>
      <c r="AD22" s="13">
        <f t="shared" si="8"/>
        <v>3.912250609</v>
      </c>
      <c r="AE22">
        <f t="shared" si="9"/>
        <v>38.256658653846152</v>
      </c>
      <c r="AF22" s="16">
        <f t="shared" si="10"/>
        <v>0.28100000332826047</v>
      </c>
    </row>
    <row r="23" spans="1:32" x14ac:dyDescent="0.25">
      <c r="A23" t="str">
        <f>'Raw Data'!A23</f>
        <v>INNSA1</v>
      </c>
      <c r="B23" s="7">
        <f>'Raw Data'!B23</f>
        <v>45923</v>
      </c>
      <c r="C23">
        <f>'Raw Data'!C23</f>
        <v>301049751</v>
      </c>
      <c r="D23">
        <f>'Raw Data'!D23</f>
        <v>73239990</v>
      </c>
      <c r="E23" t="str">
        <f>'Raw Data'!E23</f>
        <v>H2740 STEEL CUTLERY HOLDER (QTY:24960 PCS/ USD 1.46 PER PCS)H2740 STEEL CUTLERY HOLDER (QTY:24960 PCS/ USD 1.46 PER PCS</v>
      </c>
      <c r="F23" t="str">
        <f t="shared" si="0"/>
        <v>H2740 STEEL CUTLERY HOLDER (QTY:24960 PCS/ USD 1.46 PER PCS)</v>
      </c>
      <c r="O23">
        <f>'Raw Data'!N23</f>
        <v>9776</v>
      </c>
      <c r="P23" t="str">
        <f>'Raw Data'!O23</f>
        <v>KGS</v>
      </c>
      <c r="Q23">
        <f>'Raw Data'!P23</f>
        <v>347.6034186</v>
      </c>
      <c r="R23">
        <f>'Raw Data'!Q23</f>
        <v>3398171.02</v>
      </c>
      <c r="S23">
        <f>'Raw Data'!R23</f>
        <v>3.9122500680000001</v>
      </c>
      <c r="T23">
        <f>'Raw Data'!S23</f>
        <v>38246.156669999997</v>
      </c>
      <c r="U23">
        <f>'Raw Data'!T23</f>
        <v>954886</v>
      </c>
      <c r="V23" s="9" t="str">
        <f t="shared" si="1"/>
        <v>H2740</v>
      </c>
      <c r="W23">
        <f t="shared" si="2"/>
        <v>24960</v>
      </c>
      <c r="X23">
        <f t="shared" si="3"/>
        <v>44</v>
      </c>
      <c r="Y23">
        <f t="shared" si="4"/>
        <v>4353057.0199999996</v>
      </c>
      <c r="Z23">
        <f t="shared" si="5"/>
        <v>2025</v>
      </c>
      <c r="AA23" s="9" t="str">
        <f t="shared" si="6"/>
        <v>Steel</v>
      </c>
      <c r="AB23" s="9" t="str">
        <f t="shared" si="7"/>
        <v>Cutlery Holder</v>
      </c>
      <c r="AD23" s="13">
        <f t="shared" si="8"/>
        <v>3.9122500680000001</v>
      </c>
      <c r="AE23">
        <f t="shared" si="9"/>
        <v>38.256650641025644</v>
      </c>
      <c r="AF23" s="16">
        <f t="shared" si="10"/>
        <v>0.28099998333809578</v>
      </c>
    </row>
    <row r="24" spans="1:32" x14ac:dyDescent="0.25">
      <c r="A24" t="str">
        <f>'Raw Data'!A24</f>
        <v>INNSA1</v>
      </c>
      <c r="B24" s="7">
        <f>'Raw Data'!B24</f>
        <v>45920</v>
      </c>
      <c r="C24">
        <f>'Raw Data'!C24</f>
        <v>301049751</v>
      </c>
      <c r="D24">
        <f>'Raw Data'!D24</f>
        <v>73239990</v>
      </c>
      <c r="E24" t="str">
        <f>'Raw Data'!E24</f>
        <v>HOUSEHOLD STEEL HOOK 3PCS SET (3888) (QTY:153600 SET/USD:0.24 PER SET)HOUSEHOLD STEEL HOOK 3PCS SET (3888) (QTY:153600 SET/USD:0.2</v>
      </c>
      <c r="F24" t="str">
        <f t="shared" si="0"/>
        <v>HOUSEHOLD STEEL HOOK 3PCS SET (3888) (QTY:153600 SET/USD:0.24 PER SET)</v>
      </c>
      <c r="O24">
        <f>'Raw Data'!N24</f>
        <v>5120</v>
      </c>
      <c r="P24" t="str">
        <f>'Raw Data'!O24</f>
        <v>KGS</v>
      </c>
      <c r="Q24">
        <f>'Raw Data'!P24</f>
        <v>660.84275390000005</v>
      </c>
      <c r="R24">
        <f>'Raw Data'!Q24</f>
        <v>3383514.9</v>
      </c>
      <c r="S24">
        <f>'Raw Data'!R24</f>
        <v>7.4377349910000001</v>
      </c>
      <c r="T24">
        <f>'Raw Data'!S24</f>
        <v>38081.203150000001</v>
      </c>
      <c r="U24">
        <f>'Raw Data'!T24</f>
        <v>1239719.8999999999</v>
      </c>
      <c r="V24" s="9" t="str">
        <f t="shared" si="1"/>
        <v>HOUSEHOLD</v>
      </c>
      <c r="W24">
        <f t="shared" si="2"/>
        <v>153600</v>
      </c>
      <c r="X24">
        <f t="shared" si="3"/>
        <v>54</v>
      </c>
      <c r="Y24">
        <f t="shared" si="4"/>
        <v>4623234.8</v>
      </c>
      <c r="Z24">
        <f t="shared" si="5"/>
        <v>2025</v>
      </c>
      <c r="AA24" s="9" t="str">
        <f t="shared" si="6"/>
        <v>Steel</v>
      </c>
      <c r="AB24" s="9" t="str">
        <f t="shared" si="7"/>
        <v>Hook</v>
      </c>
      <c r="AD24" s="13">
        <f t="shared" si="8"/>
        <v>7.4377349910000001</v>
      </c>
      <c r="AE24">
        <f t="shared" si="9"/>
        <v>8.0710930989583325</v>
      </c>
      <c r="AF24" s="16">
        <f t="shared" si="10"/>
        <v>0.36640001201117806</v>
      </c>
    </row>
    <row r="25" spans="1:32" x14ac:dyDescent="0.25">
      <c r="A25" t="str">
        <f>'Raw Data'!A25</f>
        <v>INNSA1</v>
      </c>
      <c r="B25" s="7">
        <f>'Raw Data'!B25</f>
        <v>45910</v>
      </c>
      <c r="C25">
        <f>'Raw Data'!C25</f>
        <v>301049751</v>
      </c>
      <c r="D25">
        <f>'Raw Data'!D25</f>
        <v>73239990</v>
      </c>
      <c r="E25" t="str">
        <f>'Raw Data'!E25</f>
        <v>MILD STEEL MULTI FUNCTION CLOTH STAND (RYX-02-020) (QTY:1,232 PCS/CNY:101.00 PER PCS)MILD STEEL MULTI FUNCTION CLOTH STAND (RYX-02-020) (QTY:1,23</v>
      </c>
      <c r="F25" t="str">
        <f t="shared" si="0"/>
        <v>MILD STEEL MULTI FUNCTION CLOTH STAND (RYX-02-020) (QTY:1,232 PCS/CNY:101.00 PER PCS)</v>
      </c>
      <c r="O25">
        <f>'Raw Data'!N25</f>
        <v>4004</v>
      </c>
      <c r="P25" t="str">
        <f>'Raw Data'!O25</f>
        <v>KGS</v>
      </c>
      <c r="Q25">
        <f>'Raw Data'!P25</f>
        <v>427.85099650000001</v>
      </c>
      <c r="R25">
        <f>'Raw Data'!Q25</f>
        <v>1713115.39</v>
      </c>
      <c r="S25">
        <f>'Raw Data'!R25</f>
        <v>4.8073145669999997</v>
      </c>
      <c r="T25">
        <f>'Raw Data'!S25</f>
        <v>19248.487529999999</v>
      </c>
      <c r="U25">
        <f>'Raw Data'!T25</f>
        <v>627685.5</v>
      </c>
      <c r="V25" s="9" t="str">
        <f t="shared" si="1"/>
        <v>MILD</v>
      </c>
      <c r="W25">
        <f t="shared" si="2"/>
        <v>1232</v>
      </c>
      <c r="X25" t="e">
        <f t="shared" si="3"/>
        <v>#VALUE!</v>
      </c>
      <c r="Y25">
        <f t="shared" si="4"/>
        <v>2340800.8899999997</v>
      </c>
      <c r="Z25">
        <f t="shared" si="5"/>
        <v>2025</v>
      </c>
      <c r="AA25" s="9" t="str">
        <f t="shared" si="6"/>
        <v>Steel</v>
      </c>
      <c r="AB25" s="9" t="str">
        <f t="shared" si="7"/>
        <v>Other</v>
      </c>
      <c r="AD25" s="13">
        <f t="shared" si="8"/>
        <v>4.8073145669999997</v>
      </c>
      <c r="AE25">
        <f t="shared" si="9"/>
        <v>509.48498376623377</v>
      </c>
      <c r="AF25" s="16">
        <f t="shared" si="10"/>
        <v>0.36640001231907676</v>
      </c>
    </row>
    <row r="26" spans="1:32" x14ac:dyDescent="0.25">
      <c r="A26" t="str">
        <f>'Raw Data'!A26</f>
        <v>INNSA1</v>
      </c>
      <c r="B26" s="7">
        <f>'Raw Data'!B26</f>
        <v>45909</v>
      </c>
      <c r="C26">
        <f>'Raw Data'!C26</f>
        <v>301049751</v>
      </c>
      <c r="D26">
        <f>'Raw Data'!D26</f>
        <v>73239990</v>
      </c>
      <c r="E26" t="str">
        <f>'Raw Data'!E26</f>
        <v>STEEL BASKET BIG (SY-845-4) (QTY:800 PCS/USD:0.9710 PER PCS) STEEL BASKET BIG (SY-845-4) (QTY:800 PCS/USD:0.9710 PER PCS)</v>
      </c>
      <c r="F26" t="str">
        <f t="shared" si="0"/>
        <v>STEEL BASKET BIG (SY-845-4) (QTY:800 PCS/USD:0.9710 PER PCS)</v>
      </c>
      <c r="O26">
        <f>'Raw Data'!N26</f>
        <v>150</v>
      </c>
      <c r="P26" t="str">
        <f>'Raw Data'!O26</f>
        <v>KGS</v>
      </c>
      <c r="Q26">
        <f>'Raw Data'!P26</f>
        <v>499.2998</v>
      </c>
      <c r="R26">
        <f>'Raw Data'!Q26</f>
        <v>74894.97</v>
      </c>
      <c r="S26">
        <f>'Raw Data'!R26</f>
        <v>5.6101101120000001</v>
      </c>
      <c r="T26">
        <f>'Raw Data'!S26</f>
        <v>841.51651690000006</v>
      </c>
      <c r="U26">
        <f>'Raw Data'!T26</f>
        <v>27441.5</v>
      </c>
      <c r="V26" s="9" t="str">
        <f t="shared" si="1"/>
        <v>STEEL</v>
      </c>
      <c r="W26">
        <f t="shared" si="2"/>
        <v>800</v>
      </c>
      <c r="X26">
        <f t="shared" si="3"/>
        <v>42</v>
      </c>
      <c r="Y26">
        <f t="shared" si="4"/>
        <v>102336.47</v>
      </c>
      <c r="Z26">
        <f t="shared" si="5"/>
        <v>2025</v>
      </c>
      <c r="AA26" s="9" t="str">
        <f t="shared" si="6"/>
        <v>Steel</v>
      </c>
      <c r="AB26" s="9" t="str">
        <f t="shared" si="7"/>
        <v>Basket</v>
      </c>
      <c r="AD26" s="13">
        <f t="shared" si="8"/>
        <v>5.6101101120000001</v>
      </c>
      <c r="AE26">
        <f t="shared" si="9"/>
        <v>34.301875000000003</v>
      </c>
      <c r="AF26" s="16">
        <f t="shared" si="10"/>
        <v>0.36639977290864795</v>
      </c>
    </row>
    <row r="27" spans="1:32" x14ac:dyDescent="0.25">
      <c r="A27" t="str">
        <f>'Raw Data'!A27</f>
        <v>INNSA1</v>
      </c>
      <c r="B27" s="7">
        <f>'Raw Data'!B27</f>
        <v>45905</v>
      </c>
      <c r="C27">
        <f>'Raw Data'!C27</f>
        <v>301049751</v>
      </c>
      <c r="D27">
        <f>'Raw Data'!D27</f>
        <v>73239990</v>
      </c>
      <c r="E27" t="str">
        <f>'Raw Data'!E27</f>
        <v>MILD STEEL MULTI FUNCTION CLOTH STAND (RYX-02-026-3S) (QTY:1696 PCS/CNY: 81.50 PER PCS)MILD STEEL MULTI FUNCTION CLOTH STAND (RYX-02-026-3S) (QTY</v>
      </c>
      <c r="F27" t="str">
        <f t="shared" si="0"/>
        <v>MILD STEEL MULTI FUNCTION CLOTH STAND (RYX-02-026-3S) (QTY:1696 PCS/CNY: 81.50 PER PCS)</v>
      </c>
      <c r="O27">
        <f>'Raw Data'!N27</f>
        <v>6614.4</v>
      </c>
      <c r="P27" t="str">
        <f>'Raw Data'!O27</f>
        <v>KGS</v>
      </c>
      <c r="Q27">
        <f>'Raw Data'!P27</f>
        <v>308.04406299999999</v>
      </c>
      <c r="R27">
        <f>'Raw Data'!Q27</f>
        <v>2037526.65</v>
      </c>
      <c r="S27">
        <f>'Raw Data'!R27</f>
        <v>3.4611692469999999</v>
      </c>
      <c r="T27">
        <f>'Raw Data'!S27</f>
        <v>22893.557870000001</v>
      </c>
      <c r="U27">
        <f>'Raw Data'!T27</f>
        <v>746549.7</v>
      </c>
      <c r="V27" s="9" t="str">
        <f t="shared" si="1"/>
        <v>MILD</v>
      </c>
      <c r="W27">
        <f t="shared" si="2"/>
        <v>1696</v>
      </c>
      <c r="X27" t="e">
        <f t="shared" si="3"/>
        <v>#VALUE!</v>
      </c>
      <c r="Y27">
        <f t="shared" si="4"/>
        <v>2784076.3499999996</v>
      </c>
      <c r="Z27">
        <f t="shared" si="5"/>
        <v>2025</v>
      </c>
      <c r="AA27" s="9" t="str">
        <f t="shared" si="6"/>
        <v>Steel</v>
      </c>
      <c r="AB27" s="9" t="str">
        <f t="shared" si="7"/>
        <v>Other</v>
      </c>
      <c r="AD27" s="13">
        <f t="shared" si="8"/>
        <v>3.4611692469999999</v>
      </c>
      <c r="AE27">
        <f t="shared" si="9"/>
        <v>440.18260613207542</v>
      </c>
      <c r="AF27" s="16">
        <f t="shared" si="10"/>
        <v>0.36639996831452487</v>
      </c>
    </row>
    <row r="28" spans="1:32" x14ac:dyDescent="0.25">
      <c r="A28" t="str">
        <f>'Raw Data'!A28</f>
        <v>INNSA1</v>
      </c>
      <c r="B28" s="7">
        <f>'Raw Data'!B28</f>
        <v>45902</v>
      </c>
      <c r="C28">
        <f>'Raw Data'!C28</f>
        <v>301049751</v>
      </c>
      <c r="D28">
        <f>'Raw Data'!D28</f>
        <v>73239990</v>
      </c>
      <c r="E28" t="str">
        <f>'Raw Data'!E28</f>
        <v>SB-12 STEEL TEA STRAINER BIG (QTY:4842 PCS/USD 0.977 PER PCS)SB-12 STEEL TEA STRAINER BIG (QTY:4842 PCS/USD 0.977 PER PCS</v>
      </c>
      <c r="F28" t="str">
        <f t="shared" si="0"/>
        <v>SB-12 STEEL TEA STRAINER BIG (QTY:4842 PCS/USD 0.977 PER PCS)</v>
      </c>
      <c r="O28">
        <f>'Raw Data'!N28</f>
        <v>1183.5999999999999</v>
      </c>
      <c r="P28" t="str">
        <f>'Raw Data'!O28</f>
        <v>KGS</v>
      </c>
      <c r="Q28">
        <f>'Raw Data'!P28</f>
        <v>381.68436969999999</v>
      </c>
      <c r="R28">
        <f>'Raw Data'!Q28</f>
        <v>451761.62</v>
      </c>
      <c r="S28">
        <f>'Raw Data'!R28</f>
        <v>4.3422567660000002</v>
      </c>
      <c r="T28">
        <f>'Raw Data'!S28</f>
        <v>5139.4951080000001</v>
      </c>
      <c r="U28">
        <f>'Raw Data'!T28</f>
        <v>165525.4</v>
      </c>
      <c r="V28" s="9" t="str">
        <f t="shared" si="1"/>
        <v>SB-12</v>
      </c>
      <c r="W28">
        <f t="shared" si="2"/>
        <v>4842</v>
      </c>
      <c r="X28">
        <f t="shared" si="3"/>
        <v>44</v>
      </c>
      <c r="Y28">
        <f t="shared" si="4"/>
        <v>617287.02</v>
      </c>
      <c r="Z28">
        <f t="shared" si="5"/>
        <v>2025</v>
      </c>
      <c r="AA28" s="9" t="str">
        <f t="shared" si="6"/>
        <v>Steel</v>
      </c>
      <c r="AB28" s="9" t="str">
        <f t="shared" si="7"/>
        <v>Tea Strainer</v>
      </c>
      <c r="AD28" s="13">
        <f t="shared" si="8"/>
        <v>4.3422567660000002</v>
      </c>
      <c r="AE28">
        <f t="shared" si="9"/>
        <v>34.185336637752997</v>
      </c>
      <c r="AF28" s="16">
        <f t="shared" si="10"/>
        <v>0.36639987256996287</v>
      </c>
    </row>
    <row r="29" spans="1:32" x14ac:dyDescent="0.25">
      <c r="A29" t="str">
        <f>'Raw Data'!A29</f>
        <v>INNSA1</v>
      </c>
      <c r="B29" s="7">
        <f>'Raw Data'!B29</f>
        <v>45902</v>
      </c>
      <c r="C29">
        <f>'Raw Data'!C29</f>
        <v>301049751</v>
      </c>
      <c r="D29">
        <f>'Raw Data'!D29</f>
        <v>73239990</v>
      </c>
      <c r="E29" t="str">
        <f>'Raw Data'!E29</f>
        <v>SY-845-4 STEEL BASKET BIG (QTY 37200 PCS/USD 0.9691 PER PCS) SY-845-4 STEEL BASKET BIG (QTY 37200 PCS/USD 0.9691 PER PCS)</v>
      </c>
      <c r="F29" t="str">
        <f t="shared" si="0"/>
        <v>SY-845-4 STEEL BASKET BIG (QTY 37200 PCS/USD 0.9691 PER PCS)</v>
      </c>
      <c r="O29">
        <f>'Raw Data'!N29</f>
        <v>6975</v>
      </c>
      <c r="P29" t="str">
        <f>'Raw Data'!O29</f>
        <v>KGS</v>
      </c>
      <c r="Q29">
        <f>'Raw Data'!P29</f>
        <v>506.1900172</v>
      </c>
      <c r="R29">
        <f>'Raw Data'!Q29</f>
        <v>3530675.37</v>
      </c>
      <c r="S29">
        <f>'Raw Data'!R29</f>
        <v>5.7587032669999996</v>
      </c>
      <c r="T29">
        <f>'Raw Data'!S29</f>
        <v>40166.955289999998</v>
      </c>
      <c r="U29">
        <f>'Raw Data'!T29</f>
        <v>1293639.5</v>
      </c>
      <c r="V29" s="9" t="str">
        <f t="shared" si="1"/>
        <v>SY-845-4</v>
      </c>
      <c r="W29">
        <f t="shared" si="2"/>
        <v>37200</v>
      </c>
      <c r="X29">
        <f t="shared" si="3"/>
        <v>42</v>
      </c>
      <c r="Y29">
        <f t="shared" si="4"/>
        <v>4824314.87</v>
      </c>
      <c r="Z29">
        <f t="shared" si="5"/>
        <v>2025</v>
      </c>
      <c r="AA29" s="9" t="str">
        <f t="shared" si="6"/>
        <v>Steel</v>
      </c>
      <c r="AB29" s="9" t="str">
        <f t="shared" si="7"/>
        <v>Basket</v>
      </c>
      <c r="AD29" s="13">
        <f t="shared" si="8"/>
        <v>5.7587032669999996</v>
      </c>
      <c r="AE29">
        <f t="shared" si="9"/>
        <v>34.775255376344084</v>
      </c>
      <c r="AF29" s="16">
        <f t="shared" si="10"/>
        <v>0.36640001258456112</v>
      </c>
    </row>
    <row r="30" spans="1:32" x14ac:dyDescent="0.25">
      <c r="A30" t="str">
        <f>'Raw Data'!A30</f>
        <v>INNSA1</v>
      </c>
      <c r="B30" s="7">
        <f>'Raw Data'!B30</f>
        <v>45902</v>
      </c>
      <c r="C30">
        <f>'Raw Data'!C30</f>
        <v>301049751</v>
      </c>
      <c r="D30">
        <f>'Raw Data'!D30</f>
        <v>73239990</v>
      </c>
      <c r="E30" t="str">
        <f>'Raw Data'!E30</f>
        <v>NP-55 STEEL TEA STRAINER (QTY:50400 PCS/USD 0.270 PER PCS) NP-55 STEEL TEA STRAINER (QTY:50400 PCS/USD 0.270 PER PCS)</v>
      </c>
      <c r="F30" t="str">
        <f t="shared" si="0"/>
        <v>NP-55 STEEL TEA STRAINER (QTY:50400 PCS/USD 0.270 PER PCS)</v>
      </c>
      <c r="O30">
        <f>'Raw Data'!N30</f>
        <v>2310</v>
      </c>
      <c r="P30" t="str">
        <f>'Raw Data'!O30</f>
        <v>KGS</v>
      </c>
      <c r="Q30">
        <f>'Raw Data'!P30</f>
        <v>562.56491340000002</v>
      </c>
      <c r="R30">
        <f>'Raw Data'!Q30</f>
        <v>1299524.95</v>
      </c>
      <c r="S30">
        <f>'Raw Data'!R30</f>
        <v>6.4000558979999997</v>
      </c>
      <c r="T30">
        <f>'Raw Data'!S30</f>
        <v>14784.12912</v>
      </c>
      <c r="U30">
        <f>'Raw Data'!T30</f>
        <v>476146</v>
      </c>
      <c r="V30" s="9" t="str">
        <f t="shared" si="1"/>
        <v>NP-55</v>
      </c>
      <c r="W30">
        <f t="shared" si="2"/>
        <v>50400</v>
      </c>
      <c r="X30">
        <f t="shared" si="3"/>
        <v>41</v>
      </c>
      <c r="Y30">
        <f t="shared" si="4"/>
        <v>1775670.95</v>
      </c>
      <c r="Z30">
        <f t="shared" si="5"/>
        <v>2025</v>
      </c>
      <c r="AA30" s="9" t="str">
        <f t="shared" si="6"/>
        <v>Steel</v>
      </c>
      <c r="AB30" s="9" t="str">
        <f t="shared" si="7"/>
        <v>Tea Strainer</v>
      </c>
      <c r="AD30" s="13">
        <f t="shared" si="8"/>
        <v>6.4000558979999997</v>
      </c>
      <c r="AE30">
        <f t="shared" si="9"/>
        <v>9.4473412698412691</v>
      </c>
      <c r="AF30" s="16">
        <f t="shared" si="10"/>
        <v>0.36640004487793792</v>
      </c>
    </row>
    <row r="31" spans="1:32" x14ac:dyDescent="0.25">
      <c r="A31" t="str">
        <f>'Raw Data'!A31</f>
        <v>INNSA1</v>
      </c>
      <c r="B31" s="7">
        <f>'Raw Data'!B31</f>
        <v>45902</v>
      </c>
      <c r="C31">
        <f>'Raw Data'!C31</f>
        <v>301049751</v>
      </c>
      <c r="D31">
        <f>'Raw Data'!D31</f>
        <v>73239990</v>
      </c>
      <c r="E31" t="str">
        <f>'Raw Data'!E31</f>
        <v>AM-321 STEEL DRAINER (QTY:21648 PCS/USD 0.702 PER PCS) AM-321 STEEL DRAINER (QTY:21648 PCS/USD 0.702 PER PCS)</v>
      </c>
      <c r="F31" t="str">
        <f t="shared" si="0"/>
        <v>AM-321 STEEL DRAINER (QTY:21648 PCS/USD 0.702 PER PCS)</v>
      </c>
      <c r="O31">
        <f>'Raw Data'!N31</f>
        <v>2976.6</v>
      </c>
      <c r="P31" t="str">
        <f>'Raw Data'!O31</f>
        <v>KGS</v>
      </c>
      <c r="Q31">
        <f>'Raw Data'!P31</f>
        <v>487.5564066</v>
      </c>
      <c r="R31">
        <f>'Raw Data'!Q31</f>
        <v>1451260.4</v>
      </c>
      <c r="S31">
        <f>'Raw Data'!R31</f>
        <v>5.5467167990000004</v>
      </c>
      <c r="T31">
        <f>'Raw Data'!S31</f>
        <v>16510.357220000002</v>
      </c>
      <c r="U31">
        <f>'Raw Data'!T31</f>
        <v>531741.80000000005</v>
      </c>
      <c r="V31" s="9" t="str">
        <f t="shared" si="1"/>
        <v>AM-321</v>
      </c>
      <c r="W31">
        <f t="shared" si="2"/>
        <v>21648</v>
      </c>
      <c r="X31">
        <f t="shared" si="3"/>
        <v>37</v>
      </c>
      <c r="Y31">
        <f t="shared" si="4"/>
        <v>1983002.2</v>
      </c>
      <c r="Z31">
        <f t="shared" si="5"/>
        <v>2025</v>
      </c>
      <c r="AA31" s="9" t="str">
        <f t="shared" si="6"/>
        <v>Steel</v>
      </c>
      <c r="AB31" s="9" t="str">
        <f t="shared" si="7"/>
        <v>Other</v>
      </c>
      <c r="AD31" s="13">
        <f t="shared" si="8"/>
        <v>5.5467167990000004</v>
      </c>
      <c r="AE31">
        <f t="shared" si="9"/>
        <v>24.563091278640062</v>
      </c>
      <c r="AF31" s="16">
        <f t="shared" si="10"/>
        <v>0.36639999272356644</v>
      </c>
    </row>
    <row r="32" spans="1:32" x14ac:dyDescent="0.25">
      <c r="A32" t="str">
        <f>'Raw Data'!A32</f>
        <v>INNSA1</v>
      </c>
      <c r="B32" s="7">
        <f>'Raw Data'!B32</f>
        <v>45899</v>
      </c>
      <c r="C32">
        <f>'Raw Data'!C32</f>
        <v>301049751</v>
      </c>
      <c r="D32">
        <f>'Raw Data'!D32</f>
        <v>73239990</v>
      </c>
      <c r="E32" t="str">
        <f>'Raw Data'!E32</f>
        <v>STEEL SALT BOTTLE (NP-19) (QTY: 36180 PC/USD 0.446 PER PC) STEEL SALT BOTTLE (NP-19) (QTY: 36180 PC/USD 0.446 PER PC)</v>
      </c>
      <c r="F32" t="str">
        <f t="shared" si="0"/>
        <v>STEEL SALT BOTTLE (NP-19) (QTY: 36180 PC/USD 0.446 PER PC)</v>
      </c>
      <c r="O32">
        <f>'Raw Data'!N32</f>
        <v>5628</v>
      </c>
      <c r="P32" t="str">
        <f>'Raw Data'!O32</f>
        <v>KGS</v>
      </c>
      <c r="Q32">
        <f>'Raw Data'!P32</f>
        <v>271.19431059999999</v>
      </c>
      <c r="R32">
        <f>'Raw Data'!Q32</f>
        <v>1526281.58</v>
      </c>
      <c r="S32">
        <f>'Raw Data'!R32</f>
        <v>3.0852595059999999</v>
      </c>
      <c r="T32">
        <f>'Raw Data'!S32</f>
        <v>17363.840499999998</v>
      </c>
      <c r="U32">
        <f>'Raw Data'!T32</f>
        <v>559229.5</v>
      </c>
      <c r="V32" s="9" t="str">
        <f t="shared" si="1"/>
        <v>STEEL</v>
      </c>
      <c r="W32">
        <f t="shared" si="2"/>
        <v>36180</v>
      </c>
      <c r="X32">
        <f t="shared" si="3"/>
        <v>42</v>
      </c>
      <c r="Y32">
        <f t="shared" si="4"/>
        <v>2085511.08</v>
      </c>
      <c r="Z32">
        <f t="shared" si="5"/>
        <v>2025</v>
      </c>
      <c r="AA32" s="9" t="str">
        <f t="shared" si="6"/>
        <v>Steel</v>
      </c>
      <c r="AB32" s="9" t="str">
        <f t="shared" si="7"/>
        <v>Other</v>
      </c>
      <c r="AD32" s="13">
        <f t="shared" si="8"/>
        <v>3.0852595059999999</v>
      </c>
      <c r="AE32">
        <f t="shared" si="9"/>
        <v>15.456868435599779</v>
      </c>
      <c r="AF32" s="16">
        <f t="shared" si="10"/>
        <v>0.36639995353937244</v>
      </c>
    </row>
    <row r="33" spans="1:32" x14ac:dyDescent="0.25">
      <c r="A33" t="str">
        <f>'Raw Data'!A33</f>
        <v>INNSA1</v>
      </c>
      <c r="B33" s="7">
        <f>'Raw Data'!B33</f>
        <v>45898</v>
      </c>
      <c r="C33">
        <f>'Raw Data'!C33</f>
        <v>301049751</v>
      </c>
      <c r="D33">
        <f>'Raw Data'!D33</f>
        <v>73231000</v>
      </c>
      <c r="E33" t="str">
        <f>'Raw Data'!E33</f>
        <v>STEEL SCRUBBER 6PCS SET (OKS-4156) (QTY:98,400 SET/USD:0.228PER SET)STEEL SCRUBBER 6PCS SET (OKS-4156) (QTY:98,400 SET/USD:0.228</v>
      </c>
      <c r="F33" t="str">
        <f t="shared" si="0"/>
        <v>STEEL SCRUBBER 6PCS SET (OKS-4156) (QTY:98,400 SET/USD:0.228PER SET)</v>
      </c>
      <c r="O33">
        <f>'Raw Data'!N33</f>
        <v>8856</v>
      </c>
      <c r="P33" t="str">
        <f>'Raw Data'!O33</f>
        <v>KGS</v>
      </c>
      <c r="Q33">
        <f>'Raw Data'!P33</f>
        <v>242.06264569999999</v>
      </c>
      <c r="R33">
        <f>'Raw Data'!Q33</f>
        <v>2143706.79</v>
      </c>
      <c r="S33">
        <f>'Raw Data'!R33</f>
        <v>2.7538412480000001</v>
      </c>
      <c r="T33">
        <f>'Raw Data'!S33</f>
        <v>24388.018090000001</v>
      </c>
      <c r="U33">
        <f>'Raw Data'!T33</f>
        <v>942373.5</v>
      </c>
      <c r="V33" s="9" t="str">
        <f t="shared" si="1"/>
        <v>STEEL</v>
      </c>
      <c r="W33">
        <f t="shared" si="2"/>
        <v>98400</v>
      </c>
      <c r="X33">
        <f t="shared" si="3"/>
        <v>52</v>
      </c>
      <c r="Y33">
        <f t="shared" si="4"/>
        <v>3086080.29</v>
      </c>
      <c r="Z33">
        <f t="shared" si="5"/>
        <v>2025</v>
      </c>
      <c r="AA33" s="9" t="str">
        <f t="shared" si="6"/>
        <v>Steel</v>
      </c>
      <c r="AB33" s="9" t="str">
        <f t="shared" si="7"/>
        <v>Scrubber</v>
      </c>
      <c r="AD33" s="13">
        <f t="shared" si="8"/>
        <v>2.7538412480000001</v>
      </c>
      <c r="AE33">
        <f t="shared" si="9"/>
        <v>9.5769664634146334</v>
      </c>
      <c r="AF33" s="16">
        <f t="shared" si="10"/>
        <v>0.43959999772170333</v>
      </c>
    </row>
    <row r="34" spans="1:32" x14ac:dyDescent="0.25">
      <c r="A34" t="str">
        <f>'Raw Data'!A34</f>
        <v>INNSA1</v>
      </c>
      <c r="B34" s="7">
        <f>'Raw Data'!B34</f>
        <v>45892</v>
      </c>
      <c r="C34">
        <f>'Raw Data'!C34</f>
        <v>301049751</v>
      </c>
      <c r="D34">
        <f>'Raw Data'!D34</f>
        <v>73231000</v>
      </c>
      <c r="E34" t="str">
        <f>'Raw Data'!E34</f>
        <v>STEEL SCRUBBER (8001-12) (QTY:263520 PCS/USD:0.078 PER PCS) STEEL SCRUBBER (8001-12) (QTY:263520 PCS/USD:0.078 PER PCS)</v>
      </c>
      <c r="F34" t="str">
        <f t="shared" si="0"/>
        <v>STEEL SCRUBBER (8001-12) (QTY:263520 PCS/USD:0.078 PER PCS)</v>
      </c>
      <c r="O34">
        <f>'Raw Data'!N34</f>
        <v>4758</v>
      </c>
      <c r="P34" t="str">
        <f>'Raw Data'!O34</f>
        <v>KGS</v>
      </c>
      <c r="Q34">
        <f>'Raw Data'!P34</f>
        <v>399.76610970000002</v>
      </c>
      <c r="R34">
        <f>'Raw Data'!Q34</f>
        <v>1902087.15</v>
      </c>
      <c r="S34">
        <f>'Raw Data'!R34</f>
        <v>4.5479648429999999</v>
      </c>
      <c r="T34">
        <f>'Raw Data'!S34</f>
        <v>21639.21672</v>
      </c>
      <c r="U34">
        <f>'Raw Data'!T34</f>
        <v>836157.4</v>
      </c>
      <c r="V34" s="9" t="str">
        <f t="shared" si="1"/>
        <v>STEEL</v>
      </c>
      <c r="W34">
        <f t="shared" si="2"/>
        <v>263520</v>
      </c>
      <c r="X34">
        <f t="shared" si="3"/>
        <v>42</v>
      </c>
      <c r="Y34">
        <f t="shared" si="4"/>
        <v>2738244.55</v>
      </c>
      <c r="Z34">
        <f t="shared" si="5"/>
        <v>2025</v>
      </c>
      <c r="AA34" s="9" t="str">
        <f t="shared" si="6"/>
        <v>Steel</v>
      </c>
      <c r="AB34" s="9" t="str">
        <f t="shared" si="7"/>
        <v>Scrubber</v>
      </c>
      <c r="AD34" s="13">
        <f t="shared" si="8"/>
        <v>4.5479648429999999</v>
      </c>
      <c r="AE34">
        <f t="shared" si="9"/>
        <v>3.173032027929569</v>
      </c>
      <c r="AF34" s="16">
        <f t="shared" si="10"/>
        <v>0.43959994156944915</v>
      </c>
    </row>
    <row r="35" spans="1:32" x14ac:dyDescent="0.25">
      <c r="A35" t="str">
        <f>'Raw Data'!A35</f>
        <v>INNSA1</v>
      </c>
      <c r="B35" s="7">
        <f>'Raw Data'!B35</f>
        <v>45892</v>
      </c>
      <c r="C35">
        <f>'Raw Data'!C35</f>
        <v>301049751</v>
      </c>
      <c r="D35">
        <f>'Raw Data'!D35</f>
        <v>73231000</v>
      </c>
      <c r="E35" t="str">
        <f>'Raw Data'!E35</f>
        <v>STEEL SCRUBBER 6 PCS SET (GT001) (QTY:1260 PCS/USD:0.238 PERPCS)STEEL SCRUBBER 6 PCS SET (GT001) (QTY:1260 PCS/USD:0.238 PER</v>
      </c>
      <c r="F35" t="str">
        <f t="shared" si="0"/>
        <v>STEEL SCRUBBER 6 PCS SET (GT001) (QTY:1260 PCS/USD:0.238 PERPCS)</v>
      </c>
      <c r="O35">
        <f>'Raw Data'!N35</f>
        <v>180</v>
      </c>
      <c r="P35" t="str">
        <f>'Raw Data'!O35</f>
        <v>KGS</v>
      </c>
      <c r="Q35">
        <f>'Raw Data'!P35</f>
        <v>154.16905560000001</v>
      </c>
      <c r="R35">
        <f>'Raw Data'!Q35</f>
        <v>27750.43</v>
      </c>
      <c r="S35">
        <f>'Raw Data'!R35</f>
        <v>1.7539141700000001</v>
      </c>
      <c r="T35">
        <f>'Raw Data'!S35</f>
        <v>315.7045506</v>
      </c>
      <c r="U35">
        <f>'Raw Data'!T35</f>
        <v>12199.1</v>
      </c>
      <c r="V35" s="9" t="str">
        <f t="shared" si="1"/>
        <v>STEEL</v>
      </c>
      <c r="W35">
        <f t="shared" si="2"/>
        <v>1260</v>
      </c>
      <c r="X35">
        <f t="shared" si="3"/>
        <v>48</v>
      </c>
      <c r="Y35">
        <f t="shared" si="4"/>
        <v>39949.53</v>
      </c>
      <c r="Z35">
        <f t="shared" si="5"/>
        <v>2025</v>
      </c>
      <c r="AA35" s="9" t="str">
        <f t="shared" si="6"/>
        <v>Steel</v>
      </c>
      <c r="AB35" s="9" t="str">
        <f t="shared" si="7"/>
        <v>Scrubber</v>
      </c>
      <c r="AD35" s="13">
        <f t="shared" si="8"/>
        <v>1.7539141700000001</v>
      </c>
      <c r="AE35">
        <f t="shared" si="9"/>
        <v>9.6818253968253973</v>
      </c>
      <c r="AF35" s="16">
        <f t="shared" si="10"/>
        <v>0.43960039538126078</v>
      </c>
    </row>
    <row r="36" spans="1:32" x14ac:dyDescent="0.25">
      <c r="A36" t="str">
        <f>'Raw Data'!A36</f>
        <v>INNSA1</v>
      </c>
      <c r="B36" s="7">
        <f>'Raw Data'!B36</f>
        <v>45889</v>
      </c>
      <c r="C36">
        <f>'Raw Data'!C36</f>
        <v>301049751</v>
      </c>
      <c r="D36">
        <f>'Raw Data'!D36</f>
        <v>73239990</v>
      </c>
      <c r="E36" t="str">
        <f>'Raw Data'!E36</f>
        <v>STEEL SPRINKLER (AM-430) (QTY: 30072 PCS/USD 0.578 PER PCS) STEEL SPRINKLER (AM-430) (QTY: 30072 PCS/USD 0.578 PER PCS)</v>
      </c>
      <c r="F36" t="str">
        <f t="shared" si="0"/>
        <v>STEEL SPRINKLER (AM-430) (QTY: 30072 PCS/USD 0.578 PER PCS)</v>
      </c>
      <c r="O36">
        <f>'Raw Data'!N36</f>
        <v>5012</v>
      </c>
      <c r="P36" t="str">
        <f>'Raw Data'!O36</f>
        <v>KGS</v>
      </c>
      <c r="Q36">
        <f>'Raw Data'!P36</f>
        <v>326.07507379999998</v>
      </c>
      <c r="R36">
        <f>'Raw Data'!Q36</f>
        <v>1634288.27</v>
      </c>
      <c r="S36">
        <f>'Raw Data'!R36</f>
        <v>3.6803055740000001</v>
      </c>
      <c r="T36">
        <f>'Raw Data'!S36</f>
        <v>18445.69153</v>
      </c>
      <c r="U36">
        <f>'Raw Data'!T36</f>
        <v>598803.30000000005</v>
      </c>
      <c r="V36" s="9" t="str">
        <f t="shared" si="1"/>
        <v>STEEL</v>
      </c>
      <c r="W36">
        <f t="shared" si="2"/>
        <v>30072</v>
      </c>
      <c r="X36">
        <f t="shared" si="3"/>
        <v>42</v>
      </c>
      <c r="Y36">
        <f t="shared" si="4"/>
        <v>2233091.5700000003</v>
      </c>
      <c r="Z36">
        <f t="shared" si="5"/>
        <v>2025</v>
      </c>
      <c r="AA36" s="9" t="str">
        <f t="shared" si="6"/>
        <v>Steel</v>
      </c>
      <c r="AB36" s="9" t="str">
        <f t="shared" si="7"/>
        <v>Other</v>
      </c>
      <c r="AD36" s="13">
        <f t="shared" si="8"/>
        <v>3.6803055740000001</v>
      </c>
      <c r="AE36">
        <f t="shared" si="9"/>
        <v>19.912320430965686</v>
      </c>
      <c r="AF36" s="16">
        <f t="shared" si="10"/>
        <v>0.36640004764887657</v>
      </c>
    </row>
    <row r="37" spans="1:32" x14ac:dyDescent="0.25">
      <c r="A37" t="str">
        <f>'Raw Data'!A37</f>
        <v>INNSA1</v>
      </c>
      <c r="B37" s="7">
        <f>'Raw Data'!B37</f>
        <v>45889</v>
      </c>
      <c r="C37">
        <f>'Raw Data'!C37</f>
        <v>301049751</v>
      </c>
      <c r="D37">
        <f>'Raw Data'!D37</f>
        <v>73239990</v>
      </c>
      <c r="E37" t="str">
        <f>'Raw Data'!E37</f>
        <v>STEEL SALT BOTTLE (NP-19) (QTY: 36000 PCS/USD 0.445 PER PCS) STEEL SALT BOTTLE (NP-19) (QTY: 36000 PCS/USD 0.445 PER PCS)</v>
      </c>
      <c r="F37" t="str">
        <f t="shared" si="0"/>
        <v>STEEL SALT BOTTLE (NP-19) (QTY: 36000 PCS/USD 0.445 PER PCS)</v>
      </c>
      <c r="O37">
        <f>'Raw Data'!N37</f>
        <v>5600</v>
      </c>
      <c r="P37" t="str">
        <f>'Raw Data'!O37</f>
        <v>KGS</v>
      </c>
      <c r="Q37">
        <f>'Raw Data'!P37</f>
        <v>268.97564290000003</v>
      </c>
      <c r="R37">
        <f>'Raw Data'!Q37</f>
        <v>1506263.6</v>
      </c>
      <c r="S37">
        <f>'Raw Data'!R37</f>
        <v>3.03584247</v>
      </c>
      <c r="T37">
        <f>'Raw Data'!S37</f>
        <v>17000.717830000001</v>
      </c>
      <c r="U37">
        <f>'Raw Data'!T37</f>
        <v>551895</v>
      </c>
      <c r="V37" s="9" t="str">
        <f t="shared" si="1"/>
        <v>STEEL</v>
      </c>
      <c r="W37">
        <f t="shared" si="2"/>
        <v>36000</v>
      </c>
      <c r="X37">
        <f t="shared" si="3"/>
        <v>43</v>
      </c>
      <c r="Y37">
        <f t="shared" si="4"/>
        <v>2058158.6</v>
      </c>
      <c r="Z37">
        <f t="shared" si="5"/>
        <v>2025</v>
      </c>
      <c r="AA37" s="9" t="str">
        <f t="shared" si="6"/>
        <v>Steel</v>
      </c>
      <c r="AB37" s="9" t="str">
        <f t="shared" si="7"/>
        <v>Other</v>
      </c>
      <c r="AD37" s="13">
        <f t="shared" si="8"/>
        <v>3.03584247</v>
      </c>
      <c r="AE37">
        <f t="shared" si="9"/>
        <v>15.330416666666666</v>
      </c>
      <c r="AF37" s="16">
        <f t="shared" si="10"/>
        <v>0.36640001125964933</v>
      </c>
    </row>
    <row r="38" spans="1:32" x14ac:dyDescent="0.25">
      <c r="A38" t="str">
        <f>'Raw Data'!A38</f>
        <v>INNSA1</v>
      </c>
      <c r="B38" s="7">
        <f>'Raw Data'!B38</f>
        <v>45885</v>
      </c>
      <c r="C38">
        <f>'Raw Data'!C38</f>
        <v>301049751</v>
      </c>
      <c r="D38">
        <f>'Raw Data'!D38</f>
        <v>73231000</v>
      </c>
      <c r="E38" t="str">
        <f>'Raw Data'!E38</f>
        <v>STEEL SCRUBBER 6PCS SET (OKS-4156) (QTY:98,400 SET/USD:0.228PER SET)STEEL SCRUBBER 6PCS SET (OKS-4156) (QTY:98,400 SET/USD:0.228</v>
      </c>
      <c r="F38" t="str">
        <f t="shared" si="0"/>
        <v>STEEL SCRUBBER 6PCS SET (OKS-4156) (QTY:98,400 SET/USD:0.228PER SET)</v>
      </c>
      <c r="O38">
        <f>'Raw Data'!N38</f>
        <v>8856</v>
      </c>
      <c r="P38" t="str">
        <f>'Raw Data'!O38</f>
        <v>KGS</v>
      </c>
      <c r="Q38">
        <f>'Raw Data'!P38</f>
        <v>235.98643630000001</v>
      </c>
      <c r="R38">
        <f>'Raw Data'!Q38</f>
        <v>2089895.88</v>
      </c>
      <c r="S38">
        <f>'Raw Data'!R38</f>
        <v>2.6635037960000001</v>
      </c>
      <c r="T38">
        <f>'Raw Data'!S38</f>
        <v>23587.98962</v>
      </c>
      <c r="U38">
        <f>'Raw Data'!T38</f>
        <v>918718.2</v>
      </c>
      <c r="V38" s="9" t="str">
        <f t="shared" si="1"/>
        <v>STEEL</v>
      </c>
      <c r="W38">
        <f t="shared" si="2"/>
        <v>98400</v>
      </c>
      <c r="X38">
        <f t="shared" si="3"/>
        <v>52</v>
      </c>
      <c r="Y38">
        <f t="shared" si="4"/>
        <v>3008614.08</v>
      </c>
      <c r="Z38">
        <f t="shared" si="5"/>
        <v>2025</v>
      </c>
      <c r="AA38" s="9" t="str">
        <f t="shared" si="6"/>
        <v>Steel</v>
      </c>
      <c r="AB38" s="9" t="str">
        <f t="shared" si="7"/>
        <v>Scrubber</v>
      </c>
      <c r="AD38" s="13">
        <f t="shared" si="8"/>
        <v>2.6635037960000001</v>
      </c>
      <c r="AE38">
        <f t="shared" si="9"/>
        <v>9.3365670731707304</v>
      </c>
      <c r="AF38" s="16">
        <f t="shared" si="10"/>
        <v>0.43959998619644153</v>
      </c>
    </row>
    <row r="39" spans="1:32" x14ac:dyDescent="0.25">
      <c r="A39" t="str">
        <f>'Raw Data'!A39</f>
        <v>INNSA1</v>
      </c>
      <c r="B39" s="7">
        <f>'Raw Data'!B39</f>
        <v>45876</v>
      </c>
      <c r="C39">
        <f>'Raw Data'!C39</f>
        <v>301049751</v>
      </c>
      <c r="D39">
        <f>'Raw Data'!D39</f>
        <v>73239990</v>
      </c>
      <c r="E39" t="str">
        <f>'Raw Data'!E39</f>
        <v>STEEL BASKET SQUARE (SY-845-6) (QTY: 4400 PCS/USD 0.702 PERPCS)STEEL BASKET SQUARE (SY-845-6) (QTY: 4400 PCS/USD 0.702 PER</v>
      </c>
      <c r="F39" t="str">
        <f t="shared" si="0"/>
        <v>STEEL BASKET SQUARE (SY-845-6) (QTY: 4400 PCS/USD 0.702 PERPCS)</v>
      </c>
      <c r="O39">
        <f>'Raw Data'!N39</f>
        <v>660</v>
      </c>
      <c r="P39" t="str">
        <f>'Raw Data'!O39</f>
        <v>KGS</v>
      </c>
      <c r="Q39">
        <f>'Raw Data'!P39</f>
        <v>436.13304549999998</v>
      </c>
      <c r="R39">
        <f>'Raw Data'!Q39</f>
        <v>287847.81</v>
      </c>
      <c r="S39">
        <f>'Raw Data'!R39</f>
        <v>5.0245742560000002</v>
      </c>
      <c r="T39">
        <f>'Raw Data'!S39</f>
        <v>3316.2190089999999</v>
      </c>
      <c r="U39">
        <f>'Raw Data'!T39</f>
        <v>105467.5</v>
      </c>
      <c r="V39" s="9" t="str">
        <f t="shared" si="1"/>
        <v>STEEL</v>
      </c>
      <c r="W39">
        <f t="shared" si="2"/>
        <v>4400</v>
      </c>
      <c r="X39">
        <f t="shared" si="3"/>
        <v>47</v>
      </c>
      <c r="Y39">
        <f t="shared" si="4"/>
        <v>393315.31</v>
      </c>
      <c r="Z39">
        <f t="shared" si="5"/>
        <v>2025</v>
      </c>
      <c r="AA39" s="9" t="str">
        <f t="shared" si="6"/>
        <v>Steel</v>
      </c>
      <c r="AB39" s="9" t="str">
        <f t="shared" si="7"/>
        <v>Basket</v>
      </c>
      <c r="AD39" s="13">
        <f t="shared" si="8"/>
        <v>5.0245742560000002</v>
      </c>
      <c r="AE39">
        <f t="shared" si="9"/>
        <v>23.969886363636363</v>
      </c>
      <c r="AF39" s="16">
        <f t="shared" si="10"/>
        <v>0.3664002168368069</v>
      </c>
    </row>
    <row r="40" spans="1:32" x14ac:dyDescent="0.25">
      <c r="A40" t="str">
        <f>'Raw Data'!A40</f>
        <v>INNSA1</v>
      </c>
      <c r="B40" s="7">
        <f>'Raw Data'!B40</f>
        <v>45870</v>
      </c>
      <c r="C40">
        <f>'Raw Data'!C40</f>
        <v>301049751</v>
      </c>
      <c r="D40">
        <f>'Raw Data'!D40</f>
        <v>73231000</v>
      </c>
      <c r="E40" t="str">
        <f>'Raw Data'!E40</f>
        <v>STEEL SCRUBBER 2 PCS SET (8001-2) (QTY:336000 SET/USD:0.139PER SET)STEEL SCRUBBER 2 PCS SET (8001-2) (QTY:336000 SET/USD:0.139</v>
      </c>
      <c r="F40" t="str">
        <f t="shared" si="0"/>
        <v>STEEL SCRUBBER 2 PCS SET (8001-2) (QTY:336000 SET/USD:0.139PER SET)</v>
      </c>
      <c r="O40">
        <f>'Raw Data'!N40</f>
        <v>9800</v>
      </c>
      <c r="P40" t="str">
        <f>'Raw Data'!O40</f>
        <v>KGS</v>
      </c>
      <c r="Q40">
        <f>'Raw Data'!P40</f>
        <v>438.0730643</v>
      </c>
      <c r="R40">
        <f>'Raw Data'!Q40</f>
        <v>4293116.03</v>
      </c>
      <c r="S40">
        <f>'Raw Data'!R40</f>
        <v>5.0469247040000003</v>
      </c>
      <c r="T40">
        <f>'Raw Data'!S40</f>
        <v>49459.862099999998</v>
      </c>
      <c r="U40">
        <f>'Raw Data'!T40</f>
        <v>1887253.8</v>
      </c>
      <c r="V40" s="9" t="str">
        <f t="shared" si="1"/>
        <v>STEEL</v>
      </c>
      <c r="W40">
        <f t="shared" si="2"/>
        <v>336000</v>
      </c>
      <c r="X40">
        <f t="shared" si="3"/>
        <v>51</v>
      </c>
      <c r="Y40">
        <f t="shared" si="4"/>
        <v>6180369.8300000001</v>
      </c>
      <c r="Z40">
        <f t="shared" si="5"/>
        <v>2025</v>
      </c>
      <c r="AA40" s="9" t="str">
        <f t="shared" si="6"/>
        <v>Steel</v>
      </c>
      <c r="AB40" s="9" t="str">
        <f t="shared" si="7"/>
        <v>Scrubber</v>
      </c>
      <c r="AD40" s="13">
        <f t="shared" si="8"/>
        <v>5.0469247040000003</v>
      </c>
      <c r="AE40">
        <f t="shared" si="9"/>
        <v>5.6168267857142862</v>
      </c>
      <c r="AF40" s="16">
        <f t="shared" si="10"/>
        <v>0.43959999841886405</v>
      </c>
    </row>
    <row r="41" spans="1:32" x14ac:dyDescent="0.25">
      <c r="A41" t="str">
        <f>'Raw Data'!A41</f>
        <v>INNSA1</v>
      </c>
      <c r="B41" s="7">
        <f>'Raw Data'!B41</f>
        <v>45867</v>
      </c>
      <c r="C41">
        <f>'Raw Data'!C41</f>
        <v>301049751</v>
      </c>
      <c r="D41">
        <f>'Raw Data'!D41</f>
        <v>73239990</v>
      </c>
      <c r="E41" t="str">
        <f>'Raw Data'!E41</f>
        <v>STEEL TEA STRAINER BIG (SB-12) (QTY:1,332 PCS/USD:0.973 PERPCS)STEEL TEA STRAINER BIG (SB-12) (QTY:1,332 PCS/USD:0.973 PER</v>
      </c>
      <c r="F41" t="str">
        <f t="shared" si="0"/>
        <v>STEEL TEA STRAINER BIG (SB-12) (QTY:1,332 PCS/USD:0.973 PERPCS)</v>
      </c>
      <c r="O41">
        <f>'Raw Data'!N41</f>
        <v>325.60000000000002</v>
      </c>
      <c r="P41" t="str">
        <f>'Raw Data'!O41</f>
        <v>KGS</v>
      </c>
      <c r="Q41">
        <f>'Raw Data'!P41</f>
        <v>371.7940418</v>
      </c>
      <c r="R41">
        <f>'Raw Data'!Q41</f>
        <v>121056.14</v>
      </c>
      <c r="S41">
        <f>'Raw Data'!R41</f>
        <v>4.2833414950000002</v>
      </c>
      <c r="T41">
        <f>'Raw Data'!S41</f>
        <v>1394.6559910000001</v>
      </c>
      <c r="U41">
        <f>'Raw Data'!T41</f>
        <v>44354.9</v>
      </c>
      <c r="V41" s="9" t="str">
        <f t="shared" si="1"/>
        <v>STEEL</v>
      </c>
      <c r="W41">
        <f t="shared" si="2"/>
        <v>1332</v>
      </c>
      <c r="X41">
        <f t="shared" si="3"/>
        <v>47</v>
      </c>
      <c r="Y41">
        <f t="shared" si="4"/>
        <v>165411.04</v>
      </c>
      <c r="Z41">
        <f t="shared" si="5"/>
        <v>2025</v>
      </c>
      <c r="AA41" s="9" t="str">
        <f t="shared" si="6"/>
        <v>Steel</v>
      </c>
      <c r="AB41" s="9" t="str">
        <f t="shared" si="7"/>
        <v>Tea Strainer</v>
      </c>
      <c r="AD41" s="13">
        <f t="shared" si="8"/>
        <v>4.2833414950000002</v>
      </c>
      <c r="AE41">
        <f t="shared" si="9"/>
        <v>33.299474474474472</v>
      </c>
      <c r="AF41" s="16">
        <f t="shared" si="10"/>
        <v>0.36639942426712102</v>
      </c>
    </row>
    <row r="42" spans="1:32" x14ac:dyDescent="0.25">
      <c r="A42" t="str">
        <f>'Raw Data'!A42</f>
        <v>INNSA1</v>
      </c>
      <c r="B42" s="7">
        <f>'Raw Data'!B42</f>
        <v>45867</v>
      </c>
      <c r="C42">
        <f>'Raw Data'!C42</f>
        <v>301049751</v>
      </c>
      <c r="D42">
        <f>'Raw Data'!D42</f>
        <v>73239990</v>
      </c>
      <c r="E42" t="str">
        <f>'Raw Data'!E42</f>
        <v>STEEL TEA STRAINER (NP-55) (QTY:1,00,800 PCS/USD:0.269 PER PCS)STEEL TEA STRAINER (NP-55) (QTY:1,00,800 PCS/USD:0.269 PER P</v>
      </c>
      <c r="F42" t="str">
        <f t="shared" si="0"/>
        <v>STEEL TEA STRAINER (NP-55) (QTY:1,00,800 PCS/USD:0.269 PER PCS)</v>
      </c>
      <c r="O42">
        <f>'Raw Data'!N42</f>
        <v>4620</v>
      </c>
      <c r="P42" t="str">
        <f>'Raw Data'!O42</f>
        <v>KGS</v>
      </c>
      <c r="Q42">
        <f>'Raw Data'!P42</f>
        <v>548.20028569999999</v>
      </c>
      <c r="R42">
        <f>'Raw Data'!Q42</f>
        <v>2532685.3199999998</v>
      </c>
      <c r="S42">
        <f>'Raw Data'!R42</f>
        <v>6.3156714940000001</v>
      </c>
      <c r="T42">
        <f>'Raw Data'!S42</f>
        <v>29178.402300000002</v>
      </c>
      <c r="U42">
        <f>'Raw Data'!T42</f>
        <v>927975.9</v>
      </c>
      <c r="V42" s="9" t="str">
        <f t="shared" si="1"/>
        <v>STEEL</v>
      </c>
      <c r="W42">
        <f t="shared" si="2"/>
        <v>100800</v>
      </c>
      <c r="X42">
        <f t="shared" si="3"/>
        <v>46</v>
      </c>
      <c r="Y42">
        <f t="shared" si="4"/>
        <v>3460661.2199999997</v>
      </c>
      <c r="Z42">
        <f t="shared" si="5"/>
        <v>2025</v>
      </c>
      <c r="AA42" s="9" t="str">
        <f t="shared" si="6"/>
        <v>Steel</v>
      </c>
      <c r="AB42" s="9" t="str">
        <f t="shared" si="7"/>
        <v>Tea Strainer</v>
      </c>
      <c r="AD42" s="13">
        <f t="shared" si="8"/>
        <v>6.3156714940000001</v>
      </c>
      <c r="AE42">
        <f t="shared" si="9"/>
        <v>9.2061101190476187</v>
      </c>
      <c r="AF42" s="16">
        <f t="shared" si="10"/>
        <v>0.36639999950724239</v>
      </c>
    </row>
    <row r="43" spans="1:32" x14ac:dyDescent="0.25">
      <c r="A43" t="str">
        <f>'Raw Data'!A43</f>
        <v>INNSA1</v>
      </c>
      <c r="B43" s="7">
        <f>'Raw Data'!B43</f>
        <v>45866</v>
      </c>
      <c r="C43">
        <f>'Raw Data'!C43</f>
        <v>301049751</v>
      </c>
      <c r="D43">
        <f>'Raw Data'!D43</f>
        <v>73239990</v>
      </c>
      <c r="E43" t="str">
        <f>'Raw Data'!E43</f>
        <v>STEEL BASKET SQUARE (SY-845-6) (QTY: 82,800 PCS/USD:0.7012 PCS)STEEL BASKET SQUARE (SY-845-6) (QTY: 82,800 PCS/USD:0.7012 P</v>
      </c>
      <c r="F43" t="str">
        <f t="shared" si="0"/>
        <v>STEEL BASKET SQUARE (SY-845-6) (QTY: 82,800 PCS/USD:0.7012 PCS)</v>
      </c>
      <c r="O43">
        <f>'Raw Data'!N43</f>
        <v>12006</v>
      </c>
      <c r="P43" t="str">
        <f>'Raw Data'!O43</f>
        <v>KGS</v>
      </c>
      <c r="Q43">
        <f>'Raw Data'!P43</f>
        <v>448.12217889999999</v>
      </c>
      <c r="R43">
        <f>'Raw Data'!Q43</f>
        <v>5380154.8799999999</v>
      </c>
      <c r="S43">
        <f>'Raw Data'!R43</f>
        <v>5.1626979139999998</v>
      </c>
      <c r="T43">
        <f>'Raw Data'!S43</f>
        <v>61983.351150000002</v>
      </c>
      <c r="U43">
        <f>'Raw Data'!T43</f>
        <v>1971288.8</v>
      </c>
      <c r="V43" s="9" t="str">
        <f t="shared" si="1"/>
        <v>STEEL</v>
      </c>
      <c r="W43">
        <f t="shared" si="2"/>
        <v>82800</v>
      </c>
      <c r="X43">
        <f t="shared" si="3"/>
        <v>49</v>
      </c>
      <c r="Y43">
        <f t="shared" si="4"/>
        <v>7351443.6799999997</v>
      </c>
      <c r="Z43">
        <f t="shared" si="5"/>
        <v>2025</v>
      </c>
      <c r="AA43" s="9" t="str">
        <f t="shared" si="6"/>
        <v>Steel</v>
      </c>
      <c r="AB43" s="9" t="str">
        <f t="shared" si="7"/>
        <v>Basket</v>
      </c>
      <c r="AD43" s="13">
        <f t="shared" si="8"/>
        <v>5.1626979139999998</v>
      </c>
      <c r="AE43">
        <f t="shared" si="9"/>
        <v>23.807835748792272</v>
      </c>
      <c r="AF43" s="16">
        <f t="shared" si="10"/>
        <v>0.3664000096592015</v>
      </c>
    </row>
    <row r="44" spans="1:32" x14ac:dyDescent="0.25">
      <c r="A44" t="str">
        <f>'Raw Data'!A44</f>
        <v>INNSA1</v>
      </c>
      <c r="B44" s="7">
        <f>'Raw Data'!B44</f>
        <v>45861</v>
      </c>
      <c r="C44">
        <f>'Raw Data'!C44</f>
        <v>301049751</v>
      </c>
      <c r="D44">
        <f>'Raw Data'!D44</f>
        <v>73239990</v>
      </c>
      <c r="E44" t="str">
        <f>'Raw Data'!E44</f>
        <v>STEEL CUTLERY HOLDER (H2740) (QTY: 24960 NOS/USD 1.55 PER NOS)STEEL CUTLERY HOLDER (H2740) (QTY: 24960 NOS/USD 1.55 PER NO</v>
      </c>
      <c r="F44" t="str">
        <f t="shared" si="0"/>
        <v>STEEL CUTLERY HOLDER (H2740) (QTY: 24960 NOS/USD 1.55 PER NOS)</v>
      </c>
      <c r="O44">
        <f>'Raw Data'!N44</f>
        <v>9776</v>
      </c>
      <c r="P44" t="str">
        <f>'Raw Data'!O44</f>
        <v>KGS</v>
      </c>
      <c r="Q44">
        <f>'Raw Data'!P44</f>
        <v>361.08517999999998</v>
      </c>
      <c r="R44">
        <f>'Raw Data'!Q44</f>
        <v>3529968.72</v>
      </c>
      <c r="S44">
        <f>'Raw Data'!R44</f>
        <v>4.1599675119999997</v>
      </c>
      <c r="T44">
        <f>'Raw Data'!S44</f>
        <v>40667.842400000001</v>
      </c>
      <c r="U44">
        <f>'Raw Data'!T44</f>
        <v>1293380.5</v>
      </c>
      <c r="V44" s="9" t="str">
        <f t="shared" si="1"/>
        <v>STEEL</v>
      </c>
      <c r="W44">
        <f t="shared" si="2"/>
        <v>24960</v>
      </c>
      <c r="X44">
        <f t="shared" si="3"/>
        <v>46</v>
      </c>
      <c r="Y44">
        <f t="shared" si="4"/>
        <v>4823349.2200000007</v>
      </c>
      <c r="Z44">
        <f t="shared" si="5"/>
        <v>2025</v>
      </c>
      <c r="AA44" s="9" t="str">
        <f t="shared" si="6"/>
        <v>Steel</v>
      </c>
      <c r="AB44" s="9" t="str">
        <f t="shared" si="7"/>
        <v>Cutlery Holder</v>
      </c>
      <c r="AD44" s="13">
        <f t="shared" si="8"/>
        <v>4.1599675119999997</v>
      </c>
      <c r="AE44">
        <f t="shared" si="9"/>
        <v>51.81812900641026</v>
      </c>
      <c r="AF44" s="16">
        <f t="shared" si="10"/>
        <v>0.36639998894947712</v>
      </c>
    </row>
    <row r="45" spans="1:32" x14ac:dyDescent="0.25">
      <c r="A45" t="str">
        <f>'Raw Data'!A45</f>
        <v>INNSA1</v>
      </c>
      <c r="B45" s="7">
        <f>'Raw Data'!B45</f>
        <v>45860</v>
      </c>
      <c r="C45">
        <f>'Raw Data'!C45</f>
        <v>301049751</v>
      </c>
      <c r="D45">
        <f>'Raw Data'!D45</f>
        <v>73231000</v>
      </c>
      <c r="E45" t="str">
        <f>'Raw Data'!E45</f>
        <v>STEEL SCRUBBER 2 PCS SET (8001-2) (QTY:168000 SETS/USD:0.139PER PCS)STEEL SCRUBBER 2 PCS SET (8001-2) (QTY:168000 SETS/USD:0.139</v>
      </c>
      <c r="F45" t="str">
        <f t="shared" si="0"/>
        <v>STEEL SCRUBBER 2 PCS SET (8001-2) (QTY:168000 SETS/USD:0.139PER PCS)</v>
      </c>
      <c r="O45">
        <f>'Raw Data'!N45</f>
        <v>4900</v>
      </c>
      <c r="P45" t="str">
        <f>'Raw Data'!O45</f>
        <v>KGS</v>
      </c>
      <c r="Q45">
        <f>'Raw Data'!P45</f>
        <v>448.69948779999999</v>
      </c>
      <c r="R45">
        <f>'Raw Data'!Q45</f>
        <v>2198627.4900000002</v>
      </c>
      <c r="S45">
        <f>'Raw Data'!R45</f>
        <v>5.1693489369999996</v>
      </c>
      <c r="T45">
        <f>'Raw Data'!S45</f>
        <v>25329.809789999999</v>
      </c>
      <c r="U45">
        <f>'Raw Data'!T45</f>
        <v>966516.6</v>
      </c>
      <c r="V45" s="9" t="str">
        <f t="shared" si="1"/>
        <v>STEEL</v>
      </c>
      <c r="W45">
        <f t="shared" si="2"/>
        <v>168000</v>
      </c>
      <c r="X45">
        <f t="shared" si="3"/>
        <v>52</v>
      </c>
      <c r="Y45">
        <f t="shared" si="4"/>
        <v>3165144.0900000003</v>
      </c>
      <c r="Z45">
        <f t="shared" si="5"/>
        <v>2025</v>
      </c>
      <c r="AA45" s="9" t="str">
        <f t="shared" si="6"/>
        <v>Steel</v>
      </c>
      <c r="AB45" s="9" t="str">
        <f t="shared" si="7"/>
        <v>Scrubber</v>
      </c>
      <c r="AD45" s="13">
        <f t="shared" si="8"/>
        <v>5.1693489369999996</v>
      </c>
      <c r="AE45">
        <f t="shared" si="9"/>
        <v>5.7530749999999999</v>
      </c>
      <c r="AF45" s="16">
        <f t="shared" si="10"/>
        <v>0.43959997971279796</v>
      </c>
    </row>
    <row r="46" spans="1:32" x14ac:dyDescent="0.25">
      <c r="A46" t="str">
        <f>'Raw Data'!A46</f>
        <v>INNSA1</v>
      </c>
      <c r="B46" s="7">
        <f>'Raw Data'!B46</f>
        <v>45855</v>
      </c>
      <c r="C46">
        <f>'Raw Data'!C46</f>
        <v>301049751</v>
      </c>
      <c r="D46">
        <f>'Raw Data'!D46</f>
        <v>73239990</v>
      </c>
      <c r="E46" t="str">
        <f>'Raw Data'!E46</f>
        <v>STEEL SPRINKLER (AM-430) (QTY: 2880 PCS/USD 0.579 PER PCS) STEEL SPRINKLER (AM-430) (QTY: 2880 PCS/USD 0.579 PER PCS)</v>
      </c>
      <c r="F46" t="str">
        <f t="shared" si="0"/>
        <v>STEEL SPRINKLER (AM-430) (QTY: 2880 PCS/USD 0.579 PER PCS)</v>
      </c>
      <c r="O46">
        <f>'Raw Data'!N46</f>
        <v>528</v>
      </c>
      <c r="P46" t="str">
        <f>'Raw Data'!O46</f>
        <v>KGS</v>
      </c>
      <c r="Q46">
        <f>'Raw Data'!P46</f>
        <v>297.14039769999999</v>
      </c>
      <c r="R46">
        <f>'Raw Data'!Q46</f>
        <v>156890.13</v>
      </c>
      <c r="S46">
        <f>'Raw Data'!R46</f>
        <v>3.447104382</v>
      </c>
      <c r="T46">
        <f>'Raw Data'!S46</f>
        <v>1820.0711140000001</v>
      </c>
      <c r="U46">
        <f>'Raw Data'!T46</f>
        <v>57484.5</v>
      </c>
      <c r="V46" s="9" t="str">
        <f t="shared" si="1"/>
        <v>STEEL</v>
      </c>
      <c r="W46">
        <f t="shared" si="2"/>
        <v>2880</v>
      </c>
      <c r="X46">
        <f t="shared" si="3"/>
        <v>41</v>
      </c>
      <c r="Y46">
        <f t="shared" si="4"/>
        <v>214374.63</v>
      </c>
      <c r="Z46">
        <f t="shared" si="5"/>
        <v>2025</v>
      </c>
      <c r="AA46" s="9" t="str">
        <f t="shared" si="6"/>
        <v>Steel</v>
      </c>
      <c r="AB46" s="9" t="str">
        <f t="shared" si="7"/>
        <v>Other</v>
      </c>
      <c r="AD46" s="13">
        <f t="shared" si="8"/>
        <v>3.447104382</v>
      </c>
      <c r="AE46">
        <f t="shared" si="9"/>
        <v>19.959895833333334</v>
      </c>
      <c r="AF46" s="16">
        <f t="shared" si="10"/>
        <v>0.36639972189455128</v>
      </c>
    </row>
    <row r="47" spans="1:32" x14ac:dyDescent="0.25">
      <c r="A47" t="str">
        <f>'Raw Data'!A47</f>
        <v>INNSA1</v>
      </c>
      <c r="B47" s="7">
        <f>'Raw Data'!B47</f>
        <v>45855</v>
      </c>
      <c r="C47">
        <f>'Raw Data'!C47</f>
        <v>301049751</v>
      </c>
      <c r="D47">
        <f>'Raw Data'!D47</f>
        <v>73239990</v>
      </c>
      <c r="E47" t="str">
        <f>'Raw Data'!E47</f>
        <v>STEEL HAND BLENDER (SR-13) (QTY: 540 PCS/USD 0.337 PER PCS) STEEL HAND BLENDER (SR-13) (QTY: 540 PCS/USD 0.337 PER PCS)</v>
      </c>
      <c r="F47" t="str">
        <f t="shared" si="0"/>
        <v>STEEL HAND BLENDER (SR-13) (QTY: 540 PCS/USD 0.337 PER PCS)</v>
      </c>
      <c r="O47">
        <f>'Raw Data'!N47</f>
        <v>33</v>
      </c>
      <c r="P47" t="str">
        <f>'Raw Data'!O47</f>
        <v>KGS</v>
      </c>
      <c r="Q47">
        <f>'Raw Data'!P47</f>
        <v>518.84090909999998</v>
      </c>
      <c r="R47">
        <f>'Raw Data'!Q47</f>
        <v>17121.75</v>
      </c>
      <c r="S47">
        <f>'Raw Data'!R47</f>
        <v>6.0190360680000001</v>
      </c>
      <c r="T47">
        <f>'Raw Data'!S47</f>
        <v>198.6281903</v>
      </c>
      <c r="U47">
        <f>'Raw Data'!T47</f>
        <v>6273.4</v>
      </c>
      <c r="V47" s="9" t="str">
        <f t="shared" si="1"/>
        <v>STEEL</v>
      </c>
      <c r="W47">
        <f t="shared" si="2"/>
        <v>540</v>
      </c>
      <c r="X47">
        <f t="shared" si="3"/>
        <v>42</v>
      </c>
      <c r="Y47">
        <f t="shared" si="4"/>
        <v>23395.15</v>
      </c>
      <c r="Z47">
        <f t="shared" si="5"/>
        <v>2025</v>
      </c>
      <c r="AA47" s="9" t="str">
        <f t="shared" si="6"/>
        <v>Steel</v>
      </c>
      <c r="AB47" s="9" t="str">
        <f t="shared" si="7"/>
        <v>Other</v>
      </c>
      <c r="AD47" s="13">
        <f t="shared" si="8"/>
        <v>6.0190360680000001</v>
      </c>
      <c r="AE47">
        <f t="shared" si="9"/>
        <v>11.617407407407407</v>
      </c>
      <c r="AF47" s="16">
        <f t="shared" si="10"/>
        <v>0.36639946267174789</v>
      </c>
    </row>
    <row r="48" spans="1:32" x14ac:dyDescent="0.25">
      <c r="A48" t="str">
        <f>'Raw Data'!A48</f>
        <v>INNSA1</v>
      </c>
      <c r="B48" s="7">
        <f>'Raw Data'!B48</f>
        <v>45855</v>
      </c>
      <c r="C48">
        <f>'Raw Data'!C48</f>
        <v>301049751</v>
      </c>
      <c r="D48">
        <f>'Raw Data'!D48</f>
        <v>73239990</v>
      </c>
      <c r="E48" t="str">
        <f>'Raw Data'!E48</f>
        <v>STEEL SALT BOTTLE (NP-19) (QTY: 6624 PCS/USD 0.446 PER PCS) STEEL SALT BOTTLE (NP-19) (QTY: 6624 PCS/USD 0.446 PER PCS)</v>
      </c>
      <c r="F48" t="str">
        <f t="shared" si="0"/>
        <v>STEEL SALT BOTTLE (NP-19) (QTY: 6624 PCS/USD 0.446 PER PCS)</v>
      </c>
      <c r="O48">
        <f>'Raw Data'!N48</f>
        <v>1030.4000000000001</v>
      </c>
      <c r="P48" t="str">
        <f>'Raw Data'!O48</f>
        <v>KGS</v>
      </c>
      <c r="Q48">
        <f>'Raw Data'!P48</f>
        <v>269.75735639999999</v>
      </c>
      <c r="R48">
        <f>'Raw Data'!Q48</f>
        <v>277957.98</v>
      </c>
      <c r="S48">
        <f>'Raw Data'!R48</f>
        <v>3.1294356890000001</v>
      </c>
      <c r="T48">
        <f>'Raw Data'!S48</f>
        <v>3224.570534</v>
      </c>
      <c r="U48">
        <f>'Raw Data'!T48</f>
        <v>101843.9</v>
      </c>
      <c r="V48" s="9" t="str">
        <f t="shared" si="1"/>
        <v>STEEL</v>
      </c>
      <c r="W48">
        <f t="shared" si="2"/>
        <v>6624</v>
      </c>
      <c r="X48">
        <f t="shared" si="3"/>
        <v>42</v>
      </c>
      <c r="Y48">
        <f t="shared" si="4"/>
        <v>379801.88</v>
      </c>
      <c r="Z48">
        <f t="shared" si="5"/>
        <v>2025</v>
      </c>
      <c r="AA48" s="9" t="str">
        <f t="shared" si="6"/>
        <v>Steel</v>
      </c>
      <c r="AB48" s="9" t="str">
        <f t="shared" si="7"/>
        <v>Other</v>
      </c>
      <c r="AD48" s="13">
        <f t="shared" si="8"/>
        <v>3.1294356890000001</v>
      </c>
      <c r="AE48">
        <f t="shared" si="9"/>
        <v>15.374984903381641</v>
      </c>
      <c r="AF48" s="16">
        <f t="shared" si="10"/>
        <v>0.36640034583644621</v>
      </c>
    </row>
    <row r="49" spans="1:32" x14ac:dyDescent="0.25">
      <c r="A49" t="str">
        <f>'Raw Data'!A49</f>
        <v>INNSA1</v>
      </c>
      <c r="B49" s="7">
        <f>'Raw Data'!B49</f>
        <v>45855</v>
      </c>
      <c r="C49">
        <f>'Raw Data'!C49</f>
        <v>301049751</v>
      </c>
      <c r="D49">
        <f>'Raw Data'!D49</f>
        <v>73239390</v>
      </c>
      <c r="E49" t="str">
        <f>'Raw Data'!E49</f>
        <v>STEEL FILTER BALL WITH CHAIN (SR-10) (QTY: 540 PCS/USD 0.258PER PCS)STEEL FILTER BALL WITH CHAIN (SR-10) (QTY: 540 PCS/USD 0.25</v>
      </c>
      <c r="F49" t="str">
        <f t="shared" si="0"/>
        <v>STEEL FILTER BALL WITH CHAIN (SR-10) (QTY: 540 PCS/USD 0.258PER PCS)</v>
      </c>
      <c r="O49">
        <f>'Raw Data'!N49</f>
        <v>12</v>
      </c>
      <c r="P49" t="str">
        <f>'Raw Data'!O49</f>
        <v>KGS</v>
      </c>
      <c r="Q49">
        <f>'Raw Data'!P49</f>
        <v>1087.7441670000001</v>
      </c>
      <c r="R49">
        <f>'Raw Data'!Q49</f>
        <v>13052.93</v>
      </c>
      <c r="S49">
        <f>'Raw Data'!R49</f>
        <v>12.61884184</v>
      </c>
      <c r="T49">
        <f>'Raw Data'!S49</f>
        <v>151.42610210000001</v>
      </c>
      <c r="U49">
        <f>'Raw Data'!T49</f>
        <v>4782.7</v>
      </c>
      <c r="V49" s="9" t="str">
        <f t="shared" si="1"/>
        <v>STEEL</v>
      </c>
      <c r="W49">
        <f t="shared" si="2"/>
        <v>540</v>
      </c>
      <c r="X49">
        <f t="shared" si="3"/>
        <v>52</v>
      </c>
      <c r="Y49">
        <f t="shared" si="4"/>
        <v>17835.63</v>
      </c>
      <c r="Z49">
        <f t="shared" si="5"/>
        <v>2025</v>
      </c>
      <c r="AA49" s="9" t="str">
        <f t="shared" si="6"/>
        <v>Steel</v>
      </c>
      <c r="AB49" s="9" t="str">
        <f t="shared" si="7"/>
        <v>Other</v>
      </c>
      <c r="AD49" s="13">
        <f t="shared" si="8"/>
        <v>12.61884184</v>
      </c>
      <c r="AE49">
        <f t="shared" si="9"/>
        <v>8.856851851851852</v>
      </c>
      <c r="AF49" s="16">
        <f t="shared" si="10"/>
        <v>0.3664081551038732</v>
      </c>
    </row>
    <row r="50" spans="1:32" x14ac:dyDescent="0.25">
      <c r="A50" t="str">
        <f>'Raw Data'!A50</f>
        <v>INNSA1</v>
      </c>
      <c r="B50" s="7">
        <f>'Raw Data'!B50</f>
        <v>45854</v>
      </c>
      <c r="C50">
        <f>'Raw Data'!C50</f>
        <v>301049751</v>
      </c>
      <c r="D50">
        <f>'Raw Data'!D50</f>
        <v>73239990</v>
      </c>
      <c r="E50" t="str">
        <f>'Raw Data'!E50</f>
        <v>STEEL HANGER WITH HOOK (SL-89) (QTY: 70056 PCS/CNY 7.45 PERPCS)STEEL HANGER WITH HOOK (SL-89) (QTY: 70056 PCS/CNY 7.45 PER</v>
      </c>
      <c r="F50" t="str">
        <f t="shared" si="0"/>
        <v>STEEL HANGER WITH HOOK (SL-89) (QTY: 70056 PCS/CNY 7.45 PERPCS)</v>
      </c>
      <c r="O50">
        <f>'Raw Data'!N50</f>
        <v>15568</v>
      </c>
      <c r="P50" t="str">
        <f>'Raw Data'!O50</f>
        <v>KGS</v>
      </c>
      <c r="Q50">
        <f>'Raw Data'!P50</f>
        <v>416.91548560000001</v>
      </c>
      <c r="R50">
        <f>'Raw Data'!Q50</f>
        <v>6490540.2800000003</v>
      </c>
      <c r="S50">
        <f>'Raw Data'!R50</f>
        <v>4.8366065620000001</v>
      </c>
      <c r="T50">
        <f>'Raw Data'!S50</f>
        <v>75296.290949999995</v>
      </c>
      <c r="U50">
        <f>'Raw Data'!T50</f>
        <v>2378134</v>
      </c>
      <c r="V50" s="9" t="str">
        <f t="shared" si="1"/>
        <v>STEEL</v>
      </c>
      <c r="W50">
        <f t="shared" si="2"/>
        <v>70056</v>
      </c>
      <c r="X50" t="e">
        <f t="shared" si="3"/>
        <v>#VALUE!</v>
      </c>
      <c r="Y50">
        <f t="shared" si="4"/>
        <v>8868674.2800000012</v>
      </c>
      <c r="Z50">
        <f t="shared" si="5"/>
        <v>2025</v>
      </c>
      <c r="AA50" s="9" t="str">
        <f t="shared" si="6"/>
        <v>Steel</v>
      </c>
      <c r="AB50" s="9" t="str">
        <f t="shared" si="7"/>
        <v>Hanger</v>
      </c>
      <c r="AD50" s="13">
        <f t="shared" si="8"/>
        <v>4.8366065620000001</v>
      </c>
      <c r="AE50">
        <f t="shared" si="9"/>
        <v>33.946185908416126</v>
      </c>
      <c r="AF50" s="16">
        <f t="shared" si="10"/>
        <v>0.36640000637974623</v>
      </c>
    </row>
    <row r="51" spans="1:32" x14ac:dyDescent="0.25">
      <c r="A51" t="str">
        <f>'Raw Data'!A51</f>
        <v>INNSA1</v>
      </c>
      <c r="B51" s="7">
        <f>'Raw Data'!B51</f>
        <v>45853</v>
      </c>
      <c r="C51">
        <f>'Raw Data'!C51</f>
        <v>301049751</v>
      </c>
      <c r="D51">
        <f>'Raw Data'!D51</f>
        <v>73239390</v>
      </c>
      <c r="E51" t="str">
        <f>'Raw Data'!E51</f>
        <v>STEEL INFUSER (SR-20) (QTY: 360 PCS/USD 0.743 PER PCS) STEEL INFUSER (SR-20) (QTY: 360 PCS/USD 0.743 PER PCS)</v>
      </c>
      <c r="F51" t="str">
        <f t="shared" si="0"/>
        <v>STEEL INFUSER (SR-20) (QTY: 360 PCS/USD 0.743 PER PCS)</v>
      </c>
      <c r="O51">
        <f>'Raw Data'!N51</f>
        <v>15</v>
      </c>
      <c r="P51" t="str">
        <f>'Raw Data'!O51</f>
        <v>KGS</v>
      </c>
      <c r="Q51">
        <f>'Raw Data'!P51</f>
        <v>1678.8246670000001</v>
      </c>
      <c r="R51">
        <f>'Raw Data'!Q51</f>
        <v>25182.37</v>
      </c>
      <c r="S51">
        <f>'Raw Data'!R51</f>
        <v>19.475924209999999</v>
      </c>
      <c r="T51">
        <f>'Raw Data'!S51</f>
        <v>292.13886309999998</v>
      </c>
      <c r="U51">
        <f>'Raw Data'!T51</f>
        <v>9226.7999999999993</v>
      </c>
      <c r="V51" s="9" t="str">
        <f t="shared" si="1"/>
        <v>STEEL</v>
      </c>
      <c r="W51">
        <f t="shared" si="2"/>
        <v>360</v>
      </c>
      <c r="X51">
        <f t="shared" si="3"/>
        <v>37</v>
      </c>
      <c r="Y51">
        <f t="shared" si="4"/>
        <v>34409.17</v>
      </c>
      <c r="Z51">
        <f t="shared" si="5"/>
        <v>2025</v>
      </c>
      <c r="AA51" s="9" t="str">
        <f t="shared" si="6"/>
        <v>Steel</v>
      </c>
      <c r="AB51" s="9" t="str">
        <f t="shared" si="7"/>
        <v>Other</v>
      </c>
      <c r="AD51" s="13">
        <f t="shared" si="8"/>
        <v>19.475924209999999</v>
      </c>
      <c r="AE51">
        <f t="shared" si="9"/>
        <v>25.63</v>
      </c>
      <c r="AF51" s="16">
        <f t="shared" si="10"/>
        <v>0.36639919118017883</v>
      </c>
    </row>
    <row r="52" spans="1:32" x14ac:dyDescent="0.25">
      <c r="A52" t="str">
        <f>'Raw Data'!A52</f>
        <v>INNSA1</v>
      </c>
      <c r="B52" s="7">
        <f>'Raw Data'!B52</f>
        <v>45853</v>
      </c>
      <c r="C52">
        <f>'Raw Data'!C52</f>
        <v>301049751</v>
      </c>
      <c r="D52">
        <f>'Raw Data'!D52</f>
        <v>73239990</v>
      </c>
      <c r="E52" t="str">
        <f>'Raw Data'!E52</f>
        <v>MILD STEEL MULTI FUNCTION CLOTH STAND (RYX-02-020) (QTY:1,232 PCS/ CNY:101 PER PCS)MILD STEEL MULTI FUNCTION CLOTH STAND (RYX-02-020) (QTY:1,23</v>
      </c>
      <c r="F52" t="str">
        <f t="shared" si="0"/>
        <v>MILD STEEL MULTI FUNCTION CLOTH STAND (RYX-02-020) (QTY:1,232 PCS/ CNY:101 PER PCS)</v>
      </c>
      <c r="O52">
        <f>'Raw Data'!N52</f>
        <v>4004</v>
      </c>
      <c r="P52" t="str">
        <f>'Raw Data'!O52</f>
        <v>KGS</v>
      </c>
      <c r="Q52">
        <f>'Raw Data'!P52</f>
        <v>424.51678070000003</v>
      </c>
      <c r="R52">
        <f>'Raw Data'!Q52</f>
        <v>1699765.19</v>
      </c>
      <c r="S52">
        <f>'Raw Data'!R52</f>
        <v>4.924788639</v>
      </c>
      <c r="T52">
        <f>'Raw Data'!S52</f>
        <v>19718.853709999999</v>
      </c>
      <c r="U52">
        <f>'Raw Data'!T52</f>
        <v>622793.9</v>
      </c>
      <c r="V52" s="9" t="str">
        <f t="shared" si="1"/>
        <v>MILD</v>
      </c>
      <c r="W52">
        <f t="shared" si="2"/>
        <v>1232</v>
      </c>
      <c r="X52" t="e">
        <f t="shared" si="3"/>
        <v>#VALUE!</v>
      </c>
      <c r="Y52">
        <f t="shared" si="4"/>
        <v>2322559.09</v>
      </c>
      <c r="Z52">
        <f t="shared" si="5"/>
        <v>2025</v>
      </c>
      <c r="AA52" s="9" t="str">
        <f t="shared" si="6"/>
        <v>Steel</v>
      </c>
      <c r="AB52" s="9" t="str">
        <f t="shared" si="7"/>
        <v>Other</v>
      </c>
      <c r="AD52" s="13">
        <f t="shared" si="8"/>
        <v>4.924788639</v>
      </c>
      <c r="AE52">
        <f t="shared" si="9"/>
        <v>505.51452922077925</v>
      </c>
      <c r="AF52" s="16">
        <f t="shared" si="10"/>
        <v>0.36639996139702097</v>
      </c>
    </row>
    <row r="53" spans="1:32" x14ac:dyDescent="0.25">
      <c r="A53" t="str">
        <f>'Raw Data'!A53</f>
        <v>INNSA1</v>
      </c>
      <c r="B53" s="7">
        <f>'Raw Data'!B53</f>
        <v>45848</v>
      </c>
      <c r="C53">
        <f>'Raw Data'!C53</f>
        <v>301049751</v>
      </c>
      <c r="D53">
        <f>'Raw Data'!D53</f>
        <v>73239990</v>
      </c>
      <c r="E53" t="str">
        <f>'Raw Data'!E53</f>
        <v>SB-12 STEEL TEA STRAINER BIG (QTY:44226 PCS/USD 0.975 PER PCS)SB-12 STEEL TEA STRAINER BIG (QTY:44226 PCS/USD 0.975 PER PC</v>
      </c>
      <c r="F53" t="str">
        <f t="shared" si="0"/>
        <v>SB-12 STEEL TEA STRAINER BIG (QTY:44226 PCS/USD 0.975 PER PCS)</v>
      </c>
      <c r="O53">
        <f>'Raw Data'!N53</f>
        <v>10810.8</v>
      </c>
      <c r="P53" t="str">
        <f>'Raw Data'!O53</f>
        <v>KGS</v>
      </c>
      <c r="Q53">
        <f>'Raw Data'!P53</f>
        <v>394.95271209999999</v>
      </c>
      <c r="R53">
        <f>'Raw Data'!Q53</f>
        <v>4269754.78</v>
      </c>
      <c r="S53">
        <f>'Raw Data'!R53</f>
        <v>4.5818180059999998</v>
      </c>
      <c r="T53">
        <f>'Raw Data'!S53</f>
        <v>49533.1181</v>
      </c>
      <c r="U53">
        <f>'Raw Data'!T53</f>
        <v>1564438.2</v>
      </c>
      <c r="V53" s="9" t="str">
        <f t="shared" si="1"/>
        <v>SB-12</v>
      </c>
      <c r="W53">
        <f t="shared" si="2"/>
        <v>44226</v>
      </c>
      <c r="X53">
        <f t="shared" si="3"/>
        <v>45</v>
      </c>
      <c r="Y53">
        <f t="shared" si="4"/>
        <v>5834192.9800000004</v>
      </c>
      <c r="Z53">
        <f t="shared" si="5"/>
        <v>2025</v>
      </c>
      <c r="AA53" s="9" t="str">
        <f t="shared" si="6"/>
        <v>Steel</v>
      </c>
      <c r="AB53" s="9" t="str">
        <f t="shared" si="7"/>
        <v>Tea Strainer</v>
      </c>
      <c r="AD53" s="13">
        <f t="shared" si="8"/>
        <v>4.5818180059999998</v>
      </c>
      <c r="AE53">
        <f t="shared" si="9"/>
        <v>35.373721340388009</v>
      </c>
      <c r="AF53" s="16">
        <f t="shared" si="10"/>
        <v>0.36640001138426032</v>
      </c>
    </row>
    <row r="54" spans="1:32" x14ac:dyDescent="0.25">
      <c r="A54" t="str">
        <f>'Raw Data'!A54</f>
        <v>INNSA1</v>
      </c>
      <c r="B54" s="7">
        <f>'Raw Data'!B54</f>
        <v>45840</v>
      </c>
      <c r="C54">
        <f>'Raw Data'!C54</f>
        <v>301049751</v>
      </c>
      <c r="D54">
        <f>'Raw Data'!D54</f>
        <v>73231000</v>
      </c>
      <c r="E54" t="str">
        <f>'Raw Data'!E54</f>
        <v>STEEL SCRUBBER 6PCS SET (OKS-4156) (QTY:98,400 PCS/USD:0.228PER PCS)STEEL SCRUBBER 6PCS SET (OKS-4156) (QTY:98,400 PCS/USD:0.228</v>
      </c>
      <c r="F54" t="str">
        <f t="shared" si="0"/>
        <v>STEEL SCRUBBER 6PCS SET (OKS-4156) (QTY:98,400 PCS/USD:0.228PER PCS)</v>
      </c>
      <c r="O54">
        <f>'Raw Data'!N54</f>
        <v>9151</v>
      </c>
      <c r="P54" t="str">
        <f>'Raw Data'!O54</f>
        <v>KGS</v>
      </c>
      <c r="Q54">
        <f>'Raw Data'!P54</f>
        <v>237.42367830000001</v>
      </c>
      <c r="R54">
        <f>'Raw Data'!Q54</f>
        <v>2172664.08</v>
      </c>
      <c r="S54">
        <f>'Raw Data'!R54</f>
        <v>2.7087698609999999</v>
      </c>
      <c r="T54">
        <f>'Raw Data'!S54</f>
        <v>24787.952990000002</v>
      </c>
      <c r="U54">
        <f>'Raw Data'!T54</f>
        <v>955103.1</v>
      </c>
      <c r="V54" s="9" t="str">
        <f t="shared" si="1"/>
        <v>STEEL</v>
      </c>
      <c r="W54">
        <f t="shared" si="2"/>
        <v>98400</v>
      </c>
      <c r="X54">
        <f t="shared" si="3"/>
        <v>52</v>
      </c>
      <c r="Y54">
        <f t="shared" si="4"/>
        <v>3127767.18</v>
      </c>
      <c r="Z54">
        <f t="shared" si="5"/>
        <v>2025</v>
      </c>
      <c r="AA54" s="9" t="str">
        <f t="shared" si="6"/>
        <v>Steel</v>
      </c>
      <c r="AB54" s="9" t="str">
        <f t="shared" si="7"/>
        <v>Scrubber</v>
      </c>
      <c r="AD54" s="13">
        <f t="shared" si="8"/>
        <v>2.7087698609999999</v>
      </c>
      <c r="AE54">
        <f t="shared" si="9"/>
        <v>9.706332317073171</v>
      </c>
      <c r="AF54" s="16">
        <f t="shared" si="10"/>
        <v>0.43959998639090125</v>
      </c>
    </row>
    <row r="55" spans="1:32" x14ac:dyDescent="0.25">
      <c r="A55" t="str">
        <f>'Raw Data'!A55</f>
        <v>INNSA1</v>
      </c>
      <c r="B55" s="7">
        <f>'Raw Data'!B55</f>
        <v>45836</v>
      </c>
      <c r="C55">
        <f>'Raw Data'!C55</f>
        <v>301049751</v>
      </c>
      <c r="D55">
        <f>'Raw Data'!D55</f>
        <v>73231000</v>
      </c>
      <c r="E55" t="str">
        <f>'Raw Data'!E55</f>
        <v>STEEL SCRUBBER 2PCS SET (8001-2) (QTY: 168000 SET/USD 0.142PER SET)STEEL SCRUBBER 2PCS SET (8001-2) (QTY: 168000 SET/USD 0.142</v>
      </c>
      <c r="F55" t="str">
        <f t="shared" si="0"/>
        <v>STEEL SCRUBBER 2PCS SET (8001-2) (QTY: 168000 SET/USD 0.142PER SET)</v>
      </c>
      <c r="O55">
        <f>'Raw Data'!N55</f>
        <v>4900</v>
      </c>
      <c r="P55" t="str">
        <f>'Raw Data'!O55</f>
        <v>KGS</v>
      </c>
      <c r="Q55">
        <f>'Raw Data'!P55</f>
        <v>468.81910199999999</v>
      </c>
      <c r="R55">
        <f>'Raw Data'!Q55</f>
        <v>2297213.6</v>
      </c>
      <c r="S55">
        <f>'Raw Data'!R55</f>
        <v>5.3487632859999996</v>
      </c>
      <c r="T55">
        <f>'Raw Data'!S55</f>
        <v>26208.9401</v>
      </c>
      <c r="U55">
        <f>'Raw Data'!T55</f>
        <v>1009855.1</v>
      </c>
      <c r="V55" s="9" t="str">
        <f t="shared" si="1"/>
        <v>STEEL</v>
      </c>
      <c r="W55">
        <f t="shared" si="2"/>
        <v>168000</v>
      </c>
      <c r="X55">
        <f t="shared" si="3"/>
        <v>51</v>
      </c>
      <c r="Y55">
        <f t="shared" si="4"/>
        <v>3307068.7</v>
      </c>
      <c r="Z55">
        <f t="shared" si="5"/>
        <v>2025</v>
      </c>
      <c r="AA55" s="9" t="str">
        <f t="shared" si="6"/>
        <v>Steel</v>
      </c>
      <c r="AB55" s="9" t="str">
        <f t="shared" si="7"/>
        <v>Scrubber</v>
      </c>
      <c r="AD55" s="13">
        <f t="shared" si="8"/>
        <v>5.3487632859999996</v>
      </c>
      <c r="AE55">
        <f t="shared" si="9"/>
        <v>6.0110422619047617</v>
      </c>
      <c r="AF55" s="16">
        <f t="shared" si="10"/>
        <v>0.43960000062684634</v>
      </c>
    </row>
    <row r="56" spans="1:32" x14ac:dyDescent="0.25">
      <c r="A56" t="str">
        <f>'Raw Data'!A56</f>
        <v>INNSA1</v>
      </c>
      <c r="B56" s="7">
        <f>'Raw Data'!B56</f>
        <v>45835</v>
      </c>
      <c r="C56">
        <f>'Raw Data'!C56</f>
        <v>301049751</v>
      </c>
      <c r="D56">
        <f>'Raw Data'!D56</f>
        <v>73239990</v>
      </c>
      <c r="E56" t="str">
        <f>'Raw Data'!E56</f>
        <v>MILD STEEL MULTI FUNCTION CLOTH STAND (RYX-02-020) (QTY: 1232 PCS/CNY 101 PER PCS)MILD STEEL MULTI FUNCTION CLOTH STAND (RYX-02-020) (QTY: 123</v>
      </c>
      <c r="F56" t="str">
        <f t="shared" si="0"/>
        <v>MILD STEEL MULTI FUNCTION CLOTH STAND (RYX-02-020) (QTY: 1232 PCS/CNY 101 PER PCS)</v>
      </c>
      <c r="O56">
        <f>'Raw Data'!N56</f>
        <v>4004</v>
      </c>
      <c r="P56" t="str">
        <f>'Raw Data'!O56</f>
        <v>KGS</v>
      </c>
      <c r="Q56">
        <f>'Raw Data'!P56</f>
        <v>431.54728519999998</v>
      </c>
      <c r="R56">
        <f>'Raw Data'!Q56</f>
        <v>1727915.33</v>
      </c>
      <c r="S56">
        <f>'Raw Data'!R56</f>
        <v>4.9235286389999997</v>
      </c>
      <c r="T56">
        <f>'Raw Data'!S56</f>
        <v>19713.808669999999</v>
      </c>
      <c r="U56">
        <f>'Raw Data'!T56</f>
        <v>633108.19999999995</v>
      </c>
      <c r="V56" s="9" t="str">
        <f t="shared" si="1"/>
        <v>MILD</v>
      </c>
      <c r="W56">
        <f t="shared" si="2"/>
        <v>1232</v>
      </c>
      <c r="X56" t="e">
        <f t="shared" si="3"/>
        <v>#VALUE!</v>
      </c>
      <c r="Y56">
        <f t="shared" si="4"/>
        <v>2361023.5300000003</v>
      </c>
      <c r="Z56">
        <f t="shared" si="5"/>
        <v>2025</v>
      </c>
      <c r="AA56" s="9" t="str">
        <f t="shared" si="6"/>
        <v>Steel</v>
      </c>
      <c r="AB56" s="9" t="str">
        <f t="shared" si="7"/>
        <v>Other</v>
      </c>
      <c r="AD56" s="13">
        <f t="shared" si="8"/>
        <v>4.9235286389999997</v>
      </c>
      <c r="AE56">
        <f t="shared" si="9"/>
        <v>513.88652597402597</v>
      </c>
      <c r="AF56" s="16">
        <f t="shared" si="10"/>
        <v>0.36640001336176575</v>
      </c>
    </row>
    <row r="57" spans="1:32" x14ac:dyDescent="0.25">
      <c r="A57" t="str">
        <f>'Raw Data'!A57</f>
        <v>INNSA1</v>
      </c>
      <c r="B57" s="7">
        <f>'Raw Data'!B57</f>
        <v>45833</v>
      </c>
      <c r="C57">
        <f>'Raw Data'!C57</f>
        <v>301049751</v>
      </c>
      <c r="D57">
        <f>'Raw Data'!D57</f>
        <v>73239990</v>
      </c>
      <c r="E57" t="str">
        <f>'Raw Data'!E57</f>
        <v>STEEL SPRINKLER (AM-430) (QTY:528 PCS/USD:0.5776 PER PCS) STEEL SPRINKLER (AM-430) (QTY:528 PCS/USD:0.5776 PER PCS)</v>
      </c>
      <c r="F57" t="str">
        <f t="shared" si="0"/>
        <v>STEEL SPRINKLER (AM-430) (QTY:528 PCS/USD:0.5776 PER PCS)</v>
      </c>
      <c r="O57">
        <f>'Raw Data'!N57</f>
        <v>96.8</v>
      </c>
      <c r="P57" t="str">
        <f>'Raw Data'!O57</f>
        <v>KGS</v>
      </c>
      <c r="Q57">
        <f>'Raw Data'!P57</f>
        <v>317.7392562</v>
      </c>
      <c r="R57">
        <f>'Raw Data'!Q57</f>
        <v>30757.16</v>
      </c>
      <c r="S57">
        <f>'Raw Data'!R57</f>
        <v>3.6250913429999998</v>
      </c>
      <c r="T57">
        <f>'Raw Data'!S57</f>
        <v>350.90884199999999</v>
      </c>
      <c r="U57">
        <f>'Raw Data'!T57</f>
        <v>11269.4</v>
      </c>
      <c r="V57" s="9" t="str">
        <f t="shared" si="1"/>
        <v>STEEL</v>
      </c>
      <c r="W57">
        <f t="shared" si="2"/>
        <v>528</v>
      </c>
      <c r="X57">
        <f t="shared" si="3"/>
        <v>39</v>
      </c>
      <c r="Y57">
        <f t="shared" si="4"/>
        <v>42026.559999999998</v>
      </c>
      <c r="Z57">
        <f t="shared" si="5"/>
        <v>2025</v>
      </c>
      <c r="AA57" s="9" t="str">
        <f t="shared" si="6"/>
        <v>Steel</v>
      </c>
      <c r="AB57" s="9" t="str">
        <f t="shared" si="7"/>
        <v>Other</v>
      </c>
      <c r="AD57" s="13">
        <f t="shared" si="8"/>
        <v>3.6250913429999998</v>
      </c>
      <c r="AE57">
        <f t="shared" si="9"/>
        <v>21.343560606060606</v>
      </c>
      <c r="AF57" s="16">
        <f t="shared" si="10"/>
        <v>0.36639923842123262</v>
      </c>
    </row>
    <row r="58" spans="1:32" x14ac:dyDescent="0.25">
      <c r="A58" t="str">
        <f>'Raw Data'!A58</f>
        <v>INNSA1</v>
      </c>
      <c r="B58" s="7">
        <f>'Raw Data'!B58</f>
        <v>45833</v>
      </c>
      <c r="C58">
        <f>'Raw Data'!C58</f>
        <v>301049751</v>
      </c>
      <c r="D58">
        <f>'Raw Data'!D58</f>
        <v>73239990</v>
      </c>
      <c r="E58" t="str">
        <f>'Raw Data'!E58</f>
        <v>STEEL CUTLERY HOLDER (H2740) (QTY:24960 NOS/USD:1.55 PER PCS)STEEL CUTLERY HOLDER (H2740) (QTY:24960 NOS/USD:1.55 PER PCS</v>
      </c>
      <c r="F58" t="str">
        <f t="shared" si="0"/>
        <v>STEEL CUTLERY HOLDER (H2740) (QTY:24960 NOS/USD:1.55 PER PCS)</v>
      </c>
      <c r="O58">
        <f>'Raw Data'!N58</f>
        <v>9776</v>
      </c>
      <c r="P58" t="str">
        <f>'Raw Data'!O58</f>
        <v>KGS</v>
      </c>
      <c r="Q58">
        <f>'Raw Data'!P58</f>
        <v>367.98287440000001</v>
      </c>
      <c r="R58">
        <f>'Raw Data'!Q58</f>
        <v>3597400.58</v>
      </c>
      <c r="S58">
        <f>'Raw Data'!R58</f>
        <v>4.1983214420000001</v>
      </c>
      <c r="T58">
        <f>'Raw Data'!S58</f>
        <v>41042.790419999998</v>
      </c>
      <c r="U58">
        <f>'Raw Data'!T58</f>
        <v>1318087.6000000001</v>
      </c>
      <c r="V58" s="9" t="str">
        <f t="shared" si="1"/>
        <v>STEEL</v>
      </c>
      <c r="W58">
        <f t="shared" si="2"/>
        <v>24960</v>
      </c>
      <c r="X58">
        <f t="shared" si="3"/>
        <v>45</v>
      </c>
      <c r="Y58">
        <f t="shared" si="4"/>
        <v>4915488.18</v>
      </c>
      <c r="Z58">
        <f t="shared" si="5"/>
        <v>2025</v>
      </c>
      <c r="AA58" s="9" t="str">
        <f t="shared" si="6"/>
        <v>Steel</v>
      </c>
      <c r="AB58" s="9" t="str">
        <f t="shared" si="7"/>
        <v>Cutlery Holder</v>
      </c>
      <c r="AD58" s="13">
        <f t="shared" si="8"/>
        <v>4.1983214420000001</v>
      </c>
      <c r="AE58">
        <f t="shared" si="9"/>
        <v>52.807996794871798</v>
      </c>
      <c r="AF58" s="16">
        <f t="shared" si="10"/>
        <v>0.36640000764107289</v>
      </c>
    </row>
    <row r="59" spans="1:32" x14ac:dyDescent="0.25">
      <c r="A59" t="str">
        <f>'Raw Data'!A59</f>
        <v>INNSA1</v>
      </c>
      <c r="B59" s="7">
        <f>'Raw Data'!B59</f>
        <v>45831</v>
      </c>
      <c r="C59">
        <f>'Raw Data'!C59</f>
        <v>301049751</v>
      </c>
      <c r="D59">
        <f>'Raw Data'!D59</f>
        <v>73239990</v>
      </c>
      <c r="E59" t="str">
        <f>'Raw Data'!E59</f>
        <v>STEEL SPRINKLER (AM-430) (QTY: 76968 PCS/USD 0.578 PER PCS) STEEL SPRINKLER (AM-430) (QTY: 76968 PCS/USD 0.578 PER PCS)</v>
      </c>
      <c r="F59" t="str">
        <f t="shared" si="0"/>
        <v>STEEL SPRINKLER (AM-430) (QTY: 76968 PCS/USD 0.578 PER PCS)</v>
      </c>
      <c r="O59">
        <f>'Raw Data'!N59</f>
        <v>14110.8</v>
      </c>
      <c r="P59" t="str">
        <f>'Raw Data'!O59</f>
        <v>KGS</v>
      </c>
      <c r="Q59">
        <f>'Raw Data'!P59</f>
        <v>297.68057800000003</v>
      </c>
      <c r="R59">
        <f>'Raw Data'!Q59</f>
        <v>4200511.0999999996</v>
      </c>
      <c r="S59">
        <f>'Raw Data'!R59</f>
        <v>3.3962416200000001</v>
      </c>
      <c r="T59">
        <f>'Raw Data'!S59</f>
        <v>47923.686249999999</v>
      </c>
      <c r="U59">
        <f>'Raw Data'!T59</f>
        <v>1539067.2</v>
      </c>
      <c r="V59" s="9" t="str">
        <f t="shared" si="1"/>
        <v>STEEL</v>
      </c>
      <c r="W59">
        <f t="shared" si="2"/>
        <v>76968</v>
      </c>
      <c r="X59">
        <f t="shared" si="3"/>
        <v>42</v>
      </c>
      <c r="Y59">
        <f t="shared" si="4"/>
        <v>5739578.2999999998</v>
      </c>
      <c r="Z59">
        <f t="shared" si="5"/>
        <v>2025</v>
      </c>
      <c r="AA59" s="9" t="str">
        <f t="shared" si="6"/>
        <v>Steel</v>
      </c>
      <c r="AB59" s="9" t="str">
        <f t="shared" si="7"/>
        <v>Other</v>
      </c>
      <c r="AD59" s="13">
        <f t="shared" si="8"/>
        <v>3.3962416200000001</v>
      </c>
      <c r="AE59">
        <f t="shared" si="9"/>
        <v>19.996195821640161</v>
      </c>
      <c r="AF59" s="16">
        <f t="shared" si="10"/>
        <v>0.36639998404003743</v>
      </c>
    </row>
    <row r="60" spans="1:32" x14ac:dyDescent="0.25">
      <c r="A60" t="str">
        <f>'Raw Data'!A60</f>
        <v>INNSA1</v>
      </c>
      <c r="B60" s="7">
        <f>'Raw Data'!B60</f>
        <v>45831</v>
      </c>
      <c r="C60">
        <f>'Raw Data'!C60</f>
        <v>301049751</v>
      </c>
      <c r="D60">
        <f>'Raw Data'!D60</f>
        <v>73239990</v>
      </c>
      <c r="E60" t="str">
        <f>'Raw Data'!E60</f>
        <v>STEEL SALT BOTTLE (NP-19) (QTY: 44100 PCS/USD 0.445 PER PCS) STEEL SALT BOTTLE (NP-19) (QTY: 44100 PCS/USD 0.445 PER PCS)</v>
      </c>
      <c r="F60" t="str">
        <f t="shared" si="0"/>
        <v>STEEL SALT BOTTLE (NP-19) (QTY: 44100 PCS/USD 0.445 PER PCS)</v>
      </c>
      <c r="O60">
        <f>'Raw Data'!N60</f>
        <v>6860</v>
      </c>
      <c r="P60" t="str">
        <f>'Raw Data'!O60</f>
        <v>KGS</v>
      </c>
      <c r="Q60">
        <f>'Raw Data'!P60</f>
        <v>270.10870260000002</v>
      </c>
      <c r="R60">
        <f>'Raw Data'!Q60</f>
        <v>1852945.7</v>
      </c>
      <c r="S60">
        <f>'Raw Data'!R60</f>
        <v>3.0816737320000001</v>
      </c>
      <c r="T60">
        <f>'Raw Data'!S60</f>
        <v>21140.281800000001</v>
      </c>
      <c r="U60">
        <f>'Raw Data'!T60</f>
        <v>678919.3</v>
      </c>
      <c r="V60" s="9" t="str">
        <f t="shared" si="1"/>
        <v>STEEL</v>
      </c>
      <c r="W60">
        <f t="shared" si="2"/>
        <v>44100</v>
      </c>
      <c r="X60">
        <f t="shared" si="3"/>
        <v>43</v>
      </c>
      <c r="Y60">
        <f t="shared" si="4"/>
        <v>2531865</v>
      </c>
      <c r="Z60">
        <f t="shared" si="5"/>
        <v>2025</v>
      </c>
      <c r="AA60" s="9" t="str">
        <f t="shared" si="6"/>
        <v>Steel</v>
      </c>
      <c r="AB60" s="9" t="str">
        <f t="shared" si="7"/>
        <v>Other</v>
      </c>
      <c r="AD60" s="13">
        <f t="shared" si="8"/>
        <v>3.0816737320000001</v>
      </c>
      <c r="AE60">
        <f t="shared" si="9"/>
        <v>15.39499546485261</v>
      </c>
      <c r="AF60" s="16">
        <f t="shared" si="10"/>
        <v>0.36639999758222813</v>
      </c>
    </row>
    <row r="61" spans="1:32" x14ac:dyDescent="0.25">
      <c r="A61" t="str">
        <f>'Raw Data'!A61</f>
        <v>INNSA1</v>
      </c>
      <c r="B61" s="7">
        <f>'Raw Data'!B61</f>
        <v>45818</v>
      </c>
      <c r="C61">
        <f>'Raw Data'!C61</f>
        <v>301049751</v>
      </c>
      <c r="D61">
        <f>'Raw Data'!D61</f>
        <v>73231000</v>
      </c>
      <c r="E61" t="str">
        <f>'Raw Data'!E61</f>
        <v>STEEL SCRUBBER 2PCS SET (8001-2) (QTY: 168000 SET/USD 0.142PER SET)STEEL SCRUBBER 2PCS SET (8001-2) (QTY: 168000 SET/USD 0.142</v>
      </c>
      <c r="F61" t="str">
        <f t="shared" si="0"/>
        <v>STEEL SCRUBBER 2PCS SET (8001-2) (QTY: 168000 SET/USD 0.142PER SET)</v>
      </c>
      <c r="O61">
        <f>'Raw Data'!N61</f>
        <v>4900</v>
      </c>
      <c r="P61" t="str">
        <f>'Raw Data'!O61</f>
        <v>KGS</v>
      </c>
      <c r="Q61">
        <f>'Raw Data'!P61</f>
        <v>459.5766673</v>
      </c>
      <c r="R61">
        <f>'Raw Data'!Q61</f>
        <v>2251925.67</v>
      </c>
      <c r="S61">
        <f>'Raw Data'!R61</f>
        <v>5.2977137450000003</v>
      </c>
      <c r="T61">
        <f>'Raw Data'!S61</f>
        <v>25958.797350000001</v>
      </c>
      <c r="U61">
        <f>'Raw Data'!T61</f>
        <v>989946.5</v>
      </c>
      <c r="V61" s="9" t="str">
        <f t="shared" si="1"/>
        <v>STEEL</v>
      </c>
      <c r="W61">
        <f t="shared" si="2"/>
        <v>168000</v>
      </c>
      <c r="X61">
        <f t="shared" si="3"/>
        <v>51</v>
      </c>
      <c r="Y61">
        <f t="shared" si="4"/>
        <v>3241872.17</v>
      </c>
      <c r="Z61">
        <f t="shared" si="5"/>
        <v>2025</v>
      </c>
      <c r="AA61" s="9" t="str">
        <f t="shared" si="6"/>
        <v>Steel</v>
      </c>
      <c r="AB61" s="9" t="str">
        <f t="shared" si="7"/>
        <v>Scrubber</v>
      </c>
      <c r="AD61" s="13">
        <f t="shared" si="8"/>
        <v>5.2977137450000003</v>
      </c>
      <c r="AE61">
        <f t="shared" si="9"/>
        <v>5.8925386904761901</v>
      </c>
      <c r="AF61" s="16">
        <f t="shared" si="10"/>
        <v>0.4395999891062124</v>
      </c>
    </row>
    <row r="62" spans="1:32" x14ac:dyDescent="0.25">
      <c r="A62" t="str">
        <f>'Raw Data'!A62</f>
        <v>INNSA1</v>
      </c>
      <c r="B62" s="7">
        <f>'Raw Data'!B62</f>
        <v>45813</v>
      </c>
      <c r="C62">
        <f>'Raw Data'!C62</f>
        <v>301049751</v>
      </c>
      <c r="D62">
        <f>'Raw Data'!D62</f>
        <v>73239990</v>
      </c>
      <c r="E62" t="str">
        <f>'Raw Data'!E62</f>
        <v>STEEL TEA STRAINER BIG (SB-12) (QTY:12600 PCS/USD:0.986 PERPCS)STEEL TEA STRAINER BIG (SB-12) (QTY:12600 PCS/USD:0.986 PER</v>
      </c>
      <c r="F62" t="str">
        <f t="shared" si="0"/>
        <v>STEEL TEA STRAINER BIG (SB-12) (QTY:12600 PCS/USD:0.986 PERPCS)</v>
      </c>
      <c r="O62">
        <f>'Raw Data'!N62</f>
        <v>3080</v>
      </c>
      <c r="P62" t="str">
        <f>'Raw Data'!O62</f>
        <v>KGS</v>
      </c>
      <c r="Q62">
        <f>'Raw Data'!P62</f>
        <v>372.73600320000003</v>
      </c>
      <c r="R62">
        <f>'Raw Data'!Q62</f>
        <v>1148026.8899999999</v>
      </c>
      <c r="S62">
        <f>'Raw Data'!R62</f>
        <v>4.3140741120000001</v>
      </c>
      <c r="T62">
        <f>'Raw Data'!S62</f>
        <v>13287.348260000001</v>
      </c>
      <c r="U62">
        <f>'Raw Data'!T62</f>
        <v>420637</v>
      </c>
      <c r="V62" s="9" t="str">
        <f t="shared" si="1"/>
        <v>STEEL</v>
      </c>
      <c r="W62">
        <f t="shared" si="2"/>
        <v>12600</v>
      </c>
      <c r="X62">
        <f t="shared" si="3"/>
        <v>47</v>
      </c>
      <c r="Y62">
        <f t="shared" si="4"/>
        <v>1568663.89</v>
      </c>
      <c r="Z62">
        <f t="shared" si="5"/>
        <v>2025</v>
      </c>
      <c r="AA62" s="9" t="str">
        <f t="shared" si="6"/>
        <v>Steel</v>
      </c>
      <c r="AB62" s="9" t="str">
        <f t="shared" si="7"/>
        <v>Tea Strainer</v>
      </c>
      <c r="AD62" s="13">
        <f t="shared" si="8"/>
        <v>4.3140741120000001</v>
      </c>
      <c r="AE62">
        <f t="shared" si="9"/>
        <v>33.38388888888889</v>
      </c>
      <c r="AF62" s="16">
        <f t="shared" si="10"/>
        <v>0.36639995427284811</v>
      </c>
    </row>
    <row r="63" spans="1:32" x14ac:dyDescent="0.25">
      <c r="A63" t="str">
        <f>'Raw Data'!A63</f>
        <v>INNSA1</v>
      </c>
      <c r="B63" s="7">
        <f>'Raw Data'!B63</f>
        <v>45813</v>
      </c>
      <c r="C63">
        <f>'Raw Data'!C63</f>
        <v>301049751</v>
      </c>
      <c r="D63">
        <f>'Raw Data'!D63</f>
        <v>73239990</v>
      </c>
      <c r="E63" t="str">
        <f>'Raw Data'!E63</f>
        <v>STEEL DRAINER (AM-321) (QTY:50,856 PCS/USD:0.712 PER PCS) STEEL DRAINER (AM-321) (QTY:50,856 PCS/USD:0.712 PER PCS)</v>
      </c>
      <c r="F63" t="str">
        <f t="shared" si="0"/>
        <v>STEEL DRAINER (AM-321) (QTY:50,856 PCS/USD:0.712 PER PCS)</v>
      </c>
      <c r="O63">
        <f>'Raw Data'!N63</f>
        <v>6357</v>
      </c>
      <c r="P63" t="str">
        <f>'Raw Data'!O63</f>
        <v>KGS</v>
      </c>
      <c r="Q63">
        <f>'Raw Data'!P63</f>
        <v>526.34999059999996</v>
      </c>
      <c r="R63">
        <f>'Raw Data'!Q63</f>
        <v>3346006.89</v>
      </c>
      <c r="S63">
        <f>'Raw Data'!R63</f>
        <v>6.0920137800000003</v>
      </c>
      <c r="T63">
        <f>'Raw Data'!S63</f>
        <v>38726.931600000004</v>
      </c>
      <c r="U63">
        <f>'Raw Data'!T63</f>
        <v>1225976.8999999999</v>
      </c>
      <c r="V63" s="9" t="str">
        <f t="shared" si="1"/>
        <v>STEEL</v>
      </c>
      <c r="W63">
        <f t="shared" si="2"/>
        <v>50856</v>
      </c>
      <c r="X63">
        <f t="shared" si="3"/>
        <v>40</v>
      </c>
      <c r="Y63">
        <f t="shared" si="4"/>
        <v>4571983.79</v>
      </c>
      <c r="Z63">
        <f t="shared" si="5"/>
        <v>2025</v>
      </c>
      <c r="AA63" s="9" t="str">
        <f t="shared" si="6"/>
        <v>Steel</v>
      </c>
      <c r="AB63" s="9" t="str">
        <f t="shared" si="7"/>
        <v>Other</v>
      </c>
      <c r="AD63" s="13">
        <f t="shared" si="8"/>
        <v>6.0920137800000003</v>
      </c>
      <c r="AE63">
        <f t="shared" si="9"/>
        <v>24.106829086046876</v>
      </c>
      <c r="AF63" s="16">
        <f t="shared" si="10"/>
        <v>0.36639999267903478</v>
      </c>
    </row>
    <row r="64" spans="1:32" x14ac:dyDescent="0.25">
      <c r="A64" t="str">
        <f>'Raw Data'!A64</f>
        <v>INNSA1</v>
      </c>
      <c r="B64" s="7">
        <f>'Raw Data'!B64</f>
        <v>45813</v>
      </c>
      <c r="C64">
        <f>'Raw Data'!C64</f>
        <v>301049751</v>
      </c>
      <c r="D64">
        <f>'Raw Data'!D64</f>
        <v>73239990</v>
      </c>
      <c r="E64" t="str">
        <f>'Raw Data'!E64</f>
        <v>HOUSEHOLD STEEL HOOK 3PCS SET (2628) (QTY:1332 PKT/USD:0.370PER PKT)HOUSEHOLD STEEL HOOK 3PCS SET (2628) (QTY:1332 PKT/USD:0.370</v>
      </c>
      <c r="F64" t="str">
        <f t="shared" si="0"/>
        <v>HOUSEHOLD STEEL HOOK 3PCS SET (2628) (QTY:1332 PKT/USD:0.370PER PKT)</v>
      </c>
      <c r="O64">
        <f>'Raw Data'!N64</f>
        <v>45.14</v>
      </c>
      <c r="P64" t="str">
        <f>'Raw Data'!O64</f>
        <v>KGS</v>
      </c>
      <c r="Q64">
        <f>'Raw Data'!P64</f>
        <v>985.65950380000004</v>
      </c>
      <c r="R64">
        <f>'Raw Data'!Q64</f>
        <v>44492.67</v>
      </c>
      <c r="S64">
        <f>'Raw Data'!R64</f>
        <v>11.408096110000001</v>
      </c>
      <c r="T64">
        <f>'Raw Data'!S64</f>
        <v>514.9614583</v>
      </c>
      <c r="U64">
        <f>'Raw Data'!T64</f>
        <v>16302.1</v>
      </c>
      <c r="V64" s="9" t="str">
        <f t="shared" si="1"/>
        <v>HOUSEHOLD</v>
      </c>
      <c r="W64">
        <f t="shared" si="2"/>
        <v>1332</v>
      </c>
      <c r="X64">
        <f t="shared" si="3"/>
        <v>52</v>
      </c>
      <c r="Y64">
        <f t="shared" si="4"/>
        <v>60794.77</v>
      </c>
      <c r="Z64">
        <f t="shared" si="5"/>
        <v>2025</v>
      </c>
      <c r="AA64" s="9" t="str">
        <f t="shared" si="6"/>
        <v>Steel</v>
      </c>
      <c r="AB64" s="9" t="str">
        <f t="shared" si="7"/>
        <v>Hook</v>
      </c>
      <c r="AD64" s="13">
        <f t="shared" si="8"/>
        <v>11.408096110000001</v>
      </c>
      <c r="AE64">
        <f t="shared" si="9"/>
        <v>12.238813813813815</v>
      </c>
      <c r="AF64" s="16">
        <f t="shared" si="10"/>
        <v>0.36639967886845182</v>
      </c>
    </row>
    <row r="65" spans="1:32" x14ac:dyDescent="0.25">
      <c r="A65" t="str">
        <f>'Raw Data'!A65</f>
        <v>INNSA1</v>
      </c>
      <c r="B65" s="7">
        <f>'Raw Data'!B65</f>
        <v>45813</v>
      </c>
      <c r="C65">
        <f>'Raw Data'!C65</f>
        <v>301049751</v>
      </c>
      <c r="D65">
        <f>'Raw Data'!D65</f>
        <v>73239990</v>
      </c>
      <c r="E65" t="str">
        <f>'Raw Data'!E65</f>
        <v>STEEL TEA STRAINER (NP-55) (QTY:50400 PCS/USD:0.277 PER PCS) STEEL TEA STRAINER (NP-55) (QTY:50400 PCS/USD:0.277 PER PCS)</v>
      </c>
      <c r="F65" t="str">
        <f t="shared" si="0"/>
        <v>STEEL TEA STRAINER (NP-55) (QTY:50400 PCS/USD:0.277 PER PCS)</v>
      </c>
      <c r="O65">
        <f>'Raw Data'!N65</f>
        <v>2310</v>
      </c>
      <c r="P65" t="str">
        <f>'Raw Data'!O65</f>
        <v>KGS</v>
      </c>
      <c r="Q65">
        <f>'Raw Data'!P65</f>
        <v>558.473974</v>
      </c>
      <c r="R65">
        <f>'Raw Data'!Q65</f>
        <v>1290074.8799999999</v>
      </c>
      <c r="S65">
        <f>'Raw Data'!R65</f>
        <v>6.4638191440000003</v>
      </c>
      <c r="T65">
        <f>'Raw Data'!S65</f>
        <v>14931.42222</v>
      </c>
      <c r="U65">
        <f>'Raw Data'!T65</f>
        <v>472683.5</v>
      </c>
      <c r="V65" s="9" t="str">
        <f t="shared" si="1"/>
        <v>STEEL</v>
      </c>
      <c r="W65">
        <f t="shared" si="2"/>
        <v>50400</v>
      </c>
      <c r="X65">
        <f t="shared" si="3"/>
        <v>43</v>
      </c>
      <c r="Y65">
        <f t="shared" si="4"/>
        <v>1762758.38</v>
      </c>
      <c r="Z65">
        <f t="shared" si="5"/>
        <v>2025</v>
      </c>
      <c r="AA65" s="9" t="str">
        <f t="shared" si="6"/>
        <v>Steel</v>
      </c>
      <c r="AB65" s="9" t="str">
        <f t="shared" si="7"/>
        <v>Tea Strainer</v>
      </c>
      <c r="AD65" s="13">
        <f t="shared" si="8"/>
        <v>6.4638191440000003</v>
      </c>
      <c r="AE65">
        <f t="shared" si="9"/>
        <v>9.3786408730158737</v>
      </c>
      <c r="AF65" s="16">
        <f t="shared" si="10"/>
        <v>0.36640004958471872</v>
      </c>
    </row>
    <row r="66" spans="1:32" x14ac:dyDescent="0.25">
      <c r="A66" t="str">
        <f>'Raw Data'!A66</f>
        <v>INNSA1</v>
      </c>
      <c r="B66" s="7">
        <f>'Raw Data'!B66</f>
        <v>45811</v>
      </c>
      <c r="C66">
        <f>'Raw Data'!C66</f>
        <v>301049751</v>
      </c>
      <c r="D66">
        <f>'Raw Data'!D66</f>
        <v>73231000</v>
      </c>
      <c r="E66" t="str">
        <f>'Raw Data'!E66</f>
        <v>STEEL SCRUBBER 6PCS SET (OKS-4156) (QTY:98400 PCS/USD:0.238PER PCS)STEEL SCRUBBER 6PCS SET (OKS-4156) (QTY:98400 PCS/USD:0.238</v>
      </c>
      <c r="F66" t="str">
        <f t="shared" si="0"/>
        <v>STEEL SCRUBBER 6PCS SET (OKS-4156) (QTY:98400 PCS/USD:0.238PER PCS)</v>
      </c>
      <c r="O66">
        <f>'Raw Data'!N66</f>
        <v>8856</v>
      </c>
      <c r="P66" t="str">
        <f>'Raw Data'!O66</f>
        <v>KGS</v>
      </c>
      <c r="Q66">
        <f>'Raw Data'!P66</f>
        <v>238.0206278</v>
      </c>
      <c r="R66">
        <f>'Raw Data'!Q66</f>
        <v>2107910.6800000002</v>
      </c>
      <c r="S66">
        <f>'Raw Data'!R66</f>
        <v>2.7548683779999998</v>
      </c>
      <c r="T66">
        <f>'Raw Data'!S66</f>
        <v>24397.11435</v>
      </c>
      <c r="U66">
        <f>'Raw Data'!T66</f>
        <v>926637.5</v>
      </c>
      <c r="V66" s="9" t="str">
        <f t="shared" si="1"/>
        <v>STEEL</v>
      </c>
      <c r="W66">
        <f t="shared" si="2"/>
        <v>98400</v>
      </c>
      <c r="X66">
        <f t="shared" si="3"/>
        <v>51</v>
      </c>
      <c r="Y66">
        <f t="shared" si="4"/>
        <v>3034548.18</v>
      </c>
      <c r="Z66">
        <f t="shared" si="5"/>
        <v>2025</v>
      </c>
      <c r="AA66" s="9" t="str">
        <f t="shared" si="6"/>
        <v>Steel</v>
      </c>
      <c r="AB66" s="9" t="str">
        <f t="shared" si="7"/>
        <v>Scrubber</v>
      </c>
      <c r="AD66" s="13">
        <f t="shared" si="8"/>
        <v>2.7548683779999998</v>
      </c>
      <c r="AE66">
        <f t="shared" si="9"/>
        <v>9.4170477642276431</v>
      </c>
      <c r="AF66" s="16">
        <f t="shared" si="10"/>
        <v>0.43959998343003792</v>
      </c>
    </row>
    <row r="67" spans="1:32" x14ac:dyDescent="0.25">
      <c r="A67" t="str">
        <f>'Raw Data'!A67</f>
        <v>INNSA1</v>
      </c>
      <c r="B67" s="7">
        <f>'Raw Data'!B67</f>
        <v>45804</v>
      </c>
      <c r="C67">
        <f>'Raw Data'!C67</f>
        <v>301049751</v>
      </c>
      <c r="D67">
        <f>'Raw Data'!D67</f>
        <v>73239990</v>
      </c>
      <c r="E67" t="str">
        <f>'Raw Data'!E67</f>
        <v>MILD STEEL MULTI FUNCTION CLOTH STAND (RYX-02-020) (QTY: 2464 NOS/USD 101 PER CNY)MILD STEEL MULTI FUNCTION CLOTH STAND (RYX-02-020) (QTY: 246</v>
      </c>
      <c r="F67" t="str">
        <f t="shared" ref="F67:F130" si="11">IFERROR(LEFT(E67, FIND(")", E67, FIND("QTY", UPPER(E67))) ), E67)</f>
        <v>MILD STEEL MULTI FUNCTION CLOTH STAND (RYX-02-020) (QTY: 2464 NOS/USD 101 PER CNY)</v>
      </c>
      <c r="O67">
        <f>'Raw Data'!N67</f>
        <v>8008</v>
      </c>
      <c r="P67" t="str">
        <f>'Raw Data'!O67</f>
        <v>KGS</v>
      </c>
      <c r="Q67">
        <f>'Raw Data'!P67</f>
        <v>401.97127499999999</v>
      </c>
      <c r="R67">
        <f>'Raw Data'!Q67</f>
        <v>3218985.97</v>
      </c>
      <c r="S67">
        <f>'Raw Data'!R67</f>
        <v>4.6524453120000002</v>
      </c>
      <c r="T67">
        <f>'Raw Data'!S67</f>
        <v>37256.782059999998</v>
      </c>
      <c r="U67">
        <f>'Raw Data'!T67</f>
        <v>1179436.5</v>
      </c>
      <c r="V67" s="9" t="str">
        <f t="shared" ref="V67:V130" si="12">TRIM(LEFT(E67, FIND(" ", E67 &amp; " ") - 1))</f>
        <v>MILD</v>
      </c>
      <c r="W67">
        <f t="shared" ref="W67:W130" si="13">IFERROR(
 VALUE(
  SUBSTITUTE(
   SUBSTITUTE(
    TRIM(
     SUBSTITUTE(
      SUBSTITUTE(
       SUBSTITUTE(
        SUBSTITUTE(
         SUBSTITUTE(
          MID(F67, SEARCH("QTY",UPPER(F67)) + 3,
           MIN(
            IFERROR(SEARCH("PCS",UPPER(F67),SEARCH("QTY",UPPER(F67))),99999),
            IFERROR(SEARCH("PC",UPPER(F67),SEARCH("QTY",UPPER(F67))),99999),
            IFERROR(SEARCH("NOS",UPPER(F67),SEARCH("QTY",UPPER(F67))),99999),
            IFERROR(SEARCH("SET",UPPER(F67),SEARCH("QTY",UPPER(F67))),99999),
            IFERROR(SEARCH("PKT",UPPER(F67),SEARCH("QTY",UPPER(F67))),99999),
            IFERROR(SEARCH("NUM",UPPER(F67),SEARCH("QTY",UPPER(F67))),99999),
            IFERROR(SEARCH("/",UPPER(F67),SEARCH("QTY",UPPER(F67))),99999),
            IFERROR(SEARCH("PER",UPPER(F67),SEARCH("QTY",UPPER(F67))),99999),
            IFERROR(SEARCH("USD",UPPER(F67),SEARCH("QTY",UPPER(F67))),99999),
            IFERROR(SEARCH("CNY",UPPER(F67),SEARCH("QTY",UPPER(F67))),99999)
           ) - (SEARCH("QTY",UPPER(F67)) + 3)
          ),
         ":", ""),
        "(", ""),
       ")", ""),
      "PER", ""),
     "USD", "")
    ),
   ",", ""),
  "-", "")
 ),
"")</f>
        <v>2464</v>
      </c>
      <c r="X67">
        <f t="shared" ref="X67:X130" si="14">SEARCH("USD", UPPER(F67))</f>
        <v>67</v>
      </c>
      <c r="Y67">
        <f t="shared" ref="Y67:Y130" si="15">R67+U67</f>
        <v>4398422.4700000007</v>
      </c>
      <c r="Z67">
        <f t="shared" ref="Z67:Z130" si="16">YEAR(B67)</f>
        <v>2025</v>
      </c>
      <c r="AA67" s="9" t="str">
        <f t="shared" ref="AA67:AA130" si="17">IF( ISNUMBER(SEARCH("STEEL", F67)), "Steel",
 IF( ISNUMBER(SEARCH("SCRUBBER", F67)), "Cleaning",
 IF( ISNUMBER(SEARCH("BASKET", F67)), "Basket",
 IF( ISNUMBER(SEARCH("HANGER", F67)), "Hanger",
 IF( ISNUMBER(SEARCH("LUNCH BOX", F67)), "Lunch Box",
 IF( ISNUMBER(SEARCH("BOTTLE", F67)), "Bottle",
 "Other"))))))</f>
        <v>Steel</v>
      </c>
      <c r="AB67" s="9" t="str">
        <f t="shared" ref="AB67:AB130" si="18">IF( ISNUMBER(SEARCH("SCRUBBER", F67)), "Scrubber",
 IF( ISNUMBER(SEARCH("FRUIT BASKET", F67)), "Fruit Basket",
 IF( ISNUMBER(SEARCH("BASKET", F67)), "Basket",
 IF( ISNUMBER(SEARCH("CUTLERY", F67)), "Cutlery Holder",
 IF( ISNUMBER(SEARCH("TEA STRAINER", F67)), "Tea Strainer",
 IF( ISNUMBER(SEARCH("HANGER", F67)), "Hanger",
 IF( ISNUMBER(SEARCH("HOOK", F67)), "Hook",
 IF( ISNUMBER(SEARCH("LUNCH BOX", F67)), "Lunch Box",
 "Other"))))))))</f>
        <v>Other</v>
      </c>
      <c r="AD67" s="13">
        <f t="shared" ref="AD67:AD130" si="19">S67</f>
        <v>4.6524453120000002</v>
      </c>
      <c r="AE67">
        <f t="shared" ref="AE67:AE130" si="20">U67 / W67</f>
        <v>478.66741071428572</v>
      </c>
      <c r="AF67" s="16">
        <f t="shared" ref="AF67:AF130" si="21">U67/R67</f>
        <v>0.36640001261018229</v>
      </c>
    </row>
    <row r="68" spans="1:32" x14ac:dyDescent="0.25">
      <c r="A68" t="str">
        <f>'Raw Data'!A68</f>
        <v>INNSA1</v>
      </c>
      <c r="B68" s="7">
        <f>'Raw Data'!B68</f>
        <v>45803</v>
      </c>
      <c r="C68">
        <f>'Raw Data'!C68</f>
        <v>301049751</v>
      </c>
      <c r="D68">
        <f>'Raw Data'!D68</f>
        <v>73239990</v>
      </c>
      <c r="E68" t="str">
        <f>'Raw Data'!E68</f>
        <v>MILD STEEL MULTI FUNCTION CLOTH STAND (RYX-02-026-3S) (QTY:848 NOS/CNY 81.50 PER NOS)MILD STEEL MULTI FUNCTION CLOTH STAND (RYX-02-026-3S) (QTY:</v>
      </c>
      <c r="F68" t="str">
        <f t="shared" si="11"/>
        <v>MILD STEEL MULTI FUNCTION CLOTH STAND (RYX-02-026-3S) (QTY:848 NOS/CNY 81.50 PER NOS)</v>
      </c>
      <c r="O68">
        <f>'Raw Data'!N68</f>
        <v>3307.2</v>
      </c>
      <c r="P68" t="str">
        <f>'Raw Data'!O68</f>
        <v>KGS</v>
      </c>
      <c r="Q68">
        <f>'Raw Data'!P68</f>
        <v>284.2399552</v>
      </c>
      <c r="R68">
        <f>'Raw Data'!Q68</f>
        <v>940038.38</v>
      </c>
      <c r="S68">
        <f>'Raw Data'!R68</f>
        <v>3.2898142969999999</v>
      </c>
      <c r="T68">
        <f>'Raw Data'!S68</f>
        <v>10880.073839999999</v>
      </c>
      <c r="U68">
        <f>'Raw Data'!T68</f>
        <v>344430.1</v>
      </c>
      <c r="V68" s="9" t="str">
        <f t="shared" si="12"/>
        <v>MILD</v>
      </c>
      <c r="W68">
        <f t="shared" si="13"/>
        <v>848</v>
      </c>
      <c r="X68" t="e">
        <f t="shared" si="14"/>
        <v>#VALUE!</v>
      </c>
      <c r="Y68">
        <f t="shared" si="15"/>
        <v>1284468.48</v>
      </c>
      <c r="Z68">
        <f t="shared" si="16"/>
        <v>2025</v>
      </c>
      <c r="AA68" s="9" t="str">
        <f t="shared" si="17"/>
        <v>Steel</v>
      </c>
      <c r="AB68" s="9" t="str">
        <f t="shared" si="18"/>
        <v>Other</v>
      </c>
      <c r="AD68" s="13">
        <f t="shared" si="19"/>
        <v>3.2898142969999999</v>
      </c>
      <c r="AE68">
        <f t="shared" si="20"/>
        <v>406.16757075471696</v>
      </c>
      <c r="AF68" s="16">
        <f t="shared" si="21"/>
        <v>0.36640003996432569</v>
      </c>
    </row>
    <row r="69" spans="1:32" x14ac:dyDescent="0.25">
      <c r="A69" t="str">
        <f>'Raw Data'!A69</f>
        <v>INNSA1</v>
      </c>
      <c r="B69" s="7">
        <f>'Raw Data'!B69</f>
        <v>45800</v>
      </c>
      <c r="C69">
        <f>'Raw Data'!C69</f>
        <v>301049751</v>
      </c>
      <c r="D69">
        <f>'Raw Data'!D69</f>
        <v>73239990</v>
      </c>
      <c r="E69" t="str">
        <f>'Raw Data'!E69</f>
        <v>STEEL SALT BOTTLE (NP-19) (QTY: 21924 PCS/USD 0.442 PER PCS) STEEL SALT BOTTLE (NP-19) (QTY: 21924 PCS/USD 0.442 PER PCS)</v>
      </c>
      <c r="F69" t="str">
        <f t="shared" si="11"/>
        <v>STEEL SALT BOTTLE (NP-19) (QTY: 21924 PCS/USD 0.442 PER PCS)</v>
      </c>
      <c r="O69">
        <f>'Raw Data'!N69</f>
        <v>3349.5</v>
      </c>
      <c r="P69" t="str">
        <f>'Raw Data'!O69</f>
        <v>KGS</v>
      </c>
      <c r="Q69">
        <f>'Raw Data'!P69</f>
        <v>265.27494250000001</v>
      </c>
      <c r="R69">
        <f>'Raw Data'!Q69</f>
        <v>888538.42</v>
      </c>
      <c r="S69">
        <f>'Raw Data'!R69</f>
        <v>3.070311835</v>
      </c>
      <c r="T69">
        <f>'Raw Data'!S69</f>
        <v>10284.00949</v>
      </c>
      <c r="U69">
        <f>'Raw Data'!T69</f>
        <v>325560.5</v>
      </c>
      <c r="V69" s="9" t="str">
        <f t="shared" si="12"/>
        <v>STEEL</v>
      </c>
      <c r="W69">
        <f t="shared" si="13"/>
        <v>21924</v>
      </c>
      <c r="X69">
        <f t="shared" si="14"/>
        <v>43</v>
      </c>
      <c r="Y69">
        <f t="shared" si="15"/>
        <v>1214098.92</v>
      </c>
      <c r="Z69">
        <f t="shared" si="16"/>
        <v>2025</v>
      </c>
      <c r="AA69" s="9" t="str">
        <f t="shared" si="17"/>
        <v>Steel</v>
      </c>
      <c r="AB69" s="9" t="str">
        <f t="shared" si="18"/>
        <v>Other</v>
      </c>
      <c r="AD69" s="13">
        <f t="shared" si="19"/>
        <v>3.070311835</v>
      </c>
      <c r="AE69">
        <f t="shared" si="20"/>
        <v>14.849502827951104</v>
      </c>
      <c r="AF69" s="16">
        <f t="shared" si="21"/>
        <v>0.36640002578616687</v>
      </c>
    </row>
    <row r="70" spans="1:32" x14ac:dyDescent="0.25">
      <c r="A70" t="str">
        <f>'Raw Data'!A70</f>
        <v>INNSA1</v>
      </c>
      <c r="B70" s="7">
        <f>'Raw Data'!B70</f>
        <v>45800</v>
      </c>
      <c r="C70">
        <f>'Raw Data'!C70</f>
        <v>301049751</v>
      </c>
      <c r="D70">
        <f>'Raw Data'!D70</f>
        <v>73239990</v>
      </c>
      <c r="E70" t="str">
        <f>'Raw Data'!E70</f>
        <v>STEEL TEA STRAINER BIG (SB-12) (QTY:12,600 PCS/USD:0.980 PERPCS)STEEL TEA STRAINER BIG (SB-12) (QTY:12,600 PCS/USD:0.980 PER</v>
      </c>
      <c r="F70" t="str">
        <f t="shared" si="11"/>
        <v>STEEL TEA STRAINER BIG (SB-12) (QTY:12,600 PCS/USD:0.980 PERPCS)</v>
      </c>
      <c r="O70">
        <f>'Raw Data'!N70</f>
        <v>3080</v>
      </c>
      <c r="P70" t="str">
        <f>'Raw Data'!O70</f>
        <v>KGS</v>
      </c>
      <c r="Q70">
        <f>'Raw Data'!P70</f>
        <v>362.21344479999999</v>
      </c>
      <c r="R70">
        <f>'Raw Data'!Q70</f>
        <v>1115617.4099999999</v>
      </c>
      <c r="S70">
        <f>'Raw Data'!R70</f>
        <v>4.1922852410000004</v>
      </c>
      <c r="T70">
        <f>'Raw Data'!S70</f>
        <v>12912.23854</v>
      </c>
      <c r="U70">
        <f>'Raw Data'!T70</f>
        <v>408762.2</v>
      </c>
      <c r="V70" s="9" t="str">
        <f t="shared" si="12"/>
        <v>STEEL</v>
      </c>
      <c r="W70">
        <f t="shared" si="13"/>
        <v>12600</v>
      </c>
      <c r="X70">
        <f t="shared" si="14"/>
        <v>48</v>
      </c>
      <c r="Y70">
        <f t="shared" si="15"/>
        <v>1524379.6099999999</v>
      </c>
      <c r="Z70">
        <f t="shared" si="16"/>
        <v>2025</v>
      </c>
      <c r="AA70" s="9" t="str">
        <f t="shared" si="17"/>
        <v>Steel</v>
      </c>
      <c r="AB70" s="9" t="str">
        <f t="shared" si="18"/>
        <v>Tea Strainer</v>
      </c>
      <c r="AD70" s="13">
        <f t="shared" si="19"/>
        <v>4.1922852410000004</v>
      </c>
      <c r="AE70">
        <f t="shared" si="20"/>
        <v>32.441444444444443</v>
      </c>
      <c r="AF70" s="16">
        <f t="shared" si="21"/>
        <v>0.3663999829475591</v>
      </c>
    </row>
    <row r="71" spans="1:32" x14ac:dyDescent="0.25">
      <c r="A71" t="str">
        <f>'Raw Data'!A71</f>
        <v>INNSA1</v>
      </c>
      <c r="B71" s="7">
        <f>'Raw Data'!B71</f>
        <v>45800</v>
      </c>
      <c r="C71">
        <f>'Raw Data'!C71</f>
        <v>301049751</v>
      </c>
      <c r="D71">
        <f>'Raw Data'!D71</f>
        <v>73239990</v>
      </c>
      <c r="E71" t="str">
        <f>'Raw Data'!E71</f>
        <v>STEEL DRAINER (AM-321) (QTY:49,944 PCS/USD:0.708 PER PCS) STEEL DRAINER (AM-321) (QTY:49,944 PCS/USD:0.708 PER PCS)</v>
      </c>
      <c r="F71" t="str">
        <f t="shared" si="11"/>
        <v>STEEL DRAINER (AM-321) (QTY:49,944 PCS/USD:0.708 PER PCS)</v>
      </c>
      <c r="O71">
        <f>'Raw Data'!N71</f>
        <v>6243</v>
      </c>
      <c r="P71" t="str">
        <f>'Raw Data'!O71</f>
        <v>KGS</v>
      </c>
      <c r="Q71">
        <f>'Raw Data'!P71</f>
        <v>511.73119969999999</v>
      </c>
      <c r="R71">
        <f>'Raw Data'!Q71</f>
        <v>3194737.88</v>
      </c>
      <c r="S71">
        <f>'Raw Data'!R71</f>
        <v>5.9228148120000004</v>
      </c>
      <c r="T71">
        <f>'Raw Data'!S71</f>
        <v>36976.132870000001</v>
      </c>
      <c r="U71">
        <f>'Raw Data'!T71</f>
        <v>1170552</v>
      </c>
      <c r="V71" s="9" t="str">
        <f t="shared" si="12"/>
        <v>STEEL</v>
      </c>
      <c r="W71">
        <f t="shared" si="13"/>
        <v>49944</v>
      </c>
      <c r="X71">
        <f t="shared" si="14"/>
        <v>40</v>
      </c>
      <c r="Y71">
        <f t="shared" si="15"/>
        <v>4365289.88</v>
      </c>
      <c r="Z71">
        <f t="shared" si="16"/>
        <v>2025</v>
      </c>
      <c r="AA71" s="9" t="str">
        <f t="shared" si="17"/>
        <v>Steel</v>
      </c>
      <c r="AB71" s="9" t="str">
        <f t="shared" si="18"/>
        <v>Other</v>
      </c>
      <c r="AD71" s="13">
        <f t="shared" si="19"/>
        <v>5.9228148120000004</v>
      </c>
      <c r="AE71">
        <f t="shared" si="20"/>
        <v>23.437289764536281</v>
      </c>
      <c r="AF71" s="16">
        <f t="shared" si="21"/>
        <v>0.36640001276098433</v>
      </c>
    </row>
    <row r="72" spans="1:32" x14ac:dyDescent="0.25">
      <c r="A72" t="str">
        <f>'Raw Data'!A72</f>
        <v>INNSA1</v>
      </c>
      <c r="B72" s="7">
        <f>'Raw Data'!B72</f>
        <v>45800</v>
      </c>
      <c r="C72">
        <f>'Raw Data'!C72</f>
        <v>301049751</v>
      </c>
      <c r="D72">
        <f>'Raw Data'!D72</f>
        <v>73239990</v>
      </c>
      <c r="E72" t="str">
        <f>'Raw Data'!E72</f>
        <v>STEEL TEA STRAINER (NP-55) (QTY:50,400 PCS/USD:0.275 PER PCS)STEEL TEA STRAINER (NP-55) (QTY:50,400 PCS/USD:0.275 PER PCS</v>
      </c>
      <c r="F72" t="str">
        <f t="shared" si="11"/>
        <v>STEEL TEA STRAINER (NP-55) (QTY:50,400 PCS/USD:0.275 PER PCS)</v>
      </c>
      <c r="O72">
        <f>'Raw Data'!N72</f>
        <v>2310</v>
      </c>
      <c r="P72" t="str">
        <f>'Raw Data'!O72</f>
        <v>KGS</v>
      </c>
      <c r="Q72">
        <f>'Raw Data'!P72</f>
        <v>542.08813420000001</v>
      </c>
      <c r="R72">
        <f>'Raw Data'!Q72</f>
        <v>1252223.5900000001</v>
      </c>
      <c r="S72">
        <f>'Raw Data'!R72</f>
        <v>6.27416822</v>
      </c>
      <c r="T72">
        <f>'Raw Data'!S72</f>
        <v>14493.328589999999</v>
      </c>
      <c r="U72">
        <f>'Raw Data'!T72</f>
        <v>458814.7</v>
      </c>
      <c r="V72" s="9" t="str">
        <f t="shared" si="12"/>
        <v>STEEL</v>
      </c>
      <c r="W72">
        <f t="shared" si="13"/>
        <v>50400</v>
      </c>
      <c r="X72">
        <f t="shared" si="14"/>
        <v>44</v>
      </c>
      <c r="Y72">
        <f t="shared" si="15"/>
        <v>1711038.29</v>
      </c>
      <c r="Z72">
        <f t="shared" si="16"/>
        <v>2025</v>
      </c>
      <c r="AA72" s="9" t="str">
        <f t="shared" si="17"/>
        <v>Steel</v>
      </c>
      <c r="AB72" s="9" t="str">
        <f t="shared" si="18"/>
        <v>Tea Strainer</v>
      </c>
      <c r="AD72" s="13">
        <f t="shared" si="19"/>
        <v>6.27416822</v>
      </c>
      <c r="AE72">
        <f t="shared" si="20"/>
        <v>9.1034662698412703</v>
      </c>
      <c r="AF72" s="16">
        <f t="shared" si="21"/>
        <v>0.36639998133240725</v>
      </c>
    </row>
    <row r="73" spans="1:32" x14ac:dyDescent="0.25">
      <c r="A73" t="str">
        <f>'Raw Data'!A73</f>
        <v>INNSA1</v>
      </c>
      <c r="B73" s="7">
        <f>'Raw Data'!B73</f>
        <v>45797</v>
      </c>
      <c r="C73">
        <f>'Raw Data'!C73</f>
        <v>301049751</v>
      </c>
      <c r="D73">
        <f>'Raw Data'!D73</f>
        <v>73231000</v>
      </c>
      <c r="E73" t="str">
        <f>'Raw Data'!E73</f>
        <v>STEEL SCRUBBER (8001-12) (QTY:276048 PCS/USD:0.08 PER PCS) STEEL SCRUBBER (8001-12) (QTY:276048 PCS/USD:0.08 PER PCS)</v>
      </c>
      <c r="F73" t="str">
        <f t="shared" si="11"/>
        <v>STEEL SCRUBBER (8001-12) (QTY:276048 PCS/USD:0.08 PER PCS)</v>
      </c>
      <c r="O73">
        <f>'Raw Data'!N73</f>
        <v>4795</v>
      </c>
      <c r="P73" t="str">
        <f>'Raw Data'!O73</f>
        <v>KGS</v>
      </c>
      <c r="Q73">
        <f>'Raw Data'!P73</f>
        <v>412.83817729999998</v>
      </c>
      <c r="R73">
        <f>'Raw Data'!Q73</f>
        <v>1979559.06</v>
      </c>
      <c r="S73">
        <f>'Raw Data'!R73</f>
        <v>4.778219644</v>
      </c>
      <c r="T73">
        <f>'Raw Data'!S73</f>
        <v>22911.563190000001</v>
      </c>
      <c r="U73">
        <f>'Raw Data'!T73</f>
        <v>870214.2</v>
      </c>
      <c r="V73" s="9" t="str">
        <f t="shared" si="12"/>
        <v>STEEL</v>
      </c>
      <c r="W73">
        <f t="shared" si="13"/>
        <v>276048</v>
      </c>
      <c r="X73">
        <f t="shared" si="14"/>
        <v>42</v>
      </c>
      <c r="Y73">
        <f t="shared" si="15"/>
        <v>2849773.26</v>
      </c>
      <c r="Z73">
        <f t="shared" si="16"/>
        <v>2025</v>
      </c>
      <c r="AA73" s="9" t="str">
        <f t="shared" si="17"/>
        <v>Steel</v>
      </c>
      <c r="AB73" s="9" t="str">
        <f t="shared" si="18"/>
        <v>Scrubber</v>
      </c>
      <c r="AD73" s="13">
        <f t="shared" si="19"/>
        <v>4.778219644</v>
      </c>
      <c r="AE73">
        <f t="shared" si="20"/>
        <v>3.1524017562163102</v>
      </c>
      <c r="AF73" s="16">
        <f t="shared" si="21"/>
        <v>0.43960001880418759</v>
      </c>
    </row>
    <row r="74" spans="1:32" x14ac:dyDescent="0.25">
      <c r="A74" t="str">
        <f>'Raw Data'!A74</f>
        <v>INNSA1</v>
      </c>
      <c r="B74" s="7">
        <f>'Raw Data'!B74</f>
        <v>45797</v>
      </c>
      <c r="C74">
        <f>'Raw Data'!C74</f>
        <v>301049751</v>
      </c>
      <c r="D74">
        <f>'Raw Data'!D74</f>
        <v>73231000</v>
      </c>
      <c r="E74" t="str">
        <f>'Raw Data'!E74</f>
        <v>STEEL SCRUBBER 2PCS SET (8001-2) (QTY: 168000 SET/USD 0.142PER SET)STEEL SCRUBBER 2PCS SET (8001-2) (QTY: 168000 SET/USD 0.142</v>
      </c>
      <c r="F74" t="str">
        <f t="shared" si="11"/>
        <v>STEEL SCRUBBER 2PCS SET (8001-2) (QTY: 168000 SET/USD 0.142PER SET)</v>
      </c>
      <c r="O74">
        <f>'Raw Data'!N74</f>
        <v>4900</v>
      </c>
      <c r="P74" t="str">
        <f>'Raw Data'!O74</f>
        <v>KGS</v>
      </c>
      <c r="Q74">
        <f>'Raw Data'!P74</f>
        <v>435.24338569999998</v>
      </c>
      <c r="R74">
        <f>'Raw Data'!Q74</f>
        <v>2132692.59</v>
      </c>
      <c r="S74">
        <f>'Raw Data'!R74</f>
        <v>5.0375391870000001</v>
      </c>
      <c r="T74">
        <f>'Raw Data'!S74</f>
        <v>24683.942009999999</v>
      </c>
      <c r="U74">
        <f>'Raw Data'!T74</f>
        <v>937531.7</v>
      </c>
      <c r="V74" s="9" t="str">
        <f t="shared" si="12"/>
        <v>STEEL</v>
      </c>
      <c r="W74">
        <f t="shared" si="13"/>
        <v>168000</v>
      </c>
      <c r="X74">
        <f t="shared" si="14"/>
        <v>51</v>
      </c>
      <c r="Y74">
        <f t="shared" si="15"/>
        <v>3070224.29</v>
      </c>
      <c r="Z74">
        <f t="shared" si="16"/>
        <v>2025</v>
      </c>
      <c r="AA74" s="9" t="str">
        <f t="shared" si="17"/>
        <v>Steel</v>
      </c>
      <c r="AB74" s="9" t="str">
        <f t="shared" si="18"/>
        <v>Scrubber</v>
      </c>
      <c r="AD74" s="13">
        <f t="shared" si="19"/>
        <v>5.0375391870000001</v>
      </c>
      <c r="AE74">
        <f t="shared" si="20"/>
        <v>5.5805458333333329</v>
      </c>
      <c r="AF74" s="16">
        <f t="shared" si="21"/>
        <v>0.43960001755339717</v>
      </c>
    </row>
    <row r="75" spans="1:32" x14ac:dyDescent="0.25">
      <c r="A75" t="str">
        <f>'Raw Data'!A75</f>
        <v>INNSA1</v>
      </c>
      <c r="B75" s="7">
        <f>'Raw Data'!B75</f>
        <v>45789</v>
      </c>
      <c r="C75">
        <f>'Raw Data'!C75</f>
        <v>301049751</v>
      </c>
      <c r="D75">
        <f>'Raw Data'!D75</f>
        <v>73239990</v>
      </c>
      <c r="E75" t="str">
        <f>'Raw Data'!E75</f>
        <v>STEEL SPRINKLER (AM-430) (QTY: 21600 PC/USD 0.571 PER PC ) STEEL SPRINKLER (AM-430) (QTY: 21600 PC/USD 0.571 PER PC )</v>
      </c>
      <c r="F75" t="str">
        <f t="shared" si="11"/>
        <v>STEEL SPRINKLER (AM-430) (QTY: 21600 PC/USD 0.571 PER PC )</v>
      </c>
      <c r="O75">
        <f>'Raw Data'!N75</f>
        <v>3960</v>
      </c>
      <c r="P75" t="str">
        <f>'Raw Data'!O75</f>
        <v>KGS</v>
      </c>
      <c r="Q75">
        <f>'Raw Data'!P75</f>
        <v>285.98875509999999</v>
      </c>
      <c r="R75">
        <f>'Raw Data'!Q75</f>
        <v>1132515.47</v>
      </c>
      <c r="S75">
        <f>'Raw Data'!R75</f>
        <v>3.3429427829999998</v>
      </c>
      <c r="T75">
        <f>'Raw Data'!S75</f>
        <v>13238.05342</v>
      </c>
      <c r="U75">
        <f>'Raw Data'!T75</f>
        <v>414953.7</v>
      </c>
      <c r="V75" s="9" t="str">
        <f t="shared" si="12"/>
        <v>STEEL</v>
      </c>
      <c r="W75">
        <f t="shared" si="13"/>
        <v>21600</v>
      </c>
      <c r="X75">
        <f t="shared" si="14"/>
        <v>41</v>
      </c>
      <c r="Y75">
        <f t="shared" si="15"/>
        <v>1547469.17</v>
      </c>
      <c r="Z75">
        <f t="shared" si="16"/>
        <v>2025</v>
      </c>
      <c r="AA75" s="9" t="str">
        <f t="shared" si="17"/>
        <v>Steel</v>
      </c>
      <c r="AB75" s="9" t="str">
        <f t="shared" si="18"/>
        <v>Other</v>
      </c>
      <c r="AD75" s="13">
        <f t="shared" si="19"/>
        <v>3.3429427829999998</v>
      </c>
      <c r="AE75">
        <f t="shared" si="20"/>
        <v>19.210819444444446</v>
      </c>
      <c r="AF75" s="16">
        <f t="shared" si="21"/>
        <v>0.36640002807202271</v>
      </c>
    </row>
    <row r="76" spans="1:32" x14ac:dyDescent="0.25">
      <c r="A76" t="str">
        <f>'Raw Data'!A76</f>
        <v>INNSA1</v>
      </c>
      <c r="B76" s="7">
        <f>'Raw Data'!B76</f>
        <v>45789</v>
      </c>
      <c r="C76">
        <f>'Raw Data'!C76</f>
        <v>301049751</v>
      </c>
      <c r="D76">
        <f>'Raw Data'!D76</f>
        <v>73231000</v>
      </c>
      <c r="E76" t="str">
        <f>'Raw Data'!E76</f>
        <v>STEEL SCRUBBER 6PCS SET (OKS-4156) (QTY: 94800 SET/USD 0.23PER SET)STEEL SCRUBBER 6PCS SET (OKS-4156) (QTY: 94800 SET/USD 0.23</v>
      </c>
      <c r="F76" t="str">
        <f t="shared" si="11"/>
        <v>STEEL SCRUBBER 6PCS SET (OKS-4156) (QTY: 94800 SET/USD 0.23PER SET)</v>
      </c>
      <c r="O76">
        <f>'Raw Data'!N76</f>
        <v>7708.8</v>
      </c>
      <c r="P76" t="str">
        <f>'Raw Data'!O76</f>
        <v>KGS</v>
      </c>
      <c r="Q76">
        <f>'Raw Data'!P76</f>
        <v>251.86330430000001</v>
      </c>
      <c r="R76">
        <f>'Raw Data'!Q76</f>
        <v>1941563.84</v>
      </c>
      <c r="S76">
        <f>'Raw Data'!R76</f>
        <v>2.9440479750000002</v>
      </c>
      <c r="T76">
        <f>'Raw Data'!S76</f>
        <v>22695.07703</v>
      </c>
      <c r="U76">
        <f>'Raw Data'!T76</f>
        <v>853511.5</v>
      </c>
      <c r="V76" s="9" t="str">
        <f t="shared" si="12"/>
        <v>STEEL</v>
      </c>
      <c r="W76">
        <f t="shared" si="13"/>
        <v>94800</v>
      </c>
      <c r="X76">
        <f t="shared" si="14"/>
        <v>52</v>
      </c>
      <c r="Y76">
        <f t="shared" si="15"/>
        <v>2795075.34</v>
      </c>
      <c r="Z76">
        <f t="shared" si="16"/>
        <v>2025</v>
      </c>
      <c r="AA76" s="9" t="str">
        <f t="shared" si="17"/>
        <v>Steel</v>
      </c>
      <c r="AB76" s="9" t="str">
        <f t="shared" si="18"/>
        <v>Scrubber</v>
      </c>
      <c r="AD76" s="13">
        <f t="shared" si="19"/>
        <v>2.9440479750000002</v>
      </c>
      <c r="AE76">
        <f t="shared" si="20"/>
        <v>9.0032858649789027</v>
      </c>
      <c r="AF76" s="16">
        <f t="shared" si="21"/>
        <v>0.43960001850879132</v>
      </c>
    </row>
    <row r="77" spans="1:32" x14ac:dyDescent="0.25">
      <c r="A77" t="str">
        <f>'Raw Data'!A77</f>
        <v>INNSA1</v>
      </c>
      <c r="B77" s="7">
        <f>'Raw Data'!B77</f>
        <v>45786</v>
      </c>
      <c r="C77">
        <f>'Raw Data'!C77</f>
        <v>301049751</v>
      </c>
      <c r="D77">
        <f>'Raw Data'!D77</f>
        <v>73231000</v>
      </c>
      <c r="E77" t="str">
        <f>'Raw Data'!E77</f>
        <v>SS SCRUBBER 3PCS SET (SS410) (QTY:120720 SETS/USD:0.16 PER SET)SS SCRUBBER 3PCS SET (SS410) (QTY:120720 SETS/USD:0.16 PER S</v>
      </c>
      <c r="F77" t="str">
        <f t="shared" si="11"/>
        <v>SS SCRUBBER 3PCS SET (SS410) (QTY:120720 SETS/USD:0.16 PER SET)</v>
      </c>
      <c r="O77">
        <f>'Raw Data'!N77</f>
        <v>7545</v>
      </c>
      <c r="P77" t="str">
        <f>'Raw Data'!O77</f>
        <v>KGS</v>
      </c>
      <c r="Q77">
        <f>'Raw Data'!P77</f>
        <v>235.7600013</v>
      </c>
      <c r="R77">
        <f>'Raw Data'!Q77</f>
        <v>1778809.21</v>
      </c>
      <c r="S77">
        <f>'Raw Data'!R77</f>
        <v>2.7558153280000002</v>
      </c>
      <c r="T77">
        <f>'Raw Data'!S77</f>
        <v>20792.626649999998</v>
      </c>
      <c r="U77">
        <f>'Raw Data'!T77</f>
        <v>781964.5</v>
      </c>
      <c r="V77" s="9" t="str">
        <f t="shared" si="12"/>
        <v>SS</v>
      </c>
      <c r="W77">
        <f t="shared" si="13"/>
        <v>120720</v>
      </c>
      <c r="X77">
        <f t="shared" si="14"/>
        <v>47</v>
      </c>
      <c r="Y77">
        <f t="shared" si="15"/>
        <v>2560773.71</v>
      </c>
      <c r="Z77">
        <f t="shared" si="16"/>
        <v>2025</v>
      </c>
      <c r="AA77" s="9" t="str">
        <f t="shared" si="17"/>
        <v>Cleaning</v>
      </c>
      <c r="AB77" s="9" t="str">
        <f t="shared" si="18"/>
        <v>Scrubber</v>
      </c>
      <c r="AD77" s="13">
        <f t="shared" si="19"/>
        <v>2.7558153280000002</v>
      </c>
      <c r="AE77">
        <f t="shared" si="20"/>
        <v>6.4775057985420812</v>
      </c>
      <c r="AF77" s="16">
        <f t="shared" si="21"/>
        <v>0.43959998385661608</v>
      </c>
    </row>
    <row r="78" spans="1:32" x14ac:dyDescent="0.25">
      <c r="A78" t="str">
        <f>'Raw Data'!A78</f>
        <v>INNSA1</v>
      </c>
      <c r="B78" s="7">
        <f>'Raw Data'!B78</f>
        <v>45783</v>
      </c>
      <c r="C78">
        <f>'Raw Data'!C78</f>
        <v>301049751</v>
      </c>
      <c r="D78">
        <f>'Raw Data'!D78</f>
        <v>73239990</v>
      </c>
      <c r="E78" t="str">
        <f>'Raw Data'!E78</f>
        <v>STEEL SPRINKLER (AM-430) (QTY: 19200 PCS/USD 0.5680 PER PCS) STEEL SPRINKLER (AM-430) (QTY: 19200 PCS/USD 0.5680 PER PCS)</v>
      </c>
      <c r="F78" t="str">
        <f t="shared" si="11"/>
        <v>STEEL SPRINKLER (AM-430) (QTY: 19200 PCS/USD 0.5680 PER PCS)</v>
      </c>
      <c r="O78">
        <f>'Raw Data'!N78</f>
        <v>3200</v>
      </c>
      <c r="P78" t="str">
        <f>'Raw Data'!O78</f>
        <v>KGS</v>
      </c>
      <c r="Q78">
        <f>'Raw Data'!P78</f>
        <v>311.8705344</v>
      </c>
      <c r="R78">
        <f>'Raw Data'!Q78</f>
        <v>997985.71</v>
      </c>
      <c r="S78">
        <f>'Raw Data'!R78</f>
        <v>3.645476731</v>
      </c>
      <c r="T78">
        <f>'Raw Data'!S78</f>
        <v>11665.525540000001</v>
      </c>
      <c r="U78">
        <f>'Raw Data'!T78</f>
        <v>365661.9</v>
      </c>
      <c r="V78" s="9" t="str">
        <f t="shared" si="12"/>
        <v>STEEL</v>
      </c>
      <c r="W78">
        <f t="shared" si="13"/>
        <v>19200</v>
      </c>
      <c r="X78">
        <f t="shared" si="14"/>
        <v>42</v>
      </c>
      <c r="Y78">
        <f t="shared" si="15"/>
        <v>1363647.6099999999</v>
      </c>
      <c r="Z78">
        <f t="shared" si="16"/>
        <v>2025</v>
      </c>
      <c r="AA78" s="9" t="str">
        <f t="shared" si="17"/>
        <v>Steel</v>
      </c>
      <c r="AB78" s="9" t="str">
        <f t="shared" si="18"/>
        <v>Other</v>
      </c>
      <c r="AD78" s="13">
        <f t="shared" si="19"/>
        <v>3.645476731</v>
      </c>
      <c r="AE78">
        <f t="shared" si="20"/>
        <v>19.044890625000001</v>
      </c>
      <c r="AF78" s="16">
        <f t="shared" si="21"/>
        <v>0.36639993572653462</v>
      </c>
    </row>
    <row r="79" spans="1:32" x14ac:dyDescent="0.25">
      <c r="A79" t="str">
        <f>'Raw Data'!A79</f>
        <v>INNSA1</v>
      </c>
      <c r="B79" s="7">
        <f>'Raw Data'!B79</f>
        <v>45783</v>
      </c>
      <c r="C79">
        <f>'Raw Data'!C79</f>
        <v>301049751</v>
      </c>
      <c r="D79">
        <f>'Raw Data'!D79</f>
        <v>73231000</v>
      </c>
      <c r="E79" t="str">
        <f>'Raw Data'!E79</f>
        <v>STEEL SCRUBBER 2PCS SET (8001-2) (QTY: 168000 SET/USD 0.142PER SET)STEEL SCRUBBER 2PCS SET (8001-2) (QTY: 168000 SET/USD 0.142</v>
      </c>
      <c r="F79" t="str">
        <f t="shared" si="11"/>
        <v>STEEL SCRUBBER 2PCS SET (8001-2) (QTY: 168000 SET/USD 0.142PER SET)</v>
      </c>
      <c r="O79">
        <f>'Raw Data'!N79</f>
        <v>4900</v>
      </c>
      <c r="P79" t="str">
        <f>'Raw Data'!O79</f>
        <v>KGS</v>
      </c>
      <c r="Q79">
        <f>'Raw Data'!P79</f>
        <v>432.70831629999998</v>
      </c>
      <c r="R79">
        <f>'Raw Data'!Q79</f>
        <v>2120270.75</v>
      </c>
      <c r="S79">
        <f>'Raw Data'!R79</f>
        <v>5.0579581100000004</v>
      </c>
      <c r="T79">
        <f>'Raw Data'!S79</f>
        <v>24783.994739999998</v>
      </c>
      <c r="U79">
        <f>'Raw Data'!T79</f>
        <v>932071.1</v>
      </c>
      <c r="V79" s="9" t="str">
        <f t="shared" si="12"/>
        <v>STEEL</v>
      </c>
      <c r="W79">
        <f t="shared" si="13"/>
        <v>168000</v>
      </c>
      <c r="X79">
        <f t="shared" si="14"/>
        <v>51</v>
      </c>
      <c r="Y79">
        <f t="shared" si="15"/>
        <v>3052341.85</v>
      </c>
      <c r="Z79">
        <f t="shared" si="16"/>
        <v>2025</v>
      </c>
      <c r="AA79" s="9" t="str">
        <f t="shared" si="17"/>
        <v>Steel</v>
      </c>
      <c r="AB79" s="9" t="str">
        <f t="shared" si="18"/>
        <v>Scrubber</v>
      </c>
      <c r="AD79" s="13">
        <f t="shared" si="19"/>
        <v>5.0579581100000004</v>
      </c>
      <c r="AE79">
        <f t="shared" si="20"/>
        <v>5.5480422619047616</v>
      </c>
      <c r="AF79" s="16">
        <f t="shared" si="21"/>
        <v>0.43960003692924593</v>
      </c>
    </row>
    <row r="80" spans="1:32" x14ac:dyDescent="0.25">
      <c r="A80" t="str">
        <f>'Raw Data'!A80</f>
        <v>INNSA1</v>
      </c>
      <c r="B80" s="7">
        <f>'Raw Data'!B80</f>
        <v>45783</v>
      </c>
      <c r="C80">
        <f>'Raw Data'!C80</f>
        <v>301049751</v>
      </c>
      <c r="D80">
        <f>'Raw Data'!D80</f>
        <v>73239990</v>
      </c>
      <c r="E80" t="str">
        <f>'Raw Data'!E80</f>
        <v>STEEL SALT BOTTLE (NP-19) (QTY:28152 PCS/USD 0.4370 PER PCS) STEEL SALT BOTTLE (NP-19) (QTY:28152 PCS/USD 0.4370 PER PCS)</v>
      </c>
      <c r="F80" t="str">
        <f t="shared" si="11"/>
        <v>STEEL SALT BOTTLE (NP-19) (QTY:28152 PCS/USD 0.4370 PER PCS)</v>
      </c>
      <c r="O80">
        <f>'Raw Data'!N80</f>
        <v>4379.2</v>
      </c>
      <c r="P80" t="str">
        <f>'Raw Data'!O80</f>
        <v>KGS</v>
      </c>
      <c r="Q80">
        <f>'Raw Data'!P80</f>
        <v>257.08125000000001</v>
      </c>
      <c r="R80">
        <f>'Raw Data'!Q80</f>
        <v>1125810.21</v>
      </c>
      <c r="S80">
        <f>'Raw Data'!R80</f>
        <v>3.0050409120000001</v>
      </c>
      <c r="T80">
        <f>'Raw Data'!S80</f>
        <v>13159.675160000001</v>
      </c>
      <c r="U80">
        <f>'Raw Data'!T80</f>
        <v>412496.8</v>
      </c>
      <c r="V80" s="9" t="str">
        <f t="shared" si="12"/>
        <v>STEEL</v>
      </c>
      <c r="W80">
        <f t="shared" si="13"/>
        <v>28152</v>
      </c>
      <c r="X80">
        <f t="shared" si="14"/>
        <v>42</v>
      </c>
      <c r="Y80">
        <f t="shared" si="15"/>
        <v>1538307.01</v>
      </c>
      <c r="Z80">
        <f t="shared" si="16"/>
        <v>2025</v>
      </c>
      <c r="AA80" s="9" t="str">
        <f t="shared" si="17"/>
        <v>Steel</v>
      </c>
      <c r="AB80" s="9" t="str">
        <f t="shared" si="18"/>
        <v>Other</v>
      </c>
      <c r="AD80" s="13">
        <f t="shared" si="19"/>
        <v>3.0050409120000001</v>
      </c>
      <c r="AE80">
        <f t="shared" si="20"/>
        <v>14.652486501847115</v>
      </c>
      <c r="AF80" s="16">
        <f t="shared" si="21"/>
        <v>0.36639994586654173</v>
      </c>
    </row>
    <row r="81" spans="1:32" x14ac:dyDescent="0.25">
      <c r="A81" t="str">
        <f>'Raw Data'!A81</f>
        <v>INNSA1</v>
      </c>
      <c r="B81" s="7">
        <f>'Raw Data'!B81</f>
        <v>45782</v>
      </c>
      <c r="C81">
        <f>'Raw Data'!C81</f>
        <v>301049751</v>
      </c>
      <c r="D81">
        <f>'Raw Data'!D81</f>
        <v>73239990</v>
      </c>
      <c r="E81" t="str">
        <f>'Raw Data'!E81</f>
        <v>HOUSEHOLD STEEL HOOK 3PCS SET (2628) (QTY: 167940 SET/USD 0.37 PER SET)HOUSEHOLD STEEL HOOK 3PCS SET (2628) (QTY: 167940 SET/USD 0.</v>
      </c>
      <c r="F81" t="str">
        <f t="shared" si="11"/>
        <v>HOUSEHOLD STEEL HOOK 3PCS SET (2628) (QTY: 167940 SET/USD 0.37 PER SET)</v>
      </c>
      <c r="O81">
        <f>'Raw Data'!N81</f>
        <v>5691.3</v>
      </c>
      <c r="P81" t="str">
        <f>'Raw Data'!O81</f>
        <v>KGS</v>
      </c>
      <c r="Q81">
        <f>'Raw Data'!P81</f>
        <v>947.90805790000002</v>
      </c>
      <c r="R81">
        <f>'Raw Data'!Q81</f>
        <v>5394829.1299999999</v>
      </c>
      <c r="S81">
        <f>'Raw Data'!R81</f>
        <v>11.08016432</v>
      </c>
      <c r="T81">
        <f>'Raw Data'!S81</f>
        <v>63060.539219999999</v>
      </c>
      <c r="U81">
        <f>'Raw Data'!T81</f>
        <v>1976665.4</v>
      </c>
      <c r="V81" s="9" t="str">
        <f t="shared" si="12"/>
        <v>HOUSEHOLD</v>
      </c>
      <c r="W81">
        <f t="shared" si="13"/>
        <v>167940</v>
      </c>
      <c r="X81">
        <f t="shared" si="14"/>
        <v>55</v>
      </c>
      <c r="Y81">
        <f t="shared" si="15"/>
        <v>7371494.5299999993</v>
      </c>
      <c r="Z81">
        <f t="shared" si="16"/>
        <v>2025</v>
      </c>
      <c r="AA81" s="9" t="str">
        <f t="shared" si="17"/>
        <v>Steel</v>
      </c>
      <c r="AB81" s="9" t="str">
        <f t="shared" si="18"/>
        <v>Hook</v>
      </c>
      <c r="AD81" s="13">
        <f t="shared" si="19"/>
        <v>11.08016432</v>
      </c>
      <c r="AE81">
        <f t="shared" si="20"/>
        <v>11.770069072287722</v>
      </c>
      <c r="AF81" s="16">
        <f t="shared" si="21"/>
        <v>0.36640000125453465</v>
      </c>
    </row>
    <row r="82" spans="1:32" x14ac:dyDescent="0.25">
      <c r="A82" t="str">
        <f>'Raw Data'!A82</f>
        <v>INNSA1</v>
      </c>
      <c r="B82" s="7">
        <f>'Raw Data'!B82</f>
        <v>45781</v>
      </c>
      <c r="C82">
        <f>'Raw Data'!C82</f>
        <v>301049751</v>
      </c>
      <c r="D82">
        <f>'Raw Data'!D82</f>
        <v>73239990</v>
      </c>
      <c r="E82" t="str">
        <f>'Raw Data'!E82</f>
        <v>STEEL BASKET BIG (SY-845-4) (QTY: 5232 PC/USD 1.004 PER PC) STEEL BASKET BIG (SY-845-4) (QTY: 5232 PC/USD 1.004 PER PC)</v>
      </c>
      <c r="F82" t="str">
        <f t="shared" si="11"/>
        <v>STEEL BASKET BIG (SY-845-4) (QTY: 5232 PC/USD 1.004 PER PC)</v>
      </c>
      <c r="O82">
        <f>'Raw Data'!N82</f>
        <v>981</v>
      </c>
      <c r="P82" t="str">
        <f>'Raw Data'!O82</f>
        <v>KGS</v>
      </c>
      <c r="Q82">
        <f>'Raw Data'!P82</f>
        <v>485.03127419999998</v>
      </c>
      <c r="R82">
        <f>'Raw Data'!Q82</f>
        <v>475815.67999999999</v>
      </c>
      <c r="S82">
        <f>'Raw Data'!R82</f>
        <v>5.6695648649999999</v>
      </c>
      <c r="T82">
        <f>'Raw Data'!S82</f>
        <v>5561.8431330000003</v>
      </c>
      <c r="U82">
        <f>'Raw Data'!T82</f>
        <v>174338.8</v>
      </c>
      <c r="V82" s="9" t="str">
        <f t="shared" si="12"/>
        <v>STEEL</v>
      </c>
      <c r="W82">
        <f t="shared" si="13"/>
        <v>5232</v>
      </c>
      <c r="X82">
        <f t="shared" si="14"/>
        <v>43</v>
      </c>
      <c r="Y82">
        <f t="shared" si="15"/>
        <v>650154.48</v>
      </c>
      <c r="Z82">
        <f t="shared" si="16"/>
        <v>2025</v>
      </c>
      <c r="AA82" s="9" t="str">
        <f t="shared" si="17"/>
        <v>Steel</v>
      </c>
      <c r="AB82" s="9" t="str">
        <f t="shared" si="18"/>
        <v>Basket</v>
      </c>
      <c r="AD82" s="13">
        <f t="shared" si="19"/>
        <v>5.6695648649999999</v>
      </c>
      <c r="AE82">
        <f t="shared" si="20"/>
        <v>33.321636085626906</v>
      </c>
      <c r="AF82" s="16">
        <f t="shared" si="21"/>
        <v>0.36639986307302858</v>
      </c>
    </row>
    <row r="83" spans="1:32" x14ac:dyDescent="0.25">
      <c r="A83" t="str">
        <f>'Raw Data'!A83</f>
        <v>INNSA1</v>
      </c>
      <c r="B83" s="7">
        <f>'Raw Data'!B83</f>
        <v>45778</v>
      </c>
      <c r="C83">
        <f>'Raw Data'!C83</f>
        <v>301049751</v>
      </c>
      <c r="D83">
        <f>'Raw Data'!D83</f>
        <v>73239990</v>
      </c>
      <c r="E83" t="str">
        <f>'Raw Data'!E83</f>
        <v>SY-845-7 STEEL BASKET ROUND (QTY 50400 PCS/USD 0.5371 PER PCS)SY-845-7 STEEL BASKET ROUND (QTY 50400 PCS/USD 0.5371 PER PC</v>
      </c>
      <c r="F83" t="str">
        <f t="shared" si="11"/>
        <v>SY-845-7 STEEL BASKET ROUND (QTY 50400 PCS/USD 0.5371 PER PCS)</v>
      </c>
      <c r="O83">
        <f>'Raw Data'!N83</f>
        <v>5880</v>
      </c>
      <c r="P83" t="str">
        <f>'Raw Data'!O83</f>
        <v>KGS</v>
      </c>
      <c r="Q83">
        <f>'Raw Data'!P83</f>
        <v>426.13333160000002</v>
      </c>
      <c r="R83">
        <f>'Raw Data'!Q83</f>
        <v>2505663.9900000002</v>
      </c>
      <c r="S83">
        <f>'Raw Data'!R83</f>
        <v>4.9320987460000003</v>
      </c>
      <c r="T83">
        <f>'Raw Data'!S83</f>
        <v>29000.74063</v>
      </c>
      <c r="U83">
        <f>'Raw Data'!T83</f>
        <v>918075.3</v>
      </c>
      <c r="V83" s="9" t="str">
        <f t="shared" si="12"/>
        <v>SY-845-7</v>
      </c>
      <c r="W83">
        <f t="shared" si="13"/>
        <v>50400</v>
      </c>
      <c r="X83">
        <f t="shared" si="14"/>
        <v>44</v>
      </c>
      <c r="Y83">
        <f t="shared" si="15"/>
        <v>3423739.29</v>
      </c>
      <c r="Z83">
        <f t="shared" si="16"/>
        <v>2025</v>
      </c>
      <c r="AA83" s="9" t="str">
        <f t="shared" si="17"/>
        <v>Steel</v>
      </c>
      <c r="AB83" s="9" t="str">
        <f t="shared" si="18"/>
        <v>Basket</v>
      </c>
      <c r="AD83" s="13">
        <f t="shared" si="19"/>
        <v>4.9320987460000003</v>
      </c>
      <c r="AE83">
        <f t="shared" si="20"/>
        <v>18.215779761904763</v>
      </c>
      <c r="AF83" s="16">
        <f t="shared" si="21"/>
        <v>0.36640000561288344</v>
      </c>
    </row>
    <row r="84" spans="1:32" x14ac:dyDescent="0.25">
      <c r="A84" t="str">
        <f>'Raw Data'!A84</f>
        <v>INNSA1</v>
      </c>
      <c r="B84" s="7">
        <f>'Raw Data'!B84</f>
        <v>45778</v>
      </c>
      <c r="C84">
        <f>'Raw Data'!C84</f>
        <v>301049751</v>
      </c>
      <c r="D84">
        <f>'Raw Data'!D84</f>
        <v>73239990</v>
      </c>
      <c r="E84" t="str">
        <f>'Raw Data'!E84</f>
        <v>SY-845-4 STEEL BASKET BIG (QTY 14768 PCS/USD 1.0055 PER PCS) SY-845-4 STEEL BASKET BIG (QTY 14768 PCS/USD 1.0055 PER PCS)</v>
      </c>
      <c r="F84" t="str">
        <f t="shared" si="11"/>
        <v>SY-845-4 STEEL BASKET BIG (QTY 14768 PCS/USD 1.0055 PER PCS)</v>
      </c>
      <c r="O84">
        <f>'Raw Data'!N84</f>
        <v>2769</v>
      </c>
      <c r="P84" t="str">
        <f>'Raw Data'!O84</f>
        <v>KGS</v>
      </c>
      <c r="Q84">
        <f>'Raw Data'!P84</f>
        <v>496.38407369999999</v>
      </c>
      <c r="R84">
        <f>'Raw Data'!Q84</f>
        <v>1374487.5</v>
      </c>
      <c r="S84">
        <f>'Raw Data'!R84</f>
        <v>5.7451860379999999</v>
      </c>
      <c r="T84">
        <f>'Raw Data'!S84</f>
        <v>15908.42014</v>
      </c>
      <c r="U84">
        <f>'Raw Data'!T84</f>
        <v>503612.2</v>
      </c>
      <c r="V84" s="9" t="str">
        <f t="shared" si="12"/>
        <v>SY-845-4</v>
      </c>
      <c r="W84">
        <f t="shared" si="13"/>
        <v>14768</v>
      </c>
      <c r="X84">
        <f t="shared" si="14"/>
        <v>42</v>
      </c>
      <c r="Y84">
        <f t="shared" si="15"/>
        <v>1878099.7</v>
      </c>
      <c r="Z84">
        <f t="shared" si="16"/>
        <v>2025</v>
      </c>
      <c r="AA84" s="9" t="str">
        <f t="shared" si="17"/>
        <v>Steel</v>
      </c>
      <c r="AB84" s="9" t="str">
        <f t="shared" si="18"/>
        <v>Basket</v>
      </c>
      <c r="AD84" s="13">
        <f t="shared" si="19"/>
        <v>5.7451860379999999</v>
      </c>
      <c r="AE84">
        <f t="shared" si="20"/>
        <v>34.101584507042254</v>
      </c>
      <c r="AF84" s="16">
        <f t="shared" si="21"/>
        <v>0.36639998544912195</v>
      </c>
    </row>
    <row r="85" spans="1:32" x14ac:dyDescent="0.25">
      <c r="A85" t="str">
        <f>'Raw Data'!A85</f>
        <v>INNSA1</v>
      </c>
      <c r="B85" s="7">
        <f>'Raw Data'!B85</f>
        <v>45773</v>
      </c>
      <c r="C85">
        <f>'Raw Data'!C85</f>
        <v>301049751</v>
      </c>
      <c r="D85">
        <f>'Raw Data'!D85</f>
        <v>73239990</v>
      </c>
      <c r="E85" t="str">
        <f>'Raw Data'!E85</f>
        <v>RYX-02-026-3S MILD STEEL MULTI FUNCTION CLOTH STAND (QTY :848 NUM/CNY 81.50 PER NUM)RYX-02-026-3S MILD STEEL MULTI FUNCTION CLOTH STAND (QTY :84</v>
      </c>
      <c r="F85" t="str">
        <f t="shared" si="11"/>
        <v>RYX-02-026-3S MILD STEEL MULTI FUNCTION CLOTH STAND (QTY :848 NUM/CNY 81.50 PER NUM)</v>
      </c>
      <c r="O85">
        <f>'Raw Data'!N85</f>
        <v>3307.2</v>
      </c>
      <c r="P85" t="str">
        <f>'Raw Data'!O85</f>
        <v>KGS</v>
      </c>
      <c r="Q85">
        <f>'Raw Data'!P85</f>
        <v>272.32767899999999</v>
      </c>
      <c r="R85">
        <f>'Raw Data'!Q85</f>
        <v>900642.1</v>
      </c>
      <c r="S85">
        <f>'Raw Data'!R85</f>
        <v>3.1519407290000001</v>
      </c>
      <c r="T85">
        <f>'Raw Data'!S85</f>
        <v>10424.098379999999</v>
      </c>
      <c r="U85">
        <f>'Raw Data'!T85</f>
        <v>329995.2</v>
      </c>
      <c r="V85" s="9" t="str">
        <f t="shared" si="12"/>
        <v>RYX-02-026-3S</v>
      </c>
      <c r="W85">
        <f t="shared" si="13"/>
        <v>848</v>
      </c>
      <c r="X85" t="e">
        <f t="shared" si="14"/>
        <v>#VALUE!</v>
      </c>
      <c r="Y85">
        <f t="shared" si="15"/>
        <v>1230637.3</v>
      </c>
      <c r="Z85">
        <f t="shared" si="16"/>
        <v>2025</v>
      </c>
      <c r="AA85" s="9" t="str">
        <f t="shared" si="17"/>
        <v>Steel</v>
      </c>
      <c r="AB85" s="9" t="str">
        <f t="shared" si="18"/>
        <v>Other</v>
      </c>
      <c r="AD85" s="13">
        <f t="shared" si="19"/>
        <v>3.1519407290000001</v>
      </c>
      <c r="AE85">
        <f t="shared" si="20"/>
        <v>389.14528301886793</v>
      </c>
      <c r="AF85" s="16">
        <f t="shared" si="21"/>
        <v>0.36639992734072724</v>
      </c>
    </row>
    <row r="86" spans="1:32" x14ac:dyDescent="0.25">
      <c r="A86" t="str">
        <f>'Raw Data'!A86</f>
        <v>INNSA1</v>
      </c>
      <c r="B86" s="7">
        <f>'Raw Data'!B86</f>
        <v>45769</v>
      </c>
      <c r="C86">
        <f>'Raw Data'!C86</f>
        <v>301049751</v>
      </c>
      <c r="D86">
        <f>'Raw Data'!D86</f>
        <v>73239990</v>
      </c>
      <c r="E86" t="str">
        <f>'Raw Data'!E86</f>
        <v>MILD STEEL MULTI FUNCTION CLOTH STAND (RYX-02-020) (QTY: 2464 PCS/CNY 101 PER PCS)MILD STEEL MULTI FUNCTION CLOTH STAND (RYX-02-020) (QTY: 246</v>
      </c>
      <c r="F86" t="str">
        <f t="shared" si="11"/>
        <v>MILD STEEL MULTI FUNCTION CLOTH STAND (RYX-02-020) (QTY: 2464 PCS/CNY 101 PER PCS)</v>
      </c>
      <c r="O86">
        <f>'Raw Data'!N86</f>
        <v>8008</v>
      </c>
      <c r="P86" t="str">
        <f>'Raw Data'!O86</f>
        <v>KGS</v>
      </c>
      <c r="Q86">
        <f>'Raw Data'!P86</f>
        <v>401.15030089999999</v>
      </c>
      <c r="R86">
        <f>'Raw Data'!Q86</f>
        <v>3212411.61</v>
      </c>
      <c r="S86">
        <f>'Raw Data'!R86</f>
        <v>4.6429432979999996</v>
      </c>
      <c r="T86">
        <f>'Raw Data'!S86</f>
        <v>37180.68993</v>
      </c>
      <c r="U86">
        <f>'Raw Data'!T86</f>
        <v>1177027.6000000001</v>
      </c>
      <c r="V86" s="9" t="str">
        <f t="shared" si="12"/>
        <v>MILD</v>
      </c>
      <c r="W86">
        <f t="shared" si="13"/>
        <v>2464</v>
      </c>
      <c r="X86" t="e">
        <f t="shared" si="14"/>
        <v>#VALUE!</v>
      </c>
      <c r="Y86">
        <f t="shared" si="15"/>
        <v>4389439.21</v>
      </c>
      <c r="Z86">
        <f t="shared" si="16"/>
        <v>2025</v>
      </c>
      <c r="AA86" s="9" t="str">
        <f t="shared" si="17"/>
        <v>Steel</v>
      </c>
      <c r="AB86" s="9" t="str">
        <f t="shared" si="18"/>
        <v>Other</v>
      </c>
      <c r="AD86" s="13">
        <f t="shared" si="19"/>
        <v>4.6429432979999996</v>
      </c>
      <c r="AE86">
        <f t="shared" si="20"/>
        <v>477.68977272727278</v>
      </c>
      <c r="AF86" s="16">
        <f t="shared" si="21"/>
        <v>0.36639999567178755</v>
      </c>
    </row>
    <row r="87" spans="1:32" x14ac:dyDescent="0.25">
      <c r="A87" t="str">
        <f>'Raw Data'!A87</f>
        <v>INNSA1</v>
      </c>
      <c r="B87" s="7">
        <f>'Raw Data'!B87</f>
        <v>45769</v>
      </c>
      <c r="C87">
        <f>'Raw Data'!C87</f>
        <v>301049751</v>
      </c>
      <c r="D87">
        <f>'Raw Data'!D87</f>
        <v>73239990</v>
      </c>
      <c r="E87" t="str">
        <f>'Raw Data'!E87</f>
        <v>HOUSEHOLD STEEL HOOK 3PCS SET (3888) (QTY:6240 PCS/USD:0.255PER PCS)HOUSEHOLD STEEL HOOK 3PCS SET (3888) (QTY:6240 PCS/USD:0.255</v>
      </c>
      <c r="F87" t="str">
        <f t="shared" si="11"/>
        <v>HOUSEHOLD STEEL HOOK 3PCS SET (3888) (QTY:6240 PCS/USD:0.255PER PCS)</v>
      </c>
      <c r="O87">
        <f>'Raw Data'!N87</f>
        <v>214.5</v>
      </c>
      <c r="P87" t="str">
        <f>'Raw Data'!O87</f>
        <v>KGS</v>
      </c>
      <c r="Q87">
        <f>'Raw Data'!P87</f>
        <v>694.29669000000001</v>
      </c>
      <c r="R87">
        <f>'Raw Data'!Q87</f>
        <v>148926.64000000001</v>
      </c>
      <c r="S87">
        <f>'Raw Data'!R87</f>
        <v>8.0358413189999993</v>
      </c>
      <c r="T87">
        <f>'Raw Data'!S87</f>
        <v>1723.6879630000001</v>
      </c>
      <c r="U87">
        <f>'Raw Data'!T87</f>
        <v>54566.7</v>
      </c>
      <c r="V87" s="9" t="str">
        <f t="shared" si="12"/>
        <v>HOUSEHOLD</v>
      </c>
      <c r="W87">
        <f t="shared" si="13"/>
        <v>6240</v>
      </c>
      <c r="X87">
        <f t="shared" si="14"/>
        <v>52</v>
      </c>
      <c r="Y87">
        <f t="shared" si="15"/>
        <v>203493.34000000003</v>
      </c>
      <c r="Z87">
        <f t="shared" si="16"/>
        <v>2025</v>
      </c>
      <c r="AA87" s="9" t="str">
        <f t="shared" si="17"/>
        <v>Steel</v>
      </c>
      <c r="AB87" s="9" t="str">
        <f t="shared" si="18"/>
        <v>Hook</v>
      </c>
      <c r="AD87" s="13">
        <f t="shared" si="19"/>
        <v>8.0358413189999993</v>
      </c>
      <c r="AE87">
        <f t="shared" si="20"/>
        <v>8.7446634615384617</v>
      </c>
      <c r="AF87" s="16">
        <f t="shared" si="21"/>
        <v>0.36639985968930738</v>
      </c>
    </row>
    <row r="88" spans="1:32" x14ac:dyDescent="0.25">
      <c r="A88" t="str">
        <f>'Raw Data'!A88</f>
        <v>INNSA1</v>
      </c>
      <c r="B88" s="7">
        <f>'Raw Data'!B88</f>
        <v>45768</v>
      </c>
      <c r="C88">
        <f>'Raw Data'!C88</f>
        <v>301049751</v>
      </c>
      <c r="D88">
        <f>'Raw Data'!D88</f>
        <v>73231000</v>
      </c>
      <c r="E88" t="str">
        <f>'Raw Data'!E88</f>
        <v>STEEL SCRUBBER 2PCS SET (8001-2) (QTY:168000 SETS/USD:0.142PER PCS)STEEL SCRUBBER 2PCS SET (8001-2) (QTY:168000 SETS/USD:0.142</v>
      </c>
      <c r="F88" t="str">
        <f t="shared" si="11"/>
        <v>STEEL SCRUBBER 2PCS SET (8001-2) (QTY:168000 SETS/USD:0.142PER PCS)</v>
      </c>
      <c r="O88">
        <f>'Raw Data'!N88</f>
        <v>4900</v>
      </c>
      <c r="P88" t="str">
        <f>'Raw Data'!O88</f>
        <v>KGS</v>
      </c>
      <c r="Q88">
        <f>'Raw Data'!P88</f>
        <v>437.00727760000001</v>
      </c>
      <c r="R88">
        <f>'Raw Data'!Q88</f>
        <v>2141335.66</v>
      </c>
      <c r="S88">
        <f>'Raw Data'!R88</f>
        <v>5.0579546009999996</v>
      </c>
      <c r="T88">
        <f>'Raw Data'!S88</f>
        <v>24783.97755</v>
      </c>
      <c r="U88">
        <f>'Raw Data'!T88</f>
        <v>941331.1</v>
      </c>
      <c r="V88" s="9" t="str">
        <f t="shared" si="12"/>
        <v>STEEL</v>
      </c>
      <c r="W88">
        <f t="shared" si="13"/>
        <v>168000</v>
      </c>
      <c r="X88">
        <f t="shared" si="14"/>
        <v>51</v>
      </c>
      <c r="Y88">
        <f t="shared" si="15"/>
        <v>3082666.7600000002</v>
      </c>
      <c r="Z88">
        <f t="shared" si="16"/>
        <v>2025</v>
      </c>
      <c r="AA88" s="9" t="str">
        <f t="shared" si="17"/>
        <v>Steel</v>
      </c>
      <c r="AB88" s="9" t="str">
        <f t="shared" si="18"/>
        <v>Scrubber</v>
      </c>
      <c r="AD88" s="13">
        <f t="shared" si="19"/>
        <v>5.0579546009999996</v>
      </c>
      <c r="AE88">
        <f t="shared" si="20"/>
        <v>5.6031613095238093</v>
      </c>
      <c r="AF88" s="16">
        <f t="shared" si="21"/>
        <v>0.43959997378458637</v>
      </c>
    </row>
    <row r="89" spans="1:32" x14ac:dyDescent="0.25">
      <c r="A89" t="str">
        <f>'Raw Data'!A89</f>
        <v>INNSA1</v>
      </c>
      <c r="B89" s="7">
        <f>'Raw Data'!B89</f>
        <v>45765</v>
      </c>
      <c r="C89">
        <f>'Raw Data'!C89</f>
        <v>301049751</v>
      </c>
      <c r="D89">
        <f>'Raw Data'!D89</f>
        <v>73239990</v>
      </c>
      <c r="E89" t="str">
        <f>'Raw Data'!E89</f>
        <v>STEEL BASKET SMALL (SY-845-3) (QTY:8,260 PCS/USD:0.905 PER PCS)STEEL BASKET SMALL (SY-845-3) (QTY:8,260 PCS/USD:0.905 PER P</v>
      </c>
      <c r="F89" t="str">
        <f t="shared" si="11"/>
        <v>STEEL BASKET SMALL (SY-845-3) (QTY:8,260 PCS/USD:0.905 PER PCS)</v>
      </c>
      <c r="O89">
        <f>'Raw Data'!N89</f>
        <v>1239</v>
      </c>
      <c r="P89" t="str">
        <f>'Raw Data'!O89</f>
        <v>KGS</v>
      </c>
      <c r="Q89">
        <f>'Raw Data'!P89</f>
        <v>551.81941080000001</v>
      </c>
      <c r="R89">
        <f>'Raw Data'!Q89</f>
        <v>683704.25</v>
      </c>
      <c r="S89">
        <f>'Raw Data'!R89</f>
        <v>6.3867987360000003</v>
      </c>
      <c r="T89">
        <f>'Raw Data'!S89</f>
        <v>7913.2436340000004</v>
      </c>
      <c r="U89">
        <f>'Raw Data'!T89</f>
        <v>250509.2</v>
      </c>
      <c r="V89" s="9" t="str">
        <f t="shared" si="12"/>
        <v>STEEL</v>
      </c>
      <c r="W89">
        <f t="shared" si="13"/>
        <v>8260</v>
      </c>
      <c r="X89">
        <f t="shared" si="14"/>
        <v>46</v>
      </c>
      <c r="Y89">
        <f t="shared" si="15"/>
        <v>934213.45</v>
      </c>
      <c r="Z89">
        <f t="shared" si="16"/>
        <v>2025</v>
      </c>
      <c r="AA89" s="9" t="str">
        <f t="shared" si="17"/>
        <v>Steel</v>
      </c>
      <c r="AB89" s="9" t="str">
        <f t="shared" si="18"/>
        <v>Basket</v>
      </c>
      <c r="AD89" s="13">
        <f t="shared" si="19"/>
        <v>6.3867987360000003</v>
      </c>
      <c r="AE89">
        <f t="shared" si="20"/>
        <v>30.327990314769977</v>
      </c>
      <c r="AF89" s="16">
        <f t="shared" si="21"/>
        <v>0.36639994559050937</v>
      </c>
    </row>
    <row r="90" spans="1:32" x14ac:dyDescent="0.25">
      <c r="A90" t="str">
        <f>'Raw Data'!A90</f>
        <v>INNSA1</v>
      </c>
      <c r="B90" s="7">
        <f>'Raw Data'!B90</f>
        <v>45765</v>
      </c>
      <c r="C90">
        <f>'Raw Data'!C90</f>
        <v>301049751</v>
      </c>
      <c r="D90">
        <f>'Raw Data'!D90</f>
        <v>73239990</v>
      </c>
      <c r="E90" t="str">
        <f>'Raw Data'!E90</f>
        <v>STEEL FRUIT BASKET (SD1078-B) (QTY:20400 PCS/USD:0.844 PER PCS)STEEL FRUIT BASKET (SD1078-B) (QTY:20400 PCS/USD:0.844 PER P</v>
      </c>
      <c r="F90" t="str">
        <f t="shared" si="11"/>
        <v>STEEL FRUIT BASKET (SD1078-B) (QTY:20400 PCS/USD:0.844 PER PCS)</v>
      </c>
      <c r="O90">
        <f>'Raw Data'!N90</f>
        <v>3910</v>
      </c>
      <c r="P90" t="str">
        <f>'Raw Data'!O90</f>
        <v>KGS</v>
      </c>
      <c r="Q90">
        <f>'Raw Data'!P90</f>
        <v>402.74996160000001</v>
      </c>
      <c r="R90">
        <f>'Raw Data'!Q90</f>
        <v>1574752.35</v>
      </c>
      <c r="S90">
        <f>'Raw Data'!R90</f>
        <v>4.6614578890000002</v>
      </c>
      <c r="T90">
        <f>'Raw Data'!S90</f>
        <v>18226.300350000001</v>
      </c>
      <c r="U90">
        <f>'Raw Data'!T90</f>
        <v>576989.19999999995</v>
      </c>
      <c r="V90" s="9" t="str">
        <f t="shared" si="12"/>
        <v>STEEL</v>
      </c>
      <c r="W90">
        <f t="shared" si="13"/>
        <v>20400</v>
      </c>
      <c r="X90">
        <f t="shared" si="14"/>
        <v>46</v>
      </c>
      <c r="Y90">
        <f t="shared" si="15"/>
        <v>2151741.5499999998</v>
      </c>
      <c r="Z90">
        <f t="shared" si="16"/>
        <v>2025</v>
      </c>
      <c r="AA90" s="9" t="str">
        <f t="shared" si="17"/>
        <v>Steel</v>
      </c>
      <c r="AB90" s="9" t="str">
        <f t="shared" si="18"/>
        <v>Fruit Basket</v>
      </c>
      <c r="AD90" s="13">
        <f t="shared" si="19"/>
        <v>4.6614578890000002</v>
      </c>
      <c r="AE90">
        <f t="shared" si="20"/>
        <v>28.283784313725487</v>
      </c>
      <c r="AF90" s="16">
        <f t="shared" si="21"/>
        <v>0.36639996123834956</v>
      </c>
    </row>
    <row r="91" spans="1:32" x14ac:dyDescent="0.25">
      <c r="A91" t="str">
        <f>'Raw Data'!A91</f>
        <v>INNSA1</v>
      </c>
      <c r="B91" s="7">
        <f>'Raw Data'!B91</f>
        <v>45762</v>
      </c>
      <c r="C91">
        <f>'Raw Data'!C91</f>
        <v>301049751</v>
      </c>
      <c r="D91">
        <f>'Raw Data'!D91</f>
        <v>73239990</v>
      </c>
      <c r="E91" t="str">
        <f>'Raw Data'!E91</f>
        <v>STEEL BASKET BIG (SY845-4) (QTY: 20000 PCS/USD 1.036 PER PCS)STEEL BASKET BIG (SY845-4) (QTY: 20000 PCS/USD 1.036 PER PCS</v>
      </c>
      <c r="F91" t="str">
        <f t="shared" si="11"/>
        <v>STEEL BASKET BIG (SY845-4) (QTY: 20000 PCS/USD 1.036 PER PCS)</v>
      </c>
      <c r="O91">
        <f>'Raw Data'!N91</f>
        <v>3750</v>
      </c>
      <c r="P91" t="str">
        <f>'Raw Data'!O91</f>
        <v>KGS</v>
      </c>
      <c r="Q91">
        <f>'Raw Data'!P91</f>
        <v>510.65971730000001</v>
      </c>
      <c r="R91">
        <f>'Raw Data'!Q91</f>
        <v>1914973.94</v>
      </c>
      <c r="S91">
        <f>'Raw Data'!R91</f>
        <v>5.8967634799999997</v>
      </c>
      <c r="T91">
        <f>'Raw Data'!S91</f>
        <v>22112.86305</v>
      </c>
      <c r="U91">
        <f>'Raw Data'!T91</f>
        <v>701646.5</v>
      </c>
      <c r="V91" s="9" t="str">
        <f t="shared" si="12"/>
        <v>STEEL</v>
      </c>
      <c r="W91">
        <f t="shared" si="13"/>
        <v>20000</v>
      </c>
      <c r="X91">
        <f t="shared" si="14"/>
        <v>44</v>
      </c>
      <c r="Y91">
        <f t="shared" si="15"/>
        <v>2616620.44</v>
      </c>
      <c r="Z91">
        <f t="shared" si="16"/>
        <v>2025</v>
      </c>
      <c r="AA91" s="9" t="str">
        <f t="shared" si="17"/>
        <v>Steel</v>
      </c>
      <c r="AB91" s="9" t="str">
        <f t="shared" si="18"/>
        <v>Basket</v>
      </c>
      <c r="AD91" s="13">
        <f t="shared" si="19"/>
        <v>5.8967634799999997</v>
      </c>
      <c r="AE91">
        <f t="shared" si="20"/>
        <v>35.082324999999997</v>
      </c>
      <c r="AF91" s="16">
        <f t="shared" si="21"/>
        <v>0.36640002526614018</v>
      </c>
    </row>
    <row r="92" spans="1:32" x14ac:dyDescent="0.25">
      <c r="A92" t="str">
        <f>'Raw Data'!A92</f>
        <v>INNSA1</v>
      </c>
      <c r="B92" s="7">
        <f>'Raw Data'!B92</f>
        <v>45762</v>
      </c>
      <c r="C92">
        <f>'Raw Data'!C92</f>
        <v>301049751</v>
      </c>
      <c r="D92">
        <f>'Raw Data'!D92</f>
        <v>73239990</v>
      </c>
      <c r="E92" t="str">
        <f>'Raw Data'!E92</f>
        <v>STEEL BASKET SMALL (SY-845-3) (QTY: 11740 PCS/USD 0.905 PERPCS)STEEL BASKET SMALL (SY-845-3) (QTY: 11740 PCS/USD 0.905 PER</v>
      </c>
      <c r="F92" t="str">
        <f t="shared" si="11"/>
        <v>STEEL BASKET SMALL (SY-845-3) (QTY: 11740 PCS/USD 0.905 PERPCS)</v>
      </c>
      <c r="O92">
        <f>'Raw Data'!N92</f>
        <v>1761</v>
      </c>
      <c r="P92" t="str">
        <f>'Raw Data'!O92</f>
        <v>KGS</v>
      </c>
      <c r="Q92">
        <f>'Raw Data'!P92</f>
        <v>557.60985240000002</v>
      </c>
      <c r="R92">
        <f>'Raw Data'!Q92</f>
        <v>981950.95</v>
      </c>
      <c r="S92">
        <f>'Raw Data'!R92</f>
        <v>6.4389128449999999</v>
      </c>
      <c r="T92">
        <f>'Raw Data'!S92</f>
        <v>11338.925520000001</v>
      </c>
      <c r="U92">
        <f>'Raw Data'!T92</f>
        <v>359786.8</v>
      </c>
      <c r="V92" s="9" t="str">
        <f t="shared" si="12"/>
        <v>STEEL</v>
      </c>
      <c r="W92">
        <f t="shared" si="13"/>
        <v>11740</v>
      </c>
      <c r="X92">
        <f t="shared" si="14"/>
        <v>47</v>
      </c>
      <c r="Y92">
        <f t="shared" si="15"/>
        <v>1341737.75</v>
      </c>
      <c r="Z92">
        <f t="shared" si="16"/>
        <v>2025</v>
      </c>
      <c r="AA92" s="9" t="str">
        <f t="shared" si="17"/>
        <v>Steel</v>
      </c>
      <c r="AB92" s="9" t="str">
        <f t="shared" si="18"/>
        <v>Basket</v>
      </c>
      <c r="AD92" s="13">
        <f t="shared" si="19"/>
        <v>6.4389128449999999</v>
      </c>
      <c r="AE92">
        <f t="shared" si="20"/>
        <v>30.646235093696763</v>
      </c>
      <c r="AF92" s="16">
        <f t="shared" si="21"/>
        <v>0.36639997140386699</v>
      </c>
    </row>
    <row r="93" spans="1:32" x14ac:dyDescent="0.25">
      <c r="A93" t="str">
        <f>'Raw Data'!A93</f>
        <v>INNSA1</v>
      </c>
      <c r="B93" s="7">
        <f>'Raw Data'!B93</f>
        <v>45762</v>
      </c>
      <c r="C93">
        <f>'Raw Data'!C93</f>
        <v>301049751</v>
      </c>
      <c r="D93">
        <f>'Raw Data'!D93</f>
        <v>73239990</v>
      </c>
      <c r="E93" t="str">
        <f>'Raw Data'!E93</f>
        <v>STEEL BASKET SQUARE (SY-845-6) (QTY: 20000 PCS/USD 0.741 PERPCS)STEEL BASKET SQUARE (SY-845-6) (QTY: 20000 PCS/USD 0.741 PER</v>
      </c>
      <c r="F93" t="str">
        <f t="shared" si="11"/>
        <v>STEEL BASKET SQUARE (SY-845-6) (QTY: 20000 PCS/USD 0.741 PERPCS)</v>
      </c>
      <c r="O93">
        <f>'Raw Data'!N93</f>
        <v>3200</v>
      </c>
      <c r="P93" t="str">
        <f>'Raw Data'!O93</f>
        <v>KGS</v>
      </c>
      <c r="Q93">
        <f>'Raw Data'!P93</f>
        <v>428.02719999999999</v>
      </c>
      <c r="R93">
        <f>'Raw Data'!Q93</f>
        <v>1369687.04</v>
      </c>
      <c r="S93">
        <f>'Raw Data'!R93</f>
        <v>4.9425773670000002</v>
      </c>
      <c r="T93">
        <f>'Raw Data'!S93</f>
        <v>15816.247579999999</v>
      </c>
      <c r="U93">
        <f>'Raw Data'!T93</f>
        <v>501853.3</v>
      </c>
      <c r="V93" s="9" t="str">
        <f t="shared" si="12"/>
        <v>STEEL</v>
      </c>
      <c r="W93">
        <f t="shared" si="13"/>
        <v>20000</v>
      </c>
      <c r="X93">
        <f t="shared" si="14"/>
        <v>48</v>
      </c>
      <c r="Y93">
        <f t="shared" si="15"/>
        <v>1871540.34</v>
      </c>
      <c r="Z93">
        <f t="shared" si="16"/>
        <v>2025</v>
      </c>
      <c r="AA93" s="9" t="str">
        <f t="shared" si="17"/>
        <v>Steel</v>
      </c>
      <c r="AB93" s="9" t="str">
        <f t="shared" si="18"/>
        <v>Basket</v>
      </c>
      <c r="AD93" s="13">
        <f t="shared" si="19"/>
        <v>4.9425773670000002</v>
      </c>
      <c r="AE93">
        <f t="shared" si="20"/>
        <v>25.092665</v>
      </c>
      <c r="AF93" s="16">
        <f t="shared" si="21"/>
        <v>0.36639997703416977</v>
      </c>
    </row>
    <row r="94" spans="1:32" x14ac:dyDescent="0.25">
      <c r="A94" t="str">
        <f>'Raw Data'!A94</f>
        <v>INNSA1</v>
      </c>
      <c r="B94" s="7">
        <f>'Raw Data'!B94</f>
        <v>45752</v>
      </c>
      <c r="C94">
        <f>'Raw Data'!C94</f>
        <v>301049751</v>
      </c>
      <c r="D94">
        <f>'Raw Data'!D94</f>
        <v>73239990</v>
      </c>
      <c r="E94" t="str">
        <f>'Raw Data'!E94</f>
        <v>STEEL HANGER WITH HOOK (SL-89) (QTY:70056 PCS/CNY:7.45 PER PCS)STEEL HANGER WITH HOOK (SL-89) (QTY:70056 PCS/CNY:7.45 PER P</v>
      </c>
      <c r="F94" t="str">
        <f t="shared" si="11"/>
        <v>STEEL HANGER WITH HOOK (SL-89) (QTY:70056 PCS/CNY:7.45 PER PCS)</v>
      </c>
      <c r="O94">
        <f>'Raw Data'!N94</f>
        <v>15568</v>
      </c>
      <c r="P94" t="str">
        <f>'Raw Data'!O94</f>
        <v>KGS</v>
      </c>
      <c r="Q94">
        <f>'Raw Data'!P94</f>
        <v>407.21682040000002</v>
      </c>
      <c r="R94">
        <f>'Raw Data'!Q94</f>
        <v>6339551.46</v>
      </c>
      <c r="S94">
        <f>'Raw Data'!R94</f>
        <v>4.7022727529999999</v>
      </c>
      <c r="T94">
        <f>'Raw Data'!S94</f>
        <v>73204.982220000005</v>
      </c>
      <c r="U94">
        <f>'Raw Data'!T94</f>
        <v>2322811.6</v>
      </c>
      <c r="V94" s="9" t="str">
        <f t="shared" si="12"/>
        <v>STEEL</v>
      </c>
      <c r="W94">
        <f t="shared" si="13"/>
        <v>70056</v>
      </c>
      <c r="X94" t="e">
        <f t="shared" si="14"/>
        <v>#VALUE!</v>
      </c>
      <c r="Y94">
        <f t="shared" si="15"/>
        <v>8662363.0600000005</v>
      </c>
      <c r="Z94">
        <f t="shared" si="16"/>
        <v>2025</v>
      </c>
      <c r="AA94" s="9" t="str">
        <f t="shared" si="17"/>
        <v>Steel</v>
      </c>
      <c r="AB94" s="9" t="str">
        <f t="shared" si="18"/>
        <v>Hanger</v>
      </c>
      <c r="AD94" s="13">
        <f t="shared" si="19"/>
        <v>4.7022727529999999</v>
      </c>
      <c r="AE94">
        <f t="shared" si="20"/>
        <v>33.156497659015649</v>
      </c>
      <c r="AF94" s="16">
        <f t="shared" si="21"/>
        <v>0.36639999133314077</v>
      </c>
    </row>
    <row r="95" spans="1:32" x14ac:dyDescent="0.25">
      <c r="A95" t="str">
        <f>'Raw Data'!A95</f>
        <v>INNSA1</v>
      </c>
      <c r="B95" s="7">
        <f>'Raw Data'!B95</f>
        <v>45751</v>
      </c>
      <c r="C95">
        <f>'Raw Data'!C95</f>
        <v>301049751</v>
      </c>
      <c r="D95">
        <f>'Raw Data'!D95</f>
        <v>73231000</v>
      </c>
      <c r="E95" t="str">
        <f>'Raw Data'!E95</f>
        <v>STEEL SCRUBBER 6PCS SET (OKS-4156) (QTY: 98400 SET/USD 0.238PER SET)STEEL SCRUBBER 6PCS SET (OKS-4156) (QTY: 98400 SET/USD 0.238</v>
      </c>
      <c r="F95" t="str">
        <f t="shared" si="11"/>
        <v>STEEL SCRUBBER 6PCS SET (OKS-4156) (QTY: 98400 SET/USD 0.238PER SET)</v>
      </c>
      <c r="O95">
        <f>'Raw Data'!N95</f>
        <v>9151</v>
      </c>
      <c r="P95" t="str">
        <f>'Raw Data'!O95</f>
        <v>KGS</v>
      </c>
      <c r="Q95">
        <f>'Raw Data'!P95</f>
        <v>229.4612851</v>
      </c>
      <c r="R95">
        <f>'Raw Data'!Q95</f>
        <v>2099800.2200000002</v>
      </c>
      <c r="S95">
        <f>'Raw Data'!R95</f>
        <v>2.6496684190000002</v>
      </c>
      <c r="T95">
        <f>'Raw Data'!S95</f>
        <v>24247.115699999998</v>
      </c>
      <c r="U95">
        <f>'Raw Data'!T95</f>
        <v>923072.1</v>
      </c>
      <c r="V95" s="9" t="str">
        <f t="shared" si="12"/>
        <v>STEEL</v>
      </c>
      <c r="W95">
        <f t="shared" si="13"/>
        <v>98400</v>
      </c>
      <c r="X95">
        <f t="shared" si="14"/>
        <v>52</v>
      </c>
      <c r="Y95">
        <f t="shared" si="15"/>
        <v>3022872.3200000003</v>
      </c>
      <c r="Z95">
        <f t="shared" si="16"/>
        <v>2025</v>
      </c>
      <c r="AA95" s="9" t="str">
        <f t="shared" si="17"/>
        <v>Steel</v>
      </c>
      <c r="AB95" s="9" t="str">
        <f t="shared" si="18"/>
        <v>Scrubber</v>
      </c>
      <c r="AD95" s="13">
        <f t="shared" si="19"/>
        <v>2.6496684190000002</v>
      </c>
      <c r="AE95">
        <f t="shared" si="20"/>
        <v>9.3808140243902436</v>
      </c>
      <c r="AF95" s="16">
        <f t="shared" si="21"/>
        <v>0.43959996346700064</v>
      </c>
    </row>
    <row r="96" spans="1:32" x14ac:dyDescent="0.25">
      <c r="A96" t="str">
        <f>'Raw Data'!A96</f>
        <v>INNSA1</v>
      </c>
      <c r="B96" s="7">
        <f>'Raw Data'!B96</f>
        <v>45745</v>
      </c>
      <c r="C96">
        <f>'Raw Data'!C96</f>
        <v>301049751</v>
      </c>
      <c r="D96">
        <f>'Raw Data'!D96</f>
        <v>73239990</v>
      </c>
      <c r="E96" t="str">
        <f>'Raw Data'!E96</f>
        <v>RYX-02-026-3S MILD STEEL MULTI FUNCTION CLOTH STAND (QTY :1696 NUM/CNY 81.50 PER NUM)RYX-02-026-3S MILD STEEL MULTI FUNCTION CLOTH STAND (QTY :16</v>
      </c>
      <c r="F96" t="str">
        <f t="shared" si="11"/>
        <v>RYX-02-026-3S MILD STEEL MULTI FUNCTION CLOTH STAND (QTY :1696 NUM/CNY 81.50 PER NUM)</v>
      </c>
      <c r="O96">
        <f>'Raw Data'!N96</f>
        <v>6614.4</v>
      </c>
      <c r="P96" t="str">
        <f>'Raw Data'!O96</f>
        <v>KGS</v>
      </c>
      <c r="Q96">
        <f>'Raw Data'!P96</f>
        <v>265.47043869999999</v>
      </c>
      <c r="R96">
        <f>'Raw Data'!Q96</f>
        <v>1755927.67</v>
      </c>
      <c r="S96">
        <f>'Raw Data'!R96</f>
        <v>3.0408984960000001</v>
      </c>
      <c r="T96">
        <f>'Raw Data'!S96</f>
        <v>20113.719010000001</v>
      </c>
      <c r="U96">
        <f>'Raw Data'!T96</f>
        <v>643371.9</v>
      </c>
      <c r="V96" s="9" t="str">
        <f t="shared" si="12"/>
        <v>RYX-02-026-3S</v>
      </c>
      <c r="W96">
        <f t="shared" si="13"/>
        <v>1696</v>
      </c>
      <c r="X96" t="e">
        <f t="shared" si="14"/>
        <v>#VALUE!</v>
      </c>
      <c r="Y96">
        <f t="shared" si="15"/>
        <v>2399299.5699999998</v>
      </c>
      <c r="Z96">
        <f t="shared" si="16"/>
        <v>2025</v>
      </c>
      <c r="AA96" s="9" t="str">
        <f t="shared" si="17"/>
        <v>Steel</v>
      </c>
      <c r="AB96" s="9" t="str">
        <f t="shared" si="18"/>
        <v>Other</v>
      </c>
      <c r="AD96" s="13">
        <f t="shared" si="19"/>
        <v>3.0408984960000001</v>
      </c>
      <c r="AE96">
        <f t="shared" si="20"/>
        <v>379.34663915094342</v>
      </c>
      <c r="AF96" s="16">
        <f t="shared" si="21"/>
        <v>0.36640000097498326</v>
      </c>
    </row>
    <row r="97" spans="1:32" x14ac:dyDescent="0.25">
      <c r="A97" t="str">
        <f>'Raw Data'!A97</f>
        <v>INNSA1</v>
      </c>
      <c r="B97" s="7">
        <f>'Raw Data'!B97</f>
        <v>45744</v>
      </c>
      <c r="C97">
        <f>'Raw Data'!C97</f>
        <v>301049751</v>
      </c>
      <c r="D97">
        <f>'Raw Data'!D97</f>
        <v>73239990</v>
      </c>
      <c r="E97" t="str">
        <f>'Raw Data'!E97</f>
        <v>STEEL SPRINKLER (AM-430) (QTY: 24000 PCS/USD 0.574 PER PCS) STEEL SPRINKLER (AM-430) (QTY: 24000 PCS/USD 0.574 PER PCS)</v>
      </c>
      <c r="F97" t="str">
        <f t="shared" si="11"/>
        <v>STEEL SPRINKLER (AM-430) (QTY: 24000 PCS/USD 0.574 PER PCS)</v>
      </c>
      <c r="O97">
        <f>'Raw Data'!N97</f>
        <v>4400</v>
      </c>
      <c r="P97" t="str">
        <f>'Raw Data'!O97</f>
        <v>KGS</v>
      </c>
      <c r="Q97">
        <f>'Raw Data'!P97</f>
        <v>289.60729090000001</v>
      </c>
      <c r="R97">
        <f>'Raw Data'!Q97</f>
        <v>1274272.08</v>
      </c>
      <c r="S97">
        <f>'Raw Data'!R97</f>
        <v>3.3173801940000001</v>
      </c>
      <c r="T97">
        <f>'Raw Data'!S97</f>
        <v>14596.47285</v>
      </c>
      <c r="U97">
        <f>'Raw Data'!T97</f>
        <v>466893.2</v>
      </c>
      <c r="V97" s="9" t="str">
        <f t="shared" si="12"/>
        <v>STEEL</v>
      </c>
      <c r="W97">
        <f t="shared" si="13"/>
        <v>24000</v>
      </c>
      <c r="X97">
        <f t="shared" si="14"/>
        <v>42</v>
      </c>
      <c r="Y97">
        <f t="shared" si="15"/>
        <v>1741165.28</v>
      </c>
      <c r="Z97">
        <f t="shared" si="16"/>
        <v>2025</v>
      </c>
      <c r="AA97" s="9" t="str">
        <f t="shared" si="17"/>
        <v>Steel</v>
      </c>
      <c r="AB97" s="9" t="str">
        <f t="shared" si="18"/>
        <v>Other</v>
      </c>
      <c r="AD97" s="13">
        <f t="shared" si="19"/>
        <v>3.3173801940000001</v>
      </c>
      <c r="AE97">
        <f t="shared" si="20"/>
        <v>19.453883333333334</v>
      </c>
      <c r="AF97" s="16">
        <f t="shared" si="21"/>
        <v>0.36639992928354831</v>
      </c>
    </row>
    <row r="98" spans="1:32" x14ac:dyDescent="0.25">
      <c r="A98" t="str">
        <f>'Raw Data'!A98</f>
        <v>INNSA1</v>
      </c>
      <c r="B98" s="7">
        <f>'Raw Data'!B98</f>
        <v>45744</v>
      </c>
      <c r="C98">
        <f>'Raw Data'!C98</f>
        <v>301049751</v>
      </c>
      <c r="D98">
        <f>'Raw Data'!D98</f>
        <v>73239990</v>
      </c>
      <c r="E98" t="str">
        <f>'Raw Data'!E98</f>
        <v>STEEL SPRINKLER (AM-430) (QTY: 26400 PC/USD 0.573 PER PCS) STEEL SPRINKLER (AM-430) (QTY: 26400 PC/USD 0.573 PER PCS)</v>
      </c>
      <c r="F98" t="str">
        <f t="shared" si="11"/>
        <v>STEEL SPRINKLER (AM-430) (QTY: 26400 PC/USD 0.573 PER PCS)</v>
      </c>
      <c r="O98">
        <f>'Raw Data'!N98</f>
        <v>4180</v>
      </c>
      <c r="P98" t="str">
        <f>'Raw Data'!O98</f>
        <v>KGS</v>
      </c>
      <c r="Q98">
        <f>'Raw Data'!P98</f>
        <v>337.4974593</v>
      </c>
      <c r="R98">
        <f>'Raw Data'!Q98</f>
        <v>1410739.38</v>
      </c>
      <c r="S98">
        <f>'Raw Data'!R98</f>
        <v>3.8659502790000002</v>
      </c>
      <c r="T98">
        <f>'Raw Data'!S98</f>
        <v>16159.67216</v>
      </c>
      <c r="U98">
        <f>'Raw Data'!T98</f>
        <v>516894.9</v>
      </c>
      <c r="V98" s="9" t="str">
        <f t="shared" si="12"/>
        <v>STEEL</v>
      </c>
      <c r="W98">
        <f t="shared" si="13"/>
        <v>26400</v>
      </c>
      <c r="X98">
        <f t="shared" si="14"/>
        <v>41</v>
      </c>
      <c r="Y98">
        <f t="shared" si="15"/>
        <v>1927634.2799999998</v>
      </c>
      <c r="Z98">
        <f t="shared" si="16"/>
        <v>2025</v>
      </c>
      <c r="AA98" s="9" t="str">
        <f t="shared" si="17"/>
        <v>Steel</v>
      </c>
      <c r="AB98" s="9" t="str">
        <f t="shared" si="18"/>
        <v>Other</v>
      </c>
      <c r="AD98" s="13">
        <f t="shared" si="19"/>
        <v>3.8659502790000002</v>
      </c>
      <c r="AE98">
        <f t="shared" si="20"/>
        <v>19.579352272727274</v>
      </c>
      <c r="AF98" s="16">
        <f t="shared" si="21"/>
        <v>0.3663999937394532</v>
      </c>
    </row>
    <row r="99" spans="1:32" x14ac:dyDescent="0.25">
      <c r="A99" t="str">
        <f>'Raw Data'!A99</f>
        <v>INNSA1</v>
      </c>
      <c r="B99" s="7">
        <f>'Raw Data'!B99</f>
        <v>45743</v>
      </c>
      <c r="C99">
        <f>'Raw Data'!C99</f>
        <v>301049751</v>
      </c>
      <c r="D99">
        <f>'Raw Data'!D99</f>
        <v>73239990</v>
      </c>
      <c r="E99" t="str">
        <f>'Raw Data'!E99</f>
        <v>RYX-02-020 MILD STEEL MULTI FUNCTION CLOTH STAND (QTY :4928NUM/CNY 101.00 PER NUM)RYX-02-020 MILD STEEL MULTI FUNCTION CLOTH STAND (QTY :4928</v>
      </c>
      <c r="F99" t="str">
        <f t="shared" si="11"/>
        <v>RYX-02-020 MILD STEEL MULTI FUNCTION CLOTH STAND (QTY :4928NUM/CNY 101.00 PER NUM)</v>
      </c>
      <c r="O99">
        <f>'Raw Data'!N99</f>
        <v>16016</v>
      </c>
      <c r="P99" t="str">
        <f>'Raw Data'!O99</f>
        <v>KGS</v>
      </c>
      <c r="Q99">
        <f>'Raw Data'!P99</f>
        <v>387.15956039999998</v>
      </c>
      <c r="R99">
        <f>'Raw Data'!Q99</f>
        <v>6200747.5199999996</v>
      </c>
      <c r="S99">
        <f>'Raw Data'!R99</f>
        <v>4.4348174159999996</v>
      </c>
      <c r="T99">
        <f>'Raw Data'!S99</f>
        <v>71028.035740000007</v>
      </c>
      <c r="U99">
        <f>'Raw Data'!T99</f>
        <v>2271953.9</v>
      </c>
      <c r="V99" s="9" t="str">
        <f t="shared" si="12"/>
        <v>RYX-02-020</v>
      </c>
      <c r="W99">
        <f t="shared" si="13"/>
        <v>4928</v>
      </c>
      <c r="X99" t="e">
        <f t="shared" si="14"/>
        <v>#VALUE!</v>
      </c>
      <c r="Y99">
        <f t="shared" si="15"/>
        <v>8472701.4199999999</v>
      </c>
      <c r="Z99">
        <f t="shared" si="16"/>
        <v>2025</v>
      </c>
      <c r="AA99" s="9" t="str">
        <f t="shared" si="17"/>
        <v>Steel</v>
      </c>
      <c r="AB99" s="9" t="str">
        <f t="shared" si="18"/>
        <v>Other</v>
      </c>
      <c r="AD99" s="13">
        <f t="shared" si="19"/>
        <v>4.4348174159999996</v>
      </c>
      <c r="AE99">
        <f t="shared" si="20"/>
        <v>461.02960633116879</v>
      </c>
      <c r="AF99" s="16">
        <f t="shared" si="21"/>
        <v>0.36640000139854106</v>
      </c>
    </row>
    <row r="100" spans="1:32" x14ac:dyDescent="0.25">
      <c r="A100" t="str">
        <f>'Raw Data'!A100</f>
        <v>INNSA1</v>
      </c>
      <c r="B100" s="7">
        <f>'Raw Data'!B100</f>
        <v>45743</v>
      </c>
      <c r="C100">
        <f>'Raw Data'!C100</f>
        <v>301049751</v>
      </c>
      <c r="D100">
        <f>'Raw Data'!D100</f>
        <v>73231000</v>
      </c>
      <c r="E100" t="str">
        <f>'Raw Data'!E100</f>
        <v>STEEL SCRUBBER 2PCS SET (8001-2) (QTY:168000 SETS/USD:0.142PER SET)STEEL SCRUBBER 2PCS SET (8001-2) (QTY:168000 SETS/USD:0.142</v>
      </c>
      <c r="F100" t="str">
        <f t="shared" si="11"/>
        <v>STEEL SCRUBBER 2PCS SET (8001-2) (QTY:168000 SETS/USD:0.142PER SET)</v>
      </c>
      <c r="O100">
        <f>'Raw Data'!N100</f>
        <v>4900</v>
      </c>
      <c r="P100" t="str">
        <f>'Raw Data'!O100</f>
        <v>KGS</v>
      </c>
      <c r="Q100">
        <f>'Raw Data'!P100</f>
        <v>440.22269590000002</v>
      </c>
      <c r="R100">
        <f>'Raw Data'!Q100</f>
        <v>2157091.21</v>
      </c>
      <c r="S100">
        <f>'Raw Data'!R100</f>
        <v>5.0426425650000004</v>
      </c>
      <c r="T100">
        <f>'Raw Data'!S100</f>
        <v>24708.94857</v>
      </c>
      <c r="U100">
        <f>'Raw Data'!T100</f>
        <v>948257.2</v>
      </c>
      <c r="V100" s="9" t="str">
        <f t="shared" si="12"/>
        <v>STEEL</v>
      </c>
      <c r="W100">
        <f t="shared" si="13"/>
        <v>168000</v>
      </c>
      <c r="X100">
        <f t="shared" si="14"/>
        <v>51</v>
      </c>
      <c r="Y100">
        <f t="shared" si="15"/>
        <v>3105348.41</v>
      </c>
      <c r="Z100">
        <f t="shared" si="16"/>
        <v>2025</v>
      </c>
      <c r="AA100" s="9" t="str">
        <f t="shared" si="17"/>
        <v>Steel</v>
      </c>
      <c r="AB100" s="9" t="str">
        <f t="shared" si="18"/>
        <v>Scrubber</v>
      </c>
      <c r="AD100" s="13">
        <f t="shared" si="19"/>
        <v>5.0426425650000004</v>
      </c>
      <c r="AE100">
        <f t="shared" si="20"/>
        <v>5.6443880952380949</v>
      </c>
      <c r="AF100" s="16">
        <f t="shared" si="21"/>
        <v>0.43959995553456449</v>
      </c>
    </row>
    <row r="101" spans="1:32" x14ac:dyDescent="0.25">
      <c r="A101" t="str">
        <f>'Raw Data'!A101</f>
        <v>INNSA1</v>
      </c>
      <c r="B101" s="7">
        <f>'Raw Data'!B101</f>
        <v>45743</v>
      </c>
      <c r="C101">
        <f>'Raw Data'!C101</f>
        <v>301049751</v>
      </c>
      <c r="D101">
        <f>'Raw Data'!D101</f>
        <v>73239990</v>
      </c>
      <c r="E101" t="str">
        <f>'Raw Data'!E101</f>
        <v>STEEL CUTLERY HOLDER (H2740) (QTY: 10008 PCS/USD 1.72 PER PCS)STEEL CUTLERY HOLDER (H2740) (QTY: 10008 PCS/USD 1.72 PER P</v>
      </c>
      <c r="F101" t="str">
        <f t="shared" si="11"/>
        <v>STEEL CUTLERY HOLDER (H2740) (QTY: 10008 PCS/USD 1.72 PER PCS)</v>
      </c>
      <c r="O101">
        <f>'Raw Data'!N101</f>
        <v>3919.8</v>
      </c>
      <c r="P101" t="str">
        <f>'Raw Data'!O101</f>
        <v>KGS</v>
      </c>
      <c r="Q101">
        <f>'Raw Data'!P101</f>
        <v>395.5428058</v>
      </c>
      <c r="R101">
        <f>'Raw Data'!Q101</f>
        <v>1550448.69</v>
      </c>
      <c r="S101">
        <f>'Raw Data'!R101</f>
        <v>4.530845427</v>
      </c>
      <c r="T101">
        <f>'Raw Data'!S101</f>
        <v>17760.007900000001</v>
      </c>
      <c r="U101">
        <f>'Raw Data'!T101</f>
        <v>568084.4</v>
      </c>
      <c r="V101" s="9" t="str">
        <f t="shared" si="12"/>
        <v>STEEL</v>
      </c>
      <c r="W101">
        <f t="shared" si="13"/>
        <v>10008</v>
      </c>
      <c r="X101">
        <f t="shared" si="14"/>
        <v>46</v>
      </c>
      <c r="Y101">
        <f t="shared" si="15"/>
        <v>2118533.09</v>
      </c>
      <c r="Z101">
        <f t="shared" si="16"/>
        <v>2025</v>
      </c>
      <c r="AA101" s="9" t="str">
        <f t="shared" si="17"/>
        <v>Steel</v>
      </c>
      <c r="AB101" s="9" t="str">
        <f t="shared" si="18"/>
        <v>Cutlery Holder</v>
      </c>
      <c r="AD101" s="13">
        <f t="shared" si="19"/>
        <v>4.530845427</v>
      </c>
      <c r="AE101">
        <f t="shared" si="20"/>
        <v>56.76302957633893</v>
      </c>
      <c r="AF101" s="16">
        <f t="shared" si="21"/>
        <v>0.36639999998968042</v>
      </c>
    </row>
    <row r="102" spans="1:32" x14ac:dyDescent="0.25">
      <c r="A102" t="str">
        <f>'Raw Data'!A102</f>
        <v>INNSA1</v>
      </c>
      <c r="B102" s="7">
        <f>'Raw Data'!B102</f>
        <v>45728</v>
      </c>
      <c r="C102">
        <f>'Raw Data'!C102</f>
        <v>301049751</v>
      </c>
      <c r="D102">
        <f>'Raw Data'!D102</f>
        <v>73231000</v>
      </c>
      <c r="E102" t="str">
        <f>'Raw Data'!E102</f>
        <v>STEEL SCRUBBER 2 PCS SET (8001-2) (QTY:168000 SETS/USD:0.142PER SETS)STEEL SCRUBBER 2 PCS SET (8001-2) (QTY:168000 SETS/USD:0.142</v>
      </c>
      <c r="F102" t="str">
        <f t="shared" si="11"/>
        <v>STEEL SCRUBBER 2 PCS SET (8001-2) (QTY:168000 SETS/USD:0.142PER SETS)</v>
      </c>
      <c r="O102">
        <f>'Raw Data'!N102</f>
        <v>4900</v>
      </c>
      <c r="P102" t="str">
        <f>'Raw Data'!O102</f>
        <v>KGS</v>
      </c>
      <c r="Q102">
        <f>'Raw Data'!P102</f>
        <v>443.2040796</v>
      </c>
      <c r="R102">
        <f>'Raw Data'!Q102</f>
        <v>2171699.9900000002</v>
      </c>
      <c r="S102">
        <f>'Raw Data'!R102</f>
        <v>5.0478824549999999</v>
      </c>
      <c r="T102">
        <f>'Raw Data'!S102</f>
        <v>24734.624029999999</v>
      </c>
      <c r="U102">
        <f>'Raw Data'!T102</f>
        <v>954679.3</v>
      </c>
      <c r="V102" s="9" t="str">
        <f t="shared" si="12"/>
        <v>STEEL</v>
      </c>
      <c r="W102">
        <f t="shared" si="13"/>
        <v>168000</v>
      </c>
      <c r="X102">
        <f t="shared" si="14"/>
        <v>52</v>
      </c>
      <c r="Y102">
        <f t="shared" si="15"/>
        <v>3126379.29</v>
      </c>
      <c r="Z102">
        <f t="shared" si="16"/>
        <v>2025</v>
      </c>
      <c r="AA102" s="9" t="str">
        <f t="shared" si="17"/>
        <v>Steel</v>
      </c>
      <c r="AB102" s="9" t="str">
        <f t="shared" si="18"/>
        <v>Scrubber</v>
      </c>
      <c r="AD102" s="13">
        <f t="shared" si="19"/>
        <v>5.0478824549999999</v>
      </c>
      <c r="AE102">
        <f t="shared" si="20"/>
        <v>5.6826148809523813</v>
      </c>
      <c r="AF102" s="16">
        <f t="shared" si="21"/>
        <v>0.43959999281484546</v>
      </c>
    </row>
    <row r="103" spans="1:32" x14ac:dyDescent="0.25">
      <c r="A103" t="str">
        <f>'Raw Data'!A103</f>
        <v>INNSA1</v>
      </c>
      <c r="B103" s="7">
        <f>'Raw Data'!B103</f>
        <v>45726</v>
      </c>
      <c r="C103">
        <f>'Raw Data'!C103</f>
        <v>301049751</v>
      </c>
      <c r="D103">
        <f>'Raw Data'!D103</f>
        <v>73239990</v>
      </c>
      <c r="E103" t="str">
        <f>'Raw Data'!E103</f>
        <v>STEEL ROUND CONTAINER (6856) (QTY: 51768 PCS/USD 0.55 PER SET)STEEL ROUND CONTAINER (6856) (QTY: 51768 PCS/USD 0.55 PER SE</v>
      </c>
      <c r="F103" t="str">
        <f t="shared" si="11"/>
        <v>STEEL ROUND CONTAINER (6856) (QTY: 51768 PCS/USD 0.55 PER SET)</v>
      </c>
      <c r="O103">
        <f>'Raw Data'!N103</f>
        <v>4314</v>
      </c>
      <c r="P103" t="str">
        <f>'Raw Data'!O103</f>
        <v>KGS</v>
      </c>
      <c r="Q103">
        <f>'Raw Data'!P103</f>
        <v>592.61176399999999</v>
      </c>
      <c r="R103">
        <f>'Raw Data'!Q103</f>
        <v>2556527.15</v>
      </c>
      <c r="S103">
        <f>'Raw Data'!R103</f>
        <v>6.749564511</v>
      </c>
      <c r="T103">
        <f>'Raw Data'!S103</f>
        <v>29117.621299999999</v>
      </c>
      <c r="U103">
        <f>'Raw Data'!T103</f>
        <v>936711.5</v>
      </c>
      <c r="V103" s="9" t="str">
        <f t="shared" si="12"/>
        <v>STEEL</v>
      </c>
      <c r="W103">
        <f t="shared" si="13"/>
        <v>51768</v>
      </c>
      <c r="X103">
        <f t="shared" si="14"/>
        <v>46</v>
      </c>
      <c r="Y103">
        <f t="shared" si="15"/>
        <v>3493238.65</v>
      </c>
      <c r="Z103">
        <f t="shared" si="16"/>
        <v>2025</v>
      </c>
      <c r="AA103" s="9" t="str">
        <f t="shared" si="17"/>
        <v>Steel</v>
      </c>
      <c r="AB103" s="9" t="str">
        <f t="shared" si="18"/>
        <v>Other</v>
      </c>
      <c r="AD103" s="13">
        <f t="shared" si="19"/>
        <v>6.749564511</v>
      </c>
      <c r="AE103">
        <f t="shared" si="20"/>
        <v>18.094411605625098</v>
      </c>
      <c r="AF103" s="16">
        <f t="shared" si="21"/>
        <v>0.3663999813184069</v>
      </c>
    </row>
    <row r="104" spans="1:32" x14ac:dyDescent="0.25">
      <c r="A104" t="str">
        <f>'Raw Data'!A104</f>
        <v>INNSA1</v>
      </c>
      <c r="B104" s="7">
        <f>'Raw Data'!B104</f>
        <v>45723</v>
      </c>
      <c r="C104">
        <f>'Raw Data'!C104</f>
        <v>301049751</v>
      </c>
      <c r="D104">
        <f>'Raw Data'!D104</f>
        <v>73231000</v>
      </c>
      <c r="E104" t="str">
        <f>'Raw Data'!E104</f>
        <v>SS SCRUBBER 3PCS SET (SS410) (QTY: 120240 SET/USD 0.16 PER SET)SS SCRUBBER 3PCS SET (SS410) (QTY: 120240 SET/USD 0.16 PER S</v>
      </c>
      <c r="F104" t="str">
        <f t="shared" si="11"/>
        <v>SS SCRUBBER 3PCS SET (SS410) (QTY: 120240 SET/USD 0.16 PER SET)</v>
      </c>
      <c r="O104">
        <f>'Raw Data'!N104</f>
        <v>7515</v>
      </c>
      <c r="P104" t="str">
        <f>'Raw Data'!O104</f>
        <v>KGS</v>
      </c>
      <c r="Q104">
        <f>'Raw Data'!P104</f>
        <v>242.32116569999999</v>
      </c>
      <c r="R104">
        <f>'Raw Data'!Q104</f>
        <v>1821043.56</v>
      </c>
      <c r="S104">
        <f>'Raw Data'!R104</f>
        <v>2.7599221599999999</v>
      </c>
      <c r="T104">
        <f>'Raw Data'!S104</f>
        <v>20740.815030000002</v>
      </c>
      <c r="U104">
        <f>'Raw Data'!T104</f>
        <v>800530.8</v>
      </c>
      <c r="V104" s="9" t="str">
        <f t="shared" si="12"/>
        <v>SS</v>
      </c>
      <c r="W104">
        <f t="shared" si="13"/>
        <v>120240</v>
      </c>
      <c r="X104">
        <f t="shared" si="14"/>
        <v>47</v>
      </c>
      <c r="Y104">
        <f t="shared" si="15"/>
        <v>2621574.3600000003</v>
      </c>
      <c r="Z104">
        <f t="shared" si="16"/>
        <v>2025</v>
      </c>
      <c r="AA104" s="9" t="str">
        <f t="shared" si="17"/>
        <v>Cleaning</v>
      </c>
      <c r="AB104" s="9" t="str">
        <f t="shared" si="18"/>
        <v>Scrubber</v>
      </c>
      <c r="AD104" s="13">
        <f t="shared" si="19"/>
        <v>2.7599221599999999</v>
      </c>
      <c r="AE104">
        <f t="shared" si="20"/>
        <v>6.6577744510978052</v>
      </c>
      <c r="AF104" s="16">
        <f t="shared" si="21"/>
        <v>0.43960002801909914</v>
      </c>
    </row>
    <row r="105" spans="1:32" x14ac:dyDescent="0.25">
      <c r="A105" t="str">
        <f>'Raw Data'!A105</f>
        <v>INNSA1</v>
      </c>
      <c r="B105" s="7">
        <f>'Raw Data'!B105</f>
        <v>45700</v>
      </c>
      <c r="C105">
        <f>'Raw Data'!C105</f>
        <v>301049751</v>
      </c>
      <c r="D105">
        <f>'Raw Data'!D105</f>
        <v>73239990</v>
      </c>
      <c r="E105" t="str">
        <f>'Raw Data'!E105</f>
        <v>STEEL LUNCH BOX SMALL (6587) (QTY: 43560 PCS/USD 1.37 PER PCS)STEEL LUNCH BOX SMALL (6587) (QTY: 43560 PCS/USD 1.37 PER P</v>
      </c>
      <c r="F105" t="str">
        <f t="shared" si="11"/>
        <v>STEEL LUNCH BOX SMALL (6587) (QTY: 43560 PCS/USD 1.37 PER PCS)</v>
      </c>
      <c r="O105">
        <f>'Raw Data'!N105</f>
        <v>8839.0499999999993</v>
      </c>
      <c r="P105" t="str">
        <f>'Raw Data'!O105</f>
        <v>KGS</v>
      </c>
      <c r="Q105">
        <f>'Raw Data'!P105</f>
        <v>614.64977009999996</v>
      </c>
      <c r="R105">
        <f>'Raw Data'!Q105</f>
        <v>5432920.0499999998</v>
      </c>
      <c r="S105">
        <f>'Raw Data'!R105</f>
        <v>6.9530516970000003</v>
      </c>
      <c r="T105">
        <f>'Raw Data'!S105</f>
        <v>61458.371610000002</v>
      </c>
      <c r="U105">
        <f>'Raw Data'!T105</f>
        <v>1990621.9</v>
      </c>
      <c r="V105" s="9" t="str">
        <f t="shared" si="12"/>
        <v>STEEL</v>
      </c>
      <c r="W105">
        <f t="shared" si="13"/>
        <v>43560</v>
      </c>
      <c r="X105">
        <f t="shared" si="14"/>
        <v>46</v>
      </c>
      <c r="Y105">
        <f t="shared" si="15"/>
        <v>7423541.9499999993</v>
      </c>
      <c r="Z105">
        <f t="shared" si="16"/>
        <v>2025</v>
      </c>
      <c r="AA105" s="9" t="str">
        <f t="shared" si="17"/>
        <v>Steel</v>
      </c>
      <c r="AB105" s="9" t="str">
        <f t="shared" si="18"/>
        <v>Lunch Box</v>
      </c>
      <c r="AD105" s="13">
        <f t="shared" si="19"/>
        <v>6.9530516970000003</v>
      </c>
      <c r="AE105">
        <f t="shared" si="20"/>
        <v>45.698390725436177</v>
      </c>
      <c r="AF105" s="16">
        <f t="shared" si="21"/>
        <v>0.36639999883672131</v>
      </c>
    </row>
    <row r="106" spans="1:32" x14ac:dyDescent="0.25">
      <c r="A106" t="str">
        <f>'Raw Data'!A106</f>
        <v>INNSA1</v>
      </c>
      <c r="B106" s="7">
        <f>'Raw Data'!B106</f>
        <v>45700</v>
      </c>
      <c r="C106">
        <f>'Raw Data'!C106</f>
        <v>301049751</v>
      </c>
      <c r="D106">
        <f>'Raw Data'!D106</f>
        <v>73239990</v>
      </c>
      <c r="E106" t="str">
        <f>'Raw Data'!E106</f>
        <v>STEEL ROUND CONTAINER (6856) (QTY: 62820 PCS/USD 0.55 PER PCS)STEEL ROUND CONTAINER (6856) (QTY: 62820 PCS/USD 0.55 PER P</v>
      </c>
      <c r="F106" t="str">
        <f t="shared" si="11"/>
        <v>STEEL ROUND CONTAINER (6856) (QTY: 62820 PCS/USD 0.55 PER PCS)</v>
      </c>
      <c r="O106">
        <f>'Raw Data'!N106</f>
        <v>5235</v>
      </c>
      <c r="P106" t="str">
        <f>'Raw Data'!O106</f>
        <v>KGS</v>
      </c>
      <c r="Q106">
        <f>'Raw Data'!P106</f>
        <v>600.85380129999999</v>
      </c>
      <c r="R106">
        <f>'Raw Data'!Q106</f>
        <v>3145469.65</v>
      </c>
      <c r="S106">
        <f>'Raw Data'!R106</f>
        <v>6.7969887030000002</v>
      </c>
      <c r="T106">
        <f>'Raw Data'!S106</f>
        <v>35582.235860000001</v>
      </c>
      <c r="U106">
        <f>'Raw Data'!T106</f>
        <v>1152500.1000000001</v>
      </c>
      <c r="V106" s="9" t="str">
        <f t="shared" si="12"/>
        <v>STEEL</v>
      </c>
      <c r="W106">
        <f t="shared" si="13"/>
        <v>62820</v>
      </c>
      <c r="X106">
        <f t="shared" si="14"/>
        <v>46</v>
      </c>
      <c r="Y106">
        <f t="shared" si="15"/>
        <v>4297969.75</v>
      </c>
      <c r="Z106">
        <f t="shared" si="16"/>
        <v>2025</v>
      </c>
      <c r="AA106" s="9" t="str">
        <f t="shared" si="17"/>
        <v>Steel</v>
      </c>
      <c r="AB106" s="9" t="str">
        <f t="shared" si="18"/>
        <v>Other</v>
      </c>
      <c r="AD106" s="13">
        <f t="shared" si="19"/>
        <v>6.7969887030000002</v>
      </c>
      <c r="AE106">
        <f t="shared" si="20"/>
        <v>18.34606972301815</v>
      </c>
      <c r="AF106" s="16">
        <f t="shared" si="21"/>
        <v>0.3664000064346512</v>
      </c>
    </row>
    <row r="107" spans="1:32" x14ac:dyDescent="0.25">
      <c r="A107" t="str">
        <f>'Raw Data'!A107</f>
        <v>INNSA1</v>
      </c>
      <c r="B107" s="7">
        <f>'Raw Data'!B107</f>
        <v>45700</v>
      </c>
      <c r="C107">
        <f>'Raw Data'!C107</f>
        <v>301049751</v>
      </c>
      <c r="D107">
        <f>'Raw Data'!D107</f>
        <v>73239990</v>
      </c>
      <c r="E107" t="str">
        <f>'Raw Data'!E107</f>
        <v>STEEL LUNCH BOX (6561) (QTY: 41580 PCS/USD 2.15 PER PCS) STEEL LUNCH BOX (6561) (QTY: 41580 PCS/USD 2.15 PER PCS)</v>
      </c>
      <c r="F107" t="str">
        <f t="shared" si="11"/>
        <v>STEEL LUNCH BOX (6561) (QTY: 41580 PCS/USD 2.15 PER PCS)</v>
      </c>
      <c r="O107">
        <f>'Raw Data'!N107</f>
        <v>16285.5</v>
      </c>
      <c r="P107" t="str">
        <f>'Raw Data'!O107</f>
        <v>KGS</v>
      </c>
      <c r="Q107">
        <f>'Raw Data'!P107</f>
        <v>499.74294370000001</v>
      </c>
      <c r="R107">
        <f>'Raw Data'!Q107</f>
        <v>8138563.71</v>
      </c>
      <c r="S107">
        <f>'Raw Data'!R107</f>
        <v>5.6532007210000002</v>
      </c>
      <c r="T107">
        <f>'Raw Data'!S107</f>
        <v>92065.200339999996</v>
      </c>
      <c r="U107">
        <f>'Raw Data'!T107</f>
        <v>2981969.7</v>
      </c>
      <c r="V107" s="9" t="str">
        <f t="shared" si="12"/>
        <v>STEEL</v>
      </c>
      <c r="W107">
        <f t="shared" si="13"/>
        <v>41580</v>
      </c>
      <c r="X107">
        <f t="shared" si="14"/>
        <v>40</v>
      </c>
      <c r="Y107">
        <f t="shared" si="15"/>
        <v>11120533.41</v>
      </c>
      <c r="Z107">
        <f t="shared" si="16"/>
        <v>2025</v>
      </c>
      <c r="AA107" s="9" t="str">
        <f t="shared" si="17"/>
        <v>Steel</v>
      </c>
      <c r="AB107" s="9" t="str">
        <f t="shared" si="18"/>
        <v>Lunch Box</v>
      </c>
      <c r="AD107" s="13">
        <f t="shared" si="19"/>
        <v>5.6532007210000002</v>
      </c>
      <c r="AE107">
        <f t="shared" si="20"/>
        <v>71.716443001443011</v>
      </c>
      <c r="AF107" s="16">
        <f t="shared" si="21"/>
        <v>0.36639999467424456</v>
      </c>
    </row>
    <row r="108" spans="1:32" x14ac:dyDescent="0.25">
      <c r="A108" t="str">
        <f>'Raw Data'!A108</f>
        <v>INNSA1</v>
      </c>
      <c r="B108" s="7">
        <f>'Raw Data'!B108</f>
        <v>45700</v>
      </c>
      <c r="C108">
        <f>'Raw Data'!C108</f>
        <v>301049751</v>
      </c>
      <c r="D108">
        <f>'Raw Data'!D108</f>
        <v>73239990</v>
      </c>
      <c r="E108" t="str">
        <f>'Raw Data'!E108</f>
        <v>STEEL ROUND CONTAINER (6857) (QTY: 137280 PCS/USD 0.69 PERPCS)STEEL ROUND CONTAINER (6857) (QTY: 137280 PCS/USD 0.69 PER</v>
      </c>
      <c r="F108" t="str">
        <f t="shared" si="11"/>
        <v>STEEL ROUND CONTAINER (6857) (QTY: 137280 PCS/USD 0.69 PERPCS)</v>
      </c>
      <c r="O108">
        <f>'Raw Data'!N108</f>
        <v>17503.2</v>
      </c>
      <c r="P108" t="str">
        <f>'Raw Data'!O108</f>
        <v>KGS</v>
      </c>
      <c r="Q108">
        <f>'Raw Data'!P108</f>
        <v>492.67863249999999</v>
      </c>
      <c r="R108">
        <f>'Raw Data'!Q108</f>
        <v>8623452.6400000006</v>
      </c>
      <c r="S108">
        <f>'Raw Data'!R108</f>
        <v>5.5732876979999997</v>
      </c>
      <c r="T108">
        <f>'Raw Data'!S108</f>
        <v>97550.369229999997</v>
      </c>
      <c r="U108">
        <f>'Raw Data'!T108</f>
        <v>3159633.1</v>
      </c>
      <c r="V108" s="9" t="str">
        <f t="shared" si="12"/>
        <v>STEEL</v>
      </c>
      <c r="W108">
        <f t="shared" si="13"/>
        <v>137280</v>
      </c>
      <c r="X108">
        <f t="shared" si="14"/>
        <v>47</v>
      </c>
      <c r="Y108">
        <f t="shared" si="15"/>
        <v>11783085.74</v>
      </c>
      <c r="Z108">
        <f t="shared" si="16"/>
        <v>2025</v>
      </c>
      <c r="AA108" s="9" t="str">
        <f t="shared" si="17"/>
        <v>Steel</v>
      </c>
      <c r="AB108" s="9" t="str">
        <f t="shared" si="18"/>
        <v>Other</v>
      </c>
      <c r="AD108" s="13">
        <f t="shared" si="19"/>
        <v>5.5732876979999997</v>
      </c>
      <c r="AE108">
        <f t="shared" si="20"/>
        <v>23.015975378787878</v>
      </c>
      <c r="AF108" s="16">
        <f t="shared" si="21"/>
        <v>0.36640000611170515</v>
      </c>
    </row>
    <row r="109" spans="1:32" x14ac:dyDescent="0.25">
      <c r="A109" t="str">
        <f>'Raw Data'!A109</f>
        <v>INNSA1</v>
      </c>
      <c r="B109" s="7">
        <f>'Raw Data'!B109</f>
        <v>45700</v>
      </c>
      <c r="C109">
        <f>'Raw Data'!C109</f>
        <v>301049751</v>
      </c>
      <c r="D109">
        <f>'Raw Data'!D109</f>
        <v>73239990</v>
      </c>
      <c r="E109" t="str">
        <f>'Raw Data'!E109</f>
        <v>STEEL LUNCH BOX 3LAYER (8505) (QTY: 33300 PCS/USD 3.07 PERPCS)STEEL LUNCH BOX 3LAYER (8505) (QTY: 33300 PCS/USD 3.07 PER</v>
      </c>
      <c r="F109" t="str">
        <f t="shared" si="11"/>
        <v>STEEL LUNCH BOX 3LAYER (8505) (QTY: 33300 PCS/USD 3.07 PERPCS)</v>
      </c>
      <c r="O109">
        <f>'Raw Data'!N109</f>
        <v>21645</v>
      </c>
      <c r="P109" t="str">
        <f>'Raw Data'!O109</f>
        <v>KGS</v>
      </c>
      <c r="Q109">
        <f>'Raw Data'!P109</f>
        <v>429.98154119999998</v>
      </c>
      <c r="R109">
        <f>'Raw Data'!Q109</f>
        <v>9306950.4600000009</v>
      </c>
      <c r="S109">
        <f>'Raw Data'!R109</f>
        <v>4.8640445840000002</v>
      </c>
      <c r="T109">
        <f>'Raw Data'!S109</f>
        <v>105282.245</v>
      </c>
      <c r="U109">
        <f>'Raw Data'!T109</f>
        <v>3410066.7</v>
      </c>
      <c r="V109" s="9" t="str">
        <f t="shared" si="12"/>
        <v>STEEL</v>
      </c>
      <c r="W109">
        <f t="shared" si="13"/>
        <v>33300</v>
      </c>
      <c r="X109">
        <f t="shared" si="14"/>
        <v>47</v>
      </c>
      <c r="Y109">
        <f t="shared" si="15"/>
        <v>12717017.16</v>
      </c>
      <c r="Z109">
        <f t="shared" si="16"/>
        <v>2025</v>
      </c>
      <c r="AA109" s="9" t="str">
        <f t="shared" si="17"/>
        <v>Steel</v>
      </c>
      <c r="AB109" s="9" t="str">
        <f t="shared" si="18"/>
        <v>Lunch Box</v>
      </c>
      <c r="AD109" s="13">
        <f t="shared" si="19"/>
        <v>4.8640445840000002</v>
      </c>
      <c r="AE109">
        <f t="shared" si="20"/>
        <v>102.40440540540541</v>
      </c>
      <c r="AF109" s="16">
        <f t="shared" si="21"/>
        <v>0.36640000552877122</v>
      </c>
    </row>
    <row r="110" spans="1:32" x14ac:dyDescent="0.25">
      <c r="A110" t="str">
        <f>'Raw Data'!A110</f>
        <v>INNSA1</v>
      </c>
      <c r="B110" s="7">
        <f>'Raw Data'!B110</f>
        <v>45700</v>
      </c>
      <c r="C110">
        <f>'Raw Data'!C110</f>
        <v>301049751</v>
      </c>
      <c r="D110">
        <f>'Raw Data'!D110</f>
        <v>73239990</v>
      </c>
      <c r="E110" t="str">
        <f>'Raw Data'!E110</f>
        <v>STEEL RECTANGLE CONTAINER BIG (6578) (QTY: 12852 PCS/USD 1.53 PER PCS)STEEL RECTANGLE CONTAINER BIG (6578) (QTY: 12852 PCS/USD 1.</v>
      </c>
      <c r="F110" t="str">
        <f t="shared" si="11"/>
        <v>STEEL RECTANGLE CONTAINER BIG (6578) (QTY: 12852 PCS/USD 1.53 PER PCS)</v>
      </c>
      <c r="O110">
        <f>'Raw Data'!N110</f>
        <v>3802.05</v>
      </c>
      <c r="P110" t="str">
        <f>'Raw Data'!O110</f>
        <v>KGS</v>
      </c>
      <c r="Q110">
        <f>'Raw Data'!P110</f>
        <v>470.83541250000002</v>
      </c>
      <c r="R110">
        <f>'Raw Data'!Q110</f>
        <v>1790139.78</v>
      </c>
      <c r="S110">
        <f>'Raw Data'!R110</f>
        <v>5.3261924489999997</v>
      </c>
      <c r="T110">
        <f>'Raw Data'!S110</f>
        <v>20250.45</v>
      </c>
      <c r="U110">
        <f>'Raw Data'!T110</f>
        <v>655907.30000000005</v>
      </c>
      <c r="V110" s="9" t="str">
        <f t="shared" si="12"/>
        <v>STEEL</v>
      </c>
      <c r="W110">
        <f t="shared" si="13"/>
        <v>12852</v>
      </c>
      <c r="X110">
        <f t="shared" si="14"/>
        <v>54</v>
      </c>
      <c r="Y110">
        <f t="shared" si="15"/>
        <v>2446047.08</v>
      </c>
      <c r="Z110">
        <f t="shared" si="16"/>
        <v>2025</v>
      </c>
      <c r="AA110" s="9" t="str">
        <f t="shared" si="17"/>
        <v>Steel</v>
      </c>
      <c r="AB110" s="9" t="str">
        <f t="shared" si="18"/>
        <v>Other</v>
      </c>
      <c r="AD110" s="13">
        <f t="shared" si="19"/>
        <v>5.3261924489999997</v>
      </c>
      <c r="AE110">
        <f t="shared" si="20"/>
        <v>51.035426392779335</v>
      </c>
      <c r="AF110" s="16">
        <f t="shared" si="21"/>
        <v>0.36640004726334835</v>
      </c>
    </row>
    <row r="111" spans="1:32" x14ac:dyDescent="0.25">
      <c r="A111" t="str">
        <f>'Raw Data'!A111</f>
        <v>INNSA1</v>
      </c>
      <c r="B111" s="7">
        <f>'Raw Data'!B111</f>
        <v>45700</v>
      </c>
      <c r="C111">
        <f>'Raw Data'!C111</f>
        <v>301049751</v>
      </c>
      <c r="D111">
        <f>'Raw Data'!D111</f>
        <v>73239990</v>
      </c>
      <c r="E111" t="str">
        <f>'Raw Data'!E111</f>
        <v>HOUSEHOLD STEEL HOOK 3 PCS SET (3888) (QTY:206928 SET/USD:0.255 PER SET)HOUSEHOLD STEEL HOOK 3 PCS SET (3888) (QTY:206928 SET/USD:0.</v>
      </c>
      <c r="F111" t="str">
        <f t="shared" si="11"/>
        <v>HOUSEHOLD STEEL HOOK 3 PCS SET (3888) (QTY:206928 SET/USD:0.255 PER SET)</v>
      </c>
      <c r="O111">
        <f>'Raw Data'!N111</f>
        <v>7072</v>
      </c>
      <c r="P111" t="str">
        <f>'Raw Data'!O111</f>
        <v>KGS</v>
      </c>
      <c r="Q111">
        <f>'Raw Data'!P111</f>
        <v>694.15848840000001</v>
      </c>
      <c r="R111">
        <f>'Raw Data'!Q111</f>
        <v>4909088.83</v>
      </c>
      <c r="S111">
        <f>'Raw Data'!R111</f>
        <v>7.8524715880000002</v>
      </c>
      <c r="T111">
        <f>'Raw Data'!S111</f>
        <v>55532.679069999998</v>
      </c>
      <c r="U111">
        <f>'Raw Data'!T111</f>
        <v>1798690.2</v>
      </c>
      <c r="V111" s="9" t="str">
        <f t="shared" si="12"/>
        <v>HOUSEHOLD</v>
      </c>
      <c r="W111">
        <f t="shared" si="13"/>
        <v>206928</v>
      </c>
      <c r="X111">
        <f t="shared" si="14"/>
        <v>55</v>
      </c>
      <c r="Y111">
        <f t="shared" si="15"/>
        <v>6707779.0300000003</v>
      </c>
      <c r="Z111">
        <f t="shared" si="16"/>
        <v>2025</v>
      </c>
      <c r="AA111" s="9" t="str">
        <f t="shared" si="17"/>
        <v>Steel</v>
      </c>
      <c r="AB111" s="9" t="str">
        <f t="shared" si="18"/>
        <v>Hook</v>
      </c>
      <c r="AD111" s="13">
        <f t="shared" si="19"/>
        <v>7.8524715880000002</v>
      </c>
      <c r="AE111">
        <f t="shared" si="20"/>
        <v>8.6923480630944088</v>
      </c>
      <c r="AF111" s="16">
        <f t="shared" si="21"/>
        <v>0.36640001073274525</v>
      </c>
    </row>
    <row r="112" spans="1:32" x14ac:dyDescent="0.25">
      <c r="A112" t="str">
        <f>'Raw Data'!A112</f>
        <v>INNSA1</v>
      </c>
      <c r="B112" s="7">
        <f>'Raw Data'!B112</f>
        <v>45700</v>
      </c>
      <c r="C112">
        <f>'Raw Data'!C112</f>
        <v>301049751</v>
      </c>
      <c r="D112">
        <f>'Raw Data'!D112</f>
        <v>73239990</v>
      </c>
      <c r="E112" t="str">
        <f>'Raw Data'!E112</f>
        <v>STEEL LUNCH BOX (6527) (QTY: 25044 PCS/USD 1.73 PER PCS) STEEL LUNCH BOX (6527) (QTY: 25044 PCS/USD 1.73 PER PCS)</v>
      </c>
      <c r="F112" t="str">
        <f t="shared" si="11"/>
        <v>STEEL LUNCH BOX (6527) (QTY: 25044 PCS/USD 1.73 PER PCS)</v>
      </c>
      <c r="O112">
        <f>'Raw Data'!N112</f>
        <v>8723.66</v>
      </c>
      <c r="P112" t="str">
        <f>'Raw Data'!O112</f>
        <v>KGS</v>
      </c>
      <c r="Q112">
        <f>'Raw Data'!P112</f>
        <v>452.14312339999998</v>
      </c>
      <c r="R112">
        <f>'Raw Data'!Q112</f>
        <v>3944342.88</v>
      </c>
      <c r="S112">
        <f>'Raw Data'!R112</f>
        <v>5.1147412149999996</v>
      </c>
      <c r="T112">
        <f>'Raw Data'!S112</f>
        <v>44619.263350000001</v>
      </c>
      <c r="U112">
        <f>'Raw Data'!T112</f>
        <v>1445207.3</v>
      </c>
      <c r="V112" s="9" t="str">
        <f t="shared" si="12"/>
        <v>STEEL</v>
      </c>
      <c r="W112">
        <f t="shared" si="13"/>
        <v>25044</v>
      </c>
      <c r="X112">
        <f t="shared" si="14"/>
        <v>40</v>
      </c>
      <c r="Y112">
        <f t="shared" si="15"/>
        <v>5389550.1799999997</v>
      </c>
      <c r="Z112">
        <f t="shared" si="16"/>
        <v>2025</v>
      </c>
      <c r="AA112" s="9" t="str">
        <f t="shared" si="17"/>
        <v>Steel</v>
      </c>
      <c r="AB112" s="9" t="str">
        <f t="shared" si="18"/>
        <v>Lunch Box</v>
      </c>
      <c r="AD112" s="13">
        <f t="shared" si="19"/>
        <v>5.1147412149999996</v>
      </c>
      <c r="AE112">
        <f t="shared" si="20"/>
        <v>57.706728158441145</v>
      </c>
      <c r="AF112" s="16">
        <f t="shared" si="21"/>
        <v>0.36640001743458978</v>
      </c>
    </row>
    <row r="113" spans="1:32" x14ac:dyDescent="0.25">
      <c r="A113" t="str">
        <f>'Raw Data'!A113</f>
        <v>INNSA1</v>
      </c>
      <c r="B113" s="7">
        <f>'Raw Data'!B113</f>
        <v>45700</v>
      </c>
      <c r="C113">
        <f>'Raw Data'!C113</f>
        <v>301049751</v>
      </c>
      <c r="D113">
        <f>'Raw Data'!D113</f>
        <v>73239990</v>
      </c>
      <c r="E113" t="str">
        <f>'Raw Data'!E113</f>
        <v>STEEL RECTANGLE CONTAINER LARGE (6862) (QTY: 43644 PCS/USD1.29 PER PCS)STEEL RECTANGLE CONTAINER LARGE (6862) (QTY: 43644 PCS/USD</v>
      </c>
      <c r="F113" t="str">
        <f t="shared" si="11"/>
        <v>STEEL RECTANGLE CONTAINER LARGE (6862) (QTY: 43644 PCS/USD1.29 PER PCS)</v>
      </c>
      <c r="O113">
        <f>'Raw Data'!N113</f>
        <v>10911</v>
      </c>
      <c r="P113" t="str">
        <f>'Raw Data'!O113</f>
        <v>KGS</v>
      </c>
      <c r="Q113">
        <f>'Raw Data'!P113</f>
        <v>469.75842729999999</v>
      </c>
      <c r="R113">
        <f>'Raw Data'!Q113</f>
        <v>5125534.2</v>
      </c>
      <c r="S113">
        <f>'Raw Data'!R113</f>
        <v>5.3140093579999998</v>
      </c>
      <c r="T113">
        <f>'Raw Data'!S113</f>
        <v>57981.156110000004</v>
      </c>
      <c r="U113">
        <f>'Raw Data'!T113</f>
        <v>1877995.7</v>
      </c>
      <c r="V113" s="9" t="str">
        <f t="shared" si="12"/>
        <v>STEEL</v>
      </c>
      <c r="W113">
        <f t="shared" si="13"/>
        <v>43644</v>
      </c>
      <c r="X113">
        <f t="shared" si="14"/>
        <v>56</v>
      </c>
      <c r="Y113">
        <f t="shared" si="15"/>
        <v>7003529.9000000004</v>
      </c>
      <c r="Z113">
        <f t="shared" si="16"/>
        <v>2025</v>
      </c>
      <c r="AA113" s="9" t="str">
        <f t="shared" si="17"/>
        <v>Steel</v>
      </c>
      <c r="AB113" s="9" t="str">
        <f t="shared" si="18"/>
        <v>Other</v>
      </c>
      <c r="AD113" s="13">
        <f t="shared" si="19"/>
        <v>5.3140093579999998</v>
      </c>
      <c r="AE113">
        <f t="shared" si="20"/>
        <v>43.029871230867933</v>
      </c>
      <c r="AF113" s="16">
        <f t="shared" si="21"/>
        <v>0.36639999397526213</v>
      </c>
    </row>
    <row r="114" spans="1:32" x14ac:dyDescent="0.25">
      <c r="A114" t="str">
        <f>'Raw Data'!A114</f>
        <v>INNSA1</v>
      </c>
      <c r="B114" s="7">
        <f>'Raw Data'!B114</f>
        <v>45698</v>
      </c>
      <c r="C114">
        <f>'Raw Data'!C114</f>
        <v>301049751</v>
      </c>
      <c r="D114">
        <f>'Raw Data'!D114</f>
        <v>73231000</v>
      </c>
      <c r="E114" t="str">
        <f>'Raw Data'!E114</f>
        <v>STEEL SCRUBBER 6PCS SET (OKS-4156) (QTY: 98400 SET/USD 0.238PER SET)STEEL SCRUBBER 6PCS SET (OKS-4156) (QTY: 98400 SET/USD 0.238</v>
      </c>
      <c r="F114" t="str">
        <f t="shared" si="11"/>
        <v>STEEL SCRUBBER 6PCS SET (OKS-4156) (QTY: 98400 SET/USD 0.238PER SET)</v>
      </c>
      <c r="O114">
        <f>'Raw Data'!N114</f>
        <v>9151</v>
      </c>
      <c r="P114" t="str">
        <f>'Raw Data'!O114</f>
        <v>KGS</v>
      </c>
      <c r="Q114">
        <f>'Raw Data'!P114</f>
        <v>240.26836739999999</v>
      </c>
      <c r="R114">
        <f>'Raw Data'!Q114</f>
        <v>2198695.83</v>
      </c>
      <c r="S114">
        <f>'Raw Data'!R114</f>
        <v>2.7179679569999999</v>
      </c>
      <c r="T114">
        <f>'Raw Data'!S114</f>
        <v>24872.124769999999</v>
      </c>
      <c r="U114">
        <f>'Raw Data'!T114</f>
        <v>966546.7</v>
      </c>
      <c r="V114" s="9" t="str">
        <f t="shared" si="12"/>
        <v>STEEL</v>
      </c>
      <c r="W114">
        <f t="shared" si="13"/>
        <v>98400</v>
      </c>
      <c r="X114">
        <f t="shared" si="14"/>
        <v>52</v>
      </c>
      <c r="Y114">
        <f t="shared" si="15"/>
        <v>3165242.5300000003</v>
      </c>
      <c r="Z114">
        <f t="shared" si="16"/>
        <v>2025</v>
      </c>
      <c r="AA114" s="9" t="str">
        <f t="shared" si="17"/>
        <v>Steel</v>
      </c>
      <c r="AB114" s="9" t="str">
        <f t="shared" si="18"/>
        <v>Scrubber</v>
      </c>
      <c r="AD114" s="13">
        <f t="shared" si="19"/>
        <v>2.7179679569999999</v>
      </c>
      <c r="AE114">
        <f t="shared" si="20"/>
        <v>9.8226290650406494</v>
      </c>
      <c r="AF114" s="16">
        <f t="shared" si="21"/>
        <v>0.43960000597263149</v>
      </c>
    </row>
    <row r="115" spans="1:32" x14ac:dyDescent="0.25">
      <c r="A115" t="str">
        <f>'Raw Data'!A115</f>
        <v>INNSA1</v>
      </c>
      <c r="B115" s="7">
        <f>'Raw Data'!B115</f>
        <v>45694</v>
      </c>
      <c r="C115">
        <f>'Raw Data'!C115</f>
        <v>301049751</v>
      </c>
      <c r="D115">
        <f>'Raw Data'!D115</f>
        <v>73239990</v>
      </c>
      <c r="E115" t="str">
        <f>'Raw Data'!E115</f>
        <v>HOUSEHOLD STEEL HOOK 3PCS SET (2628) (QTY: 164808 SET/USD 0.370 PER SET)HOUSEHOLD STEEL HOOK 3PCS SET (2628) (QTY: 164808 SET/USD 0.</v>
      </c>
      <c r="F115" t="str">
        <f t="shared" si="11"/>
        <v>HOUSEHOLD STEEL HOOK 3PCS SET (2628) (QTY: 164808 SET/USD 0.370 PER SET)</v>
      </c>
      <c r="O115">
        <f>'Raw Data'!N115</f>
        <v>5585.16</v>
      </c>
      <c r="P115" t="str">
        <f>'Raw Data'!O115</f>
        <v>KGS</v>
      </c>
      <c r="Q115">
        <f>'Raw Data'!P115</f>
        <v>974.13156470000001</v>
      </c>
      <c r="R115">
        <f>'Raw Data'!Q115</f>
        <v>5440680.6500000004</v>
      </c>
      <c r="S115">
        <f>'Raw Data'!R115</f>
        <v>11.184059299999999</v>
      </c>
      <c r="T115">
        <f>'Raw Data'!S115</f>
        <v>62464.760620000001</v>
      </c>
      <c r="U115">
        <f>'Raw Data'!T115</f>
        <v>1993465.4</v>
      </c>
      <c r="V115" s="9" t="str">
        <f t="shared" si="12"/>
        <v>HOUSEHOLD</v>
      </c>
      <c r="W115">
        <f t="shared" si="13"/>
        <v>164808</v>
      </c>
      <c r="X115">
        <f t="shared" si="14"/>
        <v>55</v>
      </c>
      <c r="Y115">
        <f t="shared" si="15"/>
        <v>7434146.0500000007</v>
      </c>
      <c r="Z115">
        <f t="shared" si="16"/>
        <v>2025</v>
      </c>
      <c r="AA115" s="9" t="str">
        <f t="shared" si="17"/>
        <v>Steel</v>
      </c>
      <c r="AB115" s="9" t="str">
        <f t="shared" si="18"/>
        <v>Hook</v>
      </c>
      <c r="AD115" s="13">
        <f t="shared" si="19"/>
        <v>11.184059299999999</v>
      </c>
      <c r="AE115">
        <f t="shared" si="20"/>
        <v>12.095683461967866</v>
      </c>
      <c r="AF115" s="16">
        <f t="shared" si="21"/>
        <v>0.36640000180859722</v>
      </c>
    </row>
    <row r="116" spans="1:32" x14ac:dyDescent="0.25">
      <c r="A116" t="str">
        <f>'Raw Data'!A116</f>
        <v>INNSA1</v>
      </c>
      <c r="B116" s="7">
        <f>'Raw Data'!B116</f>
        <v>45691</v>
      </c>
      <c r="C116">
        <f>'Raw Data'!C116</f>
        <v>301049751</v>
      </c>
      <c r="D116">
        <f>'Raw Data'!D116</f>
        <v>73239990</v>
      </c>
      <c r="E116" t="str">
        <f>'Raw Data'!E116</f>
        <v>SB-12 STEEL TEA STRAINER BIG (QTY: 23130 PCS/ USD 0.9890 PERPCS)SB-12 STEEL TEA STRAINER BIG (QTY: 23130 PCS/ USD 0.9890 PER</v>
      </c>
      <c r="F116" t="str">
        <f t="shared" si="11"/>
        <v>SB-12 STEEL TEA STRAINER BIG (QTY: 23130 PCS/ USD 0.9890 PERPCS)</v>
      </c>
      <c r="O116">
        <f>'Raw Data'!N116</f>
        <v>5140</v>
      </c>
      <c r="P116" t="str">
        <f>'Raw Data'!O116</f>
        <v>KGS</v>
      </c>
      <c r="Q116">
        <f>'Raw Data'!P116</f>
        <v>441.00950390000003</v>
      </c>
      <c r="R116">
        <f>'Raw Data'!Q116</f>
        <v>2266788.85</v>
      </c>
      <c r="S116">
        <f>'Raw Data'!R116</f>
        <v>5.0632549239999998</v>
      </c>
      <c r="T116">
        <f>'Raw Data'!S116</f>
        <v>26025.13031</v>
      </c>
      <c r="U116">
        <f>'Raw Data'!T116</f>
        <v>830551.5</v>
      </c>
      <c r="V116" s="9" t="str">
        <f t="shared" si="12"/>
        <v>SB-12</v>
      </c>
      <c r="W116">
        <f t="shared" si="13"/>
        <v>23130</v>
      </c>
      <c r="X116">
        <f t="shared" si="14"/>
        <v>47</v>
      </c>
      <c r="Y116">
        <f t="shared" si="15"/>
        <v>3097340.35</v>
      </c>
      <c r="Z116">
        <f t="shared" si="16"/>
        <v>2025</v>
      </c>
      <c r="AA116" s="9" t="str">
        <f t="shared" si="17"/>
        <v>Steel</v>
      </c>
      <c r="AB116" s="9" t="str">
        <f t="shared" si="18"/>
        <v>Tea Strainer</v>
      </c>
      <c r="AD116" s="13">
        <f t="shared" si="19"/>
        <v>5.0632549239999998</v>
      </c>
      <c r="AE116">
        <f t="shared" si="20"/>
        <v>35.907976653696501</v>
      </c>
      <c r="AF116" s="16">
        <f t="shared" si="21"/>
        <v>0.36640002883373984</v>
      </c>
    </row>
    <row r="117" spans="1:32" x14ac:dyDescent="0.25">
      <c r="A117" t="str">
        <f>'Raw Data'!A117</f>
        <v>INNSA1</v>
      </c>
      <c r="B117" s="7">
        <f>'Raw Data'!B117</f>
        <v>45691</v>
      </c>
      <c r="C117">
        <f>'Raw Data'!C117</f>
        <v>301049751</v>
      </c>
      <c r="D117">
        <f>'Raw Data'!D117</f>
        <v>73239990</v>
      </c>
      <c r="E117" t="str">
        <f>'Raw Data'!E117</f>
        <v>STEEL HANGER WITH HOOK (SM1168) (QTY: 57792 NOS/USD 1.23 PERNOS)STEEL HANGER WITH HOOK (SM1168) (QTY: 57792 NOS/USD 1.23 PER</v>
      </c>
      <c r="F117" t="str">
        <f t="shared" si="11"/>
        <v>STEEL HANGER WITH HOOK (SM1168) (QTY: 57792 NOS/USD 1.23 PERNOS)</v>
      </c>
      <c r="O117">
        <f>'Raw Data'!N117</f>
        <v>10836</v>
      </c>
      <c r="P117" t="str">
        <f>'Raw Data'!O117</f>
        <v>KGS</v>
      </c>
      <c r="Q117">
        <f>'Raw Data'!P117</f>
        <v>587.26129289999994</v>
      </c>
      <c r="R117">
        <f>'Raw Data'!Q117</f>
        <v>6363563.3700000001</v>
      </c>
      <c r="S117">
        <f>'Raw Data'!R117</f>
        <v>6.7423799420000003</v>
      </c>
      <c r="T117">
        <f>'Raw Data'!S117</f>
        <v>73060.429050000006</v>
      </c>
      <c r="U117">
        <f>'Raw Data'!T117</f>
        <v>2331609.7000000002</v>
      </c>
      <c r="V117" s="9" t="str">
        <f t="shared" si="12"/>
        <v>STEEL</v>
      </c>
      <c r="W117">
        <f t="shared" si="13"/>
        <v>57792</v>
      </c>
      <c r="X117">
        <f t="shared" si="14"/>
        <v>49</v>
      </c>
      <c r="Y117">
        <f t="shared" si="15"/>
        <v>8695173.0700000003</v>
      </c>
      <c r="Z117">
        <f t="shared" si="16"/>
        <v>2025</v>
      </c>
      <c r="AA117" s="9" t="str">
        <f t="shared" si="17"/>
        <v>Steel</v>
      </c>
      <c r="AB117" s="9" t="str">
        <f t="shared" si="18"/>
        <v>Hanger</v>
      </c>
      <c r="AD117" s="13">
        <f t="shared" si="19"/>
        <v>6.7423799420000003</v>
      </c>
      <c r="AE117">
        <f t="shared" si="20"/>
        <v>40.344852228682171</v>
      </c>
      <c r="AF117" s="16">
        <f t="shared" si="21"/>
        <v>0.36640001276517503</v>
      </c>
    </row>
    <row r="118" spans="1:32" x14ac:dyDescent="0.25">
      <c r="A118" t="str">
        <f>'Raw Data'!A118</f>
        <v>INNSA1</v>
      </c>
      <c r="B118" s="7">
        <f>'Raw Data'!B118</f>
        <v>45691</v>
      </c>
      <c r="C118">
        <f>'Raw Data'!C118</f>
        <v>301049751</v>
      </c>
      <c r="D118">
        <f>'Raw Data'!D118</f>
        <v>73239990</v>
      </c>
      <c r="E118" t="str">
        <f>'Raw Data'!E118</f>
        <v>AM-321 STEEL DRAINER(QTY:16560 PCS/USD 0.7142 PER PCS) AM-321 STEEL DRAINER(QTY:16560 PCS/USD 0.7142 PER PCS)</v>
      </c>
      <c r="F118" t="str">
        <f t="shared" si="11"/>
        <v>AM-321 STEEL DRAINER(QTY:16560 PCS/USD 0.7142 PER PCS)</v>
      </c>
      <c r="O118">
        <f>'Raw Data'!N118</f>
        <v>2277</v>
      </c>
      <c r="P118" t="str">
        <f>'Raw Data'!O118</f>
        <v>KGS</v>
      </c>
      <c r="Q118">
        <f>'Raw Data'!P118</f>
        <v>514.70243300000004</v>
      </c>
      <c r="R118">
        <f>'Raw Data'!Q118</f>
        <v>1171977.44</v>
      </c>
      <c r="S118">
        <f>'Raw Data'!R118</f>
        <v>5.9093275890000001</v>
      </c>
      <c r="T118">
        <f>'Raw Data'!S118</f>
        <v>13455.538920000001</v>
      </c>
      <c r="U118">
        <f>'Raw Data'!T118</f>
        <v>429412.5</v>
      </c>
      <c r="V118" s="9" t="str">
        <f t="shared" si="12"/>
        <v>AM-321</v>
      </c>
      <c r="W118">
        <f t="shared" si="13"/>
        <v>16560</v>
      </c>
      <c r="X118">
        <f t="shared" si="14"/>
        <v>36</v>
      </c>
      <c r="Y118">
        <f t="shared" si="15"/>
        <v>1601389.94</v>
      </c>
      <c r="Z118">
        <f t="shared" si="16"/>
        <v>2025</v>
      </c>
      <c r="AA118" s="9" t="str">
        <f t="shared" si="17"/>
        <v>Steel</v>
      </c>
      <c r="AB118" s="9" t="str">
        <f t="shared" si="18"/>
        <v>Other</v>
      </c>
      <c r="AD118" s="13">
        <f t="shared" si="19"/>
        <v>5.9093275890000001</v>
      </c>
      <c r="AE118">
        <f t="shared" si="20"/>
        <v>25.930706521739129</v>
      </c>
      <c r="AF118" s="16">
        <f t="shared" si="21"/>
        <v>0.36639997097555055</v>
      </c>
    </row>
    <row r="119" spans="1:32" x14ac:dyDescent="0.25">
      <c r="A119" t="str">
        <f>'Raw Data'!A119</f>
        <v>INNSA1</v>
      </c>
      <c r="B119" s="7">
        <f>'Raw Data'!B119</f>
        <v>45686</v>
      </c>
      <c r="C119">
        <f>'Raw Data'!C119</f>
        <v>301049751</v>
      </c>
      <c r="D119">
        <f>'Raw Data'!D119</f>
        <v>73239990</v>
      </c>
      <c r="E119" t="str">
        <f>'Raw Data'!E119</f>
        <v>RYX-02-026-3S MILD STEEL MULTI FUNCTION CLOTH STAND (QTY :848 NUM/CNY 81.50 PER NUM)RYX-02-026-3S MILD STEEL MULTI FUNCTION CLOTH STAND (QTY :84</v>
      </c>
      <c r="F119" t="str">
        <f t="shared" si="11"/>
        <v>RYX-02-026-3S MILD STEEL MULTI FUNCTION CLOTH STAND (QTY :848 NUM/CNY 81.50 PER NUM)</v>
      </c>
      <c r="O119">
        <f>'Raw Data'!N119</f>
        <v>3307.2</v>
      </c>
      <c r="P119" t="str">
        <f>'Raw Data'!O119</f>
        <v>KGS</v>
      </c>
      <c r="Q119">
        <f>'Raw Data'!P119</f>
        <v>300.7694515</v>
      </c>
      <c r="R119">
        <f>'Raw Data'!Q119</f>
        <v>994704.73</v>
      </c>
      <c r="S119">
        <f>'Raw Data'!R119</f>
        <v>3.4531509929999999</v>
      </c>
      <c r="T119">
        <f>'Raw Data'!S119</f>
        <v>11420.26096</v>
      </c>
      <c r="U119">
        <f>'Raw Data'!T119</f>
        <v>364459.8</v>
      </c>
      <c r="V119" s="9" t="str">
        <f t="shared" si="12"/>
        <v>RYX-02-026-3S</v>
      </c>
      <c r="W119">
        <f t="shared" si="13"/>
        <v>848</v>
      </c>
      <c r="X119" t="e">
        <f t="shared" si="14"/>
        <v>#VALUE!</v>
      </c>
      <c r="Y119">
        <f t="shared" si="15"/>
        <v>1359164.53</v>
      </c>
      <c r="Z119">
        <f t="shared" si="16"/>
        <v>2025</v>
      </c>
      <c r="AA119" s="9" t="str">
        <f t="shared" si="17"/>
        <v>Steel</v>
      </c>
      <c r="AB119" s="9" t="str">
        <f t="shared" si="18"/>
        <v>Other</v>
      </c>
      <c r="AD119" s="13">
        <f t="shared" si="19"/>
        <v>3.4531509929999999</v>
      </c>
      <c r="AE119">
        <f t="shared" si="20"/>
        <v>429.78749999999997</v>
      </c>
      <c r="AF119" s="16">
        <f t="shared" si="21"/>
        <v>0.36639998685841174</v>
      </c>
    </row>
    <row r="120" spans="1:32" x14ac:dyDescent="0.25">
      <c r="A120" t="str">
        <f>'Raw Data'!A120</f>
        <v>INNSA1</v>
      </c>
      <c r="B120" s="7">
        <f>'Raw Data'!B120</f>
        <v>45685</v>
      </c>
      <c r="C120">
        <f>'Raw Data'!C120</f>
        <v>301049751</v>
      </c>
      <c r="D120">
        <f>'Raw Data'!D120</f>
        <v>73231000</v>
      </c>
      <c r="E120" t="str">
        <f>'Raw Data'!E120</f>
        <v>STEEL SCRUBBER 2PCS SET (8001-2) (QTY: 168000 SET/USD 0.142PER SET)STEEL SCRUBBER 2PCS SET (8001-2) (QTY: 168000 SET/USD 0.142</v>
      </c>
      <c r="F120" t="str">
        <f t="shared" si="11"/>
        <v>STEEL SCRUBBER 2PCS SET (8001-2) (QTY: 168000 SET/USD 0.142PER SET)</v>
      </c>
      <c r="O120">
        <f>'Raw Data'!N120</f>
        <v>4900</v>
      </c>
      <c r="P120" t="str">
        <f>'Raw Data'!O120</f>
        <v>KGS</v>
      </c>
      <c r="Q120">
        <f>'Raw Data'!P120</f>
        <v>463.21174079999997</v>
      </c>
      <c r="R120">
        <f>'Raw Data'!Q120</f>
        <v>2269737.5299999998</v>
      </c>
      <c r="S120">
        <f>'Raw Data'!R120</f>
        <v>5.3181600549999999</v>
      </c>
      <c r="T120">
        <f>'Raw Data'!S120</f>
        <v>26058.984270000001</v>
      </c>
      <c r="U120">
        <f>'Raw Data'!T120</f>
        <v>997776.7</v>
      </c>
      <c r="V120" s="9" t="str">
        <f t="shared" si="12"/>
        <v>STEEL</v>
      </c>
      <c r="W120">
        <f t="shared" si="13"/>
        <v>168000</v>
      </c>
      <c r="X120">
        <f t="shared" si="14"/>
        <v>51</v>
      </c>
      <c r="Y120">
        <f t="shared" si="15"/>
        <v>3267514.2299999995</v>
      </c>
      <c r="Z120">
        <f t="shared" si="16"/>
        <v>2025</v>
      </c>
      <c r="AA120" s="9" t="str">
        <f t="shared" si="17"/>
        <v>Steel</v>
      </c>
      <c r="AB120" s="9" t="str">
        <f t="shared" si="18"/>
        <v>Scrubber</v>
      </c>
      <c r="AD120" s="13">
        <f t="shared" si="19"/>
        <v>5.3181600549999999</v>
      </c>
      <c r="AE120">
        <f t="shared" si="20"/>
        <v>5.9391470238095234</v>
      </c>
      <c r="AF120" s="16">
        <f t="shared" si="21"/>
        <v>0.43960003604469633</v>
      </c>
    </row>
    <row r="121" spans="1:32" x14ac:dyDescent="0.25">
      <c r="A121" t="str">
        <f>'Raw Data'!A121</f>
        <v>INNSA1</v>
      </c>
      <c r="B121" s="7">
        <f>'Raw Data'!B121</f>
        <v>45684</v>
      </c>
      <c r="C121">
        <f>'Raw Data'!C121</f>
        <v>301049751</v>
      </c>
      <c r="D121">
        <f>'Raw Data'!D121</f>
        <v>73239990</v>
      </c>
      <c r="E121" t="str">
        <f>'Raw Data'!E121</f>
        <v>STEEL LUNCH BOX 2 LAYER (8504) (QTY: 21660 PCS /USD 2.12 PERPCS)STEEL LUNCH BOX 2 LAYER (8504) (QTY: 21660 PCS /USD 2.12 PER</v>
      </c>
      <c r="F121" t="str">
        <f t="shared" si="11"/>
        <v>STEEL LUNCH BOX 2 LAYER (8504) (QTY: 21660 PCS /USD 2.12 PERPCS)</v>
      </c>
      <c r="O121">
        <f>'Raw Data'!N121</f>
        <v>10360.700000000001</v>
      </c>
      <c r="P121" t="str">
        <f>'Raw Data'!O121</f>
        <v>KGS</v>
      </c>
      <c r="Q121">
        <f>'Raw Data'!P121</f>
        <v>401.28087970000001</v>
      </c>
      <c r="R121">
        <f>'Raw Data'!Q121</f>
        <v>4157550.81</v>
      </c>
      <c r="S121">
        <f>'Raw Data'!R121</f>
        <v>4.6071283540000003</v>
      </c>
      <c r="T121">
        <f>'Raw Data'!S121</f>
        <v>47733.074739999996</v>
      </c>
      <c r="U121">
        <f>'Raw Data'!T121</f>
        <v>1523326.6</v>
      </c>
      <c r="V121" s="9" t="str">
        <f t="shared" si="12"/>
        <v>STEEL</v>
      </c>
      <c r="W121">
        <f t="shared" si="13"/>
        <v>21660</v>
      </c>
      <c r="X121">
        <f t="shared" si="14"/>
        <v>49</v>
      </c>
      <c r="Y121">
        <f t="shared" si="15"/>
        <v>5680877.4100000001</v>
      </c>
      <c r="Z121">
        <f t="shared" si="16"/>
        <v>2025</v>
      </c>
      <c r="AA121" s="9" t="str">
        <f t="shared" si="17"/>
        <v>Steel</v>
      </c>
      <c r="AB121" s="9" t="str">
        <f t="shared" si="18"/>
        <v>Lunch Box</v>
      </c>
      <c r="AD121" s="13">
        <f t="shared" si="19"/>
        <v>4.6071283540000003</v>
      </c>
      <c r="AE121">
        <f t="shared" si="20"/>
        <v>70.329021237303792</v>
      </c>
      <c r="AF121" s="16">
        <f t="shared" si="21"/>
        <v>0.36639999596300787</v>
      </c>
    </row>
    <row r="122" spans="1:32" x14ac:dyDescent="0.25">
      <c r="A122" t="str">
        <f>'Raw Data'!A122</f>
        <v>INNSA1</v>
      </c>
      <c r="B122" s="7">
        <f>'Raw Data'!B122</f>
        <v>45684</v>
      </c>
      <c r="C122">
        <f>'Raw Data'!C122</f>
        <v>301049751</v>
      </c>
      <c r="D122">
        <f>'Raw Data'!D122</f>
        <v>73239990</v>
      </c>
      <c r="E122" t="str">
        <f>'Raw Data'!E122</f>
        <v>STEEL LUNCH BOX (6561) (QTY: 21780 PCS /USD 2.15 PER PCS) STEEL LUNCH BOX (6561) (QTY: 21780 PCS /USD 2.15 PER PCS)</v>
      </c>
      <c r="F122" t="str">
        <f t="shared" si="11"/>
        <v>STEEL LUNCH BOX (6561) (QTY: 21780 PCS /USD 2.15 PER PCS)</v>
      </c>
      <c r="O122">
        <f>'Raw Data'!N122</f>
        <v>8530.5</v>
      </c>
      <c r="P122" t="str">
        <f>'Raw Data'!O122</f>
        <v>KGS</v>
      </c>
      <c r="Q122">
        <f>'Raw Data'!P122</f>
        <v>497.00996780000003</v>
      </c>
      <c r="R122">
        <f>'Raw Data'!Q122</f>
        <v>4239743.53</v>
      </c>
      <c r="S122">
        <f>'Raw Data'!R122</f>
        <v>5.7061994</v>
      </c>
      <c r="T122">
        <f>'Raw Data'!S122</f>
        <v>48676.733979999997</v>
      </c>
      <c r="U122">
        <f>'Raw Data'!T122</f>
        <v>1553442.1</v>
      </c>
      <c r="V122" s="9" t="str">
        <f t="shared" si="12"/>
        <v>STEEL</v>
      </c>
      <c r="W122">
        <f t="shared" si="13"/>
        <v>21780</v>
      </c>
      <c r="X122">
        <f t="shared" si="14"/>
        <v>41</v>
      </c>
      <c r="Y122">
        <f t="shared" si="15"/>
        <v>5793185.6300000008</v>
      </c>
      <c r="Z122">
        <f t="shared" si="16"/>
        <v>2025</v>
      </c>
      <c r="AA122" s="9" t="str">
        <f t="shared" si="17"/>
        <v>Steel</v>
      </c>
      <c r="AB122" s="9" t="str">
        <f t="shared" si="18"/>
        <v>Lunch Box</v>
      </c>
      <c r="AD122" s="13">
        <f t="shared" si="19"/>
        <v>5.7061994</v>
      </c>
      <c r="AE122">
        <f t="shared" si="20"/>
        <v>71.324247015610652</v>
      </c>
      <c r="AF122" s="16">
        <f t="shared" si="21"/>
        <v>0.36640001665383753</v>
      </c>
    </row>
    <row r="123" spans="1:32" x14ac:dyDescent="0.25">
      <c r="A123" t="str">
        <f>'Raw Data'!A123</f>
        <v>INNSA1</v>
      </c>
      <c r="B123" s="7">
        <f>'Raw Data'!B123</f>
        <v>45684</v>
      </c>
      <c r="C123">
        <f>'Raw Data'!C123</f>
        <v>301049751</v>
      </c>
      <c r="D123">
        <f>'Raw Data'!D123</f>
        <v>73239990</v>
      </c>
      <c r="E123" t="str">
        <f>'Raw Data'!E123</f>
        <v>STEEL LUNCH BOX SMALL (6587) (QTY: 54648 PCS /USD 1.37 PER PCS)STEEL LUNCH BOX SMALL (6587) (QTY: 54648 PCS /USD 1.37 PER P</v>
      </c>
      <c r="F123" t="str">
        <f t="shared" si="11"/>
        <v>STEEL LUNCH BOX SMALL (6587) (QTY: 54648 PCS /USD 1.37 PER PCS)</v>
      </c>
      <c r="O123">
        <f>'Raw Data'!N123</f>
        <v>11088.99</v>
      </c>
      <c r="P123" t="str">
        <f>'Raw Data'!O123</f>
        <v>KGS</v>
      </c>
      <c r="Q123">
        <f>'Raw Data'!P123</f>
        <v>611.28828410000006</v>
      </c>
      <c r="R123">
        <f>'Raw Data'!Q123</f>
        <v>6778569.6699999999</v>
      </c>
      <c r="S123">
        <f>'Raw Data'!R123</f>
        <v>7.0182351799999996</v>
      </c>
      <c r="T123">
        <f>'Raw Data'!S123</f>
        <v>77825.139720000006</v>
      </c>
      <c r="U123">
        <f>'Raw Data'!T123</f>
        <v>2483667.9</v>
      </c>
      <c r="V123" s="9" t="str">
        <f t="shared" si="12"/>
        <v>STEEL</v>
      </c>
      <c r="W123">
        <f t="shared" si="13"/>
        <v>54648</v>
      </c>
      <c r="X123">
        <f t="shared" si="14"/>
        <v>47</v>
      </c>
      <c r="Y123">
        <f t="shared" si="15"/>
        <v>9262237.5700000003</v>
      </c>
      <c r="Z123">
        <f t="shared" si="16"/>
        <v>2025</v>
      </c>
      <c r="AA123" s="9" t="str">
        <f t="shared" si="17"/>
        <v>Steel</v>
      </c>
      <c r="AB123" s="9" t="str">
        <f t="shared" si="18"/>
        <v>Lunch Box</v>
      </c>
      <c r="AD123" s="13">
        <f t="shared" si="19"/>
        <v>7.0182351799999996</v>
      </c>
      <c r="AE123">
        <f t="shared" si="20"/>
        <v>45.448468379446638</v>
      </c>
      <c r="AF123" s="16">
        <f t="shared" si="21"/>
        <v>0.36639999600387674</v>
      </c>
    </row>
    <row r="124" spans="1:32" x14ac:dyDescent="0.25">
      <c r="A124" t="str">
        <f>'Raw Data'!A124</f>
        <v>INNSA1</v>
      </c>
      <c r="B124" s="7">
        <f>'Raw Data'!B124</f>
        <v>45682</v>
      </c>
      <c r="C124">
        <f>'Raw Data'!C124</f>
        <v>301049751</v>
      </c>
      <c r="D124">
        <f>'Raw Data'!D124</f>
        <v>73231000</v>
      </c>
      <c r="E124" t="str">
        <f>'Raw Data'!E124</f>
        <v>STEEL SCRUBBER (8001-12) (QTY: 269568 NOS/USD: 0.078 PER NOS)STEEL SCRUBBER (8001-12) (QTY: 269568 NOS/USD: 0.078 PER NOS</v>
      </c>
      <c r="F124" t="str">
        <f t="shared" si="11"/>
        <v>STEEL SCRUBBER (8001-12) (QTY: 269568 NOS/USD: 0.078 PER NOS)</v>
      </c>
      <c r="O124">
        <f>'Raw Data'!N124</f>
        <v>4838</v>
      </c>
      <c r="P124" t="str">
        <f>'Raw Data'!O124</f>
        <v>KGS</v>
      </c>
      <c r="Q124">
        <f>'Raw Data'!P124</f>
        <v>418.1975486</v>
      </c>
      <c r="R124">
        <f>'Raw Data'!Q124</f>
        <v>2023239.74</v>
      </c>
      <c r="S124">
        <f>'Raw Data'!R124</f>
        <v>4.8013495820000003</v>
      </c>
      <c r="T124">
        <f>'Raw Data'!S124</f>
        <v>23228.92928</v>
      </c>
      <c r="U124">
        <f>'Raw Data'!T124</f>
        <v>889416.2</v>
      </c>
      <c r="V124" s="9" t="str">
        <f t="shared" si="12"/>
        <v>STEEL</v>
      </c>
      <c r="W124">
        <f t="shared" si="13"/>
        <v>269568</v>
      </c>
      <c r="X124">
        <f t="shared" si="14"/>
        <v>43</v>
      </c>
      <c r="Y124">
        <f t="shared" si="15"/>
        <v>2912655.94</v>
      </c>
      <c r="Z124">
        <f t="shared" si="16"/>
        <v>2025</v>
      </c>
      <c r="AA124" s="9" t="str">
        <f t="shared" si="17"/>
        <v>Steel</v>
      </c>
      <c r="AB124" s="9" t="str">
        <f t="shared" si="18"/>
        <v>Scrubber</v>
      </c>
      <c r="AD124" s="13">
        <f t="shared" si="19"/>
        <v>4.8013495820000003</v>
      </c>
      <c r="AE124">
        <f t="shared" si="20"/>
        <v>3.2994131350902181</v>
      </c>
      <c r="AF124" s="16">
        <f t="shared" si="21"/>
        <v>0.43960000508886798</v>
      </c>
    </row>
    <row r="125" spans="1:32" x14ac:dyDescent="0.25">
      <c r="A125" t="str">
        <f>'Raw Data'!A125</f>
        <v>INNSA1</v>
      </c>
      <c r="B125" s="7">
        <f>'Raw Data'!B125</f>
        <v>45675</v>
      </c>
      <c r="C125">
        <f>'Raw Data'!C125</f>
        <v>301049751</v>
      </c>
      <c r="D125">
        <f>'Raw Data'!D125</f>
        <v>73239990</v>
      </c>
      <c r="E125" t="str">
        <f>'Raw Data'!E125</f>
        <v>STEEL LUNCH BOX 2 LAYER (8504) (QTY : 22500 PCS / USD : 2.12PER PCS)STEEL LUNCH BOX 2 LAYER (8504) (QTY : 22500 PCS / USD : 2.12</v>
      </c>
      <c r="F125" t="str">
        <f t="shared" si="11"/>
        <v>STEEL LUNCH BOX 2 LAYER (8504) (QTY : 22500 PCS / USD : 2.12PER PCS)</v>
      </c>
      <c r="O125">
        <f>'Raw Data'!N125</f>
        <v>10762.5</v>
      </c>
      <c r="P125" t="str">
        <f>'Raw Data'!O125</f>
        <v>KGS</v>
      </c>
      <c r="Q125">
        <f>'Raw Data'!P125</f>
        <v>403.33209849999997</v>
      </c>
      <c r="R125">
        <f>'Raw Data'!Q125</f>
        <v>4340861.71</v>
      </c>
      <c r="S125">
        <f>'Raw Data'!R125</f>
        <v>4.6306785130000003</v>
      </c>
      <c r="T125">
        <f>'Raw Data'!S125</f>
        <v>49837.677499999998</v>
      </c>
      <c r="U125">
        <f>'Raw Data'!T125</f>
        <v>1590491.7</v>
      </c>
      <c r="V125" s="9" t="str">
        <f t="shared" si="12"/>
        <v>STEEL</v>
      </c>
      <c r="W125">
        <f t="shared" si="13"/>
        <v>22500</v>
      </c>
      <c r="X125">
        <f t="shared" si="14"/>
        <v>51</v>
      </c>
      <c r="Y125">
        <f t="shared" si="15"/>
        <v>5931353.4100000001</v>
      </c>
      <c r="Z125">
        <f t="shared" si="16"/>
        <v>2025</v>
      </c>
      <c r="AA125" s="9" t="str">
        <f t="shared" si="17"/>
        <v>Steel</v>
      </c>
      <c r="AB125" s="9" t="str">
        <f t="shared" si="18"/>
        <v>Lunch Box</v>
      </c>
      <c r="AD125" s="13">
        <f t="shared" si="19"/>
        <v>4.6306785130000003</v>
      </c>
      <c r="AE125">
        <f t="shared" si="20"/>
        <v>70.688519999999997</v>
      </c>
      <c r="AF125" s="16">
        <f t="shared" si="21"/>
        <v>0.36639999296360903</v>
      </c>
    </row>
    <row r="126" spans="1:32" x14ac:dyDescent="0.25">
      <c r="A126" t="str">
        <f>'Raw Data'!A126</f>
        <v>INNSA1</v>
      </c>
      <c r="B126" s="7">
        <f>'Raw Data'!B126</f>
        <v>45675</v>
      </c>
      <c r="C126">
        <f>'Raw Data'!C126</f>
        <v>301049751</v>
      </c>
      <c r="D126">
        <f>'Raw Data'!D126</f>
        <v>73239990</v>
      </c>
      <c r="E126" t="str">
        <f>'Raw Data'!E126</f>
        <v>STEEL RECTANGLE CONTAINER LARGE (6862) (QTY : 42552 PCS / USD : 1.29 PER PCS)STEEL RECTANGLE CONTAINER LARGE (6862) (QTY : 42552 PCS / U</v>
      </c>
      <c r="F126" t="str">
        <f t="shared" si="11"/>
        <v>STEEL RECTANGLE CONTAINER LARGE (6862) (QTY : 42552 PCS / USD : 1.29 PER PCS)</v>
      </c>
      <c r="O126">
        <f>'Raw Data'!N126</f>
        <v>10638</v>
      </c>
      <c r="P126" t="str">
        <f>'Raw Data'!O126</f>
        <v>KGS</v>
      </c>
      <c r="Q126">
        <f>'Raw Data'!P126</f>
        <v>469.57757290000001</v>
      </c>
      <c r="R126">
        <f>'Raw Data'!Q126</f>
        <v>4995366.22</v>
      </c>
      <c r="S126">
        <f>'Raw Data'!R126</f>
        <v>5.3912465310000002</v>
      </c>
      <c r="T126">
        <f>'Raw Data'!S126</f>
        <v>57352.080600000001</v>
      </c>
      <c r="U126">
        <f>'Raw Data'!T126</f>
        <v>1830302.1</v>
      </c>
      <c r="V126" s="9" t="str">
        <f t="shared" si="12"/>
        <v>STEEL</v>
      </c>
      <c r="W126">
        <f t="shared" si="13"/>
        <v>42552</v>
      </c>
      <c r="X126">
        <f t="shared" si="14"/>
        <v>59</v>
      </c>
      <c r="Y126">
        <f t="shared" si="15"/>
        <v>6825668.3200000003</v>
      </c>
      <c r="Z126">
        <f t="shared" si="16"/>
        <v>2025</v>
      </c>
      <c r="AA126" s="9" t="str">
        <f t="shared" si="17"/>
        <v>Steel</v>
      </c>
      <c r="AB126" s="9" t="str">
        <f t="shared" si="18"/>
        <v>Other</v>
      </c>
      <c r="AD126" s="13">
        <f t="shared" si="19"/>
        <v>5.3912465310000002</v>
      </c>
      <c r="AE126">
        <f t="shared" si="20"/>
        <v>43.013303722504233</v>
      </c>
      <c r="AF126" s="16">
        <f t="shared" si="21"/>
        <v>0.36639998338300012</v>
      </c>
    </row>
    <row r="127" spans="1:32" x14ac:dyDescent="0.25">
      <c r="A127" t="str">
        <f>'Raw Data'!A127</f>
        <v>INNSA1</v>
      </c>
      <c r="B127" s="7">
        <f>'Raw Data'!B127</f>
        <v>45675</v>
      </c>
      <c r="C127">
        <f>'Raw Data'!C127</f>
        <v>301049751</v>
      </c>
      <c r="D127">
        <f>'Raw Data'!D127</f>
        <v>73239990</v>
      </c>
      <c r="E127" t="str">
        <f>'Raw Data'!E127</f>
        <v>STEEL LUNCH BOX (6527) (QTY : 26316 PCS / USD : 1.73 PER PCS)STEEL LUNCH BOX (6527) (QTY : 26316 PCS / USD : 1.73 PER PC</v>
      </c>
      <c r="F127" t="str">
        <f t="shared" si="11"/>
        <v>STEEL LUNCH BOX (6527) (QTY : 26316 PCS / USD : 1.73 PER PCS)</v>
      </c>
      <c r="O127">
        <f>'Raw Data'!N127</f>
        <v>9166.74</v>
      </c>
      <c r="P127" t="str">
        <f>'Raw Data'!O127</f>
        <v>KGS</v>
      </c>
      <c r="Q127">
        <f>'Raw Data'!P127</f>
        <v>451.96905120000002</v>
      </c>
      <c r="R127">
        <f>'Raw Data'!Q127</f>
        <v>4143082.78</v>
      </c>
      <c r="S127">
        <f>'Raw Data'!R127</f>
        <v>5.1890821029999996</v>
      </c>
      <c r="T127">
        <f>'Raw Data'!S127</f>
        <v>47566.966480000003</v>
      </c>
      <c r="U127">
        <f>'Raw Data'!T127</f>
        <v>1518025.6</v>
      </c>
      <c r="V127" s="9" t="str">
        <f t="shared" si="12"/>
        <v>STEEL</v>
      </c>
      <c r="W127">
        <f t="shared" si="13"/>
        <v>26316</v>
      </c>
      <c r="X127">
        <f t="shared" si="14"/>
        <v>43</v>
      </c>
      <c r="Y127">
        <f t="shared" si="15"/>
        <v>5661108.3799999999</v>
      </c>
      <c r="Z127">
        <f t="shared" si="16"/>
        <v>2025</v>
      </c>
      <c r="AA127" s="9" t="str">
        <f t="shared" si="17"/>
        <v>Steel</v>
      </c>
      <c r="AB127" s="9" t="str">
        <f t="shared" si="18"/>
        <v>Lunch Box</v>
      </c>
      <c r="AD127" s="13">
        <f t="shared" si="19"/>
        <v>5.1890821029999996</v>
      </c>
      <c r="AE127">
        <f t="shared" si="20"/>
        <v>57.684511323909412</v>
      </c>
      <c r="AF127" s="16">
        <f t="shared" si="21"/>
        <v>0.36640001675274281</v>
      </c>
    </row>
    <row r="128" spans="1:32" x14ac:dyDescent="0.25">
      <c r="A128" t="str">
        <f>'Raw Data'!A128</f>
        <v>INNSA1</v>
      </c>
      <c r="B128" s="7">
        <f>'Raw Data'!B128</f>
        <v>45675</v>
      </c>
      <c r="C128">
        <f>'Raw Data'!C128</f>
        <v>301049751</v>
      </c>
      <c r="D128">
        <f>'Raw Data'!D128</f>
        <v>73239990</v>
      </c>
      <c r="E128" t="str">
        <f>'Raw Data'!E128</f>
        <v>STEEL LUNCH BOX (6561) (QTY : 21216 PCS / USD : 2.15 PER PCS)STEEL LUNCH BOX (6561) (QTY : 21216 PCS / USD : 2.15 PER PC</v>
      </c>
      <c r="F128" t="str">
        <f t="shared" si="11"/>
        <v>STEEL LUNCH BOX (6561) (QTY : 21216 PCS / USD : 2.15 PER PCS)</v>
      </c>
      <c r="O128">
        <f>'Raw Data'!N128</f>
        <v>8309.6</v>
      </c>
      <c r="P128" t="str">
        <f>'Raw Data'!O128</f>
        <v>KGS</v>
      </c>
      <c r="Q128">
        <f>'Raw Data'!P128</f>
        <v>499.55054519999999</v>
      </c>
      <c r="R128">
        <f>'Raw Data'!Q128</f>
        <v>4151065.21</v>
      </c>
      <c r="S128">
        <f>'Raw Data'!R128</f>
        <v>5.7353679120000001</v>
      </c>
      <c r="T128">
        <f>'Raw Data'!S128</f>
        <v>47658.6132</v>
      </c>
      <c r="U128">
        <f>'Raw Data'!T128</f>
        <v>1520950.3</v>
      </c>
      <c r="V128" s="9" t="str">
        <f t="shared" si="12"/>
        <v>STEEL</v>
      </c>
      <c r="W128">
        <f t="shared" si="13"/>
        <v>21216</v>
      </c>
      <c r="X128">
        <f t="shared" si="14"/>
        <v>43</v>
      </c>
      <c r="Y128">
        <f t="shared" si="15"/>
        <v>5672015.5099999998</v>
      </c>
      <c r="Z128">
        <f t="shared" si="16"/>
        <v>2025</v>
      </c>
      <c r="AA128" s="9" t="str">
        <f t="shared" si="17"/>
        <v>Steel</v>
      </c>
      <c r="AB128" s="9" t="str">
        <f t="shared" si="18"/>
        <v>Lunch Box</v>
      </c>
      <c r="AD128" s="13">
        <f t="shared" si="19"/>
        <v>5.7353679120000001</v>
      </c>
      <c r="AE128">
        <f t="shared" si="20"/>
        <v>71.688833898944196</v>
      </c>
      <c r="AF128" s="16">
        <f t="shared" si="21"/>
        <v>0.36640000169980469</v>
      </c>
    </row>
    <row r="129" spans="1:32" x14ac:dyDescent="0.25">
      <c r="A129" t="str">
        <f>'Raw Data'!A129</f>
        <v>INNSA1</v>
      </c>
      <c r="B129" s="7">
        <f>'Raw Data'!B129</f>
        <v>45675</v>
      </c>
      <c r="C129">
        <f>'Raw Data'!C129</f>
        <v>301049751</v>
      </c>
      <c r="D129">
        <f>'Raw Data'!D129</f>
        <v>73239990</v>
      </c>
      <c r="E129" t="str">
        <f>'Raw Data'!E129</f>
        <v>STEEL RECTANGLE CONTAINER (6901) (QTY : 55200 PCS / USD : 0.86 PER PCS)STEEL RECTANGLE CONTAINER (6901) (QTY : 55200 PCS / USD : 0.</v>
      </c>
      <c r="F129" t="str">
        <f t="shared" si="11"/>
        <v>STEEL RECTANGLE CONTAINER (6901) (QTY : 55200 PCS / USD : 0.86 PER PCS)</v>
      </c>
      <c r="O129">
        <f>'Raw Data'!N129</f>
        <v>8970</v>
      </c>
      <c r="P129" t="str">
        <f>'Raw Data'!O129</f>
        <v>KGS</v>
      </c>
      <c r="Q129">
        <f>'Raw Data'!P129</f>
        <v>481.61796099999998</v>
      </c>
      <c r="R129">
        <f>'Raw Data'!Q129</f>
        <v>4320113.1100000003</v>
      </c>
      <c r="S129">
        <f>'Raw Data'!R129</f>
        <v>5.529482904</v>
      </c>
      <c r="T129">
        <f>'Raw Data'!S129</f>
        <v>49599.461649999997</v>
      </c>
      <c r="U129">
        <f>'Raw Data'!T129</f>
        <v>1582889.5</v>
      </c>
      <c r="V129" s="9" t="str">
        <f t="shared" si="12"/>
        <v>STEEL</v>
      </c>
      <c r="W129">
        <f t="shared" si="13"/>
        <v>55200</v>
      </c>
      <c r="X129">
        <f t="shared" si="14"/>
        <v>53</v>
      </c>
      <c r="Y129">
        <f t="shared" si="15"/>
        <v>5903002.6100000003</v>
      </c>
      <c r="Z129">
        <f t="shared" si="16"/>
        <v>2025</v>
      </c>
      <c r="AA129" s="9" t="str">
        <f t="shared" si="17"/>
        <v>Steel</v>
      </c>
      <c r="AB129" s="9" t="str">
        <f t="shared" si="18"/>
        <v>Other</v>
      </c>
      <c r="AD129" s="13">
        <f t="shared" si="19"/>
        <v>5.529482904</v>
      </c>
      <c r="AE129">
        <f t="shared" si="20"/>
        <v>28.675534420289853</v>
      </c>
      <c r="AF129" s="16">
        <f t="shared" si="21"/>
        <v>0.36640001307743536</v>
      </c>
    </row>
    <row r="130" spans="1:32" x14ac:dyDescent="0.25">
      <c r="A130" t="str">
        <f>'Raw Data'!A130</f>
        <v>INNSA1</v>
      </c>
      <c r="B130" s="7">
        <f>'Raw Data'!B130</f>
        <v>45675</v>
      </c>
      <c r="C130">
        <f>'Raw Data'!C130</f>
        <v>301049751</v>
      </c>
      <c r="D130">
        <f>'Raw Data'!D130</f>
        <v>73239990</v>
      </c>
      <c r="E130" t="str">
        <f>'Raw Data'!E130</f>
        <v>STEEL RECTANGLE CONTAINER BIG (6578) (QTY : 35400 PCS / USD: 1.53 PER PCS)STEEL RECTANGLE CONTAINER BIG (6578) (QTY : 35400 PCS / USD</v>
      </c>
      <c r="F130" t="str">
        <f t="shared" si="11"/>
        <v>STEEL RECTANGLE CONTAINER BIG (6578) (QTY : 35400 PCS / USD: 1.53 PER PCS)</v>
      </c>
      <c r="O130">
        <f>'Raw Data'!N130</f>
        <v>10472.5</v>
      </c>
      <c r="P130" t="str">
        <f>'Raw Data'!O130</f>
        <v>KGS</v>
      </c>
      <c r="Q130">
        <f>'Raw Data'!P130</f>
        <v>470.65414370000002</v>
      </c>
      <c r="R130">
        <f>'Raw Data'!Q130</f>
        <v>4928925.5199999996</v>
      </c>
      <c r="S130">
        <f>'Raw Data'!R130</f>
        <v>5.4036067020000003</v>
      </c>
      <c r="T130">
        <f>'Raw Data'!S130</f>
        <v>56589.271180000003</v>
      </c>
      <c r="U130">
        <f>'Raw Data'!T130</f>
        <v>1805958.3</v>
      </c>
      <c r="V130" s="9" t="str">
        <f t="shared" si="12"/>
        <v>STEEL</v>
      </c>
      <c r="W130">
        <f t="shared" si="13"/>
        <v>35400</v>
      </c>
      <c r="X130">
        <f t="shared" si="14"/>
        <v>57</v>
      </c>
      <c r="Y130">
        <f t="shared" si="15"/>
        <v>6734883.8199999994</v>
      </c>
      <c r="Z130">
        <f t="shared" si="16"/>
        <v>2025</v>
      </c>
      <c r="AA130" s="9" t="str">
        <f t="shared" si="17"/>
        <v>Steel</v>
      </c>
      <c r="AB130" s="9" t="str">
        <f t="shared" si="18"/>
        <v>Other</v>
      </c>
      <c r="AD130" s="13">
        <f t="shared" si="19"/>
        <v>5.4036067020000003</v>
      </c>
      <c r="AE130">
        <f t="shared" si="20"/>
        <v>51.015771186440681</v>
      </c>
      <c r="AF130" s="16">
        <f t="shared" si="21"/>
        <v>0.36639999786403754</v>
      </c>
    </row>
    <row r="131" spans="1:32" x14ac:dyDescent="0.25">
      <c r="A131" t="str">
        <f>'Raw Data'!A131</f>
        <v>INNSA1</v>
      </c>
      <c r="B131" s="7">
        <f>'Raw Data'!B131</f>
        <v>45674</v>
      </c>
      <c r="C131">
        <f>'Raw Data'!C131</f>
        <v>301049751</v>
      </c>
      <c r="D131">
        <f>'Raw Data'!D131</f>
        <v>73239990</v>
      </c>
      <c r="E131" t="str">
        <f>'Raw Data'!E131</f>
        <v>STEEL DRAINER (AM-321) (QTY: 43416 PCS /USD 0.7133 PER PCS) STEEL DRAINER (AM-321) (QTY: 43416 PCS /USD 0.7133 PER PCS)</v>
      </c>
      <c r="F131" t="str">
        <f t="shared" ref="F131:F194" si="22">IFERROR(LEFT(E131, FIND(")", E131, FIND("QTY", UPPER(E131))) ), E131)</f>
        <v>STEEL DRAINER (AM-321) (QTY: 43416 PCS /USD 0.7133 PER PCS)</v>
      </c>
      <c r="O131">
        <f>'Raw Data'!N131</f>
        <v>5969.7</v>
      </c>
      <c r="P131" t="str">
        <f>'Raw Data'!O131</f>
        <v>KGS</v>
      </c>
      <c r="Q131">
        <f>'Raw Data'!P131</f>
        <v>492.7873846</v>
      </c>
      <c r="R131">
        <f>'Raw Data'!Q131</f>
        <v>2941792.85</v>
      </c>
      <c r="S131">
        <f>'Raw Data'!R131</f>
        <v>5.6577196860000001</v>
      </c>
      <c r="T131">
        <f>'Raw Data'!S131</f>
        <v>33774.889210000001</v>
      </c>
      <c r="U131">
        <f>'Raw Data'!T131</f>
        <v>1077873</v>
      </c>
      <c r="V131" s="9" t="str">
        <f t="shared" ref="V131:V194" si="23">TRIM(LEFT(E131, FIND(" ", E131 &amp; " ") - 1))</f>
        <v>STEEL</v>
      </c>
      <c r="W131">
        <f t="shared" ref="W131:W194" si="24">IFERROR(
 VALUE(
  SUBSTITUTE(
   SUBSTITUTE(
    TRIM(
     SUBSTITUTE(
      SUBSTITUTE(
       SUBSTITUTE(
        SUBSTITUTE(
         SUBSTITUTE(
          MID(F131, SEARCH("QTY",UPPER(F131)) + 3,
           MIN(
            IFERROR(SEARCH("PCS",UPPER(F131),SEARCH("QTY",UPPER(F131))),99999),
            IFERROR(SEARCH("PC",UPPER(F131),SEARCH("QTY",UPPER(F131))),99999),
            IFERROR(SEARCH("NOS",UPPER(F131),SEARCH("QTY",UPPER(F131))),99999),
            IFERROR(SEARCH("SET",UPPER(F131),SEARCH("QTY",UPPER(F131))),99999),
            IFERROR(SEARCH("PKT",UPPER(F131),SEARCH("QTY",UPPER(F131))),99999),
            IFERROR(SEARCH("NUM",UPPER(F131),SEARCH("QTY",UPPER(F131))),99999),
            IFERROR(SEARCH("/",UPPER(F131),SEARCH("QTY",UPPER(F131))),99999),
            IFERROR(SEARCH("PER",UPPER(F131),SEARCH("QTY",UPPER(F131))),99999),
            IFERROR(SEARCH("USD",UPPER(F131),SEARCH("QTY",UPPER(F131))),99999),
            IFERROR(SEARCH("CNY",UPPER(F131),SEARCH("QTY",UPPER(F131))),99999)
           ) - (SEARCH("QTY",UPPER(F131)) + 3)
          ),
         ":", ""),
        "(", ""),
       ")", ""),
      "PER", ""),
     "USD", "")
    ),
   ",", ""),
  "-", "")
 ),
"")</f>
        <v>43416</v>
      </c>
      <c r="X131">
        <f t="shared" ref="X131:X194" si="25">SEARCH("USD", UPPER(F131))</f>
        <v>41</v>
      </c>
      <c r="Y131">
        <f t="shared" ref="Y131:Y194" si="26">R131+U131</f>
        <v>4019665.85</v>
      </c>
      <c r="Z131">
        <f t="shared" ref="Z131:Z194" si="27">YEAR(B131)</f>
        <v>2025</v>
      </c>
      <c r="AA131" s="9" t="str">
        <f t="shared" ref="AA131:AA194" si="28">IF( ISNUMBER(SEARCH("STEEL", F131)), "Steel",
 IF( ISNUMBER(SEARCH("SCRUBBER", F131)), "Cleaning",
 IF( ISNUMBER(SEARCH("BASKET", F131)), "Basket",
 IF( ISNUMBER(SEARCH("HANGER", F131)), "Hanger",
 IF( ISNUMBER(SEARCH("LUNCH BOX", F131)), "Lunch Box",
 IF( ISNUMBER(SEARCH("BOTTLE", F131)), "Bottle",
 "Other"))))))</f>
        <v>Steel</v>
      </c>
      <c r="AB131" s="9" t="str">
        <f t="shared" ref="AB131:AB194" si="29">IF( ISNUMBER(SEARCH("SCRUBBER", F131)), "Scrubber",
 IF( ISNUMBER(SEARCH("FRUIT BASKET", F131)), "Fruit Basket",
 IF( ISNUMBER(SEARCH("BASKET", F131)), "Basket",
 IF( ISNUMBER(SEARCH("CUTLERY", F131)), "Cutlery Holder",
 IF( ISNUMBER(SEARCH("TEA STRAINER", F131)), "Tea Strainer",
 IF( ISNUMBER(SEARCH("HANGER", F131)), "Hanger",
 IF( ISNUMBER(SEARCH("HOOK", F131)), "Hook",
 IF( ISNUMBER(SEARCH("LUNCH BOX", F131)), "Lunch Box",
 "Other"))))))))</f>
        <v>Other</v>
      </c>
      <c r="AD131" s="13">
        <f t="shared" ref="AD131:AD194" si="30">S131</f>
        <v>5.6577196860000001</v>
      </c>
      <c r="AE131">
        <f t="shared" ref="AE131:AE194" si="31">U131 / W131</f>
        <v>24.826630735212824</v>
      </c>
      <c r="AF131" s="16">
        <f t="shared" ref="AF131:AF194" si="32">U131/R131</f>
        <v>0.36640003391129322</v>
      </c>
    </row>
    <row r="132" spans="1:32" x14ac:dyDescent="0.25">
      <c r="A132" t="str">
        <f>'Raw Data'!A132</f>
        <v>INNSA1</v>
      </c>
      <c r="B132" s="7">
        <f>'Raw Data'!B132</f>
        <v>45674</v>
      </c>
      <c r="C132">
        <f>'Raw Data'!C132</f>
        <v>301049751</v>
      </c>
      <c r="D132">
        <f>'Raw Data'!D132</f>
        <v>73239990</v>
      </c>
      <c r="E132" t="str">
        <f>'Raw Data'!E132</f>
        <v>STEEL TEA STRAINER BIG (SB-12) (QTY : 50400 PCS /USD 0.9876PER PCS)STEEL TEA STRAINER BIG (SB-12) (QTY : 50400 PCS /USD 0.9876</v>
      </c>
      <c r="F132" t="str">
        <f t="shared" si="22"/>
        <v>STEEL TEA STRAINER BIG (SB-12) (QTY : 50400 PCS /USD 0.9876PER PCS)</v>
      </c>
      <c r="O132">
        <f>'Raw Data'!N132</f>
        <v>12320</v>
      </c>
      <c r="P132" t="str">
        <f>'Raw Data'!O132</f>
        <v>KGS</v>
      </c>
      <c r="Q132">
        <f>'Raw Data'!P132</f>
        <v>383.787668</v>
      </c>
      <c r="R132">
        <f>'Raw Data'!Q132</f>
        <v>4728264.07</v>
      </c>
      <c r="S132">
        <f>'Raw Data'!R132</f>
        <v>4.406287807</v>
      </c>
      <c r="T132">
        <f>'Raw Data'!S132</f>
        <v>54285.465790000002</v>
      </c>
      <c r="U132">
        <f>'Raw Data'!T132</f>
        <v>1732436</v>
      </c>
      <c r="V132" s="9" t="str">
        <f t="shared" si="23"/>
        <v>STEEL</v>
      </c>
      <c r="W132">
        <f t="shared" si="24"/>
        <v>50400</v>
      </c>
      <c r="X132">
        <f t="shared" si="25"/>
        <v>50</v>
      </c>
      <c r="Y132">
        <f t="shared" si="26"/>
        <v>6460700.0700000003</v>
      </c>
      <c r="Z132">
        <f t="shared" si="27"/>
        <v>2025</v>
      </c>
      <c r="AA132" s="9" t="str">
        <f t="shared" si="28"/>
        <v>Steel</v>
      </c>
      <c r="AB132" s="9" t="str">
        <f t="shared" si="29"/>
        <v>Tea Strainer</v>
      </c>
      <c r="AD132" s="13">
        <f t="shared" si="30"/>
        <v>4.406287807</v>
      </c>
      <c r="AE132">
        <f t="shared" si="31"/>
        <v>34.373730158730162</v>
      </c>
      <c r="AF132" s="16">
        <f t="shared" si="32"/>
        <v>0.36640000946478435</v>
      </c>
    </row>
    <row r="133" spans="1:32" x14ac:dyDescent="0.25">
      <c r="A133" t="str">
        <f>'Raw Data'!A133</f>
        <v>INNSA1</v>
      </c>
      <c r="B133" s="7">
        <f>'Raw Data'!B133</f>
        <v>45672</v>
      </c>
      <c r="C133">
        <f>'Raw Data'!C133</f>
        <v>301049751</v>
      </c>
      <c r="D133">
        <f>'Raw Data'!D133</f>
        <v>73239990</v>
      </c>
      <c r="E133" t="str">
        <f>'Raw Data'!E133</f>
        <v>RYX-02-026-3S MILD STEEL MULTI FUNCTION CLOTH STAND (QTY :848 NUM/CNY 81.50 PER NUM)RYX-02-026-3S MILD STEEL MULTI FUNCTION CLOTH STAND (QTY :84</v>
      </c>
      <c r="F133" t="str">
        <f t="shared" si="22"/>
        <v>RYX-02-026-3S MILD STEEL MULTI FUNCTION CLOTH STAND (QTY :848 NUM/CNY 81.50 PER NUM)</v>
      </c>
      <c r="O133">
        <f>'Raw Data'!N133</f>
        <v>3307.2</v>
      </c>
      <c r="P133" t="str">
        <f>'Raw Data'!O133</f>
        <v>KGS</v>
      </c>
      <c r="Q133">
        <f>'Raw Data'!P133</f>
        <v>301.47114479999999</v>
      </c>
      <c r="R133">
        <f>'Raw Data'!Q133</f>
        <v>997025.37</v>
      </c>
      <c r="S133">
        <f>'Raw Data'!R133</f>
        <v>3.4811910479999999</v>
      </c>
      <c r="T133">
        <f>'Raw Data'!S133</f>
        <v>11512.99503</v>
      </c>
      <c r="U133">
        <f>'Raw Data'!T133</f>
        <v>365310.1</v>
      </c>
      <c r="V133" s="9" t="str">
        <f t="shared" si="23"/>
        <v>RYX-02-026-3S</v>
      </c>
      <c r="W133">
        <f t="shared" si="24"/>
        <v>848</v>
      </c>
      <c r="X133" t="e">
        <f t="shared" si="25"/>
        <v>#VALUE!</v>
      </c>
      <c r="Y133">
        <f t="shared" si="26"/>
        <v>1362335.47</v>
      </c>
      <c r="Z133">
        <f t="shared" si="27"/>
        <v>2025</v>
      </c>
      <c r="AA133" s="9" t="str">
        <f t="shared" si="28"/>
        <v>Steel</v>
      </c>
      <c r="AB133" s="9" t="str">
        <f t="shared" si="29"/>
        <v>Other</v>
      </c>
      <c r="AD133" s="13">
        <f t="shared" si="30"/>
        <v>3.4811910479999999</v>
      </c>
      <c r="AE133">
        <f t="shared" si="31"/>
        <v>430.79021226415091</v>
      </c>
      <c r="AF133" s="16">
        <f t="shared" si="32"/>
        <v>0.36640000444522286</v>
      </c>
    </row>
    <row r="134" spans="1:32" x14ac:dyDescent="0.25">
      <c r="A134" t="str">
        <f>'Raw Data'!A134</f>
        <v>INNSA1</v>
      </c>
      <c r="B134" s="7">
        <f>'Raw Data'!B134</f>
        <v>45671</v>
      </c>
      <c r="C134">
        <f>'Raw Data'!C134</f>
        <v>301049751</v>
      </c>
      <c r="D134">
        <f>'Raw Data'!D134</f>
        <v>73239990</v>
      </c>
      <c r="E134" t="str">
        <f>'Raw Data'!E134</f>
        <v>STEEL SALT BOTTLE (NP-19) (QTY:612 PCS/USD:0.445 PER PCS) STEEL SALT BOTTLE (NP-19) (QTY:612 PCS/USD:0.445 PER PCS)</v>
      </c>
      <c r="F134" t="str">
        <f t="shared" si="22"/>
        <v>STEEL SALT BOTTLE (NP-19) (QTY:612 PCS/USD:0.445 PER PCS)</v>
      </c>
      <c r="O134">
        <f>'Raw Data'!N134</f>
        <v>95.2</v>
      </c>
      <c r="P134" t="str">
        <f>'Raw Data'!O134</f>
        <v>KGS</v>
      </c>
      <c r="Q134">
        <f>'Raw Data'!P134</f>
        <v>269.46008399999999</v>
      </c>
      <c r="R134">
        <f>'Raw Data'!Q134</f>
        <v>25652.6</v>
      </c>
      <c r="S134">
        <f>'Raw Data'!R134</f>
        <v>3.1115483140000002</v>
      </c>
      <c r="T134">
        <f>'Raw Data'!S134</f>
        <v>296.21939950000001</v>
      </c>
      <c r="U134">
        <f>'Raw Data'!T134</f>
        <v>9399.1</v>
      </c>
      <c r="V134" s="9" t="str">
        <f t="shared" si="23"/>
        <v>STEEL</v>
      </c>
      <c r="W134">
        <f t="shared" si="24"/>
        <v>612</v>
      </c>
      <c r="X134">
        <f t="shared" si="25"/>
        <v>40</v>
      </c>
      <c r="Y134">
        <f t="shared" si="26"/>
        <v>35051.699999999997</v>
      </c>
      <c r="Z134">
        <f t="shared" si="27"/>
        <v>2025</v>
      </c>
      <c r="AA134" s="9" t="str">
        <f t="shared" si="28"/>
        <v>Steel</v>
      </c>
      <c r="AB134" s="9" t="str">
        <f t="shared" si="29"/>
        <v>Other</v>
      </c>
      <c r="AD134" s="13">
        <f t="shared" si="30"/>
        <v>3.1115483140000002</v>
      </c>
      <c r="AE134">
        <f t="shared" si="31"/>
        <v>15.358006535947712</v>
      </c>
      <c r="AF134" s="16">
        <f t="shared" si="32"/>
        <v>0.36639950726242176</v>
      </c>
    </row>
    <row r="135" spans="1:32" x14ac:dyDescent="0.25">
      <c r="A135" t="str">
        <f>'Raw Data'!A135</f>
        <v>INNSA1</v>
      </c>
      <c r="B135" s="7">
        <f>'Raw Data'!B135</f>
        <v>45671</v>
      </c>
      <c r="C135">
        <f>'Raw Data'!C135</f>
        <v>301049751</v>
      </c>
      <c r="D135">
        <f>'Raw Data'!D135</f>
        <v>73239990</v>
      </c>
      <c r="E135" t="str">
        <f>'Raw Data'!E135</f>
        <v>STEEL SPRINKLER (AM-430) (QTY:50664 PCS/USD:0.566 PER PCS) STEEL SPRINKLER (AM-430) (QTY:50664 PCS/USD:0.566 PER PCS)</v>
      </c>
      <c r="F135" t="str">
        <f t="shared" si="22"/>
        <v>STEEL SPRINKLER (AM-430) (QTY:50664 PCS/USD:0.566 PER PCS)</v>
      </c>
      <c r="O135">
        <f>'Raw Data'!N135</f>
        <v>8021.8</v>
      </c>
      <c r="P135" t="str">
        <f>'Raw Data'!O135</f>
        <v>KGS</v>
      </c>
      <c r="Q135">
        <f>'Raw Data'!P135</f>
        <v>336.71621210000001</v>
      </c>
      <c r="R135">
        <f>'Raw Data'!Q135</f>
        <v>2701070.11</v>
      </c>
      <c r="S135">
        <f>'Raw Data'!R135</f>
        <v>3.888177969</v>
      </c>
      <c r="T135">
        <f>'Raw Data'!S135</f>
        <v>31190.186030000001</v>
      </c>
      <c r="U135">
        <f>'Raw Data'!T135</f>
        <v>989672.1</v>
      </c>
      <c r="V135" s="9" t="str">
        <f t="shared" si="23"/>
        <v>STEEL</v>
      </c>
      <c r="W135">
        <f t="shared" si="24"/>
        <v>50664</v>
      </c>
      <c r="X135">
        <f t="shared" si="25"/>
        <v>41</v>
      </c>
      <c r="Y135">
        <f t="shared" si="26"/>
        <v>3690742.21</v>
      </c>
      <c r="Z135">
        <f t="shared" si="27"/>
        <v>2025</v>
      </c>
      <c r="AA135" s="9" t="str">
        <f t="shared" si="28"/>
        <v>Steel</v>
      </c>
      <c r="AB135" s="9" t="str">
        <f t="shared" si="29"/>
        <v>Other</v>
      </c>
      <c r="AD135" s="13">
        <f t="shared" si="30"/>
        <v>3.888177969</v>
      </c>
      <c r="AE135">
        <f t="shared" si="31"/>
        <v>19.534030080530552</v>
      </c>
      <c r="AF135" s="16">
        <f t="shared" si="32"/>
        <v>0.36640000433013564</v>
      </c>
    </row>
    <row r="136" spans="1:32" x14ac:dyDescent="0.25">
      <c r="A136" t="str">
        <f>'Raw Data'!A136</f>
        <v>INNSA1</v>
      </c>
      <c r="B136" s="7">
        <f>'Raw Data'!B136</f>
        <v>45671</v>
      </c>
      <c r="C136">
        <f>'Raw Data'!C136</f>
        <v>301049751</v>
      </c>
      <c r="D136">
        <f>'Raw Data'!D136</f>
        <v>73239990</v>
      </c>
      <c r="E136" t="str">
        <f>'Raw Data'!E136</f>
        <v>STEEL TEA STRAINER BIG (SB-12) (QTY: 25200 PCS/USD 0.988 PERPCS)STEEL TEA STRAINER BIG (SB-12) (QTY: 25200 PCS/USD 0.988 PER</v>
      </c>
      <c r="F136" t="str">
        <f t="shared" si="22"/>
        <v>STEEL TEA STRAINER BIG (SB-12) (QTY: 25200 PCS/USD 0.988 PERPCS)</v>
      </c>
      <c r="O136">
        <f>'Raw Data'!N136</f>
        <v>6160</v>
      </c>
      <c r="P136" t="str">
        <f>'Raw Data'!O136</f>
        <v>KGS</v>
      </c>
      <c r="Q136">
        <f>'Raw Data'!P136</f>
        <v>391.6578864</v>
      </c>
      <c r="R136">
        <f>'Raw Data'!Q136</f>
        <v>2412612.58</v>
      </c>
      <c r="S136">
        <f>'Raw Data'!R136</f>
        <v>4.5226083880000001</v>
      </c>
      <c r="T136">
        <f>'Raw Data'!S136</f>
        <v>27859.267670000001</v>
      </c>
      <c r="U136">
        <f>'Raw Data'!T136</f>
        <v>883981.3</v>
      </c>
      <c r="V136" s="9" t="str">
        <f t="shared" si="23"/>
        <v>STEEL</v>
      </c>
      <c r="W136">
        <f t="shared" si="24"/>
        <v>25200</v>
      </c>
      <c r="X136">
        <f t="shared" si="25"/>
        <v>48</v>
      </c>
      <c r="Y136">
        <f t="shared" si="26"/>
        <v>3296593.88</v>
      </c>
      <c r="Z136">
        <f t="shared" si="27"/>
        <v>2025</v>
      </c>
      <c r="AA136" s="9" t="str">
        <f t="shared" si="28"/>
        <v>Steel</v>
      </c>
      <c r="AB136" s="9" t="str">
        <f t="shared" si="29"/>
        <v>Tea Strainer</v>
      </c>
      <c r="AD136" s="13">
        <f t="shared" si="30"/>
        <v>4.5226083880000001</v>
      </c>
      <c r="AE136">
        <f t="shared" si="31"/>
        <v>35.078623015873021</v>
      </c>
      <c r="AF136" s="16">
        <f t="shared" si="32"/>
        <v>0.36640002100958952</v>
      </c>
    </row>
    <row r="137" spans="1:32" x14ac:dyDescent="0.25">
      <c r="A137" t="str">
        <f>'Raw Data'!A137</f>
        <v>INNSA1</v>
      </c>
      <c r="B137" s="7">
        <f>'Raw Data'!B137</f>
        <v>45671</v>
      </c>
      <c r="C137">
        <f>'Raw Data'!C137</f>
        <v>301049751</v>
      </c>
      <c r="D137">
        <f>'Raw Data'!D137</f>
        <v>73239990</v>
      </c>
      <c r="E137" t="str">
        <f>'Raw Data'!E137</f>
        <v>STEEL DRAINER (AM-321) (QTY: 20784 PCS/USD 0.713 PER PCS) STEEL DRAINER (AM-321) (QTY: 20784 PCS/USD 0.713 PER PCS)</v>
      </c>
      <c r="F137" t="str">
        <f t="shared" si="22"/>
        <v>STEEL DRAINER (AM-321) (QTY: 20784 PCS/USD 0.713 PER PCS)</v>
      </c>
      <c r="O137">
        <f>'Raw Data'!N137</f>
        <v>2857.8</v>
      </c>
      <c r="P137" t="str">
        <f>'Raw Data'!O137</f>
        <v>KGS</v>
      </c>
      <c r="Q137">
        <f>'Raw Data'!P137</f>
        <v>502.4778326</v>
      </c>
      <c r="R137">
        <f>'Raw Data'!Q137</f>
        <v>1435981.15</v>
      </c>
      <c r="S137">
        <f>'Raw Data'!R137</f>
        <v>5.8022844410000003</v>
      </c>
      <c r="T137">
        <f>'Raw Data'!S137</f>
        <v>16581.768479999999</v>
      </c>
      <c r="U137">
        <f>'Raw Data'!T137</f>
        <v>526143.4</v>
      </c>
      <c r="V137" s="9" t="str">
        <f t="shared" si="23"/>
        <v>STEEL</v>
      </c>
      <c r="W137">
        <f t="shared" si="24"/>
        <v>20784</v>
      </c>
      <c r="X137">
        <f t="shared" si="25"/>
        <v>40</v>
      </c>
      <c r="Y137">
        <f t="shared" si="26"/>
        <v>1962124.5499999998</v>
      </c>
      <c r="Z137">
        <f t="shared" si="27"/>
        <v>2025</v>
      </c>
      <c r="AA137" s="9" t="str">
        <f t="shared" si="28"/>
        <v>Steel</v>
      </c>
      <c r="AB137" s="9" t="str">
        <f t="shared" si="29"/>
        <v>Other</v>
      </c>
      <c r="AD137" s="13">
        <f t="shared" si="30"/>
        <v>5.8022844410000003</v>
      </c>
      <c r="AE137">
        <f t="shared" si="31"/>
        <v>25.314828714395691</v>
      </c>
      <c r="AF137" s="16">
        <f t="shared" si="32"/>
        <v>0.36639993498521906</v>
      </c>
    </row>
    <row r="138" spans="1:32" x14ac:dyDescent="0.25">
      <c r="A138" t="str">
        <f>'Raw Data'!A138</f>
        <v>INNSA1</v>
      </c>
      <c r="B138" s="7">
        <f>'Raw Data'!B138</f>
        <v>45670</v>
      </c>
      <c r="C138">
        <f>'Raw Data'!C138</f>
        <v>301049751</v>
      </c>
      <c r="D138">
        <f>'Raw Data'!D138</f>
        <v>73239990</v>
      </c>
      <c r="E138" t="str">
        <f>'Raw Data'!E138</f>
        <v>STEEL HANGER WITH HOOK (SL-89) (QTY:70056 PCS/ CNY:7.45 PERPCS)STEEL HANGER WITH HOOK (SL-89) (QTY:70056 PCS/ CNY:7.45 PER</v>
      </c>
      <c r="F138" t="str">
        <f t="shared" si="22"/>
        <v>STEEL HANGER WITH HOOK (SL-89) (QTY:70056 PCS/ CNY:7.45 PERPCS)</v>
      </c>
      <c r="O138">
        <f>'Raw Data'!N138</f>
        <v>15568</v>
      </c>
      <c r="P138" t="str">
        <f>'Raw Data'!O138</f>
        <v>KGS</v>
      </c>
      <c r="Q138">
        <f>'Raw Data'!P138</f>
        <v>411.7987693</v>
      </c>
      <c r="R138">
        <f>'Raw Data'!Q138</f>
        <v>6410883.2400000002</v>
      </c>
      <c r="S138">
        <f>'Raw Data'!R138</f>
        <v>4.7551820930000002</v>
      </c>
      <c r="T138">
        <f>'Raw Data'!S138</f>
        <v>74028.674830000004</v>
      </c>
      <c r="U138">
        <f>'Raw Data'!T138</f>
        <v>2348947.6</v>
      </c>
      <c r="V138" s="9" t="str">
        <f t="shared" si="23"/>
        <v>STEEL</v>
      </c>
      <c r="W138">
        <f t="shared" si="24"/>
        <v>70056</v>
      </c>
      <c r="X138" t="e">
        <f t="shared" si="25"/>
        <v>#VALUE!</v>
      </c>
      <c r="Y138">
        <f t="shared" si="26"/>
        <v>8759830.8399999999</v>
      </c>
      <c r="Z138">
        <f t="shared" si="27"/>
        <v>2025</v>
      </c>
      <c r="AA138" s="9" t="str">
        <f t="shared" si="28"/>
        <v>Steel</v>
      </c>
      <c r="AB138" s="9" t="str">
        <f t="shared" si="29"/>
        <v>Hanger</v>
      </c>
      <c r="AD138" s="13">
        <f t="shared" si="30"/>
        <v>4.7551820930000002</v>
      </c>
      <c r="AE138">
        <f t="shared" si="31"/>
        <v>33.529570629210916</v>
      </c>
      <c r="AF138" s="16">
        <f t="shared" si="32"/>
        <v>0.36639999701507586</v>
      </c>
    </row>
    <row r="139" spans="1:32" x14ac:dyDescent="0.25">
      <c r="A139" t="str">
        <f>'Raw Data'!A139</f>
        <v>INNSA1</v>
      </c>
      <c r="B139" s="7">
        <f>'Raw Data'!B139</f>
        <v>45666</v>
      </c>
      <c r="C139">
        <f>'Raw Data'!C139</f>
        <v>301049751</v>
      </c>
      <c r="D139">
        <f>'Raw Data'!D139</f>
        <v>73239990</v>
      </c>
      <c r="E139" t="str">
        <f>'Raw Data'!E139</f>
        <v>STEEL SALT BOTTLE (NP-19) (QTY: 2916 PCS/USD 0.438 PER PCS) STEEL SALT BOTTLE (NP-19) (QTY: 2916 PCS/USD 0.438 PER PCS)</v>
      </c>
      <c r="F139" t="str">
        <f t="shared" si="22"/>
        <v>STEEL SALT BOTTLE (NP-19) (QTY: 2916 PCS/USD 0.438 PER PCS)</v>
      </c>
      <c r="O139">
        <f>'Raw Data'!N139</f>
        <v>453.6</v>
      </c>
      <c r="P139" t="str">
        <f>'Raw Data'!O139</f>
        <v>KGS</v>
      </c>
      <c r="Q139">
        <f>'Raw Data'!P139</f>
        <v>265.99021160000001</v>
      </c>
      <c r="R139">
        <f>'Raw Data'!Q139</f>
        <v>120653.16</v>
      </c>
      <c r="S139">
        <f>'Raw Data'!R139</f>
        <v>3.0714805040000002</v>
      </c>
      <c r="T139">
        <f>'Raw Data'!S139</f>
        <v>1393.223557</v>
      </c>
      <c r="U139">
        <f>'Raw Data'!T139</f>
        <v>44207.3</v>
      </c>
      <c r="V139" s="9" t="str">
        <f t="shared" si="23"/>
        <v>STEEL</v>
      </c>
      <c r="W139">
        <f t="shared" si="24"/>
        <v>2916</v>
      </c>
      <c r="X139">
        <f t="shared" si="25"/>
        <v>42</v>
      </c>
      <c r="Y139">
        <f t="shared" si="26"/>
        <v>164860.46000000002</v>
      </c>
      <c r="Z139">
        <f t="shared" si="27"/>
        <v>2025</v>
      </c>
      <c r="AA139" s="9" t="str">
        <f t="shared" si="28"/>
        <v>Steel</v>
      </c>
      <c r="AB139" s="9" t="str">
        <f t="shared" si="29"/>
        <v>Other</v>
      </c>
      <c r="AD139" s="13">
        <f t="shared" si="30"/>
        <v>3.0714805040000002</v>
      </c>
      <c r="AE139">
        <f t="shared" si="31"/>
        <v>15.16025377229081</v>
      </c>
      <c r="AF139" s="16">
        <f t="shared" si="32"/>
        <v>0.36639985227075694</v>
      </c>
    </row>
    <row r="140" spans="1:32" x14ac:dyDescent="0.25">
      <c r="A140" t="str">
        <f>'Raw Data'!A140</f>
        <v>INNSA1</v>
      </c>
      <c r="B140" s="7">
        <f>'Raw Data'!B140</f>
        <v>45665</v>
      </c>
      <c r="C140">
        <f>'Raw Data'!C140</f>
        <v>301049751</v>
      </c>
      <c r="D140">
        <f>'Raw Data'!D140</f>
        <v>73231000</v>
      </c>
      <c r="E140" t="str">
        <f>'Raw Data'!E140</f>
        <v>STEEL SCRUBBER 2PCS SET (8001-2) (QTY: 168000 SET/USD 0.142PER SET)STEEL SCRUBBER 2PCS SET (8001-2) (QTY: 168000 SET/USD 0.142</v>
      </c>
      <c r="F140" t="str">
        <f t="shared" si="22"/>
        <v>STEEL SCRUBBER 2PCS SET (8001-2) (QTY: 168000 SET/USD 0.142PER SET)</v>
      </c>
      <c r="O140">
        <f>'Raw Data'!N140</f>
        <v>4900</v>
      </c>
      <c r="P140" t="str">
        <f>'Raw Data'!O140</f>
        <v>KGS</v>
      </c>
      <c r="Q140">
        <f>'Raw Data'!P140</f>
        <v>460.55252239999999</v>
      </c>
      <c r="R140">
        <f>'Raw Data'!Q140</f>
        <v>2256707.36</v>
      </c>
      <c r="S140">
        <f>'Raw Data'!R140</f>
        <v>5.3181584580000001</v>
      </c>
      <c r="T140">
        <f>'Raw Data'!S140</f>
        <v>26058.976439999999</v>
      </c>
      <c r="U140">
        <f>'Raw Data'!T140</f>
        <v>992048.5</v>
      </c>
      <c r="V140" s="9" t="str">
        <f t="shared" si="23"/>
        <v>STEEL</v>
      </c>
      <c r="W140">
        <f t="shared" si="24"/>
        <v>168000</v>
      </c>
      <c r="X140">
        <f t="shared" si="25"/>
        <v>51</v>
      </c>
      <c r="Y140">
        <f t="shared" si="26"/>
        <v>3248755.86</v>
      </c>
      <c r="Z140">
        <f t="shared" si="27"/>
        <v>2025</v>
      </c>
      <c r="AA140" s="9" t="str">
        <f t="shared" si="28"/>
        <v>Steel</v>
      </c>
      <c r="AB140" s="9" t="str">
        <f t="shared" si="29"/>
        <v>Scrubber</v>
      </c>
      <c r="AD140" s="13">
        <f t="shared" si="30"/>
        <v>5.3181584580000001</v>
      </c>
      <c r="AE140">
        <f t="shared" si="31"/>
        <v>5.9050505952380954</v>
      </c>
      <c r="AF140" s="16">
        <f t="shared" si="32"/>
        <v>0.43959997542614476</v>
      </c>
    </row>
    <row r="141" spans="1:32" x14ac:dyDescent="0.25">
      <c r="A141" t="str">
        <f>'Raw Data'!A141</f>
        <v>INNSA1</v>
      </c>
      <c r="B141" s="7">
        <f>'Raw Data'!B141</f>
        <v>45661</v>
      </c>
      <c r="C141">
        <f>'Raw Data'!C141</f>
        <v>301049751</v>
      </c>
      <c r="D141">
        <f>'Raw Data'!D141</f>
        <v>73231000</v>
      </c>
      <c r="E141" t="str">
        <f>'Raw Data'!E141</f>
        <v>STEEL SCRUBBER 6 PCS SET (OKS-4156) (QTY: 98400 SET/USD: 0.238 PER SET)STEEL SCRUBBER 6 PCS SET (OKS-4156) (QTY: 98400 SET/USD: 0.2</v>
      </c>
      <c r="F141" t="str">
        <f t="shared" si="22"/>
        <v>STEEL SCRUBBER 6 PCS SET (OKS-4156) (QTY: 98400 SET/USD: 0.238 PER SET)</v>
      </c>
      <c r="O141">
        <f>'Raw Data'!N141</f>
        <v>9151</v>
      </c>
      <c r="P141" t="str">
        <f>'Raw Data'!O141</f>
        <v>KGS</v>
      </c>
      <c r="Q141">
        <f>'Raw Data'!P141</f>
        <v>241.52720690000001</v>
      </c>
      <c r="R141">
        <f>'Raw Data'!Q141</f>
        <v>2210215.4700000002</v>
      </c>
      <c r="S141">
        <f>'Raw Data'!R141</f>
        <v>2.7889977699999999</v>
      </c>
      <c r="T141">
        <f>'Raw Data'!S141</f>
        <v>25522.118589999998</v>
      </c>
      <c r="U141">
        <f>'Raw Data'!T141</f>
        <v>971610.7</v>
      </c>
      <c r="V141" s="9" t="str">
        <f t="shared" si="23"/>
        <v>STEEL</v>
      </c>
      <c r="W141">
        <f t="shared" si="24"/>
        <v>98400</v>
      </c>
      <c r="X141">
        <f t="shared" si="25"/>
        <v>53</v>
      </c>
      <c r="Y141">
        <f t="shared" si="26"/>
        <v>3181826.17</v>
      </c>
      <c r="Z141">
        <f t="shared" si="27"/>
        <v>2025</v>
      </c>
      <c r="AA141" s="9" t="str">
        <f t="shared" si="28"/>
        <v>Steel</v>
      </c>
      <c r="AB141" s="9" t="str">
        <f t="shared" si="29"/>
        <v>Scrubber</v>
      </c>
      <c r="AD141" s="13">
        <f t="shared" si="30"/>
        <v>2.7889977699999999</v>
      </c>
      <c r="AE141">
        <f t="shared" si="31"/>
        <v>9.8740924796747969</v>
      </c>
      <c r="AF141" s="16">
        <f t="shared" si="32"/>
        <v>0.43959999067421235</v>
      </c>
    </row>
    <row r="142" spans="1:32" x14ac:dyDescent="0.25">
      <c r="A142" t="str">
        <f>'Raw Data'!A142</f>
        <v>INNSA1</v>
      </c>
      <c r="B142" s="7">
        <f>'Raw Data'!B142</f>
        <v>45660</v>
      </c>
      <c r="C142">
        <f>'Raw Data'!C142</f>
        <v>301049751</v>
      </c>
      <c r="D142">
        <f>'Raw Data'!D142</f>
        <v>73239990</v>
      </c>
      <c r="E142" t="str">
        <f>'Raw Data'!E142</f>
        <v>STEEL ROUND CONTAINER (6856) (QTY : 122400 PCS / USD 0.55 PER PCS)STEEL ROUND CONTAINER (6856) (QTY : 122400 PCS / USD 0.55 P</v>
      </c>
      <c r="F142" t="str">
        <f t="shared" si="22"/>
        <v>STEEL ROUND CONTAINER (6856) (QTY : 122400 PCS / USD 0.55 PER PCS)</v>
      </c>
      <c r="O142">
        <f>'Raw Data'!N142</f>
        <v>10200</v>
      </c>
      <c r="P142" t="str">
        <f>'Raw Data'!O142</f>
        <v>KGS</v>
      </c>
      <c r="Q142">
        <f>'Raw Data'!P142</f>
        <v>591.45826369999997</v>
      </c>
      <c r="R142">
        <f>'Raw Data'!Q142</f>
        <v>6032874.29</v>
      </c>
      <c r="S142">
        <f>'Raw Data'!R142</f>
        <v>6.8297720980000003</v>
      </c>
      <c r="T142">
        <f>'Raw Data'!S142</f>
        <v>69663.675399999993</v>
      </c>
      <c r="U142">
        <f>'Raw Data'!T142</f>
        <v>2210445.2000000002</v>
      </c>
      <c r="V142" s="9" t="str">
        <f t="shared" si="23"/>
        <v>STEEL</v>
      </c>
      <c r="W142">
        <f t="shared" si="24"/>
        <v>122400</v>
      </c>
      <c r="X142">
        <f t="shared" si="25"/>
        <v>50</v>
      </c>
      <c r="Y142">
        <f t="shared" si="26"/>
        <v>8243319.4900000002</v>
      </c>
      <c r="Z142">
        <f t="shared" si="27"/>
        <v>2025</v>
      </c>
      <c r="AA142" s="9" t="str">
        <f t="shared" si="28"/>
        <v>Steel</v>
      </c>
      <c r="AB142" s="9" t="str">
        <f t="shared" si="29"/>
        <v>Other</v>
      </c>
      <c r="AD142" s="13">
        <f t="shared" si="30"/>
        <v>6.8297720980000003</v>
      </c>
      <c r="AE142">
        <f t="shared" si="31"/>
        <v>18.059192810457517</v>
      </c>
      <c r="AF142" s="16">
        <f t="shared" si="32"/>
        <v>0.36640000996937733</v>
      </c>
    </row>
    <row r="143" spans="1:32" x14ac:dyDescent="0.25">
      <c r="A143" t="str">
        <f>'Raw Data'!A143</f>
        <v>INNSA1</v>
      </c>
      <c r="B143" s="7">
        <f>'Raw Data'!B143</f>
        <v>45660</v>
      </c>
      <c r="C143">
        <f>'Raw Data'!C143</f>
        <v>301049751</v>
      </c>
      <c r="D143">
        <f>'Raw Data'!D143</f>
        <v>73239990</v>
      </c>
      <c r="E143" t="str">
        <f>'Raw Data'!E143</f>
        <v>STEEL RECTANGLE CONTAINER LARGE (6862) (QTY : 42684 PCS / USD 1.29 PER PCS)STEEL RECTANGLE CONTAINER LARGE (6862) (QTY : 42684 PCS / U</v>
      </c>
      <c r="F143" t="str">
        <f t="shared" si="22"/>
        <v>STEEL RECTANGLE CONTAINER LARGE (6862) (QTY : 42684 PCS / USD 1.29 PER PCS)</v>
      </c>
      <c r="O143">
        <f>'Raw Data'!N143</f>
        <v>10671</v>
      </c>
      <c r="P143" t="str">
        <f>'Raw Data'!O143</f>
        <v>KGS</v>
      </c>
      <c r="Q143">
        <f>'Raw Data'!P143</f>
        <v>462.4128245</v>
      </c>
      <c r="R143">
        <f>'Raw Data'!Q143</f>
        <v>4934407.25</v>
      </c>
      <c r="S143">
        <f>'Raw Data'!R143</f>
        <v>5.3396400059999998</v>
      </c>
      <c r="T143">
        <f>'Raw Data'!S143</f>
        <v>56979.298499999997</v>
      </c>
      <c r="U143">
        <f>'Raw Data'!T143</f>
        <v>1807966.7</v>
      </c>
      <c r="V143" s="9" t="str">
        <f t="shared" si="23"/>
        <v>STEEL</v>
      </c>
      <c r="W143">
        <f t="shared" si="24"/>
        <v>42684</v>
      </c>
      <c r="X143">
        <f t="shared" si="25"/>
        <v>59</v>
      </c>
      <c r="Y143">
        <f t="shared" si="26"/>
        <v>6742373.9500000002</v>
      </c>
      <c r="Z143">
        <f t="shared" si="27"/>
        <v>2025</v>
      </c>
      <c r="AA143" s="9" t="str">
        <f t="shared" si="28"/>
        <v>Steel</v>
      </c>
      <c r="AB143" s="9" t="str">
        <f t="shared" si="29"/>
        <v>Other</v>
      </c>
      <c r="AD143" s="13">
        <f t="shared" si="30"/>
        <v>5.3396400059999998</v>
      </c>
      <c r="AE143">
        <f t="shared" si="31"/>
        <v>42.357011995126982</v>
      </c>
      <c r="AF143" s="16">
        <f t="shared" si="32"/>
        <v>0.36639997641054051</v>
      </c>
    </row>
    <row r="144" spans="1:32" x14ac:dyDescent="0.25">
      <c r="A144" t="str">
        <f>'Raw Data'!A144</f>
        <v>INNSA1</v>
      </c>
      <c r="B144" s="7">
        <f>'Raw Data'!B144</f>
        <v>45660</v>
      </c>
      <c r="C144">
        <f>'Raw Data'!C144</f>
        <v>301049751</v>
      </c>
      <c r="D144">
        <f>'Raw Data'!D144</f>
        <v>73239990</v>
      </c>
      <c r="E144" t="str">
        <f>'Raw Data'!E144</f>
        <v>STEEL ROUND CONTAINER MEDIUM (6581) (QTY : 87792 PCS / USD0.83 PER PCS)STEEL ROUND CONTAINER MEDIUM (6581) (QTY : 87792 PCS / USD</v>
      </c>
      <c r="F144" t="str">
        <f t="shared" si="22"/>
        <v>STEEL ROUND CONTAINER MEDIUM (6581) (QTY : 87792 PCS / USD0.83 PER PCS)</v>
      </c>
      <c r="O144">
        <f>'Raw Data'!N144</f>
        <v>10608.2</v>
      </c>
      <c r="P144" t="str">
        <f>'Raw Data'!O144</f>
        <v>KGS</v>
      </c>
      <c r="Q144">
        <f>'Raw Data'!P144</f>
        <v>615.56162119999999</v>
      </c>
      <c r="R144">
        <f>'Raw Data'!Q144</f>
        <v>6530000.79</v>
      </c>
      <c r="S144">
        <f>'Raw Data'!R144</f>
        <v>7.1081018609999997</v>
      </c>
      <c r="T144">
        <f>'Raw Data'!S144</f>
        <v>75404.166169999997</v>
      </c>
      <c r="U144">
        <f>'Raw Data'!T144</f>
        <v>2392592.2999999998</v>
      </c>
      <c r="V144" s="9" t="str">
        <f t="shared" si="23"/>
        <v>STEEL</v>
      </c>
      <c r="W144">
        <f t="shared" si="24"/>
        <v>87792</v>
      </c>
      <c r="X144">
        <f t="shared" si="25"/>
        <v>56</v>
      </c>
      <c r="Y144">
        <f t="shared" si="26"/>
        <v>8922593.0899999999</v>
      </c>
      <c r="Z144">
        <f t="shared" si="27"/>
        <v>2025</v>
      </c>
      <c r="AA144" s="9" t="str">
        <f t="shared" si="28"/>
        <v>Steel</v>
      </c>
      <c r="AB144" s="9" t="str">
        <f t="shared" si="29"/>
        <v>Other</v>
      </c>
      <c r="AD144" s="13">
        <f t="shared" si="30"/>
        <v>7.1081018609999997</v>
      </c>
      <c r="AE144">
        <f t="shared" si="31"/>
        <v>27.252964962638963</v>
      </c>
      <c r="AF144" s="16">
        <f t="shared" si="32"/>
        <v>0.36640000161470115</v>
      </c>
    </row>
    <row r="145" spans="1:32" x14ac:dyDescent="0.25">
      <c r="A145" t="str">
        <f>'Raw Data'!A145</f>
        <v>INNSA1</v>
      </c>
      <c r="B145" s="7">
        <f>'Raw Data'!B145</f>
        <v>45660</v>
      </c>
      <c r="C145">
        <f>'Raw Data'!C145</f>
        <v>301049751</v>
      </c>
      <c r="D145">
        <f>'Raw Data'!D145</f>
        <v>73239990</v>
      </c>
      <c r="E145" t="str">
        <f>'Raw Data'!E145</f>
        <v>STEEL RECTANGLE CONTAINER BIG (6578) (QTY : 26364 PCS / USD1.53 PER PCS)STEEL RECTANGLE CONTAINER BIG (6578) (QTY : 26364 PCS / USD</v>
      </c>
      <c r="F145" t="str">
        <f t="shared" si="22"/>
        <v>STEEL RECTANGLE CONTAINER BIG (6578) (QTY : 26364 PCS / USD1.53 PER PCS)</v>
      </c>
      <c r="O145">
        <f>'Raw Data'!N145</f>
        <v>7799.35</v>
      </c>
      <c r="P145" t="str">
        <f>'Raw Data'!O145</f>
        <v>KGS</v>
      </c>
      <c r="Q145">
        <f>'Raw Data'!P145</f>
        <v>463.47305740000002</v>
      </c>
      <c r="R145">
        <f>'Raw Data'!Q145</f>
        <v>3614788.59</v>
      </c>
      <c r="S145">
        <f>'Raw Data'!R145</f>
        <v>5.3518828799999998</v>
      </c>
      <c r="T145">
        <f>'Raw Data'!S145</f>
        <v>41741.207739999998</v>
      </c>
      <c r="U145">
        <f>'Raw Data'!T145</f>
        <v>1324458.6000000001</v>
      </c>
      <c r="V145" s="9" t="str">
        <f t="shared" si="23"/>
        <v>STEEL</v>
      </c>
      <c r="W145">
        <f t="shared" si="24"/>
        <v>26364</v>
      </c>
      <c r="X145">
        <f t="shared" si="25"/>
        <v>57</v>
      </c>
      <c r="Y145">
        <f t="shared" si="26"/>
        <v>4939247.1899999995</v>
      </c>
      <c r="Z145">
        <f t="shared" si="27"/>
        <v>2025</v>
      </c>
      <c r="AA145" s="9" t="str">
        <f t="shared" si="28"/>
        <v>Steel</v>
      </c>
      <c r="AB145" s="9" t="str">
        <f t="shared" si="29"/>
        <v>Other</v>
      </c>
      <c r="AD145" s="13">
        <f t="shared" si="30"/>
        <v>5.3518828799999998</v>
      </c>
      <c r="AE145">
        <f t="shared" si="31"/>
        <v>50.237391898042787</v>
      </c>
      <c r="AF145" s="16">
        <f t="shared" si="32"/>
        <v>0.36640001677110534</v>
      </c>
    </row>
    <row r="146" spans="1:32" x14ac:dyDescent="0.25">
      <c r="A146" t="str">
        <f>'Raw Data'!A146</f>
        <v>INNSA1</v>
      </c>
      <c r="B146" s="7">
        <f>'Raw Data'!B146</f>
        <v>45660</v>
      </c>
      <c r="C146">
        <f>'Raw Data'!C146</f>
        <v>301049751</v>
      </c>
      <c r="D146">
        <f>'Raw Data'!D146</f>
        <v>73239990</v>
      </c>
      <c r="E146" t="str">
        <f>'Raw Data'!E146</f>
        <v>STEEL ROUND CONTAINER (6857) (QTY : 66840 PCS / USD 0.69 PER PCS)STEEL ROUND CONTAINER (6857) (QTY : 66840 PCS / USD 0.69 PE</v>
      </c>
      <c r="F146" t="str">
        <f t="shared" si="22"/>
        <v>STEEL ROUND CONTAINER (6857) (QTY : 66840 PCS / USD 0.69 PER PCS)</v>
      </c>
      <c r="O146">
        <f>'Raw Data'!N146</f>
        <v>8522.1</v>
      </c>
      <c r="P146" t="str">
        <f>'Raw Data'!O146</f>
        <v>KGS</v>
      </c>
      <c r="Q146">
        <f>'Raw Data'!P146</f>
        <v>484.97471630000001</v>
      </c>
      <c r="R146">
        <f>'Raw Data'!Q146</f>
        <v>4133003.03</v>
      </c>
      <c r="S146">
        <f>'Raw Data'!R146</f>
        <v>5.6001699340000002</v>
      </c>
      <c r="T146">
        <f>'Raw Data'!S146</f>
        <v>47725.208200000001</v>
      </c>
      <c r="U146">
        <f>'Raw Data'!T146</f>
        <v>1514332.3</v>
      </c>
      <c r="V146" s="9" t="str">
        <f t="shared" si="23"/>
        <v>STEEL</v>
      </c>
      <c r="W146">
        <f t="shared" si="24"/>
        <v>66840</v>
      </c>
      <c r="X146">
        <f t="shared" si="25"/>
        <v>49</v>
      </c>
      <c r="Y146">
        <f t="shared" si="26"/>
        <v>5647335.3300000001</v>
      </c>
      <c r="Z146">
        <f t="shared" si="27"/>
        <v>2025</v>
      </c>
      <c r="AA146" s="9" t="str">
        <f t="shared" si="28"/>
        <v>Steel</v>
      </c>
      <c r="AB146" s="9" t="str">
        <f t="shared" si="29"/>
        <v>Other</v>
      </c>
      <c r="AD146" s="13">
        <f t="shared" si="30"/>
        <v>5.6001699340000002</v>
      </c>
      <c r="AE146">
        <f t="shared" si="31"/>
        <v>22.656078695391983</v>
      </c>
      <c r="AF146" s="16">
        <f t="shared" si="32"/>
        <v>0.36639999753399649</v>
      </c>
    </row>
    <row r="147" spans="1:32" x14ac:dyDescent="0.25">
      <c r="A147" t="str">
        <f>'Raw Data'!A147</f>
        <v>INNSA1</v>
      </c>
      <c r="B147" s="7">
        <f>'Raw Data'!B147</f>
        <v>45660</v>
      </c>
      <c r="C147">
        <f>'Raw Data'!C147</f>
        <v>301049751</v>
      </c>
      <c r="D147">
        <f>'Raw Data'!D147</f>
        <v>73239990</v>
      </c>
      <c r="E147" t="str">
        <f>'Raw Data'!E147</f>
        <v>STEEL LUNCH BOX 2 LAYER (8504) (QTY : 22080 PCS / USD 2.12PER PCS)STEEL LUNCH BOX 2 LAYER (8504) (QTY : 22080 PCS / USD 2.12</v>
      </c>
      <c r="F147" t="str">
        <f t="shared" si="22"/>
        <v>STEEL LUNCH BOX 2 LAYER (8504) (QTY : 22080 PCS / USD 2.12PER PCS)</v>
      </c>
      <c r="O147">
        <f>'Raw Data'!N147</f>
        <v>10561.6</v>
      </c>
      <c r="P147" t="str">
        <f>'Raw Data'!O147</f>
        <v>KGS</v>
      </c>
      <c r="Q147">
        <f>'Raw Data'!P147</f>
        <v>397.17820410000002</v>
      </c>
      <c r="R147">
        <f>'Raw Data'!Q147</f>
        <v>4194837.32</v>
      </c>
      <c r="S147">
        <f>'Raw Data'!R147</f>
        <v>4.5863533959999998</v>
      </c>
      <c r="T147">
        <f>'Raw Data'!S147</f>
        <v>48439.230020000003</v>
      </c>
      <c r="U147">
        <f>'Raw Data'!T147</f>
        <v>1536988.4</v>
      </c>
      <c r="V147" s="9" t="str">
        <f t="shared" si="23"/>
        <v>STEEL</v>
      </c>
      <c r="W147">
        <f t="shared" si="24"/>
        <v>22080</v>
      </c>
      <c r="X147">
        <f t="shared" si="25"/>
        <v>51</v>
      </c>
      <c r="Y147">
        <f t="shared" si="26"/>
        <v>5731825.7200000007</v>
      </c>
      <c r="Z147">
        <f t="shared" si="27"/>
        <v>2025</v>
      </c>
      <c r="AA147" s="9" t="str">
        <f t="shared" si="28"/>
        <v>Steel</v>
      </c>
      <c r="AB147" s="9" t="str">
        <f t="shared" si="29"/>
        <v>Lunch Box</v>
      </c>
      <c r="AD147" s="13">
        <f t="shared" si="30"/>
        <v>4.5863533959999998</v>
      </c>
      <c r="AE147">
        <f t="shared" si="31"/>
        <v>69.609981884057973</v>
      </c>
      <c r="AF147" s="16">
        <f t="shared" si="32"/>
        <v>0.3664000014188869</v>
      </c>
    </row>
    <row r="148" spans="1:32" x14ac:dyDescent="0.25">
      <c r="A148" t="str">
        <f>'Raw Data'!A148</f>
        <v>INNSA1</v>
      </c>
      <c r="B148" s="7">
        <f>'Raw Data'!B148</f>
        <v>45660</v>
      </c>
      <c r="C148">
        <f>'Raw Data'!C148</f>
        <v>301049751</v>
      </c>
      <c r="D148">
        <f>'Raw Data'!D148</f>
        <v>73239990</v>
      </c>
      <c r="E148" t="str">
        <f>'Raw Data'!E148</f>
        <v>STEEL LUNCH BOX SMALL (6587) (QTY : 54792 PCS / USD 1.37 PER PCS)STEEL LUNCH BOX SMALL (6587) (QTY : 54792 PCS / USD 1.37 PE</v>
      </c>
      <c r="F148" t="str">
        <f t="shared" si="22"/>
        <v>STEEL LUNCH BOX SMALL (6587) (QTY : 54792 PCS / USD 1.37 PER PCS)</v>
      </c>
      <c r="O148">
        <f>'Raw Data'!N148</f>
        <v>11118.21</v>
      </c>
      <c r="P148" t="str">
        <f>'Raw Data'!O148</f>
        <v>KGS</v>
      </c>
      <c r="Q148">
        <f>'Raw Data'!P148</f>
        <v>605.03850350000005</v>
      </c>
      <c r="R148">
        <f>'Raw Data'!Q148</f>
        <v>6726945.1399999997</v>
      </c>
      <c r="S148">
        <f>'Raw Data'!R148</f>
        <v>6.9865877999999997</v>
      </c>
      <c r="T148">
        <f>'Raw Data'!S148</f>
        <v>77678.350349999993</v>
      </c>
      <c r="U148">
        <f>'Raw Data'!T148</f>
        <v>2464752.7000000002</v>
      </c>
      <c r="V148" s="9" t="str">
        <f t="shared" si="23"/>
        <v>STEEL</v>
      </c>
      <c r="W148">
        <f t="shared" si="24"/>
        <v>54792</v>
      </c>
      <c r="X148">
        <f t="shared" si="25"/>
        <v>49</v>
      </c>
      <c r="Y148">
        <f t="shared" si="26"/>
        <v>9191697.8399999999</v>
      </c>
      <c r="Z148">
        <f t="shared" si="27"/>
        <v>2025</v>
      </c>
      <c r="AA148" s="9" t="str">
        <f t="shared" si="28"/>
        <v>Steel</v>
      </c>
      <c r="AB148" s="9" t="str">
        <f t="shared" si="29"/>
        <v>Lunch Box</v>
      </c>
      <c r="AD148" s="13">
        <f t="shared" si="30"/>
        <v>6.9865877999999997</v>
      </c>
      <c r="AE148">
        <f t="shared" si="31"/>
        <v>44.983806030077389</v>
      </c>
      <c r="AF148" s="16">
        <f t="shared" si="32"/>
        <v>0.36640000010465379</v>
      </c>
    </row>
    <row r="149" spans="1:32" x14ac:dyDescent="0.25">
      <c r="A149" t="str">
        <f>'Raw Data'!A149</f>
        <v>INNSA1</v>
      </c>
      <c r="B149" s="7">
        <f>'Raw Data'!B149</f>
        <v>45659</v>
      </c>
      <c r="C149">
        <f>'Raw Data'!C149</f>
        <v>301049751</v>
      </c>
      <c r="D149">
        <f>'Raw Data'!D149</f>
        <v>73239990</v>
      </c>
      <c r="E149" t="str">
        <f>'Raw Data'!E149</f>
        <v>STEEL SALT BOTTLE (NP-19) (QTY : 112896 PCS/USD 0.438 PER PCS)STEEL SALT BOTTLE (NP-19) (QTY : 112896 PCS/USD 0.438 PER P</v>
      </c>
      <c r="F149" t="str">
        <f t="shared" si="22"/>
        <v>STEEL SALT BOTTLE (NP-19) (QTY : 112896 PCS/USD 0.438 PER PCS)</v>
      </c>
      <c r="O149">
        <f>'Raw Data'!N149</f>
        <v>17561.599999999999</v>
      </c>
      <c r="P149" t="str">
        <f>'Raw Data'!O149</f>
        <v>KGS</v>
      </c>
      <c r="Q149">
        <f>'Raw Data'!P149</f>
        <v>257.97936979999997</v>
      </c>
      <c r="R149">
        <f>'Raw Data'!Q149</f>
        <v>4530530.5</v>
      </c>
      <c r="S149">
        <f>'Raw Data'!R149</f>
        <v>3.0015051750000001</v>
      </c>
      <c r="T149">
        <f>'Raw Data'!S149</f>
        <v>52711.23328</v>
      </c>
      <c r="U149">
        <f>'Raw Data'!T149</f>
        <v>1659986.4</v>
      </c>
      <c r="V149" s="9" t="str">
        <f t="shared" si="23"/>
        <v>STEEL</v>
      </c>
      <c r="W149">
        <f t="shared" si="24"/>
        <v>112896</v>
      </c>
      <c r="X149">
        <f t="shared" si="25"/>
        <v>45</v>
      </c>
      <c r="Y149">
        <f t="shared" si="26"/>
        <v>6190516.9000000004</v>
      </c>
      <c r="Z149">
        <f t="shared" si="27"/>
        <v>2025</v>
      </c>
      <c r="AA149" s="9" t="str">
        <f t="shared" si="28"/>
        <v>Steel</v>
      </c>
      <c r="AB149" s="9" t="str">
        <f t="shared" si="29"/>
        <v>Other</v>
      </c>
      <c r="AD149" s="13">
        <f t="shared" si="30"/>
        <v>3.0015051750000001</v>
      </c>
      <c r="AE149">
        <f t="shared" si="31"/>
        <v>14.703677721088434</v>
      </c>
      <c r="AF149" s="16">
        <f t="shared" si="32"/>
        <v>0.36640000547397261</v>
      </c>
    </row>
    <row r="150" spans="1:32" x14ac:dyDescent="0.25">
      <c r="A150" t="str">
        <f>'Raw Data'!A150</f>
        <v>INNSA1</v>
      </c>
      <c r="B150" s="7">
        <f>'Raw Data'!B150</f>
        <v>45659</v>
      </c>
      <c r="C150">
        <f>'Raw Data'!C150</f>
        <v>301049751</v>
      </c>
      <c r="D150">
        <f>'Raw Data'!D150</f>
        <v>73239990</v>
      </c>
      <c r="E150" t="str">
        <f>'Raw Data'!E150</f>
        <v>STEEL TEA STRAINER BIG (SB-12) (QTY : 2070 PCS / USD 0.994 PER PCS)STEEL TEA STRAINER BIG (SB-12) (QTY : 2070 PCS / USD 0.994 P</v>
      </c>
      <c r="F150" t="str">
        <f t="shared" si="22"/>
        <v>STEEL TEA STRAINER BIG (SB-12) (QTY : 2070 PCS / USD 0.994 PER PCS)</v>
      </c>
      <c r="O150">
        <f>'Raw Data'!N150</f>
        <v>506</v>
      </c>
      <c r="P150" t="str">
        <f>'Raw Data'!O150</f>
        <v>KGS</v>
      </c>
      <c r="Q150">
        <f>'Raw Data'!P150</f>
        <v>372.56545449999999</v>
      </c>
      <c r="R150">
        <f>'Raw Data'!Q150</f>
        <v>188518.12</v>
      </c>
      <c r="S150">
        <f>'Raw Data'!R150</f>
        <v>4.3346766089999997</v>
      </c>
      <c r="T150">
        <f>'Raw Data'!S150</f>
        <v>2193.346364</v>
      </c>
      <c r="U150">
        <f>'Raw Data'!T150</f>
        <v>69073.100000000006</v>
      </c>
      <c r="V150" s="9" t="str">
        <f t="shared" si="23"/>
        <v>STEEL</v>
      </c>
      <c r="W150">
        <f t="shared" si="24"/>
        <v>2070</v>
      </c>
      <c r="X150">
        <f t="shared" si="25"/>
        <v>50</v>
      </c>
      <c r="Y150">
        <f t="shared" si="26"/>
        <v>257591.22</v>
      </c>
      <c r="Z150">
        <f t="shared" si="27"/>
        <v>2025</v>
      </c>
      <c r="AA150" s="9" t="str">
        <f t="shared" si="28"/>
        <v>Steel</v>
      </c>
      <c r="AB150" s="9" t="str">
        <f t="shared" si="29"/>
        <v>Tea Strainer</v>
      </c>
      <c r="AD150" s="13">
        <f t="shared" si="30"/>
        <v>4.3346766089999997</v>
      </c>
      <c r="AE150">
        <f t="shared" si="31"/>
        <v>33.368647342995175</v>
      </c>
      <c r="AF150" s="16">
        <f t="shared" si="32"/>
        <v>0.36640032268516154</v>
      </c>
    </row>
    <row r="151" spans="1:32" x14ac:dyDescent="0.25">
      <c r="A151" t="str">
        <f>'Raw Data'!A151</f>
        <v>INNSA1</v>
      </c>
      <c r="B151" s="7">
        <f>'Raw Data'!B151</f>
        <v>45659</v>
      </c>
      <c r="C151">
        <f>'Raw Data'!C151</f>
        <v>301049751</v>
      </c>
      <c r="D151">
        <f>'Raw Data'!D151</f>
        <v>73239990</v>
      </c>
      <c r="E151" t="str">
        <f>'Raw Data'!E151</f>
        <v>STEEL TEA STRAINER (NP-55) (QTY : 201600 PCS / USD 0.274 PERPCS)STEEL TEA STRAINER (NP-55) (QTY : 201600 PCS / USD 0.274 PER</v>
      </c>
      <c r="F151" t="str">
        <f t="shared" si="22"/>
        <v>STEEL TEA STRAINER (NP-55) (QTY : 201600 PCS / USD 0.274 PERPCS)</v>
      </c>
      <c r="O151">
        <f>'Raw Data'!N151</f>
        <v>8400</v>
      </c>
      <c r="P151" t="str">
        <f>'Raw Data'!O151</f>
        <v>KGS</v>
      </c>
      <c r="Q151">
        <f>'Raw Data'!P151</f>
        <v>602.50165119999997</v>
      </c>
      <c r="R151">
        <f>'Raw Data'!Q151</f>
        <v>5061013.87</v>
      </c>
      <c r="S151">
        <f>'Raw Data'!R151</f>
        <v>7.0099086819999998</v>
      </c>
      <c r="T151">
        <f>'Raw Data'!S151</f>
        <v>58883.232929999998</v>
      </c>
      <c r="U151">
        <f>'Raw Data'!T151</f>
        <v>1854355.5</v>
      </c>
      <c r="V151" s="9" t="str">
        <f t="shared" si="23"/>
        <v>STEEL</v>
      </c>
      <c r="W151">
        <f t="shared" si="24"/>
        <v>201600</v>
      </c>
      <c r="X151">
        <f t="shared" si="25"/>
        <v>48</v>
      </c>
      <c r="Y151">
        <f t="shared" si="26"/>
        <v>6915369.3700000001</v>
      </c>
      <c r="Z151">
        <f t="shared" si="27"/>
        <v>2025</v>
      </c>
      <c r="AA151" s="9" t="str">
        <f t="shared" si="28"/>
        <v>Steel</v>
      </c>
      <c r="AB151" s="9" t="str">
        <f t="shared" si="29"/>
        <v>Tea Strainer</v>
      </c>
      <c r="AD151" s="13">
        <f t="shared" si="30"/>
        <v>7.0099086819999998</v>
      </c>
      <c r="AE151">
        <f t="shared" si="31"/>
        <v>9.198191964285714</v>
      </c>
      <c r="AF151" s="16">
        <f t="shared" si="32"/>
        <v>0.36640000356292246</v>
      </c>
    </row>
    <row r="152" spans="1:32" x14ac:dyDescent="0.25">
      <c r="A152" t="str">
        <f>'Raw Data'!A152</f>
        <v>INNSA1</v>
      </c>
      <c r="B152" s="7">
        <f>'Raw Data'!B152</f>
        <v>45659</v>
      </c>
      <c r="C152">
        <f>'Raw Data'!C152</f>
        <v>301049751</v>
      </c>
      <c r="D152">
        <f>'Raw Data'!D152</f>
        <v>73239990</v>
      </c>
      <c r="E152" t="str">
        <f>'Raw Data'!E152</f>
        <v>STEEL KITCHEN BASKET (AM-322) (QTY:15000 PCS / USD 1.186 PER PCS)STEEL KITCHEN BASKET (AM-322) (QTY:15000 PCS / USD 1.186 PE</v>
      </c>
      <c r="F152" t="str">
        <f t="shared" si="22"/>
        <v>STEEL KITCHEN BASKET (AM-322) (QTY:15000 PCS / USD 1.186 PER PCS)</v>
      </c>
      <c r="O152">
        <f>'Raw Data'!N152</f>
        <v>4125</v>
      </c>
      <c r="P152" t="str">
        <f>'Raw Data'!O152</f>
        <v>KGS</v>
      </c>
      <c r="Q152">
        <f>'Raw Data'!P152</f>
        <v>395.13764359999999</v>
      </c>
      <c r="R152">
        <f>'Raw Data'!Q152</f>
        <v>1629942.78</v>
      </c>
      <c r="S152">
        <f>'Raw Data'!R152</f>
        <v>4.5972966099999999</v>
      </c>
      <c r="T152">
        <f>'Raw Data'!S152</f>
        <v>18963.84852</v>
      </c>
      <c r="U152">
        <f>'Raw Data'!T152</f>
        <v>597211.1</v>
      </c>
      <c r="V152" s="9" t="str">
        <f t="shared" si="23"/>
        <v>STEEL</v>
      </c>
      <c r="W152">
        <f t="shared" si="24"/>
        <v>15000</v>
      </c>
      <c r="X152">
        <f t="shared" si="25"/>
        <v>48</v>
      </c>
      <c r="Y152">
        <f t="shared" si="26"/>
        <v>2227153.88</v>
      </c>
      <c r="Z152">
        <f t="shared" si="27"/>
        <v>2025</v>
      </c>
      <c r="AA152" s="9" t="str">
        <f t="shared" si="28"/>
        <v>Steel</v>
      </c>
      <c r="AB152" s="9" t="str">
        <f t="shared" si="29"/>
        <v>Basket</v>
      </c>
      <c r="AD152" s="13">
        <f t="shared" si="30"/>
        <v>4.5972966099999999</v>
      </c>
      <c r="AE152">
        <f t="shared" si="31"/>
        <v>39.814073333333333</v>
      </c>
      <c r="AF152" s="16">
        <f t="shared" si="32"/>
        <v>0.36640004012901606</v>
      </c>
    </row>
    <row r="153" spans="1:32" x14ac:dyDescent="0.25">
      <c r="A153" t="str">
        <f>'Raw Data'!A153</f>
        <v>INNSA1</v>
      </c>
      <c r="B153" s="7">
        <f>'Raw Data'!B153</f>
        <v>45659</v>
      </c>
      <c r="C153">
        <f>'Raw Data'!C153</f>
        <v>301049751</v>
      </c>
      <c r="D153">
        <f>'Raw Data'!D153</f>
        <v>73239990</v>
      </c>
      <c r="E153" t="str">
        <f>'Raw Data'!E153</f>
        <v>STEEL DRAINER (AM-321) (QTY : 20040 PCS / USD 0.716 PER PCS) STEEL DRAINER (AM-321) (QTY : 20040 PCS / USD 0.716 PER PCS)</v>
      </c>
      <c r="F153" t="str">
        <f t="shared" si="22"/>
        <v>STEEL DRAINER (AM-321) (QTY : 20040 PCS / USD 0.716 PER PCS)</v>
      </c>
      <c r="O153">
        <f>'Raw Data'!N153</f>
        <v>2755.5</v>
      </c>
      <c r="P153" t="str">
        <f>'Raw Data'!O153</f>
        <v>KGS</v>
      </c>
      <c r="Q153">
        <f>'Raw Data'!P153</f>
        <v>477.09710760000002</v>
      </c>
      <c r="R153">
        <f>'Raw Data'!Q153</f>
        <v>1314641.08</v>
      </c>
      <c r="S153">
        <f>'Raw Data'!R153</f>
        <v>5.5508680349999997</v>
      </c>
      <c r="T153">
        <f>'Raw Data'!S153</f>
        <v>15295.416869999999</v>
      </c>
      <c r="U153">
        <f>'Raw Data'!T153</f>
        <v>481684.5</v>
      </c>
      <c r="V153" s="9" t="str">
        <f t="shared" si="23"/>
        <v>STEEL</v>
      </c>
      <c r="W153">
        <f t="shared" si="24"/>
        <v>20040</v>
      </c>
      <c r="X153">
        <f t="shared" si="25"/>
        <v>43</v>
      </c>
      <c r="Y153">
        <f t="shared" si="26"/>
        <v>1796325.58</v>
      </c>
      <c r="Z153">
        <f t="shared" si="27"/>
        <v>2025</v>
      </c>
      <c r="AA153" s="9" t="str">
        <f t="shared" si="28"/>
        <v>Steel</v>
      </c>
      <c r="AB153" s="9" t="str">
        <f t="shared" si="29"/>
        <v>Other</v>
      </c>
      <c r="AD153" s="13">
        <f t="shared" si="30"/>
        <v>5.5508680349999997</v>
      </c>
      <c r="AE153">
        <f t="shared" si="31"/>
        <v>24.036152694610777</v>
      </c>
      <c r="AF153" s="16">
        <f t="shared" si="32"/>
        <v>0.3664000063043823</v>
      </c>
    </row>
    <row r="154" spans="1:32" x14ac:dyDescent="0.25">
      <c r="A154" t="str">
        <f>'Raw Data'!A154</f>
        <v>INNSA1</v>
      </c>
      <c r="B154" s="7">
        <f>'Raw Data'!B154</f>
        <v>45646</v>
      </c>
      <c r="C154">
        <f>'Raw Data'!C154</f>
        <v>301049751</v>
      </c>
      <c r="D154">
        <f>'Raw Data'!D154</f>
        <v>73239990</v>
      </c>
      <c r="E154" t="str">
        <f>'Raw Data'!E154</f>
        <v>STEEL SALT BOTTLE (NP-19) (QTY: 28800 PCS/USD 0.441 PER PCS) STEEL SALT BOTTLE (NP-19) (QTY: 28800 PCS/USD 0.441 PER PCS)</v>
      </c>
      <c r="F154" t="str">
        <f t="shared" si="22"/>
        <v>STEEL SALT BOTTLE (NP-19) (QTY: 28800 PCS/USD 0.441 PER PCS)</v>
      </c>
      <c r="O154">
        <f>'Raw Data'!N154</f>
        <v>4480</v>
      </c>
      <c r="P154" t="str">
        <f>'Raw Data'!O154</f>
        <v>KGS</v>
      </c>
      <c r="Q154">
        <f>'Raw Data'!P154</f>
        <v>268.15863619999999</v>
      </c>
      <c r="R154">
        <f>'Raw Data'!Q154</f>
        <v>1201350.69</v>
      </c>
      <c r="S154">
        <f>'Raw Data'!R154</f>
        <v>3.119937593</v>
      </c>
      <c r="T154">
        <f>'Raw Data'!S154</f>
        <v>13977.32042</v>
      </c>
      <c r="U154">
        <f>'Raw Data'!T154</f>
        <v>440174.8</v>
      </c>
      <c r="V154" s="9" t="str">
        <f t="shared" si="23"/>
        <v>STEEL</v>
      </c>
      <c r="W154">
        <f t="shared" si="24"/>
        <v>28800</v>
      </c>
      <c r="X154">
        <f t="shared" si="25"/>
        <v>43</v>
      </c>
      <c r="Y154">
        <f t="shared" si="26"/>
        <v>1641525.49</v>
      </c>
      <c r="Z154">
        <f t="shared" si="27"/>
        <v>2024</v>
      </c>
      <c r="AA154" s="9" t="str">
        <f t="shared" si="28"/>
        <v>Steel</v>
      </c>
      <c r="AB154" s="9" t="str">
        <f t="shared" si="29"/>
        <v>Other</v>
      </c>
      <c r="AD154" s="13">
        <f t="shared" si="30"/>
        <v>3.119937593</v>
      </c>
      <c r="AE154">
        <f t="shared" si="31"/>
        <v>15.283847222222223</v>
      </c>
      <c r="AF154" s="16">
        <f t="shared" si="32"/>
        <v>0.36639992274029493</v>
      </c>
    </row>
    <row r="155" spans="1:32" x14ac:dyDescent="0.25">
      <c r="A155" t="str">
        <f>'Raw Data'!A155</f>
        <v>INNSA1</v>
      </c>
      <c r="B155" s="7">
        <f>'Raw Data'!B155</f>
        <v>45646</v>
      </c>
      <c r="C155">
        <f>'Raw Data'!C155</f>
        <v>301049751</v>
      </c>
      <c r="D155">
        <f>'Raw Data'!D155</f>
        <v>73239990</v>
      </c>
      <c r="E155" t="str">
        <f>'Raw Data'!E155</f>
        <v>STEEL SALT BOTTLE (NP-19) (QTY: 7200 PC/USD 0.441 PER PC) STEEL SALT BOTTLE (NP-19) (QTY: 7200 PC/USD 0.441 PER PC)</v>
      </c>
      <c r="F155" t="str">
        <f t="shared" si="22"/>
        <v>STEEL SALT BOTTLE (NP-19) (QTY: 7200 PC/USD 0.441 PER PC)</v>
      </c>
      <c r="O155">
        <f>'Raw Data'!N155</f>
        <v>1120</v>
      </c>
      <c r="P155" t="str">
        <f>'Raw Data'!O155</f>
        <v>KGS</v>
      </c>
      <c r="Q155">
        <f>'Raw Data'!P155</f>
        <v>262.0184375</v>
      </c>
      <c r="R155">
        <f>'Raw Data'!Q155</f>
        <v>293460.65000000002</v>
      </c>
      <c r="S155">
        <f>'Raw Data'!R155</f>
        <v>3.0484984000000002</v>
      </c>
      <c r="T155">
        <f>'Raw Data'!S155</f>
        <v>3414.3182080000001</v>
      </c>
      <c r="U155">
        <f>'Raw Data'!T155</f>
        <v>107523.9</v>
      </c>
      <c r="V155" s="9" t="str">
        <f t="shared" si="23"/>
        <v>STEEL</v>
      </c>
      <c r="W155">
        <f t="shared" si="24"/>
        <v>7200</v>
      </c>
      <c r="X155">
        <f t="shared" si="25"/>
        <v>41</v>
      </c>
      <c r="Y155">
        <f t="shared" si="26"/>
        <v>400984.55000000005</v>
      </c>
      <c r="Z155">
        <f t="shared" si="27"/>
        <v>2024</v>
      </c>
      <c r="AA155" s="9" t="str">
        <f t="shared" si="28"/>
        <v>Steel</v>
      </c>
      <c r="AB155" s="9" t="str">
        <f t="shared" si="29"/>
        <v>Other</v>
      </c>
      <c r="AD155" s="13">
        <f t="shared" si="30"/>
        <v>3.0484984000000002</v>
      </c>
      <c r="AE155">
        <f t="shared" si="31"/>
        <v>14.933874999999999</v>
      </c>
      <c r="AF155" s="16">
        <f t="shared" si="32"/>
        <v>0.36639972003060711</v>
      </c>
    </row>
    <row r="156" spans="1:32" x14ac:dyDescent="0.25">
      <c r="A156" t="str">
        <f>'Raw Data'!A156</f>
        <v>INNSA1</v>
      </c>
      <c r="B156" s="7">
        <f>'Raw Data'!B156</f>
        <v>45630</v>
      </c>
      <c r="C156">
        <f>'Raw Data'!C156</f>
        <v>301049751</v>
      </c>
      <c r="D156">
        <f>'Raw Data'!D156</f>
        <v>73239990</v>
      </c>
      <c r="E156" t="str">
        <f>'Raw Data'!E156</f>
        <v>RYX-02-020 MILD STEEL MULTI FUNCTION CLOTH STAND (QTY :1232NUM/CNY 101.00 PER NUM)</v>
      </c>
      <c r="F156" t="str">
        <f t="shared" si="22"/>
        <v>RYX-02-020 MILD STEEL MULTI FUNCTION CLOTH STAND (QTY :1232NUM/CNY 101.00 PER NUM)</v>
      </c>
      <c r="O156">
        <f>'Raw Data'!N156</f>
        <v>4004</v>
      </c>
      <c r="P156" t="str">
        <f>'Raw Data'!O156</f>
        <v>KGS</v>
      </c>
      <c r="Q156">
        <f>'Raw Data'!P156</f>
        <v>412.00533469999999</v>
      </c>
      <c r="R156">
        <f>'Raw Data'!Q156</f>
        <v>1649669.36</v>
      </c>
      <c r="S156">
        <f>'Raw Data'!R156</f>
        <v>4.827244694</v>
      </c>
      <c r="T156">
        <f>'Raw Data'!S156</f>
        <v>19328.287759999999</v>
      </c>
      <c r="U156">
        <f>'Raw Data'!T156</f>
        <v>604438.9</v>
      </c>
      <c r="V156" s="9" t="str">
        <f t="shared" si="23"/>
        <v>RYX-02-020</v>
      </c>
      <c r="W156">
        <f t="shared" si="24"/>
        <v>1232</v>
      </c>
      <c r="X156" t="e">
        <f t="shared" si="25"/>
        <v>#VALUE!</v>
      </c>
      <c r="Y156">
        <f t="shared" si="26"/>
        <v>2254108.2600000002</v>
      </c>
      <c r="Z156">
        <f t="shared" si="27"/>
        <v>2024</v>
      </c>
      <c r="AA156" s="9" t="str">
        <f t="shared" si="28"/>
        <v>Steel</v>
      </c>
      <c r="AB156" s="9" t="str">
        <f t="shared" si="29"/>
        <v>Other</v>
      </c>
      <c r="AD156" s="13">
        <f t="shared" si="30"/>
        <v>4.827244694</v>
      </c>
      <c r="AE156">
        <f t="shared" si="31"/>
        <v>490.61599025974027</v>
      </c>
      <c r="AF156" s="16">
        <f t="shared" si="32"/>
        <v>0.36640002818504186</v>
      </c>
    </row>
    <row r="157" spans="1:32" x14ac:dyDescent="0.25">
      <c r="A157" t="str">
        <f>'Raw Data'!A157</f>
        <v>INNSA1</v>
      </c>
      <c r="B157" s="7">
        <f>'Raw Data'!B157</f>
        <v>45626</v>
      </c>
      <c r="C157">
        <f>'Raw Data'!C157</f>
        <v>301049751</v>
      </c>
      <c r="D157">
        <f>'Raw Data'!D157</f>
        <v>73239990</v>
      </c>
      <c r="E157" t="str">
        <f>'Raw Data'!E157</f>
        <v>RYX-02-020 MILD STEEL MULTI FUNCTION CLOTH STAND (QTY :1232NUM/CNY 101.00 PER NUM)</v>
      </c>
      <c r="F157" t="str">
        <f t="shared" si="22"/>
        <v>RYX-02-020 MILD STEEL MULTI FUNCTION CLOTH STAND (QTY :1232NUM/CNY 101.00 PER NUM)</v>
      </c>
      <c r="O157">
        <f>'Raw Data'!N157</f>
        <v>4004</v>
      </c>
      <c r="P157" t="str">
        <f>'Raw Data'!O157</f>
        <v>KGS</v>
      </c>
      <c r="Q157">
        <f>'Raw Data'!P157</f>
        <v>412.00533469999999</v>
      </c>
      <c r="R157">
        <f>'Raw Data'!Q157</f>
        <v>1649669.36</v>
      </c>
      <c r="S157">
        <f>'Raw Data'!R157</f>
        <v>4.827244694</v>
      </c>
      <c r="T157">
        <f>'Raw Data'!S157</f>
        <v>19328.287759999999</v>
      </c>
      <c r="U157">
        <f>'Raw Data'!T157</f>
        <v>604438.9</v>
      </c>
      <c r="V157" s="9" t="str">
        <f t="shared" si="23"/>
        <v>RYX-02-020</v>
      </c>
      <c r="W157">
        <f t="shared" si="24"/>
        <v>1232</v>
      </c>
      <c r="X157" t="e">
        <f t="shared" si="25"/>
        <v>#VALUE!</v>
      </c>
      <c r="Y157">
        <f t="shared" si="26"/>
        <v>2254108.2600000002</v>
      </c>
      <c r="Z157">
        <f t="shared" si="27"/>
        <v>2024</v>
      </c>
      <c r="AA157" s="9" t="str">
        <f t="shared" si="28"/>
        <v>Steel</v>
      </c>
      <c r="AB157" s="9" t="str">
        <f t="shared" si="29"/>
        <v>Other</v>
      </c>
      <c r="AD157" s="13">
        <f t="shared" si="30"/>
        <v>4.827244694</v>
      </c>
      <c r="AE157">
        <f t="shared" si="31"/>
        <v>490.61599025974027</v>
      </c>
      <c r="AF157" s="16">
        <f t="shared" si="32"/>
        <v>0.36640002818504186</v>
      </c>
    </row>
    <row r="158" spans="1:32" x14ac:dyDescent="0.25">
      <c r="A158" t="str">
        <f>'Raw Data'!A158</f>
        <v>INNSA1</v>
      </c>
      <c r="B158" s="7">
        <f>'Raw Data'!B158</f>
        <v>45623</v>
      </c>
      <c r="C158">
        <f>'Raw Data'!C158</f>
        <v>301049751</v>
      </c>
      <c r="D158">
        <f>'Raw Data'!D158</f>
        <v>73239990</v>
      </c>
      <c r="E158" t="str">
        <f>'Raw Data'!E158</f>
        <v>GS-47 STEEL GIFT BOX HEART SHAPE (QTY:44280 PCS/USD 0.212 PER PCS)</v>
      </c>
      <c r="F158" t="str">
        <f t="shared" si="22"/>
        <v>GS-47 STEEL GIFT BOX HEART SHAPE (QTY:44280 PCS/USD 0.212 PER PCS)</v>
      </c>
      <c r="O158">
        <f>'Raw Data'!N158</f>
        <v>3075</v>
      </c>
      <c r="P158" t="str">
        <f>'Raw Data'!O158</f>
        <v>KGS</v>
      </c>
      <c r="Q158">
        <f>'Raw Data'!P158</f>
        <v>292.79337559999999</v>
      </c>
      <c r="R158">
        <f>'Raw Data'!Q158</f>
        <v>900339.63</v>
      </c>
      <c r="S158">
        <f>'Raw Data'!R158</f>
        <v>3.4305023499999998</v>
      </c>
      <c r="T158">
        <f>'Raw Data'!S158</f>
        <v>10548.79473</v>
      </c>
      <c r="U158">
        <f>'Raw Data'!T158</f>
        <v>329884.40000000002</v>
      </c>
      <c r="V158" s="9" t="str">
        <f t="shared" si="23"/>
        <v>GS-47</v>
      </c>
      <c r="W158">
        <f t="shared" si="24"/>
        <v>44280</v>
      </c>
      <c r="X158">
        <f t="shared" si="25"/>
        <v>49</v>
      </c>
      <c r="Y158">
        <f t="shared" si="26"/>
        <v>1230224.03</v>
      </c>
      <c r="Z158">
        <f t="shared" si="27"/>
        <v>2024</v>
      </c>
      <c r="AA158" s="9" t="str">
        <f t="shared" si="28"/>
        <v>Steel</v>
      </c>
      <c r="AB158" s="9" t="str">
        <f t="shared" si="29"/>
        <v>Other</v>
      </c>
      <c r="AD158" s="13">
        <f t="shared" si="30"/>
        <v>3.4305023499999998</v>
      </c>
      <c r="AE158">
        <f t="shared" si="31"/>
        <v>7.44996386630533</v>
      </c>
      <c r="AF158" s="16">
        <f t="shared" si="32"/>
        <v>0.36639995509250217</v>
      </c>
    </row>
    <row r="159" spans="1:32" x14ac:dyDescent="0.25">
      <c r="A159" t="str">
        <f>'Raw Data'!A159</f>
        <v>INNSA1</v>
      </c>
      <c r="B159" s="7">
        <f>'Raw Data'!B159</f>
        <v>45623</v>
      </c>
      <c r="C159">
        <f>'Raw Data'!C159</f>
        <v>301049751</v>
      </c>
      <c r="D159">
        <f>'Raw Data'!D159</f>
        <v>73239990</v>
      </c>
      <c r="E159" t="str">
        <f>'Raw Data'!E159</f>
        <v>GS-47 STEEL GIFT BOX HEART SHAPE (QTY:6120 PCS/UDS 0.211 PERPCS)</v>
      </c>
      <c r="F159" t="str">
        <f t="shared" si="22"/>
        <v>GS-47 STEEL GIFT BOX HEART SHAPE (QTY:6120 PCS/UDS 0.211 PERPCS)</v>
      </c>
      <c r="O159">
        <f>'Raw Data'!N159</f>
        <v>425</v>
      </c>
      <c r="P159" t="str">
        <f>'Raw Data'!O159</f>
        <v>KGS</v>
      </c>
      <c r="Q159">
        <f>'Raw Data'!P159</f>
        <v>282.37454120000001</v>
      </c>
      <c r="R159">
        <f>'Raw Data'!Q159</f>
        <v>120009.18</v>
      </c>
      <c r="S159">
        <f>'Raw Data'!R159</f>
        <v>3.3084304769999999</v>
      </c>
      <c r="T159">
        <f>'Raw Data'!S159</f>
        <v>1406.0829530000001</v>
      </c>
      <c r="U159">
        <f>'Raw Data'!T159</f>
        <v>43971.3</v>
      </c>
      <c r="V159" s="9" t="str">
        <f t="shared" si="23"/>
        <v>GS-47</v>
      </c>
      <c r="W159">
        <f t="shared" si="24"/>
        <v>6120</v>
      </c>
      <c r="X159" t="e">
        <f t="shared" si="25"/>
        <v>#VALUE!</v>
      </c>
      <c r="Y159">
        <f t="shared" si="26"/>
        <v>163980.47999999998</v>
      </c>
      <c r="Z159">
        <f t="shared" si="27"/>
        <v>2024</v>
      </c>
      <c r="AA159" s="9" t="str">
        <f t="shared" si="28"/>
        <v>Steel</v>
      </c>
      <c r="AB159" s="9" t="str">
        <f t="shared" si="29"/>
        <v>Other</v>
      </c>
      <c r="AD159" s="13">
        <f t="shared" si="30"/>
        <v>3.3084304769999999</v>
      </c>
      <c r="AE159">
        <f t="shared" si="31"/>
        <v>7.1848529411764712</v>
      </c>
      <c r="AF159" s="16">
        <f t="shared" si="32"/>
        <v>0.36639947044051135</v>
      </c>
    </row>
    <row r="160" spans="1:32" x14ac:dyDescent="0.25">
      <c r="A160" t="str">
        <f>'Raw Data'!A160</f>
        <v>INNSA1</v>
      </c>
      <c r="B160" s="7">
        <f>'Raw Data'!B160</f>
        <v>45615</v>
      </c>
      <c r="C160">
        <f>'Raw Data'!C160</f>
        <v>301049751</v>
      </c>
      <c r="D160">
        <f>'Raw Data'!D160</f>
        <v>73231000</v>
      </c>
      <c r="E160" t="str">
        <f>'Raw Data'!E160</f>
        <v>SS SCRUBBER 3PCS SET (SS410) (QTY: 119160 SET/USD 0.16 PER SET)</v>
      </c>
      <c r="F160" t="str">
        <f t="shared" si="22"/>
        <v>SS SCRUBBER 3PCS SET (SS410) (QTY: 119160 SET/USD 0.16 PER SET)</v>
      </c>
      <c r="O160">
        <f>'Raw Data'!N160</f>
        <v>7447.5</v>
      </c>
      <c r="P160" t="str">
        <f>'Raw Data'!O160</f>
        <v>KGS</v>
      </c>
      <c r="Q160">
        <f>'Raw Data'!P160</f>
        <v>247.02898690000001</v>
      </c>
      <c r="R160">
        <f>'Raw Data'!Q160</f>
        <v>1839748.38</v>
      </c>
      <c r="S160">
        <f>'Raw Data'!R160</f>
        <v>2.896002191</v>
      </c>
      <c r="T160">
        <f>'Raw Data'!S160</f>
        <v>21567.976320000002</v>
      </c>
      <c r="U160">
        <f>'Raw Data'!T160</f>
        <v>808753.4</v>
      </c>
      <c r="V160" s="9" t="str">
        <f t="shared" si="23"/>
        <v>SS</v>
      </c>
      <c r="W160">
        <f t="shared" si="24"/>
        <v>119160</v>
      </c>
      <c r="X160">
        <f t="shared" si="25"/>
        <v>47</v>
      </c>
      <c r="Y160">
        <f t="shared" si="26"/>
        <v>2648501.7799999998</v>
      </c>
      <c r="Z160">
        <f t="shared" si="27"/>
        <v>2024</v>
      </c>
      <c r="AA160" s="9" t="str">
        <f t="shared" si="28"/>
        <v>Cleaning</v>
      </c>
      <c r="AB160" s="9" t="str">
        <f t="shared" si="29"/>
        <v>Scrubber</v>
      </c>
      <c r="AD160" s="13">
        <f t="shared" si="30"/>
        <v>2.896002191</v>
      </c>
      <c r="AE160">
        <f t="shared" si="31"/>
        <v>6.7871215172876802</v>
      </c>
      <c r="AF160" s="16">
        <f t="shared" si="32"/>
        <v>0.43960000660525111</v>
      </c>
    </row>
    <row r="161" spans="1:32" x14ac:dyDescent="0.25">
      <c r="A161" t="str">
        <f>'Raw Data'!A161</f>
        <v>INNSA1</v>
      </c>
      <c r="B161" s="7">
        <f>'Raw Data'!B161</f>
        <v>45608</v>
      </c>
      <c r="C161">
        <f>'Raw Data'!C161</f>
        <v>301049751</v>
      </c>
      <c r="D161">
        <f>'Raw Data'!D161</f>
        <v>73231000</v>
      </c>
      <c r="E161" t="str">
        <f>'Raw Data'!E161</f>
        <v>STEEL SCRUBBER (8001-12) (QTY: 278640 NOS/USD 0.084 PER NOS)</v>
      </c>
      <c r="F161" t="str">
        <f t="shared" si="22"/>
        <v>STEEL SCRUBBER (8001-12) (QTY: 278640 NOS/USD 0.084 PER NOS)</v>
      </c>
      <c r="O161">
        <f>'Raw Data'!N161</f>
        <v>4838</v>
      </c>
      <c r="P161" t="str">
        <f>'Raw Data'!O161</f>
        <v>KGS</v>
      </c>
      <c r="Q161">
        <f>'Raw Data'!P161</f>
        <v>446.58114510000001</v>
      </c>
      <c r="R161">
        <f>'Raw Data'!Q161</f>
        <v>2160559.58</v>
      </c>
      <c r="S161">
        <f>'Raw Data'!R161</f>
        <v>5.2415627359999997</v>
      </c>
      <c r="T161">
        <f>'Raw Data'!S161</f>
        <v>25358.680520000002</v>
      </c>
      <c r="U161">
        <f>'Raw Data'!T161</f>
        <v>949782</v>
      </c>
      <c r="V161" s="9" t="str">
        <f t="shared" si="23"/>
        <v>STEEL</v>
      </c>
      <c r="W161">
        <f t="shared" si="24"/>
        <v>278640</v>
      </c>
      <c r="X161">
        <f t="shared" si="25"/>
        <v>43</v>
      </c>
      <c r="Y161">
        <f t="shared" si="26"/>
        <v>3110341.58</v>
      </c>
      <c r="Z161">
        <f t="shared" si="27"/>
        <v>2024</v>
      </c>
      <c r="AA161" s="9" t="str">
        <f t="shared" si="28"/>
        <v>Steel</v>
      </c>
      <c r="AB161" s="9" t="str">
        <f t="shared" si="29"/>
        <v>Scrubber</v>
      </c>
      <c r="AD161" s="13">
        <f t="shared" si="30"/>
        <v>5.2415627359999997</v>
      </c>
      <c r="AE161">
        <f t="shared" si="31"/>
        <v>3.4086347975882858</v>
      </c>
      <c r="AF161" s="16">
        <f t="shared" si="32"/>
        <v>0.43960000399526122</v>
      </c>
    </row>
    <row r="162" spans="1:32" x14ac:dyDescent="0.25">
      <c r="A162" t="str">
        <f>'Raw Data'!A162</f>
        <v>INNSA1</v>
      </c>
      <c r="B162" s="7">
        <f>'Raw Data'!B162</f>
        <v>45608</v>
      </c>
      <c r="C162">
        <f>'Raw Data'!C162</f>
        <v>301049751</v>
      </c>
      <c r="D162">
        <f>'Raw Data'!D162</f>
        <v>73231000</v>
      </c>
      <c r="E162" t="str">
        <f>'Raw Data'!E162</f>
        <v>STEEL SCRUBBER 2 PCS SET (8001-2) (QTY:168000 SETS/USD:0.148PER SET)</v>
      </c>
      <c r="F162" t="str">
        <f t="shared" si="22"/>
        <v>STEEL SCRUBBER 2 PCS SET (8001-2) (QTY:168000 SETS/USD:0.148PER SET)</v>
      </c>
      <c r="O162">
        <f>'Raw Data'!N162</f>
        <v>4900</v>
      </c>
      <c r="P162" t="str">
        <f>'Raw Data'!O162</f>
        <v>KGS</v>
      </c>
      <c r="Q162">
        <f>'Raw Data'!P162</f>
        <v>466.28923470000001</v>
      </c>
      <c r="R162">
        <f>'Raw Data'!Q162</f>
        <v>2284817.25</v>
      </c>
      <c r="S162">
        <f>'Raw Data'!R162</f>
        <v>5.4728783410000004</v>
      </c>
      <c r="T162">
        <f>'Raw Data'!S162</f>
        <v>26817.103869999999</v>
      </c>
      <c r="U162">
        <f>'Raw Data'!T162</f>
        <v>1004405.6</v>
      </c>
      <c r="V162" s="9" t="str">
        <f t="shared" si="23"/>
        <v>STEEL</v>
      </c>
      <c r="W162">
        <f t="shared" si="24"/>
        <v>168000</v>
      </c>
      <c r="X162">
        <f t="shared" si="25"/>
        <v>52</v>
      </c>
      <c r="Y162">
        <f t="shared" si="26"/>
        <v>3289222.85</v>
      </c>
      <c r="Z162">
        <f t="shared" si="27"/>
        <v>2024</v>
      </c>
      <c r="AA162" s="9" t="str">
        <f t="shared" si="28"/>
        <v>Steel</v>
      </c>
      <c r="AB162" s="9" t="str">
        <f t="shared" si="29"/>
        <v>Scrubber</v>
      </c>
      <c r="AD162" s="13">
        <f t="shared" si="30"/>
        <v>5.4728783410000004</v>
      </c>
      <c r="AE162">
        <f t="shared" si="31"/>
        <v>5.9786047619047622</v>
      </c>
      <c r="AF162" s="16">
        <f t="shared" si="32"/>
        <v>0.4395999723829116</v>
      </c>
    </row>
    <row r="163" spans="1:32" x14ac:dyDescent="0.25">
      <c r="A163" t="str">
        <f>'Raw Data'!A163</f>
        <v>INNSA1</v>
      </c>
      <c r="B163" s="7">
        <f>'Raw Data'!B163</f>
        <v>45601</v>
      </c>
      <c r="C163">
        <f>'Raw Data'!C163</f>
        <v>301049751</v>
      </c>
      <c r="D163">
        <f>'Raw Data'!D163</f>
        <v>73239990</v>
      </c>
      <c r="E163" t="str">
        <f>'Raw Data'!E163</f>
        <v>HOUSEHOLD STEEL HOOK 3PCS SET (3888) (QTY: 181872 PCS / USD0.260 PER PCS)</v>
      </c>
      <c r="F163" t="str">
        <f t="shared" si="22"/>
        <v>HOUSEHOLD STEEL HOOK 3PCS SET (3888) (QTY: 181872 PCS / USD0.260 PER PCS)</v>
      </c>
      <c r="O163">
        <f>'Raw Data'!N163</f>
        <v>6062.4</v>
      </c>
      <c r="P163" t="str">
        <f>'Raw Data'!O163</f>
        <v>KGS</v>
      </c>
      <c r="Q163">
        <f>'Raw Data'!P163</f>
        <v>680.64344149999999</v>
      </c>
      <c r="R163">
        <f>'Raw Data'!Q163</f>
        <v>4126332.8</v>
      </c>
      <c r="S163">
        <f>'Raw Data'!R163</f>
        <v>8.0122830080000007</v>
      </c>
      <c r="T163">
        <f>'Raw Data'!S163</f>
        <v>48573.664510000002</v>
      </c>
      <c r="U163">
        <f>'Raw Data'!T163</f>
        <v>1511888.4</v>
      </c>
      <c r="V163" s="9" t="str">
        <f t="shared" si="23"/>
        <v>HOUSEHOLD</v>
      </c>
      <c r="W163">
        <f t="shared" si="24"/>
        <v>181872</v>
      </c>
      <c r="X163">
        <f t="shared" si="25"/>
        <v>57</v>
      </c>
      <c r="Y163">
        <f t="shared" si="26"/>
        <v>5638221.1999999993</v>
      </c>
      <c r="Z163">
        <f t="shared" si="27"/>
        <v>2024</v>
      </c>
      <c r="AA163" s="9" t="str">
        <f t="shared" si="28"/>
        <v>Steel</v>
      </c>
      <c r="AB163" s="9" t="str">
        <f t="shared" si="29"/>
        <v>Hook</v>
      </c>
      <c r="AD163" s="13">
        <f t="shared" si="30"/>
        <v>8.0122830080000007</v>
      </c>
      <c r="AE163">
        <f t="shared" si="31"/>
        <v>8.3129255740300874</v>
      </c>
      <c r="AF163" s="16">
        <f t="shared" si="32"/>
        <v>0.36640001504483594</v>
      </c>
    </row>
    <row r="164" spans="1:32" x14ac:dyDescent="0.25">
      <c r="A164" t="str">
        <f>'Raw Data'!A164</f>
        <v>INNSA1</v>
      </c>
      <c r="B164" s="7">
        <f>'Raw Data'!B164</f>
        <v>45601</v>
      </c>
      <c r="C164">
        <f>'Raw Data'!C164</f>
        <v>301049751</v>
      </c>
      <c r="D164">
        <f>'Raw Data'!D164</f>
        <v>73231000</v>
      </c>
      <c r="E164" t="str">
        <f>'Raw Data'!E164</f>
        <v>STEEL SCRUBBER 6PCS SET (OKS-4156) (QTY: 98400 NOS /USD 0.238 PER NOS)</v>
      </c>
      <c r="F164" t="str">
        <f t="shared" si="22"/>
        <v>STEEL SCRUBBER 6PCS SET (OKS-4156) (QTY: 98400 NOS /USD 0.238 PER NOS)</v>
      </c>
      <c r="O164">
        <f>'Raw Data'!N164</f>
        <v>9151</v>
      </c>
      <c r="P164" t="str">
        <f>'Raw Data'!O164</f>
        <v>KGS</v>
      </c>
      <c r="Q164">
        <f>'Raw Data'!P164</f>
        <v>229.7309726</v>
      </c>
      <c r="R164">
        <f>'Raw Data'!Q164</f>
        <v>2102268.13</v>
      </c>
      <c r="S164">
        <f>'Raw Data'!R164</f>
        <v>2.7043080939999999</v>
      </c>
      <c r="T164">
        <f>'Raw Data'!S164</f>
        <v>24747.123370000001</v>
      </c>
      <c r="U164">
        <f>'Raw Data'!T164</f>
        <v>924157.1</v>
      </c>
      <c r="V164" s="9" t="str">
        <f t="shared" si="23"/>
        <v>STEEL</v>
      </c>
      <c r="W164">
        <f t="shared" si="24"/>
        <v>98400</v>
      </c>
      <c r="X164">
        <f t="shared" si="25"/>
        <v>53</v>
      </c>
      <c r="Y164">
        <f t="shared" si="26"/>
        <v>3026425.23</v>
      </c>
      <c r="Z164">
        <f t="shared" si="27"/>
        <v>2024</v>
      </c>
      <c r="AA164" s="9" t="str">
        <f t="shared" si="28"/>
        <v>Steel</v>
      </c>
      <c r="AB164" s="9" t="str">
        <f t="shared" si="29"/>
        <v>Scrubber</v>
      </c>
      <c r="AD164" s="13">
        <f t="shared" si="30"/>
        <v>2.7043080939999999</v>
      </c>
      <c r="AE164">
        <f t="shared" si="31"/>
        <v>9.3918404471544719</v>
      </c>
      <c r="AF164" s="16">
        <f t="shared" si="32"/>
        <v>0.4396000142950367</v>
      </c>
    </row>
    <row r="165" spans="1:32" x14ac:dyDescent="0.25">
      <c r="A165" t="str">
        <f>'Raw Data'!A165</f>
        <v>INNSA1</v>
      </c>
      <c r="B165" s="7">
        <f>'Raw Data'!B165</f>
        <v>45595</v>
      </c>
      <c r="C165">
        <f>'Raw Data'!C165</f>
        <v>301049751</v>
      </c>
      <c r="D165">
        <f>'Raw Data'!D165</f>
        <v>73239990</v>
      </c>
      <c r="E165" t="str">
        <f>'Raw Data'!E165</f>
        <v>MILD STEEL MULTI FUNCTION CLOTH STAND (RYX-02-020) (QTY: 1232 NOS/CNY 101 PER NOS)</v>
      </c>
      <c r="F165" t="str">
        <f t="shared" si="22"/>
        <v>MILD STEEL MULTI FUNCTION CLOTH STAND (RYX-02-020) (QTY: 1232 NOS/CNY 101 PER NOS)</v>
      </c>
      <c r="O165">
        <f>'Raw Data'!N165</f>
        <v>4004</v>
      </c>
      <c r="P165" t="str">
        <f>'Raw Data'!O165</f>
        <v>KGS</v>
      </c>
      <c r="Q165">
        <f>'Raw Data'!P165</f>
        <v>413.81070679999999</v>
      </c>
      <c r="R165">
        <f>'Raw Data'!Q165</f>
        <v>1656898.07</v>
      </c>
      <c r="S165">
        <f>'Raw Data'!R165</f>
        <v>4.8712266839999998</v>
      </c>
      <c r="T165">
        <f>'Raw Data'!S165</f>
        <v>19504.391640000002</v>
      </c>
      <c r="U165">
        <f>'Raw Data'!T165</f>
        <v>607087.5</v>
      </c>
      <c r="V165" s="9" t="str">
        <f t="shared" si="23"/>
        <v>MILD</v>
      </c>
      <c r="W165">
        <f t="shared" si="24"/>
        <v>1232</v>
      </c>
      <c r="X165" t="e">
        <f t="shared" si="25"/>
        <v>#VALUE!</v>
      </c>
      <c r="Y165">
        <f t="shared" si="26"/>
        <v>2263985.5700000003</v>
      </c>
      <c r="Z165">
        <f t="shared" si="27"/>
        <v>2024</v>
      </c>
      <c r="AA165" s="9" t="str">
        <f t="shared" si="28"/>
        <v>Steel</v>
      </c>
      <c r="AB165" s="9" t="str">
        <f t="shared" si="29"/>
        <v>Other</v>
      </c>
      <c r="AD165" s="13">
        <f t="shared" si="30"/>
        <v>4.8712266839999998</v>
      </c>
      <c r="AE165">
        <f t="shared" si="31"/>
        <v>492.7658279220779</v>
      </c>
      <c r="AF165" s="16">
        <f t="shared" si="32"/>
        <v>0.3664000284579968</v>
      </c>
    </row>
    <row r="166" spans="1:32" x14ac:dyDescent="0.25">
      <c r="A166" t="str">
        <f>'Raw Data'!A166</f>
        <v>INNSA1</v>
      </c>
      <c r="B166" s="7">
        <f>'Raw Data'!B166</f>
        <v>45587</v>
      </c>
      <c r="C166">
        <f>'Raw Data'!C166</f>
        <v>301049751</v>
      </c>
      <c r="D166">
        <f>'Raw Data'!D166</f>
        <v>73239990</v>
      </c>
      <c r="E166" t="str">
        <f>'Raw Data'!E166</f>
        <v>MILD STEEL MULTI FUNCTION CLOTH STAND (RYX-02-021A) (QTY: 3888 NOS/CNY 61.50 PER NOS)</v>
      </c>
      <c r="F166" t="str">
        <f t="shared" si="22"/>
        <v>MILD STEEL MULTI FUNCTION CLOTH STAND (RYX-02-021A) (QTY: 3888 NOS/CNY 61.50 PER NOS)</v>
      </c>
      <c r="O166">
        <f>'Raw Data'!N166</f>
        <v>14256</v>
      </c>
      <c r="P166" t="str">
        <f>'Raw Data'!O166</f>
        <v>KGS</v>
      </c>
      <c r="Q166">
        <f>'Raw Data'!P166</f>
        <v>214.70521600000001</v>
      </c>
      <c r="R166">
        <f>'Raw Data'!Q166</f>
        <v>3060837.56</v>
      </c>
      <c r="S166">
        <f>'Raw Data'!R166</f>
        <v>2.527430442</v>
      </c>
      <c r="T166">
        <f>'Raw Data'!S166</f>
        <v>36031.04838</v>
      </c>
      <c r="U166">
        <f>'Raw Data'!T166</f>
        <v>1121490.8999999999</v>
      </c>
      <c r="V166" s="9" t="str">
        <f t="shared" si="23"/>
        <v>MILD</v>
      </c>
      <c r="W166">
        <f t="shared" si="24"/>
        <v>3888</v>
      </c>
      <c r="X166" t="e">
        <f t="shared" si="25"/>
        <v>#VALUE!</v>
      </c>
      <c r="Y166">
        <f t="shared" si="26"/>
        <v>4182328.46</v>
      </c>
      <c r="Z166">
        <f t="shared" si="27"/>
        <v>2024</v>
      </c>
      <c r="AA166" s="9" t="str">
        <f t="shared" si="28"/>
        <v>Steel</v>
      </c>
      <c r="AB166" s="9" t="str">
        <f t="shared" si="29"/>
        <v>Other</v>
      </c>
      <c r="AD166" s="13">
        <f t="shared" si="30"/>
        <v>2.527430442</v>
      </c>
      <c r="AE166">
        <f t="shared" si="31"/>
        <v>288.44930555555555</v>
      </c>
      <c r="AF166" s="16">
        <f t="shared" si="32"/>
        <v>0.3664000058859706</v>
      </c>
    </row>
    <row r="167" spans="1:32" x14ac:dyDescent="0.25">
      <c r="A167" t="str">
        <f>'Raw Data'!A167</f>
        <v>INNSA1</v>
      </c>
      <c r="B167" s="7">
        <f>'Raw Data'!B167</f>
        <v>45583</v>
      </c>
      <c r="C167">
        <f>'Raw Data'!C167</f>
        <v>301049751</v>
      </c>
      <c r="D167">
        <f>'Raw Data'!D167</f>
        <v>73239990</v>
      </c>
      <c r="E167" t="str">
        <f>'Raw Data'!E167</f>
        <v>HOUSEHOLD STEEL HOOK 3PCS SET (3888) (QTY: 30288 SET/USD 0.26PER SET)</v>
      </c>
      <c r="F167" t="str">
        <f t="shared" si="22"/>
        <v>HOUSEHOLD STEEL HOOK 3PCS SET (3888) (QTY: 30288 SET/USD 0.26PER SET)</v>
      </c>
      <c r="O167">
        <f>'Raw Data'!N167</f>
        <v>1009.6</v>
      </c>
      <c r="P167" t="str">
        <f>'Raw Data'!O167</f>
        <v>KGS</v>
      </c>
      <c r="Q167">
        <f>'Raw Data'!P167</f>
        <v>672.82163230000003</v>
      </c>
      <c r="R167">
        <f>'Raw Data'!Q167</f>
        <v>679280.72</v>
      </c>
      <c r="S167">
        <f>'Raw Data'!R167</f>
        <v>7.9202075609999998</v>
      </c>
      <c r="T167">
        <f>'Raw Data'!S167</f>
        <v>7996.2415540000002</v>
      </c>
      <c r="U167">
        <f>'Raw Data'!T167</f>
        <v>248888.4</v>
      </c>
      <c r="V167" s="9" t="str">
        <f t="shared" si="23"/>
        <v>HOUSEHOLD</v>
      </c>
      <c r="W167">
        <f t="shared" si="24"/>
        <v>30288</v>
      </c>
      <c r="X167">
        <f t="shared" si="25"/>
        <v>54</v>
      </c>
      <c r="Y167">
        <f t="shared" si="26"/>
        <v>928169.12</v>
      </c>
      <c r="Z167">
        <f t="shared" si="27"/>
        <v>2024</v>
      </c>
      <c r="AA167" s="9" t="str">
        <f t="shared" si="28"/>
        <v>Steel</v>
      </c>
      <c r="AB167" s="9" t="str">
        <f t="shared" si="29"/>
        <v>Hook</v>
      </c>
      <c r="AD167" s="13">
        <f t="shared" si="30"/>
        <v>7.9202075609999998</v>
      </c>
      <c r="AE167">
        <f t="shared" si="31"/>
        <v>8.2173930269413624</v>
      </c>
      <c r="AF167" s="16">
        <f t="shared" si="32"/>
        <v>0.36639991784250847</v>
      </c>
    </row>
    <row r="168" spans="1:32" x14ac:dyDescent="0.25">
      <c r="A168" t="str">
        <f>'Raw Data'!A168</f>
        <v>INNSA1</v>
      </c>
      <c r="B168" s="7">
        <f>'Raw Data'!B168</f>
        <v>45581</v>
      </c>
      <c r="C168">
        <f>'Raw Data'!C168</f>
        <v>301049751</v>
      </c>
      <c r="D168">
        <f>'Raw Data'!D168</f>
        <v>73231000</v>
      </c>
      <c r="E168" t="str">
        <f>'Raw Data'!E168</f>
        <v>STEEL SCRUBBER 2PCS SET (8001-2) (QTY: 168000 NOS /USD 0.148PER NOS)</v>
      </c>
      <c r="F168" t="str">
        <f t="shared" si="22"/>
        <v>STEEL SCRUBBER 2PCS SET (8001-2) (QTY: 168000 NOS /USD 0.148PER NOS)</v>
      </c>
      <c r="O168">
        <f>'Raw Data'!N168</f>
        <v>4914</v>
      </c>
      <c r="P168" t="str">
        <f>'Raw Data'!O168</f>
        <v>KGS</v>
      </c>
      <c r="Q168">
        <f>'Raw Data'!P168</f>
        <v>439.30859579999998</v>
      </c>
      <c r="R168">
        <f>'Raw Data'!Q168</f>
        <v>2158762.44</v>
      </c>
      <c r="S168">
        <f>'Raw Data'!R168</f>
        <v>5.1744239790000002</v>
      </c>
      <c r="T168">
        <f>'Raw Data'!S168</f>
        <v>25427.119429999999</v>
      </c>
      <c r="U168">
        <f>'Raw Data'!T168</f>
        <v>948991.9</v>
      </c>
      <c r="V168" s="9" t="str">
        <f t="shared" si="23"/>
        <v>STEEL</v>
      </c>
      <c r="W168">
        <f t="shared" si="24"/>
        <v>168000</v>
      </c>
      <c r="X168">
        <f t="shared" si="25"/>
        <v>52</v>
      </c>
      <c r="Y168">
        <f t="shared" si="26"/>
        <v>3107754.34</v>
      </c>
      <c r="Z168">
        <f t="shared" si="27"/>
        <v>2024</v>
      </c>
      <c r="AA168" s="9" t="str">
        <f t="shared" si="28"/>
        <v>Steel</v>
      </c>
      <c r="AB168" s="9" t="str">
        <f t="shared" si="29"/>
        <v>Scrubber</v>
      </c>
      <c r="AD168" s="13">
        <f t="shared" si="30"/>
        <v>5.1744239790000002</v>
      </c>
      <c r="AE168">
        <f t="shared" si="31"/>
        <v>5.6487613095238096</v>
      </c>
      <c r="AF168" s="16">
        <f t="shared" si="32"/>
        <v>0.43959996821141656</v>
      </c>
    </row>
    <row r="169" spans="1:32" x14ac:dyDescent="0.25">
      <c r="A169" t="str">
        <f>'Raw Data'!A169</f>
        <v>INNSA1</v>
      </c>
      <c r="B169" s="7">
        <f>'Raw Data'!B169</f>
        <v>45579</v>
      </c>
      <c r="C169">
        <f>'Raw Data'!C169</f>
        <v>301049751</v>
      </c>
      <c r="D169">
        <f>'Raw Data'!D169</f>
        <v>73231000</v>
      </c>
      <c r="E169" t="str">
        <f>'Raw Data'!E169</f>
        <v>STEEL SCRUBBER 6PCS SET (OKS-4156) (QTY: 98400 SET/USD 0.238PER SET)</v>
      </c>
      <c r="F169" t="str">
        <f t="shared" si="22"/>
        <v>STEEL SCRUBBER 6PCS SET (OKS-4156) (QTY: 98400 SET/USD 0.238PER SET)</v>
      </c>
      <c r="O169">
        <f>'Raw Data'!N169</f>
        <v>9151</v>
      </c>
      <c r="P169" t="str">
        <f>'Raw Data'!O169</f>
        <v>KGS</v>
      </c>
      <c r="Q169">
        <f>'Raw Data'!P169</f>
        <v>222.50637850000001</v>
      </c>
      <c r="R169">
        <f>'Raw Data'!Q169</f>
        <v>2036155.87</v>
      </c>
      <c r="S169">
        <f>'Raw Data'!R169</f>
        <v>2.6208054010000001</v>
      </c>
      <c r="T169">
        <f>'Raw Data'!S169</f>
        <v>23982.99022</v>
      </c>
      <c r="U169">
        <f>'Raw Data'!T169</f>
        <v>895094.1</v>
      </c>
      <c r="V169" s="9" t="str">
        <f t="shared" si="23"/>
        <v>STEEL</v>
      </c>
      <c r="W169">
        <f t="shared" si="24"/>
        <v>98400</v>
      </c>
      <c r="X169">
        <f t="shared" si="25"/>
        <v>52</v>
      </c>
      <c r="Y169">
        <f t="shared" si="26"/>
        <v>2931249.97</v>
      </c>
      <c r="Z169">
        <f t="shared" si="27"/>
        <v>2024</v>
      </c>
      <c r="AA169" s="9" t="str">
        <f t="shared" si="28"/>
        <v>Steel</v>
      </c>
      <c r="AB169" s="9" t="str">
        <f t="shared" si="29"/>
        <v>Scrubber</v>
      </c>
      <c r="AD169" s="13">
        <f t="shared" si="30"/>
        <v>2.6208054010000001</v>
      </c>
      <c r="AE169">
        <f t="shared" si="31"/>
        <v>9.0964847560975599</v>
      </c>
      <c r="AF169" s="16">
        <f t="shared" si="32"/>
        <v>0.4395999899555823</v>
      </c>
    </row>
    <row r="170" spans="1:32" x14ac:dyDescent="0.25">
      <c r="A170" t="str">
        <f>'Raw Data'!A170</f>
        <v>INNSA1</v>
      </c>
      <c r="B170" s="7">
        <f>'Raw Data'!B170</f>
        <v>45578</v>
      </c>
      <c r="C170">
        <f>'Raw Data'!C170</f>
        <v>301049751</v>
      </c>
      <c r="D170">
        <f>'Raw Data'!D170</f>
        <v>73239990</v>
      </c>
      <c r="E170" t="str">
        <f>'Raw Data'!E170</f>
        <v>MILD STEEL MULTI FUNCTION CLOTH STAND (RYX-02-020) (QTY:1232NOS / CNY 101.00 PER NOS)</v>
      </c>
      <c r="F170" t="str">
        <f t="shared" si="22"/>
        <v>MILD STEEL MULTI FUNCTION CLOTH STAND (RYX-02-020) (QTY:1232NOS / CNY 101.00 PER NOS)</v>
      </c>
      <c r="O170">
        <f>'Raw Data'!N170</f>
        <v>4004</v>
      </c>
      <c r="P170" t="str">
        <f>'Raw Data'!O170</f>
        <v>KGS</v>
      </c>
      <c r="Q170">
        <f>'Raw Data'!P170</f>
        <v>399.88232269999997</v>
      </c>
      <c r="R170">
        <f>'Raw Data'!Q170</f>
        <v>1601128.82</v>
      </c>
      <c r="S170">
        <f>'Raw Data'!R170</f>
        <v>4.7100391359999998</v>
      </c>
      <c r="T170">
        <f>'Raw Data'!S170</f>
        <v>18858.9967</v>
      </c>
      <c r="U170">
        <f>'Raw Data'!T170</f>
        <v>586653.69999999995</v>
      </c>
      <c r="V170" s="9" t="str">
        <f t="shared" si="23"/>
        <v>MILD</v>
      </c>
      <c r="W170">
        <f t="shared" si="24"/>
        <v>1232</v>
      </c>
      <c r="X170" t="e">
        <f t="shared" si="25"/>
        <v>#VALUE!</v>
      </c>
      <c r="Y170">
        <f t="shared" si="26"/>
        <v>2187782.52</v>
      </c>
      <c r="Z170">
        <f t="shared" si="27"/>
        <v>2024</v>
      </c>
      <c r="AA170" s="9" t="str">
        <f t="shared" si="28"/>
        <v>Steel</v>
      </c>
      <c r="AB170" s="9" t="str">
        <f t="shared" si="29"/>
        <v>Other</v>
      </c>
      <c r="AD170" s="13">
        <f t="shared" si="30"/>
        <v>4.7100391359999998</v>
      </c>
      <c r="AE170">
        <f t="shared" si="31"/>
        <v>476.17995129870127</v>
      </c>
      <c r="AF170" s="16">
        <f t="shared" si="32"/>
        <v>0.3664000626757814</v>
      </c>
    </row>
    <row r="171" spans="1:32" x14ac:dyDescent="0.25">
      <c r="A171" t="str">
        <f>'Raw Data'!A171</f>
        <v>INNSA1</v>
      </c>
      <c r="B171" s="7">
        <f>'Raw Data'!B171</f>
        <v>45573</v>
      </c>
      <c r="C171">
        <f>'Raw Data'!C171</f>
        <v>301049751</v>
      </c>
      <c r="D171">
        <f>'Raw Data'!D171</f>
        <v>73239990</v>
      </c>
      <c r="E171" t="str">
        <f>'Raw Data'!E171</f>
        <v>HOUSEHOLD STEEL HOOK 2PCS SET (2758) (QTY: 2400 SET/USD 0.265 PER SET)</v>
      </c>
      <c r="F171" t="str">
        <f t="shared" si="22"/>
        <v>HOUSEHOLD STEEL HOOK 2PCS SET (2758) (QTY: 2400 SET/USD 0.265 PER SET)</v>
      </c>
      <c r="O171">
        <f>'Raw Data'!N171</f>
        <v>64</v>
      </c>
      <c r="P171" t="str">
        <f>'Raw Data'!O171</f>
        <v>KGS</v>
      </c>
      <c r="Q171">
        <f>'Raw Data'!P171</f>
        <v>854.61203130000001</v>
      </c>
      <c r="R171">
        <f>'Raw Data'!Q171</f>
        <v>54695.17</v>
      </c>
      <c r="S171">
        <f>'Raw Data'!R171</f>
        <v>10.066101659999999</v>
      </c>
      <c r="T171">
        <f>'Raw Data'!S171</f>
        <v>644.23050650000005</v>
      </c>
      <c r="U171">
        <f>'Raw Data'!T171</f>
        <v>20040.3</v>
      </c>
      <c r="V171" s="9" t="str">
        <f t="shared" si="23"/>
        <v>HOUSEHOLD</v>
      </c>
      <c r="W171">
        <f t="shared" si="24"/>
        <v>2400</v>
      </c>
      <c r="X171">
        <f t="shared" si="25"/>
        <v>53</v>
      </c>
      <c r="Y171">
        <f t="shared" si="26"/>
        <v>74735.47</v>
      </c>
      <c r="Z171">
        <f t="shared" si="27"/>
        <v>2024</v>
      </c>
      <c r="AA171" s="9" t="str">
        <f t="shared" si="28"/>
        <v>Steel</v>
      </c>
      <c r="AB171" s="9" t="str">
        <f t="shared" si="29"/>
        <v>Hook</v>
      </c>
      <c r="AD171" s="13">
        <f t="shared" si="30"/>
        <v>10.066101659999999</v>
      </c>
      <c r="AE171">
        <f t="shared" si="31"/>
        <v>8.3501250000000002</v>
      </c>
      <c r="AF171" s="16">
        <f t="shared" si="32"/>
        <v>0.36639981190295229</v>
      </c>
    </row>
    <row r="172" spans="1:32" x14ac:dyDescent="0.25">
      <c r="A172" t="str">
        <f>'Raw Data'!A172</f>
        <v>INNSA1</v>
      </c>
      <c r="B172" s="7">
        <f>'Raw Data'!B172</f>
        <v>45570</v>
      </c>
      <c r="C172">
        <f>'Raw Data'!C172</f>
        <v>301049751</v>
      </c>
      <c r="D172">
        <f>'Raw Data'!D172</f>
        <v>73239990</v>
      </c>
      <c r="E172" t="str">
        <f>'Raw Data'!E172</f>
        <v>RYX-02-020 MILD STEEL MULTI FUNCTION CLOTH STAND (QTY :1232NUM/CNY 101.00 PER NUM)</v>
      </c>
      <c r="F172" t="str">
        <f t="shared" si="22"/>
        <v>RYX-02-020 MILD STEEL MULTI FUNCTION CLOTH STAND (QTY :1232NUM/CNY 101.00 PER NUM)</v>
      </c>
      <c r="O172">
        <f>'Raw Data'!N172</f>
        <v>4004</v>
      </c>
      <c r="P172" t="str">
        <f>'Raw Data'!O172</f>
        <v>KGS</v>
      </c>
      <c r="Q172">
        <f>'Raw Data'!P172</f>
        <v>393.9698277</v>
      </c>
      <c r="R172">
        <f>'Raw Data'!Q172</f>
        <v>1577455.19</v>
      </c>
      <c r="S172">
        <f>'Raw Data'!R172</f>
        <v>4.6403984410000003</v>
      </c>
      <c r="T172">
        <f>'Raw Data'!S172</f>
        <v>18580.155360000001</v>
      </c>
      <c r="U172">
        <f>'Raw Data'!T172</f>
        <v>577979.5</v>
      </c>
      <c r="V172" s="9" t="str">
        <f t="shared" si="23"/>
        <v>RYX-02-020</v>
      </c>
      <c r="W172">
        <f t="shared" si="24"/>
        <v>1232</v>
      </c>
      <c r="X172" t="e">
        <f t="shared" si="25"/>
        <v>#VALUE!</v>
      </c>
      <c r="Y172">
        <f t="shared" si="26"/>
        <v>2155434.69</v>
      </c>
      <c r="Z172">
        <f t="shared" si="27"/>
        <v>2024</v>
      </c>
      <c r="AA172" s="9" t="str">
        <f t="shared" si="28"/>
        <v>Steel</v>
      </c>
      <c r="AB172" s="9" t="str">
        <f t="shared" si="29"/>
        <v>Other</v>
      </c>
      <c r="AD172" s="13">
        <f t="shared" si="30"/>
        <v>4.6403984410000003</v>
      </c>
      <c r="AE172">
        <f t="shared" si="31"/>
        <v>469.13920454545456</v>
      </c>
      <c r="AF172" s="16">
        <f t="shared" si="32"/>
        <v>0.36639994826097089</v>
      </c>
    </row>
    <row r="173" spans="1:32" x14ac:dyDescent="0.25">
      <c r="A173" t="str">
        <f>'Raw Data'!A173</f>
        <v>INNSA1</v>
      </c>
      <c r="B173" s="7">
        <f>'Raw Data'!B173</f>
        <v>45566</v>
      </c>
      <c r="C173">
        <f>'Raw Data'!C173</f>
        <v>301049751</v>
      </c>
      <c r="D173">
        <f>'Raw Data'!D173</f>
        <v>73231000</v>
      </c>
      <c r="E173" t="str">
        <f>'Raw Data'!E173</f>
        <v>STEEL SCRUBBER 6PCS SET (OKS-4156) (QTY: 89160 SET/USD 0.238PER SET)</v>
      </c>
      <c r="F173" t="str">
        <f t="shared" si="22"/>
        <v>STEEL SCRUBBER 6PCS SET (OKS-4156) (QTY: 89160 SET/USD 0.238PER SET)</v>
      </c>
      <c r="O173">
        <f>'Raw Data'!N173</f>
        <v>7250</v>
      </c>
      <c r="P173" t="str">
        <f>'Raw Data'!O173</f>
        <v>KGS</v>
      </c>
      <c r="Q173">
        <f>'Raw Data'!P173</f>
        <v>257.40367450000002</v>
      </c>
      <c r="R173">
        <f>'Raw Data'!Q173</f>
        <v>1866176.64</v>
      </c>
      <c r="S173">
        <f>'Raw Data'!R173</f>
        <v>3.0425966249999998</v>
      </c>
      <c r="T173">
        <f>'Raw Data'!S173</f>
        <v>22058.825529999998</v>
      </c>
      <c r="U173">
        <f>'Raw Data'!T173</f>
        <v>820371.2</v>
      </c>
      <c r="V173" s="9" t="str">
        <f t="shared" si="23"/>
        <v>STEEL</v>
      </c>
      <c r="W173">
        <f t="shared" si="24"/>
        <v>89160</v>
      </c>
      <c r="X173">
        <f t="shared" si="25"/>
        <v>52</v>
      </c>
      <c r="Y173">
        <f t="shared" si="26"/>
        <v>2686547.84</v>
      </c>
      <c r="Z173">
        <f t="shared" si="27"/>
        <v>2024</v>
      </c>
      <c r="AA173" s="9" t="str">
        <f t="shared" si="28"/>
        <v>Steel</v>
      </c>
      <c r="AB173" s="9" t="str">
        <f t="shared" si="29"/>
        <v>Scrubber</v>
      </c>
      <c r="AD173" s="13">
        <f t="shared" si="30"/>
        <v>3.0425966249999998</v>
      </c>
      <c r="AE173">
        <f t="shared" si="31"/>
        <v>9.2011126065500211</v>
      </c>
      <c r="AF173" s="16">
        <f t="shared" si="32"/>
        <v>0.43959997270140516</v>
      </c>
    </row>
    <row r="174" spans="1:32" x14ac:dyDescent="0.25">
      <c r="A174" t="str">
        <f>'Raw Data'!A174</f>
        <v>INNSA1</v>
      </c>
      <c r="B174" s="7">
        <f>'Raw Data'!B174</f>
        <v>45563</v>
      </c>
      <c r="C174">
        <f>'Raw Data'!C174</f>
        <v>301049751</v>
      </c>
      <c r="D174">
        <f>'Raw Data'!D174</f>
        <v>73239990</v>
      </c>
      <c r="E174" t="str">
        <f>'Raw Data'!E174</f>
        <v>RYX-02-026-3S MILD STEEL MULTI FUNCTION CLOTH STAND (QTY :848 NUM/CNY 82.00 PER NUM)</v>
      </c>
      <c r="F174" t="str">
        <f t="shared" si="22"/>
        <v>RYX-02-026-3S MILD STEEL MULTI FUNCTION CLOTH STAND (QTY :848 NUM/CNY 82.00 PER NUM)</v>
      </c>
      <c r="O174">
        <f>'Raw Data'!N174</f>
        <v>3307.2</v>
      </c>
      <c r="P174" t="str">
        <f>'Raw Data'!O174</f>
        <v>KGS</v>
      </c>
      <c r="Q174">
        <f>'Raw Data'!P174</f>
        <v>283.34516810000002</v>
      </c>
      <c r="R174">
        <f>'Raw Data'!Q174</f>
        <v>937079.14</v>
      </c>
      <c r="S174">
        <f>'Raw Data'!R174</f>
        <v>3.3492336659999999</v>
      </c>
      <c r="T174">
        <f>'Raw Data'!S174</f>
        <v>11076.585580000001</v>
      </c>
      <c r="U174">
        <f>'Raw Data'!T174</f>
        <v>343345.8</v>
      </c>
      <c r="V174" s="9" t="str">
        <f t="shared" si="23"/>
        <v>RYX-02-026-3S</v>
      </c>
      <c r="W174">
        <f t="shared" si="24"/>
        <v>848</v>
      </c>
      <c r="X174" t="e">
        <f t="shared" si="25"/>
        <v>#VALUE!</v>
      </c>
      <c r="Y174">
        <f t="shared" si="26"/>
        <v>1280424.94</v>
      </c>
      <c r="Z174">
        <f t="shared" si="27"/>
        <v>2024</v>
      </c>
      <c r="AA174" s="9" t="str">
        <f t="shared" si="28"/>
        <v>Steel</v>
      </c>
      <c r="AB174" s="9" t="str">
        <f t="shared" si="29"/>
        <v>Other</v>
      </c>
      <c r="AD174" s="13">
        <f t="shared" si="30"/>
        <v>3.3492336659999999</v>
      </c>
      <c r="AE174">
        <f t="shared" si="31"/>
        <v>404.88891509433961</v>
      </c>
      <c r="AF174" s="16">
        <f t="shared" si="32"/>
        <v>0.36640000331242034</v>
      </c>
    </row>
    <row r="175" spans="1:32" x14ac:dyDescent="0.25">
      <c r="A175" t="str">
        <f>'Raw Data'!A175</f>
        <v>INNSA1</v>
      </c>
      <c r="B175" s="7">
        <f>'Raw Data'!B175</f>
        <v>45563</v>
      </c>
      <c r="C175">
        <f>'Raw Data'!C175</f>
        <v>301049751</v>
      </c>
      <c r="D175">
        <f>'Raw Data'!D175</f>
        <v>73239990</v>
      </c>
      <c r="E175" t="str">
        <f>'Raw Data'!E175</f>
        <v>RYX-02-021A MILD STEEL MULTI FUNCTION CLOTH STAND (QTY :3888NUM/CNY 61.50 PER NUM)</v>
      </c>
      <c r="F175" t="str">
        <f t="shared" si="22"/>
        <v>RYX-02-021A MILD STEEL MULTI FUNCTION CLOTH STAND (QTY :3888NUM/CNY 61.50 PER NUM)</v>
      </c>
      <c r="O175">
        <f>'Raw Data'!N175</f>
        <v>14256</v>
      </c>
      <c r="P175" t="str">
        <f>'Raw Data'!O175</f>
        <v>KGS</v>
      </c>
      <c r="Q175">
        <f>'Raw Data'!P175</f>
        <v>222.98373040000001</v>
      </c>
      <c r="R175">
        <f>'Raw Data'!Q175</f>
        <v>3178856.06</v>
      </c>
      <c r="S175">
        <f>'Raw Data'!R175</f>
        <v>2.6357414939999999</v>
      </c>
      <c r="T175">
        <f>'Raw Data'!S175</f>
        <v>37575.130729999997</v>
      </c>
      <c r="U175">
        <f>'Raw Data'!T175</f>
        <v>1164732.8</v>
      </c>
      <c r="V175" s="9" t="str">
        <f t="shared" si="23"/>
        <v>RYX-02-021A</v>
      </c>
      <c r="W175">
        <f t="shared" si="24"/>
        <v>3888</v>
      </c>
      <c r="X175" t="e">
        <f t="shared" si="25"/>
        <v>#VALUE!</v>
      </c>
      <c r="Y175">
        <f t="shared" si="26"/>
        <v>4343588.8600000003</v>
      </c>
      <c r="Z175">
        <f t="shared" si="27"/>
        <v>2024</v>
      </c>
      <c r="AA175" s="9" t="str">
        <f t="shared" si="28"/>
        <v>Steel</v>
      </c>
      <c r="AB175" s="9" t="str">
        <f t="shared" si="29"/>
        <v>Other</v>
      </c>
      <c r="AD175" s="13">
        <f t="shared" si="30"/>
        <v>2.6357414939999999</v>
      </c>
      <c r="AE175">
        <f t="shared" si="31"/>
        <v>299.57119341563788</v>
      </c>
      <c r="AF175" s="16">
        <f t="shared" si="32"/>
        <v>0.36639998100448751</v>
      </c>
    </row>
    <row r="176" spans="1:32" x14ac:dyDescent="0.25">
      <c r="A176" t="str">
        <f>'Raw Data'!A176</f>
        <v>INNSA1</v>
      </c>
      <c r="B176" s="7">
        <f>'Raw Data'!B176</f>
        <v>45560</v>
      </c>
      <c r="C176">
        <f>'Raw Data'!C176</f>
        <v>301049751</v>
      </c>
      <c r="D176">
        <f>'Raw Data'!D176</f>
        <v>73239990</v>
      </c>
      <c r="E176" t="str">
        <f>'Raw Data'!E176</f>
        <v>RYX-02-020 MILD STEEL MULTI FUNCTION CLOTH STAND (QTY :1232NUM/CNY 101.00 PER NUM)</v>
      </c>
      <c r="F176" t="str">
        <f t="shared" si="22"/>
        <v>RYX-02-020 MILD STEEL MULTI FUNCTION CLOTH STAND (QTY :1232NUM/CNY 101.00 PER NUM)</v>
      </c>
      <c r="O176">
        <f>'Raw Data'!N176</f>
        <v>4004</v>
      </c>
      <c r="P176" t="str">
        <f>'Raw Data'!O176</f>
        <v>KGS</v>
      </c>
      <c r="Q176">
        <f>'Raw Data'!P176</f>
        <v>399.26519230000002</v>
      </c>
      <c r="R176">
        <f>'Raw Data'!Q176</f>
        <v>1598657.83</v>
      </c>
      <c r="S176">
        <f>'Raw Data'!R176</f>
        <v>4.7194467180000004</v>
      </c>
      <c r="T176">
        <f>'Raw Data'!S176</f>
        <v>18896.664659999999</v>
      </c>
      <c r="U176">
        <f>'Raw Data'!T176</f>
        <v>585748.30000000005</v>
      </c>
      <c r="V176" s="9" t="str">
        <f t="shared" si="23"/>
        <v>RYX-02-020</v>
      </c>
      <c r="W176">
        <f t="shared" si="24"/>
        <v>1232</v>
      </c>
      <c r="X176" t="e">
        <f t="shared" si="25"/>
        <v>#VALUE!</v>
      </c>
      <c r="Y176">
        <f t="shared" si="26"/>
        <v>2184406.13</v>
      </c>
      <c r="Z176">
        <f t="shared" si="27"/>
        <v>2024</v>
      </c>
      <c r="AA176" s="9" t="str">
        <f t="shared" si="28"/>
        <v>Steel</v>
      </c>
      <c r="AB176" s="9" t="str">
        <f t="shared" si="29"/>
        <v>Other</v>
      </c>
      <c r="AD176" s="13">
        <f t="shared" si="30"/>
        <v>4.7194467180000004</v>
      </c>
      <c r="AE176">
        <f t="shared" si="31"/>
        <v>475.44504870129873</v>
      </c>
      <c r="AF176" s="16">
        <f t="shared" si="32"/>
        <v>0.36640004446730168</v>
      </c>
    </row>
    <row r="177" spans="1:32" x14ac:dyDescent="0.25">
      <c r="A177" t="str">
        <f>'Raw Data'!A177</f>
        <v>INNSA1</v>
      </c>
      <c r="B177" s="7">
        <f>'Raw Data'!B177</f>
        <v>45546</v>
      </c>
      <c r="C177">
        <f>'Raw Data'!C177</f>
        <v>301049751</v>
      </c>
      <c r="D177">
        <f>'Raw Data'!D177</f>
        <v>73231000</v>
      </c>
      <c r="E177" t="str">
        <f>'Raw Data'!E177</f>
        <v>STEEL WIRE CLEANING CLOTH 3PCS SET (AM-793) (QTY: 1250 SET /USD 0.184 PER SET)</v>
      </c>
      <c r="F177" t="str">
        <f t="shared" si="22"/>
        <v>STEEL WIRE CLEANING CLOTH 3PCS SET (AM-793) (QTY: 1250 SET /USD 0.184 PER SET)</v>
      </c>
      <c r="O177">
        <f>'Raw Data'!N177</f>
        <v>50</v>
      </c>
      <c r="P177" t="str">
        <f>'Raw Data'!O177</f>
        <v>KGS</v>
      </c>
      <c r="Q177">
        <f>'Raw Data'!P177</f>
        <v>420.5412</v>
      </c>
      <c r="R177">
        <f>'Raw Data'!Q177</f>
        <v>21027.06</v>
      </c>
      <c r="S177">
        <f>'Raw Data'!R177</f>
        <v>4.953371025</v>
      </c>
      <c r="T177">
        <f>'Raw Data'!S177</f>
        <v>247.6685512</v>
      </c>
      <c r="U177">
        <f>'Raw Data'!T177</f>
        <v>9243.4</v>
      </c>
      <c r="V177" s="9" t="str">
        <f t="shared" si="23"/>
        <v>STEEL</v>
      </c>
      <c r="W177">
        <f t="shared" si="24"/>
        <v>1250</v>
      </c>
      <c r="X177">
        <f t="shared" si="25"/>
        <v>61</v>
      </c>
      <c r="Y177">
        <f t="shared" si="26"/>
        <v>30270.46</v>
      </c>
      <c r="Z177">
        <f t="shared" si="27"/>
        <v>2024</v>
      </c>
      <c r="AA177" s="9" t="str">
        <f t="shared" si="28"/>
        <v>Steel</v>
      </c>
      <c r="AB177" s="9" t="str">
        <f t="shared" si="29"/>
        <v>Other</v>
      </c>
      <c r="AD177" s="13">
        <f t="shared" si="30"/>
        <v>4.953371025</v>
      </c>
      <c r="AE177">
        <f t="shared" si="31"/>
        <v>7.3947199999999995</v>
      </c>
      <c r="AF177" s="16">
        <f t="shared" si="32"/>
        <v>0.43959545461895289</v>
      </c>
    </row>
    <row r="178" spans="1:32" x14ac:dyDescent="0.25">
      <c r="A178" t="str">
        <f>'Raw Data'!A178</f>
        <v>INNSA1</v>
      </c>
      <c r="B178" s="7">
        <f>'Raw Data'!B178</f>
        <v>45541</v>
      </c>
      <c r="C178">
        <f>'Raw Data'!C178</f>
        <v>301049751</v>
      </c>
      <c r="D178">
        <f>'Raw Data'!D178</f>
        <v>73239990</v>
      </c>
      <c r="E178" t="str">
        <f>'Raw Data'!E178</f>
        <v>RYX-02-020 MILD STEEL MULTI FUNCTION CLOTH STAND (QTY :2464NUM/CNY 101.00 PER NUM)</v>
      </c>
      <c r="F178" t="str">
        <f t="shared" si="22"/>
        <v>RYX-02-020 MILD STEEL MULTI FUNCTION CLOTH STAND (QTY :2464NUM/CNY 101.00 PER NUM)</v>
      </c>
      <c r="O178">
        <f>'Raw Data'!N178</f>
        <v>8008</v>
      </c>
      <c r="P178" t="str">
        <f>'Raw Data'!O178</f>
        <v>KGS</v>
      </c>
      <c r="Q178">
        <f>'Raw Data'!P178</f>
        <v>406.77410209999999</v>
      </c>
      <c r="R178">
        <f>'Raw Data'!Q178</f>
        <v>3257447.01</v>
      </c>
      <c r="S178">
        <f>'Raw Data'!R178</f>
        <v>4.7912143949999999</v>
      </c>
      <c r="T178">
        <f>'Raw Data'!S178</f>
        <v>38368.044880000001</v>
      </c>
      <c r="U178">
        <f>'Raw Data'!T178</f>
        <v>1193528.5</v>
      </c>
      <c r="V178" s="9" t="str">
        <f t="shared" si="23"/>
        <v>RYX-02-020</v>
      </c>
      <c r="W178">
        <f t="shared" si="24"/>
        <v>2464</v>
      </c>
      <c r="X178" t="e">
        <f t="shared" si="25"/>
        <v>#VALUE!</v>
      </c>
      <c r="Y178">
        <f t="shared" si="26"/>
        <v>4450975.51</v>
      </c>
      <c r="Z178">
        <f t="shared" si="27"/>
        <v>2024</v>
      </c>
      <c r="AA178" s="9" t="str">
        <f t="shared" si="28"/>
        <v>Steel</v>
      </c>
      <c r="AB178" s="9" t="str">
        <f t="shared" si="29"/>
        <v>Other</v>
      </c>
      <c r="AD178" s="13">
        <f t="shared" si="30"/>
        <v>4.7912143949999999</v>
      </c>
      <c r="AE178">
        <f t="shared" si="31"/>
        <v>484.38656655844159</v>
      </c>
      <c r="AF178" s="16">
        <f t="shared" si="32"/>
        <v>0.36639997407049152</v>
      </c>
    </row>
    <row r="179" spans="1:32" x14ac:dyDescent="0.25">
      <c r="A179" t="str">
        <f>'Raw Data'!A179</f>
        <v>INNSA1</v>
      </c>
      <c r="B179" s="7">
        <f>'Raw Data'!B179</f>
        <v>45540</v>
      </c>
      <c r="C179">
        <f>'Raw Data'!C179</f>
        <v>301049751</v>
      </c>
      <c r="D179">
        <f>'Raw Data'!D179</f>
        <v>73231000</v>
      </c>
      <c r="E179" t="str">
        <f>'Raw Data'!E179</f>
        <v>SS SCRUBBER 3PCS SET (SS410) (QTY: 118680 SET/USD 0.16 PER SET)</v>
      </c>
      <c r="F179" t="str">
        <f t="shared" si="22"/>
        <v>SS SCRUBBER 3PCS SET (SS410) (QTY: 118680 SET/USD 0.16 PER SET)</v>
      </c>
      <c r="O179">
        <f>'Raw Data'!N179</f>
        <v>7417.5</v>
      </c>
      <c r="P179" t="str">
        <f>'Raw Data'!O179</f>
        <v>KGS</v>
      </c>
      <c r="Q179">
        <f>'Raw Data'!P179</f>
        <v>234.11583279999999</v>
      </c>
      <c r="R179">
        <f>'Raw Data'!Q179</f>
        <v>1736554.19</v>
      </c>
      <c r="S179">
        <f>'Raw Data'!R179</f>
        <v>2.7591730449999998</v>
      </c>
      <c r="T179">
        <f>'Raw Data'!S179</f>
        <v>20466.16606</v>
      </c>
      <c r="U179">
        <f>'Raw Data'!T179</f>
        <v>763389.2</v>
      </c>
      <c r="V179" s="9" t="str">
        <f t="shared" si="23"/>
        <v>SS</v>
      </c>
      <c r="W179">
        <f t="shared" si="24"/>
        <v>118680</v>
      </c>
      <c r="X179">
        <f t="shared" si="25"/>
        <v>47</v>
      </c>
      <c r="Y179">
        <f t="shared" si="26"/>
        <v>2499943.3899999997</v>
      </c>
      <c r="Z179">
        <f t="shared" si="27"/>
        <v>2024</v>
      </c>
      <c r="AA179" s="9" t="str">
        <f t="shared" si="28"/>
        <v>Cleaning</v>
      </c>
      <c r="AB179" s="9" t="str">
        <f t="shared" si="29"/>
        <v>Scrubber</v>
      </c>
      <c r="AD179" s="13">
        <f t="shared" si="30"/>
        <v>2.7591730449999998</v>
      </c>
      <c r="AE179">
        <f t="shared" si="31"/>
        <v>6.4323323222109874</v>
      </c>
      <c r="AF179" s="16">
        <f t="shared" si="32"/>
        <v>0.43959998737499806</v>
      </c>
    </row>
    <row r="180" spans="1:32" x14ac:dyDescent="0.25">
      <c r="A180" t="str">
        <f>'Raw Data'!A180</f>
        <v>INNSA1</v>
      </c>
      <c r="B180" s="7">
        <f>'Raw Data'!B180</f>
        <v>45538</v>
      </c>
      <c r="C180">
        <f>'Raw Data'!C180</f>
        <v>301049751</v>
      </c>
      <c r="D180">
        <f>'Raw Data'!D180</f>
        <v>73231000</v>
      </c>
      <c r="E180" t="str">
        <f>'Raw Data'!E180</f>
        <v>STEEL SCRUBBER 6PCS SET (OKS-4156) (QTY: 98400 SET/USD 0.238 PER SET)</v>
      </c>
      <c r="F180" t="str">
        <f t="shared" si="22"/>
        <v>STEEL SCRUBBER 6PCS SET (OKS-4156) (QTY: 98400 SET/USD 0.238 PER SET)</v>
      </c>
      <c r="O180">
        <f>'Raw Data'!N180</f>
        <v>9151</v>
      </c>
      <c r="P180" t="str">
        <f>'Raw Data'!O180</f>
        <v>KGS</v>
      </c>
      <c r="Q180">
        <f>'Raw Data'!P180</f>
        <v>230.38772589999999</v>
      </c>
      <c r="R180">
        <f>'Raw Data'!Q180</f>
        <v>2108278.08</v>
      </c>
      <c r="S180">
        <f>'Raw Data'!R180</f>
        <v>2.715235426</v>
      </c>
      <c r="T180">
        <f>'Raw Data'!S180</f>
        <v>24847.11939</v>
      </c>
      <c r="U180">
        <f>'Raw Data'!T180</f>
        <v>926799.1</v>
      </c>
      <c r="V180" s="9" t="str">
        <f t="shared" si="23"/>
        <v>STEEL</v>
      </c>
      <c r="W180">
        <f t="shared" si="24"/>
        <v>98400</v>
      </c>
      <c r="X180">
        <f t="shared" si="25"/>
        <v>52</v>
      </c>
      <c r="Y180">
        <f t="shared" si="26"/>
        <v>3035077.18</v>
      </c>
      <c r="Z180">
        <f t="shared" si="27"/>
        <v>2024</v>
      </c>
      <c r="AA180" s="9" t="str">
        <f t="shared" si="28"/>
        <v>Steel</v>
      </c>
      <c r="AB180" s="9" t="str">
        <f t="shared" si="29"/>
        <v>Scrubber</v>
      </c>
      <c r="AD180" s="13">
        <f t="shared" si="30"/>
        <v>2.715235426</v>
      </c>
      <c r="AE180">
        <f t="shared" si="31"/>
        <v>9.4186900406504055</v>
      </c>
      <c r="AF180" s="16">
        <f t="shared" si="32"/>
        <v>0.43960002657713915</v>
      </c>
    </row>
    <row r="181" spans="1:32" x14ac:dyDescent="0.25">
      <c r="A181" t="str">
        <f>'Raw Data'!A181</f>
        <v>INNSA1</v>
      </c>
      <c r="B181" s="7">
        <f>'Raw Data'!B181</f>
        <v>45533</v>
      </c>
      <c r="C181">
        <f>'Raw Data'!C181</f>
        <v>301049751</v>
      </c>
      <c r="D181">
        <f>'Raw Data'!D181</f>
        <v>73239990</v>
      </c>
      <c r="E181" t="str">
        <f>'Raw Data'!E181</f>
        <v>AM-625 STEEL HANGER (QTY:10500 PCS/USD 0.5610 PER PCS)</v>
      </c>
      <c r="F181" t="str">
        <f t="shared" si="22"/>
        <v>AM-625 STEEL HANGER (QTY:10500 PCS/USD 0.5610 PER PCS)</v>
      </c>
      <c r="O181">
        <f>'Raw Data'!N181</f>
        <v>1750</v>
      </c>
      <c r="P181" t="str">
        <f>'Raw Data'!O181</f>
        <v>KGS</v>
      </c>
      <c r="Q181">
        <f>'Raw Data'!P181</f>
        <v>307.56428</v>
      </c>
      <c r="R181">
        <f>'Raw Data'!Q181</f>
        <v>538237.49</v>
      </c>
      <c r="S181">
        <f>'Raw Data'!R181</f>
        <v>3.6248</v>
      </c>
      <c r="T181">
        <f>'Raw Data'!S181</f>
        <v>6343.4</v>
      </c>
      <c r="U181">
        <f>'Raw Data'!T181</f>
        <v>197210.2</v>
      </c>
      <c r="V181" s="9" t="str">
        <f t="shared" si="23"/>
        <v>AM-625</v>
      </c>
      <c r="W181">
        <f t="shared" si="24"/>
        <v>10500</v>
      </c>
      <c r="X181">
        <f t="shared" si="25"/>
        <v>36</v>
      </c>
      <c r="Y181">
        <f t="shared" si="26"/>
        <v>735447.69</v>
      </c>
      <c r="Z181">
        <f t="shared" si="27"/>
        <v>2024</v>
      </c>
      <c r="AA181" s="9" t="str">
        <f t="shared" si="28"/>
        <v>Steel</v>
      </c>
      <c r="AB181" s="9" t="str">
        <f t="shared" si="29"/>
        <v>Hanger</v>
      </c>
      <c r="AD181" s="13">
        <f t="shared" si="30"/>
        <v>3.6248</v>
      </c>
      <c r="AE181">
        <f t="shared" si="31"/>
        <v>18.781923809523811</v>
      </c>
      <c r="AF181" s="16">
        <f t="shared" si="32"/>
        <v>0.36639996964908561</v>
      </c>
    </row>
    <row r="182" spans="1:32" x14ac:dyDescent="0.25">
      <c r="A182" t="str">
        <f>'Raw Data'!A182</f>
        <v>INNSA1</v>
      </c>
      <c r="B182" s="7">
        <f>'Raw Data'!B182</f>
        <v>45530</v>
      </c>
      <c r="C182">
        <f>'Raw Data'!C182</f>
        <v>301049751</v>
      </c>
      <c r="D182">
        <f>'Raw Data'!D182</f>
        <v>73239990</v>
      </c>
      <c r="E182" t="str">
        <f>'Raw Data'!E182</f>
        <v>RYX-02-020 MILD STEEL MULTI FUNCTION CLOTH STAND (QTY :1232NUM/CNY 101.00 PER NUM)</v>
      </c>
      <c r="F182" t="str">
        <f t="shared" si="22"/>
        <v>RYX-02-020 MILD STEEL MULTI FUNCTION CLOTH STAND (QTY :1232NUM/CNY 101.00 PER NUM)</v>
      </c>
      <c r="O182">
        <f>'Raw Data'!N182</f>
        <v>4004</v>
      </c>
      <c r="P182" t="str">
        <f>'Raw Data'!O182</f>
        <v>KGS</v>
      </c>
      <c r="Q182">
        <f>'Raw Data'!P182</f>
        <v>419.54066180000001</v>
      </c>
      <c r="R182">
        <f>'Raw Data'!Q182</f>
        <v>1679840.81</v>
      </c>
      <c r="S182">
        <f>'Raw Data'!R182</f>
        <v>4.9444980770000004</v>
      </c>
      <c r="T182">
        <f>'Raw Data'!S182</f>
        <v>19797.7703</v>
      </c>
      <c r="U182">
        <f>'Raw Data'!T182</f>
        <v>615493.69999999995</v>
      </c>
      <c r="V182" s="9" t="str">
        <f t="shared" si="23"/>
        <v>RYX-02-020</v>
      </c>
      <c r="W182">
        <f t="shared" si="24"/>
        <v>1232</v>
      </c>
      <c r="X182" t="e">
        <f t="shared" si="25"/>
        <v>#VALUE!</v>
      </c>
      <c r="Y182">
        <f t="shared" si="26"/>
        <v>2295334.5099999998</v>
      </c>
      <c r="Z182">
        <f t="shared" si="27"/>
        <v>2024</v>
      </c>
      <c r="AA182" s="9" t="str">
        <f t="shared" si="28"/>
        <v>Steel</v>
      </c>
      <c r="AB182" s="9" t="str">
        <f t="shared" si="29"/>
        <v>Other</v>
      </c>
      <c r="AD182" s="13">
        <f t="shared" si="30"/>
        <v>4.9444980770000004</v>
      </c>
      <c r="AE182">
        <f t="shared" si="31"/>
        <v>499.58904220779215</v>
      </c>
      <c r="AF182" s="16">
        <f t="shared" si="32"/>
        <v>0.36640001620153517</v>
      </c>
    </row>
    <row r="183" spans="1:32" x14ac:dyDescent="0.25">
      <c r="A183" t="str">
        <f>'Raw Data'!A183</f>
        <v>INNSA1</v>
      </c>
      <c r="B183" s="7">
        <f>'Raw Data'!B183</f>
        <v>45530</v>
      </c>
      <c r="C183">
        <f>'Raw Data'!C183</f>
        <v>301049751</v>
      </c>
      <c r="D183">
        <f>'Raw Data'!D183</f>
        <v>73239990</v>
      </c>
      <c r="E183" t="str">
        <f>'Raw Data'!E183</f>
        <v>RYX-02-021A MILD STEEL MULTI FUNCTION CLOTH STAND (QTY :3888NUM/CNY 61.50 PER NUM)</v>
      </c>
      <c r="F183" t="str">
        <f t="shared" si="22"/>
        <v>RYX-02-021A MILD STEEL MULTI FUNCTION CLOTH STAND (QTY :3888NUM/CNY 61.50 PER NUM)</v>
      </c>
      <c r="O183">
        <f>'Raw Data'!N183</f>
        <v>14256</v>
      </c>
      <c r="P183" t="str">
        <f>'Raw Data'!O183</f>
        <v>KGS</v>
      </c>
      <c r="Q183">
        <f>'Raw Data'!P183</f>
        <v>241.00905510000001</v>
      </c>
      <c r="R183">
        <f>'Raw Data'!Q183</f>
        <v>3435825.09</v>
      </c>
      <c r="S183">
        <f>'Raw Data'!R183</f>
        <v>2.8404131420000001</v>
      </c>
      <c r="T183">
        <f>'Raw Data'!S183</f>
        <v>40492.929759999999</v>
      </c>
      <c r="U183">
        <f>'Raw Data'!T183</f>
        <v>1258886.3</v>
      </c>
      <c r="V183" s="9" t="str">
        <f t="shared" si="23"/>
        <v>RYX-02-021A</v>
      </c>
      <c r="W183">
        <f t="shared" si="24"/>
        <v>3888</v>
      </c>
      <c r="X183" t="e">
        <f t="shared" si="25"/>
        <v>#VALUE!</v>
      </c>
      <c r="Y183">
        <f t="shared" si="26"/>
        <v>4694711.3899999997</v>
      </c>
      <c r="Z183">
        <f t="shared" si="27"/>
        <v>2024</v>
      </c>
      <c r="AA183" s="9" t="str">
        <f t="shared" si="28"/>
        <v>Steel</v>
      </c>
      <c r="AB183" s="9" t="str">
        <f t="shared" si="29"/>
        <v>Other</v>
      </c>
      <c r="AD183" s="13">
        <f t="shared" si="30"/>
        <v>2.8404131420000001</v>
      </c>
      <c r="AE183">
        <f t="shared" si="31"/>
        <v>323.78762860082304</v>
      </c>
      <c r="AF183" s="16">
        <f t="shared" si="32"/>
        <v>0.36639999622332348</v>
      </c>
    </row>
    <row r="184" spans="1:32" x14ac:dyDescent="0.25">
      <c r="A184" t="str">
        <f>'Raw Data'!A184</f>
        <v>INNSA1</v>
      </c>
      <c r="B184" s="7">
        <f>'Raw Data'!B184</f>
        <v>45528</v>
      </c>
      <c r="C184">
        <f>'Raw Data'!C184</f>
        <v>301049751</v>
      </c>
      <c r="D184">
        <f>'Raw Data'!D184</f>
        <v>73239990</v>
      </c>
      <c r="E184" t="str">
        <f>'Raw Data'!E184</f>
        <v>HOUSEHOLD STEEL HOOK 3PCS SET (2628) (QTY: 167040 NOS/USD 0.375 PER NOS)</v>
      </c>
      <c r="F184" t="str">
        <f t="shared" si="22"/>
        <v>HOUSEHOLD STEEL HOOK 3PCS SET (2628) (QTY: 167040 NOS/USD 0.375 PER NOS)</v>
      </c>
      <c r="O184">
        <f>'Raw Data'!N184</f>
        <v>5660.8</v>
      </c>
      <c r="P184" t="str">
        <f>'Raw Data'!O184</f>
        <v>KGS</v>
      </c>
      <c r="Q184">
        <f>'Raw Data'!P184</f>
        <v>969.75853770000003</v>
      </c>
      <c r="R184">
        <f>'Raw Data'!Q184</f>
        <v>5489609.1299999999</v>
      </c>
      <c r="S184">
        <f>'Raw Data'!R184</f>
        <v>11.42909296</v>
      </c>
      <c r="T184">
        <f>'Raw Data'!S184</f>
        <v>64697.809430000001</v>
      </c>
      <c r="U184">
        <f>'Raw Data'!T184</f>
        <v>2011392.8</v>
      </c>
      <c r="V184" s="9" t="str">
        <f t="shared" si="23"/>
        <v>HOUSEHOLD</v>
      </c>
      <c r="W184">
        <f t="shared" si="24"/>
        <v>167040</v>
      </c>
      <c r="X184">
        <f t="shared" si="25"/>
        <v>55</v>
      </c>
      <c r="Y184">
        <f t="shared" si="26"/>
        <v>7501001.9299999997</v>
      </c>
      <c r="Z184">
        <f t="shared" si="27"/>
        <v>2024</v>
      </c>
      <c r="AA184" s="9" t="str">
        <f t="shared" si="28"/>
        <v>Steel</v>
      </c>
      <c r="AB184" s="9" t="str">
        <f t="shared" si="29"/>
        <v>Hook</v>
      </c>
      <c r="AD184" s="13">
        <f t="shared" si="30"/>
        <v>11.42909296</v>
      </c>
      <c r="AE184">
        <f t="shared" si="31"/>
        <v>12.041384099616858</v>
      </c>
      <c r="AF184" s="16">
        <f t="shared" si="32"/>
        <v>0.36640000269017331</v>
      </c>
    </row>
    <row r="185" spans="1:32" x14ac:dyDescent="0.25">
      <c r="A185" t="str">
        <f>'Raw Data'!A185</f>
        <v>INNSA1</v>
      </c>
      <c r="B185" s="7">
        <f>'Raw Data'!B185</f>
        <v>45524</v>
      </c>
      <c r="C185">
        <f>'Raw Data'!C185</f>
        <v>301049751</v>
      </c>
      <c r="D185">
        <f>'Raw Data'!D185</f>
        <v>73231000</v>
      </c>
      <c r="E185" t="str">
        <f>'Raw Data'!E185</f>
        <v>STEEL SCRUBBER 2PCS SET (8001-2) (QTY: 168000 SET/USD 0.148PER SET)</v>
      </c>
      <c r="F185" t="str">
        <f t="shared" si="22"/>
        <v>STEEL SCRUBBER 2PCS SET (8001-2) (QTY: 168000 SET/USD 0.148PER SET)</v>
      </c>
      <c r="O185">
        <f>'Raw Data'!N185</f>
        <v>4914</v>
      </c>
      <c r="P185" t="str">
        <f>'Raw Data'!O185</f>
        <v>KGS</v>
      </c>
      <c r="Q185">
        <f>'Raw Data'!P185</f>
        <v>461.75560849999999</v>
      </c>
      <c r="R185">
        <f>'Raw Data'!Q185</f>
        <v>2269067.06</v>
      </c>
      <c r="S185">
        <f>'Raw Data'!R185</f>
        <v>5.4420224920000004</v>
      </c>
      <c r="T185">
        <f>'Raw Data'!S185</f>
        <v>26742.098529999999</v>
      </c>
      <c r="U185">
        <f>'Raw Data'!T185</f>
        <v>997481.8</v>
      </c>
      <c r="V185" s="9" t="str">
        <f t="shared" si="23"/>
        <v>STEEL</v>
      </c>
      <c r="W185">
        <f t="shared" si="24"/>
        <v>168000</v>
      </c>
      <c r="X185">
        <f t="shared" si="25"/>
        <v>51</v>
      </c>
      <c r="Y185">
        <f t="shared" si="26"/>
        <v>3266548.8600000003</v>
      </c>
      <c r="Z185">
        <f t="shared" si="27"/>
        <v>2024</v>
      </c>
      <c r="AA185" s="9" t="str">
        <f t="shared" si="28"/>
        <v>Steel</v>
      </c>
      <c r="AB185" s="9" t="str">
        <f t="shared" si="29"/>
        <v>Scrubber</v>
      </c>
      <c r="AD185" s="13">
        <f t="shared" si="30"/>
        <v>5.4420224920000004</v>
      </c>
      <c r="AE185">
        <f t="shared" si="31"/>
        <v>5.9373916666666666</v>
      </c>
      <c r="AF185" s="16">
        <f t="shared" si="32"/>
        <v>0.43959996493008013</v>
      </c>
    </row>
    <row r="186" spans="1:32" x14ac:dyDescent="0.25">
      <c r="A186" t="str">
        <f>'Raw Data'!A186</f>
        <v>INNSA1</v>
      </c>
      <c r="B186" s="7">
        <f>'Raw Data'!B186</f>
        <v>45520</v>
      </c>
      <c r="C186">
        <f>'Raw Data'!C186</f>
        <v>301049751</v>
      </c>
      <c r="D186">
        <f>'Raw Data'!D186</f>
        <v>73239990</v>
      </c>
      <c r="E186" t="str">
        <f>'Raw Data'!E186</f>
        <v>STEEL SPRINKLER (AM-430) (QTY: 38496 PC/ USD 0.572 PER PC)</v>
      </c>
      <c r="F186" t="str">
        <f t="shared" si="22"/>
        <v>STEEL SPRINKLER (AM-430) (QTY: 38496 PC/ USD 0.572 PER PC)</v>
      </c>
      <c r="O186">
        <f>'Raw Data'!N186</f>
        <v>7057.6</v>
      </c>
      <c r="P186" t="str">
        <f>'Raw Data'!O186</f>
        <v>KGS</v>
      </c>
      <c r="Q186">
        <f>'Raw Data'!P186</f>
        <v>293.66195169999997</v>
      </c>
      <c r="R186">
        <f>'Raw Data'!Q186</f>
        <v>2072548.59</v>
      </c>
      <c r="S186">
        <f>'Raw Data'!R186</f>
        <v>3.4609540559999998</v>
      </c>
      <c r="T186">
        <f>'Raw Data'!S186</f>
        <v>24426.029350000001</v>
      </c>
      <c r="U186">
        <f>'Raw Data'!T186</f>
        <v>759381.8</v>
      </c>
      <c r="V186" s="9" t="str">
        <f t="shared" si="23"/>
        <v>STEEL</v>
      </c>
      <c r="W186">
        <f t="shared" si="24"/>
        <v>38496</v>
      </c>
      <c r="X186">
        <f t="shared" si="25"/>
        <v>42</v>
      </c>
      <c r="Y186">
        <f t="shared" si="26"/>
        <v>2831930.39</v>
      </c>
      <c r="Z186">
        <f t="shared" si="27"/>
        <v>2024</v>
      </c>
      <c r="AA186" s="9" t="str">
        <f t="shared" si="28"/>
        <v>Steel</v>
      </c>
      <c r="AB186" s="9" t="str">
        <f t="shared" si="29"/>
        <v>Other</v>
      </c>
      <c r="AD186" s="13">
        <f t="shared" si="30"/>
        <v>3.4609540559999998</v>
      </c>
      <c r="AE186">
        <f t="shared" si="31"/>
        <v>19.726252078137989</v>
      </c>
      <c r="AF186" s="16">
        <f t="shared" si="32"/>
        <v>0.36639999837108767</v>
      </c>
    </row>
    <row r="187" spans="1:32" x14ac:dyDescent="0.25">
      <c r="A187" t="str">
        <f>'Raw Data'!A187</f>
        <v>INNSA1</v>
      </c>
      <c r="B187" s="7">
        <f>'Raw Data'!B187</f>
        <v>45520</v>
      </c>
      <c r="C187">
        <f>'Raw Data'!C187</f>
        <v>301049751</v>
      </c>
      <c r="D187">
        <f>'Raw Data'!D187</f>
        <v>73239990</v>
      </c>
      <c r="E187" t="str">
        <f>'Raw Data'!E187</f>
        <v>RYX-02-020 MILD STEEL MULTI FUNCTION CLOTH STAND (QTY :1232NUM/CNY 101.00 PER NUM)</v>
      </c>
      <c r="F187" t="str">
        <f t="shared" si="22"/>
        <v>RYX-02-020 MILD STEEL MULTI FUNCTION CLOTH STAND (QTY :1232NUM/CNY 101.00 PER NUM)</v>
      </c>
      <c r="O187">
        <f>'Raw Data'!N187</f>
        <v>4004</v>
      </c>
      <c r="P187" t="str">
        <f>'Raw Data'!O187</f>
        <v>KGS</v>
      </c>
      <c r="Q187">
        <f>'Raw Data'!P187</f>
        <v>419.53068930000001</v>
      </c>
      <c r="R187">
        <f>'Raw Data'!Q187</f>
        <v>1679800.88</v>
      </c>
      <c r="S187">
        <f>'Raw Data'!R187</f>
        <v>4.9443805459999997</v>
      </c>
      <c r="T187">
        <f>'Raw Data'!S187</f>
        <v>19797.299709999999</v>
      </c>
      <c r="U187">
        <f>'Raw Data'!T187</f>
        <v>615479.1</v>
      </c>
      <c r="V187" s="9" t="str">
        <f t="shared" si="23"/>
        <v>RYX-02-020</v>
      </c>
      <c r="W187">
        <f t="shared" si="24"/>
        <v>1232</v>
      </c>
      <c r="X187" t="e">
        <f t="shared" si="25"/>
        <v>#VALUE!</v>
      </c>
      <c r="Y187">
        <f t="shared" si="26"/>
        <v>2295279.98</v>
      </c>
      <c r="Z187">
        <f t="shared" si="27"/>
        <v>2024</v>
      </c>
      <c r="AA187" s="9" t="str">
        <f t="shared" si="28"/>
        <v>Steel</v>
      </c>
      <c r="AB187" s="9" t="str">
        <f t="shared" si="29"/>
        <v>Other</v>
      </c>
      <c r="AD187" s="13">
        <f t="shared" si="30"/>
        <v>4.9443805459999997</v>
      </c>
      <c r="AE187">
        <f t="shared" si="31"/>
        <v>499.57719155844154</v>
      </c>
      <c r="AF187" s="16">
        <f t="shared" si="32"/>
        <v>0.36640003427072859</v>
      </c>
    </row>
    <row r="188" spans="1:32" x14ac:dyDescent="0.25">
      <c r="A188" t="str">
        <f>'Raw Data'!A188</f>
        <v>INNSA1</v>
      </c>
      <c r="B188" s="7">
        <f>'Raw Data'!B188</f>
        <v>45517</v>
      </c>
      <c r="C188">
        <f>'Raw Data'!C188</f>
        <v>301049751</v>
      </c>
      <c r="D188">
        <f>'Raw Data'!D188</f>
        <v>73239990</v>
      </c>
      <c r="E188" t="str">
        <f>'Raw Data'!E188</f>
        <v>RYX-02-021A MILD STEEL MULTI FUNCTION CLOTH STAND (QTY :3888NUM/CNY 61.50 PER NUM)</v>
      </c>
      <c r="F188" t="str">
        <f t="shared" si="22"/>
        <v>RYX-02-021A MILD STEEL MULTI FUNCTION CLOTH STAND (QTY :3888NUM/CNY 61.50 PER NUM)</v>
      </c>
      <c r="O188">
        <f>'Raw Data'!N188</f>
        <v>14256</v>
      </c>
      <c r="P188" t="str">
        <f>'Raw Data'!O188</f>
        <v>KGS</v>
      </c>
      <c r="Q188">
        <f>'Raw Data'!P188</f>
        <v>238.3682877</v>
      </c>
      <c r="R188">
        <f>'Raw Data'!Q188</f>
        <v>3398178.31</v>
      </c>
      <c r="S188">
        <f>'Raw Data'!R188</f>
        <v>2.8175920539999999</v>
      </c>
      <c r="T188">
        <f>'Raw Data'!S188</f>
        <v>40167.592320000003</v>
      </c>
      <c r="U188">
        <f>'Raw Data'!T188</f>
        <v>1245092.6000000001</v>
      </c>
      <c r="V188" s="9" t="str">
        <f t="shared" si="23"/>
        <v>RYX-02-021A</v>
      </c>
      <c r="W188">
        <f t="shared" si="24"/>
        <v>3888</v>
      </c>
      <c r="X188" t="e">
        <f t="shared" si="25"/>
        <v>#VALUE!</v>
      </c>
      <c r="Y188">
        <f t="shared" si="26"/>
        <v>4643270.91</v>
      </c>
      <c r="Z188">
        <f t="shared" si="27"/>
        <v>2024</v>
      </c>
      <c r="AA188" s="9" t="str">
        <f t="shared" si="28"/>
        <v>Steel</v>
      </c>
      <c r="AB188" s="9" t="str">
        <f t="shared" si="29"/>
        <v>Other</v>
      </c>
      <c r="AD188" s="13">
        <f t="shared" si="30"/>
        <v>2.8175920539999999</v>
      </c>
      <c r="AE188">
        <f t="shared" si="31"/>
        <v>320.23986625514408</v>
      </c>
      <c r="AF188" s="16">
        <f t="shared" si="32"/>
        <v>0.36640001978000974</v>
      </c>
    </row>
    <row r="189" spans="1:32" x14ac:dyDescent="0.25">
      <c r="A189" t="str">
        <f>'Raw Data'!A189</f>
        <v>INNSA1</v>
      </c>
      <c r="B189" s="7">
        <f>'Raw Data'!B189</f>
        <v>45516</v>
      </c>
      <c r="C189">
        <f>'Raw Data'!C189</f>
        <v>301049751</v>
      </c>
      <c r="D189">
        <f>'Raw Data'!D189</f>
        <v>73231000</v>
      </c>
      <c r="E189" t="str">
        <f>'Raw Data'!E189</f>
        <v>STEEL SCRUBBER 6PCS SET (OKS-4156) (QTY:98400 PCS/USD:0.238PER PCS)</v>
      </c>
      <c r="F189" t="str">
        <f t="shared" si="22"/>
        <v>STEEL SCRUBBER 6PCS SET (OKS-4156) (QTY:98400 PCS/USD:0.238PER PCS)</v>
      </c>
      <c r="O189">
        <f>'Raw Data'!N189</f>
        <v>8856</v>
      </c>
      <c r="P189" t="str">
        <f>'Raw Data'!O189</f>
        <v>KGS</v>
      </c>
      <c r="Q189">
        <f>'Raw Data'!P189</f>
        <v>247.6240402</v>
      </c>
      <c r="R189">
        <f>'Raw Data'!Q189</f>
        <v>2192958.5</v>
      </c>
      <c r="S189">
        <f>'Raw Data'!R189</f>
        <v>2.9269981110000001</v>
      </c>
      <c r="T189">
        <f>'Raw Data'!S189</f>
        <v>25921.495269999999</v>
      </c>
      <c r="U189">
        <f>'Raw Data'!T189</f>
        <v>964024.6</v>
      </c>
      <c r="V189" s="9" t="str">
        <f t="shared" si="23"/>
        <v>STEEL</v>
      </c>
      <c r="W189">
        <f t="shared" si="24"/>
        <v>98400</v>
      </c>
      <c r="X189">
        <f t="shared" si="25"/>
        <v>51</v>
      </c>
      <c r="Y189">
        <f t="shared" si="26"/>
        <v>3156983.1</v>
      </c>
      <c r="Z189">
        <f t="shared" si="27"/>
        <v>2024</v>
      </c>
      <c r="AA189" s="9" t="str">
        <f t="shared" si="28"/>
        <v>Steel</v>
      </c>
      <c r="AB189" s="9" t="str">
        <f t="shared" si="29"/>
        <v>Scrubber</v>
      </c>
      <c r="AD189" s="13">
        <f t="shared" si="30"/>
        <v>2.9269981110000001</v>
      </c>
      <c r="AE189">
        <f t="shared" si="31"/>
        <v>9.7969979674796743</v>
      </c>
      <c r="AF189" s="16">
        <f t="shared" si="32"/>
        <v>0.43960001979061619</v>
      </c>
    </row>
    <row r="190" spans="1:32" x14ac:dyDescent="0.25">
      <c r="A190" t="str">
        <f>'Raw Data'!A190</f>
        <v>INNSA1</v>
      </c>
      <c r="B190" s="7">
        <f>'Raw Data'!B190</f>
        <v>45514</v>
      </c>
      <c r="C190">
        <f>'Raw Data'!C190</f>
        <v>301049751</v>
      </c>
      <c r="D190">
        <f>'Raw Data'!D190</f>
        <v>73239990</v>
      </c>
      <c r="E190" t="str">
        <f>'Raw Data'!E190</f>
        <v>HOUSEHOLD STEEL HOOK 3PCS SET (3888) (QTY:3168 SET/USD 0.265PER SET)</v>
      </c>
      <c r="F190" t="str">
        <f t="shared" si="22"/>
        <v>HOUSEHOLD STEEL HOOK 3PCS SET (3888) (QTY:3168 SET/USD 0.265PER SET)</v>
      </c>
      <c r="O190">
        <f>'Raw Data'!N190</f>
        <v>146.5</v>
      </c>
      <c r="P190" t="str">
        <f>'Raw Data'!O190</f>
        <v>KGS</v>
      </c>
      <c r="Q190">
        <f>'Raw Data'!P190</f>
        <v>533.29720139999995</v>
      </c>
      <c r="R190">
        <f>'Raw Data'!Q190</f>
        <v>78128.039999999994</v>
      </c>
      <c r="S190">
        <f>'Raw Data'!R190</f>
        <v>6.3037494250000004</v>
      </c>
      <c r="T190">
        <f>'Raw Data'!S190</f>
        <v>923.49929080000004</v>
      </c>
      <c r="U190">
        <f>'Raw Data'!T190</f>
        <v>28626.2</v>
      </c>
      <c r="V190" s="9" t="str">
        <f t="shared" si="23"/>
        <v>HOUSEHOLD</v>
      </c>
      <c r="W190">
        <f t="shared" si="24"/>
        <v>3168</v>
      </c>
      <c r="X190">
        <f t="shared" si="25"/>
        <v>52</v>
      </c>
      <c r="Y190">
        <f t="shared" si="26"/>
        <v>106754.23999999999</v>
      </c>
      <c r="Z190">
        <f t="shared" si="27"/>
        <v>2024</v>
      </c>
      <c r="AA190" s="9" t="str">
        <f t="shared" si="28"/>
        <v>Steel</v>
      </c>
      <c r="AB190" s="9" t="str">
        <f t="shared" si="29"/>
        <v>Hook</v>
      </c>
      <c r="AD190" s="13">
        <f t="shared" si="30"/>
        <v>6.3037494250000004</v>
      </c>
      <c r="AE190">
        <f t="shared" si="31"/>
        <v>9.0360479797979796</v>
      </c>
      <c r="AF190" s="16">
        <f t="shared" si="32"/>
        <v>0.36640110260029568</v>
      </c>
    </row>
    <row r="191" spans="1:32" x14ac:dyDescent="0.25">
      <c r="A191" t="str">
        <f>'Raw Data'!A191</f>
        <v>INNSA1</v>
      </c>
      <c r="B191" s="7">
        <f>'Raw Data'!B191</f>
        <v>45509</v>
      </c>
      <c r="C191">
        <f>'Raw Data'!C191</f>
        <v>301049751</v>
      </c>
      <c r="D191">
        <f>'Raw Data'!D191</f>
        <v>73239990</v>
      </c>
      <c r="E191" t="str">
        <f>'Raw Data'!E191</f>
        <v>STEEL CUTLERY HOLDER (H2740) (QTY: 960 NOS/USD 1.95 PER NOS)</v>
      </c>
      <c r="F191" t="str">
        <f t="shared" si="22"/>
        <v>STEEL CUTLERY HOLDER (H2740) (QTY: 960 NOS/USD 1.95 PER NOS)</v>
      </c>
      <c r="O191">
        <f>'Raw Data'!N191</f>
        <v>460</v>
      </c>
      <c r="P191" t="str">
        <f>'Raw Data'!O191</f>
        <v>KGS</v>
      </c>
      <c r="Q191">
        <f>'Raw Data'!P191</f>
        <v>390.55113039999998</v>
      </c>
      <c r="R191">
        <f>'Raw Data'!Q191</f>
        <v>179653.52</v>
      </c>
      <c r="S191">
        <f>'Raw Data'!R191</f>
        <v>4.6164436220000002</v>
      </c>
      <c r="T191">
        <f>'Raw Data'!S191</f>
        <v>2123.5640659999999</v>
      </c>
      <c r="U191">
        <f>'Raw Data'!T191</f>
        <v>65825.100000000006</v>
      </c>
      <c r="V191" s="9" t="str">
        <f t="shared" si="23"/>
        <v>STEEL</v>
      </c>
      <c r="W191">
        <f t="shared" si="24"/>
        <v>960</v>
      </c>
      <c r="X191">
        <f t="shared" si="25"/>
        <v>44</v>
      </c>
      <c r="Y191">
        <f t="shared" si="26"/>
        <v>245478.62</v>
      </c>
      <c r="Z191">
        <f t="shared" si="27"/>
        <v>2024</v>
      </c>
      <c r="AA191" s="9" t="str">
        <f t="shared" si="28"/>
        <v>Steel</v>
      </c>
      <c r="AB191" s="9" t="str">
        <f t="shared" si="29"/>
        <v>Cutlery Holder</v>
      </c>
      <c r="AD191" s="13">
        <f t="shared" si="30"/>
        <v>4.6164436220000002</v>
      </c>
      <c r="AE191">
        <f t="shared" si="31"/>
        <v>68.567812500000002</v>
      </c>
      <c r="AF191" s="16">
        <f t="shared" si="32"/>
        <v>0.36640027982752582</v>
      </c>
    </row>
    <row r="192" spans="1:32" x14ac:dyDescent="0.25">
      <c r="A192" t="str">
        <f>'Raw Data'!A192</f>
        <v>INNSA1</v>
      </c>
      <c r="B192" s="7">
        <f>'Raw Data'!B192</f>
        <v>45506</v>
      </c>
      <c r="C192">
        <f>'Raw Data'!C192</f>
        <v>301049751</v>
      </c>
      <c r="D192">
        <f>'Raw Data'!D192</f>
        <v>73239990</v>
      </c>
      <c r="E192" t="str">
        <f>'Raw Data'!E192</f>
        <v>AM-430 STEEL SPRINKLER (QTY: 62400 PCS/USD 0.5712 PER PCS)</v>
      </c>
      <c r="F192" t="str">
        <f t="shared" si="22"/>
        <v>AM-430 STEEL SPRINKLER (QTY: 62400 PCS/USD 0.5712 PER PCS)</v>
      </c>
      <c r="O192">
        <f>'Raw Data'!N192</f>
        <v>11440</v>
      </c>
      <c r="P192" t="str">
        <f>'Raw Data'!O192</f>
        <v>KGS</v>
      </c>
      <c r="Q192">
        <f>'Raw Data'!P192</f>
        <v>290.51598949999999</v>
      </c>
      <c r="R192">
        <f>'Raw Data'!Q192</f>
        <v>3323502.92</v>
      </c>
      <c r="S192">
        <f>'Raw Data'!R192</f>
        <v>3.4339951480000002</v>
      </c>
      <c r="T192">
        <f>'Raw Data'!S192</f>
        <v>39284.904490000001</v>
      </c>
      <c r="U192">
        <f>'Raw Data'!T192</f>
        <v>1217731.5</v>
      </c>
      <c r="V192" s="9" t="str">
        <f t="shared" si="23"/>
        <v>AM-430</v>
      </c>
      <c r="W192">
        <f t="shared" si="24"/>
        <v>62400</v>
      </c>
      <c r="X192">
        <f t="shared" si="25"/>
        <v>40</v>
      </c>
      <c r="Y192">
        <f t="shared" si="26"/>
        <v>4541234.42</v>
      </c>
      <c r="Z192">
        <f t="shared" si="27"/>
        <v>2024</v>
      </c>
      <c r="AA192" s="9" t="str">
        <f t="shared" si="28"/>
        <v>Steel</v>
      </c>
      <c r="AB192" s="9" t="str">
        <f t="shared" si="29"/>
        <v>Other</v>
      </c>
      <c r="AD192" s="13">
        <f t="shared" si="30"/>
        <v>3.4339951480000002</v>
      </c>
      <c r="AE192">
        <f t="shared" si="31"/>
        <v>19.514927884615386</v>
      </c>
      <c r="AF192" s="16">
        <f t="shared" si="32"/>
        <v>0.36640000906032</v>
      </c>
    </row>
    <row r="193" spans="1:32" x14ac:dyDescent="0.25">
      <c r="A193" t="str">
        <f>'Raw Data'!A193</f>
        <v>INNSA1</v>
      </c>
      <c r="B193" s="7">
        <f>'Raw Data'!B193</f>
        <v>45506</v>
      </c>
      <c r="C193">
        <f>'Raw Data'!C193</f>
        <v>301049751</v>
      </c>
      <c r="D193">
        <f>'Raw Data'!D193</f>
        <v>73231000</v>
      </c>
      <c r="E193" t="str">
        <f>'Raw Data'!E193</f>
        <v>STEEL SCRUBBER 2PCS SET (8001-2) (QTY: 168480 SET/USD 0.148PER SET)</v>
      </c>
      <c r="F193" t="str">
        <f t="shared" si="22"/>
        <v>STEEL SCRUBBER 2PCS SET (8001-2) (QTY: 168480 SET/USD 0.148PER SET)</v>
      </c>
      <c r="O193">
        <f>'Raw Data'!N193</f>
        <v>4914</v>
      </c>
      <c r="P193" t="str">
        <f>'Raw Data'!O193</f>
        <v>KGS</v>
      </c>
      <c r="Q193">
        <f>'Raw Data'!P193</f>
        <v>472.38436510000002</v>
      </c>
      <c r="R193">
        <f>'Raw Data'!Q193</f>
        <v>2321296.77</v>
      </c>
      <c r="S193">
        <f>'Raw Data'!R193</f>
        <v>5.5837395399999998</v>
      </c>
      <c r="T193">
        <f>'Raw Data'!S193</f>
        <v>27438.4961</v>
      </c>
      <c r="U193">
        <f>'Raw Data'!T193</f>
        <v>1020442.1</v>
      </c>
      <c r="V193" s="9" t="str">
        <f t="shared" si="23"/>
        <v>STEEL</v>
      </c>
      <c r="W193">
        <f t="shared" si="24"/>
        <v>168480</v>
      </c>
      <c r="X193">
        <f t="shared" si="25"/>
        <v>51</v>
      </c>
      <c r="Y193">
        <f t="shared" si="26"/>
        <v>3341738.87</v>
      </c>
      <c r="Z193">
        <f t="shared" si="27"/>
        <v>2024</v>
      </c>
      <c r="AA193" s="9" t="str">
        <f t="shared" si="28"/>
        <v>Steel</v>
      </c>
      <c r="AB193" s="9" t="str">
        <f t="shared" si="29"/>
        <v>Scrubber</v>
      </c>
      <c r="AD193" s="13">
        <f t="shared" si="30"/>
        <v>5.5837395399999998</v>
      </c>
      <c r="AE193">
        <f t="shared" si="31"/>
        <v>6.0567551044634378</v>
      </c>
      <c r="AF193" s="16">
        <f t="shared" si="32"/>
        <v>0.43960001719211456</v>
      </c>
    </row>
    <row r="194" spans="1:32" x14ac:dyDescent="0.25">
      <c r="A194" t="str">
        <f>'Raw Data'!A194</f>
        <v>INNSA1</v>
      </c>
      <c r="B194" s="7">
        <f>'Raw Data'!B194</f>
        <v>45506</v>
      </c>
      <c r="C194">
        <f>'Raw Data'!C194</f>
        <v>301049751</v>
      </c>
      <c r="D194">
        <f>'Raw Data'!D194</f>
        <v>73239990</v>
      </c>
      <c r="E194" t="str">
        <f>'Raw Data'!E194</f>
        <v>STEEL HANGER WITH HOOK (SM1168) (QTY: 57792 NOS/USD 1.23 PERNOS)</v>
      </c>
      <c r="F194" t="str">
        <f t="shared" si="22"/>
        <v>STEEL HANGER WITH HOOK (SM1168) (QTY: 57792 NOS/USD 1.23 PERNOS)</v>
      </c>
      <c r="O194">
        <f>'Raw Data'!N194</f>
        <v>10836</v>
      </c>
      <c r="P194" t="str">
        <f>'Raw Data'!O194</f>
        <v>KGS</v>
      </c>
      <c r="Q194">
        <f>'Raw Data'!P194</f>
        <v>574.5712532</v>
      </c>
      <c r="R194">
        <f>'Raw Data'!Q194</f>
        <v>6226054.0999999996</v>
      </c>
      <c r="S194">
        <f>'Raw Data'!R194</f>
        <v>6.7916223789999997</v>
      </c>
      <c r="T194">
        <f>'Raw Data'!S194</f>
        <v>73594.020090000005</v>
      </c>
      <c r="U194">
        <f>'Raw Data'!T194</f>
        <v>2281226.2000000002</v>
      </c>
      <c r="V194" s="9" t="str">
        <f t="shared" si="23"/>
        <v>STEEL</v>
      </c>
      <c r="W194">
        <f t="shared" si="24"/>
        <v>57792</v>
      </c>
      <c r="X194">
        <f t="shared" si="25"/>
        <v>49</v>
      </c>
      <c r="Y194">
        <f t="shared" si="26"/>
        <v>8507280.3000000007</v>
      </c>
      <c r="Z194">
        <f t="shared" si="27"/>
        <v>2024</v>
      </c>
      <c r="AA194" s="9" t="str">
        <f t="shared" si="28"/>
        <v>Steel</v>
      </c>
      <c r="AB194" s="9" t="str">
        <f t="shared" si="29"/>
        <v>Hanger</v>
      </c>
      <c r="AD194" s="13">
        <f t="shared" si="30"/>
        <v>6.7916223789999997</v>
      </c>
      <c r="AE194">
        <f t="shared" si="31"/>
        <v>39.47304471207088</v>
      </c>
      <c r="AF194" s="16">
        <f t="shared" si="32"/>
        <v>0.36639999642791415</v>
      </c>
    </row>
    <row r="195" spans="1:32" x14ac:dyDescent="0.25">
      <c r="A195" t="str">
        <f>'Raw Data'!A195</f>
        <v>INNSA1</v>
      </c>
      <c r="B195" s="7">
        <f>'Raw Data'!B195</f>
        <v>45503</v>
      </c>
      <c r="C195">
        <f>'Raw Data'!C195</f>
        <v>301049751</v>
      </c>
      <c r="D195">
        <f>'Raw Data'!D195</f>
        <v>73239990</v>
      </c>
      <c r="E195" t="str">
        <f>'Raw Data'!E195</f>
        <v>RYX-02-020 MILD STEEL MULTI FUNCTION CLOTH STAND (QTY :1232NUM/CNY 101.00 PER NUM)</v>
      </c>
      <c r="F195" t="str">
        <f t="shared" ref="F195:F258" si="33">IFERROR(LEFT(E195, FIND(")", E195, FIND("QTY", UPPER(E195))) ), E195)</f>
        <v>RYX-02-020 MILD STEEL MULTI FUNCTION CLOTH STAND (QTY :1232NUM/CNY 101.00 PER NUM)</v>
      </c>
      <c r="O195">
        <f>'Raw Data'!N195</f>
        <v>4004</v>
      </c>
      <c r="P195" t="str">
        <f>'Raw Data'!O195</f>
        <v>KGS</v>
      </c>
      <c r="Q195">
        <f>'Raw Data'!P195</f>
        <v>411.60567680000003</v>
      </c>
      <c r="R195">
        <f>'Raw Data'!Q195</f>
        <v>1648069.13</v>
      </c>
      <c r="S195">
        <f>'Raw Data'!R195</f>
        <v>4.8826296180000002</v>
      </c>
      <c r="T195">
        <f>'Raw Data'!S195</f>
        <v>19550.048989999999</v>
      </c>
      <c r="U195">
        <f>'Raw Data'!T195</f>
        <v>603852.5</v>
      </c>
      <c r="V195" s="9" t="str">
        <f t="shared" ref="V195:V258" si="34">TRIM(LEFT(E195, FIND(" ", E195 &amp; " ") - 1))</f>
        <v>RYX-02-020</v>
      </c>
      <c r="W195">
        <f t="shared" ref="W195:W258" si="35">IFERROR(
 VALUE(
  SUBSTITUTE(
   SUBSTITUTE(
    TRIM(
     SUBSTITUTE(
      SUBSTITUTE(
       SUBSTITUTE(
        SUBSTITUTE(
         SUBSTITUTE(
          MID(F195, SEARCH("QTY",UPPER(F195)) + 3,
           MIN(
            IFERROR(SEARCH("PCS",UPPER(F195),SEARCH("QTY",UPPER(F195))),99999),
            IFERROR(SEARCH("PC",UPPER(F195),SEARCH("QTY",UPPER(F195))),99999),
            IFERROR(SEARCH("NOS",UPPER(F195),SEARCH("QTY",UPPER(F195))),99999),
            IFERROR(SEARCH("SET",UPPER(F195),SEARCH("QTY",UPPER(F195))),99999),
            IFERROR(SEARCH("PKT",UPPER(F195),SEARCH("QTY",UPPER(F195))),99999),
            IFERROR(SEARCH("NUM",UPPER(F195),SEARCH("QTY",UPPER(F195))),99999),
            IFERROR(SEARCH("/",UPPER(F195),SEARCH("QTY",UPPER(F195))),99999),
            IFERROR(SEARCH("PER",UPPER(F195),SEARCH("QTY",UPPER(F195))),99999),
            IFERROR(SEARCH("USD",UPPER(F195),SEARCH("QTY",UPPER(F195))),99999),
            IFERROR(SEARCH("CNY",UPPER(F195),SEARCH("QTY",UPPER(F195))),99999)
           ) - (SEARCH("QTY",UPPER(F195)) + 3)
          ),
         ":", ""),
        "(", ""),
       ")", ""),
      "PER", ""),
     "USD", "")
    ),
   ",", ""),
  "-", "")
 ),
"")</f>
        <v>1232</v>
      </c>
      <c r="X195" t="e">
        <f t="shared" ref="X195:X258" si="36">SEARCH("USD", UPPER(F195))</f>
        <v>#VALUE!</v>
      </c>
      <c r="Y195">
        <f t="shared" ref="Y195:Y258" si="37">R195+U195</f>
        <v>2251921.63</v>
      </c>
      <c r="Z195">
        <f t="shared" ref="Z195:Z258" si="38">YEAR(B195)</f>
        <v>2024</v>
      </c>
      <c r="AA195" s="9" t="str">
        <f t="shared" ref="AA195:AA258" si="39">IF( ISNUMBER(SEARCH("STEEL", F195)), "Steel",
 IF( ISNUMBER(SEARCH("SCRUBBER", F195)), "Cleaning",
 IF( ISNUMBER(SEARCH("BASKET", F195)), "Basket",
 IF( ISNUMBER(SEARCH("HANGER", F195)), "Hanger",
 IF( ISNUMBER(SEARCH("LUNCH BOX", F195)), "Lunch Box",
 IF( ISNUMBER(SEARCH("BOTTLE", F195)), "Bottle",
 "Other"))))))</f>
        <v>Steel</v>
      </c>
      <c r="AB195" s="9" t="str">
        <f t="shared" ref="AB195:AB258" si="40">IF( ISNUMBER(SEARCH("SCRUBBER", F195)), "Scrubber",
 IF( ISNUMBER(SEARCH("FRUIT BASKET", F195)), "Fruit Basket",
 IF( ISNUMBER(SEARCH("BASKET", F195)), "Basket",
 IF( ISNUMBER(SEARCH("CUTLERY", F195)), "Cutlery Holder",
 IF( ISNUMBER(SEARCH("TEA STRAINER", F195)), "Tea Strainer",
 IF( ISNUMBER(SEARCH("HANGER", F195)), "Hanger",
 IF( ISNUMBER(SEARCH("HOOK", F195)), "Hook",
 IF( ISNUMBER(SEARCH("LUNCH BOX", F195)), "Lunch Box",
 "Other"))))))))</f>
        <v>Other</v>
      </c>
      <c r="AD195" s="13">
        <f t="shared" ref="AD195:AD258" si="41">S195</f>
        <v>4.8826296180000002</v>
      </c>
      <c r="AE195">
        <f t="shared" ref="AE195:AE258" si="42">U195 / W195</f>
        <v>490.14001623376623</v>
      </c>
      <c r="AF195" s="16">
        <f t="shared" ref="AF195:AF258" si="43">U195/R195</f>
        <v>0.36639998226287995</v>
      </c>
    </row>
    <row r="196" spans="1:32" x14ac:dyDescent="0.25">
      <c r="A196" t="str">
        <f>'Raw Data'!A196</f>
        <v>INNSA1</v>
      </c>
      <c r="B196" s="7">
        <f>'Raw Data'!B196</f>
        <v>45503</v>
      </c>
      <c r="C196">
        <f>'Raw Data'!C196</f>
        <v>301049751</v>
      </c>
      <c r="D196">
        <f>'Raw Data'!D196</f>
        <v>73239990</v>
      </c>
      <c r="E196" t="str">
        <f>'Raw Data'!E196</f>
        <v>SY604A-4 STEEL HOOK 4PCS SET(QTY :25200 SET/USD 0.5207 PERSET)</v>
      </c>
      <c r="F196" t="str">
        <f t="shared" si="33"/>
        <v>SY604A-4 STEEL HOOK 4PCS SET(QTY :25200 SET/USD 0.5207 PERSET)</v>
      </c>
      <c r="O196">
        <f>'Raw Data'!N196</f>
        <v>2940</v>
      </c>
      <c r="P196" t="str">
        <f>'Raw Data'!O196</f>
        <v>KGS</v>
      </c>
      <c r="Q196">
        <f>'Raw Data'!P196</f>
        <v>414.11704079999998</v>
      </c>
      <c r="R196">
        <f>'Raw Data'!Q196</f>
        <v>1217504.1000000001</v>
      </c>
      <c r="S196">
        <f>'Raw Data'!R196</f>
        <v>4.9124204130000004</v>
      </c>
      <c r="T196">
        <f>'Raw Data'!S196</f>
        <v>14442.516009999999</v>
      </c>
      <c r="U196">
        <f>'Raw Data'!T196</f>
        <v>446093.5</v>
      </c>
      <c r="V196" s="9" t="str">
        <f t="shared" si="34"/>
        <v>SY604A-4</v>
      </c>
      <c r="W196">
        <f t="shared" si="35"/>
        <v>25200</v>
      </c>
      <c r="X196">
        <f t="shared" si="36"/>
        <v>45</v>
      </c>
      <c r="Y196">
        <f t="shared" si="37"/>
        <v>1663597.6</v>
      </c>
      <c r="Z196">
        <f t="shared" si="38"/>
        <v>2024</v>
      </c>
      <c r="AA196" s="9" t="str">
        <f t="shared" si="39"/>
        <v>Steel</v>
      </c>
      <c r="AB196" s="9" t="str">
        <f t="shared" si="40"/>
        <v>Hook</v>
      </c>
      <c r="AD196" s="13">
        <f t="shared" si="41"/>
        <v>4.9124204130000004</v>
      </c>
      <c r="AE196">
        <f t="shared" si="42"/>
        <v>17.702123015873017</v>
      </c>
      <c r="AF196" s="16">
        <f t="shared" si="43"/>
        <v>0.36639999816017044</v>
      </c>
    </row>
    <row r="197" spans="1:32" x14ac:dyDescent="0.25">
      <c r="A197" t="str">
        <f>'Raw Data'!A197</f>
        <v>INNSA1</v>
      </c>
      <c r="B197" s="7">
        <f>'Raw Data'!B197</f>
        <v>45499</v>
      </c>
      <c r="C197">
        <f>'Raw Data'!C197</f>
        <v>301049751</v>
      </c>
      <c r="D197">
        <f>'Raw Data'!D197</f>
        <v>73239990</v>
      </c>
      <c r="E197" t="str">
        <f>'Raw Data'!E197</f>
        <v>MILD STEEL MULTI FUNCTION CLOTH STAND (RYX-02-020) (QTY: 1232 NOS/CNY 101 PER NOS)</v>
      </c>
      <c r="F197" t="str">
        <f t="shared" si="33"/>
        <v>MILD STEEL MULTI FUNCTION CLOTH STAND (RYX-02-020) (QTY: 1232 NOS/CNY 101 PER NOS)</v>
      </c>
      <c r="O197">
        <f>'Raw Data'!N197</f>
        <v>4004</v>
      </c>
      <c r="P197" t="str">
        <f>'Raw Data'!O197</f>
        <v>KGS</v>
      </c>
      <c r="Q197">
        <f>'Raw Data'!P197</f>
        <v>444.9483616</v>
      </c>
      <c r="R197">
        <f>'Raw Data'!Q197</f>
        <v>1781573.24</v>
      </c>
      <c r="S197">
        <f>'Raw Data'!R197</f>
        <v>5.278153756</v>
      </c>
      <c r="T197">
        <f>'Raw Data'!S197</f>
        <v>21133.727640000001</v>
      </c>
      <c r="U197">
        <f>'Raw Data'!T197</f>
        <v>652768.4</v>
      </c>
      <c r="V197" s="9" t="str">
        <f t="shared" si="34"/>
        <v>MILD</v>
      </c>
      <c r="W197">
        <f t="shared" si="35"/>
        <v>1232</v>
      </c>
      <c r="X197" t="e">
        <f t="shared" si="36"/>
        <v>#VALUE!</v>
      </c>
      <c r="Y197">
        <f t="shared" si="37"/>
        <v>2434341.64</v>
      </c>
      <c r="Z197">
        <f t="shared" si="38"/>
        <v>2024</v>
      </c>
      <c r="AA197" s="9" t="str">
        <f t="shared" si="39"/>
        <v>Steel</v>
      </c>
      <c r="AB197" s="9" t="str">
        <f t="shared" si="40"/>
        <v>Other</v>
      </c>
      <c r="AD197" s="13">
        <f t="shared" si="41"/>
        <v>5.278153756</v>
      </c>
      <c r="AE197">
        <f t="shared" si="42"/>
        <v>529.8444805194805</v>
      </c>
      <c r="AF197" s="16">
        <f t="shared" si="43"/>
        <v>0.36639998027810522</v>
      </c>
    </row>
    <row r="198" spans="1:32" x14ac:dyDescent="0.25">
      <c r="A198" t="str">
        <f>'Raw Data'!A198</f>
        <v>INNSA1</v>
      </c>
      <c r="B198" s="7">
        <f>'Raw Data'!B198</f>
        <v>45499</v>
      </c>
      <c r="C198">
        <f>'Raw Data'!C198</f>
        <v>301049751</v>
      </c>
      <c r="D198">
        <f>'Raw Data'!D198</f>
        <v>73239990</v>
      </c>
      <c r="E198" t="str">
        <f>'Raw Data'!E198</f>
        <v>HOUSEHOLD STEEL HOOK 3PCS SET (2628) (QTY: 167040 SET/USD 0.375 PER SET)</v>
      </c>
      <c r="F198" t="str">
        <f t="shared" si="33"/>
        <v>HOUSEHOLD STEEL HOOK 3PCS SET (2628) (QTY: 167040 SET/USD 0.375 PER SET)</v>
      </c>
      <c r="O198">
        <f>'Raw Data'!N198</f>
        <v>5660.8</v>
      </c>
      <c r="P198" t="str">
        <f>'Raw Data'!O198</f>
        <v>KGS</v>
      </c>
      <c r="Q198">
        <f>'Raw Data'!P198</f>
        <v>982.0263549</v>
      </c>
      <c r="R198">
        <f>'Raw Data'!Q198</f>
        <v>5559054.79</v>
      </c>
      <c r="S198">
        <f>'Raw Data'!R198</f>
        <v>11.649185709999999</v>
      </c>
      <c r="T198">
        <f>'Raw Data'!S198</f>
        <v>65943.710439999995</v>
      </c>
      <c r="U198">
        <f>'Raw Data'!T198</f>
        <v>2036837.7</v>
      </c>
      <c r="V198" s="9" t="str">
        <f t="shared" si="34"/>
        <v>HOUSEHOLD</v>
      </c>
      <c r="W198">
        <f t="shared" si="35"/>
        <v>167040</v>
      </c>
      <c r="X198">
        <f t="shared" si="36"/>
        <v>55</v>
      </c>
      <c r="Y198">
        <f t="shared" si="37"/>
        <v>7595892.4900000002</v>
      </c>
      <c r="Z198">
        <f t="shared" si="38"/>
        <v>2024</v>
      </c>
      <c r="AA198" s="9" t="str">
        <f t="shared" si="39"/>
        <v>Steel</v>
      </c>
      <c r="AB198" s="9" t="str">
        <f t="shared" si="40"/>
        <v>Hook</v>
      </c>
      <c r="AD198" s="13">
        <f t="shared" si="41"/>
        <v>11.649185709999999</v>
      </c>
      <c r="AE198">
        <f t="shared" si="42"/>
        <v>12.193712284482759</v>
      </c>
      <c r="AF198" s="16">
        <f t="shared" si="43"/>
        <v>0.36640000448709376</v>
      </c>
    </row>
    <row r="199" spans="1:32" x14ac:dyDescent="0.25">
      <c r="A199" t="str">
        <f>'Raw Data'!A199</f>
        <v>INNSA1</v>
      </c>
      <c r="B199" s="7">
        <f>'Raw Data'!B199</f>
        <v>45492</v>
      </c>
      <c r="C199">
        <f>'Raw Data'!C199</f>
        <v>301049751</v>
      </c>
      <c r="D199">
        <f>'Raw Data'!D199</f>
        <v>73231000</v>
      </c>
      <c r="E199" t="str">
        <f>'Raw Data'!E199</f>
        <v>STEEL SCRUBBER 6PCS SET (OKS-4156) (QTY: 98400 SET/USD 0.238PER SET)</v>
      </c>
      <c r="F199" t="str">
        <f t="shared" si="33"/>
        <v>STEEL SCRUBBER 6PCS SET (OKS-4156) (QTY: 98400 SET/USD 0.238PER SET)</v>
      </c>
      <c r="O199">
        <f>'Raw Data'!N199</f>
        <v>8856</v>
      </c>
      <c r="P199" t="str">
        <f>'Raw Data'!O199</f>
        <v>KGS</v>
      </c>
      <c r="Q199">
        <f>'Raw Data'!P199</f>
        <v>255.77630310000001</v>
      </c>
      <c r="R199">
        <f>'Raw Data'!Q199</f>
        <v>2265154.94</v>
      </c>
      <c r="S199">
        <f>'Raw Data'!R199</f>
        <v>3.0341198469999999</v>
      </c>
      <c r="T199">
        <f>'Raw Data'!S199</f>
        <v>26870.165359999999</v>
      </c>
      <c r="U199">
        <f>'Raw Data'!T199</f>
        <v>995762.1</v>
      </c>
      <c r="V199" s="9" t="str">
        <f t="shared" si="34"/>
        <v>STEEL</v>
      </c>
      <c r="W199">
        <f t="shared" si="35"/>
        <v>98400</v>
      </c>
      <c r="X199">
        <f t="shared" si="36"/>
        <v>52</v>
      </c>
      <c r="Y199">
        <f t="shared" si="37"/>
        <v>3260917.04</v>
      </c>
      <c r="Z199">
        <f t="shared" si="38"/>
        <v>2024</v>
      </c>
      <c r="AA199" s="9" t="str">
        <f t="shared" si="39"/>
        <v>Steel</v>
      </c>
      <c r="AB199" s="9" t="str">
        <f t="shared" si="40"/>
        <v>Scrubber</v>
      </c>
      <c r="AD199" s="13">
        <f t="shared" si="41"/>
        <v>3.0341198469999999</v>
      </c>
      <c r="AE199">
        <f t="shared" si="42"/>
        <v>10.119533536585365</v>
      </c>
      <c r="AF199" s="16">
        <f t="shared" si="43"/>
        <v>0.43959999486834223</v>
      </c>
    </row>
    <row r="200" spans="1:32" x14ac:dyDescent="0.25">
      <c r="A200" t="str">
        <f>'Raw Data'!A200</f>
        <v>INNSA1</v>
      </c>
      <c r="B200" s="7">
        <f>'Raw Data'!B200</f>
        <v>45491</v>
      </c>
      <c r="C200">
        <f>'Raw Data'!C200</f>
        <v>301049751</v>
      </c>
      <c r="D200">
        <f>'Raw Data'!D200</f>
        <v>73231000</v>
      </c>
      <c r="E200" t="str">
        <f>'Raw Data'!E200</f>
        <v>STEEL SCRUBBER 2PCS SET (8001-2) (QTY: 166320 SET/USD 0.151PER SET)</v>
      </c>
      <c r="F200" t="str">
        <f t="shared" si="33"/>
        <v>STEEL SCRUBBER 2PCS SET (8001-2) (QTY: 166320 SET/USD 0.151PER SET)</v>
      </c>
      <c r="O200">
        <f>'Raw Data'!N200</f>
        <v>4851</v>
      </c>
      <c r="P200" t="str">
        <f>'Raw Data'!O200</f>
        <v>KGS</v>
      </c>
      <c r="Q200">
        <f>'Raw Data'!P200</f>
        <v>509.08170890000002</v>
      </c>
      <c r="R200">
        <f>'Raw Data'!Q200</f>
        <v>2469555.37</v>
      </c>
      <c r="S200">
        <f>'Raw Data'!R200</f>
        <v>6.0389289320000001</v>
      </c>
      <c r="T200">
        <f>'Raw Data'!S200</f>
        <v>29294.844249999998</v>
      </c>
      <c r="U200">
        <f>'Raw Data'!T200</f>
        <v>1085616.6000000001</v>
      </c>
      <c r="V200" s="9" t="str">
        <f t="shared" si="34"/>
        <v>STEEL</v>
      </c>
      <c r="W200">
        <f t="shared" si="35"/>
        <v>166320</v>
      </c>
      <c r="X200">
        <f t="shared" si="36"/>
        <v>51</v>
      </c>
      <c r="Y200">
        <f t="shared" si="37"/>
        <v>3555171.97</v>
      </c>
      <c r="Z200">
        <f t="shared" si="38"/>
        <v>2024</v>
      </c>
      <c r="AA200" s="9" t="str">
        <f t="shared" si="39"/>
        <v>Steel</v>
      </c>
      <c r="AB200" s="9" t="str">
        <f t="shared" si="40"/>
        <v>Scrubber</v>
      </c>
      <c r="AD200" s="13">
        <f t="shared" si="41"/>
        <v>6.0389289320000001</v>
      </c>
      <c r="AE200">
        <f t="shared" si="42"/>
        <v>6.5272763347763352</v>
      </c>
      <c r="AF200" s="16">
        <f t="shared" si="43"/>
        <v>0.43960002403185638</v>
      </c>
    </row>
    <row r="201" spans="1:32" x14ac:dyDescent="0.25">
      <c r="A201" t="str">
        <f>'Raw Data'!A201</f>
        <v>INNSA1</v>
      </c>
      <c r="B201" s="7">
        <f>'Raw Data'!B201</f>
        <v>45491</v>
      </c>
      <c r="C201">
        <f>'Raw Data'!C201</f>
        <v>301049751</v>
      </c>
      <c r="D201">
        <f>'Raw Data'!D201</f>
        <v>73231000</v>
      </c>
      <c r="E201" t="str">
        <f>'Raw Data'!E201</f>
        <v>STEEL SCRUBBER 2PCS SET (8001-2) (QTY: 166920 SET/USD 0.151PER SET)</v>
      </c>
      <c r="F201" t="str">
        <f t="shared" si="33"/>
        <v>STEEL SCRUBBER 2PCS SET (8001-2) (QTY: 166920 SET/USD 0.151PER SET)</v>
      </c>
      <c r="O201">
        <f>'Raw Data'!N201</f>
        <v>4869</v>
      </c>
      <c r="P201" t="str">
        <f>'Raw Data'!O201</f>
        <v>KGS</v>
      </c>
      <c r="Q201">
        <f>'Raw Data'!P201</f>
        <v>508.77128570000002</v>
      </c>
      <c r="R201">
        <f>'Raw Data'!Q201</f>
        <v>2477207.39</v>
      </c>
      <c r="S201">
        <f>'Raw Data'!R201</f>
        <v>6.0352465679999998</v>
      </c>
      <c r="T201">
        <f>'Raw Data'!S201</f>
        <v>29385.615539999999</v>
      </c>
      <c r="U201">
        <f>'Raw Data'!T201</f>
        <v>1088980.3</v>
      </c>
      <c r="V201" s="9" t="str">
        <f t="shared" si="34"/>
        <v>STEEL</v>
      </c>
      <c r="W201">
        <f t="shared" si="35"/>
        <v>166920</v>
      </c>
      <c r="X201">
        <f t="shared" si="36"/>
        <v>51</v>
      </c>
      <c r="Y201">
        <f t="shared" si="37"/>
        <v>3566187.6900000004</v>
      </c>
      <c r="Z201">
        <f t="shared" si="38"/>
        <v>2024</v>
      </c>
      <c r="AA201" s="9" t="str">
        <f t="shared" si="39"/>
        <v>Steel</v>
      </c>
      <c r="AB201" s="9" t="str">
        <f t="shared" si="40"/>
        <v>Scrubber</v>
      </c>
      <c r="AD201" s="13">
        <f t="shared" si="41"/>
        <v>6.0352465679999998</v>
      </c>
      <c r="AE201">
        <f t="shared" si="42"/>
        <v>6.5239653726335973</v>
      </c>
      <c r="AF201" s="16">
        <f t="shared" si="43"/>
        <v>0.43959997228976455</v>
      </c>
    </row>
    <row r="202" spans="1:32" x14ac:dyDescent="0.25">
      <c r="A202" t="str">
        <f>'Raw Data'!A202</f>
        <v>INNSA1</v>
      </c>
      <c r="B202" s="7">
        <f>'Raw Data'!B202</f>
        <v>45488</v>
      </c>
      <c r="C202">
        <f>'Raw Data'!C202</f>
        <v>301049751</v>
      </c>
      <c r="D202">
        <f>'Raw Data'!D202</f>
        <v>73239990</v>
      </c>
      <c r="E202" t="str">
        <f>'Raw Data'!E202</f>
        <v>STEEL HANGER WITH HOOK (SL-89) (QTY: 70056 PCS/CNY 7.45 PERPCS)</v>
      </c>
      <c r="F202" t="str">
        <f t="shared" si="33"/>
        <v>STEEL HANGER WITH HOOK (SL-89) (QTY: 70056 PCS/CNY 7.45 PERPCS)</v>
      </c>
      <c r="O202">
        <f>'Raw Data'!N202</f>
        <v>15568</v>
      </c>
      <c r="P202" t="str">
        <f>'Raw Data'!O202</f>
        <v>KGS</v>
      </c>
      <c r="Q202">
        <f>'Raw Data'!P202</f>
        <v>409.11271840000001</v>
      </c>
      <c r="R202">
        <f>'Raw Data'!Q202</f>
        <v>6369066.7999999998</v>
      </c>
      <c r="S202">
        <f>'Raw Data'!R202</f>
        <v>4.8530571580000004</v>
      </c>
      <c r="T202">
        <f>'Raw Data'!S202</f>
        <v>75552.393830000001</v>
      </c>
      <c r="U202">
        <f>'Raw Data'!T202</f>
        <v>2333626.1</v>
      </c>
      <c r="V202" s="9" t="str">
        <f t="shared" si="34"/>
        <v>STEEL</v>
      </c>
      <c r="W202">
        <f t="shared" si="35"/>
        <v>70056</v>
      </c>
      <c r="X202" t="e">
        <f t="shared" si="36"/>
        <v>#VALUE!</v>
      </c>
      <c r="Y202">
        <f t="shared" si="37"/>
        <v>8702692.9000000004</v>
      </c>
      <c r="Z202">
        <f t="shared" si="38"/>
        <v>2024</v>
      </c>
      <c r="AA202" s="9" t="str">
        <f t="shared" si="39"/>
        <v>Steel</v>
      </c>
      <c r="AB202" s="9" t="str">
        <f t="shared" si="40"/>
        <v>Hanger</v>
      </c>
      <c r="AD202" s="13">
        <f t="shared" si="41"/>
        <v>4.8530571580000004</v>
      </c>
      <c r="AE202">
        <f t="shared" si="42"/>
        <v>33.310867020669178</v>
      </c>
      <c r="AF202" s="16">
        <f t="shared" si="43"/>
        <v>0.36640000384357724</v>
      </c>
    </row>
    <row r="203" spans="1:32" x14ac:dyDescent="0.25">
      <c r="A203" t="str">
        <f>'Raw Data'!A203</f>
        <v>INNSA1</v>
      </c>
      <c r="B203" s="7">
        <f>'Raw Data'!B203</f>
        <v>45480</v>
      </c>
      <c r="C203">
        <f>'Raw Data'!C203</f>
        <v>301049751</v>
      </c>
      <c r="D203">
        <f>'Raw Data'!D203</f>
        <v>73239990</v>
      </c>
      <c r="E203" t="str">
        <f>'Raw Data'!E203</f>
        <v>MILD STEEL MULTI FUNCTION CLOTH STAND (RYX-02-021A) (QTY: 3888 NOS/CNY 61.50 PER NOS)</v>
      </c>
      <c r="F203" t="str">
        <f t="shared" si="33"/>
        <v>MILD STEEL MULTI FUNCTION CLOTH STAND (RYX-02-021A) (QTY: 3888 NOS/CNY 61.50 PER NOS)</v>
      </c>
      <c r="O203">
        <f>'Raw Data'!N203</f>
        <v>14256</v>
      </c>
      <c r="P203" t="str">
        <f>'Raw Data'!O203</f>
        <v>KGS</v>
      </c>
      <c r="Q203">
        <f>'Raw Data'!P203</f>
        <v>280.68241160000002</v>
      </c>
      <c r="R203">
        <f>'Raw Data'!Q203</f>
        <v>4001408.46</v>
      </c>
      <c r="S203">
        <f>'Raw Data'!R203</f>
        <v>3.3295659739999999</v>
      </c>
      <c r="T203">
        <f>'Raw Data'!S203</f>
        <v>47466.292529999999</v>
      </c>
      <c r="U203">
        <f>'Raw Data'!T203</f>
        <v>1466116.1</v>
      </c>
      <c r="V203" s="9" t="str">
        <f t="shared" si="34"/>
        <v>MILD</v>
      </c>
      <c r="W203">
        <f t="shared" si="35"/>
        <v>3888</v>
      </c>
      <c r="X203" t="e">
        <f t="shared" si="36"/>
        <v>#VALUE!</v>
      </c>
      <c r="Y203">
        <f t="shared" si="37"/>
        <v>5467524.5600000005</v>
      </c>
      <c r="Z203">
        <f t="shared" si="38"/>
        <v>2024</v>
      </c>
      <c r="AA203" s="9" t="str">
        <f t="shared" si="39"/>
        <v>Steel</v>
      </c>
      <c r="AB203" s="9" t="str">
        <f t="shared" si="40"/>
        <v>Other</v>
      </c>
      <c r="AD203" s="13">
        <f t="shared" si="41"/>
        <v>3.3295659739999999</v>
      </c>
      <c r="AE203">
        <f t="shared" si="42"/>
        <v>377.08747427983542</v>
      </c>
      <c r="AF203" s="16">
        <f t="shared" si="43"/>
        <v>0.36640001006045758</v>
      </c>
    </row>
    <row r="204" spans="1:32" x14ac:dyDescent="0.25">
      <c r="A204" t="str">
        <f>'Raw Data'!A204</f>
        <v>INNSA1</v>
      </c>
      <c r="B204" s="7">
        <f>'Raw Data'!B204</f>
        <v>45475</v>
      </c>
      <c r="C204">
        <f>'Raw Data'!C204</f>
        <v>301049751</v>
      </c>
      <c r="D204">
        <f>'Raw Data'!D204</f>
        <v>73239990</v>
      </c>
      <c r="E204" t="str">
        <f>'Raw Data'!E204</f>
        <v>STEEL HANGER 10PCS SET (SY772-42) (QTY: 10080 SET/USD 1.2326PER SET)</v>
      </c>
      <c r="F204" t="str">
        <f t="shared" si="33"/>
        <v>STEEL HANGER 10PCS SET (SY772-42) (QTY: 10080 SET/USD 1.2326PER SET)</v>
      </c>
      <c r="O204">
        <f>'Raw Data'!N204</f>
        <v>5264</v>
      </c>
      <c r="P204" t="str">
        <f>'Raw Data'!O204</f>
        <v>KGS</v>
      </c>
      <c r="Q204">
        <f>'Raw Data'!P204</f>
        <v>224.32924009999999</v>
      </c>
      <c r="R204">
        <f>'Raw Data'!Q204</f>
        <v>1180869.1200000001</v>
      </c>
      <c r="S204">
        <f>'Raw Data'!R204</f>
        <v>2.6610823259999998</v>
      </c>
      <c r="T204">
        <f>'Raw Data'!S204</f>
        <v>14007.93737</v>
      </c>
      <c r="U204">
        <f>'Raw Data'!T204</f>
        <v>432670.4</v>
      </c>
      <c r="V204" s="9" t="str">
        <f t="shared" si="34"/>
        <v>STEEL</v>
      </c>
      <c r="W204">
        <f t="shared" si="35"/>
        <v>10080</v>
      </c>
      <c r="X204">
        <f t="shared" si="36"/>
        <v>51</v>
      </c>
      <c r="Y204">
        <f t="shared" si="37"/>
        <v>1613539.52</v>
      </c>
      <c r="Z204">
        <f t="shared" si="38"/>
        <v>2024</v>
      </c>
      <c r="AA204" s="9" t="str">
        <f t="shared" si="39"/>
        <v>Steel</v>
      </c>
      <c r="AB204" s="9" t="str">
        <f t="shared" si="40"/>
        <v>Hanger</v>
      </c>
      <c r="AD204" s="13">
        <f t="shared" si="41"/>
        <v>2.6610823259999998</v>
      </c>
      <c r="AE204">
        <f t="shared" si="42"/>
        <v>42.923650793650793</v>
      </c>
      <c r="AF204" s="16">
        <f t="shared" si="43"/>
        <v>0.36639996141147291</v>
      </c>
    </row>
    <row r="205" spans="1:32" x14ac:dyDescent="0.25">
      <c r="A205" t="str">
        <f>'Raw Data'!A205</f>
        <v>INNSA1</v>
      </c>
      <c r="B205" s="7">
        <f>'Raw Data'!B205</f>
        <v>45472</v>
      </c>
      <c r="C205">
        <f>'Raw Data'!C205</f>
        <v>301049751</v>
      </c>
      <c r="D205">
        <f>'Raw Data'!D205</f>
        <v>73239990</v>
      </c>
      <c r="E205" t="str">
        <f>'Raw Data'!E205</f>
        <v>MILD STEEL MULTI FUNCTION CLOTH STAND (RYX-02-020) (QTY: 1232 NOS / CNY 101.00 PER NOS)</v>
      </c>
      <c r="F205" t="str">
        <f t="shared" si="33"/>
        <v>MILD STEEL MULTI FUNCTION CLOTH STAND (RYX-02-020) (QTY: 1232 NOS / CNY 101.00 PER NOS)</v>
      </c>
      <c r="O205">
        <f>'Raw Data'!N205</f>
        <v>4004</v>
      </c>
      <c r="P205" t="str">
        <f>'Raw Data'!O205</f>
        <v>KGS</v>
      </c>
      <c r="Q205">
        <f>'Raw Data'!P205</f>
        <v>463.65652849999998</v>
      </c>
      <c r="R205">
        <f>'Raw Data'!Q205</f>
        <v>1856480.74</v>
      </c>
      <c r="S205">
        <f>'Raw Data'!R205</f>
        <v>5.5000774430000003</v>
      </c>
      <c r="T205">
        <f>'Raw Data'!S205</f>
        <v>22022.310079999999</v>
      </c>
      <c r="U205">
        <f>'Raw Data'!T205</f>
        <v>680214.5</v>
      </c>
      <c r="V205" s="9" t="str">
        <f t="shared" si="34"/>
        <v>MILD</v>
      </c>
      <c r="W205">
        <f t="shared" si="35"/>
        <v>1232</v>
      </c>
      <c r="X205" t="e">
        <f t="shared" si="36"/>
        <v>#VALUE!</v>
      </c>
      <c r="Y205">
        <f t="shared" si="37"/>
        <v>2536695.2400000002</v>
      </c>
      <c r="Z205">
        <f t="shared" si="38"/>
        <v>2024</v>
      </c>
      <c r="AA205" s="9" t="str">
        <f t="shared" si="39"/>
        <v>Steel</v>
      </c>
      <c r="AB205" s="9" t="str">
        <f t="shared" si="40"/>
        <v>Other</v>
      </c>
      <c r="AD205" s="13">
        <f t="shared" si="41"/>
        <v>5.5000774430000003</v>
      </c>
      <c r="AE205">
        <f t="shared" si="42"/>
        <v>552.12215909090912</v>
      </c>
      <c r="AF205" s="16">
        <f t="shared" si="43"/>
        <v>0.36639997676463909</v>
      </c>
    </row>
    <row r="206" spans="1:32" x14ac:dyDescent="0.25">
      <c r="A206" t="str">
        <f>'Raw Data'!A206</f>
        <v>INNSA1</v>
      </c>
      <c r="B206" s="7">
        <f>'Raw Data'!B206</f>
        <v>45470</v>
      </c>
      <c r="C206">
        <f>'Raw Data'!C206</f>
        <v>301049751</v>
      </c>
      <c r="D206">
        <f>'Raw Data'!D206</f>
        <v>73239990</v>
      </c>
      <c r="E206" t="str">
        <f>'Raw Data'!E206</f>
        <v>RYX-02-020 MILD STEEL MULTI FUNCTION CLOTH STAND (QTY :1232NUM/CNY 101.00 PER NUM)</v>
      </c>
      <c r="F206" t="str">
        <f t="shared" si="33"/>
        <v>RYX-02-020 MILD STEEL MULTI FUNCTION CLOTH STAND (QTY :1232NUM/CNY 101.00 PER NUM)</v>
      </c>
      <c r="O206">
        <f>'Raw Data'!N206</f>
        <v>4004</v>
      </c>
      <c r="P206" t="str">
        <f>'Raw Data'!O206</f>
        <v>KGS</v>
      </c>
      <c r="Q206">
        <f>'Raw Data'!P206</f>
        <v>395.23124630000001</v>
      </c>
      <c r="R206">
        <f>'Raw Data'!Q206</f>
        <v>1582505.91</v>
      </c>
      <c r="S206">
        <f>'Raw Data'!R206</f>
        <v>4.6883896350000001</v>
      </c>
      <c r="T206">
        <f>'Raw Data'!S206</f>
        <v>18772.312099999999</v>
      </c>
      <c r="U206">
        <f>'Raw Data'!T206</f>
        <v>579830.19999999995</v>
      </c>
      <c r="V206" s="9" t="str">
        <f t="shared" si="34"/>
        <v>RYX-02-020</v>
      </c>
      <c r="W206">
        <f t="shared" si="35"/>
        <v>1232</v>
      </c>
      <c r="X206" t="e">
        <f t="shared" si="36"/>
        <v>#VALUE!</v>
      </c>
      <c r="Y206">
        <f t="shared" si="37"/>
        <v>2162336.11</v>
      </c>
      <c r="Z206">
        <f t="shared" si="38"/>
        <v>2024</v>
      </c>
      <c r="AA206" s="9" t="str">
        <f t="shared" si="39"/>
        <v>Steel</v>
      </c>
      <c r="AB206" s="9" t="str">
        <f t="shared" si="40"/>
        <v>Other</v>
      </c>
      <c r="AD206" s="13">
        <f t="shared" si="41"/>
        <v>4.6883896350000001</v>
      </c>
      <c r="AE206">
        <f t="shared" si="42"/>
        <v>470.64139610389606</v>
      </c>
      <c r="AF206" s="16">
        <f t="shared" si="43"/>
        <v>0.36640002184889153</v>
      </c>
    </row>
    <row r="207" spans="1:32" x14ac:dyDescent="0.25">
      <c r="A207" t="str">
        <f>'Raw Data'!A207</f>
        <v>INNSA1</v>
      </c>
      <c r="B207" s="7">
        <f>'Raw Data'!B207</f>
        <v>45470</v>
      </c>
      <c r="C207">
        <f>'Raw Data'!C207</f>
        <v>301049751</v>
      </c>
      <c r="D207">
        <f>'Raw Data'!D207</f>
        <v>73231000</v>
      </c>
      <c r="E207" t="str">
        <f>'Raw Data'!E207</f>
        <v>STEEL SCRUBBER 2PCS SET (8001-2) (QTY: 167880 SET/USD 0.151PER SET)</v>
      </c>
      <c r="F207" t="str">
        <f t="shared" si="33"/>
        <v>STEEL SCRUBBER 2PCS SET (8001-2) (QTY: 167880 SET/USD 0.151PER SET)</v>
      </c>
      <c r="O207">
        <f>'Raw Data'!N207</f>
        <v>4896</v>
      </c>
      <c r="P207" t="str">
        <f>'Raw Data'!O207</f>
        <v>KGS</v>
      </c>
      <c r="Q207">
        <f>'Raw Data'!P207</f>
        <v>507.56353760000002</v>
      </c>
      <c r="R207">
        <f>'Raw Data'!Q207</f>
        <v>2485031.08</v>
      </c>
      <c r="S207">
        <f>'Raw Data'!R207</f>
        <v>6.020919782</v>
      </c>
      <c r="T207">
        <f>'Raw Data'!S207</f>
        <v>29478.42325</v>
      </c>
      <c r="U207">
        <f>'Raw Data'!T207</f>
        <v>1092419.6000000001</v>
      </c>
      <c r="V207" s="9" t="str">
        <f t="shared" si="34"/>
        <v>STEEL</v>
      </c>
      <c r="W207">
        <f t="shared" si="35"/>
        <v>167880</v>
      </c>
      <c r="X207">
        <f t="shared" si="36"/>
        <v>51</v>
      </c>
      <c r="Y207">
        <f t="shared" si="37"/>
        <v>3577450.68</v>
      </c>
      <c r="Z207">
        <f t="shared" si="38"/>
        <v>2024</v>
      </c>
      <c r="AA207" s="9" t="str">
        <f t="shared" si="39"/>
        <v>Steel</v>
      </c>
      <c r="AB207" s="9" t="str">
        <f t="shared" si="40"/>
        <v>Scrubber</v>
      </c>
      <c r="AD207" s="13">
        <f t="shared" si="41"/>
        <v>6.020919782</v>
      </c>
      <c r="AE207">
        <f t="shared" si="42"/>
        <v>6.5071455801763172</v>
      </c>
      <c r="AF207" s="16">
        <f t="shared" si="43"/>
        <v>0.43959997474156343</v>
      </c>
    </row>
    <row r="208" spans="1:32" x14ac:dyDescent="0.25">
      <c r="A208" t="str">
        <f>'Raw Data'!A208</f>
        <v>INNSA1</v>
      </c>
      <c r="B208" s="7">
        <f>'Raw Data'!B208</f>
        <v>45467</v>
      </c>
      <c r="C208">
        <f>'Raw Data'!C208</f>
        <v>301049751</v>
      </c>
      <c r="D208">
        <f>'Raw Data'!D208</f>
        <v>73239990</v>
      </c>
      <c r="E208" t="str">
        <f>'Raw Data'!E208</f>
        <v>STEEL HANGER 10PCS SET (SY772-42) (QTY: 5040 SET/USD 1.2517PER SET)</v>
      </c>
      <c r="F208" t="str">
        <f t="shared" si="33"/>
        <v>STEEL HANGER 10PCS SET (SY772-42) (QTY: 5040 SET/USD 1.2517PER SET)</v>
      </c>
      <c r="O208">
        <f>'Raw Data'!N208</f>
        <v>2632</v>
      </c>
      <c r="P208" t="str">
        <f>'Raw Data'!O208</f>
        <v>KGS</v>
      </c>
      <c r="Q208">
        <f>'Raw Data'!P208</f>
        <v>230.53587390000001</v>
      </c>
      <c r="R208">
        <f>'Raw Data'!Q208</f>
        <v>606770.42000000004</v>
      </c>
      <c r="S208">
        <f>'Raw Data'!R208</f>
        <v>2.7347078749999998</v>
      </c>
      <c r="T208">
        <f>'Raw Data'!S208</f>
        <v>7197.7511270000005</v>
      </c>
      <c r="U208">
        <f>'Raw Data'!T208</f>
        <v>222320.7</v>
      </c>
      <c r="V208" s="9" t="str">
        <f t="shared" si="34"/>
        <v>STEEL</v>
      </c>
      <c r="W208">
        <f t="shared" si="35"/>
        <v>5040</v>
      </c>
      <c r="X208">
        <f t="shared" si="36"/>
        <v>50</v>
      </c>
      <c r="Y208">
        <f t="shared" si="37"/>
        <v>829091.12000000011</v>
      </c>
      <c r="Z208">
        <f t="shared" si="38"/>
        <v>2024</v>
      </c>
      <c r="AA208" s="9" t="str">
        <f t="shared" si="39"/>
        <v>Steel</v>
      </c>
      <c r="AB208" s="9" t="str">
        <f t="shared" si="40"/>
        <v>Hanger</v>
      </c>
      <c r="AD208" s="13">
        <f t="shared" si="41"/>
        <v>2.7347078749999998</v>
      </c>
      <c r="AE208">
        <f t="shared" si="42"/>
        <v>44.111250000000005</v>
      </c>
      <c r="AF208" s="16">
        <f t="shared" si="43"/>
        <v>0.36640002984984005</v>
      </c>
    </row>
    <row r="209" spans="1:32" x14ac:dyDescent="0.25">
      <c r="A209" t="str">
        <f>'Raw Data'!A209</f>
        <v>INNSA1</v>
      </c>
      <c r="B209" s="7">
        <f>'Raw Data'!B209</f>
        <v>45465</v>
      </c>
      <c r="C209">
        <f>'Raw Data'!C209</f>
        <v>301049751</v>
      </c>
      <c r="D209">
        <f>'Raw Data'!D209</f>
        <v>73239990</v>
      </c>
      <c r="E209" t="str">
        <f>'Raw Data'!E209</f>
        <v>STEEL GIFT BOX HEART SHAPE (GS-47) (QTY: 1008 PCS/USD 0.222PER PCS)</v>
      </c>
      <c r="F209" t="str">
        <f t="shared" si="33"/>
        <v>STEEL GIFT BOX HEART SHAPE (GS-47) (QTY: 1008 PCS/USD 0.222PER PCS)</v>
      </c>
      <c r="O209">
        <f>'Raw Data'!N209</f>
        <v>60.9</v>
      </c>
      <c r="P209" t="str">
        <f>'Raw Data'!O209</f>
        <v>KGS</v>
      </c>
      <c r="Q209">
        <f>'Raw Data'!P209</f>
        <v>366.3</v>
      </c>
      <c r="R209">
        <f>'Raw Data'!Q209</f>
        <v>22307.67</v>
      </c>
      <c r="S209">
        <f>'Raw Data'!R209</f>
        <v>4.3451957300000004</v>
      </c>
      <c r="T209">
        <f>'Raw Data'!S209</f>
        <v>264.62241990000001</v>
      </c>
      <c r="U209">
        <f>'Raw Data'!T209</f>
        <v>8173.5</v>
      </c>
      <c r="V209" s="9" t="str">
        <f t="shared" si="34"/>
        <v>STEEL</v>
      </c>
      <c r="W209">
        <f t="shared" si="35"/>
        <v>1008</v>
      </c>
      <c r="X209">
        <f t="shared" si="36"/>
        <v>51</v>
      </c>
      <c r="Y209">
        <f t="shared" si="37"/>
        <v>30481.17</v>
      </c>
      <c r="Z209">
        <f t="shared" si="38"/>
        <v>2024</v>
      </c>
      <c r="AA209" s="9" t="str">
        <f t="shared" si="39"/>
        <v>Steel</v>
      </c>
      <c r="AB209" s="9" t="str">
        <f t="shared" si="40"/>
        <v>Other</v>
      </c>
      <c r="AD209" s="13">
        <f t="shared" si="41"/>
        <v>4.3451957300000004</v>
      </c>
      <c r="AE209">
        <f t="shared" si="42"/>
        <v>8.1086309523809526</v>
      </c>
      <c r="AF209" s="16">
        <f t="shared" si="43"/>
        <v>0.36639864226071128</v>
      </c>
    </row>
    <row r="210" spans="1:32" x14ac:dyDescent="0.25">
      <c r="A210" t="str">
        <f>'Raw Data'!A210</f>
        <v>INNSA1</v>
      </c>
      <c r="B210" s="7">
        <f>'Raw Data'!B210</f>
        <v>45465</v>
      </c>
      <c r="C210">
        <f>'Raw Data'!C210</f>
        <v>301049751</v>
      </c>
      <c r="D210">
        <f>'Raw Data'!D210</f>
        <v>73239990</v>
      </c>
      <c r="E210" t="str">
        <f>'Raw Data'!E210</f>
        <v>STEEL GIFT BOX SQUARE SHAPE (GS-48) (QTY: 480 PCS/USD 0.776PER PCS)</v>
      </c>
      <c r="F210" t="str">
        <f t="shared" si="33"/>
        <v>STEEL GIFT BOX SQUARE SHAPE (GS-48) (QTY: 480 PCS/USD 0.776PER PCS)</v>
      </c>
      <c r="O210">
        <f>'Raw Data'!N210</f>
        <v>108</v>
      </c>
      <c r="P210" t="str">
        <f>'Raw Data'!O210</f>
        <v>KGS</v>
      </c>
      <c r="Q210">
        <f>'Raw Data'!P210</f>
        <v>343.80490739999999</v>
      </c>
      <c r="R210">
        <f>'Raw Data'!Q210</f>
        <v>37130.93</v>
      </c>
      <c r="S210">
        <f>'Raw Data'!R210</f>
        <v>4.0783500290000001</v>
      </c>
      <c r="T210">
        <f>'Raw Data'!S210</f>
        <v>440.4618031</v>
      </c>
      <c r="U210">
        <f>'Raw Data'!T210</f>
        <v>13604.8</v>
      </c>
      <c r="V210" s="9" t="str">
        <f t="shared" si="34"/>
        <v>STEEL</v>
      </c>
      <c r="W210">
        <f t="shared" si="35"/>
        <v>480</v>
      </c>
      <c r="X210">
        <f t="shared" si="36"/>
        <v>51</v>
      </c>
      <c r="Y210">
        <f t="shared" si="37"/>
        <v>50735.729999999996</v>
      </c>
      <c r="Z210">
        <f t="shared" si="38"/>
        <v>2024</v>
      </c>
      <c r="AA210" s="9" t="str">
        <f t="shared" si="39"/>
        <v>Steel</v>
      </c>
      <c r="AB210" s="9" t="str">
        <f t="shared" si="40"/>
        <v>Other</v>
      </c>
      <c r="AD210" s="13">
        <f t="shared" si="41"/>
        <v>4.0783500290000001</v>
      </c>
      <c r="AE210">
        <f t="shared" si="42"/>
        <v>28.34333333333333</v>
      </c>
      <c r="AF210" s="16">
        <f t="shared" si="43"/>
        <v>0.36640073383564592</v>
      </c>
    </row>
    <row r="211" spans="1:32" x14ac:dyDescent="0.25">
      <c r="A211" t="str">
        <f>'Raw Data'!A211</f>
        <v>INNSA1</v>
      </c>
      <c r="B211" s="7">
        <f>'Raw Data'!B211</f>
        <v>45464</v>
      </c>
      <c r="C211">
        <f>'Raw Data'!C211</f>
        <v>301049751</v>
      </c>
      <c r="D211">
        <f>'Raw Data'!D211</f>
        <v>73239990</v>
      </c>
      <c r="E211" t="str">
        <f>'Raw Data'!E211</f>
        <v>STEEL LUNCH BOX (6717) (QTY: 336 NOS/USD 2.960 PER NOS)</v>
      </c>
      <c r="F211" t="str">
        <f t="shared" si="33"/>
        <v>STEEL LUNCH BOX (6717) (QTY: 336 NOS/USD 2.960 PER NOS)</v>
      </c>
      <c r="O211">
        <f>'Raw Data'!N211</f>
        <v>128.80000000000001</v>
      </c>
      <c r="P211" t="str">
        <f>'Raw Data'!O211</f>
        <v>KGS</v>
      </c>
      <c r="Q211">
        <f>'Raw Data'!P211</f>
        <v>724.98121119999996</v>
      </c>
      <c r="R211">
        <f>'Raw Data'!Q211</f>
        <v>93377.58</v>
      </c>
      <c r="S211">
        <f>'Raw Data'!R211</f>
        <v>8.600014367</v>
      </c>
      <c r="T211">
        <f>'Raw Data'!S211</f>
        <v>1107.6818510000001</v>
      </c>
      <c r="U211">
        <f>'Raw Data'!T211</f>
        <v>34213.599999999999</v>
      </c>
      <c r="V211" s="9" t="str">
        <f t="shared" si="34"/>
        <v>STEEL</v>
      </c>
      <c r="W211">
        <f t="shared" si="35"/>
        <v>336</v>
      </c>
      <c r="X211">
        <f t="shared" si="36"/>
        <v>38</v>
      </c>
      <c r="Y211">
        <f t="shared" si="37"/>
        <v>127591.18</v>
      </c>
      <c r="Z211">
        <f t="shared" si="38"/>
        <v>2024</v>
      </c>
      <c r="AA211" s="9" t="str">
        <f t="shared" si="39"/>
        <v>Steel</v>
      </c>
      <c r="AB211" s="9" t="str">
        <f t="shared" si="40"/>
        <v>Lunch Box</v>
      </c>
      <c r="AD211" s="13">
        <f t="shared" si="41"/>
        <v>8.600014367</v>
      </c>
      <c r="AE211">
        <f t="shared" si="42"/>
        <v>101.82619047619048</v>
      </c>
      <c r="AF211" s="16">
        <f t="shared" si="43"/>
        <v>0.36640058566521</v>
      </c>
    </row>
    <row r="212" spans="1:32" x14ac:dyDescent="0.25">
      <c r="A212" t="str">
        <f>'Raw Data'!A212</f>
        <v>INNSA1</v>
      </c>
      <c r="B212" s="7">
        <f>'Raw Data'!B212</f>
        <v>45464</v>
      </c>
      <c r="C212">
        <f>'Raw Data'!C212</f>
        <v>301049751</v>
      </c>
      <c r="D212">
        <f>'Raw Data'!D212</f>
        <v>73239990</v>
      </c>
      <c r="E212" t="str">
        <f>'Raw Data'!E212</f>
        <v>STEEL ROUND CONTAINER (6856) (QTY: 16056 NOS/USD 0.568 PER NOS)</v>
      </c>
      <c r="F212" t="str">
        <f t="shared" si="33"/>
        <v>STEEL ROUND CONTAINER (6856) (QTY: 16056 NOS/USD 0.568 PER NOS)</v>
      </c>
      <c r="O212">
        <f>'Raw Data'!N212</f>
        <v>1338</v>
      </c>
      <c r="P212" t="str">
        <f>'Raw Data'!O212</f>
        <v>KGS</v>
      </c>
      <c r="Q212">
        <f>'Raw Data'!P212</f>
        <v>639.94296710000003</v>
      </c>
      <c r="R212">
        <f>'Raw Data'!Q212</f>
        <v>856243.69</v>
      </c>
      <c r="S212">
        <f>'Raw Data'!R212</f>
        <v>7.5912570239999999</v>
      </c>
      <c r="T212">
        <f>'Raw Data'!S212</f>
        <v>10157.1019</v>
      </c>
      <c r="U212">
        <f>'Raw Data'!T212</f>
        <v>313727.7</v>
      </c>
      <c r="V212" s="9" t="str">
        <f t="shared" si="34"/>
        <v>STEEL</v>
      </c>
      <c r="W212">
        <f t="shared" si="35"/>
        <v>16056</v>
      </c>
      <c r="X212">
        <f t="shared" si="36"/>
        <v>46</v>
      </c>
      <c r="Y212">
        <f t="shared" si="37"/>
        <v>1169971.3899999999</v>
      </c>
      <c r="Z212">
        <f t="shared" si="38"/>
        <v>2024</v>
      </c>
      <c r="AA212" s="9" t="str">
        <f t="shared" si="39"/>
        <v>Steel</v>
      </c>
      <c r="AB212" s="9" t="str">
        <f t="shared" si="40"/>
        <v>Other</v>
      </c>
      <c r="AD212" s="13">
        <f t="shared" si="41"/>
        <v>7.5912570239999999</v>
      </c>
      <c r="AE212">
        <f t="shared" si="42"/>
        <v>19.539592675635276</v>
      </c>
      <c r="AF212" s="16">
        <f t="shared" si="43"/>
        <v>0.36640001399601557</v>
      </c>
    </row>
    <row r="213" spans="1:32" x14ac:dyDescent="0.25">
      <c r="A213" t="str">
        <f>'Raw Data'!A213</f>
        <v>INNSA1</v>
      </c>
      <c r="B213" s="7">
        <f>'Raw Data'!B213</f>
        <v>45464</v>
      </c>
      <c r="C213">
        <f>'Raw Data'!C213</f>
        <v>301049751</v>
      </c>
      <c r="D213">
        <f>'Raw Data'!D213</f>
        <v>73239990</v>
      </c>
      <c r="E213" t="str">
        <f>'Raw Data'!E213</f>
        <v>STEEL ROUND CONTAINER (6857) (QTY: 27984 NOS/USD 0.718 PER NOS)</v>
      </c>
      <c r="F213" t="str">
        <f t="shared" si="33"/>
        <v>STEEL ROUND CONTAINER (6857) (QTY: 27984 NOS/USD 0.718 PER NOS)</v>
      </c>
      <c r="O213">
        <f>'Raw Data'!N213</f>
        <v>3567.96</v>
      </c>
      <c r="P213" t="str">
        <f>'Raw Data'!O213</f>
        <v>KGS</v>
      </c>
      <c r="Q213">
        <f>'Raw Data'!P213</f>
        <v>528.72012299999994</v>
      </c>
      <c r="R213">
        <f>'Raw Data'!Q213</f>
        <v>1886452.25</v>
      </c>
      <c r="S213">
        <f>'Raw Data'!R213</f>
        <v>6.2718875799999996</v>
      </c>
      <c r="T213">
        <f>'Raw Data'!S213</f>
        <v>22377.844010000001</v>
      </c>
      <c r="U213">
        <f>'Raw Data'!T213</f>
        <v>691196.1</v>
      </c>
      <c r="V213" s="9" t="str">
        <f t="shared" si="34"/>
        <v>STEEL</v>
      </c>
      <c r="W213">
        <f t="shared" si="35"/>
        <v>27984</v>
      </c>
      <c r="X213">
        <f t="shared" si="36"/>
        <v>46</v>
      </c>
      <c r="Y213">
        <f t="shared" si="37"/>
        <v>2577648.35</v>
      </c>
      <c r="Z213">
        <f t="shared" si="38"/>
        <v>2024</v>
      </c>
      <c r="AA213" s="9" t="str">
        <f t="shared" si="39"/>
        <v>Steel</v>
      </c>
      <c r="AB213" s="9" t="str">
        <f t="shared" si="40"/>
        <v>Other</v>
      </c>
      <c r="AD213" s="13">
        <f t="shared" si="41"/>
        <v>6.2718875799999996</v>
      </c>
      <c r="AE213">
        <f t="shared" si="42"/>
        <v>24.699689108061747</v>
      </c>
      <c r="AF213" s="16">
        <f t="shared" si="43"/>
        <v>0.36639999766757941</v>
      </c>
    </row>
    <row r="214" spans="1:32" x14ac:dyDescent="0.25">
      <c r="A214" t="str">
        <f>'Raw Data'!A214</f>
        <v>INNSA1</v>
      </c>
      <c r="B214" s="7">
        <f>'Raw Data'!B214</f>
        <v>45463</v>
      </c>
      <c r="C214">
        <f>'Raw Data'!C214</f>
        <v>301049751</v>
      </c>
      <c r="D214">
        <f>'Raw Data'!D214</f>
        <v>73231000</v>
      </c>
      <c r="E214" t="str">
        <f>'Raw Data'!E214</f>
        <v>SS SCRUBBER 3PCS SET (SS410) (QTY: 120360 SET/USD 0.16 PER SET)</v>
      </c>
      <c r="F214" t="str">
        <f t="shared" si="33"/>
        <v>SS SCRUBBER 3PCS SET (SS410) (QTY: 120360 SET/USD 0.16 PER SET)</v>
      </c>
      <c r="O214">
        <f>'Raw Data'!N214</f>
        <v>7522.5</v>
      </c>
      <c r="P214" t="str">
        <f>'Raw Data'!O214</f>
        <v>KGS</v>
      </c>
      <c r="Q214">
        <f>'Raw Data'!P214</f>
        <v>258.41884349999998</v>
      </c>
      <c r="R214">
        <f>'Raw Data'!Q214</f>
        <v>1943955.75</v>
      </c>
      <c r="S214">
        <f>'Raw Data'!R214</f>
        <v>3.0654667080000002</v>
      </c>
      <c r="T214">
        <f>'Raw Data'!S214</f>
        <v>23059.973310000001</v>
      </c>
      <c r="U214">
        <f>'Raw Data'!T214</f>
        <v>854563</v>
      </c>
      <c r="V214" s="9" t="str">
        <f t="shared" si="34"/>
        <v>SS</v>
      </c>
      <c r="W214">
        <f t="shared" si="35"/>
        <v>120360</v>
      </c>
      <c r="X214">
        <f t="shared" si="36"/>
        <v>47</v>
      </c>
      <c r="Y214">
        <f t="shared" si="37"/>
        <v>2798518.75</v>
      </c>
      <c r="Z214">
        <f t="shared" si="38"/>
        <v>2024</v>
      </c>
      <c r="AA214" s="9" t="str">
        <f t="shared" si="39"/>
        <v>Cleaning</v>
      </c>
      <c r="AB214" s="9" t="str">
        <f t="shared" si="40"/>
        <v>Scrubber</v>
      </c>
      <c r="AD214" s="13">
        <f t="shared" si="41"/>
        <v>3.0654667080000002</v>
      </c>
      <c r="AE214">
        <f t="shared" si="42"/>
        <v>7.1000581588567631</v>
      </c>
      <c r="AF214" s="16">
        <f t="shared" si="43"/>
        <v>0.43960002690390459</v>
      </c>
    </row>
    <row r="215" spans="1:32" x14ac:dyDescent="0.25">
      <c r="A215" t="str">
        <f>'Raw Data'!A215</f>
        <v>INNSA1</v>
      </c>
      <c r="B215" s="7">
        <f>'Raw Data'!B215</f>
        <v>45463</v>
      </c>
      <c r="C215">
        <f>'Raw Data'!C215</f>
        <v>301049751</v>
      </c>
      <c r="D215">
        <f>'Raw Data'!D215</f>
        <v>73239990</v>
      </c>
      <c r="E215" t="str">
        <f>'Raw Data'!E215</f>
        <v>MILD STEEL MULTI FUNCTION CLOTH STAND (RYX-02-020) (QTY: 1232 NOS/CNY 101 PER NOS)</v>
      </c>
      <c r="F215" t="str">
        <f t="shared" si="33"/>
        <v>MILD STEEL MULTI FUNCTION CLOTH STAND (RYX-02-020) (QTY: 1232 NOS/CNY 101 PER NOS)</v>
      </c>
      <c r="O215">
        <f>'Raw Data'!N215</f>
        <v>4004</v>
      </c>
      <c r="P215" t="str">
        <f>'Raw Data'!O215</f>
        <v>KGS</v>
      </c>
      <c r="Q215">
        <f>'Raw Data'!P215</f>
        <v>443.6553222</v>
      </c>
      <c r="R215">
        <f>'Raw Data'!Q215</f>
        <v>1776395.91</v>
      </c>
      <c r="S215">
        <f>'Raw Data'!R215</f>
        <v>5.2628152100000003</v>
      </c>
      <c r="T215">
        <f>'Raw Data'!S215</f>
        <v>21072.312099999999</v>
      </c>
      <c r="U215">
        <f>'Raw Data'!T215</f>
        <v>650871.5</v>
      </c>
      <c r="V215" s="9" t="str">
        <f t="shared" si="34"/>
        <v>MILD</v>
      </c>
      <c r="W215">
        <f t="shared" si="35"/>
        <v>1232</v>
      </c>
      <c r="X215" t="e">
        <f t="shared" si="36"/>
        <v>#VALUE!</v>
      </c>
      <c r="Y215">
        <f t="shared" si="37"/>
        <v>2427267.41</v>
      </c>
      <c r="Z215">
        <f t="shared" si="38"/>
        <v>2024</v>
      </c>
      <c r="AA215" s="9" t="str">
        <f t="shared" si="39"/>
        <v>Steel</v>
      </c>
      <c r="AB215" s="9" t="str">
        <f t="shared" si="40"/>
        <v>Other</v>
      </c>
      <c r="AD215" s="13">
        <f t="shared" si="41"/>
        <v>5.2628152100000003</v>
      </c>
      <c r="AE215">
        <f t="shared" si="42"/>
        <v>528.30478896103898</v>
      </c>
      <c r="AF215" s="16">
        <f t="shared" si="43"/>
        <v>0.36640002171587976</v>
      </c>
    </row>
    <row r="216" spans="1:32" x14ac:dyDescent="0.25">
      <c r="A216" t="str">
        <f>'Raw Data'!A216</f>
        <v>INNSA1</v>
      </c>
      <c r="B216" s="7">
        <f>'Raw Data'!B216</f>
        <v>45460</v>
      </c>
      <c r="C216">
        <f>'Raw Data'!C216</f>
        <v>301049751</v>
      </c>
      <c r="D216">
        <f>'Raw Data'!D216</f>
        <v>73231000</v>
      </c>
      <c r="E216" t="str">
        <f>'Raw Data'!E216</f>
        <v>STEEL SCRUBBER 6PCS SET (OKS-4156) (QTY: 98400 SET/USD 0.239PER SET)</v>
      </c>
      <c r="F216" t="str">
        <f t="shared" si="33"/>
        <v>STEEL SCRUBBER 6PCS SET (OKS-4156) (QTY: 98400 SET/USD 0.239PER SET)</v>
      </c>
      <c r="O216">
        <f>'Raw Data'!N216</f>
        <v>8782</v>
      </c>
      <c r="P216" t="str">
        <f>'Raw Data'!O216</f>
        <v>KGS</v>
      </c>
      <c r="Q216">
        <f>'Raw Data'!P216</f>
        <v>246.8992781</v>
      </c>
      <c r="R216">
        <f>'Raw Data'!Q216</f>
        <v>2168269.46</v>
      </c>
      <c r="S216">
        <f>'Raw Data'!R216</f>
        <v>2.928817059</v>
      </c>
      <c r="T216">
        <f>'Raw Data'!S216</f>
        <v>25720.87141</v>
      </c>
      <c r="U216">
        <f>'Raw Data'!T216</f>
        <v>953171.3</v>
      </c>
      <c r="V216" s="9" t="str">
        <f t="shared" si="34"/>
        <v>STEEL</v>
      </c>
      <c r="W216">
        <f t="shared" si="35"/>
        <v>98400</v>
      </c>
      <c r="X216">
        <f t="shared" si="36"/>
        <v>52</v>
      </c>
      <c r="Y216">
        <f t="shared" si="37"/>
        <v>3121440.76</v>
      </c>
      <c r="Z216">
        <f t="shared" si="38"/>
        <v>2024</v>
      </c>
      <c r="AA216" s="9" t="str">
        <f t="shared" si="39"/>
        <v>Steel</v>
      </c>
      <c r="AB216" s="9" t="str">
        <f t="shared" si="40"/>
        <v>Scrubber</v>
      </c>
      <c r="AD216" s="13">
        <f t="shared" si="41"/>
        <v>2.928817059</v>
      </c>
      <c r="AE216">
        <f t="shared" si="42"/>
        <v>9.6867002032520322</v>
      </c>
      <c r="AF216" s="16">
        <f t="shared" si="43"/>
        <v>0.43960002093097789</v>
      </c>
    </row>
    <row r="217" spans="1:32" x14ac:dyDescent="0.25">
      <c r="A217" t="str">
        <f>'Raw Data'!A217</f>
        <v>INNSA1</v>
      </c>
      <c r="B217" s="7">
        <f>'Raw Data'!B217</f>
        <v>45458</v>
      </c>
      <c r="C217">
        <f>'Raw Data'!C217</f>
        <v>301049751</v>
      </c>
      <c r="D217">
        <f>'Raw Data'!D217</f>
        <v>73231000</v>
      </c>
      <c r="E217" t="str">
        <f>'Raw Data'!E217</f>
        <v>STEEL SCRUBBER (8001-2) (QTY: 168000 SET/0.151 PER SET)</v>
      </c>
      <c r="F217" t="str">
        <f t="shared" si="33"/>
        <v>STEEL SCRUBBER (8001-2) (QTY: 168000 SET/0.151 PER SET)</v>
      </c>
      <c r="O217">
        <f>'Raw Data'!N217</f>
        <v>4900</v>
      </c>
      <c r="P217" t="str">
        <f>'Raw Data'!O217</f>
        <v>KGS</v>
      </c>
      <c r="Q217">
        <f>'Raw Data'!P217</f>
        <v>474.34239389999999</v>
      </c>
      <c r="R217">
        <f>'Raw Data'!Q217</f>
        <v>2324277.73</v>
      </c>
      <c r="S217">
        <f>'Raw Data'!R217</f>
        <v>5.6268374129999996</v>
      </c>
      <c r="T217">
        <f>'Raw Data'!S217</f>
        <v>27571.50332</v>
      </c>
      <c r="U217">
        <f>'Raw Data'!T217</f>
        <v>1021752.5</v>
      </c>
      <c r="V217" s="9" t="str">
        <f t="shared" si="34"/>
        <v>STEEL</v>
      </c>
      <c r="W217">
        <f t="shared" si="35"/>
        <v>168000</v>
      </c>
      <c r="X217" t="e">
        <f t="shared" si="36"/>
        <v>#VALUE!</v>
      </c>
      <c r="Y217">
        <f t="shared" si="37"/>
        <v>3346030.23</v>
      </c>
      <c r="Z217">
        <f t="shared" si="38"/>
        <v>2024</v>
      </c>
      <c r="AA217" s="9" t="str">
        <f t="shared" si="39"/>
        <v>Steel</v>
      </c>
      <c r="AB217" s="9" t="str">
        <f t="shared" si="40"/>
        <v>Scrubber</v>
      </c>
      <c r="AD217" s="13">
        <f t="shared" si="41"/>
        <v>5.6268374129999996</v>
      </c>
      <c r="AE217">
        <f t="shared" si="42"/>
        <v>6.0818601190476187</v>
      </c>
      <c r="AF217" s="16">
        <f t="shared" si="43"/>
        <v>0.43960000425594581</v>
      </c>
    </row>
    <row r="218" spans="1:32" x14ac:dyDescent="0.25">
      <c r="A218" t="str">
        <f>'Raw Data'!A218</f>
        <v>INNSA1</v>
      </c>
      <c r="B218" s="7">
        <f>'Raw Data'!B218</f>
        <v>45454</v>
      </c>
      <c r="C218">
        <f>'Raw Data'!C218</f>
        <v>301049751</v>
      </c>
      <c r="D218">
        <f>'Raw Data'!D218</f>
        <v>73239990</v>
      </c>
      <c r="E218" t="str">
        <f>'Raw Data'!E218</f>
        <v>STEEL HOOK 4PCS SET (SY604A-4) (QTY: 10200 SET/USD 0.5285 PER SET)</v>
      </c>
      <c r="F218" t="str">
        <f t="shared" si="33"/>
        <v>STEEL HOOK 4PCS SET (SY604A-4) (QTY: 10200 SET/USD 0.5285 PER SET)</v>
      </c>
      <c r="O218">
        <f>'Raw Data'!N218</f>
        <v>1164.5</v>
      </c>
      <c r="P218" t="str">
        <f>'Raw Data'!O218</f>
        <v>KGS</v>
      </c>
      <c r="Q218">
        <f>'Raw Data'!P218</f>
        <v>419.78333190000001</v>
      </c>
      <c r="R218">
        <f>'Raw Data'!Q218</f>
        <v>488837.69</v>
      </c>
      <c r="S218">
        <f>'Raw Data'!R218</f>
        <v>4.9796362030000001</v>
      </c>
      <c r="T218">
        <f>'Raw Data'!S218</f>
        <v>5798.7863580000003</v>
      </c>
      <c r="U218">
        <f>'Raw Data'!T218</f>
        <v>179110.1</v>
      </c>
      <c r="V218" s="9" t="str">
        <f t="shared" si="34"/>
        <v>STEEL</v>
      </c>
      <c r="W218">
        <f t="shared" si="35"/>
        <v>10200</v>
      </c>
      <c r="X218">
        <f t="shared" si="36"/>
        <v>48</v>
      </c>
      <c r="Y218">
        <f t="shared" si="37"/>
        <v>667947.79</v>
      </c>
      <c r="Z218">
        <f t="shared" si="38"/>
        <v>2024</v>
      </c>
      <c r="AA218" s="9" t="str">
        <f t="shared" si="39"/>
        <v>Steel</v>
      </c>
      <c r="AB218" s="9" t="str">
        <f t="shared" si="40"/>
        <v>Hook</v>
      </c>
      <c r="AD218" s="13">
        <f t="shared" si="41"/>
        <v>4.9796362030000001</v>
      </c>
      <c r="AE218">
        <f t="shared" si="42"/>
        <v>17.559813725490198</v>
      </c>
      <c r="AF218" s="16">
        <f t="shared" si="43"/>
        <v>0.3663999394154735</v>
      </c>
    </row>
    <row r="219" spans="1:32" x14ac:dyDescent="0.25">
      <c r="A219" t="str">
        <f>'Raw Data'!A219</f>
        <v>INNSA1</v>
      </c>
      <c r="B219" s="7">
        <f>'Raw Data'!B219</f>
        <v>45449</v>
      </c>
      <c r="C219">
        <f>'Raw Data'!C219</f>
        <v>301049751</v>
      </c>
      <c r="D219">
        <f>'Raw Data'!D219</f>
        <v>73239990</v>
      </c>
      <c r="E219" t="str">
        <f>'Raw Data'!E219</f>
        <v>STEEL SPRINKLER (AM-430) (QTY: 30120 PCS/ USD 0.5744 PER PCS)</v>
      </c>
      <c r="F219" t="str">
        <f t="shared" si="33"/>
        <v>STEEL SPRINKLER (AM-430) (QTY: 30120 PCS/ USD 0.5744 PER PCS)</v>
      </c>
      <c r="O219">
        <f>'Raw Data'!N219</f>
        <v>5522</v>
      </c>
      <c r="P219" t="str">
        <f>'Raw Data'!O219</f>
        <v>KGS</v>
      </c>
      <c r="Q219">
        <f>'Raw Data'!P219</f>
        <v>283.30594170000001</v>
      </c>
      <c r="R219">
        <f>'Raw Data'!Q219</f>
        <v>1564415.41</v>
      </c>
      <c r="S219">
        <f>'Raw Data'!R219</f>
        <v>3.3586952189999999</v>
      </c>
      <c r="T219">
        <f>'Raw Data'!S219</f>
        <v>18546.715</v>
      </c>
      <c r="U219">
        <f>'Raw Data'!T219</f>
        <v>573201.80000000005</v>
      </c>
      <c r="V219" s="9" t="str">
        <f t="shared" si="34"/>
        <v>STEEL</v>
      </c>
      <c r="W219">
        <f t="shared" si="35"/>
        <v>30120</v>
      </c>
      <c r="X219">
        <f t="shared" si="36"/>
        <v>43</v>
      </c>
      <c r="Y219">
        <f t="shared" si="37"/>
        <v>2137617.21</v>
      </c>
      <c r="Z219">
        <f t="shared" si="38"/>
        <v>2024</v>
      </c>
      <c r="AA219" s="9" t="str">
        <f t="shared" si="39"/>
        <v>Steel</v>
      </c>
      <c r="AB219" s="9" t="str">
        <f t="shared" si="40"/>
        <v>Other</v>
      </c>
      <c r="AD219" s="13">
        <f t="shared" si="41"/>
        <v>3.3586952189999999</v>
      </c>
      <c r="AE219">
        <f t="shared" si="42"/>
        <v>19.030604249667995</v>
      </c>
      <c r="AF219" s="16">
        <f t="shared" si="43"/>
        <v>0.36639999602151713</v>
      </c>
    </row>
    <row r="220" spans="1:32" x14ac:dyDescent="0.25">
      <c r="A220" t="str">
        <f>'Raw Data'!A220</f>
        <v>INNSA1</v>
      </c>
      <c r="B220" s="7">
        <f>'Raw Data'!B220</f>
        <v>45447</v>
      </c>
      <c r="C220">
        <f>'Raw Data'!C220</f>
        <v>301049751</v>
      </c>
      <c r="D220">
        <f>'Raw Data'!D220</f>
        <v>73239990</v>
      </c>
      <c r="E220" t="str">
        <f>'Raw Data'!E220</f>
        <v>STEEL ROUND CONTAINER (6857) (QTY: 30936 NOS/USD 0.718 PER NOS)</v>
      </c>
      <c r="F220" t="str">
        <f t="shared" si="33"/>
        <v>STEEL ROUND CONTAINER (6857) (QTY: 30936 NOS/USD 0.718 PER NOS)</v>
      </c>
      <c r="O220">
        <f>'Raw Data'!N220</f>
        <v>3944.34</v>
      </c>
      <c r="P220" t="str">
        <f>'Raw Data'!O220</f>
        <v>KGS</v>
      </c>
      <c r="Q220">
        <f>'Raw Data'!P220</f>
        <v>504.62477369999999</v>
      </c>
      <c r="R220">
        <f>'Raw Data'!Q220</f>
        <v>1990411.68</v>
      </c>
      <c r="S220">
        <f>'Raw Data'!R220</f>
        <v>5.9825106549999996</v>
      </c>
      <c r="T220">
        <f>'Raw Data'!S220</f>
        <v>23597.056079999998</v>
      </c>
      <c r="U220">
        <f>'Raw Data'!T220</f>
        <v>729286.8</v>
      </c>
      <c r="V220" s="9" t="str">
        <f t="shared" si="34"/>
        <v>STEEL</v>
      </c>
      <c r="W220">
        <f t="shared" si="35"/>
        <v>30936</v>
      </c>
      <c r="X220">
        <f t="shared" si="36"/>
        <v>46</v>
      </c>
      <c r="Y220">
        <f t="shared" si="37"/>
        <v>2719698.48</v>
      </c>
      <c r="Z220">
        <f t="shared" si="38"/>
        <v>2024</v>
      </c>
      <c r="AA220" s="9" t="str">
        <f t="shared" si="39"/>
        <v>Steel</v>
      </c>
      <c r="AB220" s="9" t="str">
        <f t="shared" si="40"/>
        <v>Other</v>
      </c>
      <c r="AD220" s="13">
        <f t="shared" si="41"/>
        <v>5.9825106549999996</v>
      </c>
      <c r="AE220">
        <f t="shared" si="42"/>
        <v>23.574049650892167</v>
      </c>
      <c r="AF220" s="16">
        <f t="shared" si="43"/>
        <v>0.36639998012873398</v>
      </c>
    </row>
    <row r="221" spans="1:32" x14ac:dyDescent="0.25">
      <c r="A221" t="str">
        <f>'Raw Data'!A221</f>
        <v>INNSA1</v>
      </c>
      <c r="B221" s="7">
        <f>'Raw Data'!B221</f>
        <v>45447</v>
      </c>
      <c r="C221">
        <f>'Raw Data'!C221</f>
        <v>301049751</v>
      </c>
      <c r="D221">
        <f>'Raw Data'!D221</f>
        <v>73239990</v>
      </c>
      <c r="E221" t="str">
        <f>'Raw Data'!E221</f>
        <v>STEEL ROUND CONTAINER MEDIUM (6581) (QTY: 79752 NOS/USD 0.875 PER NOS)</v>
      </c>
      <c r="F221" t="str">
        <f t="shared" si="33"/>
        <v>STEEL ROUND CONTAINER MEDIUM (6581) (QTY: 79752 NOS/USD 0.875 PER NOS)</v>
      </c>
      <c r="O221">
        <f>'Raw Data'!N221</f>
        <v>9636.7000000000007</v>
      </c>
      <c r="P221" t="str">
        <f>'Raw Data'!O221</f>
        <v>KGS</v>
      </c>
      <c r="Q221">
        <f>'Raw Data'!P221</f>
        <v>648.89667940000004</v>
      </c>
      <c r="R221">
        <f>'Raw Data'!Q221</f>
        <v>6253222.6299999999</v>
      </c>
      <c r="S221">
        <f>'Raw Data'!R221</f>
        <v>7.6929066910000001</v>
      </c>
      <c r="T221">
        <f>'Raw Data'!S221</f>
        <v>74134.233909999995</v>
      </c>
      <c r="U221">
        <f>'Raw Data'!T221</f>
        <v>2291180.7999999998</v>
      </c>
      <c r="V221" s="9" t="str">
        <f t="shared" si="34"/>
        <v>STEEL</v>
      </c>
      <c r="W221">
        <f t="shared" si="35"/>
        <v>79752</v>
      </c>
      <c r="X221">
        <f t="shared" si="36"/>
        <v>53</v>
      </c>
      <c r="Y221">
        <f t="shared" si="37"/>
        <v>8544403.4299999997</v>
      </c>
      <c r="Z221">
        <f t="shared" si="38"/>
        <v>2024</v>
      </c>
      <c r="AA221" s="9" t="str">
        <f t="shared" si="39"/>
        <v>Steel</v>
      </c>
      <c r="AB221" s="9" t="str">
        <f t="shared" si="40"/>
        <v>Other</v>
      </c>
      <c r="AD221" s="13">
        <f t="shared" si="41"/>
        <v>7.6929066910000001</v>
      </c>
      <c r="AE221">
        <f t="shared" si="42"/>
        <v>28.728819339953855</v>
      </c>
      <c r="AF221" s="16">
        <f t="shared" si="43"/>
        <v>0.36640000453654087</v>
      </c>
    </row>
    <row r="222" spans="1:32" x14ac:dyDescent="0.25">
      <c r="A222" t="str">
        <f>'Raw Data'!A222</f>
        <v>INNSA1</v>
      </c>
      <c r="B222" s="7">
        <f>'Raw Data'!B222</f>
        <v>45444</v>
      </c>
      <c r="C222">
        <f>'Raw Data'!C222</f>
        <v>301049751</v>
      </c>
      <c r="D222">
        <f>'Raw Data'!D222</f>
        <v>73239990</v>
      </c>
      <c r="E222" t="str">
        <f>'Raw Data'!E222</f>
        <v>STAINLESS STEEL GRATER WITH HANDLE (KL324H-9S) (QTY: 59040 NOS/USD 0.62 PER NOS)</v>
      </c>
      <c r="F222" t="str">
        <f t="shared" si="33"/>
        <v>STAINLESS STEEL GRATER WITH HANDLE (KL324H-9S) (QTY: 59040 NOS/USD 0.62 PER NOS)</v>
      </c>
      <c r="O222">
        <f>'Raw Data'!N222</f>
        <v>9676</v>
      </c>
      <c r="P222" t="str">
        <f>'Raw Data'!O222</f>
        <v>KGS</v>
      </c>
      <c r="Q222">
        <f>'Raw Data'!P222</f>
        <v>333.0922592</v>
      </c>
      <c r="R222">
        <f>'Raw Data'!Q222</f>
        <v>3223000.7</v>
      </c>
      <c r="S222">
        <f>'Raw Data'!R222</f>
        <v>3.9489301619999999</v>
      </c>
      <c r="T222">
        <f>'Raw Data'!S222</f>
        <v>38209.848250000003</v>
      </c>
      <c r="U222">
        <f>'Raw Data'!T222</f>
        <v>1180907.3999999999</v>
      </c>
      <c r="V222" s="9" t="str">
        <f t="shared" si="34"/>
        <v>STAINLESS</v>
      </c>
      <c r="W222">
        <f t="shared" si="35"/>
        <v>59040</v>
      </c>
      <c r="X222">
        <f t="shared" si="36"/>
        <v>64</v>
      </c>
      <c r="Y222">
        <f t="shared" si="37"/>
        <v>4403908.0999999996</v>
      </c>
      <c r="Z222">
        <f t="shared" si="38"/>
        <v>2024</v>
      </c>
      <c r="AA222" s="9" t="str">
        <f t="shared" si="39"/>
        <v>Steel</v>
      </c>
      <c r="AB222" s="9" t="str">
        <f t="shared" si="40"/>
        <v>Other</v>
      </c>
      <c r="AD222" s="13">
        <f t="shared" si="41"/>
        <v>3.9489301619999999</v>
      </c>
      <c r="AE222">
        <f t="shared" si="42"/>
        <v>20.001819105691055</v>
      </c>
      <c r="AF222" s="16">
        <f t="shared" si="43"/>
        <v>0.36639998247595784</v>
      </c>
    </row>
    <row r="223" spans="1:32" x14ac:dyDescent="0.25">
      <c r="A223" t="str">
        <f>'Raw Data'!A223</f>
        <v>INNSA1</v>
      </c>
      <c r="B223" s="7">
        <f>'Raw Data'!B223</f>
        <v>45443</v>
      </c>
      <c r="C223">
        <f>'Raw Data'!C223</f>
        <v>301049751</v>
      </c>
      <c r="D223">
        <f>'Raw Data'!D223</f>
        <v>73231000</v>
      </c>
      <c r="E223" t="str">
        <f>'Raw Data'!E223</f>
        <v>SS SCRUBBER 3PCS SET (SS410) (QTY: 118560 SET/USD 0.16 PER SET)</v>
      </c>
      <c r="F223" t="str">
        <f t="shared" si="33"/>
        <v>SS SCRUBBER 3PCS SET (SS410) (QTY: 118560 SET/USD 0.16 PER SET)</v>
      </c>
      <c r="O223">
        <f>'Raw Data'!N223</f>
        <v>7410</v>
      </c>
      <c r="P223" t="str">
        <f>'Raw Data'!O223</f>
        <v>KGS</v>
      </c>
      <c r="Q223">
        <f>'Raw Data'!P223</f>
        <v>237.0249852</v>
      </c>
      <c r="R223">
        <f>'Raw Data'!Q223</f>
        <v>1756355.14</v>
      </c>
      <c r="S223">
        <f>'Raw Data'!R223</f>
        <v>2.8100176069999998</v>
      </c>
      <c r="T223">
        <f>'Raw Data'!S223</f>
        <v>20822.230469999999</v>
      </c>
      <c r="U223">
        <f>'Raw Data'!T223</f>
        <v>772093.7</v>
      </c>
      <c r="V223" s="9" t="str">
        <f t="shared" si="34"/>
        <v>SS</v>
      </c>
      <c r="W223">
        <f t="shared" si="35"/>
        <v>118560</v>
      </c>
      <c r="X223">
        <f t="shared" si="36"/>
        <v>47</v>
      </c>
      <c r="Y223">
        <f t="shared" si="37"/>
        <v>2528448.84</v>
      </c>
      <c r="Z223">
        <f t="shared" si="38"/>
        <v>2024</v>
      </c>
      <c r="AA223" s="9" t="str">
        <f t="shared" si="39"/>
        <v>Cleaning</v>
      </c>
      <c r="AB223" s="9" t="str">
        <f t="shared" si="40"/>
        <v>Scrubber</v>
      </c>
      <c r="AD223" s="13">
        <f t="shared" si="41"/>
        <v>2.8100176069999998</v>
      </c>
      <c r="AE223">
        <f t="shared" si="42"/>
        <v>6.5122613022941964</v>
      </c>
      <c r="AF223" s="16">
        <f t="shared" si="43"/>
        <v>0.43959998887240992</v>
      </c>
    </row>
    <row r="224" spans="1:32" x14ac:dyDescent="0.25">
      <c r="A224" t="str">
        <f>'Raw Data'!A224</f>
        <v>INNSA1</v>
      </c>
      <c r="B224" s="7">
        <f>'Raw Data'!B224</f>
        <v>45440</v>
      </c>
      <c r="C224">
        <f>'Raw Data'!C224</f>
        <v>301049751</v>
      </c>
      <c r="D224">
        <f>'Raw Data'!D224</f>
        <v>73239990</v>
      </c>
      <c r="E224" t="str">
        <f>'Raw Data'!E224</f>
        <v>MILD STEEL MULTI FUNCTION CLOTH STAND (RYX-02-021A) (QTY: 6480 NOS/CNY 61.50 PER NOS)</v>
      </c>
      <c r="F224" t="str">
        <f t="shared" si="33"/>
        <v>MILD STEEL MULTI FUNCTION CLOTH STAND (RYX-02-021A) (QTY: 6480 NOS/CNY 61.50 PER NOS)</v>
      </c>
      <c r="O224">
        <f>'Raw Data'!N224</f>
        <v>23760</v>
      </c>
      <c r="P224" t="str">
        <f>'Raw Data'!O224</f>
        <v>KGS</v>
      </c>
      <c r="Q224">
        <f>'Raw Data'!P224</f>
        <v>228.04570659999999</v>
      </c>
      <c r="R224">
        <f>'Raw Data'!Q224</f>
        <v>5418365.9900000002</v>
      </c>
      <c r="S224">
        <f>'Raw Data'!R224</f>
        <v>2.703564987</v>
      </c>
      <c r="T224">
        <f>'Raw Data'!S224</f>
        <v>64236.704089999999</v>
      </c>
      <c r="U224">
        <f>'Raw Data'!T224</f>
        <v>1985289.3</v>
      </c>
      <c r="V224" s="9" t="str">
        <f t="shared" si="34"/>
        <v>MILD</v>
      </c>
      <c r="W224">
        <f t="shared" si="35"/>
        <v>6480</v>
      </c>
      <c r="X224" t="e">
        <f t="shared" si="36"/>
        <v>#VALUE!</v>
      </c>
      <c r="Y224">
        <f t="shared" si="37"/>
        <v>7403655.29</v>
      </c>
      <c r="Z224">
        <f t="shared" si="38"/>
        <v>2024</v>
      </c>
      <c r="AA224" s="9" t="str">
        <f t="shared" si="39"/>
        <v>Steel</v>
      </c>
      <c r="AB224" s="9" t="str">
        <f t="shared" si="40"/>
        <v>Other</v>
      </c>
      <c r="AD224" s="13">
        <f t="shared" si="41"/>
        <v>2.703564987</v>
      </c>
      <c r="AE224">
        <f t="shared" si="42"/>
        <v>306.37180555555557</v>
      </c>
      <c r="AF224" s="16">
        <f t="shared" si="43"/>
        <v>0.36640000023328068</v>
      </c>
    </row>
    <row r="225" spans="1:32" x14ac:dyDescent="0.25">
      <c r="A225" t="str">
        <f>'Raw Data'!A225</f>
        <v>INNSA1</v>
      </c>
      <c r="B225" s="7">
        <f>'Raw Data'!B225</f>
        <v>45440</v>
      </c>
      <c r="C225">
        <f>'Raw Data'!C225</f>
        <v>301049751</v>
      </c>
      <c r="D225">
        <f>'Raw Data'!D225</f>
        <v>73239990</v>
      </c>
      <c r="E225" t="str">
        <f>'Raw Data'!E225</f>
        <v>MILD STEEL MULTI FUNCTION CLOTH STAND (RYX-02-020) (QTY: 1232 NOS/CNY 100 PER CNY)</v>
      </c>
      <c r="F225" t="str">
        <f t="shared" si="33"/>
        <v>MILD STEEL MULTI FUNCTION CLOTH STAND (RYX-02-020) (QTY: 1232 NOS/CNY 100 PER CNY)</v>
      </c>
      <c r="O225">
        <f>'Raw Data'!N225</f>
        <v>4004</v>
      </c>
      <c r="P225" t="str">
        <f>'Raw Data'!O225</f>
        <v>KGS</v>
      </c>
      <c r="Q225">
        <f>'Raw Data'!P225</f>
        <v>418.34526970000002</v>
      </c>
      <c r="R225">
        <f>'Raw Data'!Q225</f>
        <v>1675054.46</v>
      </c>
      <c r="S225">
        <f>'Raw Data'!R225</f>
        <v>4.959635681</v>
      </c>
      <c r="T225">
        <f>'Raw Data'!S225</f>
        <v>19858.381270000002</v>
      </c>
      <c r="U225">
        <f>'Raw Data'!T225</f>
        <v>613740</v>
      </c>
      <c r="V225" s="9" t="str">
        <f t="shared" si="34"/>
        <v>MILD</v>
      </c>
      <c r="W225">
        <f t="shared" si="35"/>
        <v>1232</v>
      </c>
      <c r="X225" t="e">
        <f t="shared" si="36"/>
        <v>#VALUE!</v>
      </c>
      <c r="Y225">
        <f t="shared" si="37"/>
        <v>2288794.46</v>
      </c>
      <c r="Z225">
        <f t="shared" si="38"/>
        <v>2024</v>
      </c>
      <c r="AA225" s="9" t="str">
        <f t="shared" si="39"/>
        <v>Steel</v>
      </c>
      <c r="AB225" s="9" t="str">
        <f t="shared" si="40"/>
        <v>Other</v>
      </c>
      <c r="AD225" s="13">
        <f t="shared" si="41"/>
        <v>4.959635681</v>
      </c>
      <c r="AE225">
        <f t="shared" si="42"/>
        <v>498.16558441558442</v>
      </c>
      <c r="AF225" s="16">
        <f t="shared" si="43"/>
        <v>0.36640002737582633</v>
      </c>
    </row>
    <row r="226" spans="1:32" x14ac:dyDescent="0.25">
      <c r="A226" t="str">
        <f>'Raw Data'!A226</f>
        <v>INNSA1</v>
      </c>
      <c r="B226" s="7">
        <f>'Raw Data'!B226</f>
        <v>45436</v>
      </c>
      <c r="C226">
        <f>'Raw Data'!C226</f>
        <v>301049751</v>
      </c>
      <c r="D226">
        <f>'Raw Data'!D226</f>
        <v>73239990</v>
      </c>
      <c r="E226" t="str">
        <f>'Raw Data'!E226</f>
        <v>HOUSEHOLD STEEL HOOK 3PCS SET (3888) (QTY: 208992 SET/USD 0.265 PER SET)</v>
      </c>
      <c r="F226" t="str">
        <f t="shared" si="33"/>
        <v>HOUSEHOLD STEEL HOOK 3PCS SET (3888) (QTY: 208992 SET/USD 0.265 PER SET)</v>
      </c>
      <c r="O226">
        <f>'Raw Data'!N226</f>
        <v>6966.4</v>
      </c>
      <c r="P226" t="str">
        <f>'Raw Data'!O226</f>
        <v>KGS</v>
      </c>
      <c r="Q226">
        <f>'Raw Data'!P226</f>
        <v>692.17814799999996</v>
      </c>
      <c r="R226">
        <f>'Raw Data'!Q226</f>
        <v>4821989.8499999996</v>
      </c>
      <c r="S226">
        <f>'Raw Data'!R226</f>
        <v>8.2060242789999993</v>
      </c>
      <c r="T226">
        <f>'Raw Data'!S226</f>
        <v>57166.447540000001</v>
      </c>
      <c r="U226">
        <f>'Raw Data'!T226</f>
        <v>1766777.1</v>
      </c>
      <c r="V226" s="9" t="str">
        <f t="shared" si="34"/>
        <v>HOUSEHOLD</v>
      </c>
      <c r="W226">
        <f t="shared" si="35"/>
        <v>208992</v>
      </c>
      <c r="X226">
        <f t="shared" si="36"/>
        <v>55</v>
      </c>
      <c r="Y226">
        <f t="shared" si="37"/>
        <v>6588766.9499999993</v>
      </c>
      <c r="Z226">
        <f t="shared" si="38"/>
        <v>2024</v>
      </c>
      <c r="AA226" s="9" t="str">
        <f t="shared" si="39"/>
        <v>Steel</v>
      </c>
      <c r="AB226" s="9" t="str">
        <f t="shared" si="40"/>
        <v>Hook</v>
      </c>
      <c r="AD226" s="13">
        <f t="shared" si="41"/>
        <v>8.2060242789999993</v>
      </c>
      <c r="AE226">
        <f t="shared" si="42"/>
        <v>8.4538025378961876</v>
      </c>
      <c r="AF226" s="16">
        <f t="shared" si="43"/>
        <v>0.36640000393198674</v>
      </c>
    </row>
    <row r="227" spans="1:32" x14ac:dyDescent="0.25">
      <c r="A227" t="str">
        <f>'Raw Data'!A227</f>
        <v>INNSA1</v>
      </c>
      <c r="B227" s="7">
        <f>'Raw Data'!B227</f>
        <v>45435</v>
      </c>
      <c r="C227">
        <f>'Raw Data'!C227</f>
        <v>301049751</v>
      </c>
      <c r="D227">
        <f>'Raw Data'!D227</f>
        <v>73239990</v>
      </c>
      <c r="E227" t="str">
        <f>'Raw Data'!E227</f>
        <v>STEEL TEA STRAINER (AM-603) (QTY: 10080 PCS/USD 0.5547 PER PCS)</v>
      </c>
      <c r="F227" t="str">
        <f t="shared" si="33"/>
        <v>STEEL TEA STRAINER (AM-603) (QTY: 10080 PCS/USD 0.5547 PER PCS)</v>
      </c>
      <c r="O227">
        <f>'Raw Data'!N227</f>
        <v>560</v>
      </c>
      <c r="P227" t="str">
        <f>'Raw Data'!O227</f>
        <v>KGS</v>
      </c>
      <c r="Q227">
        <f>'Raw Data'!P227</f>
        <v>887.02607139999998</v>
      </c>
      <c r="R227">
        <f>'Raw Data'!Q227</f>
        <v>496734.6</v>
      </c>
      <c r="S227">
        <f>'Raw Data'!R227</f>
        <v>10.516017440000001</v>
      </c>
      <c r="T227">
        <f>'Raw Data'!S227</f>
        <v>5888.9697690000003</v>
      </c>
      <c r="U227">
        <f>'Raw Data'!T227</f>
        <v>182003.6</v>
      </c>
      <c r="V227" s="9" t="str">
        <f t="shared" si="34"/>
        <v>STEEL</v>
      </c>
      <c r="W227">
        <f t="shared" si="35"/>
        <v>10080</v>
      </c>
      <c r="X227">
        <f t="shared" si="36"/>
        <v>45</v>
      </c>
      <c r="Y227">
        <f t="shared" si="37"/>
        <v>678738.2</v>
      </c>
      <c r="Z227">
        <f t="shared" si="38"/>
        <v>2024</v>
      </c>
      <c r="AA227" s="9" t="str">
        <f t="shared" si="39"/>
        <v>Steel</v>
      </c>
      <c r="AB227" s="9" t="str">
        <f t="shared" si="40"/>
        <v>Tea Strainer</v>
      </c>
      <c r="AD227" s="13">
        <f t="shared" si="41"/>
        <v>10.516017440000001</v>
      </c>
      <c r="AE227">
        <f t="shared" si="42"/>
        <v>18.055912698412698</v>
      </c>
      <c r="AF227" s="16">
        <f t="shared" si="43"/>
        <v>0.36640008567955606</v>
      </c>
    </row>
    <row r="228" spans="1:32" x14ac:dyDescent="0.25">
      <c r="A228" t="str">
        <f>'Raw Data'!A228</f>
        <v>INNSA1</v>
      </c>
      <c r="B228" s="7">
        <f>'Raw Data'!B228</f>
        <v>45435</v>
      </c>
      <c r="C228">
        <f>'Raw Data'!C228</f>
        <v>301049751</v>
      </c>
      <c r="D228">
        <f>'Raw Data'!D228</f>
        <v>73239990</v>
      </c>
      <c r="E228" t="str">
        <f>'Raw Data'!E228</f>
        <v>STEEL HAND BLENDER (AM-474) (QTY: 15000 PCS/USD 0.6518 PER PCS)</v>
      </c>
      <c r="F228" t="str">
        <f t="shared" si="33"/>
        <v>STEEL HAND BLENDER (AM-474) (QTY: 15000 PCS/USD 0.6518 PER PCS)</v>
      </c>
      <c r="O228">
        <f>'Raw Data'!N228</f>
        <v>1500</v>
      </c>
      <c r="P228" t="str">
        <f>'Raw Data'!O228</f>
        <v>KGS</v>
      </c>
      <c r="Q228">
        <f>'Raw Data'!P228</f>
        <v>579.05492670000001</v>
      </c>
      <c r="R228">
        <f>'Raw Data'!Q228</f>
        <v>868582.39</v>
      </c>
      <c r="S228">
        <f>'Raw Data'!R228</f>
        <v>6.8649072520000001</v>
      </c>
      <c r="T228">
        <f>'Raw Data'!S228</f>
        <v>10297.36088</v>
      </c>
      <c r="U228">
        <f>'Raw Data'!T228</f>
        <v>318248.59999999998</v>
      </c>
      <c r="V228" s="9" t="str">
        <f t="shared" si="34"/>
        <v>STEEL</v>
      </c>
      <c r="W228">
        <f t="shared" si="35"/>
        <v>15000</v>
      </c>
      <c r="X228">
        <f t="shared" si="36"/>
        <v>45</v>
      </c>
      <c r="Y228">
        <f t="shared" si="37"/>
        <v>1186830.99</v>
      </c>
      <c r="Z228">
        <f t="shared" si="38"/>
        <v>2024</v>
      </c>
      <c r="AA228" s="9" t="str">
        <f t="shared" si="39"/>
        <v>Steel</v>
      </c>
      <c r="AB228" s="9" t="str">
        <f t="shared" si="40"/>
        <v>Other</v>
      </c>
      <c r="AD228" s="13">
        <f t="shared" si="41"/>
        <v>6.8649072520000001</v>
      </c>
      <c r="AE228">
        <f t="shared" si="42"/>
        <v>21.216573333333333</v>
      </c>
      <c r="AF228" s="16">
        <f t="shared" si="43"/>
        <v>0.36640001416561069</v>
      </c>
    </row>
    <row r="229" spans="1:32" x14ac:dyDescent="0.25">
      <c r="A229" t="str">
        <f>'Raw Data'!A229</f>
        <v>INNSA1</v>
      </c>
      <c r="B229" s="7">
        <f>'Raw Data'!B229</f>
        <v>45435</v>
      </c>
      <c r="C229">
        <f>'Raw Data'!C229</f>
        <v>301049751</v>
      </c>
      <c r="D229">
        <f>'Raw Data'!D229</f>
        <v>73239990</v>
      </c>
      <c r="E229" t="str">
        <f>'Raw Data'!E229</f>
        <v>STEEK HANGER WITH HOOK (AM-624) (QTY: 1440 PCS/USD 0.3190 PER PCS)</v>
      </c>
      <c r="F229" t="str">
        <f t="shared" si="33"/>
        <v>STEEK HANGER WITH HOOK (AM-624) (QTY: 1440 PCS/USD 0.3190 PER PCS)</v>
      </c>
      <c r="O229">
        <f>'Raw Data'!N229</f>
        <v>195</v>
      </c>
      <c r="P229" t="str">
        <f>'Raw Data'!O229</f>
        <v>KGS</v>
      </c>
      <c r="Q229">
        <f>'Raw Data'!P229</f>
        <v>209.27815380000001</v>
      </c>
      <c r="R229">
        <f>'Raw Data'!Q229</f>
        <v>40809.24</v>
      </c>
      <c r="S229">
        <f>'Raw Data'!R229</f>
        <v>2.4810688070000002</v>
      </c>
      <c r="T229">
        <f>'Raw Data'!S229</f>
        <v>483.80841729999997</v>
      </c>
      <c r="U229">
        <f>'Raw Data'!T229</f>
        <v>14952.5</v>
      </c>
      <c r="V229" s="9" t="str">
        <f t="shared" si="34"/>
        <v>STEEK</v>
      </c>
      <c r="W229">
        <f t="shared" si="35"/>
        <v>1440</v>
      </c>
      <c r="X229">
        <f t="shared" si="36"/>
        <v>48</v>
      </c>
      <c r="Y229">
        <f t="shared" si="37"/>
        <v>55761.74</v>
      </c>
      <c r="Z229">
        <f t="shared" si="38"/>
        <v>2024</v>
      </c>
      <c r="AA229" s="9" t="str">
        <f t="shared" si="39"/>
        <v>Hanger</v>
      </c>
      <c r="AB229" s="9" t="str">
        <f t="shared" si="40"/>
        <v>Hanger</v>
      </c>
      <c r="AD229" s="13">
        <f t="shared" si="41"/>
        <v>2.4810688070000002</v>
      </c>
      <c r="AE229">
        <f t="shared" si="42"/>
        <v>10.383680555555555</v>
      </c>
      <c r="AF229" s="16">
        <f t="shared" si="43"/>
        <v>0.36639986434444749</v>
      </c>
    </row>
    <row r="230" spans="1:32" x14ac:dyDescent="0.25">
      <c r="A230" t="str">
        <f>'Raw Data'!A230</f>
        <v>INNSA1</v>
      </c>
      <c r="B230" s="7">
        <f>'Raw Data'!B230</f>
        <v>45435</v>
      </c>
      <c r="C230">
        <f>'Raw Data'!C230</f>
        <v>301049751</v>
      </c>
      <c r="D230">
        <f>'Raw Data'!D230</f>
        <v>73231000</v>
      </c>
      <c r="E230" t="str">
        <f>'Raw Data'!E230</f>
        <v>STEEL SCRUBBER 2PCS SET (8001-2) (QTY: 168000 SET/USD 0.151PER SET)</v>
      </c>
      <c r="F230" t="str">
        <f t="shared" si="33"/>
        <v>STEEL SCRUBBER 2PCS SET (8001-2) (QTY: 168000 SET/USD 0.151PER SET)</v>
      </c>
      <c r="O230">
        <f>'Raw Data'!N230</f>
        <v>4900</v>
      </c>
      <c r="P230" t="str">
        <f>'Raw Data'!O230</f>
        <v>KGS</v>
      </c>
      <c r="Q230">
        <f>'Raw Data'!P230</f>
        <v>463.8649102</v>
      </c>
      <c r="R230">
        <f>'Raw Data'!Q230</f>
        <v>2272938.06</v>
      </c>
      <c r="S230">
        <f>'Raw Data'!R230</f>
        <v>5.499287614</v>
      </c>
      <c r="T230">
        <f>'Raw Data'!S230</f>
        <v>26946.509310000001</v>
      </c>
      <c r="U230">
        <f>'Raw Data'!T230</f>
        <v>999183.6</v>
      </c>
      <c r="V230" s="9" t="str">
        <f t="shared" si="34"/>
        <v>STEEL</v>
      </c>
      <c r="W230">
        <f t="shared" si="35"/>
        <v>168000</v>
      </c>
      <c r="X230">
        <f t="shared" si="36"/>
        <v>51</v>
      </c>
      <c r="Y230">
        <f t="shared" si="37"/>
        <v>3272121.66</v>
      </c>
      <c r="Z230">
        <f t="shared" si="38"/>
        <v>2024</v>
      </c>
      <c r="AA230" s="9" t="str">
        <f t="shared" si="39"/>
        <v>Steel</v>
      </c>
      <c r="AB230" s="9" t="str">
        <f t="shared" si="40"/>
        <v>Scrubber</v>
      </c>
      <c r="AD230" s="13">
        <f t="shared" si="41"/>
        <v>5.499287614</v>
      </c>
      <c r="AE230">
        <f t="shared" si="42"/>
        <v>5.9475214285714282</v>
      </c>
      <c r="AF230" s="16">
        <f t="shared" si="43"/>
        <v>0.43960001268138382</v>
      </c>
    </row>
    <row r="231" spans="1:32" x14ac:dyDescent="0.25">
      <c r="A231" t="str">
        <f>'Raw Data'!A231</f>
        <v>INNSA1</v>
      </c>
      <c r="B231" s="7">
        <f>'Raw Data'!B231</f>
        <v>45435</v>
      </c>
      <c r="C231">
        <f>'Raw Data'!C231</f>
        <v>301049751</v>
      </c>
      <c r="D231">
        <f>'Raw Data'!D231</f>
        <v>73239990</v>
      </c>
      <c r="E231" t="str">
        <f>'Raw Data'!E231</f>
        <v>STEEL TEA STRAINER (NP-55) (QTY: 50400 PCS/USD 0.2787 PER PCS)</v>
      </c>
      <c r="F231" t="str">
        <f t="shared" si="33"/>
        <v>STEEL TEA STRAINER (NP-55) (QTY: 50400 PCS/USD 0.2787 PER PCS)</v>
      </c>
      <c r="O231">
        <f>'Raw Data'!N231</f>
        <v>2310</v>
      </c>
      <c r="P231" t="str">
        <f>'Raw Data'!O231</f>
        <v>KGS</v>
      </c>
      <c r="Q231">
        <f>'Raw Data'!P231</f>
        <v>540.2078745</v>
      </c>
      <c r="R231">
        <f>'Raw Data'!Q231</f>
        <v>1247880.19</v>
      </c>
      <c r="S231">
        <f>'Raw Data'!R231</f>
        <v>6.4043612860000003</v>
      </c>
      <c r="T231">
        <f>'Raw Data'!S231</f>
        <v>14794.074570000001</v>
      </c>
      <c r="U231">
        <f>'Raw Data'!T231</f>
        <v>457223.3</v>
      </c>
      <c r="V231" s="9" t="str">
        <f t="shared" si="34"/>
        <v>STEEL</v>
      </c>
      <c r="W231">
        <f t="shared" si="35"/>
        <v>50400</v>
      </c>
      <c r="X231">
        <f t="shared" si="36"/>
        <v>44</v>
      </c>
      <c r="Y231">
        <f t="shared" si="37"/>
        <v>1705103.49</v>
      </c>
      <c r="Z231">
        <f t="shared" si="38"/>
        <v>2024</v>
      </c>
      <c r="AA231" s="9" t="str">
        <f t="shared" si="39"/>
        <v>Steel</v>
      </c>
      <c r="AB231" s="9" t="str">
        <f t="shared" si="40"/>
        <v>Tea Strainer</v>
      </c>
      <c r="AD231" s="13">
        <f t="shared" si="41"/>
        <v>6.4043612860000003</v>
      </c>
      <c r="AE231">
        <f t="shared" si="42"/>
        <v>9.0718908730158727</v>
      </c>
      <c r="AF231" s="16">
        <f t="shared" si="43"/>
        <v>0.36639999870500389</v>
      </c>
    </row>
    <row r="232" spans="1:32" x14ac:dyDescent="0.25">
      <c r="A232" t="str">
        <f>'Raw Data'!A232</f>
        <v>INNSA1</v>
      </c>
      <c r="B232" s="7">
        <f>'Raw Data'!B232</f>
        <v>45435</v>
      </c>
      <c r="C232">
        <f>'Raw Data'!C232</f>
        <v>301049751</v>
      </c>
      <c r="D232">
        <f>'Raw Data'!D232</f>
        <v>73239990</v>
      </c>
      <c r="E232" t="str">
        <f>'Raw Data'!E232</f>
        <v>STEEL HANGER (AM-625) (QTY: 750 PCS/USD 0.5825 PER PCS)</v>
      </c>
      <c r="F232" t="str">
        <f t="shared" si="33"/>
        <v>STEEL HANGER (AM-625) (QTY: 750 PCS/USD 0.5825 PER PCS)</v>
      </c>
      <c r="O232">
        <f>'Raw Data'!N232</f>
        <v>125</v>
      </c>
      <c r="P232" t="str">
        <f>'Raw Data'!O232</f>
        <v>KGS</v>
      </c>
      <c r="Q232">
        <f>'Raw Data'!P232</f>
        <v>310.49712</v>
      </c>
      <c r="R232">
        <f>'Raw Data'!Q232</f>
        <v>38812.14</v>
      </c>
      <c r="S232">
        <f>'Raw Data'!R232</f>
        <v>3.6810565500000001</v>
      </c>
      <c r="T232">
        <f>'Raw Data'!S232</f>
        <v>460.13206880000001</v>
      </c>
      <c r="U232">
        <f>'Raw Data'!T232</f>
        <v>14220.7</v>
      </c>
      <c r="V232" s="9" t="str">
        <f t="shared" si="34"/>
        <v>STEEL</v>
      </c>
      <c r="W232">
        <f t="shared" si="35"/>
        <v>750</v>
      </c>
      <c r="X232">
        <f t="shared" si="36"/>
        <v>37</v>
      </c>
      <c r="Y232">
        <f t="shared" si="37"/>
        <v>53032.84</v>
      </c>
      <c r="Z232">
        <f t="shared" si="38"/>
        <v>2024</v>
      </c>
      <c r="AA232" s="9" t="str">
        <f t="shared" si="39"/>
        <v>Steel</v>
      </c>
      <c r="AB232" s="9" t="str">
        <f t="shared" si="40"/>
        <v>Hanger</v>
      </c>
      <c r="AD232" s="13">
        <f t="shared" si="41"/>
        <v>3.6810565500000001</v>
      </c>
      <c r="AE232">
        <f t="shared" si="42"/>
        <v>18.960933333333333</v>
      </c>
      <c r="AF232" s="16">
        <f t="shared" si="43"/>
        <v>0.36639824549741395</v>
      </c>
    </row>
    <row r="233" spans="1:32" x14ac:dyDescent="0.25">
      <c r="A233" t="str">
        <f>'Raw Data'!A233</f>
        <v>INNSA1</v>
      </c>
      <c r="B233" s="7">
        <f>'Raw Data'!B233</f>
        <v>45435</v>
      </c>
      <c r="C233">
        <f>'Raw Data'!C233</f>
        <v>301049751</v>
      </c>
      <c r="D233">
        <f>'Raw Data'!D233</f>
        <v>73239990</v>
      </c>
      <c r="E233" t="str">
        <f>'Raw Data'!E233</f>
        <v>STEEL FOLDABLE HANGER (AM-623) (QTY: 360 PCS/USD 1.0540 PERPCS)</v>
      </c>
      <c r="F233" t="str">
        <f t="shared" si="33"/>
        <v>STEEL FOLDABLE HANGER (AM-623) (QTY: 360 PCS/USD 1.0540 PERPCS)</v>
      </c>
      <c r="O233">
        <f>'Raw Data'!N233</f>
        <v>120</v>
      </c>
      <c r="P233" t="str">
        <f>'Raw Data'!O233</f>
        <v>KGS</v>
      </c>
      <c r="Q233">
        <f>'Raw Data'!P233</f>
        <v>280.9100833</v>
      </c>
      <c r="R233">
        <f>'Raw Data'!Q233</f>
        <v>33709.21</v>
      </c>
      <c r="S233">
        <f>'Raw Data'!R233</f>
        <v>3.3302914440000002</v>
      </c>
      <c r="T233">
        <f>'Raw Data'!S233</f>
        <v>399.63497330000001</v>
      </c>
      <c r="U233">
        <f>'Raw Data'!T233</f>
        <v>12351</v>
      </c>
      <c r="V233" s="9" t="str">
        <f t="shared" si="34"/>
        <v>STEEL</v>
      </c>
      <c r="W233">
        <f t="shared" si="35"/>
        <v>360</v>
      </c>
      <c r="X233">
        <f t="shared" si="36"/>
        <v>46</v>
      </c>
      <c r="Y233">
        <f t="shared" si="37"/>
        <v>46060.21</v>
      </c>
      <c r="Z233">
        <f t="shared" si="38"/>
        <v>2024</v>
      </c>
      <c r="AA233" s="9" t="str">
        <f t="shared" si="39"/>
        <v>Steel</v>
      </c>
      <c r="AB233" s="9" t="str">
        <f t="shared" si="40"/>
        <v>Hanger</v>
      </c>
      <c r="AD233" s="13">
        <f t="shared" si="41"/>
        <v>3.3302914440000002</v>
      </c>
      <c r="AE233">
        <f t="shared" si="42"/>
        <v>34.30833333333333</v>
      </c>
      <c r="AF233" s="16">
        <f t="shared" si="43"/>
        <v>0.36639838192588908</v>
      </c>
    </row>
    <row r="234" spans="1:32" x14ac:dyDescent="0.25">
      <c r="A234" t="str">
        <f>'Raw Data'!A234</f>
        <v>INNSA1</v>
      </c>
      <c r="B234" s="7">
        <f>'Raw Data'!B234</f>
        <v>45434</v>
      </c>
      <c r="C234">
        <f>'Raw Data'!C234</f>
        <v>301049751</v>
      </c>
      <c r="D234">
        <f>'Raw Data'!D234</f>
        <v>73239990</v>
      </c>
      <c r="E234" t="str">
        <f>'Raw Data'!E234</f>
        <v>STEEL SALT BOTTLE (NP-19) (QTY: 18000 PCS / USD : 0.4450 PER PCS)</v>
      </c>
      <c r="F234" t="str">
        <f t="shared" si="33"/>
        <v>STEEL SALT BOTTLE (NP-19) (QTY: 18000 PCS / USD : 0.4450 PER PCS)</v>
      </c>
      <c r="O234">
        <f>'Raw Data'!N234</f>
        <v>3730</v>
      </c>
      <c r="P234" t="str">
        <f>'Raw Data'!O234</f>
        <v>KGS</v>
      </c>
      <c r="Q234">
        <f>'Raw Data'!P234</f>
        <v>195.98942360000001</v>
      </c>
      <c r="R234">
        <f>'Raw Data'!Q234</f>
        <v>731040.55</v>
      </c>
      <c r="S234">
        <f>'Raw Data'!R234</f>
        <v>2.3235260649999998</v>
      </c>
      <c r="T234">
        <f>'Raw Data'!S234</f>
        <v>8666.7522229999995</v>
      </c>
      <c r="U234">
        <f>'Raw Data'!T234</f>
        <v>267853.2</v>
      </c>
      <c r="V234" s="9" t="str">
        <f t="shared" si="34"/>
        <v>STEEL</v>
      </c>
      <c r="W234">
        <f t="shared" si="35"/>
        <v>18000</v>
      </c>
      <c r="X234">
        <f t="shared" si="36"/>
        <v>45</v>
      </c>
      <c r="Y234">
        <f t="shared" si="37"/>
        <v>998893.75</v>
      </c>
      <c r="Z234">
        <f t="shared" si="38"/>
        <v>2024</v>
      </c>
      <c r="AA234" s="9" t="str">
        <f t="shared" si="39"/>
        <v>Steel</v>
      </c>
      <c r="AB234" s="9" t="str">
        <f t="shared" si="40"/>
        <v>Other</v>
      </c>
      <c r="AD234" s="13">
        <f t="shared" si="41"/>
        <v>2.3235260649999998</v>
      </c>
      <c r="AE234">
        <f t="shared" si="42"/>
        <v>14.880733333333334</v>
      </c>
      <c r="AF234" s="16">
        <f t="shared" si="43"/>
        <v>0.36639992131763416</v>
      </c>
    </row>
    <row r="235" spans="1:32" x14ac:dyDescent="0.25">
      <c r="A235" t="str">
        <f>'Raw Data'!A235</f>
        <v>INNSA1</v>
      </c>
      <c r="B235" s="7">
        <f>'Raw Data'!B235</f>
        <v>45434</v>
      </c>
      <c r="C235">
        <f>'Raw Data'!C235</f>
        <v>301049751</v>
      </c>
      <c r="D235">
        <f>'Raw Data'!D235</f>
        <v>73239990</v>
      </c>
      <c r="E235" t="str">
        <f>'Raw Data'!E235</f>
        <v>STEEL BASKET SMALL (SY-845-3) (QTY: 7600 PCS / USD : 0.9666PER PCS)</v>
      </c>
      <c r="F235" t="str">
        <f t="shared" si="33"/>
        <v>STEEL BASKET SMALL (SY-845-3) (QTY: 7600 PCS / USD : 0.9666PER PCS)</v>
      </c>
      <c r="O235">
        <f>'Raw Data'!N235</f>
        <v>1330</v>
      </c>
      <c r="P235" t="str">
        <f>'Raw Data'!O235</f>
        <v>KGS</v>
      </c>
      <c r="Q235">
        <f>'Raw Data'!P235</f>
        <v>504.10112779999997</v>
      </c>
      <c r="R235">
        <f>'Raw Data'!Q235</f>
        <v>670454.5</v>
      </c>
      <c r="S235">
        <f>'Raw Data'!R235</f>
        <v>5.9763026420000003</v>
      </c>
      <c r="T235">
        <f>'Raw Data'!S235</f>
        <v>7948.4825129999999</v>
      </c>
      <c r="U235">
        <f>'Raw Data'!T235</f>
        <v>245654.5</v>
      </c>
      <c r="V235" s="9" t="str">
        <f t="shared" si="34"/>
        <v>STEEL</v>
      </c>
      <c r="W235">
        <f t="shared" si="35"/>
        <v>7600</v>
      </c>
      <c r="X235">
        <f t="shared" si="36"/>
        <v>48</v>
      </c>
      <c r="Y235">
        <f t="shared" si="37"/>
        <v>916109</v>
      </c>
      <c r="Z235">
        <f t="shared" si="38"/>
        <v>2024</v>
      </c>
      <c r="AA235" s="9" t="str">
        <f t="shared" si="39"/>
        <v>Steel</v>
      </c>
      <c r="AB235" s="9" t="str">
        <f t="shared" si="40"/>
        <v>Basket</v>
      </c>
      <c r="AD235" s="13">
        <f t="shared" si="41"/>
        <v>5.9763026420000003</v>
      </c>
      <c r="AE235">
        <f t="shared" si="42"/>
        <v>32.322960526315789</v>
      </c>
      <c r="AF235" s="16">
        <f t="shared" si="43"/>
        <v>0.36639995704406486</v>
      </c>
    </row>
    <row r="236" spans="1:32" x14ac:dyDescent="0.25">
      <c r="A236" t="str">
        <f>'Raw Data'!A236</f>
        <v>INNSA1</v>
      </c>
      <c r="B236" s="7">
        <f>'Raw Data'!B236</f>
        <v>45434</v>
      </c>
      <c r="C236">
        <f>'Raw Data'!C236</f>
        <v>301049751</v>
      </c>
      <c r="D236">
        <f>'Raw Data'!D236</f>
        <v>73239990</v>
      </c>
      <c r="E236" t="str">
        <f>'Raw Data'!E236</f>
        <v>SLEEL GRATER (SY320F) (QTY: 25200 PCS/USD 0.3755 PER PCS)</v>
      </c>
      <c r="F236" t="str">
        <f t="shared" si="33"/>
        <v>SLEEL GRATER (SY320F) (QTY: 25200 PCS/USD 0.3755 PER PCS)</v>
      </c>
      <c r="O236">
        <f>'Raw Data'!N236</f>
        <v>2520</v>
      </c>
      <c r="P236" t="str">
        <f>'Raw Data'!O236</f>
        <v>KGS</v>
      </c>
      <c r="Q236">
        <f>'Raw Data'!P236</f>
        <v>341.89514680000002</v>
      </c>
      <c r="R236">
        <f>'Raw Data'!Q236</f>
        <v>861575.77</v>
      </c>
      <c r="S236">
        <f>'Raw Data'!R236</f>
        <v>4.053291604</v>
      </c>
      <c r="T236">
        <f>'Raw Data'!S236</f>
        <v>10214.29484</v>
      </c>
      <c r="U236">
        <f>'Raw Data'!T236</f>
        <v>315681.40000000002</v>
      </c>
      <c r="V236" s="9" t="str">
        <f t="shared" si="34"/>
        <v>SLEEL</v>
      </c>
      <c r="W236">
        <f t="shared" si="35"/>
        <v>25200</v>
      </c>
      <c r="X236">
        <f t="shared" si="36"/>
        <v>39</v>
      </c>
      <c r="Y236">
        <f t="shared" si="37"/>
        <v>1177257.17</v>
      </c>
      <c r="Z236">
        <f t="shared" si="38"/>
        <v>2024</v>
      </c>
      <c r="AA236" s="9" t="str">
        <f t="shared" si="39"/>
        <v>Other</v>
      </c>
      <c r="AB236" s="9" t="str">
        <f t="shared" si="40"/>
        <v>Other</v>
      </c>
      <c r="AD236" s="13">
        <f t="shared" si="41"/>
        <v>4.053291604</v>
      </c>
      <c r="AE236">
        <f t="shared" si="42"/>
        <v>12.527039682539684</v>
      </c>
      <c r="AF236" s="16">
        <f t="shared" si="43"/>
        <v>0.36640004395666792</v>
      </c>
    </row>
    <row r="237" spans="1:32" x14ac:dyDescent="0.25">
      <c r="A237" t="str">
        <f>'Raw Data'!A237</f>
        <v>INNSA1</v>
      </c>
      <c r="B237" s="7">
        <f>'Raw Data'!B237</f>
        <v>45434</v>
      </c>
      <c r="C237">
        <f>'Raw Data'!C237</f>
        <v>301049751</v>
      </c>
      <c r="D237">
        <f>'Raw Data'!D237</f>
        <v>73239390</v>
      </c>
      <c r="E237" t="str">
        <f>'Raw Data'!E237</f>
        <v>NON STICK SAUCE PAN 16CM (AN-02) (QTY: 18210 PCS/USD 0.5674PER PCS)</v>
      </c>
      <c r="F237" t="str">
        <f t="shared" si="33"/>
        <v>NON STICK SAUCE PAN 16CM (AN-02) (QTY: 18210 PCS/USD 0.5674PER PCS)</v>
      </c>
      <c r="O237">
        <f>'Raw Data'!N237</f>
        <v>4673.8999999999996</v>
      </c>
      <c r="P237" t="str">
        <f>'Raw Data'!O237</f>
        <v>KGS</v>
      </c>
      <c r="Q237">
        <f>'Raw Data'!P237</f>
        <v>199.29513040000001</v>
      </c>
      <c r="R237">
        <f>'Raw Data'!Q237</f>
        <v>931485.51</v>
      </c>
      <c r="S237">
        <f>'Raw Data'!R237</f>
        <v>2.3627164239999998</v>
      </c>
      <c r="T237">
        <f>'Raw Data'!S237</f>
        <v>11043.1003</v>
      </c>
      <c r="U237">
        <f>'Raw Data'!T237</f>
        <v>341296.3</v>
      </c>
      <c r="V237" s="9" t="str">
        <f t="shared" si="34"/>
        <v>NON</v>
      </c>
      <c r="W237">
        <f t="shared" si="35"/>
        <v>18210</v>
      </c>
      <c r="X237">
        <f t="shared" si="36"/>
        <v>50</v>
      </c>
      <c r="Y237">
        <f t="shared" si="37"/>
        <v>1272781.81</v>
      </c>
      <c r="Z237">
        <f t="shared" si="38"/>
        <v>2024</v>
      </c>
      <c r="AA237" s="9" t="str">
        <f t="shared" si="39"/>
        <v>Other</v>
      </c>
      <c r="AB237" s="9" t="str">
        <f t="shared" si="40"/>
        <v>Other</v>
      </c>
      <c r="AD237" s="13">
        <f t="shared" si="41"/>
        <v>2.3627164239999998</v>
      </c>
      <c r="AE237">
        <f t="shared" si="42"/>
        <v>18.742246018671061</v>
      </c>
      <c r="AF237" s="16">
        <f t="shared" si="43"/>
        <v>0.36640000980798937</v>
      </c>
    </row>
    <row r="238" spans="1:32" x14ac:dyDescent="0.25">
      <c r="A238" t="str">
        <f>'Raw Data'!A238</f>
        <v>INNSA1</v>
      </c>
      <c r="B238" s="7">
        <f>'Raw Data'!B238</f>
        <v>45434</v>
      </c>
      <c r="C238">
        <f>'Raw Data'!C238</f>
        <v>301049751</v>
      </c>
      <c r="D238">
        <f>'Raw Data'!D238</f>
        <v>73239990</v>
      </c>
      <c r="E238" t="str">
        <f>'Raw Data'!E238</f>
        <v>STEEL BASKET SMALL (SY-845-3) (QTY: 840 PCS/USD 0.9666 PER PCS)</v>
      </c>
      <c r="F238" t="str">
        <f t="shared" si="33"/>
        <v>STEEL BASKET SMALL (SY-845-3) (QTY: 840 PCS/USD 0.9666 PER PCS)</v>
      </c>
      <c r="O238">
        <f>'Raw Data'!N238</f>
        <v>147</v>
      </c>
      <c r="P238" t="str">
        <f>'Raw Data'!O238</f>
        <v>KGS</v>
      </c>
      <c r="Q238">
        <f>'Raw Data'!P238</f>
        <v>502.90918370000003</v>
      </c>
      <c r="R238">
        <f>'Raw Data'!Q238</f>
        <v>73927.649999999994</v>
      </c>
      <c r="S238">
        <f>'Raw Data'!R238</f>
        <v>5.9621717089999997</v>
      </c>
      <c r="T238">
        <f>'Raw Data'!S238</f>
        <v>876.43924130000005</v>
      </c>
      <c r="U238">
        <f>'Raw Data'!T238</f>
        <v>27087.1</v>
      </c>
      <c r="V238" s="9" t="str">
        <f t="shared" si="34"/>
        <v>STEEL</v>
      </c>
      <c r="W238">
        <f t="shared" si="35"/>
        <v>840</v>
      </c>
      <c r="X238">
        <f t="shared" si="36"/>
        <v>45</v>
      </c>
      <c r="Y238">
        <f t="shared" si="37"/>
        <v>101014.75</v>
      </c>
      <c r="Z238">
        <f t="shared" si="38"/>
        <v>2024</v>
      </c>
      <c r="AA238" s="9" t="str">
        <f t="shared" si="39"/>
        <v>Steel</v>
      </c>
      <c r="AB238" s="9" t="str">
        <f t="shared" si="40"/>
        <v>Basket</v>
      </c>
      <c r="AD238" s="13">
        <f t="shared" si="41"/>
        <v>5.9621717089999997</v>
      </c>
      <c r="AE238">
        <f t="shared" si="42"/>
        <v>32.246547619047618</v>
      </c>
      <c r="AF238" s="16">
        <f t="shared" si="43"/>
        <v>0.36640012228171731</v>
      </c>
    </row>
    <row r="239" spans="1:32" x14ac:dyDescent="0.25">
      <c r="A239" t="str">
        <f>'Raw Data'!A239</f>
        <v>INNSA1</v>
      </c>
      <c r="B239" s="7">
        <f>'Raw Data'!B239</f>
        <v>45434</v>
      </c>
      <c r="C239">
        <f>'Raw Data'!C239</f>
        <v>301049751</v>
      </c>
      <c r="D239">
        <f>'Raw Data'!D239</f>
        <v>73239990</v>
      </c>
      <c r="E239" t="str">
        <f>'Raw Data'!E239</f>
        <v>STEEL HAND BLENDER (AM-474) (QTY: 15000 PCS/USD 0.6536 PER PCS)</v>
      </c>
      <c r="F239" t="str">
        <f t="shared" si="33"/>
        <v>STEEL HAND BLENDER (AM-474) (QTY: 15000 PCS/USD 0.6536 PER PCS)</v>
      </c>
      <c r="O239">
        <f>'Raw Data'!N239</f>
        <v>1500</v>
      </c>
      <c r="P239" t="str">
        <f>'Raw Data'!O239</f>
        <v>KGS</v>
      </c>
      <c r="Q239">
        <f>'Raw Data'!P239</f>
        <v>589.23581330000002</v>
      </c>
      <c r="R239">
        <f>'Raw Data'!Q239</f>
        <v>883853.72</v>
      </c>
      <c r="S239">
        <f>'Raw Data'!R239</f>
        <v>6.9856053740000004</v>
      </c>
      <c r="T239">
        <f>'Raw Data'!S239</f>
        <v>10478.40806</v>
      </c>
      <c r="U239">
        <f>'Raw Data'!T239</f>
        <v>323844</v>
      </c>
      <c r="V239" s="9" t="str">
        <f t="shared" si="34"/>
        <v>STEEL</v>
      </c>
      <c r="W239">
        <f t="shared" si="35"/>
        <v>15000</v>
      </c>
      <c r="X239">
        <f t="shared" si="36"/>
        <v>45</v>
      </c>
      <c r="Y239">
        <f t="shared" si="37"/>
        <v>1207697.72</v>
      </c>
      <c r="Z239">
        <f t="shared" si="38"/>
        <v>2024</v>
      </c>
      <c r="AA239" s="9" t="str">
        <f t="shared" si="39"/>
        <v>Steel</v>
      </c>
      <c r="AB239" s="9" t="str">
        <f t="shared" si="40"/>
        <v>Other</v>
      </c>
      <c r="AD239" s="13">
        <f t="shared" si="41"/>
        <v>6.9856053740000004</v>
      </c>
      <c r="AE239">
        <f t="shared" si="42"/>
        <v>21.589600000000001</v>
      </c>
      <c r="AF239" s="16">
        <f t="shared" si="43"/>
        <v>0.3663999965967219</v>
      </c>
    </row>
    <row r="240" spans="1:32" x14ac:dyDescent="0.25">
      <c r="A240" t="str">
        <f>'Raw Data'!A240</f>
        <v>INNSA1</v>
      </c>
      <c r="B240" s="7">
        <f>'Raw Data'!B240</f>
        <v>45434</v>
      </c>
      <c r="C240">
        <f>'Raw Data'!C240</f>
        <v>301049751</v>
      </c>
      <c r="D240">
        <f>'Raw Data'!D240</f>
        <v>73239990</v>
      </c>
      <c r="E240" t="str">
        <f>'Raw Data'!E240</f>
        <v>STEEL SOAP DISPENSER (SY-XL8168) (QTY: 2040 PCS / USD : 2.3504 PER PCS)</v>
      </c>
      <c r="F240" t="str">
        <f t="shared" si="33"/>
        <v>STEEL SOAP DISPENSER (SY-XL8168) (QTY: 2040 PCS / USD : 2.3504 PER PCS)</v>
      </c>
      <c r="O240">
        <f>'Raw Data'!N240</f>
        <v>357</v>
      </c>
      <c r="P240" t="str">
        <f>'Raw Data'!O240</f>
        <v>KGS</v>
      </c>
      <c r="Q240">
        <f>'Raw Data'!P240</f>
        <v>1225.781457</v>
      </c>
      <c r="R240">
        <f>'Raw Data'!Q240</f>
        <v>437603.98</v>
      </c>
      <c r="S240">
        <f>'Raw Data'!R240</f>
        <v>14.53208603</v>
      </c>
      <c r="T240">
        <f>'Raw Data'!S240</f>
        <v>5187.9547130000001</v>
      </c>
      <c r="U240">
        <f>'Raw Data'!T240</f>
        <v>160338.1</v>
      </c>
      <c r="V240" s="9" t="str">
        <f t="shared" si="34"/>
        <v>STEEL</v>
      </c>
      <c r="W240">
        <f t="shared" si="35"/>
        <v>2040</v>
      </c>
      <c r="X240">
        <f t="shared" si="36"/>
        <v>51</v>
      </c>
      <c r="Y240">
        <f t="shared" si="37"/>
        <v>597942.07999999996</v>
      </c>
      <c r="Z240">
        <f t="shared" si="38"/>
        <v>2024</v>
      </c>
      <c r="AA240" s="9" t="str">
        <f t="shared" si="39"/>
        <v>Steel</v>
      </c>
      <c r="AB240" s="9" t="str">
        <f t="shared" si="40"/>
        <v>Other</v>
      </c>
      <c r="AD240" s="13">
        <f t="shared" si="41"/>
        <v>14.53208603</v>
      </c>
      <c r="AE240">
        <f t="shared" si="42"/>
        <v>78.597107843137252</v>
      </c>
      <c r="AF240" s="16">
        <f t="shared" si="43"/>
        <v>0.36640000394877581</v>
      </c>
    </row>
    <row r="241" spans="1:32" x14ac:dyDescent="0.25">
      <c r="A241" t="str">
        <f>'Raw Data'!A241</f>
        <v>INNSA1</v>
      </c>
      <c r="B241" s="7">
        <f>'Raw Data'!B241</f>
        <v>45434</v>
      </c>
      <c r="C241">
        <f>'Raw Data'!C241</f>
        <v>301049751</v>
      </c>
      <c r="D241">
        <f>'Raw Data'!D241</f>
        <v>73239990</v>
      </c>
      <c r="E241" t="str">
        <f>'Raw Data'!E241</f>
        <v>STEEL FRUIT BASKET (SD1078-B) (QTY: 20160 PCS/USD 0.8762 PERPCS)</v>
      </c>
      <c r="F241" t="str">
        <f t="shared" si="33"/>
        <v>STEEL FRUIT BASKET (SD1078-B) (QTY: 20160 PCS/USD 0.8762 PERPCS)</v>
      </c>
      <c r="O241">
        <f>'Raw Data'!N241</f>
        <v>3864</v>
      </c>
      <c r="P241" t="str">
        <f>'Raw Data'!O241</f>
        <v>KGS</v>
      </c>
      <c r="Q241">
        <f>'Raw Data'!P241</f>
        <v>412.12952380000002</v>
      </c>
      <c r="R241">
        <f>'Raw Data'!Q241</f>
        <v>1592468.48</v>
      </c>
      <c r="S241">
        <f>'Raw Data'!R241</f>
        <v>4.8859457480000001</v>
      </c>
      <c r="T241">
        <f>'Raw Data'!S241</f>
        <v>18879.29437</v>
      </c>
      <c r="U241">
        <f>'Raw Data'!T241</f>
        <v>583480.5</v>
      </c>
      <c r="V241" s="9" t="str">
        <f t="shared" si="34"/>
        <v>STEEL</v>
      </c>
      <c r="W241">
        <f t="shared" si="35"/>
        <v>20160</v>
      </c>
      <c r="X241">
        <f t="shared" si="36"/>
        <v>47</v>
      </c>
      <c r="Y241">
        <f t="shared" si="37"/>
        <v>2175948.98</v>
      </c>
      <c r="Z241">
        <f t="shared" si="38"/>
        <v>2024</v>
      </c>
      <c r="AA241" s="9" t="str">
        <f t="shared" si="39"/>
        <v>Steel</v>
      </c>
      <c r="AB241" s="9" t="str">
        <f t="shared" si="40"/>
        <v>Fruit Basket</v>
      </c>
      <c r="AD241" s="13">
        <f t="shared" si="41"/>
        <v>4.8859457480000001</v>
      </c>
      <c r="AE241">
        <f t="shared" si="42"/>
        <v>28.942485119047618</v>
      </c>
      <c r="AF241" s="16">
        <f t="shared" si="43"/>
        <v>0.36640003072462696</v>
      </c>
    </row>
    <row r="242" spans="1:32" x14ac:dyDescent="0.25">
      <c r="A242" t="str">
        <f>'Raw Data'!A242</f>
        <v>INNSA1</v>
      </c>
      <c r="B242" s="7">
        <f>'Raw Data'!B242</f>
        <v>45434</v>
      </c>
      <c r="C242">
        <f>'Raw Data'!C242</f>
        <v>301049751</v>
      </c>
      <c r="D242">
        <f>'Raw Data'!D242</f>
        <v>73239990</v>
      </c>
      <c r="E242" t="str">
        <f>'Raw Data'!E242</f>
        <v>STEEL LEMON SQUEEZER (AM-217) (QTY: 6000 PCS/USD 1.8080 PERPCS)</v>
      </c>
      <c r="F242" t="str">
        <f t="shared" si="33"/>
        <v>STEEL LEMON SQUEEZER (AM-217) (QTY: 6000 PCS/USD 1.8080 PERPCS)</v>
      </c>
      <c r="O242">
        <f>'Raw Data'!N242</f>
        <v>1750</v>
      </c>
      <c r="P242" t="str">
        <f>'Raw Data'!O242</f>
        <v>KGS</v>
      </c>
      <c r="Q242">
        <f>'Raw Data'!P242</f>
        <v>558.84157709999999</v>
      </c>
      <c r="R242">
        <f>'Raw Data'!Q242</f>
        <v>977972.76</v>
      </c>
      <c r="S242">
        <f>'Raw Data'!R242</f>
        <v>6.6252706239999997</v>
      </c>
      <c r="T242">
        <f>'Raw Data'!S242</f>
        <v>11594.22359</v>
      </c>
      <c r="U242">
        <f>'Raw Data'!T242</f>
        <v>358329.3</v>
      </c>
      <c r="V242" s="9" t="str">
        <f t="shared" si="34"/>
        <v>STEEL</v>
      </c>
      <c r="W242">
        <f t="shared" si="35"/>
        <v>6000</v>
      </c>
      <c r="X242">
        <f t="shared" si="36"/>
        <v>46</v>
      </c>
      <c r="Y242">
        <f t="shared" si="37"/>
        <v>1336302.06</v>
      </c>
      <c r="Z242">
        <f t="shared" si="38"/>
        <v>2024</v>
      </c>
      <c r="AA242" s="9" t="str">
        <f t="shared" si="39"/>
        <v>Steel</v>
      </c>
      <c r="AB242" s="9" t="str">
        <f t="shared" si="40"/>
        <v>Other</v>
      </c>
      <c r="AD242" s="13">
        <f t="shared" si="41"/>
        <v>6.6252706239999997</v>
      </c>
      <c r="AE242">
        <f t="shared" si="42"/>
        <v>59.721550000000001</v>
      </c>
      <c r="AF242" s="16">
        <f t="shared" si="43"/>
        <v>0.36640008255444662</v>
      </c>
    </row>
    <row r="243" spans="1:32" x14ac:dyDescent="0.25">
      <c r="A243" t="str">
        <f>'Raw Data'!A243</f>
        <v>INNSA1</v>
      </c>
      <c r="B243" s="7">
        <f>'Raw Data'!B243</f>
        <v>45434</v>
      </c>
      <c r="C243">
        <f>'Raw Data'!C243</f>
        <v>301049751</v>
      </c>
      <c r="D243">
        <f>'Raw Data'!D243</f>
        <v>73239390</v>
      </c>
      <c r="E243" t="str">
        <f>'Raw Data'!E243</f>
        <v>NON STICK FRY PAN 16CM (AN-01) (QTY: 14100 PCS/USD 0.5048 PER PCS)</v>
      </c>
      <c r="F243" t="str">
        <f t="shared" si="33"/>
        <v>NON STICK FRY PAN 16CM (AN-01) (QTY: 14100 PCS/USD 0.5048 PER PCS)</v>
      </c>
      <c r="O243">
        <f>'Raw Data'!N243</f>
        <v>3196</v>
      </c>
      <c r="P243" t="str">
        <f>'Raw Data'!O243</f>
        <v>KGS</v>
      </c>
      <c r="Q243">
        <f>'Raw Data'!P243</f>
        <v>200.7746214</v>
      </c>
      <c r="R243">
        <f>'Raw Data'!Q243</f>
        <v>641675.68999999994</v>
      </c>
      <c r="S243">
        <f>'Raw Data'!R243</f>
        <v>2.3802563299999999</v>
      </c>
      <c r="T243">
        <f>'Raw Data'!S243</f>
        <v>7607.2992290000002</v>
      </c>
      <c r="U243">
        <f>'Raw Data'!T243</f>
        <v>235109.9</v>
      </c>
      <c r="V243" s="9" t="str">
        <f t="shared" si="34"/>
        <v>NON</v>
      </c>
      <c r="W243">
        <f t="shared" si="35"/>
        <v>14100</v>
      </c>
      <c r="X243">
        <f t="shared" si="36"/>
        <v>48</v>
      </c>
      <c r="Y243">
        <f t="shared" si="37"/>
        <v>876785.59</v>
      </c>
      <c r="Z243">
        <f t="shared" si="38"/>
        <v>2024</v>
      </c>
      <c r="AA243" s="9" t="str">
        <f t="shared" si="39"/>
        <v>Other</v>
      </c>
      <c r="AB243" s="9" t="str">
        <f t="shared" si="40"/>
        <v>Other</v>
      </c>
      <c r="AD243" s="13">
        <f t="shared" si="41"/>
        <v>2.3802563299999999</v>
      </c>
      <c r="AE243">
        <f t="shared" si="42"/>
        <v>16.6744609929078</v>
      </c>
      <c r="AF243" s="16">
        <f t="shared" si="43"/>
        <v>0.36639988652211525</v>
      </c>
    </row>
    <row r="244" spans="1:32" x14ac:dyDescent="0.25">
      <c r="A244" t="str">
        <f>'Raw Data'!A244</f>
        <v>INNSA1</v>
      </c>
      <c r="B244" s="7">
        <f>'Raw Data'!B244</f>
        <v>45431</v>
      </c>
      <c r="C244">
        <f>'Raw Data'!C244</f>
        <v>301049751</v>
      </c>
      <c r="D244">
        <f>'Raw Data'!D244</f>
        <v>73239990</v>
      </c>
      <c r="E244" t="str">
        <f>'Raw Data'!E244</f>
        <v>STEEL SALT BOTTLE (NP-19) (QTY: 23976 PCS/USD 0.4450 PER PCS</v>
      </c>
      <c r="F244" t="str">
        <f t="shared" si="33"/>
        <v>STEEL SALT BOTTLE (NP-19) (QTY: 23976 PCS/USD 0.4450 PER PCS</v>
      </c>
      <c r="O244">
        <f>'Raw Data'!N244</f>
        <v>3729.6</v>
      </c>
      <c r="P244" t="str">
        <f>'Raw Data'!O244</f>
        <v>KGS</v>
      </c>
      <c r="Q244">
        <f>'Raw Data'!P244</f>
        <v>262.8018715</v>
      </c>
      <c r="R244">
        <f>'Raw Data'!Q244</f>
        <v>980145.86</v>
      </c>
      <c r="S244">
        <f>'Raw Data'!R244</f>
        <v>3.1156119919999998</v>
      </c>
      <c r="T244">
        <f>'Raw Data'!S244</f>
        <v>11619.98648</v>
      </c>
      <c r="U244">
        <f>'Raw Data'!T244</f>
        <v>359125.5</v>
      </c>
      <c r="V244" s="9" t="str">
        <f t="shared" si="34"/>
        <v>STEEL</v>
      </c>
      <c r="W244">
        <f t="shared" si="35"/>
        <v>23976</v>
      </c>
      <c r="X244">
        <f t="shared" si="36"/>
        <v>43</v>
      </c>
      <c r="Y244">
        <f t="shared" si="37"/>
        <v>1339271.3599999999</v>
      </c>
      <c r="Z244">
        <f t="shared" si="38"/>
        <v>2024</v>
      </c>
      <c r="AA244" s="9" t="str">
        <f t="shared" si="39"/>
        <v>Steel</v>
      </c>
      <c r="AB244" s="9" t="str">
        <f t="shared" si="40"/>
        <v>Other</v>
      </c>
      <c r="AD244" s="13">
        <f t="shared" si="41"/>
        <v>3.1156119919999998</v>
      </c>
      <c r="AE244">
        <f t="shared" si="42"/>
        <v>14.978541041041041</v>
      </c>
      <c r="AF244" s="16">
        <f t="shared" si="43"/>
        <v>0.36640005804850312</v>
      </c>
    </row>
    <row r="245" spans="1:32" x14ac:dyDescent="0.25">
      <c r="A245" t="str">
        <f>'Raw Data'!A245</f>
        <v>INNSA1</v>
      </c>
      <c r="B245" s="7">
        <f>'Raw Data'!B245</f>
        <v>45431</v>
      </c>
      <c r="C245">
        <f>'Raw Data'!C245</f>
        <v>301049751</v>
      </c>
      <c r="D245">
        <f>'Raw Data'!D245</f>
        <v>73239990</v>
      </c>
      <c r="E245" t="str">
        <f>'Raw Data'!E245</f>
        <v>STEEL SPRINKLER (AM-430) (QTY: 71592PCS/USD 0.5744 PER PCS)</v>
      </c>
      <c r="F245" t="str">
        <f t="shared" si="33"/>
        <v>STEEL SPRINKLER (AM-430) (QTY: 71592PCS/USD 0.5744 PER PCS)</v>
      </c>
      <c r="O245">
        <f>'Raw Data'!N245</f>
        <v>13125.2</v>
      </c>
      <c r="P245" t="str">
        <f>'Raw Data'!O245</f>
        <v>KGS</v>
      </c>
      <c r="Q245">
        <f>'Raw Data'!P245</f>
        <v>287.82401179999999</v>
      </c>
      <c r="R245">
        <f>'Raw Data'!Q245</f>
        <v>3777747.72</v>
      </c>
      <c r="S245">
        <f>'Raw Data'!R245</f>
        <v>3.4122585870000002</v>
      </c>
      <c r="T245">
        <f>'Raw Data'!S245</f>
        <v>44786.576410000001</v>
      </c>
      <c r="U245">
        <f>'Raw Data'!T245</f>
        <v>1384166.8</v>
      </c>
      <c r="V245" s="9" t="str">
        <f t="shared" si="34"/>
        <v>STEEL</v>
      </c>
      <c r="W245">
        <f t="shared" si="35"/>
        <v>71592</v>
      </c>
      <c r="X245">
        <f t="shared" si="36"/>
        <v>41</v>
      </c>
      <c r="Y245">
        <f t="shared" si="37"/>
        <v>5161914.5200000005</v>
      </c>
      <c r="Z245">
        <f t="shared" si="38"/>
        <v>2024</v>
      </c>
      <c r="AA245" s="9" t="str">
        <f t="shared" si="39"/>
        <v>Steel</v>
      </c>
      <c r="AB245" s="9" t="str">
        <f t="shared" si="40"/>
        <v>Other</v>
      </c>
      <c r="AD245" s="13">
        <f t="shared" si="41"/>
        <v>3.4122585870000002</v>
      </c>
      <c r="AE245">
        <f t="shared" si="42"/>
        <v>19.334098781986814</v>
      </c>
      <c r="AF245" s="16">
        <f t="shared" si="43"/>
        <v>0.36640000936854511</v>
      </c>
    </row>
    <row r="246" spans="1:32" x14ac:dyDescent="0.25">
      <c r="A246" t="str">
        <f>'Raw Data'!A246</f>
        <v>INNSA1</v>
      </c>
      <c r="B246" s="7">
        <f>'Raw Data'!B246</f>
        <v>45429</v>
      </c>
      <c r="C246">
        <f>'Raw Data'!C246</f>
        <v>301049751</v>
      </c>
      <c r="D246">
        <f>'Raw Data'!D246</f>
        <v>73239990</v>
      </c>
      <c r="E246" t="str">
        <f>'Raw Data'!E246</f>
        <v>STEEL BASKET SQUARE (SY-845-6) (QTY: 20000 PCS/USD 0.7975 PER PCS)</v>
      </c>
      <c r="F246" t="str">
        <f t="shared" si="33"/>
        <v>STEEL BASKET SQUARE (SY-845-6) (QTY: 20000 PCS/USD 0.7975 PER PCS)</v>
      </c>
      <c r="O246">
        <f>'Raw Data'!N246</f>
        <v>3500</v>
      </c>
      <c r="P246" t="str">
        <f>'Raw Data'!O246</f>
        <v>KGS</v>
      </c>
      <c r="Q246">
        <f>'Raw Data'!P246</f>
        <v>413.43933429999998</v>
      </c>
      <c r="R246">
        <f>'Raw Data'!Q246</f>
        <v>1447037.67</v>
      </c>
      <c r="S246">
        <f>'Raw Data'!R246</f>
        <v>4.901474028</v>
      </c>
      <c r="T246">
        <f>'Raw Data'!S246</f>
        <v>17155.159100000001</v>
      </c>
      <c r="U246">
        <f>'Raw Data'!T246</f>
        <v>530194.6</v>
      </c>
      <c r="V246" s="9" t="str">
        <f t="shared" si="34"/>
        <v>STEEL</v>
      </c>
      <c r="W246">
        <f t="shared" si="35"/>
        <v>20000</v>
      </c>
      <c r="X246">
        <f t="shared" si="36"/>
        <v>48</v>
      </c>
      <c r="Y246">
        <f t="shared" si="37"/>
        <v>1977232.27</v>
      </c>
      <c r="Z246">
        <f t="shared" si="38"/>
        <v>2024</v>
      </c>
      <c r="AA246" s="9" t="str">
        <f t="shared" si="39"/>
        <v>Steel</v>
      </c>
      <c r="AB246" s="9" t="str">
        <f t="shared" si="40"/>
        <v>Basket</v>
      </c>
      <c r="AD246" s="13">
        <f t="shared" si="41"/>
        <v>4.901474028</v>
      </c>
      <c r="AE246">
        <f t="shared" si="42"/>
        <v>26.509729999999998</v>
      </c>
      <c r="AF246" s="16">
        <f t="shared" si="43"/>
        <v>0.36639999841883869</v>
      </c>
    </row>
    <row r="247" spans="1:32" x14ac:dyDescent="0.25">
      <c r="A247" t="str">
        <f>'Raw Data'!A247</f>
        <v>INNSA1</v>
      </c>
      <c r="B247" s="7">
        <f>'Raw Data'!B247</f>
        <v>45429</v>
      </c>
      <c r="C247">
        <f>'Raw Data'!C247</f>
        <v>301049751</v>
      </c>
      <c r="D247">
        <f>'Raw Data'!D247</f>
        <v>73239990</v>
      </c>
      <c r="E247" t="str">
        <f>'Raw Data'!E247</f>
        <v>STEEL BASKET ROUND (SY-845-7) (QTY: 20400 PCS/USD 0.5686 PERPCS)</v>
      </c>
      <c r="F247" t="str">
        <f t="shared" si="33"/>
        <v>STEEL BASKET ROUND (SY-845-7) (QTY: 20400 PCS/USD 0.5686 PERPCS)</v>
      </c>
      <c r="O247">
        <f>'Raw Data'!N247</f>
        <v>2635</v>
      </c>
      <c r="P247" t="str">
        <f>'Raw Data'!O247</f>
        <v>KGS</v>
      </c>
      <c r="Q247">
        <f>'Raw Data'!P247</f>
        <v>399.37013660000002</v>
      </c>
      <c r="R247">
        <f>'Raw Data'!Q247</f>
        <v>1052340.31</v>
      </c>
      <c r="S247">
        <f>'Raw Data'!R247</f>
        <v>4.734678561</v>
      </c>
      <c r="T247">
        <f>'Raw Data'!S247</f>
        <v>12475.87801</v>
      </c>
      <c r="U247">
        <f>'Raw Data'!T247</f>
        <v>385577.5</v>
      </c>
      <c r="V247" s="9" t="str">
        <f t="shared" si="34"/>
        <v>STEEL</v>
      </c>
      <c r="W247">
        <f t="shared" si="35"/>
        <v>20400</v>
      </c>
      <c r="X247">
        <f t="shared" si="36"/>
        <v>47</v>
      </c>
      <c r="Y247">
        <f t="shared" si="37"/>
        <v>1437917.81</v>
      </c>
      <c r="Z247">
        <f t="shared" si="38"/>
        <v>2024</v>
      </c>
      <c r="AA247" s="9" t="str">
        <f t="shared" si="39"/>
        <v>Steel</v>
      </c>
      <c r="AB247" s="9" t="str">
        <f t="shared" si="40"/>
        <v>Basket</v>
      </c>
      <c r="AD247" s="13">
        <f t="shared" si="41"/>
        <v>4.734678561</v>
      </c>
      <c r="AE247">
        <f t="shared" si="42"/>
        <v>18.900857843137256</v>
      </c>
      <c r="AF247" s="16">
        <f t="shared" si="43"/>
        <v>0.36640000989793881</v>
      </c>
    </row>
    <row r="248" spans="1:32" x14ac:dyDescent="0.25">
      <c r="A248" t="str">
        <f>'Raw Data'!A248</f>
        <v>INNSA1</v>
      </c>
      <c r="B248" s="7">
        <f>'Raw Data'!B248</f>
        <v>45429</v>
      </c>
      <c r="C248">
        <f>'Raw Data'!C248</f>
        <v>301049751</v>
      </c>
      <c r="D248">
        <f>'Raw Data'!D248</f>
        <v>73239990</v>
      </c>
      <c r="E248" t="str">
        <f>'Raw Data'!E248</f>
        <v>STEEL CUTLERY HOLDER (SY-845-2) (QTY: 20000 PCS/USD 0.8321 PER PCS)</v>
      </c>
      <c r="F248" t="str">
        <f t="shared" si="33"/>
        <v>STEEL CUTLERY HOLDER (SY-845-2) (QTY: 20000 PCS/USD 0.8321 PER PCS)</v>
      </c>
      <c r="O248">
        <f>'Raw Data'!N248</f>
        <v>2800</v>
      </c>
      <c r="P248" t="str">
        <f>'Raw Data'!O248</f>
        <v>KGS</v>
      </c>
      <c r="Q248">
        <f>'Raw Data'!P248</f>
        <v>539.2207429</v>
      </c>
      <c r="R248">
        <f>'Raw Data'!Q248</f>
        <v>1509818.08</v>
      </c>
      <c r="S248">
        <f>'Raw Data'!R248</f>
        <v>6.3926584809999998</v>
      </c>
      <c r="T248">
        <f>'Raw Data'!S248</f>
        <v>17899.443749999999</v>
      </c>
      <c r="U248">
        <f>'Raw Data'!T248</f>
        <v>553197.4</v>
      </c>
      <c r="V248" s="9" t="str">
        <f t="shared" si="34"/>
        <v>STEEL</v>
      </c>
      <c r="W248">
        <f t="shared" si="35"/>
        <v>20000</v>
      </c>
      <c r="X248">
        <f t="shared" si="36"/>
        <v>49</v>
      </c>
      <c r="Y248">
        <f t="shared" si="37"/>
        <v>2063015.48</v>
      </c>
      <c r="Z248">
        <f t="shared" si="38"/>
        <v>2024</v>
      </c>
      <c r="AA248" s="9" t="str">
        <f t="shared" si="39"/>
        <v>Steel</v>
      </c>
      <c r="AB248" s="9" t="str">
        <f t="shared" si="40"/>
        <v>Cutlery Holder</v>
      </c>
      <c r="AD248" s="13">
        <f t="shared" si="41"/>
        <v>6.3926584809999998</v>
      </c>
      <c r="AE248">
        <f t="shared" si="42"/>
        <v>27.659870000000002</v>
      </c>
      <c r="AF248" s="16">
        <f t="shared" si="43"/>
        <v>0.36640003675144756</v>
      </c>
    </row>
    <row r="249" spans="1:32" x14ac:dyDescent="0.25">
      <c r="A249" t="str">
        <f>'Raw Data'!A249</f>
        <v>INNSA1</v>
      </c>
      <c r="B249" s="7">
        <f>'Raw Data'!B249</f>
        <v>45429</v>
      </c>
      <c r="C249">
        <f>'Raw Data'!C249</f>
        <v>301049751</v>
      </c>
      <c r="D249">
        <f>'Raw Data'!D249</f>
        <v>73239390</v>
      </c>
      <c r="E249" t="str">
        <f>'Raw Data'!E249</f>
        <v>NON STICK FRY PAN 16CM (AN-01) (QTY: 26400 PCS/USD 0.5034 PER PCS)</v>
      </c>
      <c r="F249" t="str">
        <f t="shared" si="33"/>
        <v>NON STICK FRY PAN 16CM (AN-01) (QTY: 26400 PCS/USD 0.5034 PER PCS)</v>
      </c>
      <c r="O249">
        <f>'Raw Data'!N249</f>
        <v>5984</v>
      </c>
      <c r="P249" t="str">
        <f>'Raw Data'!O249</f>
        <v>KGS</v>
      </c>
      <c r="Q249">
        <f>'Raw Data'!P249</f>
        <v>211.80110629999999</v>
      </c>
      <c r="R249">
        <f>'Raw Data'!Q249</f>
        <v>1267417.82</v>
      </c>
      <c r="S249">
        <f>'Raw Data'!R249</f>
        <v>2.5109793279999999</v>
      </c>
      <c r="T249">
        <f>'Raw Data'!S249</f>
        <v>15025.7003</v>
      </c>
      <c r="U249">
        <f>'Raw Data'!T249</f>
        <v>464382</v>
      </c>
      <c r="V249" s="9" t="str">
        <f t="shared" si="34"/>
        <v>NON</v>
      </c>
      <c r="W249">
        <f t="shared" si="35"/>
        <v>26400</v>
      </c>
      <c r="X249">
        <f t="shared" si="36"/>
        <v>48</v>
      </c>
      <c r="Y249">
        <f t="shared" si="37"/>
        <v>1731799.82</v>
      </c>
      <c r="Z249">
        <f t="shared" si="38"/>
        <v>2024</v>
      </c>
      <c r="AA249" s="9" t="str">
        <f t="shared" si="39"/>
        <v>Other</v>
      </c>
      <c r="AB249" s="9" t="str">
        <f t="shared" si="40"/>
        <v>Other</v>
      </c>
      <c r="AD249" s="13">
        <f t="shared" si="41"/>
        <v>2.5109793279999999</v>
      </c>
      <c r="AE249">
        <f t="shared" si="42"/>
        <v>17.590227272727272</v>
      </c>
      <c r="AF249" s="16">
        <f t="shared" si="43"/>
        <v>0.3664000873839694</v>
      </c>
    </row>
    <row r="250" spans="1:32" x14ac:dyDescent="0.25">
      <c r="A250" t="str">
        <f>'Raw Data'!A250</f>
        <v>INNSA1</v>
      </c>
      <c r="B250" s="7">
        <f>'Raw Data'!B250</f>
        <v>45429</v>
      </c>
      <c r="C250">
        <f>'Raw Data'!C250</f>
        <v>301049751</v>
      </c>
      <c r="D250">
        <f>'Raw Data'!D250</f>
        <v>73239390</v>
      </c>
      <c r="E250" t="str">
        <f>'Raw Data'!E250</f>
        <v>NON STICK SAUCE PAN 16CM (AN-02) (QTY: 41790 PCS/USD 0.5658PER PCS)</v>
      </c>
      <c r="F250" t="str">
        <f t="shared" si="33"/>
        <v>NON STICK SAUCE PAN 16CM (AN-02) (QTY: 41790 PCS/USD 0.5658PER PCS)</v>
      </c>
      <c r="O250">
        <f>'Raw Data'!N250</f>
        <v>10726.1</v>
      </c>
      <c r="P250" t="str">
        <f>'Raw Data'!O250</f>
        <v>KGS</v>
      </c>
      <c r="Q250">
        <f>'Raw Data'!P250</f>
        <v>210.23068119999999</v>
      </c>
      <c r="R250">
        <f>'Raw Data'!Q250</f>
        <v>2254955.31</v>
      </c>
      <c r="S250">
        <f>'Raw Data'!R250</f>
        <v>2.4923613659999999</v>
      </c>
      <c r="T250">
        <f>'Raw Data'!S250</f>
        <v>26733.31725</v>
      </c>
      <c r="U250">
        <f>'Raw Data'!T250</f>
        <v>826215.7</v>
      </c>
      <c r="V250" s="9" t="str">
        <f t="shared" si="34"/>
        <v>NON</v>
      </c>
      <c r="W250">
        <f t="shared" si="35"/>
        <v>41790</v>
      </c>
      <c r="X250">
        <f t="shared" si="36"/>
        <v>50</v>
      </c>
      <c r="Y250">
        <f t="shared" si="37"/>
        <v>3081171.01</v>
      </c>
      <c r="Z250">
        <f t="shared" si="38"/>
        <v>2024</v>
      </c>
      <c r="AA250" s="9" t="str">
        <f t="shared" si="39"/>
        <v>Other</v>
      </c>
      <c r="AB250" s="9" t="str">
        <f t="shared" si="40"/>
        <v>Other</v>
      </c>
      <c r="AD250" s="13">
        <f t="shared" si="41"/>
        <v>2.4923613659999999</v>
      </c>
      <c r="AE250">
        <f t="shared" si="42"/>
        <v>19.770655659248622</v>
      </c>
      <c r="AF250" s="16">
        <f t="shared" si="43"/>
        <v>0.36640003300109747</v>
      </c>
    </row>
    <row r="251" spans="1:32" x14ac:dyDescent="0.25">
      <c r="A251" t="str">
        <f>'Raw Data'!A251</f>
        <v>INNSA1</v>
      </c>
      <c r="B251" s="7">
        <f>'Raw Data'!B251</f>
        <v>45429</v>
      </c>
      <c r="C251">
        <f>'Raw Data'!C251</f>
        <v>301049751</v>
      </c>
      <c r="D251">
        <f>'Raw Data'!D251</f>
        <v>73239990</v>
      </c>
      <c r="E251" t="str">
        <f>'Raw Data'!E251</f>
        <v>STEEL BASKET BIG (SY-845-4) (QTY: 10000 PCS/USD 1.1026 PER PCS)</v>
      </c>
      <c r="F251" t="str">
        <f t="shared" si="33"/>
        <v>STEEL BASKET BIG (SY-845-4) (QTY: 10000 PCS/USD 1.1026 PER PCS)</v>
      </c>
      <c r="O251">
        <f>'Raw Data'!N251</f>
        <v>2250</v>
      </c>
      <c r="P251" t="str">
        <f>'Raw Data'!O251</f>
        <v>KGS</v>
      </c>
      <c r="Q251">
        <f>'Raw Data'!P251</f>
        <v>444.58475559999999</v>
      </c>
      <c r="R251">
        <f>'Raw Data'!Q251</f>
        <v>1000315.7</v>
      </c>
      <c r="S251">
        <f>'Raw Data'!R251</f>
        <v>5.2707143519999997</v>
      </c>
      <c r="T251">
        <f>'Raw Data'!S251</f>
        <v>11859.10729</v>
      </c>
      <c r="U251">
        <f>'Raw Data'!T251</f>
        <v>366515.6</v>
      </c>
      <c r="V251" s="9" t="str">
        <f t="shared" si="34"/>
        <v>STEEL</v>
      </c>
      <c r="W251">
        <f t="shared" si="35"/>
        <v>10000</v>
      </c>
      <c r="X251">
        <f t="shared" si="36"/>
        <v>45</v>
      </c>
      <c r="Y251">
        <f t="shared" si="37"/>
        <v>1366831.2999999998</v>
      </c>
      <c r="Z251">
        <f t="shared" si="38"/>
        <v>2024</v>
      </c>
      <c r="AA251" s="9" t="str">
        <f t="shared" si="39"/>
        <v>Steel</v>
      </c>
      <c r="AB251" s="9" t="str">
        <f t="shared" si="40"/>
        <v>Basket</v>
      </c>
      <c r="AD251" s="13">
        <f t="shared" si="41"/>
        <v>5.2707143519999997</v>
      </c>
      <c r="AE251">
        <f t="shared" si="42"/>
        <v>36.651559999999996</v>
      </c>
      <c r="AF251" s="16">
        <f t="shared" si="43"/>
        <v>0.3663999275428747</v>
      </c>
    </row>
    <row r="252" spans="1:32" x14ac:dyDescent="0.25">
      <c r="A252" t="str">
        <f>'Raw Data'!A252</f>
        <v>INNSA1</v>
      </c>
      <c r="B252" s="7">
        <f>'Raw Data'!B252</f>
        <v>45429</v>
      </c>
      <c r="C252">
        <f>'Raw Data'!C252</f>
        <v>301049751</v>
      </c>
      <c r="D252">
        <f>'Raw Data'!D252</f>
        <v>73239990</v>
      </c>
      <c r="E252" t="str">
        <f>'Raw Data'!E252</f>
        <v>STEEL BASKET SMALL (SY-845-3) (QTY: 2700 PCS/USD 0.9639 PERPCS)</v>
      </c>
      <c r="F252" t="str">
        <f t="shared" si="33"/>
        <v>STEEL BASKET SMALL (SY-845-3) (QTY: 2700 PCS/USD 0.9639 PERPCS)</v>
      </c>
      <c r="O252">
        <f>'Raw Data'!N252</f>
        <v>612.5</v>
      </c>
      <c r="P252" t="str">
        <f>'Raw Data'!O252</f>
        <v>KGS</v>
      </c>
      <c r="Q252">
        <f>'Raw Data'!P252</f>
        <v>385.48620410000001</v>
      </c>
      <c r="R252">
        <f>'Raw Data'!Q252</f>
        <v>236110.3</v>
      </c>
      <c r="S252">
        <f>'Raw Data'!R252</f>
        <v>4.5700794790000003</v>
      </c>
      <c r="T252">
        <f>'Raw Data'!S252</f>
        <v>2799.1736810000002</v>
      </c>
      <c r="U252">
        <f>'Raw Data'!T252</f>
        <v>86510.9</v>
      </c>
      <c r="V252" s="9" t="str">
        <f t="shared" si="34"/>
        <v>STEEL</v>
      </c>
      <c r="W252">
        <f t="shared" si="35"/>
        <v>2700</v>
      </c>
      <c r="X252">
        <f t="shared" si="36"/>
        <v>46</v>
      </c>
      <c r="Y252">
        <f t="shared" si="37"/>
        <v>322621.19999999995</v>
      </c>
      <c r="Z252">
        <f t="shared" si="38"/>
        <v>2024</v>
      </c>
      <c r="AA252" s="9" t="str">
        <f t="shared" si="39"/>
        <v>Steel</v>
      </c>
      <c r="AB252" s="9" t="str">
        <f t="shared" si="40"/>
        <v>Basket</v>
      </c>
      <c r="AD252" s="13">
        <f t="shared" si="41"/>
        <v>4.5700794790000003</v>
      </c>
      <c r="AE252">
        <f t="shared" si="42"/>
        <v>32.041074074074075</v>
      </c>
      <c r="AF252" s="16">
        <f t="shared" si="43"/>
        <v>0.36640036457537006</v>
      </c>
    </row>
    <row r="253" spans="1:32" x14ac:dyDescent="0.25">
      <c r="A253" t="str">
        <f>'Raw Data'!A253</f>
        <v>INNSA1</v>
      </c>
      <c r="B253" s="7">
        <f>'Raw Data'!B253</f>
        <v>45427</v>
      </c>
      <c r="C253">
        <f>'Raw Data'!C253</f>
        <v>301049751</v>
      </c>
      <c r="D253">
        <f>'Raw Data'!D253</f>
        <v>73231000</v>
      </c>
      <c r="E253" t="str">
        <f>'Raw Data'!E253</f>
        <v>STEEL SCRUBBER 2PCS SET (8001-2) (QTY: 168960 SET/USD 0.151PER SET)</v>
      </c>
      <c r="F253" t="str">
        <f t="shared" si="33"/>
        <v>STEEL SCRUBBER 2PCS SET (8001-2) (QTY: 168960 SET/USD 0.151PER SET)</v>
      </c>
      <c r="O253">
        <f>'Raw Data'!N253</f>
        <v>4928</v>
      </c>
      <c r="P253" t="str">
        <f>'Raw Data'!O253</f>
        <v>KGS</v>
      </c>
      <c r="Q253">
        <f>'Raw Data'!P253</f>
        <v>463.72189329999998</v>
      </c>
      <c r="R253">
        <f>'Raw Data'!Q253</f>
        <v>2285221.4900000002</v>
      </c>
      <c r="S253">
        <f>'Raw Data'!R253</f>
        <v>5.497592096</v>
      </c>
      <c r="T253">
        <f>'Raw Data'!S253</f>
        <v>27092.133849999998</v>
      </c>
      <c r="U253">
        <f>'Raw Data'!T253</f>
        <v>1004583.3</v>
      </c>
      <c r="V253" s="9" t="str">
        <f t="shared" si="34"/>
        <v>STEEL</v>
      </c>
      <c r="W253">
        <f t="shared" si="35"/>
        <v>168960</v>
      </c>
      <c r="X253">
        <f t="shared" si="36"/>
        <v>51</v>
      </c>
      <c r="Y253">
        <f t="shared" si="37"/>
        <v>3289804.79</v>
      </c>
      <c r="Z253">
        <f t="shared" si="38"/>
        <v>2024</v>
      </c>
      <c r="AA253" s="9" t="str">
        <f t="shared" si="39"/>
        <v>Steel</v>
      </c>
      <c r="AB253" s="9" t="str">
        <f t="shared" si="40"/>
        <v>Scrubber</v>
      </c>
      <c r="AD253" s="13">
        <f t="shared" si="41"/>
        <v>5.497592096</v>
      </c>
      <c r="AE253">
        <f t="shared" si="42"/>
        <v>5.9456871448863637</v>
      </c>
      <c r="AF253" s="16">
        <f t="shared" si="43"/>
        <v>0.43959997067942852</v>
      </c>
    </row>
    <row r="254" spans="1:32" x14ac:dyDescent="0.25">
      <c r="A254" t="str">
        <f>'Raw Data'!A254</f>
        <v>INNSA1</v>
      </c>
      <c r="B254" s="7">
        <f>'Raw Data'!B254</f>
        <v>45419</v>
      </c>
      <c r="C254">
        <f>'Raw Data'!C254</f>
        <v>301049751</v>
      </c>
      <c r="D254">
        <f>'Raw Data'!D254</f>
        <v>73239990</v>
      </c>
      <c r="E254" t="str">
        <f>'Raw Data'!E254</f>
        <v>STEEL RECTANGLE CONTAINER BIG (6578) (QTY:9132 PCS/USD 1.598 PER PCS)</v>
      </c>
      <c r="F254" t="str">
        <f t="shared" si="33"/>
        <v>STEEL RECTANGLE CONTAINER BIG (6578) (QTY:9132 PCS/USD 1.598 PER PCS)</v>
      </c>
      <c r="O254">
        <f>'Raw Data'!N254</f>
        <v>2701.55</v>
      </c>
      <c r="P254" t="str">
        <f>'Raw Data'!O254</f>
        <v>KGS</v>
      </c>
      <c r="Q254">
        <f>'Raw Data'!P254</f>
        <v>469.05634909999998</v>
      </c>
      <c r="R254">
        <f>'Raw Data'!Q254</f>
        <v>1267179.18</v>
      </c>
      <c r="S254">
        <f>'Raw Data'!R254</f>
        <v>5.5608340150000002</v>
      </c>
      <c r="T254">
        <f>'Raw Data'!S254</f>
        <v>15022.87113</v>
      </c>
      <c r="U254">
        <f>'Raw Data'!T254</f>
        <v>464294.40000000002</v>
      </c>
      <c r="V254" s="9" t="str">
        <f t="shared" si="34"/>
        <v>STEEL</v>
      </c>
      <c r="W254">
        <f t="shared" si="35"/>
        <v>9132</v>
      </c>
      <c r="X254">
        <f t="shared" si="36"/>
        <v>52</v>
      </c>
      <c r="Y254">
        <f t="shared" si="37"/>
        <v>1731473.58</v>
      </c>
      <c r="Z254">
        <f t="shared" si="38"/>
        <v>2024</v>
      </c>
      <c r="AA254" s="9" t="str">
        <f t="shared" si="39"/>
        <v>Steel</v>
      </c>
      <c r="AB254" s="9" t="str">
        <f t="shared" si="40"/>
        <v>Other</v>
      </c>
      <c r="AD254" s="13">
        <f t="shared" si="41"/>
        <v>5.5608340150000002</v>
      </c>
      <c r="AE254">
        <f t="shared" si="42"/>
        <v>50.842575558475694</v>
      </c>
      <c r="AF254" s="16">
        <f t="shared" si="43"/>
        <v>0.36639995931751346</v>
      </c>
    </row>
    <row r="255" spans="1:32" x14ac:dyDescent="0.25">
      <c r="A255" t="str">
        <f>'Raw Data'!A255</f>
        <v>INNSA1</v>
      </c>
      <c r="B255" s="7">
        <f>'Raw Data'!B255</f>
        <v>45419</v>
      </c>
      <c r="C255">
        <f>'Raw Data'!C255</f>
        <v>301049751</v>
      </c>
      <c r="D255">
        <f>'Raw Data'!D255</f>
        <v>73239990</v>
      </c>
      <c r="E255" t="str">
        <f>'Raw Data'!E255</f>
        <v>STEEL ROUND CONTAINER (6857) (QTY:46296 PCS/USD 0.718 PER PCS)</v>
      </c>
      <c r="F255" t="str">
        <f t="shared" si="33"/>
        <v>STEEL ROUND CONTAINER (6857) (QTY:46296 PCS/USD 0.718 PER PCS)</v>
      </c>
      <c r="O255">
        <f>'Raw Data'!N255</f>
        <v>5902.74</v>
      </c>
      <c r="P255" t="str">
        <f>'Raw Data'!O255</f>
        <v>KGS</v>
      </c>
      <c r="Q255">
        <f>'Raw Data'!P255</f>
        <v>489.00080980000001</v>
      </c>
      <c r="R255">
        <f>'Raw Data'!Q255</f>
        <v>2886444.64</v>
      </c>
      <c r="S255">
        <f>'Raw Data'!R255</f>
        <v>5.7972828669999998</v>
      </c>
      <c r="T255">
        <f>'Raw Data'!S255</f>
        <v>34219.853470000002</v>
      </c>
      <c r="U255">
        <f>'Raw Data'!T255</f>
        <v>1057593.3</v>
      </c>
      <c r="V255" s="9" t="str">
        <f t="shared" si="34"/>
        <v>STEEL</v>
      </c>
      <c r="W255">
        <f t="shared" si="35"/>
        <v>46296</v>
      </c>
      <c r="X255">
        <f t="shared" si="36"/>
        <v>45</v>
      </c>
      <c r="Y255">
        <f t="shared" si="37"/>
        <v>3944037.9400000004</v>
      </c>
      <c r="Z255">
        <f t="shared" si="38"/>
        <v>2024</v>
      </c>
      <c r="AA255" s="9" t="str">
        <f t="shared" si="39"/>
        <v>Steel</v>
      </c>
      <c r="AB255" s="9" t="str">
        <f t="shared" si="40"/>
        <v>Other</v>
      </c>
      <c r="AD255" s="13">
        <f t="shared" si="41"/>
        <v>5.7972828669999998</v>
      </c>
      <c r="AE255">
        <f t="shared" si="42"/>
        <v>22.844161482633488</v>
      </c>
      <c r="AF255" s="16">
        <f t="shared" si="43"/>
        <v>0.36639999442358956</v>
      </c>
    </row>
    <row r="256" spans="1:32" x14ac:dyDescent="0.25">
      <c r="A256" t="str">
        <f>'Raw Data'!A256</f>
        <v>INNSA1</v>
      </c>
      <c r="B256" s="7">
        <f>'Raw Data'!B256</f>
        <v>45419</v>
      </c>
      <c r="C256">
        <f>'Raw Data'!C256</f>
        <v>301049751</v>
      </c>
      <c r="D256">
        <f>'Raw Data'!D256</f>
        <v>73239990</v>
      </c>
      <c r="E256" t="str">
        <f>'Raw Data'!E256</f>
        <v>STEEL LUNCH BOX SMALL (6587) (QTY:51000 PCS/USD 1.470 PER PCS)</v>
      </c>
      <c r="F256" t="str">
        <f t="shared" si="33"/>
        <v>STEEL LUNCH BOX SMALL (6587) (QTY:51000 PCS/USD 1.470 PER PCS)</v>
      </c>
      <c r="O256">
        <f>'Raw Data'!N256</f>
        <v>10348.75</v>
      </c>
      <c r="P256" t="str">
        <f>'Raw Data'!O256</f>
        <v>KGS</v>
      </c>
      <c r="Q256">
        <f>'Raw Data'!P256</f>
        <v>629.06408020000003</v>
      </c>
      <c r="R256">
        <f>'Raw Data'!Q256</f>
        <v>6510026.9000000004</v>
      </c>
      <c r="S256">
        <f>'Raw Data'!R256</f>
        <v>7.457783998</v>
      </c>
      <c r="T256">
        <f>'Raw Data'!S256</f>
        <v>77178.742150000005</v>
      </c>
      <c r="U256">
        <f>'Raw Data'!T256</f>
        <v>2385273.7999999998</v>
      </c>
      <c r="V256" s="9" t="str">
        <f t="shared" si="34"/>
        <v>STEEL</v>
      </c>
      <c r="W256">
        <f t="shared" si="35"/>
        <v>51000</v>
      </c>
      <c r="X256">
        <f t="shared" si="36"/>
        <v>45</v>
      </c>
      <c r="Y256">
        <f t="shared" si="37"/>
        <v>8895300.6999999993</v>
      </c>
      <c r="Z256">
        <f t="shared" si="38"/>
        <v>2024</v>
      </c>
      <c r="AA256" s="9" t="str">
        <f t="shared" si="39"/>
        <v>Steel</v>
      </c>
      <c r="AB256" s="9" t="str">
        <f t="shared" si="40"/>
        <v>Lunch Box</v>
      </c>
      <c r="AD256" s="13">
        <f t="shared" si="41"/>
        <v>7.457783998</v>
      </c>
      <c r="AE256">
        <f t="shared" si="42"/>
        <v>46.770074509803919</v>
      </c>
      <c r="AF256" s="16">
        <f t="shared" si="43"/>
        <v>0.36639999137330748</v>
      </c>
    </row>
    <row r="257" spans="1:32" x14ac:dyDescent="0.25">
      <c r="A257" t="str">
        <f>'Raw Data'!A257</f>
        <v>INNSA1</v>
      </c>
      <c r="B257" s="7">
        <f>'Raw Data'!B257</f>
        <v>45419</v>
      </c>
      <c r="C257">
        <f>'Raw Data'!C257</f>
        <v>301049751</v>
      </c>
      <c r="D257">
        <f>'Raw Data'!D257</f>
        <v>73239990</v>
      </c>
      <c r="E257" t="str">
        <f>'Raw Data'!E257</f>
        <v>STEEL RECTANGLE CONTAINER LARGE (6862) (QTY:43200 PCS/USD 1.380 PER PCS)</v>
      </c>
      <c r="F257" t="str">
        <f t="shared" si="33"/>
        <v>STEEL RECTANGLE CONTAINER LARGE (6862) (QTY:43200 PCS/USD 1.380 PER PCS)</v>
      </c>
      <c r="O257">
        <f>'Raw Data'!N257</f>
        <v>10800</v>
      </c>
      <c r="P257" t="str">
        <f>'Raw Data'!O257</f>
        <v>KGS</v>
      </c>
      <c r="Q257">
        <f>'Raw Data'!P257</f>
        <v>479.32972410000002</v>
      </c>
      <c r="R257">
        <f>'Raw Data'!Q257</f>
        <v>5176761.0199999996</v>
      </c>
      <c r="S257">
        <f>'Raw Data'!R257</f>
        <v>5.68262862</v>
      </c>
      <c r="T257">
        <f>'Raw Data'!S257</f>
        <v>61372.389089999997</v>
      </c>
      <c r="U257">
        <f>'Raw Data'!T257</f>
        <v>1896765.2</v>
      </c>
      <c r="V257" s="9" t="str">
        <f t="shared" si="34"/>
        <v>STEEL</v>
      </c>
      <c r="W257">
        <f t="shared" si="35"/>
        <v>43200</v>
      </c>
      <c r="X257">
        <f t="shared" si="36"/>
        <v>55</v>
      </c>
      <c r="Y257">
        <f t="shared" si="37"/>
        <v>7073526.2199999997</v>
      </c>
      <c r="Z257">
        <f t="shared" si="38"/>
        <v>2024</v>
      </c>
      <c r="AA257" s="9" t="str">
        <f t="shared" si="39"/>
        <v>Steel</v>
      </c>
      <c r="AB257" s="9" t="str">
        <f t="shared" si="40"/>
        <v>Other</v>
      </c>
      <c r="AD257" s="13">
        <f t="shared" si="41"/>
        <v>5.68262862</v>
      </c>
      <c r="AE257">
        <f t="shared" si="42"/>
        <v>43.906601851851853</v>
      </c>
      <c r="AF257" s="16">
        <f t="shared" si="43"/>
        <v>0.36639999271204526</v>
      </c>
    </row>
    <row r="258" spans="1:32" x14ac:dyDescent="0.25">
      <c r="A258" t="str">
        <f>'Raw Data'!A258</f>
        <v>INNSA1</v>
      </c>
      <c r="B258" s="7">
        <f>'Raw Data'!B258</f>
        <v>45419</v>
      </c>
      <c r="C258">
        <f>'Raw Data'!C258</f>
        <v>301049751</v>
      </c>
      <c r="D258">
        <f>'Raw Data'!D258</f>
        <v>73239990</v>
      </c>
      <c r="E258" t="str">
        <f>'Raw Data'!E258</f>
        <v>STEEL ROUND CONTAINER MEDIUM (6581) (QTY:8040 PCS/USD 0.875PER PCS)</v>
      </c>
      <c r="F258" t="str">
        <f t="shared" si="33"/>
        <v>STEEL ROUND CONTAINER MEDIUM (6581) (QTY:8040 PCS/USD 0.875PER PCS)</v>
      </c>
      <c r="O258">
        <f>'Raw Data'!N258</f>
        <v>971.5</v>
      </c>
      <c r="P258" t="str">
        <f>'Raw Data'!O258</f>
        <v>KGS</v>
      </c>
      <c r="Q258">
        <f>'Raw Data'!P258</f>
        <v>628.80583630000001</v>
      </c>
      <c r="R258">
        <f>'Raw Data'!Q258</f>
        <v>610884.87</v>
      </c>
      <c r="S258">
        <f>'Raw Data'!R258</f>
        <v>7.4547224219999997</v>
      </c>
      <c r="T258">
        <f>'Raw Data'!S258</f>
        <v>7242.2628329999998</v>
      </c>
      <c r="U258">
        <f>'Raw Data'!T258</f>
        <v>223828.2</v>
      </c>
      <c r="V258" s="9" t="str">
        <f t="shared" si="34"/>
        <v>STEEL</v>
      </c>
      <c r="W258">
        <f t="shared" si="35"/>
        <v>8040</v>
      </c>
      <c r="X258">
        <f t="shared" si="36"/>
        <v>51</v>
      </c>
      <c r="Y258">
        <f t="shared" si="37"/>
        <v>834713.07000000007</v>
      </c>
      <c r="Z258">
        <f t="shared" si="38"/>
        <v>2024</v>
      </c>
      <c r="AA258" s="9" t="str">
        <f t="shared" si="39"/>
        <v>Steel</v>
      </c>
      <c r="AB258" s="9" t="str">
        <f t="shared" si="40"/>
        <v>Other</v>
      </c>
      <c r="AD258" s="13">
        <f t="shared" si="41"/>
        <v>7.4547224219999997</v>
      </c>
      <c r="AE258">
        <f t="shared" si="42"/>
        <v>27.839328358208956</v>
      </c>
      <c r="AF258" s="16">
        <f t="shared" si="43"/>
        <v>0.36639997320608059</v>
      </c>
    </row>
    <row r="259" spans="1:32" x14ac:dyDescent="0.25">
      <c r="A259" t="str">
        <f>'Raw Data'!A259</f>
        <v>INNSA1</v>
      </c>
      <c r="B259" s="7">
        <f>'Raw Data'!B259</f>
        <v>45418</v>
      </c>
      <c r="C259">
        <f>'Raw Data'!C259</f>
        <v>301049751</v>
      </c>
      <c r="D259">
        <f>'Raw Data'!D259</f>
        <v>73239990</v>
      </c>
      <c r="E259" t="str">
        <f>'Raw Data'!E259</f>
        <v>HOUSEHOLD STEEL HOOK 3PCS SET (3888) (QTY:215808 PCS/USD 0.265 PER PCS)</v>
      </c>
      <c r="F259" t="str">
        <f t="shared" ref="F259:F322" si="44">IFERROR(LEFT(E259, FIND(")", E259, FIND("QTY", UPPER(E259))) ), E259)</f>
        <v>HOUSEHOLD STEEL HOOK 3PCS SET (3888) (QTY:215808 PCS/USD 0.265 PER PCS)</v>
      </c>
      <c r="O259">
        <f>'Raw Data'!N259</f>
        <v>7193.6</v>
      </c>
      <c r="P259" t="str">
        <f>'Raw Data'!O259</f>
        <v>KGS</v>
      </c>
      <c r="Q259">
        <f>'Raw Data'!P259</f>
        <v>687.96345640000004</v>
      </c>
      <c r="R259">
        <f>'Raw Data'!Q259</f>
        <v>4948933.92</v>
      </c>
      <c r="S259">
        <f>'Raw Data'!R259</f>
        <v>8.1560575740000001</v>
      </c>
      <c r="T259">
        <f>'Raw Data'!S259</f>
        <v>58671.41577</v>
      </c>
      <c r="U259">
        <f>'Raw Data'!T259</f>
        <v>1813289.4</v>
      </c>
      <c r="V259" s="9" t="str">
        <f t="shared" ref="V259:V322" si="45">TRIM(LEFT(E259, FIND(" ", E259 &amp; " ") - 1))</f>
        <v>HOUSEHOLD</v>
      </c>
      <c r="W259">
        <f t="shared" ref="W259:W322" si="46">IFERROR(
 VALUE(
  SUBSTITUTE(
   SUBSTITUTE(
    TRIM(
     SUBSTITUTE(
      SUBSTITUTE(
       SUBSTITUTE(
        SUBSTITUTE(
         SUBSTITUTE(
          MID(F259, SEARCH("QTY",UPPER(F259)) + 3,
           MIN(
            IFERROR(SEARCH("PCS",UPPER(F259),SEARCH("QTY",UPPER(F259))),99999),
            IFERROR(SEARCH("PC",UPPER(F259),SEARCH("QTY",UPPER(F259))),99999),
            IFERROR(SEARCH("NOS",UPPER(F259),SEARCH("QTY",UPPER(F259))),99999),
            IFERROR(SEARCH("SET",UPPER(F259),SEARCH("QTY",UPPER(F259))),99999),
            IFERROR(SEARCH("PKT",UPPER(F259),SEARCH("QTY",UPPER(F259))),99999),
            IFERROR(SEARCH("NUM",UPPER(F259),SEARCH("QTY",UPPER(F259))),99999),
            IFERROR(SEARCH("/",UPPER(F259),SEARCH("QTY",UPPER(F259))),99999),
            IFERROR(SEARCH("PER",UPPER(F259),SEARCH("QTY",UPPER(F259))),99999),
            IFERROR(SEARCH("USD",UPPER(F259),SEARCH("QTY",UPPER(F259))),99999),
            IFERROR(SEARCH("CNY",UPPER(F259),SEARCH("QTY",UPPER(F259))),99999)
           ) - (SEARCH("QTY",UPPER(F259)) + 3)
          ),
         ":", ""),
        "(", ""),
       ")", ""),
      "PER", ""),
     "USD", "")
    ),
   ",", ""),
  "-", "")
 ),
"")</f>
        <v>215808</v>
      </c>
      <c r="X259">
        <f t="shared" ref="X259:X322" si="47">SEARCH("USD", UPPER(F259))</f>
        <v>54</v>
      </c>
      <c r="Y259">
        <f t="shared" ref="Y259:Y322" si="48">R259+U259</f>
        <v>6762223.3200000003</v>
      </c>
      <c r="Z259">
        <f t="shared" ref="Z259:Z322" si="49">YEAR(B259)</f>
        <v>2024</v>
      </c>
      <c r="AA259" s="9" t="str">
        <f t="shared" ref="AA259:AA322" si="50">IF( ISNUMBER(SEARCH("STEEL", F259)), "Steel",
 IF( ISNUMBER(SEARCH("SCRUBBER", F259)), "Cleaning",
 IF( ISNUMBER(SEARCH("BASKET", F259)), "Basket",
 IF( ISNUMBER(SEARCH("HANGER", F259)), "Hanger",
 IF( ISNUMBER(SEARCH("LUNCH BOX", F259)), "Lunch Box",
 IF( ISNUMBER(SEARCH("BOTTLE", F259)), "Bottle",
 "Other"))))))</f>
        <v>Steel</v>
      </c>
      <c r="AB259" s="9" t="str">
        <f t="shared" ref="AB259:AB322" si="51">IF( ISNUMBER(SEARCH("SCRUBBER", F259)), "Scrubber",
 IF( ISNUMBER(SEARCH("FRUIT BASKET", F259)), "Fruit Basket",
 IF( ISNUMBER(SEARCH("BASKET", F259)), "Basket",
 IF( ISNUMBER(SEARCH("CUTLERY", F259)), "Cutlery Holder",
 IF( ISNUMBER(SEARCH("TEA STRAINER", F259)), "Tea Strainer",
 IF( ISNUMBER(SEARCH("HANGER", F259)), "Hanger",
 IF( ISNUMBER(SEARCH("HOOK", F259)), "Hook",
 IF( ISNUMBER(SEARCH("LUNCH BOX", F259)), "Lunch Box",
 "Other"))))))))</f>
        <v>Hook</v>
      </c>
      <c r="AD259" s="13">
        <f t="shared" ref="AD259:AD322" si="52">S259</f>
        <v>8.1560575740000001</v>
      </c>
      <c r="AE259">
        <f t="shared" ref="AE259:AE322" si="53">U259 / W259</f>
        <v>8.4023270685053379</v>
      </c>
      <c r="AF259" s="16">
        <f t="shared" ref="AF259:AF322" si="54">U259/R259</f>
        <v>0.36640000236657028</v>
      </c>
    </row>
    <row r="260" spans="1:32" x14ac:dyDescent="0.25">
      <c r="A260" t="str">
        <f>'Raw Data'!A260</f>
        <v>INNSA1</v>
      </c>
      <c r="B260" s="7">
        <f>'Raw Data'!B260</f>
        <v>45416</v>
      </c>
      <c r="C260">
        <f>'Raw Data'!C260</f>
        <v>301049751</v>
      </c>
      <c r="D260">
        <f>'Raw Data'!D260</f>
        <v>73239990</v>
      </c>
      <c r="E260" t="str">
        <f>'Raw Data'!E260</f>
        <v>STEEL TEA STRAINER BIG (SB-12) (QTY: 24372 PCS/USD 1.0347 PER PCS)</v>
      </c>
      <c r="F260" t="str">
        <f t="shared" si="44"/>
        <v>STEEL TEA STRAINER BIG (SB-12) (QTY: 24372 PCS/USD 1.0347 PER PCS)</v>
      </c>
      <c r="O260">
        <f>'Raw Data'!N260</f>
        <v>5957.6</v>
      </c>
      <c r="P260" t="str">
        <f>'Raw Data'!O260</f>
        <v>KGS</v>
      </c>
      <c r="Q260">
        <f>'Raw Data'!P260</f>
        <v>379.32966299999998</v>
      </c>
      <c r="R260">
        <f>'Raw Data'!Q260</f>
        <v>2259894.4</v>
      </c>
      <c r="S260">
        <f>'Raw Data'!R260</f>
        <v>4.4970914400000002</v>
      </c>
      <c r="T260">
        <f>'Raw Data'!S260</f>
        <v>26791.87196</v>
      </c>
      <c r="U260">
        <f>'Raw Data'!T260</f>
        <v>828025.3</v>
      </c>
      <c r="V260" s="9" t="str">
        <f t="shared" si="45"/>
        <v>STEEL</v>
      </c>
      <c r="W260">
        <f t="shared" si="46"/>
        <v>24372</v>
      </c>
      <c r="X260">
        <f t="shared" si="47"/>
        <v>48</v>
      </c>
      <c r="Y260">
        <f t="shared" si="48"/>
        <v>3087919.7</v>
      </c>
      <c r="Z260">
        <f t="shared" si="49"/>
        <v>2024</v>
      </c>
      <c r="AA260" s="9" t="str">
        <f t="shared" si="50"/>
        <v>Steel</v>
      </c>
      <c r="AB260" s="9" t="str">
        <f t="shared" si="51"/>
        <v>Tea Strainer</v>
      </c>
      <c r="AD260" s="13">
        <f t="shared" si="52"/>
        <v>4.4970914400000002</v>
      </c>
      <c r="AE260">
        <f t="shared" si="53"/>
        <v>33.97445018874118</v>
      </c>
      <c r="AF260" s="16">
        <f t="shared" si="54"/>
        <v>0.36639999638921184</v>
      </c>
    </row>
    <row r="261" spans="1:32" x14ac:dyDescent="0.25">
      <c r="A261" t="str">
        <f>'Raw Data'!A261</f>
        <v>INNSA1</v>
      </c>
      <c r="B261" s="7">
        <f>'Raw Data'!B261</f>
        <v>45416</v>
      </c>
      <c r="C261">
        <f>'Raw Data'!C261</f>
        <v>301049751</v>
      </c>
      <c r="D261">
        <f>'Raw Data'!D261</f>
        <v>73239990</v>
      </c>
      <c r="E261" t="str">
        <f>'Raw Data'!E261</f>
        <v>STEEL DRAINER (AM-321) (QTY: 25200 PCS/USD 0.7277 PER PCS)</v>
      </c>
      <c r="F261" t="str">
        <f t="shared" si="44"/>
        <v>STEEL DRAINER (AM-321) (QTY: 25200 PCS/USD 0.7277 PER PCS)</v>
      </c>
      <c r="O261">
        <f>'Raw Data'!N261</f>
        <v>3465</v>
      </c>
      <c r="P261" t="str">
        <f>'Raw Data'!O261</f>
        <v>KGS</v>
      </c>
      <c r="Q261">
        <f>'Raw Data'!P261</f>
        <v>474.2771429</v>
      </c>
      <c r="R261">
        <f>'Raw Data'!Q261</f>
        <v>1643370.3</v>
      </c>
      <c r="S261">
        <f>'Raw Data'!R261</f>
        <v>5.6227284270000002</v>
      </c>
      <c r="T261">
        <f>'Raw Data'!S261</f>
        <v>19482.754000000001</v>
      </c>
      <c r="U261">
        <f>'Raw Data'!T261</f>
        <v>602130.9</v>
      </c>
      <c r="V261" s="9" t="str">
        <f t="shared" si="45"/>
        <v>STEEL</v>
      </c>
      <c r="W261">
        <f t="shared" si="46"/>
        <v>25200</v>
      </c>
      <c r="X261">
        <f t="shared" si="47"/>
        <v>40</v>
      </c>
      <c r="Y261">
        <f t="shared" si="48"/>
        <v>2245501.2000000002</v>
      </c>
      <c r="Z261">
        <f t="shared" si="49"/>
        <v>2024</v>
      </c>
      <c r="AA261" s="9" t="str">
        <f t="shared" si="50"/>
        <v>Steel</v>
      </c>
      <c r="AB261" s="9" t="str">
        <f t="shared" si="51"/>
        <v>Other</v>
      </c>
      <c r="AD261" s="13">
        <f t="shared" si="52"/>
        <v>5.6227284270000002</v>
      </c>
      <c r="AE261">
        <f t="shared" si="53"/>
        <v>23.894083333333334</v>
      </c>
      <c r="AF261" s="16">
        <f t="shared" si="54"/>
        <v>0.36640001343580325</v>
      </c>
    </row>
    <row r="262" spans="1:32" x14ac:dyDescent="0.25">
      <c r="A262" t="str">
        <f>'Raw Data'!A262</f>
        <v>INNSA1</v>
      </c>
      <c r="B262" s="7">
        <f>'Raw Data'!B262</f>
        <v>45416</v>
      </c>
      <c r="C262">
        <f>'Raw Data'!C262</f>
        <v>301049751</v>
      </c>
      <c r="D262">
        <f>'Raw Data'!D262</f>
        <v>73239990</v>
      </c>
      <c r="E262" t="str">
        <f>'Raw Data'!E262</f>
        <v>STEEL HAND BLENDER (AM-474) (QTY: 15000 PCS/USD 0.6527 PER PCS)</v>
      </c>
      <c r="F262" t="str">
        <f t="shared" si="44"/>
        <v>STEEL HAND BLENDER (AM-474) (QTY: 15000 PCS/USD 0.6527 PER PCS)</v>
      </c>
      <c r="O262">
        <f>'Raw Data'!N262</f>
        <v>1500</v>
      </c>
      <c r="P262" t="str">
        <f>'Raw Data'!O262</f>
        <v>KGS</v>
      </c>
      <c r="Q262">
        <f>'Raw Data'!P262</f>
        <v>584.91949999999997</v>
      </c>
      <c r="R262">
        <f>'Raw Data'!Q262</f>
        <v>877379.25</v>
      </c>
      <c r="S262">
        <f>'Raw Data'!R262</f>
        <v>6.9344339059999998</v>
      </c>
      <c r="T262">
        <f>'Raw Data'!S262</f>
        <v>10401.65086</v>
      </c>
      <c r="U262">
        <f>'Raw Data'!T262</f>
        <v>321471.8</v>
      </c>
      <c r="V262" s="9" t="str">
        <f t="shared" si="45"/>
        <v>STEEL</v>
      </c>
      <c r="W262">
        <f t="shared" si="46"/>
        <v>15000</v>
      </c>
      <c r="X262">
        <f t="shared" si="47"/>
        <v>45</v>
      </c>
      <c r="Y262">
        <f t="shared" si="48"/>
        <v>1198851.05</v>
      </c>
      <c r="Z262">
        <f t="shared" si="49"/>
        <v>2024</v>
      </c>
      <c r="AA262" s="9" t="str">
        <f t="shared" si="50"/>
        <v>Steel</v>
      </c>
      <c r="AB262" s="9" t="str">
        <f t="shared" si="51"/>
        <v>Other</v>
      </c>
      <c r="AD262" s="13">
        <f t="shared" si="52"/>
        <v>6.9344339059999998</v>
      </c>
      <c r="AE262">
        <f t="shared" si="53"/>
        <v>21.431453333333334</v>
      </c>
      <c r="AF262" s="16">
        <f t="shared" si="54"/>
        <v>0.36640004878164145</v>
      </c>
    </row>
    <row r="263" spans="1:32" x14ac:dyDescent="0.25">
      <c r="A263" t="str">
        <f>'Raw Data'!A263</f>
        <v>INNSA1</v>
      </c>
      <c r="B263" s="7">
        <f>'Raw Data'!B263</f>
        <v>45412</v>
      </c>
      <c r="C263">
        <f>'Raw Data'!C263</f>
        <v>301049751</v>
      </c>
      <c r="D263">
        <f>'Raw Data'!D263</f>
        <v>73239990</v>
      </c>
      <c r="E263" t="str">
        <f>'Raw Data'!E263</f>
        <v>MILD STEEL MULTI FUNCTION CLOTH STAND (RYX-02-020) (QTY:1232NOS/ CNY 100.00 PER NOS)</v>
      </c>
      <c r="F263" t="str">
        <f t="shared" si="44"/>
        <v>MILD STEEL MULTI FUNCTION CLOTH STAND (RYX-02-020) (QTY:1232NOS/ CNY 100.00 PER NOS)</v>
      </c>
      <c r="O263">
        <f>'Raw Data'!N263</f>
        <v>4004</v>
      </c>
      <c r="P263" t="str">
        <f>'Raw Data'!O263</f>
        <v>KGS</v>
      </c>
      <c r="Q263">
        <f>'Raw Data'!P263</f>
        <v>387.94605639999997</v>
      </c>
      <c r="R263">
        <f>'Raw Data'!Q263</f>
        <v>1553336.01</v>
      </c>
      <c r="S263">
        <f>'Raw Data'!R263</f>
        <v>4.5965172560000003</v>
      </c>
      <c r="T263">
        <f>'Raw Data'!S263</f>
        <v>18404.455089999999</v>
      </c>
      <c r="U263">
        <f>'Raw Data'!T263</f>
        <v>569142.30000000005</v>
      </c>
      <c r="V263" s="9" t="str">
        <f t="shared" si="45"/>
        <v>MILD</v>
      </c>
      <c r="W263">
        <f t="shared" si="46"/>
        <v>1232</v>
      </c>
      <c r="X263" t="e">
        <f t="shared" si="47"/>
        <v>#VALUE!</v>
      </c>
      <c r="Y263">
        <f t="shared" si="48"/>
        <v>2122478.31</v>
      </c>
      <c r="Z263">
        <f t="shared" si="49"/>
        <v>2024</v>
      </c>
      <c r="AA263" s="9" t="str">
        <f t="shared" si="50"/>
        <v>Steel</v>
      </c>
      <c r="AB263" s="9" t="str">
        <f t="shared" si="51"/>
        <v>Other</v>
      </c>
      <c r="AD263" s="13">
        <f t="shared" si="52"/>
        <v>4.5965172560000003</v>
      </c>
      <c r="AE263">
        <f t="shared" si="53"/>
        <v>461.96615259740264</v>
      </c>
      <c r="AF263" s="16">
        <f t="shared" si="54"/>
        <v>0.36639999094593839</v>
      </c>
    </row>
    <row r="264" spans="1:32" x14ac:dyDescent="0.25">
      <c r="A264" t="str">
        <f>'Raw Data'!A264</f>
        <v>INNSA1</v>
      </c>
      <c r="B264" s="7">
        <f>'Raw Data'!B264</f>
        <v>45412</v>
      </c>
      <c r="C264">
        <f>'Raw Data'!C264</f>
        <v>301049751</v>
      </c>
      <c r="D264">
        <f>'Raw Data'!D264</f>
        <v>73239990</v>
      </c>
      <c r="E264" t="str">
        <f>'Raw Data'!E264</f>
        <v>STEEL SALT BOTTLE (NP-19) (QTY: 36720 PCS/USD 0.4444 PER PCS)</v>
      </c>
      <c r="F264" t="str">
        <f t="shared" si="44"/>
        <v>STEEL SALT BOTTLE (NP-19) (QTY: 36720 PCS/USD 0.4444 PER PCS)</v>
      </c>
      <c r="O264">
        <f>'Raw Data'!N264</f>
        <v>5712</v>
      </c>
      <c r="P264" t="str">
        <f>'Raw Data'!O264</f>
        <v>KGS</v>
      </c>
      <c r="Q264">
        <f>'Raw Data'!P264</f>
        <v>265.39416319999998</v>
      </c>
      <c r="R264">
        <f>'Raw Data'!Q264</f>
        <v>1515931.46</v>
      </c>
      <c r="S264">
        <f>'Raw Data'!R264</f>
        <v>3.1444806060000001</v>
      </c>
      <c r="T264">
        <f>'Raw Data'!S264</f>
        <v>17961.273219999999</v>
      </c>
      <c r="U264">
        <f>'Raw Data'!T264</f>
        <v>555437.30000000005</v>
      </c>
      <c r="V264" s="9" t="str">
        <f t="shared" si="45"/>
        <v>STEEL</v>
      </c>
      <c r="W264">
        <f t="shared" si="46"/>
        <v>36720</v>
      </c>
      <c r="X264">
        <f t="shared" si="47"/>
        <v>43</v>
      </c>
      <c r="Y264">
        <f t="shared" si="48"/>
        <v>2071368.76</v>
      </c>
      <c r="Z264">
        <f t="shared" si="49"/>
        <v>2024</v>
      </c>
      <c r="AA264" s="9" t="str">
        <f t="shared" si="50"/>
        <v>Steel</v>
      </c>
      <c r="AB264" s="9" t="str">
        <f t="shared" si="51"/>
        <v>Other</v>
      </c>
      <c r="AD264" s="13">
        <f t="shared" si="52"/>
        <v>3.1444806060000001</v>
      </c>
      <c r="AE264">
        <f t="shared" si="53"/>
        <v>15.126288126361658</v>
      </c>
      <c r="AF264" s="16">
        <f t="shared" si="54"/>
        <v>0.36640000861252664</v>
      </c>
    </row>
    <row r="265" spans="1:32" x14ac:dyDescent="0.25">
      <c r="A265" t="str">
        <f>'Raw Data'!A265</f>
        <v>INNSA1</v>
      </c>
      <c r="B265" s="7">
        <f>'Raw Data'!B265</f>
        <v>45409</v>
      </c>
      <c r="C265">
        <f>'Raw Data'!C265</f>
        <v>301049751</v>
      </c>
      <c r="D265">
        <f>'Raw Data'!D265</f>
        <v>73239990</v>
      </c>
      <c r="E265" t="str">
        <f>'Raw Data'!E265</f>
        <v>MILD STEEL MULTI FUNCTION CLOTH STAND (RYX-02-021A) (QTY: 6480 NOS/ CNY 61.50 PER NOS)</v>
      </c>
      <c r="F265" t="str">
        <f t="shared" si="44"/>
        <v>MILD STEEL MULTI FUNCTION CLOTH STAND (RYX-02-021A) (QTY: 6480 NOS/ CNY 61.50 PER NOS)</v>
      </c>
      <c r="O265">
        <f>'Raw Data'!N265</f>
        <v>23760</v>
      </c>
      <c r="P265" t="str">
        <f>'Raw Data'!O265</f>
        <v>KGS</v>
      </c>
      <c r="Q265">
        <f>'Raw Data'!P265</f>
        <v>217.97827989999999</v>
      </c>
      <c r="R265">
        <f>'Raw Data'!Q265</f>
        <v>5179163.93</v>
      </c>
      <c r="S265">
        <f>'Raw Data'!R265</f>
        <v>2.5826810409999998</v>
      </c>
      <c r="T265">
        <f>'Raw Data'!S265</f>
        <v>61364.501539999997</v>
      </c>
      <c r="U265">
        <f>'Raw Data'!T265</f>
        <v>1897645.7</v>
      </c>
      <c r="V265" s="9" t="str">
        <f t="shared" si="45"/>
        <v>MILD</v>
      </c>
      <c r="W265">
        <f t="shared" si="46"/>
        <v>6480</v>
      </c>
      <c r="X265" t="e">
        <f t="shared" si="47"/>
        <v>#VALUE!</v>
      </c>
      <c r="Y265">
        <f t="shared" si="48"/>
        <v>7076809.6299999999</v>
      </c>
      <c r="Z265">
        <f t="shared" si="49"/>
        <v>2024</v>
      </c>
      <c r="AA265" s="9" t="str">
        <f t="shared" si="50"/>
        <v>Steel</v>
      </c>
      <c r="AB265" s="9" t="str">
        <f t="shared" si="51"/>
        <v>Other</v>
      </c>
      <c r="AD265" s="13">
        <f t="shared" si="52"/>
        <v>2.5826810409999998</v>
      </c>
      <c r="AE265">
        <f t="shared" si="53"/>
        <v>292.84655864197532</v>
      </c>
      <c r="AF265" s="16">
        <f t="shared" si="54"/>
        <v>0.36640000696019676</v>
      </c>
    </row>
    <row r="266" spans="1:32" x14ac:dyDescent="0.25">
      <c r="A266" t="str">
        <f>'Raw Data'!A266</f>
        <v>INNSA1</v>
      </c>
      <c r="B266" s="7">
        <f>'Raw Data'!B266</f>
        <v>45402</v>
      </c>
      <c r="C266">
        <f>'Raw Data'!C266</f>
        <v>301049751</v>
      </c>
      <c r="D266">
        <f>'Raw Data'!D266</f>
        <v>73231000</v>
      </c>
      <c r="E266" t="str">
        <f>'Raw Data'!E266</f>
        <v>STEEL SCRUBBER 2PCS SET (8001-2) (QTY: 168000 NOS / USD 0.151 PER NOS)</v>
      </c>
      <c r="F266" t="str">
        <f t="shared" si="44"/>
        <v>STEEL SCRUBBER 2PCS SET (8001-2) (QTY: 168000 NOS / USD 0.151 PER NOS)</v>
      </c>
      <c r="O266">
        <f>'Raw Data'!N266</f>
        <v>4900</v>
      </c>
      <c r="P266" t="str">
        <f>'Raw Data'!O266</f>
        <v>KGS</v>
      </c>
      <c r="Q266">
        <f>'Raw Data'!P266</f>
        <v>451.83556329999999</v>
      </c>
      <c r="R266">
        <f>'Raw Data'!Q266</f>
        <v>2213994.2599999998</v>
      </c>
      <c r="S266">
        <f>'Raw Data'!R266</f>
        <v>5.3535019339999996</v>
      </c>
      <c r="T266">
        <f>'Raw Data'!S266</f>
        <v>26232.159479999998</v>
      </c>
      <c r="U266">
        <f>'Raw Data'!T266</f>
        <v>973271.9</v>
      </c>
      <c r="V266" s="9" t="str">
        <f t="shared" si="45"/>
        <v>STEEL</v>
      </c>
      <c r="W266">
        <f t="shared" si="46"/>
        <v>168000</v>
      </c>
      <c r="X266">
        <f t="shared" si="47"/>
        <v>53</v>
      </c>
      <c r="Y266">
        <f t="shared" si="48"/>
        <v>3187266.1599999997</v>
      </c>
      <c r="Z266">
        <f t="shared" si="49"/>
        <v>2024</v>
      </c>
      <c r="AA266" s="9" t="str">
        <f t="shared" si="50"/>
        <v>Steel</v>
      </c>
      <c r="AB266" s="9" t="str">
        <f t="shared" si="51"/>
        <v>Scrubber</v>
      </c>
      <c r="AD266" s="13">
        <f t="shared" si="52"/>
        <v>5.3535019339999996</v>
      </c>
      <c r="AE266">
        <f t="shared" si="53"/>
        <v>5.7932851190476189</v>
      </c>
      <c r="AF266" s="16">
        <f t="shared" si="54"/>
        <v>0.43960001052577258</v>
      </c>
    </row>
    <row r="267" spans="1:32" x14ac:dyDescent="0.25">
      <c r="A267" t="str">
        <f>'Raw Data'!A267</f>
        <v>INNSA1</v>
      </c>
      <c r="B267" s="7">
        <f>'Raw Data'!B267</f>
        <v>45399</v>
      </c>
      <c r="C267">
        <f>'Raw Data'!C267</f>
        <v>301049751</v>
      </c>
      <c r="D267">
        <f>'Raw Data'!D267</f>
        <v>73231000</v>
      </c>
      <c r="E267" t="str">
        <f>'Raw Data'!E267</f>
        <v>STEEL SCRUBBER 6PCS SET (OKS-4156) (QTY: 98400 NOS /USD: 0.239 PER NOS)</v>
      </c>
      <c r="F267" t="str">
        <f t="shared" si="44"/>
        <v>STEEL SCRUBBER 6PCS SET (OKS-4156) (QTY: 98400 NOS /USD: 0.239 PER NOS)</v>
      </c>
      <c r="O267">
        <f>'Raw Data'!N267</f>
        <v>8782</v>
      </c>
      <c r="P267" t="str">
        <f>'Raw Data'!O267</f>
        <v>KGS</v>
      </c>
      <c r="Q267">
        <f>'Raw Data'!P267</f>
        <v>234.18087679999999</v>
      </c>
      <c r="R267">
        <f>'Raw Data'!Q267</f>
        <v>2056576.46</v>
      </c>
      <c r="S267">
        <f>'Raw Data'!R267</f>
        <v>2.7762996659999999</v>
      </c>
      <c r="T267">
        <f>'Raw Data'!S267</f>
        <v>24381.463660000001</v>
      </c>
      <c r="U267">
        <f>'Raw Data'!T267</f>
        <v>904071</v>
      </c>
      <c r="V267" s="9" t="str">
        <f t="shared" si="45"/>
        <v>STEEL</v>
      </c>
      <c r="W267">
        <f t="shared" si="46"/>
        <v>98400</v>
      </c>
      <c r="X267">
        <f t="shared" si="47"/>
        <v>53</v>
      </c>
      <c r="Y267">
        <f t="shared" si="48"/>
        <v>2960647.46</v>
      </c>
      <c r="Z267">
        <f t="shared" si="49"/>
        <v>2024</v>
      </c>
      <c r="AA267" s="9" t="str">
        <f t="shared" si="50"/>
        <v>Steel</v>
      </c>
      <c r="AB267" s="9" t="str">
        <f t="shared" si="51"/>
        <v>Scrubber</v>
      </c>
      <c r="AD267" s="13">
        <f t="shared" si="52"/>
        <v>2.7762996659999999</v>
      </c>
      <c r="AE267">
        <f t="shared" si="53"/>
        <v>9.1877134146341461</v>
      </c>
      <c r="AF267" s="16">
        <f t="shared" si="54"/>
        <v>0.43959999425452922</v>
      </c>
    </row>
    <row r="268" spans="1:32" x14ac:dyDescent="0.25">
      <c r="A268" t="str">
        <f>'Raw Data'!A268</f>
        <v>INNSA1</v>
      </c>
      <c r="B268" s="7">
        <f>'Raw Data'!B268</f>
        <v>45399</v>
      </c>
      <c r="C268">
        <f>'Raw Data'!C268</f>
        <v>301049751</v>
      </c>
      <c r="D268">
        <f>'Raw Data'!D268</f>
        <v>73239990</v>
      </c>
      <c r="E268" t="str">
        <f>'Raw Data'!E268</f>
        <v>STEEL TEA STRAINER BIG (SB-12) (QTY: 12006 NOS/ USD 1.0347 PER NOS)</v>
      </c>
      <c r="F268" t="str">
        <f t="shared" si="44"/>
        <v>STEEL TEA STRAINER BIG (SB-12) (QTY: 12006 NOS/ USD 1.0347 PER NOS)</v>
      </c>
      <c r="O268">
        <f>'Raw Data'!N268</f>
        <v>2934.8</v>
      </c>
      <c r="P268" t="str">
        <f>'Raw Data'!O268</f>
        <v>KGS</v>
      </c>
      <c r="Q268">
        <f>'Raw Data'!P268</f>
        <v>376.05165940000001</v>
      </c>
      <c r="R268">
        <f>'Raw Data'!Q268</f>
        <v>1103636.4099999999</v>
      </c>
      <c r="S268">
        <f>'Raw Data'!R268</f>
        <v>4.458229513</v>
      </c>
      <c r="T268">
        <f>'Raw Data'!S268</f>
        <v>13084.01197</v>
      </c>
      <c r="U268">
        <f>'Raw Data'!T268</f>
        <v>404372.4</v>
      </c>
      <c r="V268" s="9" t="str">
        <f t="shared" si="45"/>
        <v>STEEL</v>
      </c>
      <c r="W268">
        <f t="shared" si="46"/>
        <v>12006</v>
      </c>
      <c r="X268">
        <f t="shared" si="47"/>
        <v>49</v>
      </c>
      <c r="Y268">
        <f t="shared" si="48"/>
        <v>1508008.81</v>
      </c>
      <c r="Z268">
        <f t="shared" si="49"/>
        <v>2024</v>
      </c>
      <c r="AA268" s="9" t="str">
        <f t="shared" si="50"/>
        <v>Steel</v>
      </c>
      <c r="AB268" s="9" t="str">
        <f t="shared" si="51"/>
        <v>Tea Strainer</v>
      </c>
      <c r="AD268" s="13">
        <f t="shared" si="52"/>
        <v>4.458229513</v>
      </c>
      <c r="AE268">
        <f t="shared" si="53"/>
        <v>33.680859570214892</v>
      </c>
      <c r="AF268" s="16">
        <f t="shared" si="54"/>
        <v>0.36640001755650675</v>
      </c>
    </row>
    <row r="269" spans="1:32" x14ac:dyDescent="0.25">
      <c r="A269" t="str">
        <f>'Raw Data'!A269</f>
        <v>INNSA1</v>
      </c>
      <c r="B269" s="7">
        <f>'Raw Data'!B269</f>
        <v>45399</v>
      </c>
      <c r="C269">
        <f>'Raw Data'!C269</f>
        <v>301049751</v>
      </c>
      <c r="D269">
        <f>'Raw Data'!D269</f>
        <v>73239990</v>
      </c>
      <c r="E269" t="str">
        <f>'Raw Data'!E269</f>
        <v>STEEL DRAINER (AM-321) (QTY: 50400 PCS/CNY 0.7277 PER PCS)</v>
      </c>
      <c r="F269" t="str">
        <f t="shared" si="44"/>
        <v>STEEL DRAINER (AM-321) (QTY: 50400 PCS/CNY 0.7277 PER PCS)</v>
      </c>
      <c r="O269">
        <f>'Raw Data'!N269</f>
        <v>6930</v>
      </c>
      <c r="P269" t="str">
        <f>'Raw Data'!O269</f>
        <v>KGS</v>
      </c>
      <c r="Q269">
        <f>'Raw Data'!P269</f>
        <v>470.17864650000001</v>
      </c>
      <c r="R269">
        <f>'Raw Data'!Q269</f>
        <v>3258338.02</v>
      </c>
      <c r="S269">
        <f>'Raw Data'!R269</f>
        <v>5.5741392589999998</v>
      </c>
      <c r="T269">
        <f>'Raw Data'!S269</f>
        <v>38628.785060000002</v>
      </c>
      <c r="U269">
        <f>'Raw Data'!T269</f>
        <v>1193855.1000000001</v>
      </c>
      <c r="V269" s="9" t="str">
        <f t="shared" si="45"/>
        <v>STEEL</v>
      </c>
      <c r="W269">
        <f t="shared" si="46"/>
        <v>50400</v>
      </c>
      <c r="X269" t="e">
        <f t="shared" si="47"/>
        <v>#VALUE!</v>
      </c>
      <c r="Y269">
        <f t="shared" si="48"/>
        <v>4452193.12</v>
      </c>
      <c r="Z269">
        <f t="shared" si="49"/>
        <v>2024</v>
      </c>
      <c r="AA269" s="9" t="str">
        <f t="shared" si="50"/>
        <v>Steel</v>
      </c>
      <c r="AB269" s="9" t="str">
        <f t="shared" si="51"/>
        <v>Other</v>
      </c>
      <c r="AD269" s="13">
        <f t="shared" si="52"/>
        <v>5.5741392589999998</v>
      </c>
      <c r="AE269">
        <f t="shared" si="53"/>
        <v>23.687601190476194</v>
      </c>
      <c r="AF269" s="16">
        <f t="shared" si="54"/>
        <v>0.3664000151832007</v>
      </c>
    </row>
    <row r="270" spans="1:32" x14ac:dyDescent="0.25">
      <c r="A270" t="str">
        <f>'Raw Data'!A270</f>
        <v>INNSA1</v>
      </c>
      <c r="B270" s="7">
        <f>'Raw Data'!B270</f>
        <v>45399</v>
      </c>
      <c r="C270">
        <f>'Raw Data'!C270</f>
        <v>301049751</v>
      </c>
      <c r="D270">
        <f>'Raw Data'!D270</f>
        <v>73239990</v>
      </c>
      <c r="E270" t="str">
        <f>'Raw Data'!E270</f>
        <v>STEEL TEA STRAINER (NP-55) (QTY: 50400 NOS/ USD 0.2791 PER NOS)</v>
      </c>
      <c r="F270" t="str">
        <f t="shared" si="44"/>
        <v>STEEL TEA STRAINER (NP-55) (QTY: 50400 NOS/ USD 0.2791 PER NOS)</v>
      </c>
      <c r="O270">
        <f>'Raw Data'!N270</f>
        <v>2310</v>
      </c>
      <c r="P270" t="str">
        <f>'Raw Data'!O270</f>
        <v>KGS</v>
      </c>
      <c r="Q270">
        <f>'Raw Data'!P270</f>
        <v>540.9929697</v>
      </c>
      <c r="R270">
        <f>'Raw Data'!Q270</f>
        <v>1249693.76</v>
      </c>
      <c r="S270">
        <f>'Raw Data'!R270</f>
        <v>6.413668876</v>
      </c>
      <c r="T270">
        <f>'Raw Data'!S270</f>
        <v>14815.5751</v>
      </c>
      <c r="U270">
        <f>'Raw Data'!T270</f>
        <v>457887.9</v>
      </c>
      <c r="V270" s="9" t="str">
        <f t="shared" si="45"/>
        <v>STEEL</v>
      </c>
      <c r="W270">
        <f t="shared" si="46"/>
        <v>50400</v>
      </c>
      <c r="X270">
        <f t="shared" si="47"/>
        <v>45</v>
      </c>
      <c r="Y270">
        <f t="shared" si="48"/>
        <v>1707581.6600000001</v>
      </c>
      <c r="Z270">
        <f t="shared" si="49"/>
        <v>2024</v>
      </c>
      <c r="AA270" s="9" t="str">
        <f t="shared" si="50"/>
        <v>Steel</v>
      </c>
      <c r="AB270" s="9" t="str">
        <f t="shared" si="51"/>
        <v>Tea Strainer</v>
      </c>
      <c r="AD270" s="13">
        <f t="shared" si="52"/>
        <v>6.413668876</v>
      </c>
      <c r="AE270">
        <f t="shared" si="53"/>
        <v>9.0850773809523808</v>
      </c>
      <c r="AF270" s="16">
        <f t="shared" si="54"/>
        <v>0.36640008508964628</v>
      </c>
    </row>
    <row r="271" spans="1:32" x14ac:dyDescent="0.25">
      <c r="A271" t="str">
        <f>'Raw Data'!A271</f>
        <v>INNSA1</v>
      </c>
      <c r="B271" s="7">
        <f>'Raw Data'!B271</f>
        <v>45395</v>
      </c>
      <c r="C271">
        <f>'Raw Data'!C271</f>
        <v>301049751</v>
      </c>
      <c r="D271">
        <f>'Raw Data'!D271</f>
        <v>73239990</v>
      </c>
      <c r="E271" t="str">
        <f>'Raw Data'!E271</f>
        <v>STEEL SALT BOTTLE (NP-19) (QTY:13932 PCS/USD 0.4450 PER PCS)</v>
      </c>
      <c r="F271" t="str">
        <f t="shared" si="44"/>
        <v>STEEL SALT BOTTLE (NP-19) (QTY:13932 PCS/USD 0.4450 PER PCS)</v>
      </c>
      <c r="O271">
        <f>'Raw Data'!N271</f>
        <v>2167.1999999999998</v>
      </c>
      <c r="P271" t="str">
        <f>'Raw Data'!O271</f>
        <v>KGS</v>
      </c>
      <c r="Q271">
        <f>'Raw Data'!P271</f>
        <v>263.60852249999999</v>
      </c>
      <c r="R271">
        <f>'Raw Data'!Q271</f>
        <v>571292.39</v>
      </c>
      <c r="S271">
        <f>'Raw Data'!R271</f>
        <v>3.125175134</v>
      </c>
      <c r="T271">
        <f>'Raw Data'!S271</f>
        <v>6772.8795490000002</v>
      </c>
      <c r="U271">
        <f>'Raw Data'!T271</f>
        <v>209321.5</v>
      </c>
      <c r="V271" s="9" t="str">
        <f t="shared" si="45"/>
        <v>STEEL</v>
      </c>
      <c r="W271">
        <f t="shared" si="46"/>
        <v>13932</v>
      </c>
      <c r="X271">
        <f t="shared" si="47"/>
        <v>42</v>
      </c>
      <c r="Y271">
        <f t="shared" si="48"/>
        <v>780613.89</v>
      </c>
      <c r="Z271">
        <f t="shared" si="49"/>
        <v>2024</v>
      </c>
      <c r="AA271" s="9" t="str">
        <f t="shared" si="50"/>
        <v>Steel</v>
      </c>
      <c r="AB271" s="9" t="str">
        <f t="shared" si="51"/>
        <v>Other</v>
      </c>
      <c r="AD271" s="13">
        <f t="shared" si="52"/>
        <v>3.125175134</v>
      </c>
      <c r="AE271">
        <f t="shared" si="53"/>
        <v>15.024511915015792</v>
      </c>
      <c r="AF271" s="16">
        <f t="shared" si="54"/>
        <v>0.36639994451877783</v>
      </c>
    </row>
    <row r="272" spans="1:32" x14ac:dyDescent="0.25">
      <c r="A272" t="str">
        <f>'Raw Data'!A272</f>
        <v>INNSA1</v>
      </c>
      <c r="B272" s="7">
        <f>'Raw Data'!B272</f>
        <v>45394</v>
      </c>
      <c r="C272">
        <f>'Raw Data'!C272</f>
        <v>301049751</v>
      </c>
      <c r="D272">
        <f>'Raw Data'!D272</f>
        <v>73239990</v>
      </c>
      <c r="E272" t="str">
        <f>'Raw Data'!E272</f>
        <v>STEEL LUNCH BOX (6561) (QTY: 19524 PCS/CNY 2.350 PER PCS)</v>
      </c>
      <c r="F272" t="str">
        <f t="shared" si="44"/>
        <v>STEEL LUNCH BOX (6561) (QTY: 19524 PCS/CNY 2.350 PER PCS)</v>
      </c>
      <c r="O272">
        <f>'Raw Data'!N272</f>
        <v>7646.9</v>
      </c>
      <c r="P272" t="str">
        <f>'Raw Data'!O272</f>
        <v>KGS</v>
      </c>
      <c r="Q272">
        <f>'Raw Data'!P272</f>
        <v>524.34236620000001</v>
      </c>
      <c r="R272">
        <f>'Raw Data'!Q272</f>
        <v>4009593.64</v>
      </c>
      <c r="S272">
        <f>'Raw Data'!R272</f>
        <v>6.2162699010000004</v>
      </c>
      <c r="T272">
        <f>'Raw Data'!S272</f>
        <v>47535.194309999999</v>
      </c>
      <c r="U272">
        <f>'Raw Data'!T272</f>
        <v>1469115.1</v>
      </c>
      <c r="V272" s="9" t="str">
        <f t="shared" si="45"/>
        <v>STEEL</v>
      </c>
      <c r="W272">
        <f t="shared" si="46"/>
        <v>19524</v>
      </c>
      <c r="X272" t="e">
        <f t="shared" si="47"/>
        <v>#VALUE!</v>
      </c>
      <c r="Y272">
        <f t="shared" si="48"/>
        <v>5478708.7400000002</v>
      </c>
      <c r="Z272">
        <f t="shared" si="49"/>
        <v>2024</v>
      </c>
      <c r="AA272" s="9" t="str">
        <f t="shared" si="50"/>
        <v>Steel</v>
      </c>
      <c r="AB272" s="9" t="str">
        <f t="shared" si="51"/>
        <v>Lunch Box</v>
      </c>
      <c r="AD272" s="13">
        <f t="shared" si="52"/>
        <v>6.2162699010000004</v>
      </c>
      <c r="AE272">
        <f t="shared" si="53"/>
        <v>75.246624667076418</v>
      </c>
      <c r="AF272" s="16">
        <f t="shared" si="54"/>
        <v>0.36639999758179986</v>
      </c>
    </row>
    <row r="273" spans="1:32" x14ac:dyDescent="0.25">
      <c r="A273" t="str">
        <f>'Raw Data'!A273</f>
        <v>INNSA1</v>
      </c>
      <c r="B273" s="7">
        <f>'Raw Data'!B273</f>
        <v>45394</v>
      </c>
      <c r="C273">
        <f>'Raw Data'!C273</f>
        <v>301049751</v>
      </c>
      <c r="D273">
        <f>'Raw Data'!D273</f>
        <v>73239990</v>
      </c>
      <c r="E273" t="str">
        <f>'Raw Data'!E273</f>
        <v>STEEL LUNCH BOX (6717) (QTY: 204 PCS/ USD 2.960 PER PCS)</v>
      </c>
      <c r="F273" t="str">
        <f t="shared" si="44"/>
        <v>STEEL LUNCH BOX (6717) (QTY: 204 PCS/ USD 2.960 PER PCS)</v>
      </c>
      <c r="O273">
        <f>'Raw Data'!N273</f>
        <v>78.2</v>
      </c>
      <c r="P273" t="str">
        <f>'Raw Data'!O273</f>
        <v>KGS</v>
      </c>
      <c r="Q273">
        <f>'Raw Data'!P273</f>
        <v>674.80575450000003</v>
      </c>
      <c r="R273">
        <f>'Raw Data'!Q273</f>
        <v>52769.81</v>
      </c>
      <c r="S273">
        <f>'Raw Data'!R273</f>
        <v>8.0000682209999994</v>
      </c>
      <c r="T273">
        <f>'Raw Data'!S273</f>
        <v>625.6053349</v>
      </c>
      <c r="U273">
        <f>'Raw Data'!T273</f>
        <v>19334.900000000001</v>
      </c>
      <c r="V273" s="9" t="str">
        <f t="shared" si="45"/>
        <v>STEEL</v>
      </c>
      <c r="W273">
        <f t="shared" si="46"/>
        <v>204</v>
      </c>
      <c r="X273">
        <f t="shared" si="47"/>
        <v>39</v>
      </c>
      <c r="Y273">
        <f t="shared" si="48"/>
        <v>72104.709999999992</v>
      </c>
      <c r="Z273">
        <f t="shared" si="49"/>
        <v>2024</v>
      </c>
      <c r="AA273" s="9" t="str">
        <f t="shared" si="50"/>
        <v>Steel</v>
      </c>
      <c r="AB273" s="9" t="str">
        <f t="shared" si="51"/>
        <v>Lunch Box</v>
      </c>
      <c r="AD273" s="13">
        <f t="shared" si="52"/>
        <v>8.0000682209999994</v>
      </c>
      <c r="AE273">
        <f t="shared" si="53"/>
        <v>94.778921568627453</v>
      </c>
      <c r="AF273" s="16">
        <f t="shared" si="54"/>
        <v>0.36640078863274289</v>
      </c>
    </row>
    <row r="274" spans="1:32" x14ac:dyDescent="0.25">
      <c r="A274" t="str">
        <f>'Raw Data'!A274</f>
        <v>INNSA1</v>
      </c>
      <c r="B274" s="7">
        <f>'Raw Data'!B274</f>
        <v>45394</v>
      </c>
      <c r="C274">
        <f>'Raw Data'!C274</f>
        <v>301049751</v>
      </c>
      <c r="D274">
        <f>'Raw Data'!D274</f>
        <v>73239990</v>
      </c>
      <c r="E274" t="str">
        <f>'Raw Data'!E274</f>
        <v>STEEL LUNCH BOX (6728) (QTY: 2268 PCS/ USD 1.930 PER PCS)</v>
      </c>
      <c r="F274" t="str">
        <f t="shared" si="44"/>
        <v>STEEL LUNCH BOX (6728) (QTY: 2268 PCS/ USD 1.930 PER PCS)</v>
      </c>
      <c r="O274">
        <f>'Raw Data'!N274</f>
        <v>786.24</v>
      </c>
      <c r="P274" t="str">
        <f>'Raw Data'!O274</f>
        <v>KGS</v>
      </c>
      <c r="Q274">
        <f>'Raw Data'!P274</f>
        <v>486.52924039999999</v>
      </c>
      <c r="R274">
        <f>'Raw Data'!Q274</f>
        <v>382528.75</v>
      </c>
      <c r="S274">
        <f>'Raw Data'!R274</f>
        <v>5.7679815110000003</v>
      </c>
      <c r="T274">
        <f>'Raw Data'!S274</f>
        <v>4535.0177830000002</v>
      </c>
      <c r="U274">
        <f>'Raw Data'!T274</f>
        <v>140158.6</v>
      </c>
      <c r="V274" s="9" t="str">
        <f t="shared" si="45"/>
        <v>STEEL</v>
      </c>
      <c r="W274">
        <f t="shared" si="46"/>
        <v>2268</v>
      </c>
      <c r="X274">
        <f t="shared" si="47"/>
        <v>40</v>
      </c>
      <c r="Y274">
        <f t="shared" si="48"/>
        <v>522687.35</v>
      </c>
      <c r="Z274">
        <f t="shared" si="49"/>
        <v>2024</v>
      </c>
      <c r="AA274" s="9" t="str">
        <f t="shared" si="50"/>
        <v>Steel</v>
      </c>
      <c r="AB274" s="9" t="str">
        <f t="shared" si="51"/>
        <v>Lunch Box</v>
      </c>
      <c r="AD274" s="13">
        <f t="shared" si="52"/>
        <v>5.7679815110000003</v>
      </c>
      <c r="AE274">
        <f t="shared" si="53"/>
        <v>61.798324514991187</v>
      </c>
      <c r="AF274" s="16">
        <f t="shared" si="54"/>
        <v>0.36640017253605123</v>
      </c>
    </row>
    <row r="275" spans="1:32" x14ac:dyDescent="0.25">
      <c r="A275" t="str">
        <f>'Raw Data'!A275</f>
        <v>INNSA1</v>
      </c>
      <c r="B275" s="7">
        <f>'Raw Data'!B275</f>
        <v>45393</v>
      </c>
      <c r="C275">
        <f>'Raw Data'!C275</f>
        <v>301049751</v>
      </c>
      <c r="D275">
        <f>'Raw Data'!D275</f>
        <v>73239990</v>
      </c>
      <c r="E275" t="str">
        <f>'Raw Data'!E275</f>
        <v>STEEL RECTANGLE CONTAINER BIG (6578) (QTY: 37200 PCS / USD 1.598 PER PCS)</v>
      </c>
      <c r="F275" t="str">
        <f t="shared" si="44"/>
        <v>STEEL RECTANGLE CONTAINER BIG (6578) (QTY: 37200 PCS / USD 1.598 PER PCS)</v>
      </c>
      <c r="O275">
        <f>'Raw Data'!N275</f>
        <v>11005</v>
      </c>
      <c r="P275" t="str">
        <f>'Raw Data'!O275</f>
        <v>KGS</v>
      </c>
      <c r="Q275">
        <f>'Raw Data'!P275</f>
        <v>464.80860519999999</v>
      </c>
      <c r="R275">
        <f>'Raw Data'!Q275</f>
        <v>5115218.7</v>
      </c>
      <c r="S275">
        <f>'Raw Data'!R275</f>
        <v>5.5104754619999996</v>
      </c>
      <c r="T275">
        <f>'Raw Data'!S275</f>
        <v>60642.782449999999</v>
      </c>
      <c r="U275">
        <f>'Raw Data'!T275</f>
        <v>1874216.1</v>
      </c>
      <c r="V275" s="9" t="str">
        <f t="shared" si="45"/>
        <v>STEEL</v>
      </c>
      <c r="W275">
        <f t="shared" si="46"/>
        <v>37200</v>
      </c>
      <c r="X275">
        <f t="shared" si="47"/>
        <v>56</v>
      </c>
      <c r="Y275">
        <f t="shared" si="48"/>
        <v>6989434.8000000007</v>
      </c>
      <c r="Z275">
        <f t="shared" si="49"/>
        <v>2024</v>
      </c>
      <c r="AA275" s="9" t="str">
        <f t="shared" si="50"/>
        <v>Steel</v>
      </c>
      <c r="AB275" s="9" t="str">
        <f t="shared" si="51"/>
        <v>Other</v>
      </c>
      <c r="AD275" s="13">
        <f t="shared" si="52"/>
        <v>5.5104754619999996</v>
      </c>
      <c r="AE275">
        <f t="shared" si="53"/>
        <v>50.382153225806455</v>
      </c>
      <c r="AF275" s="16">
        <f t="shared" si="54"/>
        <v>0.3663999938067164</v>
      </c>
    </row>
    <row r="276" spans="1:32" x14ac:dyDescent="0.25">
      <c r="A276" t="str">
        <f>'Raw Data'!A276</f>
        <v>INNSA1</v>
      </c>
      <c r="B276" s="7">
        <f>'Raw Data'!B276</f>
        <v>45393</v>
      </c>
      <c r="C276">
        <f>'Raw Data'!C276</f>
        <v>301049751</v>
      </c>
      <c r="D276">
        <f>'Raw Data'!D276</f>
        <v>73239990</v>
      </c>
      <c r="E276" t="str">
        <f>'Raw Data'!E276</f>
        <v>STEEL LUNCH BOX (6717) (QTY: 24960 PCS / USD 2.960 PER PCS)</v>
      </c>
      <c r="F276" t="str">
        <f t="shared" si="44"/>
        <v>STEEL LUNCH BOX (6717) (QTY: 24960 PCS / USD 2.960 PER PCS)</v>
      </c>
      <c r="O276">
        <f>'Raw Data'!N276</f>
        <v>9568</v>
      </c>
      <c r="P276" t="str">
        <f>'Raw Data'!O276</f>
        <v>KGS</v>
      </c>
      <c r="Q276">
        <f>'Raw Data'!P276</f>
        <v>664.44589259999998</v>
      </c>
      <c r="R276">
        <f>'Raw Data'!Q276</f>
        <v>6357418.2999999998</v>
      </c>
      <c r="S276">
        <f>'Raw Data'!R276</f>
        <v>7.877248282</v>
      </c>
      <c r="T276">
        <f>'Raw Data'!S276</f>
        <v>75369.511559999999</v>
      </c>
      <c r="U276">
        <f>'Raw Data'!T276</f>
        <v>2329358.1</v>
      </c>
      <c r="V276" s="9" t="str">
        <f t="shared" si="45"/>
        <v>STEEL</v>
      </c>
      <c r="W276">
        <f t="shared" si="46"/>
        <v>24960</v>
      </c>
      <c r="X276">
        <f t="shared" si="47"/>
        <v>42</v>
      </c>
      <c r="Y276">
        <f t="shared" si="48"/>
        <v>8686776.4000000004</v>
      </c>
      <c r="Z276">
        <f t="shared" si="49"/>
        <v>2024</v>
      </c>
      <c r="AA276" s="9" t="str">
        <f t="shared" si="50"/>
        <v>Steel</v>
      </c>
      <c r="AB276" s="9" t="str">
        <f t="shared" si="51"/>
        <v>Lunch Box</v>
      </c>
      <c r="AD276" s="13">
        <f t="shared" si="52"/>
        <v>7.877248282</v>
      </c>
      <c r="AE276">
        <f t="shared" si="53"/>
        <v>93.32364182692308</v>
      </c>
      <c r="AF276" s="16">
        <f t="shared" si="54"/>
        <v>0.36640000548650387</v>
      </c>
    </row>
    <row r="277" spans="1:32" x14ac:dyDescent="0.25">
      <c r="A277" t="str">
        <f>'Raw Data'!A277</f>
        <v>INNSA1</v>
      </c>
      <c r="B277" s="7">
        <f>'Raw Data'!B277</f>
        <v>45393</v>
      </c>
      <c r="C277">
        <f>'Raw Data'!C277</f>
        <v>301049751</v>
      </c>
      <c r="D277">
        <f>'Raw Data'!D277</f>
        <v>73239990</v>
      </c>
      <c r="E277" t="str">
        <f>'Raw Data'!E277</f>
        <v>STEEL LUNCH BOX (6728) (QTY: 31296 PCS / USD 1.930 PER PCS)</v>
      </c>
      <c r="F277" t="str">
        <f t="shared" si="44"/>
        <v>STEEL LUNCH BOX (6728) (QTY: 31296 PCS / USD 1.930 PER PCS)</v>
      </c>
      <c r="O277">
        <f>'Raw Data'!N277</f>
        <v>10849.28</v>
      </c>
      <c r="P277" t="str">
        <f>'Raw Data'!O277</f>
        <v>KGS</v>
      </c>
      <c r="Q277">
        <f>'Raw Data'!P277</f>
        <v>479.05982519999998</v>
      </c>
      <c r="R277">
        <f>'Raw Data'!Q277</f>
        <v>5197454.18</v>
      </c>
      <c r="S277">
        <f>'Raw Data'!R277</f>
        <v>5.6794288699999997</v>
      </c>
      <c r="T277">
        <f>'Raw Data'!S277</f>
        <v>61617.714050000002</v>
      </c>
      <c r="U277">
        <f>'Raw Data'!T277</f>
        <v>1904347.2</v>
      </c>
      <c r="V277" s="9" t="str">
        <f t="shared" si="45"/>
        <v>STEEL</v>
      </c>
      <c r="W277">
        <f t="shared" si="46"/>
        <v>31296</v>
      </c>
      <c r="X277">
        <f t="shared" si="47"/>
        <v>42</v>
      </c>
      <c r="Y277">
        <f t="shared" si="48"/>
        <v>7101801.3799999999</v>
      </c>
      <c r="Z277">
        <f t="shared" si="49"/>
        <v>2024</v>
      </c>
      <c r="AA277" s="9" t="str">
        <f t="shared" si="50"/>
        <v>Steel</v>
      </c>
      <c r="AB277" s="9" t="str">
        <f t="shared" si="51"/>
        <v>Lunch Box</v>
      </c>
      <c r="AD277" s="13">
        <f t="shared" si="52"/>
        <v>5.6794288699999997</v>
      </c>
      <c r="AE277">
        <f t="shared" si="53"/>
        <v>60.849539877300614</v>
      </c>
      <c r="AF277" s="16">
        <f t="shared" si="54"/>
        <v>0.36639999777737342</v>
      </c>
    </row>
    <row r="278" spans="1:32" x14ac:dyDescent="0.25">
      <c r="A278" t="str">
        <f>'Raw Data'!A278</f>
        <v>INNSA1</v>
      </c>
      <c r="B278" s="7">
        <f>'Raw Data'!B278</f>
        <v>45393</v>
      </c>
      <c r="C278">
        <f>'Raw Data'!C278</f>
        <v>301049751</v>
      </c>
      <c r="D278">
        <f>'Raw Data'!D278</f>
        <v>73239990</v>
      </c>
      <c r="E278" t="str">
        <f>'Raw Data'!E278</f>
        <v>STEEL LUNCH BOX (6561) (QTY: 19812 PCS / USD 2.350 PER PCS)</v>
      </c>
      <c r="F278" t="str">
        <f t="shared" si="44"/>
        <v>STEEL LUNCH BOX (6561) (QTY: 19812 PCS / USD 2.350 PER PCS)</v>
      </c>
      <c r="O278">
        <f>'Raw Data'!N278</f>
        <v>7759.7</v>
      </c>
      <c r="P278" t="str">
        <f>'Raw Data'!O278</f>
        <v>KGS</v>
      </c>
      <c r="Q278">
        <f>'Raw Data'!P278</f>
        <v>516.29242499999998</v>
      </c>
      <c r="R278">
        <f>'Raw Data'!Q278</f>
        <v>4006274.33</v>
      </c>
      <c r="S278">
        <f>'Raw Data'!R278</f>
        <v>6.1208349139999996</v>
      </c>
      <c r="T278">
        <f>'Raw Data'!S278</f>
        <v>47495.842680000002</v>
      </c>
      <c r="U278">
        <f>'Raw Data'!T278</f>
        <v>1467899</v>
      </c>
      <c r="V278" s="9" t="str">
        <f t="shared" si="45"/>
        <v>STEEL</v>
      </c>
      <c r="W278">
        <f t="shared" si="46"/>
        <v>19812</v>
      </c>
      <c r="X278">
        <f t="shared" si="47"/>
        <v>42</v>
      </c>
      <c r="Y278">
        <f t="shared" si="48"/>
        <v>5474173.3300000001</v>
      </c>
      <c r="Z278">
        <f t="shared" si="49"/>
        <v>2024</v>
      </c>
      <c r="AA278" s="9" t="str">
        <f t="shared" si="50"/>
        <v>Steel</v>
      </c>
      <c r="AB278" s="9" t="str">
        <f t="shared" si="51"/>
        <v>Lunch Box</v>
      </c>
      <c r="AD278" s="13">
        <f t="shared" si="52"/>
        <v>6.1208349139999996</v>
      </c>
      <c r="AE278">
        <f t="shared" si="53"/>
        <v>74.09140924692106</v>
      </c>
      <c r="AF278" s="16">
        <f t="shared" si="54"/>
        <v>0.36640002133852873</v>
      </c>
    </row>
    <row r="279" spans="1:32" x14ac:dyDescent="0.25">
      <c r="A279" t="str">
        <f>'Raw Data'!A279</f>
        <v>INNSA1</v>
      </c>
      <c r="B279" s="7">
        <f>'Raw Data'!B279</f>
        <v>45393</v>
      </c>
      <c r="C279">
        <f>'Raw Data'!C279</f>
        <v>301049751</v>
      </c>
      <c r="D279">
        <f>'Raw Data'!D279</f>
        <v>73239990</v>
      </c>
      <c r="E279" t="str">
        <f>'Raw Data'!E279</f>
        <v>DS-25 STAINLESS STEEL GRATER WITH HANDLE (QTY:51000 PCS USD0.2067 PER PCS)</v>
      </c>
      <c r="F279" t="str">
        <f t="shared" si="44"/>
        <v>DS-25 STAINLESS STEEL GRATER WITH HANDLE (QTY:51000 PCS USD0.2067 PER PCS)</v>
      </c>
      <c r="O279">
        <f>'Raw Data'!N279</f>
        <v>1615</v>
      </c>
      <c r="P279" t="str">
        <f>'Raw Data'!O279</f>
        <v>KGS</v>
      </c>
      <c r="Q279">
        <f>'Raw Data'!P279</f>
        <v>581.19739939999999</v>
      </c>
      <c r="R279">
        <f>'Raw Data'!Q279</f>
        <v>938633.8</v>
      </c>
      <c r="S279">
        <f>'Raw Data'!R279</f>
        <v>6.8903070470000003</v>
      </c>
      <c r="T279">
        <f>'Raw Data'!S279</f>
        <v>11127.845880000001</v>
      </c>
      <c r="U279">
        <f>'Raw Data'!T279</f>
        <v>343915.5</v>
      </c>
      <c r="V279" s="9" t="str">
        <f t="shared" si="45"/>
        <v>DS-25</v>
      </c>
      <c r="W279">
        <f t="shared" si="46"/>
        <v>51000</v>
      </c>
      <c r="X279">
        <f t="shared" si="47"/>
        <v>57</v>
      </c>
      <c r="Y279">
        <f t="shared" si="48"/>
        <v>1282549.3</v>
      </c>
      <c r="Z279">
        <f t="shared" si="49"/>
        <v>2024</v>
      </c>
      <c r="AA279" s="9" t="str">
        <f t="shared" si="50"/>
        <v>Steel</v>
      </c>
      <c r="AB279" s="9" t="str">
        <f t="shared" si="51"/>
        <v>Other</v>
      </c>
      <c r="AD279" s="13">
        <f t="shared" si="52"/>
        <v>6.8903070470000003</v>
      </c>
      <c r="AE279">
        <f t="shared" si="53"/>
        <v>6.7434411764705882</v>
      </c>
      <c r="AF279" s="16">
        <f t="shared" si="54"/>
        <v>0.36640008062782309</v>
      </c>
    </row>
    <row r="280" spans="1:32" x14ac:dyDescent="0.25">
      <c r="A280" t="str">
        <f>'Raw Data'!A280</f>
        <v>INNSA1</v>
      </c>
      <c r="B280" s="7">
        <f>'Raw Data'!B280</f>
        <v>45388</v>
      </c>
      <c r="C280">
        <f>'Raw Data'!C280</f>
        <v>301049751</v>
      </c>
      <c r="D280">
        <f>'Raw Data'!D280</f>
        <v>73239990</v>
      </c>
      <c r="E280" t="str">
        <f>'Raw Data'!E280</f>
        <v>STEEL SHOWER CADDY (B57894 ) (QTY:400 NOS/ USD 2.71 PER NOS)</v>
      </c>
      <c r="F280" t="str">
        <f t="shared" si="44"/>
        <v>STEEL SHOWER CADDY (B57894 ) (QTY:400 NOS/ USD 2.71 PER NOS)</v>
      </c>
      <c r="O280">
        <f>'Raw Data'!N280</f>
        <v>338</v>
      </c>
      <c r="P280" t="str">
        <f>'Raw Data'!O280</f>
        <v>KGS</v>
      </c>
      <c r="Q280">
        <f>'Raw Data'!P280</f>
        <v>296.9714793</v>
      </c>
      <c r="R280">
        <f>'Raw Data'!Q280</f>
        <v>100376.36</v>
      </c>
      <c r="S280">
        <f>'Raw Data'!R280</f>
        <v>3.5353747530000001</v>
      </c>
      <c r="T280">
        <f>'Raw Data'!S280</f>
        <v>1194.9566669999999</v>
      </c>
      <c r="U280">
        <f>'Raw Data'!T280</f>
        <v>36777.9</v>
      </c>
      <c r="V280" s="9" t="str">
        <f t="shared" si="45"/>
        <v>STEEL</v>
      </c>
      <c r="W280">
        <f t="shared" si="46"/>
        <v>400</v>
      </c>
      <c r="X280">
        <f t="shared" si="47"/>
        <v>44</v>
      </c>
      <c r="Y280">
        <f t="shared" si="48"/>
        <v>137154.26</v>
      </c>
      <c r="Z280">
        <f t="shared" si="49"/>
        <v>2024</v>
      </c>
      <c r="AA280" s="9" t="str">
        <f t="shared" si="50"/>
        <v>Steel</v>
      </c>
      <c r="AB280" s="9" t="str">
        <f t="shared" si="51"/>
        <v>Other</v>
      </c>
      <c r="AD280" s="13">
        <f t="shared" si="52"/>
        <v>3.5353747530000001</v>
      </c>
      <c r="AE280">
        <f t="shared" si="53"/>
        <v>91.944749999999999</v>
      </c>
      <c r="AF280" s="16">
        <f t="shared" si="54"/>
        <v>0.36640001689640866</v>
      </c>
    </row>
    <row r="281" spans="1:32" x14ac:dyDescent="0.25">
      <c r="A281" t="str">
        <f>'Raw Data'!A281</f>
        <v>INNSA1</v>
      </c>
      <c r="B281" s="7">
        <f>'Raw Data'!B281</f>
        <v>45388</v>
      </c>
      <c r="C281">
        <f>'Raw Data'!C281</f>
        <v>301049751</v>
      </c>
      <c r="D281">
        <f>'Raw Data'!D281</f>
        <v>73239990</v>
      </c>
      <c r="E281" t="str">
        <f>'Raw Data'!E281</f>
        <v>STEEL SPOON HOLDER (B51539-DL) (QTY:960 NOS/ USD 1.18 PER NOS)</v>
      </c>
      <c r="F281" t="str">
        <f t="shared" si="44"/>
        <v>STEEL SPOON HOLDER (B51539-DL) (QTY:960 NOS/ USD 1.18 PER NOS)</v>
      </c>
      <c r="O281">
        <f>'Raw Data'!N281</f>
        <v>279.2</v>
      </c>
      <c r="P281" t="str">
        <f>'Raw Data'!O281</f>
        <v>KGS</v>
      </c>
      <c r="Q281">
        <f>'Raw Data'!P281</f>
        <v>375.69896130000001</v>
      </c>
      <c r="R281">
        <f>'Raw Data'!Q281</f>
        <v>104895.15</v>
      </c>
      <c r="S281">
        <f>'Raw Data'!R281</f>
        <v>4.4726066820000003</v>
      </c>
      <c r="T281">
        <f>'Raw Data'!S281</f>
        <v>1248.751786</v>
      </c>
      <c r="U281">
        <f>'Raw Data'!T281</f>
        <v>38433.599999999999</v>
      </c>
      <c r="V281" s="9" t="str">
        <f t="shared" si="45"/>
        <v>STEEL</v>
      </c>
      <c r="W281">
        <f t="shared" si="46"/>
        <v>960</v>
      </c>
      <c r="X281">
        <f t="shared" si="47"/>
        <v>46</v>
      </c>
      <c r="Y281">
        <f t="shared" si="48"/>
        <v>143328.75</v>
      </c>
      <c r="Z281">
        <f t="shared" si="49"/>
        <v>2024</v>
      </c>
      <c r="AA281" s="9" t="str">
        <f t="shared" si="50"/>
        <v>Steel</v>
      </c>
      <c r="AB281" s="9" t="str">
        <f t="shared" si="51"/>
        <v>Other</v>
      </c>
      <c r="AD281" s="13">
        <f t="shared" si="52"/>
        <v>4.4726066820000003</v>
      </c>
      <c r="AE281">
        <f t="shared" si="53"/>
        <v>40.034999999999997</v>
      </c>
      <c r="AF281" s="16">
        <f t="shared" si="54"/>
        <v>0.36640016244793017</v>
      </c>
    </row>
    <row r="282" spans="1:32" x14ac:dyDescent="0.25">
      <c r="A282" t="str">
        <f>'Raw Data'!A282</f>
        <v>INNSA1</v>
      </c>
      <c r="B282" s="7">
        <f>'Raw Data'!B282</f>
        <v>45388</v>
      </c>
      <c r="C282">
        <f>'Raw Data'!C282</f>
        <v>301049751</v>
      </c>
      <c r="D282">
        <f>'Raw Data'!D282</f>
        <v>73239990</v>
      </c>
      <c r="E282" t="str">
        <f>'Raw Data'!E282</f>
        <v>STEEL HOOK (B52693) (QTY:720 NOS/ USD 1.78 PER NOS)</v>
      </c>
      <c r="F282" t="str">
        <f t="shared" si="44"/>
        <v>STEEL HOOK (B52693) (QTY:720 NOS/ USD 1.78 PER NOS)</v>
      </c>
      <c r="O282">
        <f>'Raw Data'!N282</f>
        <v>435.6</v>
      </c>
      <c r="P282" t="str">
        <f>'Raw Data'!O282</f>
        <v>KGS</v>
      </c>
      <c r="Q282">
        <f>'Raw Data'!P282</f>
        <v>272.43741970000002</v>
      </c>
      <c r="R282">
        <f>'Raw Data'!Q282</f>
        <v>118673.74</v>
      </c>
      <c r="S282">
        <f>'Raw Data'!R282</f>
        <v>3.2433026150000002</v>
      </c>
      <c r="T282">
        <f>'Raw Data'!S282</f>
        <v>1412.7826190000001</v>
      </c>
      <c r="U282">
        <f>'Raw Data'!T282</f>
        <v>43482</v>
      </c>
      <c r="V282" s="9" t="str">
        <f t="shared" si="45"/>
        <v>STEEL</v>
      </c>
      <c r="W282">
        <f t="shared" si="46"/>
        <v>720</v>
      </c>
      <c r="X282">
        <f t="shared" si="47"/>
        <v>35</v>
      </c>
      <c r="Y282">
        <f t="shared" si="48"/>
        <v>162155.74</v>
      </c>
      <c r="Z282">
        <f t="shared" si="49"/>
        <v>2024</v>
      </c>
      <c r="AA282" s="9" t="str">
        <f t="shared" si="50"/>
        <v>Steel</v>
      </c>
      <c r="AB282" s="9" t="str">
        <f t="shared" si="51"/>
        <v>Hook</v>
      </c>
      <c r="AD282" s="13">
        <f t="shared" si="52"/>
        <v>3.2433026150000002</v>
      </c>
      <c r="AE282">
        <f t="shared" si="53"/>
        <v>60.391666666666666</v>
      </c>
      <c r="AF282" s="16">
        <f t="shared" si="54"/>
        <v>0.36639950843379504</v>
      </c>
    </row>
    <row r="283" spans="1:32" x14ac:dyDescent="0.25">
      <c r="A283" t="str">
        <f>'Raw Data'!A283</f>
        <v>INNSA1</v>
      </c>
      <c r="B283" s="7">
        <f>'Raw Data'!B283</f>
        <v>45388</v>
      </c>
      <c r="C283">
        <f>'Raw Data'!C283</f>
        <v>301049751</v>
      </c>
      <c r="D283">
        <f>'Raw Data'!D283</f>
        <v>73239990</v>
      </c>
      <c r="E283" t="str">
        <f>'Raw Data'!E283</f>
        <v>STEEL HOOK (B66988-5) (QTY:240 NOS/ USD 1.72 PER NOS)</v>
      </c>
      <c r="F283" t="str">
        <f t="shared" si="44"/>
        <v>STEEL HOOK (B66988-5) (QTY:240 NOS/ USD 1.72 PER NOS)</v>
      </c>
      <c r="O283">
        <f>'Raw Data'!N283</f>
        <v>99.6</v>
      </c>
      <c r="P283" t="str">
        <f>'Raw Data'!O283</f>
        <v>KGS</v>
      </c>
      <c r="Q283">
        <f>'Raw Data'!P283</f>
        <v>383.78022090000002</v>
      </c>
      <c r="R283">
        <f>'Raw Data'!Q283</f>
        <v>38224.51</v>
      </c>
      <c r="S283">
        <f>'Raw Data'!R283</f>
        <v>4.5688121529999997</v>
      </c>
      <c r="T283">
        <f>'Raw Data'!S283</f>
        <v>455.05369050000002</v>
      </c>
      <c r="U283">
        <f>'Raw Data'!T283</f>
        <v>14005.5</v>
      </c>
      <c r="V283" s="9" t="str">
        <f t="shared" si="45"/>
        <v>STEEL</v>
      </c>
      <c r="W283">
        <f t="shared" si="46"/>
        <v>240</v>
      </c>
      <c r="X283">
        <f t="shared" si="47"/>
        <v>37</v>
      </c>
      <c r="Y283">
        <f t="shared" si="48"/>
        <v>52230.01</v>
      </c>
      <c r="Z283">
        <f t="shared" si="49"/>
        <v>2024</v>
      </c>
      <c r="AA283" s="9" t="str">
        <f t="shared" si="50"/>
        <v>Steel</v>
      </c>
      <c r="AB283" s="9" t="str">
        <f t="shared" si="51"/>
        <v>Hook</v>
      </c>
      <c r="AD283" s="13">
        <f t="shared" si="52"/>
        <v>4.5688121529999997</v>
      </c>
      <c r="AE283">
        <f t="shared" si="53"/>
        <v>58.356250000000003</v>
      </c>
      <c r="AF283" s="16">
        <f t="shared" si="54"/>
        <v>0.36640103431018473</v>
      </c>
    </row>
    <row r="284" spans="1:32" x14ac:dyDescent="0.25">
      <c r="A284" t="str">
        <f>'Raw Data'!A284</f>
        <v>INNSA1</v>
      </c>
      <c r="B284" s="7">
        <f>'Raw Data'!B284</f>
        <v>45388</v>
      </c>
      <c r="C284">
        <f>'Raw Data'!C284</f>
        <v>301049751</v>
      </c>
      <c r="D284">
        <f>'Raw Data'!D284</f>
        <v>73239990</v>
      </c>
      <c r="E284" t="str">
        <f>'Raw Data'!E284</f>
        <v>STEEL KITCHEN DISH HOLDER (B52193) (QTY:720 NOS/ USD 1.12 PER NOS)</v>
      </c>
      <c r="F284" t="str">
        <f t="shared" si="44"/>
        <v>STEEL KITCHEN DISH HOLDER (B52193) (QTY:720 NOS/ USD 1.12 PER NOS)</v>
      </c>
      <c r="O284">
        <f>'Raw Data'!N284</f>
        <v>255.6</v>
      </c>
      <c r="P284" t="str">
        <f>'Raw Data'!O284</f>
        <v>KGS</v>
      </c>
      <c r="Q284">
        <f>'Raw Data'!P284</f>
        <v>292.14053209999997</v>
      </c>
      <c r="R284">
        <f>'Raw Data'!Q284</f>
        <v>74671.12</v>
      </c>
      <c r="S284">
        <f>'Raw Data'!R284</f>
        <v>3.4778634770000001</v>
      </c>
      <c r="T284">
        <f>'Raw Data'!S284</f>
        <v>888.94190479999997</v>
      </c>
      <c r="U284">
        <f>'Raw Data'!T284</f>
        <v>27359.5</v>
      </c>
      <c r="V284" s="9" t="str">
        <f t="shared" si="45"/>
        <v>STEEL</v>
      </c>
      <c r="W284">
        <f t="shared" si="46"/>
        <v>720</v>
      </c>
      <c r="X284">
        <f t="shared" si="47"/>
        <v>50</v>
      </c>
      <c r="Y284">
        <f t="shared" si="48"/>
        <v>102030.62</v>
      </c>
      <c r="Z284">
        <f t="shared" si="49"/>
        <v>2024</v>
      </c>
      <c r="AA284" s="9" t="str">
        <f t="shared" si="50"/>
        <v>Steel</v>
      </c>
      <c r="AB284" s="9" t="str">
        <f t="shared" si="51"/>
        <v>Other</v>
      </c>
      <c r="AD284" s="13">
        <f t="shared" si="52"/>
        <v>3.4778634770000001</v>
      </c>
      <c r="AE284">
        <f t="shared" si="53"/>
        <v>37.999305555555559</v>
      </c>
      <c r="AF284" s="16">
        <f t="shared" si="54"/>
        <v>0.36640002185583931</v>
      </c>
    </row>
    <row r="285" spans="1:32" x14ac:dyDescent="0.25">
      <c r="A285" t="str">
        <f>'Raw Data'!A285</f>
        <v>INNSA1</v>
      </c>
      <c r="B285" s="7">
        <f>'Raw Data'!B285</f>
        <v>45388</v>
      </c>
      <c r="C285">
        <f>'Raw Data'!C285</f>
        <v>301049751</v>
      </c>
      <c r="D285">
        <f>'Raw Data'!D285</f>
        <v>73239990</v>
      </c>
      <c r="E285" t="str">
        <f>'Raw Data'!E285</f>
        <v>STEEL CORNER RACK (B68261-2 ) (QTY:600 NOS/ USD 1.45 PER NOS)</v>
      </c>
      <c r="F285" t="str">
        <f t="shared" si="44"/>
        <v>STEEL CORNER RACK (B68261-2 ) (QTY:600 NOS/ USD 1.45 PER NOS)</v>
      </c>
      <c r="O285">
        <f>'Raw Data'!N285</f>
        <v>198</v>
      </c>
      <c r="P285" t="str">
        <f>'Raw Data'!O285</f>
        <v>KGS</v>
      </c>
      <c r="Q285">
        <f>'Raw Data'!P285</f>
        <v>406.87055559999999</v>
      </c>
      <c r="R285">
        <f>'Raw Data'!Q285</f>
        <v>80560.37</v>
      </c>
      <c r="S285">
        <f>'Raw Data'!R285</f>
        <v>4.84369709</v>
      </c>
      <c r="T285">
        <f>'Raw Data'!S285</f>
        <v>959.05202380000003</v>
      </c>
      <c r="U285">
        <f>'Raw Data'!T285</f>
        <v>29517.3</v>
      </c>
      <c r="V285" s="9" t="str">
        <f t="shared" si="45"/>
        <v>STEEL</v>
      </c>
      <c r="W285">
        <f t="shared" si="46"/>
        <v>600</v>
      </c>
      <c r="X285">
        <f t="shared" si="47"/>
        <v>45</v>
      </c>
      <c r="Y285">
        <f t="shared" si="48"/>
        <v>110077.67</v>
      </c>
      <c r="Z285">
        <f t="shared" si="49"/>
        <v>2024</v>
      </c>
      <c r="AA285" s="9" t="str">
        <f t="shared" si="50"/>
        <v>Steel</v>
      </c>
      <c r="AB285" s="9" t="str">
        <f t="shared" si="51"/>
        <v>Other</v>
      </c>
      <c r="AD285" s="13">
        <f t="shared" si="52"/>
        <v>4.84369709</v>
      </c>
      <c r="AE285">
        <f t="shared" si="53"/>
        <v>49.195499999999996</v>
      </c>
      <c r="AF285" s="16">
        <f t="shared" si="54"/>
        <v>0.36639975710141354</v>
      </c>
    </row>
    <row r="286" spans="1:32" x14ac:dyDescent="0.25">
      <c r="A286" t="str">
        <f>'Raw Data'!A286</f>
        <v>INNSA1</v>
      </c>
      <c r="B286" s="7">
        <f>'Raw Data'!B286</f>
        <v>45388</v>
      </c>
      <c r="C286">
        <f>'Raw Data'!C286</f>
        <v>301049751</v>
      </c>
      <c r="D286">
        <f>'Raw Data'!D286</f>
        <v>73239990</v>
      </c>
      <c r="E286" t="str">
        <f>'Raw Data'!E286</f>
        <v>STEEL SPOON HOLDER ROUND (B60157) (QTY:708 NOS/ USD 1.00 PERNOS)</v>
      </c>
      <c r="F286" t="str">
        <f t="shared" si="44"/>
        <v>STEEL SPOON HOLDER ROUND (B60157) (QTY:708 NOS/ USD 1.00 PERNOS)</v>
      </c>
      <c r="O286">
        <f>'Raw Data'!N286</f>
        <v>179.95</v>
      </c>
      <c r="P286" t="str">
        <f>'Raw Data'!O286</f>
        <v>KGS</v>
      </c>
      <c r="Q286">
        <f>'Raw Data'!P286</f>
        <v>364.32053350000001</v>
      </c>
      <c r="R286">
        <f>'Raw Data'!Q286</f>
        <v>65559.48</v>
      </c>
      <c r="S286">
        <f>'Raw Data'!R286</f>
        <v>4.3371492079999996</v>
      </c>
      <c r="T286">
        <f>'Raw Data'!S286</f>
        <v>780.47</v>
      </c>
      <c r="U286">
        <f>'Raw Data'!T286</f>
        <v>24021</v>
      </c>
      <c r="V286" s="9" t="str">
        <f t="shared" si="45"/>
        <v>STEEL</v>
      </c>
      <c r="W286">
        <f t="shared" si="46"/>
        <v>708</v>
      </c>
      <c r="X286">
        <f t="shared" si="47"/>
        <v>49</v>
      </c>
      <c r="Y286">
        <f t="shared" si="48"/>
        <v>89580.479999999996</v>
      </c>
      <c r="Z286">
        <f t="shared" si="49"/>
        <v>2024</v>
      </c>
      <c r="AA286" s="9" t="str">
        <f t="shared" si="50"/>
        <v>Steel</v>
      </c>
      <c r="AB286" s="9" t="str">
        <f t="shared" si="51"/>
        <v>Other</v>
      </c>
      <c r="AD286" s="13">
        <f t="shared" si="52"/>
        <v>4.3371492079999996</v>
      </c>
      <c r="AE286">
        <f t="shared" si="53"/>
        <v>33.927966101694913</v>
      </c>
      <c r="AF286" s="16">
        <f t="shared" si="54"/>
        <v>0.36640009957370012</v>
      </c>
    </row>
    <row r="287" spans="1:32" x14ac:dyDescent="0.25">
      <c r="A287" t="str">
        <f>'Raw Data'!A287</f>
        <v>INNSA1</v>
      </c>
      <c r="B287" s="7">
        <f>'Raw Data'!B287</f>
        <v>45388</v>
      </c>
      <c r="C287">
        <f>'Raw Data'!C287</f>
        <v>301049751</v>
      </c>
      <c r="D287">
        <f>'Raw Data'!D287</f>
        <v>73239990</v>
      </c>
      <c r="E287" t="str">
        <f>'Raw Data'!E287</f>
        <v>STEEL BASKET (B62152 ) (QTY:720 NOS/ USD 1.80 PER NOS)</v>
      </c>
      <c r="F287" t="str">
        <f t="shared" si="44"/>
        <v>STEEL BASKET (B62152 ) (QTY:720 NOS/ USD 1.80 PER NOS)</v>
      </c>
      <c r="O287">
        <f>'Raw Data'!N287</f>
        <v>360</v>
      </c>
      <c r="P287" t="str">
        <f>'Raw Data'!O287</f>
        <v>KGS</v>
      </c>
      <c r="Q287">
        <f>'Raw Data'!P287</f>
        <v>333.3532778</v>
      </c>
      <c r="R287">
        <f>'Raw Data'!Q287</f>
        <v>120007.18</v>
      </c>
      <c r="S287">
        <f>'Raw Data'!R287</f>
        <v>3.9684914020000002</v>
      </c>
      <c r="T287">
        <f>'Raw Data'!S287</f>
        <v>1428.6569050000001</v>
      </c>
      <c r="U287">
        <f>'Raw Data'!T287</f>
        <v>43970.6</v>
      </c>
      <c r="V287" s="9" t="str">
        <f t="shared" si="45"/>
        <v>STEEL</v>
      </c>
      <c r="W287">
        <f t="shared" si="46"/>
        <v>720</v>
      </c>
      <c r="X287">
        <f t="shared" si="47"/>
        <v>38</v>
      </c>
      <c r="Y287">
        <f t="shared" si="48"/>
        <v>163977.78</v>
      </c>
      <c r="Z287">
        <f t="shared" si="49"/>
        <v>2024</v>
      </c>
      <c r="AA287" s="9" t="str">
        <f t="shared" si="50"/>
        <v>Steel</v>
      </c>
      <c r="AB287" s="9" t="str">
        <f t="shared" si="51"/>
        <v>Basket</v>
      </c>
      <c r="AD287" s="13">
        <f t="shared" si="52"/>
        <v>3.9684914020000002</v>
      </c>
      <c r="AE287">
        <f t="shared" si="53"/>
        <v>61.070277777777775</v>
      </c>
      <c r="AF287" s="16">
        <f t="shared" si="54"/>
        <v>0.36639974374866574</v>
      </c>
    </row>
    <row r="288" spans="1:32" x14ac:dyDescent="0.25">
      <c r="A288" t="str">
        <f>'Raw Data'!A288</f>
        <v>INNSA1</v>
      </c>
      <c r="B288" s="7">
        <f>'Raw Data'!B288</f>
        <v>45388</v>
      </c>
      <c r="C288">
        <f>'Raw Data'!C288</f>
        <v>301049751</v>
      </c>
      <c r="D288">
        <f>'Raw Data'!D288</f>
        <v>73239990</v>
      </c>
      <c r="E288" t="str">
        <f>'Raw Data'!E288</f>
        <v>STEEL CUTLERY HOLDER (B53773) (QTY:696 NOS/ USD 1.22 PER NOS)</v>
      </c>
      <c r="F288" t="str">
        <f t="shared" si="44"/>
        <v>STEEL CUTLERY HOLDER (B53773) (QTY:696 NOS/ USD 1.22 PER NOS)</v>
      </c>
      <c r="O288">
        <f>'Raw Data'!N288</f>
        <v>198.36</v>
      </c>
      <c r="P288" t="str">
        <f>'Raw Data'!O288</f>
        <v>KGS</v>
      </c>
      <c r="Q288">
        <f>'Raw Data'!P288</f>
        <v>396.38490619999999</v>
      </c>
      <c r="R288">
        <f>'Raw Data'!Q288</f>
        <v>78626.91</v>
      </c>
      <c r="S288">
        <f>'Raw Data'!R288</f>
        <v>4.7188679310000001</v>
      </c>
      <c r="T288">
        <f>'Raw Data'!S288</f>
        <v>936.03464289999999</v>
      </c>
      <c r="U288">
        <f>'Raw Data'!T288</f>
        <v>28808.9</v>
      </c>
      <c r="V288" s="9" t="str">
        <f t="shared" si="45"/>
        <v>STEEL</v>
      </c>
      <c r="W288">
        <f t="shared" si="46"/>
        <v>696</v>
      </c>
      <c r="X288">
        <f t="shared" si="47"/>
        <v>45</v>
      </c>
      <c r="Y288">
        <f t="shared" si="48"/>
        <v>107435.81</v>
      </c>
      <c r="Z288">
        <f t="shared" si="49"/>
        <v>2024</v>
      </c>
      <c r="AA288" s="9" t="str">
        <f t="shared" si="50"/>
        <v>Steel</v>
      </c>
      <c r="AB288" s="9" t="str">
        <f t="shared" si="51"/>
        <v>Cutlery Holder</v>
      </c>
      <c r="AD288" s="13">
        <f t="shared" si="52"/>
        <v>4.7188679310000001</v>
      </c>
      <c r="AE288">
        <f t="shared" si="53"/>
        <v>41.392097701149424</v>
      </c>
      <c r="AF288" s="16">
        <f t="shared" si="54"/>
        <v>0.3664000022384194</v>
      </c>
    </row>
    <row r="289" spans="1:32" x14ac:dyDescent="0.25">
      <c r="A289" t="str">
        <f>'Raw Data'!A289</f>
        <v>INNSA1</v>
      </c>
      <c r="B289" s="7">
        <f>'Raw Data'!B289</f>
        <v>45388</v>
      </c>
      <c r="C289">
        <f>'Raw Data'!C289</f>
        <v>301049751</v>
      </c>
      <c r="D289">
        <f>'Raw Data'!D289</f>
        <v>73239990</v>
      </c>
      <c r="E289" t="str">
        <f>'Raw Data'!E289</f>
        <v>MILD STEEL MULTI FUNCTION CLOTH STAND (RYX-02-020) (QTY: 1232 NOS/ CNY 100 PER NOS)</v>
      </c>
      <c r="F289" t="str">
        <f t="shared" si="44"/>
        <v>MILD STEEL MULTI FUNCTION CLOTH STAND (RYX-02-020) (QTY: 1232 NOS/ CNY 100 PER NOS)</v>
      </c>
      <c r="O289">
        <f>'Raw Data'!N289</f>
        <v>4004</v>
      </c>
      <c r="P289" t="str">
        <f>'Raw Data'!O289</f>
        <v>KGS</v>
      </c>
      <c r="Q289">
        <f>'Raw Data'!P289</f>
        <v>384.77048200000002</v>
      </c>
      <c r="R289">
        <f>'Raw Data'!Q289</f>
        <v>1540621.01</v>
      </c>
      <c r="S289">
        <f>'Raw Data'!R289</f>
        <v>4.5806009760000004</v>
      </c>
      <c r="T289">
        <f>'Raw Data'!S289</f>
        <v>18340.726309999998</v>
      </c>
      <c r="U289">
        <f>'Raw Data'!T289</f>
        <v>564483.5</v>
      </c>
      <c r="V289" s="9" t="str">
        <f t="shared" si="45"/>
        <v>MILD</v>
      </c>
      <c r="W289">
        <f t="shared" si="46"/>
        <v>1232</v>
      </c>
      <c r="X289" t="e">
        <f t="shared" si="47"/>
        <v>#VALUE!</v>
      </c>
      <c r="Y289">
        <f t="shared" si="48"/>
        <v>2105104.5099999998</v>
      </c>
      <c r="Z289">
        <f t="shared" si="49"/>
        <v>2024</v>
      </c>
      <c r="AA289" s="9" t="str">
        <f t="shared" si="50"/>
        <v>Steel</v>
      </c>
      <c r="AB289" s="9" t="str">
        <f t="shared" si="51"/>
        <v>Other</v>
      </c>
      <c r="AD289" s="13">
        <f t="shared" si="52"/>
        <v>4.5806009760000004</v>
      </c>
      <c r="AE289">
        <f t="shared" si="53"/>
        <v>458.18465909090907</v>
      </c>
      <c r="AF289" s="16">
        <f t="shared" si="54"/>
        <v>0.36639997529308005</v>
      </c>
    </row>
    <row r="290" spans="1:32" x14ac:dyDescent="0.25">
      <c r="A290" t="str">
        <f>'Raw Data'!A290</f>
        <v>INNSA1</v>
      </c>
      <c r="B290" s="7">
        <f>'Raw Data'!B290</f>
        <v>45388</v>
      </c>
      <c r="C290">
        <f>'Raw Data'!C290</f>
        <v>301049751</v>
      </c>
      <c r="D290">
        <f>'Raw Data'!D290</f>
        <v>73239990</v>
      </c>
      <c r="E290" t="str">
        <f>'Raw Data'!E290</f>
        <v>STEEL BASKET SMALL (B54091) (QTY:720 NOS/ USD 1.33 PER NOS)</v>
      </c>
      <c r="F290" t="str">
        <f t="shared" si="44"/>
        <v>STEEL BASKET SMALL (B54091) (QTY:720 NOS/ USD 1.33 PER NOS)</v>
      </c>
      <c r="O290">
        <f>'Raw Data'!N290</f>
        <v>258</v>
      </c>
      <c r="P290" t="str">
        <f>'Raw Data'!O290</f>
        <v>KGS</v>
      </c>
      <c r="Q290">
        <f>'Raw Data'!P290</f>
        <v>343.68972869999999</v>
      </c>
      <c r="R290">
        <f>'Raw Data'!Q290</f>
        <v>88671.95</v>
      </c>
      <c r="S290">
        <f>'Raw Data'!R290</f>
        <v>4.0915443890000001</v>
      </c>
      <c r="T290">
        <f>'Raw Data'!S290</f>
        <v>1055.6184519999999</v>
      </c>
      <c r="U290">
        <f>'Raw Data'!T290</f>
        <v>32489.4</v>
      </c>
      <c r="V290" s="9" t="str">
        <f t="shared" si="45"/>
        <v>STEEL</v>
      </c>
      <c r="W290">
        <f t="shared" si="46"/>
        <v>720</v>
      </c>
      <c r="X290">
        <f t="shared" si="47"/>
        <v>43</v>
      </c>
      <c r="Y290">
        <f t="shared" si="48"/>
        <v>121161.35</v>
      </c>
      <c r="Z290">
        <f t="shared" si="49"/>
        <v>2024</v>
      </c>
      <c r="AA290" s="9" t="str">
        <f t="shared" si="50"/>
        <v>Steel</v>
      </c>
      <c r="AB290" s="9" t="str">
        <f t="shared" si="51"/>
        <v>Basket</v>
      </c>
      <c r="AD290" s="13">
        <f t="shared" si="52"/>
        <v>4.0915443890000001</v>
      </c>
      <c r="AE290">
        <f t="shared" si="53"/>
        <v>45.124166666666667</v>
      </c>
      <c r="AF290" s="16">
        <f t="shared" si="54"/>
        <v>0.36639997203174174</v>
      </c>
    </row>
    <row r="291" spans="1:32" x14ac:dyDescent="0.25">
      <c r="A291" t="str">
        <f>'Raw Data'!A291</f>
        <v>INNSA1</v>
      </c>
      <c r="B291" s="7">
        <f>'Raw Data'!B291</f>
        <v>45388</v>
      </c>
      <c r="C291">
        <f>'Raw Data'!C291</f>
        <v>301049751</v>
      </c>
      <c r="D291">
        <f>'Raw Data'!D291</f>
        <v>73239990</v>
      </c>
      <c r="E291" t="str">
        <f>'Raw Data'!E291</f>
        <v>STEEL BASKET (B66053) (QTY:720 NOS/ USD 1.53 PER NOS)</v>
      </c>
      <c r="F291" t="str">
        <f t="shared" si="44"/>
        <v>STEEL BASKET (B66053) (QTY:720 NOS/ USD 1.53 PER NOS)</v>
      </c>
      <c r="O291">
        <f>'Raw Data'!N291</f>
        <v>273.60000000000002</v>
      </c>
      <c r="P291" t="str">
        <f>'Raw Data'!O291</f>
        <v>KGS</v>
      </c>
      <c r="Q291">
        <f>'Raw Data'!P291</f>
        <v>372.82923979999998</v>
      </c>
      <c r="R291">
        <f>'Raw Data'!Q291</f>
        <v>102006.08</v>
      </c>
      <c r="S291">
        <f>'Raw Data'!R291</f>
        <v>4.4384433310000002</v>
      </c>
      <c r="T291">
        <f>'Raw Data'!S291</f>
        <v>1214.358095</v>
      </c>
      <c r="U291">
        <f>'Raw Data'!T291</f>
        <v>37375</v>
      </c>
      <c r="V291" s="9" t="str">
        <f t="shared" si="45"/>
        <v>STEEL</v>
      </c>
      <c r="W291">
        <f t="shared" si="46"/>
        <v>720</v>
      </c>
      <c r="X291">
        <f t="shared" si="47"/>
        <v>37</v>
      </c>
      <c r="Y291">
        <f t="shared" si="48"/>
        <v>139381.08000000002</v>
      </c>
      <c r="Z291">
        <f t="shared" si="49"/>
        <v>2024</v>
      </c>
      <c r="AA291" s="9" t="str">
        <f t="shared" si="50"/>
        <v>Steel</v>
      </c>
      <c r="AB291" s="9" t="str">
        <f t="shared" si="51"/>
        <v>Basket</v>
      </c>
      <c r="AD291" s="13">
        <f t="shared" si="52"/>
        <v>4.4384433310000002</v>
      </c>
      <c r="AE291">
        <f t="shared" si="53"/>
        <v>51.909722222222221</v>
      </c>
      <c r="AF291" s="16">
        <f t="shared" si="54"/>
        <v>0.36639972832991913</v>
      </c>
    </row>
    <row r="292" spans="1:32" x14ac:dyDescent="0.25">
      <c r="A292" t="str">
        <f>'Raw Data'!A292</f>
        <v>INNSA1</v>
      </c>
      <c r="B292" s="7">
        <f>'Raw Data'!B292</f>
        <v>45385</v>
      </c>
      <c r="C292">
        <f>'Raw Data'!C292</f>
        <v>301049751</v>
      </c>
      <c r="D292">
        <f>'Raw Data'!D292</f>
        <v>73239990</v>
      </c>
      <c r="E292" t="str">
        <f>'Raw Data'!E292</f>
        <v>MILD STEEL MULTI FUNCTION CLOTH STAND (RYX-02-021A) (QTY:6480 NOS/ CNY 61.50 PER NOS)</v>
      </c>
      <c r="F292" t="str">
        <f t="shared" si="44"/>
        <v>MILD STEEL MULTI FUNCTION CLOTH STAND (RYX-02-021A) (QTY:6480 NOS/ CNY 61.50 PER NOS)</v>
      </c>
      <c r="O292">
        <f>'Raw Data'!N292</f>
        <v>23760</v>
      </c>
      <c r="P292" t="str">
        <f>'Raw Data'!O292</f>
        <v>KGS</v>
      </c>
      <c r="Q292">
        <f>'Raw Data'!P292</f>
        <v>216.56405430000001</v>
      </c>
      <c r="R292">
        <f>'Raw Data'!Q292</f>
        <v>5145561.93</v>
      </c>
      <c r="S292">
        <f>'Raw Data'!R292</f>
        <v>2.5781435030000002</v>
      </c>
      <c r="T292">
        <f>'Raw Data'!S292</f>
        <v>61256.689639999997</v>
      </c>
      <c r="U292">
        <f>'Raw Data'!T292</f>
        <v>1885333.9</v>
      </c>
      <c r="V292" s="9" t="str">
        <f t="shared" si="45"/>
        <v>MILD</v>
      </c>
      <c r="W292">
        <f t="shared" si="46"/>
        <v>6480</v>
      </c>
      <c r="X292" t="e">
        <f t="shared" si="47"/>
        <v>#VALUE!</v>
      </c>
      <c r="Y292">
        <f t="shared" si="48"/>
        <v>7030895.8300000001</v>
      </c>
      <c r="Z292">
        <f t="shared" si="49"/>
        <v>2024</v>
      </c>
      <c r="AA292" s="9" t="str">
        <f t="shared" si="50"/>
        <v>Steel</v>
      </c>
      <c r="AB292" s="9" t="str">
        <f t="shared" si="51"/>
        <v>Other</v>
      </c>
      <c r="AD292" s="13">
        <f t="shared" si="52"/>
        <v>2.5781435030000002</v>
      </c>
      <c r="AE292">
        <f t="shared" si="53"/>
        <v>290.94658950617281</v>
      </c>
      <c r="AF292" s="16">
        <f t="shared" si="54"/>
        <v>0.36640000171954007</v>
      </c>
    </row>
    <row r="293" spans="1:32" x14ac:dyDescent="0.25">
      <c r="A293" t="str">
        <f>'Raw Data'!A293</f>
        <v>INNSA1</v>
      </c>
      <c r="B293" s="7">
        <f>'Raw Data'!B293</f>
        <v>45374</v>
      </c>
      <c r="C293">
        <f>'Raw Data'!C293</f>
        <v>301049751</v>
      </c>
      <c r="D293">
        <f>'Raw Data'!D293</f>
        <v>73239990</v>
      </c>
      <c r="E293" t="str">
        <f>'Raw Data'!E293</f>
        <v>MILD STEEL MULTI FUNCTION CLOTH STAND (RYX-02-026-3S) (QTY:848 NOS/ CNY 82.00 PER NOS)</v>
      </c>
      <c r="F293" t="str">
        <f t="shared" si="44"/>
        <v>MILD STEEL MULTI FUNCTION CLOTH STAND (RYX-02-026-3S) (QTY:848 NOS/ CNY 82.00 PER NOS)</v>
      </c>
      <c r="O293">
        <f>'Raw Data'!N293</f>
        <v>3307.2</v>
      </c>
      <c r="P293" t="str">
        <f>'Raw Data'!O293</f>
        <v>KGS</v>
      </c>
      <c r="Q293">
        <f>'Raw Data'!P293</f>
        <v>273.90608370000001</v>
      </c>
      <c r="R293">
        <f>'Raw Data'!Q293</f>
        <v>905862.2</v>
      </c>
      <c r="S293">
        <f>'Raw Data'!R293</f>
        <v>3.2705204019999998</v>
      </c>
      <c r="T293">
        <f>'Raw Data'!S293</f>
        <v>10816.265069999999</v>
      </c>
      <c r="U293">
        <f>'Raw Data'!T293</f>
        <v>331907.8</v>
      </c>
      <c r="V293" s="9" t="str">
        <f t="shared" si="45"/>
        <v>MILD</v>
      </c>
      <c r="W293">
        <f t="shared" si="46"/>
        <v>848</v>
      </c>
      <c r="X293" t="e">
        <f t="shared" si="47"/>
        <v>#VALUE!</v>
      </c>
      <c r="Y293">
        <f t="shared" si="48"/>
        <v>1237770</v>
      </c>
      <c r="Z293">
        <f t="shared" si="49"/>
        <v>2024</v>
      </c>
      <c r="AA293" s="9" t="str">
        <f t="shared" si="50"/>
        <v>Steel</v>
      </c>
      <c r="AB293" s="9" t="str">
        <f t="shared" si="51"/>
        <v>Other</v>
      </c>
      <c r="AD293" s="13">
        <f t="shared" si="52"/>
        <v>3.2705204019999998</v>
      </c>
      <c r="AE293">
        <f t="shared" si="53"/>
        <v>391.40070754716982</v>
      </c>
      <c r="AF293" s="16">
        <f t="shared" si="54"/>
        <v>0.3663998784804135</v>
      </c>
    </row>
    <row r="294" spans="1:32" x14ac:dyDescent="0.25">
      <c r="A294" t="str">
        <f>'Raw Data'!A294</f>
        <v>INNSA1</v>
      </c>
      <c r="B294" s="7">
        <f>'Raw Data'!B294</f>
        <v>45372</v>
      </c>
      <c r="C294">
        <f>'Raw Data'!C294</f>
        <v>301049751</v>
      </c>
      <c r="D294">
        <f>'Raw Data'!D294</f>
        <v>73239990</v>
      </c>
      <c r="E294" t="str">
        <f>'Raw Data'!E294</f>
        <v>STEEL SPRINKLER (AM-430) (QTY: 408 PCS / USD : 0.5776 PER PCS)</v>
      </c>
      <c r="F294" t="str">
        <f t="shared" si="44"/>
        <v>STEEL SPRINKLER (AM-430) (QTY: 408 PCS / USD : 0.5776 PER PCS)</v>
      </c>
      <c r="O294">
        <f>'Raw Data'!N294</f>
        <v>74.8</v>
      </c>
      <c r="P294" t="str">
        <f>'Raw Data'!O294</f>
        <v>KGS</v>
      </c>
      <c r="Q294">
        <f>'Raw Data'!P294</f>
        <v>276.8823529</v>
      </c>
      <c r="R294">
        <f>'Raw Data'!Q294</f>
        <v>20710.8</v>
      </c>
      <c r="S294">
        <f>'Raw Data'!R294</f>
        <v>3.3060579460000001</v>
      </c>
      <c r="T294">
        <f>'Raw Data'!S294</f>
        <v>247.29313429999999</v>
      </c>
      <c r="U294">
        <f>'Raw Data'!T294</f>
        <v>7588.5</v>
      </c>
      <c r="V294" s="9" t="str">
        <f t="shared" si="45"/>
        <v>STEEL</v>
      </c>
      <c r="W294">
        <f t="shared" si="46"/>
        <v>408</v>
      </c>
      <c r="X294">
        <f t="shared" si="47"/>
        <v>42</v>
      </c>
      <c r="Y294">
        <f t="shared" si="48"/>
        <v>28299.3</v>
      </c>
      <c r="Z294">
        <f t="shared" si="49"/>
        <v>2024</v>
      </c>
      <c r="AA294" s="9" t="str">
        <f t="shared" si="50"/>
        <v>Steel</v>
      </c>
      <c r="AB294" s="9" t="str">
        <f t="shared" si="51"/>
        <v>Other</v>
      </c>
      <c r="AD294" s="13">
        <f t="shared" si="52"/>
        <v>3.3060579460000001</v>
      </c>
      <c r="AE294">
        <f t="shared" si="53"/>
        <v>18.599264705882351</v>
      </c>
      <c r="AF294" s="16">
        <f t="shared" si="54"/>
        <v>0.36640303609710878</v>
      </c>
    </row>
    <row r="295" spans="1:32" x14ac:dyDescent="0.25">
      <c r="A295" t="str">
        <f>'Raw Data'!A295</f>
        <v>INNSA1</v>
      </c>
      <c r="B295" s="7">
        <f>'Raw Data'!B295</f>
        <v>45372</v>
      </c>
      <c r="C295">
        <f>'Raw Data'!C295</f>
        <v>301049751</v>
      </c>
      <c r="D295">
        <f>'Raw Data'!D295</f>
        <v>73239990</v>
      </c>
      <c r="E295" t="str">
        <f>'Raw Data'!E295</f>
        <v>MILD STEEL MULTI FUNCTION CLOTH STAND (RYX-02-021A) (QTY:6480 PCS/CNY 61.50 PER PCS)</v>
      </c>
      <c r="F295" t="str">
        <f t="shared" si="44"/>
        <v>MILD STEEL MULTI FUNCTION CLOTH STAND (RYX-02-021A) (QTY:6480 PCS/CNY 61.50 PER PCS)</v>
      </c>
      <c r="O295">
        <f>'Raw Data'!N295</f>
        <v>23760</v>
      </c>
      <c r="P295" t="str">
        <f>'Raw Data'!O295</f>
        <v>KGS</v>
      </c>
      <c r="Q295">
        <f>'Raw Data'!P295</f>
        <v>214.05114270000001</v>
      </c>
      <c r="R295">
        <f>'Raw Data'!Q295</f>
        <v>5085855.1500000004</v>
      </c>
      <c r="S295">
        <f>'Raw Data'!R295</f>
        <v>2.5558345390000001</v>
      </c>
      <c r="T295">
        <f>'Raw Data'!S295</f>
        <v>60726.628660000002</v>
      </c>
      <c r="U295">
        <f>'Raw Data'!T295</f>
        <v>1863457.3</v>
      </c>
      <c r="V295" s="9" t="str">
        <f t="shared" si="45"/>
        <v>MILD</v>
      </c>
      <c r="W295">
        <f t="shared" si="46"/>
        <v>6480</v>
      </c>
      <c r="X295" t="e">
        <f t="shared" si="47"/>
        <v>#VALUE!</v>
      </c>
      <c r="Y295">
        <f t="shared" si="48"/>
        <v>6949312.4500000002</v>
      </c>
      <c r="Z295">
        <f t="shared" si="49"/>
        <v>2024</v>
      </c>
      <c r="AA295" s="9" t="str">
        <f t="shared" si="50"/>
        <v>Steel</v>
      </c>
      <c r="AB295" s="9" t="str">
        <f t="shared" si="51"/>
        <v>Other</v>
      </c>
      <c r="AD295" s="13">
        <f t="shared" si="52"/>
        <v>2.5558345390000001</v>
      </c>
      <c r="AE295">
        <f t="shared" si="53"/>
        <v>287.57057098765432</v>
      </c>
      <c r="AF295" s="16">
        <f t="shared" si="54"/>
        <v>0.36639999469902323</v>
      </c>
    </row>
    <row r="296" spans="1:32" x14ac:dyDescent="0.25">
      <c r="A296" t="str">
        <f>'Raw Data'!A296</f>
        <v>INNSA1</v>
      </c>
      <c r="B296" s="7">
        <f>'Raw Data'!B296</f>
        <v>45372</v>
      </c>
      <c r="C296">
        <f>'Raw Data'!C296</f>
        <v>301049751</v>
      </c>
      <c r="D296">
        <f>'Raw Data'!D296</f>
        <v>73239990</v>
      </c>
      <c r="E296" t="str">
        <f>'Raw Data'!E296</f>
        <v>MILD STEEL MULTI FUNCTION CLOTH STAND (RYX-02-020) (QTY:1232PCS/CNY 100 PER PCS)</v>
      </c>
      <c r="F296" t="str">
        <f t="shared" si="44"/>
        <v>MILD STEEL MULTI FUNCTION CLOTH STAND (RYX-02-020) (QTY:1232PCS/CNY 100 PER PCS)</v>
      </c>
      <c r="O296">
        <f>'Raw Data'!N296</f>
        <v>4004</v>
      </c>
      <c r="P296" t="str">
        <f>'Raw Data'!O296</f>
        <v>KGS</v>
      </c>
      <c r="Q296">
        <f>'Raw Data'!P296</f>
        <v>392.67252500000001</v>
      </c>
      <c r="R296">
        <f>'Raw Data'!Q296</f>
        <v>1572260.79</v>
      </c>
      <c r="S296">
        <f>'Raw Data'!R296</f>
        <v>4.6886271639999997</v>
      </c>
      <c r="T296">
        <f>'Raw Data'!S296</f>
        <v>18773.263159999999</v>
      </c>
      <c r="U296">
        <f>'Raw Data'!T296</f>
        <v>576076.4</v>
      </c>
      <c r="V296" s="9" t="str">
        <f t="shared" si="45"/>
        <v>MILD</v>
      </c>
      <c r="W296">
        <f t="shared" si="46"/>
        <v>1232</v>
      </c>
      <c r="X296" t="e">
        <f t="shared" si="47"/>
        <v>#VALUE!</v>
      </c>
      <c r="Y296">
        <f t="shared" si="48"/>
        <v>2148337.19</v>
      </c>
      <c r="Z296">
        <f t="shared" si="49"/>
        <v>2024</v>
      </c>
      <c r="AA296" s="9" t="str">
        <f t="shared" si="50"/>
        <v>Steel</v>
      </c>
      <c r="AB296" s="9" t="str">
        <f t="shared" si="51"/>
        <v>Other</v>
      </c>
      <c r="AD296" s="13">
        <f t="shared" si="52"/>
        <v>4.6886271639999997</v>
      </c>
      <c r="AE296">
        <f t="shared" si="53"/>
        <v>467.59448051948056</v>
      </c>
      <c r="AF296" s="16">
        <f t="shared" si="54"/>
        <v>0.36640002960323143</v>
      </c>
    </row>
    <row r="297" spans="1:32" x14ac:dyDescent="0.25">
      <c r="A297" t="str">
        <f>'Raw Data'!A297</f>
        <v>INNSA1</v>
      </c>
      <c r="B297" s="7">
        <f>'Raw Data'!B297</f>
        <v>45372</v>
      </c>
      <c r="C297">
        <f>'Raw Data'!C297</f>
        <v>301049751</v>
      </c>
      <c r="D297">
        <f>'Raw Data'!D297</f>
        <v>73239990</v>
      </c>
      <c r="E297" t="str">
        <f>'Raw Data'!E297</f>
        <v>STEEL SALT BOTTLE (NP-19) (QTY: 4752 PCS / USD : 0.4475 PERPCS)</v>
      </c>
      <c r="F297" t="str">
        <f t="shared" si="44"/>
        <v>STEEL SALT BOTTLE (NP-19) (QTY: 4752 PCS / USD : 0.4475 PERPCS)</v>
      </c>
      <c r="O297">
        <f>'Raw Data'!N297</f>
        <v>739.2</v>
      </c>
      <c r="P297" t="str">
        <f>'Raw Data'!O297</f>
        <v>KGS</v>
      </c>
      <c r="Q297">
        <f>'Raw Data'!P297</f>
        <v>252.82406660000001</v>
      </c>
      <c r="R297">
        <f>'Raw Data'!Q297</f>
        <v>186887.55</v>
      </c>
      <c r="S297">
        <f>'Raw Data'!R297</f>
        <v>3.0187948250000001</v>
      </c>
      <c r="T297">
        <f>'Raw Data'!S297</f>
        <v>2231.4931339999998</v>
      </c>
      <c r="U297">
        <f>'Raw Data'!T297</f>
        <v>68475.600000000006</v>
      </c>
      <c r="V297" s="9" t="str">
        <f t="shared" si="45"/>
        <v>STEEL</v>
      </c>
      <c r="W297">
        <f t="shared" si="46"/>
        <v>4752</v>
      </c>
      <c r="X297">
        <f t="shared" si="47"/>
        <v>44</v>
      </c>
      <c r="Y297">
        <f t="shared" si="48"/>
        <v>255363.15</v>
      </c>
      <c r="Z297">
        <f t="shared" si="49"/>
        <v>2024</v>
      </c>
      <c r="AA297" s="9" t="str">
        <f t="shared" si="50"/>
        <v>Steel</v>
      </c>
      <c r="AB297" s="9" t="str">
        <f t="shared" si="51"/>
        <v>Other</v>
      </c>
      <c r="AD297" s="13">
        <f t="shared" si="52"/>
        <v>3.0187948250000001</v>
      </c>
      <c r="AE297">
        <f t="shared" si="53"/>
        <v>14.409848484848487</v>
      </c>
      <c r="AF297" s="16">
        <f t="shared" si="54"/>
        <v>0.36640000898936292</v>
      </c>
    </row>
    <row r="298" spans="1:32" x14ac:dyDescent="0.25">
      <c r="A298" t="str">
        <f>'Raw Data'!A298</f>
        <v>INNSA1</v>
      </c>
      <c r="B298" s="7">
        <f>'Raw Data'!B298</f>
        <v>45371</v>
      </c>
      <c r="C298">
        <f>'Raw Data'!C298</f>
        <v>301049751</v>
      </c>
      <c r="D298">
        <f>'Raw Data'!D298</f>
        <v>73239990</v>
      </c>
      <c r="E298" t="str">
        <f>'Raw Data'!E298</f>
        <v>STEEL ROUND CONTAINER (6856) (QTY: 116424 NOS/ USD 0.568 PERNOS)</v>
      </c>
      <c r="F298" t="str">
        <f t="shared" si="44"/>
        <v>STEEL ROUND CONTAINER (6856) (QTY: 116424 NOS/ USD 0.568 PERNOS)</v>
      </c>
      <c r="O298">
        <f>'Raw Data'!N298</f>
        <v>9702</v>
      </c>
      <c r="P298" t="str">
        <f>'Raw Data'!O298</f>
        <v>KGS</v>
      </c>
      <c r="Q298">
        <f>'Raw Data'!P298</f>
        <v>585.78821479999999</v>
      </c>
      <c r="R298">
        <f>'Raw Data'!Q298</f>
        <v>5683317.2599999998</v>
      </c>
      <c r="S298">
        <f>'Raw Data'!R298</f>
        <v>6.9944861469999999</v>
      </c>
      <c r="T298">
        <f>'Raw Data'!S298</f>
        <v>67860.5046</v>
      </c>
      <c r="U298">
        <f>'Raw Data'!T298</f>
        <v>2082367.5</v>
      </c>
      <c r="V298" s="9" t="str">
        <f t="shared" si="45"/>
        <v>STEEL</v>
      </c>
      <c r="W298">
        <f t="shared" si="46"/>
        <v>116424</v>
      </c>
      <c r="X298">
        <f t="shared" si="47"/>
        <v>48</v>
      </c>
      <c r="Y298">
        <f t="shared" si="48"/>
        <v>7765684.7599999998</v>
      </c>
      <c r="Z298">
        <f t="shared" si="49"/>
        <v>2024</v>
      </c>
      <c r="AA298" s="9" t="str">
        <f t="shared" si="50"/>
        <v>Steel</v>
      </c>
      <c r="AB298" s="9" t="str">
        <f t="shared" si="51"/>
        <v>Other</v>
      </c>
      <c r="AD298" s="13">
        <f t="shared" si="52"/>
        <v>6.9944861469999999</v>
      </c>
      <c r="AE298">
        <f t="shared" si="53"/>
        <v>17.886067305710164</v>
      </c>
      <c r="AF298" s="16">
        <f t="shared" si="54"/>
        <v>0.36640000984213927</v>
      </c>
    </row>
    <row r="299" spans="1:32" x14ac:dyDescent="0.25">
      <c r="A299" t="str">
        <f>'Raw Data'!A299</f>
        <v>INNSA1</v>
      </c>
      <c r="B299" s="7">
        <f>'Raw Data'!B299</f>
        <v>45371</v>
      </c>
      <c r="C299">
        <f>'Raw Data'!C299</f>
        <v>301049751</v>
      </c>
      <c r="D299">
        <f>'Raw Data'!D299</f>
        <v>73239990</v>
      </c>
      <c r="E299" t="str">
        <f>'Raw Data'!E299</f>
        <v>STEEL LUNCH BOX (6728) (QTY: 31332 NOS/ USD 1.930 PER NOS)</v>
      </c>
      <c r="F299" t="str">
        <f t="shared" si="44"/>
        <v>STEEL LUNCH BOX (6728) (QTY: 31332 NOS/ USD 1.930 PER NOS)</v>
      </c>
      <c r="O299">
        <f>'Raw Data'!N299</f>
        <v>10861.76</v>
      </c>
      <c r="P299" t="str">
        <f>'Raw Data'!O299</f>
        <v>KGS</v>
      </c>
      <c r="Q299">
        <f>'Raw Data'!P299</f>
        <v>478.47174489999998</v>
      </c>
      <c r="R299">
        <f>'Raw Data'!Q299</f>
        <v>5197045.26</v>
      </c>
      <c r="S299">
        <f>'Raw Data'!R299</f>
        <v>5.7130954620000001</v>
      </c>
      <c r="T299">
        <f>'Raw Data'!S299</f>
        <v>62054.271760000003</v>
      </c>
      <c r="U299">
        <f>'Raw Data'!T299</f>
        <v>1904197.4</v>
      </c>
      <c r="V299" s="9" t="str">
        <f t="shared" si="45"/>
        <v>STEEL</v>
      </c>
      <c r="W299">
        <f t="shared" si="46"/>
        <v>31332</v>
      </c>
      <c r="X299">
        <f t="shared" si="47"/>
        <v>41</v>
      </c>
      <c r="Y299">
        <f t="shared" si="48"/>
        <v>7101242.6600000001</v>
      </c>
      <c r="Z299">
        <f t="shared" si="49"/>
        <v>2024</v>
      </c>
      <c r="AA299" s="9" t="str">
        <f t="shared" si="50"/>
        <v>Steel</v>
      </c>
      <c r="AB299" s="9" t="str">
        <f t="shared" si="51"/>
        <v>Lunch Box</v>
      </c>
      <c r="AD299" s="13">
        <f t="shared" si="52"/>
        <v>5.7130954620000001</v>
      </c>
      <c r="AE299">
        <f t="shared" si="53"/>
        <v>60.774843610366396</v>
      </c>
      <c r="AF299" s="16">
        <f t="shared" si="54"/>
        <v>0.36640000322029137</v>
      </c>
    </row>
    <row r="300" spans="1:32" x14ac:dyDescent="0.25">
      <c r="A300" t="str">
        <f>'Raw Data'!A300</f>
        <v>INNSA1</v>
      </c>
      <c r="B300" s="7">
        <f>'Raw Data'!B300</f>
        <v>45371</v>
      </c>
      <c r="C300">
        <f>'Raw Data'!C300</f>
        <v>301049751</v>
      </c>
      <c r="D300">
        <f>'Raw Data'!D300</f>
        <v>73239990</v>
      </c>
      <c r="E300" t="str">
        <f>'Raw Data'!E300</f>
        <v>STEEL RECTANGLE CONTAINER BIG (6578) (QTY: 28068 NOS/ USD 1.598 PER NOS)</v>
      </c>
      <c r="F300" t="str">
        <f t="shared" si="44"/>
        <v>STEEL RECTANGLE CONTAINER BIG (6578) (QTY: 28068 NOS/ USD 1.598 PER NOS)</v>
      </c>
      <c r="O300">
        <f>'Raw Data'!N300</f>
        <v>8303.4500000000007</v>
      </c>
      <c r="P300" t="str">
        <f>'Raw Data'!O300</f>
        <v>KGS</v>
      </c>
      <c r="Q300">
        <f>'Raw Data'!P300</f>
        <v>464.23802030000002</v>
      </c>
      <c r="R300">
        <f>'Raw Data'!Q300</f>
        <v>3854777.19</v>
      </c>
      <c r="S300">
        <f>'Raw Data'!R300</f>
        <v>5.5431405409999996</v>
      </c>
      <c r="T300">
        <f>'Raw Data'!S300</f>
        <v>46027.190329999998</v>
      </c>
      <c r="U300">
        <f>'Raw Data'!T300</f>
        <v>1412390.3</v>
      </c>
      <c r="V300" s="9" t="str">
        <f t="shared" si="45"/>
        <v>STEEL</v>
      </c>
      <c r="W300">
        <f t="shared" si="46"/>
        <v>28068</v>
      </c>
      <c r="X300">
        <f t="shared" si="47"/>
        <v>55</v>
      </c>
      <c r="Y300">
        <f t="shared" si="48"/>
        <v>5267167.49</v>
      </c>
      <c r="Z300">
        <f t="shared" si="49"/>
        <v>2024</v>
      </c>
      <c r="AA300" s="9" t="str">
        <f t="shared" si="50"/>
        <v>Steel</v>
      </c>
      <c r="AB300" s="9" t="str">
        <f t="shared" si="51"/>
        <v>Other</v>
      </c>
      <c r="AD300" s="13">
        <f t="shared" si="52"/>
        <v>5.5431405409999996</v>
      </c>
      <c r="AE300">
        <f t="shared" si="53"/>
        <v>50.320304261080238</v>
      </c>
      <c r="AF300" s="16">
        <f t="shared" si="54"/>
        <v>0.36639998380814326</v>
      </c>
    </row>
    <row r="301" spans="1:32" x14ac:dyDescent="0.25">
      <c r="A301" t="str">
        <f>'Raw Data'!A301</f>
        <v>INNSA1</v>
      </c>
      <c r="B301" s="7">
        <f>'Raw Data'!B301</f>
        <v>45371</v>
      </c>
      <c r="C301">
        <f>'Raw Data'!C301</f>
        <v>301049751</v>
      </c>
      <c r="D301">
        <f>'Raw Data'!D301</f>
        <v>73239990</v>
      </c>
      <c r="E301" t="str">
        <f>'Raw Data'!E301</f>
        <v>RYX-02-026-3S MILD STEEL MULTI FUNCTION CLOTH STAND (QTY :848 NUM/CNY 82.00 PER NUM)</v>
      </c>
      <c r="F301" t="str">
        <f t="shared" si="44"/>
        <v>RYX-02-026-3S MILD STEEL MULTI FUNCTION CLOTH STAND (QTY :848 NUM/CNY 82.00 PER NUM)</v>
      </c>
      <c r="O301">
        <f>'Raw Data'!N301</f>
        <v>3307.2</v>
      </c>
      <c r="P301" t="str">
        <f>'Raw Data'!O301</f>
        <v>KGS</v>
      </c>
      <c r="Q301">
        <f>'Raw Data'!P301</f>
        <v>267.42325829999999</v>
      </c>
      <c r="R301">
        <f>'Raw Data'!Q301</f>
        <v>884422.2</v>
      </c>
      <c r="S301">
        <f>'Raw Data'!R301</f>
        <v>3.1931135319999999</v>
      </c>
      <c r="T301">
        <f>'Raw Data'!S301</f>
        <v>10560.265069999999</v>
      </c>
      <c r="U301">
        <f>'Raw Data'!T301</f>
        <v>324052.2</v>
      </c>
      <c r="V301" s="9" t="str">
        <f t="shared" si="45"/>
        <v>RYX-02-026-3S</v>
      </c>
      <c r="W301">
        <f t="shared" si="46"/>
        <v>848</v>
      </c>
      <c r="X301" t="e">
        <f t="shared" si="47"/>
        <v>#VALUE!</v>
      </c>
      <c r="Y301">
        <f t="shared" si="48"/>
        <v>1208474.3999999999</v>
      </c>
      <c r="Z301">
        <f t="shared" si="49"/>
        <v>2024</v>
      </c>
      <c r="AA301" s="9" t="str">
        <f t="shared" si="50"/>
        <v>Steel</v>
      </c>
      <c r="AB301" s="9" t="str">
        <f t="shared" si="51"/>
        <v>Other</v>
      </c>
      <c r="AD301" s="13">
        <f t="shared" si="52"/>
        <v>3.1931135319999999</v>
      </c>
      <c r="AE301">
        <f t="shared" si="53"/>
        <v>382.1370283018868</v>
      </c>
      <c r="AF301" s="16">
        <f t="shared" si="54"/>
        <v>0.36639989362546532</v>
      </c>
    </row>
    <row r="302" spans="1:32" x14ac:dyDescent="0.25">
      <c r="A302" t="str">
        <f>'Raw Data'!A302</f>
        <v>INNSA1</v>
      </c>
      <c r="B302" s="7">
        <f>'Raw Data'!B302</f>
        <v>45371</v>
      </c>
      <c r="C302">
        <f>'Raw Data'!C302</f>
        <v>301049751</v>
      </c>
      <c r="D302">
        <f>'Raw Data'!D302</f>
        <v>73239990</v>
      </c>
      <c r="E302" t="str">
        <f>'Raw Data'!E302</f>
        <v>STEEL LUNCH BOX (6561) (QTY: 4260 NOS/ USD 2.350 PER NOS)</v>
      </c>
      <c r="F302" t="str">
        <f t="shared" si="44"/>
        <v>STEEL LUNCH BOX (6561) (QTY: 4260 NOS/ USD 2.350 PER NOS)</v>
      </c>
      <c r="O302">
        <f>'Raw Data'!N302</f>
        <v>1668.5</v>
      </c>
      <c r="P302" t="str">
        <f>'Raw Data'!O302</f>
        <v>KGS</v>
      </c>
      <c r="Q302">
        <f>'Raw Data'!P302</f>
        <v>515.65863950000005</v>
      </c>
      <c r="R302">
        <f>'Raw Data'!Q302</f>
        <v>860376.44</v>
      </c>
      <c r="S302">
        <f>'Raw Data'!R302</f>
        <v>6.1571180840000004</v>
      </c>
      <c r="T302">
        <f>'Raw Data'!S302</f>
        <v>10273.151519999999</v>
      </c>
      <c r="U302">
        <f>'Raw Data'!T302</f>
        <v>315241.90000000002</v>
      </c>
      <c r="V302" s="9" t="str">
        <f t="shared" si="45"/>
        <v>STEEL</v>
      </c>
      <c r="W302">
        <f t="shared" si="46"/>
        <v>4260</v>
      </c>
      <c r="X302">
        <f t="shared" si="47"/>
        <v>40</v>
      </c>
      <c r="Y302">
        <f t="shared" si="48"/>
        <v>1175618.3399999999</v>
      </c>
      <c r="Z302">
        <f t="shared" si="49"/>
        <v>2024</v>
      </c>
      <c r="AA302" s="9" t="str">
        <f t="shared" si="50"/>
        <v>Steel</v>
      </c>
      <c r="AB302" s="9" t="str">
        <f t="shared" si="51"/>
        <v>Lunch Box</v>
      </c>
      <c r="AD302" s="13">
        <f t="shared" si="52"/>
        <v>6.1571180840000004</v>
      </c>
      <c r="AE302">
        <f t="shared" si="53"/>
        <v>74.000446009389677</v>
      </c>
      <c r="AF302" s="16">
        <f t="shared" si="54"/>
        <v>0.36639996790242191</v>
      </c>
    </row>
    <row r="303" spans="1:32" x14ac:dyDescent="0.25">
      <c r="A303" t="str">
        <f>'Raw Data'!A303</f>
        <v>INNSA1</v>
      </c>
      <c r="B303" s="7">
        <f>'Raw Data'!B303</f>
        <v>45349</v>
      </c>
      <c r="C303">
        <f>'Raw Data'!C303</f>
        <v>301049751</v>
      </c>
      <c r="D303">
        <f>'Raw Data'!D303</f>
        <v>73239990</v>
      </c>
      <c r="E303" t="str">
        <f>'Raw Data'!E303</f>
        <v>NP-19 STEEL SALT BOTTLE (QTY:53424 PCS/ USD 0.4481 PER PCS)</v>
      </c>
      <c r="F303" t="str">
        <f t="shared" si="44"/>
        <v>NP-19 STEEL SALT BOTTLE (QTY:53424 PCS/ USD 0.4481 PER PCS)</v>
      </c>
      <c r="O303">
        <f>'Raw Data'!N303</f>
        <v>8310.4</v>
      </c>
      <c r="P303" t="str">
        <f>'Raw Data'!O303</f>
        <v>KGS</v>
      </c>
      <c r="Q303">
        <f>'Raw Data'!P303</f>
        <v>254.5787531</v>
      </c>
      <c r="R303">
        <f>'Raw Data'!Q303</f>
        <v>2115651.27</v>
      </c>
      <c r="S303">
        <f>'Raw Data'!R303</f>
        <v>3.0343117180000001</v>
      </c>
      <c r="T303">
        <f>'Raw Data'!S303</f>
        <v>25216.344099999998</v>
      </c>
      <c r="U303">
        <f>'Raw Data'!T303</f>
        <v>775174.7</v>
      </c>
      <c r="V303" s="9" t="str">
        <f t="shared" si="45"/>
        <v>NP-19</v>
      </c>
      <c r="W303">
        <f t="shared" si="46"/>
        <v>53424</v>
      </c>
      <c r="X303">
        <f t="shared" si="47"/>
        <v>41</v>
      </c>
      <c r="Y303">
        <f t="shared" si="48"/>
        <v>2890825.9699999997</v>
      </c>
      <c r="Z303">
        <f t="shared" si="49"/>
        <v>2024</v>
      </c>
      <c r="AA303" s="9" t="str">
        <f t="shared" si="50"/>
        <v>Steel</v>
      </c>
      <c r="AB303" s="9" t="str">
        <f t="shared" si="51"/>
        <v>Other</v>
      </c>
      <c r="AD303" s="13">
        <f t="shared" si="52"/>
        <v>3.0343117180000001</v>
      </c>
      <c r="AE303">
        <f t="shared" si="53"/>
        <v>14.509858864929619</v>
      </c>
      <c r="AF303" s="16">
        <f t="shared" si="54"/>
        <v>0.36640003529504178</v>
      </c>
    </row>
    <row r="304" spans="1:32" x14ac:dyDescent="0.25">
      <c r="A304" t="str">
        <f>'Raw Data'!A304</f>
        <v>INNSA1</v>
      </c>
      <c r="B304" s="7">
        <f>'Raw Data'!B304</f>
        <v>45349</v>
      </c>
      <c r="C304">
        <f>'Raw Data'!C304</f>
        <v>301049751</v>
      </c>
      <c r="D304">
        <f>'Raw Data'!D304</f>
        <v>73239990</v>
      </c>
      <c r="E304" t="str">
        <f>'Raw Data'!E304</f>
        <v>AM-430 STEEL SPRINKLER (QTY:57840 PCS/ USD 0.5784 PER PCS)</v>
      </c>
      <c r="F304" t="str">
        <f t="shared" si="44"/>
        <v>AM-430 STEEL SPRINKLER (QTY:57840 PCS/ USD 0.5784 PER PCS)</v>
      </c>
      <c r="O304">
        <f>'Raw Data'!N304</f>
        <v>10604</v>
      </c>
      <c r="P304" t="str">
        <f>'Raw Data'!O304</f>
        <v>KGS</v>
      </c>
      <c r="Q304">
        <f>'Raw Data'!P304</f>
        <v>278.81729159999998</v>
      </c>
      <c r="R304">
        <f>'Raw Data'!Q304</f>
        <v>2956578.56</v>
      </c>
      <c r="S304">
        <f>'Raw Data'!R304</f>
        <v>3.323209673</v>
      </c>
      <c r="T304">
        <f>'Raw Data'!S304</f>
        <v>35239.31538</v>
      </c>
      <c r="U304">
        <f>'Raw Data'!T304</f>
        <v>1083290.3999999999</v>
      </c>
      <c r="V304" s="9" t="str">
        <f t="shared" si="45"/>
        <v>AM-430</v>
      </c>
      <c r="W304">
        <f t="shared" si="46"/>
        <v>57840</v>
      </c>
      <c r="X304">
        <f t="shared" si="47"/>
        <v>40</v>
      </c>
      <c r="Y304">
        <f t="shared" si="48"/>
        <v>4039868.96</v>
      </c>
      <c r="Z304">
        <f t="shared" si="49"/>
        <v>2024</v>
      </c>
      <c r="AA304" s="9" t="str">
        <f t="shared" si="50"/>
        <v>Steel</v>
      </c>
      <c r="AB304" s="9" t="str">
        <f t="shared" si="51"/>
        <v>Other</v>
      </c>
      <c r="AD304" s="13">
        <f t="shared" si="52"/>
        <v>3.323209673</v>
      </c>
      <c r="AE304">
        <f t="shared" si="53"/>
        <v>18.729087136929458</v>
      </c>
      <c r="AF304" s="16">
        <f t="shared" si="54"/>
        <v>0.36640000528178079</v>
      </c>
    </row>
    <row r="305" spans="1:32" x14ac:dyDescent="0.25">
      <c r="A305" t="str">
        <f>'Raw Data'!A305</f>
        <v>INNSA1</v>
      </c>
      <c r="B305" s="7">
        <f>'Raw Data'!B305</f>
        <v>45349</v>
      </c>
      <c r="C305">
        <f>'Raw Data'!C305</f>
        <v>301049751</v>
      </c>
      <c r="D305">
        <f>'Raw Data'!D305</f>
        <v>73239990</v>
      </c>
      <c r="E305" t="str">
        <f>'Raw Data'!E305</f>
        <v>SM1168 STEEL HANGER WITH HOOK (QTY:57792 PCS/ USD 1.23 PER PCS)</v>
      </c>
      <c r="F305" t="str">
        <f t="shared" si="44"/>
        <v>SM1168 STEEL HANGER WITH HOOK (QTY:57792 PCS/ USD 1.23 PER PCS)</v>
      </c>
      <c r="O305">
        <f>'Raw Data'!N305</f>
        <v>10836</v>
      </c>
      <c r="P305" t="str">
        <f>'Raw Data'!O305</f>
        <v>KGS</v>
      </c>
      <c r="Q305">
        <f>'Raw Data'!P305</f>
        <v>557.03143409999996</v>
      </c>
      <c r="R305">
        <f>'Raw Data'!Q305</f>
        <v>6035992.6200000001</v>
      </c>
      <c r="S305">
        <f>'Raw Data'!R305</f>
        <v>6.6392304419999997</v>
      </c>
      <c r="T305">
        <f>'Raw Data'!S305</f>
        <v>71942.701069999996</v>
      </c>
      <c r="U305">
        <f>'Raw Data'!T305</f>
        <v>2211587.7000000002</v>
      </c>
      <c r="V305" s="9" t="str">
        <f t="shared" si="45"/>
        <v>SM1168</v>
      </c>
      <c r="W305">
        <f t="shared" si="46"/>
        <v>57792</v>
      </c>
      <c r="X305">
        <f t="shared" si="47"/>
        <v>47</v>
      </c>
      <c r="Y305">
        <f t="shared" si="48"/>
        <v>8247580.3200000003</v>
      </c>
      <c r="Z305">
        <f t="shared" si="49"/>
        <v>2024</v>
      </c>
      <c r="AA305" s="9" t="str">
        <f t="shared" si="50"/>
        <v>Steel</v>
      </c>
      <c r="AB305" s="9" t="str">
        <f t="shared" si="51"/>
        <v>Hanger</v>
      </c>
      <c r="AD305" s="13">
        <f t="shared" si="52"/>
        <v>6.6392304419999997</v>
      </c>
      <c r="AE305">
        <f t="shared" si="53"/>
        <v>38.26805959302326</v>
      </c>
      <c r="AF305" s="16">
        <f t="shared" si="54"/>
        <v>0.36640000066799289</v>
      </c>
    </row>
    <row r="306" spans="1:32" x14ac:dyDescent="0.25">
      <c r="A306" t="str">
        <f>'Raw Data'!A306</f>
        <v>INNSA1</v>
      </c>
      <c r="B306" s="7">
        <f>'Raw Data'!B306</f>
        <v>45348</v>
      </c>
      <c r="C306">
        <f>'Raw Data'!C306</f>
        <v>301049751</v>
      </c>
      <c r="D306">
        <f>'Raw Data'!D306</f>
        <v>73231000</v>
      </c>
      <c r="E306" t="str">
        <f>'Raw Data'!E306</f>
        <v>SS SCRUBBER 3PCS SET (SS410) (QTY:120000 SETS/USD 0.16 PER SET)</v>
      </c>
      <c r="F306" t="str">
        <f t="shared" si="44"/>
        <v>SS SCRUBBER 3PCS SET (SS410) (QTY:120000 SETS/USD 0.16 PER SET)</v>
      </c>
      <c r="O306">
        <f>'Raw Data'!N306</f>
        <v>7500</v>
      </c>
      <c r="P306" t="str">
        <f>'Raw Data'!O306</f>
        <v>KGS</v>
      </c>
      <c r="Q306">
        <f>'Raw Data'!P306</f>
        <v>227.41300000000001</v>
      </c>
      <c r="R306">
        <f>'Raw Data'!Q306</f>
        <v>1705597.5</v>
      </c>
      <c r="S306">
        <f>'Raw Data'!R306</f>
        <v>2.7105244339999999</v>
      </c>
      <c r="T306">
        <f>'Raw Data'!S306</f>
        <v>20328.933249999998</v>
      </c>
      <c r="U306">
        <f>'Raw Data'!T306</f>
        <v>749780.7</v>
      </c>
      <c r="V306" s="9" t="str">
        <f t="shared" si="45"/>
        <v>SS</v>
      </c>
      <c r="W306">
        <f t="shared" si="46"/>
        <v>120000</v>
      </c>
      <c r="X306">
        <f t="shared" si="47"/>
        <v>47</v>
      </c>
      <c r="Y306">
        <f t="shared" si="48"/>
        <v>2455378.2000000002</v>
      </c>
      <c r="Z306">
        <f t="shared" si="49"/>
        <v>2024</v>
      </c>
      <c r="AA306" s="9" t="str">
        <f t="shared" si="50"/>
        <v>Cleaning</v>
      </c>
      <c r="AB306" s="9" t="str">
        <f t="shared" si="51"/>
        <v>Scrubber</v>
      </c>
      <c r="AD306" s="13">
        <f t="shared" si="52"/>
        <v>2.7105244339999999</v>
      </c>
      <c r="AE306">
        <f t="shared" si="53"/>
        <v>6.2481724999999999</v>
      </c>
      <c r="AF306" s="16">
        <f t="shared" si="54"/>
        <v>0.43960002286588717</v>
      </c>
    </row>
    <row r="307" spans="1:32" x14ac:dyDescent="0.25">
      <c r="A307" t="str">
        <f>'Raw Data'!A307</f>
        <v>INNSA1</v>
      </c>
      <c r="B307" s="7">
        <f>'Raw Data'!B307</f>
        <v>45348</v>
      </c>
      <c r="C307">
        <f>'Raw Data'!C307</f>
        <v>301049751</v>
      </c>
      <c r="D307">
        <f>'Raw Data'!D307</f>
        <v>73239990</v>
      </c>
      <c r="E307" t="str">
        <f>'Raw Data'!E307</f>
        <v>MILD STEEL MULTI FUNCTION CLOTH STAND (RYX-02-021A) (QTY:6480 PCS/CNY 61.50 PER PCS)</v>
      </c>
      <c r="F307" t="str">
        <f t="shared" si="44"/>
        <v>MILD STEEL MULTI FUNCTION CLOTH STAND (RYX-02-021A) (QTY:6480 PCS/CNY 61.50 PER PCS)</v>
      </c>
      <c r="O307">
        <f>'Raw Data'!N307</f>
        <v>23760</v>
      </c>
      <c r="P307" t="str">
        <f>'Raw Data'!O307</f>
        <v>KGS</v>
      </c>
      <c r="Q307">
        <f>'Raw Data'!P307</f>
        <v>216.16496549999999</v>
      </c>
      <c r="R307">
        <f>'Raw Data'!Q307</f>
        <v>5136079.58</v>
      </c>
      <c r="S307">
        <f>'Raw Data'!R307</f>
        <v>2.5764596599999998</v>
      </c>
      <c r="T307">
        <f>'Raw Data'!S307</f>
        <v>61216.681530000002</v>
      </c>
      <c r="U307">
        <f>'Raw Data'!T307</f>
        <v>1881859.6</v>
      </c>
      <c r="V307" s="9" t="str">
        <f t="shared" si="45"/>
        <v>MILD</v>
      </c>
      <c r="W307">
        <f t="shared" si="46"/>
        <v>6480</v>
      </c>
      <c r="X307" t="e">
        <f t="shared" si="47"/>
        <v>#VALUE!</v>
      </c>
      <c r="Y307">
        <f t="shared" si="48"/>
        <v>7017939.1799999997</v>
      </c>
      <c r="Z307">
        <f t="shared" si="49"/>
        <v>2024</v>
      </c>
      <c r="AA307" s="9" t="str">
        <f t="shared" si="50"/>
        <v>Steel</v>
      </c>
      <c r="AB307" s="9" t="str">
        <f t="shared" si="51"/>
        <v>Other</v>
      </c>
      <c r="AD307" s="13">
        <f t="shared" si="52"/>
        <v>2.5764596599999998</v>
      </c>
      <c r="AE307">
        <f t="shared" si="53"/>
        <v>290.41043209876545</v>
      </c>
      <c r="AF307" s="16">
        <f t="shared" si="54"/>
        <v>0.36640000815563689</v>
      </c>
    </row>
    <row r="308" spans="1:32" x14ac:dyDescent="0.25">
      <c r="A308" t="str">
        <f>'Raw Data'!A308</f>
        <v>INNSA1</v>
      </c>
      <c r="B308" s="7">
        <f>'Raw Data'!B308</f>
        <v>45348</v>
      </c>
      <c r="C308">
        <f>'Raw Data'!C308</f>
        <v>301049751</v>
      </c>
      <c r="D308">
        <f>'Raw Data'!D308</f>
        <v>73239990</v>
      </c>
      <c r="E308" t="str">
        <f>'Raw Data'!E308</f>
        <v>MILD STEEL MULTI FUNCTION CLOTH STAND (RYX-02-020) (QTY:1232PCS/CNY 100.00 PER PCS)</v>
      </c>
      <c r="F308" t="str">
        <f t="shared" si="44"/>
        <v>MILD STEEL MULTI FUNCTION CLOTH STAND (RYX-02-020) (QTY:1232PCS/CNY 100.00 PER PCS)</v>
      </c>
      <c r="O308">
        <f>'Raw Data'!N308</f>
        <v>4004</v>
      </c>
      <c r="P308" t="str">
        <f>'Raw Data'!O308</f>
        <v>KGS</v>
      </c>
      <c r="Q308">
        <f>'Raw Data'!P308</f>
        <v>396.55028970000001</v>
      </c>
      <c r="R308">
        <f>'Raw Data'!Q308</f>
        <v>1587787.36</v>
      </c>
      <c r="S308">
        <f>'Raw Data'!R308</f>
        <v>4.7264635249999998</v>
      </c>
      <c r="T308">
        <f>'Raw Data'!S308</f>
        <v>18924.75995</v>
      </c>
      <c r="U308">
        <f>'Raw Data'!T308</f>
        <v>581765.30000000005</v>
      </c>
      <c r="V308" s="9" t="str">
        <f t="shared" si="45"/>
        <v>MILD</v>
      </c>
      <c r="W308">
        <f t="shared" si="46"/>
        <v>1232</v>
      </c>
      <c r="X308" t="e">
        <f t="shared" si="47"/>
        <v>#VALUE!</v>
      </c>
      <c r="Y308">
        <f t="shared" si="48"/>
        <v>2169552.66</v>
      </c>
      <c r="Z308">
        <f t="shared" si="49"/>
        <v>2024</v>
      </c>
      <c r="AA308" s="9" t="str">
        <f t="shared" si="50"/>
        <v>Steel</v>
      </c>
      <c r="AB308" s="9" t="str">
        <f t="shared" si="51"/>
        <v>Other</v>
      </c>
      <c r="AD308" s="13">
        <f t="shared" si="52"/>
        <v>4.7264635249999998</v>
      </c>
      <c r="AE308">
        <f t="shared" si="53"/>
        <v>472.21209415584417</v>
      </c>
      <c r="AF308" s="16">
        <f t="shared" si="54"/>
        <v>0.36640000711430276</v>
      </c>
    </row>
    <row r="309" spans="1:32" x14ac:dyDescent="0.25">
      <c r="A309" t="str">
        <f>'Raw Data'!A309</f>
        <v>INNSA1</v>
      </c>
      <c r="B309" s="7">
        <f>'Raw Data'!B309</f>
        <v>45345</v>
      </c>
      <c r="C309">
        <f>'Raw Data'!C309</f>
        <v>301049751</v>
      </c>
      <c r="D309">
        <f>'Raw Data'!D309</f>
        <v>73239990</v>
      </c>
      <c r="E309" t="str">
        <f>'Raw Data'!E309</f>
        <v>RYX-02-020 MILD STEEL MULTI FUNCTION CLOTH STAND (QTY :1232NUM/CNY 100.00 PER NUM)</v>
      </c>
      <c r="F309" t="str">
        <f t="shared" si="44"/>
        <v>RYX-02-020 MILD STEEL MULTI FUNCTION CLOTH STAND (QTY :1232NUM/CNY 100.00 PER NUM)</v>
      </c>
      <c r="O309">
        <f>'Raw Data'!N309</f>
        <v>4004</v>
      </c>
      <c r="P309" t="str">
        <f>'Raw Data'!O309</f>
        <v>KGS</v>
      </c>
      <c r="Q309">
        <f>'Raw Data'!P309</f>
        <v>380.83581670000001</v>
      </c>
      <c r="R309">
        <f>'Raw Data'!Q309</f>
        <v>1524866.61</v>
      </c>
      <c r="S309">
        <f>'Raw Data'!R309</f>
        <v>4.5391634879999998</v>
      </c>
      <c r="T309">
        <f>'Raw Data'!S309</f>
        <v>18174.81061</v>
      </c>
      <c r="U309">
        <f>'Raw Data'!T309</f>
        <v>558711.1</v>
      </c>
      <c r="V309" s="9" t="str">
        <f t="shared" si="45"/>
        <v>RYX-02-020</v>
      </c>
      <c r="W309">
        <f t="shared" si="46"/>
        <v>1232</v>
      </c>
      <c r="X309" t="e">
        <f t="shared" si="47"/>
        <v>#VALUE!</v>
      </c>
      <c r="Y309">
        <f t="shared" si="48"/>
        <v>2083577.71</v>
      </c>
      <c r="Z309">
        <f t="shared" si="49"/>
        <v>2024</v>
      </c>
      <c r="AA309" s="9" t="str">
        <f t="shared" si="50"/>
        <v>Steel</v>
      </c>
      <c r="AB309" s="9" t="str">
        <f t="shared" si="51"/>
        <v>Other</v>
      </c>
      <c r="AD309" s="13">
        <f t="shared" si="52"/>
        <v>4.5391634879999998</v>
      </c>
      <c r="AE309">
        <f t="shared" si="53"/>
        <v>453.49926948051944</v>
      </c>
      <c r="AF309" s="16">
        <f t="shared" si="54"/>
        <v>0.36639998301228455</v>
      </c>
    </row>
    <row r="310" spans="1:32" x14ac:dyDescent="0.25">
      <c r="A310" t="str">
        <f>'Raw Data'!A310</f>
        <v>INNSA1</v>
      </c>
      <c r="B310" s="7">
        <f>'Raw Data'!B310</f>
        <v>45342</v>
      </c>
      <c r="C310">
        <f>'Raw Data'!C310</f>
        <v>301049751</v>
      </c>
      <c r="D310">
        <f>'Raw Data'!D310</f>
        <v>73231000</v>
      </c>
      <c r="E310" t="str">
        <f>'Raw Data'!E310</f>
        <v>STEEL SCRUBBER (8001-12) (QTY: 290016 NOS / USD 0.073 PER NOS)</v>
      </c>
      <c r="F310" t="str">
        <f t="shared" si="44"/>
        <v>STEEL SCRUBBER (8001-12) (QTY: 290016 NOS / USD 0.073 PER NOS)</v>
      </c>
      <c r="O310">
        <f>'Raw Data'!N310</f>
        <v>4229</v>
      </c>
      <c r="P310" t="str">
        <f>'Raw Data'!O310</f>
        <v>KGS</v>
      </c>
      <c r="Q310">
        <f>'Raw Data'!P310</f>
        <v>439.9442138</v>
      </c>
      <c r="R310">
        <f>'Raw Data'!Q310</f>
        <v>1860524.08</v>
      </c>
      <c r="S310">
        <f>'Raw Data'!R310</f>
        <v>5.2312034929999998</v>
      </c>
      <c r="T310">
        <f>'Raw Data'!S310</f>
        <v>22122.759569999998</v>
      </c>
      <c r="U310">
        <f>'Raw Data'!T310</f>
        <v>817886.4</v>
      </c>
      <c r="V310" s="9" t="str">
        <f t="shared" si="45"/>
        <v>STEEL</v>
      </c>
      <c r="W310">
        <f t="shared" si="46"/>
        <v>290016</v>
      </c>
      <c r="X310">
        <f t="shared" si="47"/>
        <v>45</v>
      </c>
      <c r="Y310">
        <f t="shared" si="48"/>
        <v>2678410.48</v>
      </c>
      <c r="Z310">
        <f t="shared" si="49"/>
        <v>2024</v>
      </c>
      <c r="AA310" s="9" t="str">
        <f t="shared" si="50"/>
        <v>Steel</v>
      </c>
      <c r="AB310" s="9" t="str">
        <f t="shared" si="51"/>
        <v>Scrubber</v>
      </c>
      <c r="AD310" s="13">
        <f t="shared" si="52"/>
        <v>5.2312034929999998</v>
      </c>
      <c r="AE310">
        <f t="shared" si="53"/>
        <v>2.820142336974512</v>
      </c>
      <c r="AF310" s="16">
        <f t="shared" si="54"/>
        <v>0.43960000775695418</v>
      </c>
    </row>
    <row r="311" spans="1:32" x14ac:dyDescent="0.25">
      <c r="A311" t="str">
        <f>'Raw Data'!A311</f>
        <v>INNSA1</v>
      </c>
      <c r="B311" s="7">
        <f>'Raw Data'!B311</f>
        <v>45339</v>
      </c>
      <c r="C311">
        <f>'Raw Data'!C311</f>
        <v>301049751</v>
      </c>
      <c r="D311">
        <f>'Raw Data'!D311</f>
        <v>73239990</v>
      </c>
      <c r="E311" t="str">
        <f>'Raw Data'!E311</f>
        <v>STEEL LUNCH BOX (6561) (QTY: 19836 NOS/ USD 2.350 PER NOS)</v>
      </c>
      <c r="F311" t="str">
        <f t="shared" si="44"/>
        <v>STEEL LUNCH BOX (6561) (QTY: 19836 NOS/ USD 2.350 PER NOS)</v>
      </c>
      <c r="O311">
        <f>'Raw Data'!N311</f>
        <v>7769.1</v>
      </c>
      <c r="P311" t="str">
        <f>'Raw Data'!O311</f>
        <v>KGS</v>
      </c>
      <c r="Q311">
        <f>'Raw Data'!P311</f>
        <v>516.90738439999996</v>
      </c>
      <c r="R311">
        <f>'Raw Data'!Q311</f>
        <v>4015905.16</v>
      </c>
      <c r="S311">
        <f>'Raw Data'!R311</f>
        <v>6.1463422640000003</v>
      </c>
      <c r="T311">
        <f>'Raw Data'!S311</f>
        <v>47751.547680000003</v>
      </c>
      <c r="U311">
        <f>'Raw Data'!T311</f>
        <v>1471427.6</v>
      </c>
      <c r="V311" s="9" t="str">
        <f t="shared" si="45"/>
        <v>STEEL</v>
      </c>
      <c r="W311">
        <f t="shared" si="46"/>
        <v>19836</v>
      </c>
      <c r="X311">
        <f t="shared" si="47"/>
        <v>41</v>
      </c>
      <c r="Y311">
        <f t="shared" si="48"/>
        <v>5487332.7599999998</v>
      </c>
      <c r="Z311">
        <f t="shared" si="49"/>
        <v>2024</v>
      </c>
      <c r="AA311" s="9" t="str">
        <f t="shared" si="50"/>
        <v>Steel</v>
      </c>
      <c r="AB311" s="9" t="str">
        <f t="shared" si="51"/>
        <v>Lunch Box</v>
      </c>
      <c r="AD311" s="13">
        <f t="shared" si="52"/>
        <v>6.1463422640000003</v>
      </c>
      <c r="AE311">
        <f t="shared" si="53"/>
        <v>74.179653155878199</v>
      </c>
      <c r="AF311" s="16">
        <f t="shared" si="54"/>
        <v>0.3663999873941246</v>
      </c>
    </row>
    <row r="312" spans="1:32" x14ac:dyDescent="0.25">
      <c r="A312" t="str">
        <f>'Raw Data'!A312</f>
        <v>INNSA1</v>
      </c>
      <c r="B312" s="7">
        <f>'Raw Data'!B312</f>
        <v>45339</v>
      </c>
      <c r="C312">
        <f>'Raw Data'!C312</f>
        <v>301049751</v>
      </c>
      <c r="D312">
        <f>'Raw Data'!D312</f>
        <v>73239990</v>
      </c>
      <c r="E312" t="str">
        <f>'Raw Data'!E312</f>
        <v>SY604A STEEL HOOK 4PCS SET(QTY :600 SET/USD 0.9090 PER SET)</v>
      </c>
      <c r="F312" t="str">
        <f t="shared" si="44"/>
        <v>SY604A STEEL HOOK 4PCS SET(QTY :600 SET/USD 0.9090 PER SET)</v>
      </c>
      <c r="O312">
        <f>'Raw Data'!N312</f>
        <v>70</v>
      </c>
      <c r="P312" t="str">
        <f>'Raw Data'!O312</f>
        <v>KGS</v>
      </c>
      <c r="Q312">
        <f>'Raw Data'!P312</f>
        <v>702.41985709999994</v>
      </c>
      <c r="R312">
        <f>'Raw Data'!Q312</f>
        <v>49169.39</v>
      </c>
      <c r="S312">
        <f>'Raw Data'!R312</f>
        <v>8.3521980639999995</v>
      </c>
      <c r="T312">
        <f>'Raw Data'!S312</f>
        <v>584.65386439999997</v>
      </c>
      <c r="U312">
        <f>'Raw Data'!T312</f>
        <v>18015.7</v>
      </c>
      <c r="V312" s="9" t="str">
        <f t="shared" si="45"/>
        <v>SY604A</v>
      </c>
      <c r="W312">
        <f t="shared" si="46"/>
        <v>600</v>
      </c>
      <c r="X312">
        <f t="shared" si="47"/>
        <v>41</v>
      </c>
      <c r="Y312">
        <f t="shared" si="48"/>
        <v>67185.09</v>
      </c>
      <c r="Z312">
        <f t="shared" si="49"/>
        <v>2024</v>
      </c>
      <c r="AA312" s="9" t="str">
        <f t="shared" si="50"/>
        <v>Steel</v>
      </c>
      <c r="AB312" s="9" t="str">
        <f t="shared" si="51"/>
        <v>Hook</v>
      </c>
      <c r="AD312" s="13">
        <f t="shared" si="52"/>
        <v>8.3521980639999995</v>
      </c>
      <c r="AE312">
        <f t="shared" si="53"/>
        <v>30.026166666666668</v>
      </c>
      <c r="AF312" s="16">
        <f t="shared" si="54"/>
        <v>0.36640072207525864</v>
      </c>
    </row>
    <row r="313" spans="1:32" x14ac:dyDescent="0.25">
      <c r="A313" t="str">
        <f>'Raw Data'!A313</f>
        <v>INNSA1</v>
      </c>
      <c r="B313" s="7">
        <f>'Raw Data'!B313</f>
        <v>45339</v>
      </c>
      <c r="C313">
        <f>'Raw Data'!C313</f>
        <v>301049751</v>
      </c>
      <c r="D313">
        <f>'Raw Data'!D313</f>
        <v>73239990</v>
      </c>
      <c r="E313" t="str">
        <f>'Raw Data'!E313</f>
        <v>STEEL ROUND CONTAINER (6857) (QTY: 59568 NOS/ USD 0.718 PERNOS)</v>
      </c>
      <c r="F313" t="str">
        <f t="shared" si="44"/>
        <v>STEEL ROUND CONTAINER (6857) (QTY: 59568 NOS/ USD 0.718 PERNOS)</v>
      </c>
      <c r="O313">
        <f>'Raw Data'!N313</f>
        <v>7594.92</v>
      </c>
      <c r="P313" t="str">
        <f>'Raw Data'!O313</f>
        <v>KGS</v>
      </c>
      <c r="Q313">
        <f>'Raw Data'!P313</f>
        <v>485.149629</v>
      </c>
      <c r="R313">
        <f>'Raw Data'!Q313</f>
        <v>3684672.62</v>
      </c>
      <c r="S313">
        <f>'Raw Data'!R313</f>
        <v>5.7687232929999999</v>
      </c>
      <c r="T313">
        <f>'Raw Data'!S313</f>
        <v>43812.991909999997</v>
      </c>
      <c r="U313">
        <f>'Raw Data'!T313</f>
        <v>1350064.1</v>
      </c>
      <c r="V313" s="9" t="str">
        <f t="shared" si="45"/>
        <v>STEEL</v>
      </c>
      <c r="W313">
        <f t="shared" si="46"/>
        <v>59568</v>
      </c>
      <c r="X313">
        <f t="shared" si="47"/>
        <v>47</v>
      </c>
      <c r="Y313">
        <f t="shared" si="48"/>
        <v>5034736.7200000007</v>
      </c>
      <c r="Z313">
        <f t="shared" si="49"/>
        <v>2024</v>
      </c>
      <c r="AA313" s="9" t="str">
        <f t="shared" si="50"/>
        <v>Steel</v>
      </c>
      <c r="AB313" s="9" t="str">
        <f t="shared" si="51"/>
        <v>Other</v>
      </c>
      <c r="AD313" s="13">
        <f t="shared" si="52"/>
        <v>5.7687232929999999</v>
      </c>
      <c r="AE313">
        <f t="shared" si="53"/>
        <v>22.664250940102068</v>
      </c>
      <c r="AF313" s="16">
        <f t="shared" si="54"/>
        <v>0.36640001412120027</v>
      </c>
    </row>
    <row r="314" spans="1:32" x14ac:dyDescent="0.25">
      <c r="A314" t="str">
        <f>'Raw Data'!A314</f>
        <v>INNSA1</v>
      </c>
      <c r="B314" s="7">
        <f>'Raw Data'!B314</f>
        <v>45339</v>
      </c>
      <c r="C314">
        <f>'Raw Data'!C314</f>
        <v>301049751</v>
      </c>
      <c r="D314">
        <f>'Raw Data'!D314</f>
        <v>73239990</v>
      </c>
      <c r="E314" t="str">
        <f>'Raw Data'!E314</f>
        <v>STEEL RECTANGLE CONTAINER (6901 ) (QTY: 2472 NOS/ USD 0.885PER NOS)</v>
      </c>
      <c r="F314" t="str">
        <f t="shared" si="44"/>
        <v>STEEL RECTANGLE CONTAINER (6901 ) (QTY: 2472 NOS/ USD 0.885PER NOS)</v>
      </c>
      <c r="O314">
        <f>'Raw Data'!N314</f>
        <v>401.7</v>
      </c>
      <c r="P314" t="str">
        <f>'Raw Data'!O314</f>
        <v>KGS</v>
      </c>
      <c r="Q314">
        <f>'Raw Data'!P314</f>
        <v>469.19288030000001</v>
      </c>
      <c r="R314">
        <f>'Raw Data'!Q314</f>
        <v>188474.78</v>
      </c>
      <c r="S314">
        <f>'Raw Data'!R314</f>
        <v>5.5789878750000002</v>
      </c>
      <c r="T314">
        <f>'Raw Data'!S314</f>
        <v>2241.0794289999999</v>
      </c>
      <c r="U314">
        <f>'Raw Data'!T314</f>
        <v>69057.2</v>
      </c>
      <c r="V314" s="9" t="str">
        <f t="shared" si="45"/>
        <v>STEEL</v>
      </c>
      <c r="W314">
        <f t="shared" si="46"/>
        <v>2472</v>
      </c>
      <c r="X314">
        <f t="shared" si="47"/>
        <v>51</v>
      </c>
      <c r="Y314">
        <f t="shared" si="48"/>
        <v>257531.97999999998</v>
      </c>
      <c r="Z314">
        <f t="shared" si="49"/>
        <v>2024</v>
      </c>
      <c r="AA314" s="9" t="str">
        <f t="shared" si="50"/>
        <v>Steel</v>
      </c>
      <c r="AB314" s="9" t="str">
        <f t="shared" si="51"/>
        <v>Other</v>
      </c>
      <c r="AD314" s="13">
        <f t="shared" si="52"/>
        <v>5.5789878750000002</v>
      </c>
      <c r="AE314">
        <f t="shared" si="53"/>
        <v>27.935760517799352</v>
      </c>
      <c r="AF314" s="16">
        <f t="shared" si="54"/>
        <v>0.36640021545588219</v>
      </c>
    </row>
    <row r="315" spans="1:32" x14ac:dyDescent="0.25">
      <c r="A315" t="str">
        <f>'Raw Data'!A315</f>
        <v>INNSA1</v>
      </c>
      <c r="B315" s="7">
        <f>'Raw Data'!B315</f>
        <v>45339</v>
      </c>
      <c r="C315">
        <f>'Raw Data'!C315</f>
        <v>301049751</v>
      </c>
      <c r="D315">
        <f>'Raw Data'!D315</f>
        <v>73239990</v>
      </c>
      <c r="E315" t="str">
        <f>'Raw Data'!E315</f>
        <v>STEEL ROUND CONTAINER MEDIUM (6581) (QTY: 87792 NOS/ USD 0.875 PER NOS)</v>
      </c>
      <c r="F315" t="str">
        <f t="shared" si="44"/>
        <v>STEEL ROUND CONTAINER MEDIUM (6581) (QTY: 87792 NOS/ USD 0.875 PER NOS)</v>
      </c>
      <c r="O315">
        <f>'Raw Data'!N315</f>
        <v>10608.2</v>
      </c>
      <c r="P315" t="str">
        <f>'Raw Data'!O315</f>
        <v>KGS</v>
      </c>
      <c r="Q315">
        <f>'Raw Data'!P315</f>
        <v>623.85371410000005</v>
      </c>
      <c r="R315">
        <f>'Raw Data'!Q315</f>
        <v>6617964.9699999997</v>
      </c>
      <c r="S315">
        <f>'Raw Data'!R315</f>
        <v>7.417998979</v>
      </c>
      <c r="T315">
        <f>'Raw Data'!S315</f>
        <v>78691.616769999993</v>
      </c>
      <c r="U315">
        <f>'Raw Data'!T315</f>
        <v>2424822.4</v>
      </c>
      <c r="V315" s="9" t="str">
        <f t="shared" si="45"/>
        <v>STEEL</v>
      </c>
      <c r="W315">
        <f t="shared" si="46"/>
        <v>87792</v>
      </c>
      <c r="X315">
        <f t="shared" si="47"/>
        <v>54</v>
      </c>
      <c r="Y315">
        <f t="shared" si="48"/>
        <v>9042787.3699999992</v>
      </c>
      <c r="Z315">
        <f t="shared" si="49"/>
        <v>2024</v>
      </c>
      <c r="AA315" s="9" t="str">
        <f t="shared" si="50"/>
        <v>Steel</v>
      </c>
      <c r="AB315" s="9" t="str">
        <f t="shared" si="51"/>
        <v>Other</v>
      </c>
      <c r="AD315" s="13">
        <f t="shared" si="52"/>
        <v>7.417998979</v>
      </c>
      <c r="AE315">
        <f t="shared" si="53"/>
        <v>27.620083834517949</v>
      </c>
      <c r="AF315" s="16">
        <f t="shared" si="54"/>
        <v>0.366400005287426</v>
      </c>
    </row>
    <row r="316" spans="1:32" x14ac:dyDescent="0.25">
      <c r="A316" t="str">
        <f>'Raw Data'!A316</f>
        <v>INNSA1</v>
      </c>
      <c r="B316" s="7">
        <f>'Raw Data'!B316</f>
        <v>45339</v>
      </c>
      <c r="C316">
        <f>'Raw Data'!C316</f>
        <v>301049751</v>
      </c>
      <c r="D316">
        <f>'Raw Data'!D316</f>
        <v>73239990</v>
      </c>
      <c r="E316" t="str">
        <f>'Raw Data'!E316</f>
        <v>STEEL ROUND CONTAINER (6856) (QTY: 112320 NOS/ USD 0.568 PERNOS)</v>
      </c>
      <c r="F316" t="str">
        <f t="shared" si="44"/>
        <v>STEEL ROUND CONTAINER (6856) (QTY: 112320 NOS/ USD 0.568 PERNOS)</v>
      </c>
      <c r="O316">
        <f>'Raw Data'!N316</f>
        <v>12480</v>
      </c>
      <c r="P316" t="str">
        <f>'Raw Data'!O316</f>
        <v>KGS</v>
      </c>
      <c r="Q316">
        <f>'Raw Data'!P316</f>
        <v>440.40509209999999</v>
      </c>
      <c r="R316">
        <f>'Raw Data'!Q316</f>
        <v>5496255.5499999998</v>
      </c>
      <c r="S316">
        <f>'Raw Data'!R316</f>
        <v>5.2366836159999997</v>
      </c>
      <c r="T316">
        <f>'Raw Data'!S316</f>
        <v>65353.811529999999</v>
      </c>
      <c r="U316">
        <f>'Raw Data'!T316</f>
        <v>2013828</v>
      </c>
      <c r="V316" s="9" t="str">
        <f t="shared" si="45"/>
        <v>STEEL</v>
      </c>
      <c r="W316">
        <f t="shared" si="46"/>
        <v>112320</v>
      </c>
      <c r="X316">
        <f t="shared" si="47"/>
        <v>48</v>
      </c>
      <c r="Y316">
        <f t="shared" si="48"/>
        <v>7510083.5499999998</v>
      </c>
      <c r="Z316">
        <f t="shared" si="49"/>
        <v>2024</v>
      </c>
      <c r="AA316" s="9" t="str">
        <f t="shared" si="50"/>
        <v>Steel</v>
      </c>
      <c r="AB316" s="9" t="str">
        <f t="shared" si="51"/>
        <v>Other</v>
      </c>
      <c r="AD316" s="13">
        <f t="shared" si="52"/>
        <v>5.2366836159999997</v>
      </c>
      <c r="AE316">
        <f t="shared" si="53"/>
        <v>17.929380341880343</v>
      </c>
      <c r="AF316" s="16">
        <f t="shared" si="54"/>
        <v>0.36639999390130251</v>
      </c>
    </row>
    <row r="317" spans="1:32" x14ac:dyDescent="0.25">
      <c r="A317" t="str">
        <f>'Raw Data'!A317</f>
        <v>INNSA1</v>
      </c>
      <c r="B317" s="7">
        <f>'Raw Data'!B317</f>
        <v>45339</v>
      </c>
      <c r="C317">
        <f>'Raw Data'!C317</f>
        <v>301049751</v>
      </c>
      <c r="D317">
        <f>'Raw Data'!D317</f>
        <v>73239990</v>
      </c>
      <c r="E317" t="str">
        <f>'Raw Data'!E317</f>
        <v>STEEL RECTANGLE CONTAINER LARGE (6862) (QTY: 792 NOS/ USD 1.380 PER NOS)</v>
      </c>
      <c r="F317" t="str">
        <f t="shared" si="44"/>
        <v>STEEL RECTANGLE CONTAINER LARGE (6862) (QTY: 792 NOS/ USD 1.380 PER NOS)</v>
      </c>
      <c r="O317">
        <f>'Raw Data'!N317</f>
        <v>198</v>
      </c>
      <c r="P317" t="str">
        <f>'Raw Data'!O317</f>
        <v>KGS</v>
      </c>
      <c r="Q317">
        <f>'Raw Data'!P317</f>
        <v>475.55479800000001</v>
      </c>
      <c r="R317">
        <f>'Raw Data'!Q317</f>
        <v>94159.85</v>
      </c>
      <c r="S317">
        <f>'Raw Data'!R317</f>
        <v>5.6546349339999997</v>
      </c>
      <c r="T317">
        <f>'Raw Data'!S317</f>
        <v>1119.6177170000001</v>
      </c>
      <c r="U317">
        <f>'Raw Data'!T317</f>
        <v>34500.199999999997</v>
      </c>
      <c r="V317" s="9" t="str">
        <f t="shared" si="45"/>
        <v>STEEL</v>
      </c>
      <c r="W317">
        <f t="shared" si="46"/>
        <v>792</v>
      </c>
      <c r="X317">
        <f t="shared" si="47"/>
        <v>55</v>
      </c>
      <c r="Y317">
        <f t="shared" si="48"/>
        <v>128660.05</v>
      </c>
      <c r="Z317">
        <f t="shared" si="49"/>
        <v>2024</v>
      </c>
      <c r="AA317" s="9" t="str">
        <f t="shared" si="50"/>
        <v>Steel</v>
      </c>
      <c r="AB317" s="9" t="str">
        <f t="shared" si="51"/>
        <v>Other</v>
      </c>
      <c r="AD317" s="13">
        <f t="shared" si="52"/>
        <v>5.6546349339999997</v>
      </c>
      <c r="AE317">
        <f t="shared" si="53"/>
        <v>43.560858585858583</v>
      </c>
      <c r="AF317" s="16">
        <f t="shared" si="54"/>
        <v>0.36640032880256285</v>
      </c>
    </row>
    <row r="318" spans="1:32" x14ac:dyDescent="0.25">
      <c r="A318" t="str">
        <f>'Raw Data'!A318</f>
        <v>INNSA1</v>
      </c>
      <c r="B318" s="7">
        <f>'Raw Data'!B318</f>
        <v>45339</v>
      </c>
      <c r="C318">
        <f>'Raw Data'!C318</f>
        <v>301049751</v>
      </c>
      <c r="D318">
        <f>'Raw Data'!D318</f>
        <v>73239990</v>
      </c>
      <c r="E318" t="str">
        <f>'Raw Data'!E318</f>
        <v>SY772-42 STEEL HANGER 10PCS SET(QTY :540 SET/USD 1.3986 PERSET)</v>
      </c>
      <c r="F318" t="str">
        <f t="shared" si="44"/>
        <v>SY772-42 STEEL HANGER 10PCS SET(QTY :540 SET/USD 1.3986 PERSET)</v>
      </c>
      <c r="O318">
        <f>'Raw Data'!N318</f>
        <v>273</v>
      </c>
      <c r="P318" t="str">
        <f>'Raw Data'!O318</f>
        <v>KGS</v>
      </c>
      <c r="Q318">
        <f>'Raw Data'!P318</f>
        <v>249.40311360000001</v>
      </c>
      <c r="R318">
        <f>'Raw Data'!Q318</f>
        <v>68087.05</v>
      </c>
      <c r="S318">
        <f>'Raw Data'!R318</f>
        <v>2.965554263</v>
      </c>
      <c r="T318">
        <f>'Raw Data'!S318</f>
        <v>809.59631390000004</v>
      </c>
      <c r="U318">
        <f>'Raw Data'!T318</f>
        <v>24947</v>
      </c>
      <c r="V318" s="9" t="str">
        <f t="shared" si="45"/>
        <v>SY772-42</v>
      </c>
      <c r="W318">
        <f t="shared" si="46"/>
        <v>540</v>
      </c>
      <c r="X318">
        <f t="shared" si="47"/>
        <v>46</v>
      </c>
      <c r="Y318">
        <f t="shared" si="48"/>
        <v>93034.05</v>
      </c>
      <c r="Z318">
        <f t="shared" si="49"/>
        <v>2024</v>
      </c>
      <c r="AA318" s="9" t="str">
        <f t="shared" si="50"/>
        <v>Steel</v>
      </c>
      <c r="AB318" s="9" t="str">
        <f t="shared" si="51"/>
        <v>Hanger</v>
      </c>
      <c r="AD318" s="13">
        <f t="shared" si="52"/>
        <v>2.965554263</v>
      </c>
      <c r="AE318">
        <f t="shared" si="53"/>
        <v>46.19814814814815</v>
      </c>
      <c r="AF318" s="16">
        <f t="shared" si="54"/>
        <v>0.36639860296488097</v>
      </c>
    </row>
    <row r="319" spans="1:32" x14ac:dyDescent="0.25">
      <c r="A319" t="str">
        <f>'Raw Data'!A319</f>
        <v>INNSA1</v>
      </c>
      <c r="B319" s="7">
        <f>'Raw Data'!B319</f>
        <v>45339</v>
      </c>
      <c r="C319">
        <f>'Raw Data'!C319</f>
        <v>301049751</v>
      </c>
      <c r="D319">
        <f>'Raw Data'!D319</f>
        <v>73239990</v>
      </c>
      <c r="E319" t="str">
        <f>'Raw Data'!E319</f>
        <v>STEEL RECTANGLE CONTAINER BIG (6578) (QTY: 37200 NOS/ USD 1.598 PER NOS)</v>
      </c>
      <c r="F319" t="str">
        <f t="shared" si="44"/>
        <v>STEEL RECTANGLE CONTAINER BIG (6578) (QTY: 37200 NOS/ USD 1.598 PER NOS)</v>
      </c>
      <c r="O319">
        <f>'Raw Data'!N319</f>
        <v>11005</v>
      </c>
      <c r="P319" t="str">
        <f>'Raw Data'!O319</f>
        <v>KGS</v>
      </c>
      <c r="Q319">
        <f>'Raw Data'!P319</f>
        <v>465.36224170000003</v>
      </c>
      <c r="R319">
        <f>'Raw Data'!Q319</f>
        <v>5121311.47</v>
      </c>
      <c r="S319">
        <f>'Raw Data'!R319</f>
        <v>5.5334392589999997</v>
      </c>
      <c r="T319">
        <f>'Raw Data'!S319</f>
        <v>60895.499049999999</v>
      </c>
      <c r="U319">
        <f>'Raw Data'!T319</f>
        <v>1876448.5</v>
      </c>
      <c r="V319" s="9" t="str">
        <f t="shared" si="45"/>
        <v>STEEL</v>
      </c>
      <c r="W319">
        <f t="shared" si="46"/>
        <v>37200</v>
      </c>
      <c r="X319">
        <f t="shared" si="47"/>
        <v>55</v>
      </c>
      <c r="Y319">
        <f t="shared" si="48"/>
        <v>6997759.9699999997</v>
      </c>
      <c r="Z319">
        <f t="shared" si="49"/>
        <v>2024</v>
      </c>
      <c r="AA319" s="9" t="str">
        <f t="shared" si="50"/>
        <v>Steel</v>
      </c>
      <c r="AB319" s="9" t="str">
        <f t="shared" si="51"/>
        <v>Other</v>
      </c>
      <c r="AD319" s="13">
        <f t="shared" si="52"/>
        <v>5.5334392589999997</v>
      </c>
      <c r="AE319">
        <f t="shared" si="53"/>
        <v>50.442163978494627</v>
      </c>
      <c r="AF319" s="16">
        <f t="shared" si="54"/>
        <v>0.36639999558550579</v>
      </c>
    </row>
    <row r="320" spans="1:32" x14ac:dyDescent="0.25">
      <c r="A320" t="str">
        <f>'Raw Data'!A320</f>
        <v>INNSA1</v>
      </c>
      <c r="B320" s="7">
        <f>'Raw Data'!B320</f>
        <v>45339</v>
      </c>
      <c r="C320">
        <f>'Raw Data'!C320</f>
        <v>301049751</v>
      </c>
      <c r="D320">
        <f>'Raw Data'!D320</f>
        <v>73239990</v>
      </c>
      <c r="E320" t="str">
        <f>'Raw Data'!E320</f>
        <v>SY604A-4 STEEL HOOK 4PCS SET(QTY :960 SET/USD 0.5734 PER SET)</v>
      </c>
      <c r="F320" t="str">
        <f t="shared" si="44"/>
        <v>SY604A-4 STEEL HOOK 4PCS SET(QTY :960 SET/USD 0.5734 PER SET)</v>
      </c>
      <c r="O320">
        <f>'Raw Data'!N320</f>
        <v>112</v>
      </c>
      <c r="P320" t="str">
        <f>'Raw Data'!O320</f>
        <v>KGS</v>
      </c>
      <c r="Q320">
        <f>'Raw Data'!P320</f>
        <v>443.08535710000001</v>
      </c>
      <c r="R320">
        <f>'Raw Data'!Q320</f>
        <v>49625.56</v>
      </c>
      <c r="S320">
        <f>'Raw Data'!R320</f>
        <v>5.268553593</v>
      </c>
      <c r="T320">
        <f>'Raw Data'!S320</f>
        <v>590.07800239999995</v>
      </c>
      <c r="U320">
        <f>'Raw Data'!T320</f>
        <v>18182.8</v>
      </c>
      <c r="V320" s="9" t="str">
        <f t="shared" si="45"/>
        <v>SY604A-4</v>
      </c>
      <c r="W320">
        <f t="shared" si="46"/>
        <v>960</v>
      </c>
      <c r="X320">
        <f t="shared" si="47"/>
        <v>43</v>
      </c>
      <c r="Y320">
        <f t="shared" si="48"/>
        <v>67808.36</v>
      </c>
      <c r="Z320">
        <f t="shared" si="49"/>
        <v>2024</v>
      </c>
      <c r="AA320" s="9" t="str">
        <f t="shared" si="50"/>
        <v>Steel</v>
      </c>
      <c r="AB320" s="9" t="str">
        <f t="shared" si="51"/>
        <v>Hook</v>
      </c>
      <c r="AD320" s="13">
        <f t="shared" si="52"/>
        <v>5.268553593</v>
      </c>
      <c r="AE320">
        <f t="shared" si="53"/>
        <v>18.940416666666668</v>
      </c>
      <c r="AF320" s="16">
        <f t="shared" si="54"/>
        <v>0.36639989553770275</v>
      </c>
    </row>
    <row r="321" spans="1:32" x14ac:dyDescent="0.25">
      <c r="A321" t="str">
        <f>'Raw Data'!A321</f>
        <v>INNSA1</v>
      </c>
      <c r="B321" s="7">
        <f>'Raw Data'!B321</f>
        <v>45339</v>
      </c>
      <c r="C321">
        <f>'Raw Data'!C321</f>
        <v>301049751</v>
      </c>
      <c r="D321">
        <f>'Raw Data'!D321</f>
        <v>73239990</v>
      </c>
      <c r="E321" t="str">
        <f>'Raw Data'!E321</f>
        <v>SD1078-B STEEL FRUIT BASKET(QTY :408 PCS/USD 0.9090 PER PCS)</v>
      </c>
      <c r="F321" t="str">
        <f t="shared" si="44"/>
        <v>SD1078-B STEEL FRUIT BASKET(QTY :408 PCS/USD 0.9090 PER PCS)</v>
      </c>
      <c r="O321">
        <f>'Raw Data'!N321</f>
        <v>83.3</v>
      </c>
      <c r="P321" t="str">
        <f>'Raw Data'!O321</f>
        <v>KGS</v>
      </c>
      <c r="Q321">
        <f>'Raw Data'!P321</f>
        <v>401.38055220000001</v>
      </c>
      <c r="R321">
        <f>'Raw Data'!Q321</f>
        <v>33435</v>
      </c>
      <c r="S321">
        <f>'Raw Data'!R321</f>
        <v>4.7726581709999998</v>
      </c>
      <c r="T321">
        <f>'Raw Data'!S321</f>
        <v>397.56242570000001</v>
      </c>
      <c r="U321">
        <f>'Raw Data'!T321</f>
        <v>12250.6</v>
      </c>
      <c r="V321" s="9" t="str">
        <f t="shared" si="45"/>
        <v>SD1078-B</v>
      </c>
      <c r="W321">
        <f t="shared" si="46"/>
        <v>408</v>
      </c>
      <c r="X321">
        <f t="shared" si="47"/>
        <v>42</v>
      </c>
      <c r="Y321">
        <f t="shared" si="48"/>
        <v>45685.599999999999</v>
      </c>
      <c r="Z321">
        <f t="shared" si="49"/>
        <v>2024</v>
      </c>
      <c r="AA321" s="9" t="str">
        <f t="shared" si="50"/>
        <v>Steel</v>
      </c>
      <c r="AB321" s="9" t="str">
        <f t="shared" si="51"/>
        <v>Fruit Basket</v>
      </c>
      <c r="AD321" s="13">
        <f t="shared" si="52"/>
        <v>4.7726581709999998</v>
      </c>
      <c r="AE321">
        <f t="shared" si="53"/>
        <v>30.025980392156864</v>
      </c>
      <c r="AF321" s="16">
        <f t="shared" si="54"/>
        <v>0.36640047854045166</v>
      </c>
    </row>
    <row r="322" spans="1:32" x14ac:dyDescent="0.25">
      <c r="A322" t="str">
        <f>'Raw Data'!A322</f>
        <v>INNSA1</v>
      </c>
      <c r="B322" s="7">
        <f>'Raw Data'!B322</f>
        <v>45339</v>
      </c>
      <c r="C322">
        <f>'Raw Data'!C322</f>
        <v>301049751</v>
      </c>
      <c r="D322">
        <f>'Raw Data'!D322</f>
        <v>73239990</v>
      </c>
      <c r="E322" t="str">
        <f>'Raw Data'!E322</f>
        <v>SY722-9602 STEEL HOOK 3PCS SET(QTY :2880 SET/USD 0.1538 PERSET)</v>
      </c>
      <c r="F322" t="str">
        <f t="shared" si="44"/>
        <v>SY722-9602 STEEL HOOK 3PCS SET(QTY :2880 SET/USD 0.1538 PERSET)</v>
      </c>
      <c r="O322">
        <f>'Raw Data'!N322</f>
        <v>78</v>
      </c>
      <c r="P322" t="str">
        <f>'Raw Data'!O322</f>
        <v>KGS</v>
      </c>
      <c r="Q322">
        <f>'Raw Data'!P322</f>
        <v>511.95282049999997</v>
      </c>
      <c r="R322">
        <f>'Raw Data'!Q322</f>
        <v>39932.32</v>
      </c>
      <c r="S322">
        <f>'Raw Data'!R322</f>
        <v>6.0874294950000003</v>
      </c>
      <c r="T322">
        <f>'Raw Data'!S322</f>
        <v>474.81950060000003</v>
      </c>
      <c r="U322">
        <f>'Raw Data'!T322</f>
        <v>14631.2</v>
      </c>
      <c r="V322" s="9" t="str">
        <f t="shared" si="45"/>
        <v>SY722-9602</v>
      </c>
      <c r="W322">
        <f t="shared" si="46"/>
        <v>2880</v>
      </c>
      <c r="X322">
        <f t="shared" si="47"/>
        <v>46</v>
      </c>
      <c r="Y322">
        <f t="shared" si="48"/>
        <v>54563.520000000004</v>
      </c>
      <c r="Z322">
        <f t="shared" si="49"/>
        <v>2024</v>
      </c>
      <c r="AA322" s="9" t="str">
        <f t="shared" si="50"/>
        <v>Steel</v>
      </c>
      <c r="AB322" s="9" t="str">
        <f t="shared" si="51"/>
        <v>Hook</v>
      </c>
      <c r="AD322" s="13">
        <f t="shared" si="52"/>
        <v>6.0874294950000003</v>
      </c>
      <c r="AE322">
        <f t="shared" si="53"/>
        <v>5.0802777777777779</v>
      </c>
      <c r="AF322" s="16">
        <f t="shared" si="54"/>
        <v>0.36639994871322279</v>
      </c>
    </row>
    <row r="323" spans="1:32" x14ac:dyDescent="0.25">
      <c r="A323" t="str">
        <f>'Raw Data'!A323</f>
        <v>INNSA1</v>
      </c>
      <c r="B323" s="7">
        <f>'Raw Data'!B323</f>
        <v>45339</v>
      </c>
      <c r="C323">
        <f>'Raw Data'!C323</f>
        <v>301049751</v>
      </c>
      <c r="D323">
        <f>'Raw Data'!D323</f>
        <v>73239990</v>
      </c>
      <c r="E323" t="str">
        <f>'Raw Data'!E323</f>
        <v>SY592A-0085 STEEL CLIP 6PCS SET BIG(QTY :1200 SET/USD 0.3776PER SET)</v>
      </c>
      <c r="F323" t="str">
        <f t="shared" ref="F323:F386" si="55">IFERROR(LEFT(E323, FIND(")", E323, FIND("QTY", UPPER(E323))) ), E323)</f>
        <v>SY592A-0085 STEEL CLIP 6PCS SET BIG(QTY :1200 SET/USD 0.3776PER SET)</v>
      </c>
      <c r="O323">
        <f>'Raw Data'!N323</f>
        <v>95</v>
      </c>
      <c r="P323" t="str">
        <f>'Raw Data'!O323</f>
        <v>KGS</v>
      </c>
      <c r="Q323">
        <f>'Raw Data'!P323</f>
        <v>430.0008421</v>
      </c>
      <c r="R323">
        <f>'Raw Data'!Q323</f>
        <v>40850.080000000002</v>
      </c>
      <c r="S323">
        <f>'Raw Data'!R323</f>
        <v>5.1129707739999999</v>
      </c>
      <c r="T323">
        <f>'Raw Data'!S323</f>
        <v>485.73222349999998</v>
      </c>
      <c r="U323">
        <f>'Raw Data'!T323</f>
        <v>14967.5</v>
      </c>
      <c r="V323" s="9" t="str">
        <f t="shared" ref="V323:V386" si="56">TRIM(LEFT(E323, FIND(" ", E323 &amp; " ") - 1))</f>
        <v>SY592A-0085</v>
      </c>
      <c r="W323">
        <f t="shared" ref="W323:W386" si="57">IFERROR(
 VALUE(
  SUBSTITUTE(
   SUBSTITUTE(
    TRIM(
     SUBSTITUTE(
      SUBSTITUTE(
       SUBSTITUTE(
        SUBSTITUTE(
         SUBSTITUTE(
          MID(F323, SEARCH("QTY",UPPER(F323)) + 3,
           MIN(
            IFERROR(SEARCH("PCS",UPPER(F323),SEARCH("QTY",UPPER(F323))),99999),
            IFERROR(SEARCH("PC",UPPER(F323),SEARCH("QTY",UPPER(F323))),99999),
            IFERROR(SEARCH("NOS",UPPER(F323),SEARCH("QTY",UPPER(F323))),99999),
            IFERROR(SEARCH("SET",UPPER(F323),SEARCH("QTY",UPPER(F323))),99999),
            IFERROR(SEARCH("PKT",UPPER(F323),SEARCH("QTY",UPPER(F323))),99999),
            IFERROR(SEARCH("NUM",UPPER(F323),SEARCH("QTY",UPPER(F323))),99999),
            IFERROR(SEARCH("/",UPPER(F323),SEARCH("QTY",UPPER(F323))),99999),
            IFERROR(SEARCH("PER",UPPER(F323),SEARCH("QTY",UPPER(F323))),99999),
            IFERROR(SEARCH("USD",UPPER(F323),SEARCH("QTY",UPPER(F323))),99999),
            IFERROR(SEARCH("CNY",UPPER(F323),SEARCH("QTY",UPPER(F323))),99999)
           ) - (SEARCH("QTY",UPPER(F323)) + 3)
          ),
         ":", ""),
        "(", ""),
       ")", ""),
      "PER", ""),
     "USD", "")
    ),
   ",", ""),
  "-", "")
 ),
"")</f>
        <v>1200</v>
      </c>
      <c r="X323">
        <f t="shared" ref="X323:X386" si="58">SEARCH("USD", UPPER(F323))</f>
        <v>51</v>
      </c>
      <c r="Y323">
        <f t="shared" ref="Y323:Y386" si="59">R323+U323</f>
        <v>55817.58</v>
      </c>
      <c r="Z323">
        <f t="shared" ref="Z323:Z386" si="60">YEAR(B323)</f>
        <v>2024</v>
      </c>
      <c r="AA323" s="9" t="str">
        <f t="shared" ref="AA323:AA386" si="61">IF( ISNUMBER(SEARCH("STEEL", F323)), "Steel",
 IF( ISNUMBER(SEARCH("SCRUBBER", F323)), "Cleaning",
 IF( ISNUMBER(SEARCH("BASKET", F323)), "Basket",
 IF( ISNUMBER(SEARCH("HANGER", F323)), "Hanger",
 IF( ISNUMBER(SEARCH("LUNCH BOX", F323)), "Lunch Box",
 IF( ISNUMBER(SEARCH("BOTTLE", F323)), "Bottle",
 "Other"))))))</f>
        <v>Steel</v>
      </c>
      <c r="AB323" s="9" t="str">
        <f t="shared" ref="AB323:AB386" si="62">IF( ISNUMBER(SEARCH("SCRUBBER", F323)), "Scrubber",
 IF( ISNUMBER(SEARCH("FRUIT BASKET", F323)), "Fruit Basket",
 IF( ISNUMBER(SEARCH("BASKET", F323)), "Basket",
 IF( ISNUMBER(SEARCH("CUTLERY", F323)), "Cutlery Holder",
 IF( ISNUMBER(SEARCH("TEA STRAINER", F323)), "Tea Strainer",
 IF( ISNUMBER(SEARCH("HANGER", F323)), "Hanger",
 IF( ISNUMBER(SEARCH("HOOK", F323)), "Hook",
 IF( ISNUMBER(SEARCH("LUNCH BOX", F323)), "Lunch Box",
 "Other"))))))))</f>
        <v>Other</v>
      </c>
      <c r="AD323" s="13">
        <f t="shared" ref="AD323:AD386" si="63">S323</f>
        <v>5.1129707739999999</v>
      </c>
      <c r="AE323">
        <f t="shared" ref="AE323:AE386" si="64">U323 / W323</f>
        <v>12.472916666666666</v>
      </c>
      <c r="AF323" s="16">
        <f t="shared" ref="AF323:AF386" si="65">U323/R323</f>
        <v>0.3664007512347589</v>
      </c>
    </row>
    <row r="324" spans="1:32" x14ac:dyDescent="0.25">
      <c r="A324" t="str">
        <f>'Raw Data'!A324</f>
        <v>INNSA1</v>
      </c>
      <c r="B324" s="7">
        <f>'Raw Data'!B324</f>
        <v>45337</v>
      </c>
      <c r="C324">
        <f>'Raw Data'!C324</f>
        <v>301049751</v>
      </c>
      <c r="D324">
        <f>'Raw Data'!D324</f>
        <v>73239990</v>
      </c>
      <c r="E324" t="str">
        <f>'Raw Data'!E324</f>
        <v>HOUSEHOLD STEEL HOOK 3PCS SET (2628) (QTY: 2628 NOS/ USD 0.380 PER NOS)</v>
      </c>
      <c r="F324" t="str">
        <f t="shared" si="55"/>
        <v>HOUSEHOLD STEEL HOOK 3PCS SET (2628) (QTY: 2628 NOS/ USD 0.380 PER NOS)</v>
      </c>
      <c r="O324">
        <f>'Raw Data'!N324</f>
        <v>89.06</v>
      </c>
      <c r="P324" t="str">
        <f>'Raw Data'!O324</f>
        <v>KGS</v>
      </c>
      <c r="Q324">
        <f>'Raw Data'!P324</f>
        <v>960.11812259999999</v>
      </c>
      <c r="R324">
        <f>'Raw Data'!Q324</f>
        <v>85508.12</v>
      </c>
      <c r="S324">
        <f>'Raw Data'!R324</f>
        <v>11.416386709999999</v>
      </c>
      <c r="T324">
        <f>'Raw Data'!S324</f>
        <v>1016.7434009999999</v>
      </c>
      <c r="U324">
        <f>'Raw Data'!T324</f>
        <v>31330.2</v>
      </c>
      <c r="V324" s="9" t="str">
        <f t="shared" si="56"/>
        <v>HOUSEHOLD</v>
      </c>
      <c r="W324">
        <f t="shared" si="57"/>
        <v>2628</v>
      </c>
      <c r="X324">
        <f t="shared" si="58"/>
        <v>54</v>
      </c>
      <c r="Y324">
        <f t="shared" si="59"/>
        <v>116838.31999999999</v>
      </c>
      <c r="Z324">
        <f t="shared" si="60"/>
        <v>2024</v>
      </c>
      <c r="AA324" s="9" t="str">
        <f t="shared" si="61"/>
        <v>Steel</v>
      </c>
      <c r="AB324" s="9" t="str">
        <f t="shared" si="62"/>
        <v>Hook</v>
      </c>
      <c r="AD324" s="13">
        <f t="shared" si="63"/>
        <v>11.416386709999999</v>
      </c>
      <c r="AE324">
        <f t="shared" si="64"/>
        <v>11.921689497716896</v>
      </c>
      <c r="AF324" s="16">
        <f t="shared" si="65"/>
        <v>0.36640029040516858</v>
      </c>
    </row>
    <row r="325" spans="1:32" x14ac:dyDescent="0.25">
      <c r="A325" t="str">
        <f>'Raw Data'!A325</f>
        <v>INNSA1</v>
      </c>
      <c r="B325" s="7">
        <f>'Raw Data'!B325</f>
        <v>45334</v>
      </c>
      <c r="C325">
        <f>'Raw Data'!C325</f>
        <v>301049751</v>
      </c>
      <c r="D325">
        <f>'Raw Data'!D325</f>
        <v>73231000</v>
      </c>
      <c r="E325" t="str">
        <f>'Raw Data'!E325</f>
        <v>STEEL SCRUBBER 6PCS SET (OKS-4156) (QTY: 98400 NOS / USD 0.239 PER NOS)</v>
      </c>
      <c r="F325" t="str">
        <f t="shared" si="55"/>
        <v>STEEL SCRUBBER 6PCS SET (OKS-4156) (QTY: 98400 NOS / USD 0.239 PER NOS)</v>
      </c>
      <c r="O325">
        <f>'Raw Data'!N325</f>
        <v>8782</v>
      </c>
      <c r="P325" t="str">
        <f>'Raw Data'!O325</f>
        <v>KGS</v>
      </c>
      <c r="Q325">
        <f>'Raw Data'!P325</f>
        <v>234.41783419999999</v>
      </c>
      <c r="R325">
        <f>'Raw Data'!Q325</f>
        <v>2058657.42</v>
      </c>
      <c r="S325">
        <f>'Raw Data'!R325</f>
        <v>2.7873702050000002</v>
      </c>
      <c r="T325">
        <f>'Raw Data'!S325</f>
        <v>24478.685140000001</v>
      </c>
      <c r="U325">
        <f>'Raw Data'!T325</f>
        <v>904985.8</v>
      </c>
      <c r="V325" s="9" t="str">
        <f t="shared" si="56"/>
        <v>STEEL</v>
      </c>
      <c r="W325">
        <f t="shared" si="57"/>
        <v>98400</v>
      </c>
      <c r="X325">
        <f t="shared" si="58"/>
        <v>54</v>
      </c>
      <c r="Y325">
        <f t="shared" si="59"/>
        <v>2963643.2199999997</v>
      </c>
      <c r="Z325">
        <f t="shared" si="60"/>
        <v>2024</v>
      </c>
      <c r="AA325" s="9" t="str">
        <f t="shared" si="61"/>
        <v>Steel</v>
      </c>
      <c r="AB325" s="9" t="str">
        <f t="shared" si="62"/>
        <v>Scrubber</v>
      </c>
      <c r="AD325" s="13">
        <f t="shared" si="63"/>
        <v>2.7873702050000002</v>
      </c>
      <c r="AE325">
        <f t="shared" si="64"/>
        <v>9.197010162601627</v>
      </c>
      <c r="AF325" s="16">
        <f t="shared" si="65"/>
        <v>0.43959999911009967</v>
      </c>
    </row>
    <row r="326" spans="1:32" x14ac:dyDescent="0.25">
      <c r="A326" t="str">
        <f>'Raw Data'!A326</f>
        <v>INNSA1</v>
      </c>
      <c r="B326" s="7">
        <f>'Raw Data'!B326</f>
        <v>45332</v>
      </c>
      <c r="C326">
        <f>'Raw Data'!C326</f>
        <v>301049751</v>
      </c>
      <c r="D326">
        <f>'Raw Data'!D326</f>
        <v>73239990</v>
      </c>
      <c r="E326" t="str">
        <f>'Raw Data'!E326</f>
        <v>NP-55 STEEL TEA STRAINER (QTY: 100800 PCS/ USD 0.2815 PER PCS)</v>
      </c>
      <c r="F326" t="str">
        <f t="shared" si="55"/>
        <v>NP-55 STEEL TEA STRAINER (QTY: 100800 PCS/ USD 0.2815 PER PCS)</v>
      </c>
      <c r="O326">
        <f>'Raw Data'!N326</f>
        <v>4620</v>
      </c>
      <c r="P326" t="str">
        <f>'Raw Data'!O326</f>
        <v>KGS</v>
      </c>
      <c r="Q326">
        <f>'Raw Data'!P326</f>
        <v>547.63004760000001</v>
      </c>
      <c r="R326">
        <f>'Raw Data'!Q326</f>
        <v>2530050.8199999998</v>
      </c>
      <c r="S326">
        <f>'Raw Data'!R326</f>
        <v>6.5232882380000001</v>
      </c>
      <c r="T326">
        <f>'Raw Data'!S326</f>
        <v>30137.591659999998</v>
      </c>
      <c r="U326">
        <f>'Raw Data'!T326</f>
        <v>927010.6</v>
      </c>
      <c r="V326" s="9" t="str">
        <f t="shared" si="56"/>
        <v>NP-55</v>
      </c>
      <c r="W326">
        <f t="shared" si="57"/>
        <v>100800</v>
      </c>
      <c r="X326">
        <f t="shared" si="58"/>
        <v>44</v>
      </c>
      <c r="Y326">
        <f t="shared" si="59"/>
        <v>3457061.42</v>
      </c>
      <c r="Z326">
        <f t="shared" si="60"/>
        <v>2024</v>
      </c>
      <c r="AA326" s="9" t="str">
        <f t="shared" si="61"/>
        <v>Steel</v>
      </c>
      <c r="AB326" s="9" t="str">
        <f t="shared" si="62"/>
        <v>Tea Strainer</v>
      </c>
      <c r="AD326" s="13">
        <f t="shared" si="63"/>
        <v>6.5232882380000001</v>
      </c>
      <c r="AE326">
        <f t="shared" si="64"/>
        <v>9.1965337301587304</v>
      </c>
      <c r="AF326" s="16">
        <f t="shared" si="65"/>
        <v>0.36639999191794892</v>
      </c>
    </row>
    <row r="327" spans="1:32" x14ac:dyDescent="0.25">
      <c r="A327" t="str">
        <f>'Raw Data'!A327</f>
        <v>INNSA1</v>
      </c>
      <c r="B327" s="7">
        <f>'Raw Data'!B327</f>
        <v>45332</v>
      </c>
      <c r="C327">
        <f>'Raw Data'!C327</f>
        <v>301049751</v>
      </c>
      <c r="D327">
        <f>'Raw Data'!D327</f>
        <v>73239990</v>
      </c>
      <c r="E327" t="str">
        <f>'Raw Data'!E327</f>
        <v>AM-603 STEEL TEA STRAINER (QTY: 900 PCS/ USD 0.6022 PER PCS)</v>
      </c>
      <c r="F327" t="str">
        <f t="shared" si="55"/>
        <v>AM-603 STEEL TEA STRAINER (QTY: 900 PCS/ USD 0.6022 PER PCS)</v>
      </c>
      <c r="O327">
        <f>'Raw Data'!N327</f>
        <v>50</v>
      </c>
      <c r="P327" t="str">
        <f>'Raw Data'!O327</f>
        <v>KGS</v>
      </c>
      <c r="Q327">
        <f>'Raw Data'!P327</f>
        <v>966.50379999999996</v>
      </c>
      <c r="R327">
        <f>'Raw Data'!Q327</f>
        <v>48325.19</v>
      </c>
      <c r="S327">
        <f>'Raw Data'!R327</f>
        <v>11.51285051</v>
      </c>
      <c r="T327">
        <f>'Raw Data'!S327</f>
        <v>575.64252529999999</v>
      </c>
      <c r="U327">
        <f>'Raw Data'!T327</f>
        <v>17706.3</v>
      </c>
      <c r="V327" s="9" t="str">
        <f t="shared" si="56"/>
        <v>AM-603</v>
      </c>
      <c r="W327">
        <f t="shared" si="57"/>
        <v>900</v>
      </c>
      <c r="X327">
        <f t="shared" si="58"/>
        <v>42</v>
      </c>
      <c r="Y327">
        <f t="shared" si="59"/>
        <v>66031.490000000005</v>
      </c>
      <c r="Z327">
        <f t="shared" si="60"/>
        <v>2024</v>
      </c>
      <c r="AA327" s="9" t="str">
        <f t="shared" si="61"/>
        <v>Steel</v>
      </c>
      <c r="AB327" s="9" t="str">
        <f t="shared" si="62"/>
        <v>Tea Strainer</v>
      </c>
      <c r="AD327" s="13">
        <f t="shared" si="63"/>
        <v>11.51285051</v>
      </c>
      <c r="AE327">
        <f t="shared" si="64"/>
        <v>19.673666666666666</v>
      </c>
      <c r="AF327" s="16">
        <f t="shared" si="65"/>
        <v>0.36639897328908583</v>
      </c>
    </row>
    <row r="328" spans="1:32" x14ac:dyDescent="0.25">
      <c r="A328" t="str">
        <f>'Raw Data'!A328</f>
        <v>INNSA1</v>
      </c>
      <c r="B328" s="7">
        <f>'Raw Data'!B328</f>
        <v>45332</v>
      </c>
      <c r="C328">
        <f>'Raw Data'!C328</f>
        <v>301049751</v>
      </c>
      <c r="D328">
        <f>'Raw Data'!D328</f>
        <v>73239990</v>
      </c>
      <c r="E328" t="str">
        <f>'Raw Data'!E328</f>
        <v>SB-12 STEEL TEA STRAINER BIG (QTY: 14022 PCS/ USD 1.0434 PERPCS)</v>
      </c>
      <c r="F328" t="str">
        <f t="shared" si="55"/>
        <v>SB-12 STEEL TEA STRAINER BIG (QTY: 14022 PCS/ USD 1.0434 PERPCS)</v>
      </c>
      <c r="O328">
        <f>'Raw Data'!N328</f>
        <v>3427.6</v>
      </c>
      <c r="P328" t="str">
        <f>'Raw Data'!O328</f>
        <v>KGS</v>
      </c>
      <c r="Q328">
        <f>'Raw Data'!P328</f>
        <v>380.59303010000002</v>
      </c>
      <c r="R328">
        <f>'Raw Data'!Q328</f>
        <v>1304520.67</v>
      </c>
      <c r="S328">
        <f>'Raw Data'!R328</f>
        <v>4.5335679579999999</v>
      </c>
      <c r="T328">
        <f>'Raw Data'!S328</f>
        <v>15539.257530000001</v>
      </c>
      <c r="U328">
        <f>'Raw Data'!T328</f>
        <v>477976.3</v>
      </c>
      <c r="V328" s="9" t="str">
        <f t="shared" si="56"/>
        <v>SB-12</v>
      </c>
      <c r="W328">
        <f t="shared" si="57"/>
        <v>14022</v>
      </c>
      <c r="X328">
        <f t="shared" si="58"/>
        <v>47</v>
      </c>
      <c r="Y328">
        <f t="shared" si="59"/>
        <v>1782496.97</v>
      </c>
      <c r="Z328">
        <f t="shared" si="60"/>
        <v>2024</v>
      </c>
      <c r="AA328" s="9" t="str">
        <f t="shared" si="61"/>
        <v>Steel</v>
      </c>
      <c r="AB328" s="9" t="str">
        <f t="shared" si="62"/>
        <v>Tea Strainer</v>
      </c>
      <c r="AD328" s="13">
        <f t="shared" si="63"/>
        <v>4.5335679579999999</v>
      </c>
      <c r="AE328">
        <f t="shared" si="64"/>
        <v>34.087598060191127</v>
      </c>
      <c r="AF328" s="16">
        <f t="shared" si="65"/>
        <v>0.36639994366666495</v>
      </c>
    </row>
    <row r="329" spans="1:32" x14ac:dyDescent="0.25">
      <c r="A329" t="str">
        <f>'Raw Data'!A329</f>
        <v>INNSA1</v>
      </c>
      <c r="B329" s="7">
        <f>'Raw Data'!B329</f>
        <v>45332</v>
      </c>
      <c r="C329">
        <f>'Raw Data'!C329</f>
        <v>301049751</v>
      </c>
      <c r="D329">
        <f>'Raw Data'!D329</f>
        <v>73239990</v>
      </c>
      <c r="E329" t="str">
        <f>'Raw Data'!E329</f>
        <v>AM-321 STEEL DRAINER (QTY: 15048 PCS/ USD 0.7338 PER PCS)</v>
      </c>
      <c r="F329" t="str">
        <f t="shared" si="55"/>
        <v>AM-321 STEEL DRAINER (QTY: 15048 PCS/ USD 0.7338 PER PCS)</v>
      </c>
      <c r="O329">
        <f>'Raw Data'!N329</f>
        <v>2069.1</v>
      </c>
      <c r="P329" t="str">
        <f>'Raw Data'!O329</f>
        <v>KGS</v>
      </c>
      <c r="Q329">
        <f>'Raw Data'!P329</f>
        <v>475.84469580000001</v>
      </c>
      <c r="R329">
        <f>'Raw Data'!Q329</f>
        <v>984570.26</v>
      </c>
      <c r="S329">
        <f>'Raw Data'!R329</f>
        <v>5.6681917300000002</v>
      </c>
      <c r="T329">
        <f>'Raw Data'!S329</f>
        <v>11728.05551</v>
      </c>
      <c r="U329">
        <f>'Raw Data'!T329</f>
        <v>360746.6</v>
      </c>
      <c r="V329" s="9" t="str">
        <f t="shared" si="56"/>
        <v>AM-321</v>
      </c>
      <c r="W329">
        <f t="shared" si="57"/>
        <v>15048</v>
      </c>
      <c r="X329">
        <f t="shared" si="58"/>
        <v>39</v>
      </c>
      <c r="Y329">
        <f t="shared" si="59"/>
        <v>1345316.8599999999</v>
      </c>
      <c r="Z329">
        <f t="shared" si="60"/>
        <v>2024</v>
      </c>
      <c r="AA329" s="9" t="str">
        <f t="shared" si="61"/>
        <v>Steel</v>
      </c>
      <c r="AB329" s="9" t="str">
        <f t="shared" si="62"/>
        <v>Other</v>
      </c>
      <c r="AD329" s="13">
        <f t="shared" si="63"/>
        <v>5.6681917300000002</v>
      </c>
      <c r="AE329">
        <f t="shared" si="64"/>
        <v>23.973059542796385</v>
      </c>
      <c r="AF329" s="16">
        <f t="shared" si="65"/>
        <v>0.36640005762514094</v>
      </c>
    </row>
    <row r="330" spans="1:32" x14ac:dyDescent="0.25">
      <c r="A330" t="str">
        <f>'Raw Data'!A330</f>
        <v>INNSA1</v>
      </c>
      <c r="B330" s="7">
        <f>'Raw Data'!B330</f>
        <v>45332</v>
      </c>
      <c r="C330">
        <f>'Raw Data'!C330</f>
        <v>301049751</v>
      </c>
      <c r="D330">
        <f>'Raw Data'!D330</f>
        <v>73239990</v>
      </c>
      <c r="E330" t="str">
        <f>'Raw Data'!E330</f>
        <v>AM-322 STEEL KITCHEN BASKET (QTY: 20400 PCS/ USD 1.2745 PERPCS)</v>
      </c>
      <c r="F330" t="str">
        <f t="shared" si="55"/>
        <v>AM-322 STEEL KITCHEN BASKET (QTY: 20400 PCS/ USD 1.2745 PERPCS)</v>
      </c>
      <c r="O330">
        <f>'Raw Data'!N330</f>
        <v>5610</v>
      </c>
      <c r="P330" t="str">
        <f>'Raw Data'!O330</f>
        <v>KGS</v>
      </c>
      <c r="Q330">
        <f>'Raw Data'!P330</f>
        <v>413.23531550000001</v>
      </c>
      <c r="R330">
        <f>'Raw Data'!Q330</f>
        <v>2318250.12</v>
      </c>
      <c r="S330">
        <f>'Raw Data'!R330</f>
        <v>4.9223980410000001</v>
      </c>
      <c r="T330">
        <f>'Raw Data'!S330</f>
        <v>27614.653010000002</v>
      </c>
      <c r="U330">
        <f>'Raw Data'!T330</f>
        <v>849406.8</v>
      </c>
      <c r="V330" s="9" t="str">
        <f t="shared" si="56"/>
        <v>AM-322</v>
      </c>
      <c r="W330">
        <f t="shared" si="57"/>
        <v>20400</v>
      </c>
      <c r="X330">
        <f t="shared" si="58"/>
        <v>46</v>
      </c>
      <c r="Y330">
        <f t="shared" si="59"/>
        <v>3167656.92</v>
      </c>
      <c r="Z330">
        <f t="shared" si="60"/>
        <v>2024</v>
      </c>
      <c r="AA330" s="9" t="str">
        <f t="shared" si="61"/>
        <v>Steel</v>
      </c>
      <c r="AB330" s="9" t="str">
        <f t="shared" si="62"/>
        <v>Basket</v>
      </c>
      <c r="AD330" s="13">
        <f t="shared" si="63"/>
        <v>4.9223980410000001</v>
      </c>
      <c r="AE330">
        <f t="shared" si="64"/>
        <v>41.637588235294118</v>
      </c>
      <c r="AF330" s="16">
        <f t="shared" si="65"/>
        <v>0.36639998103397059</v>
      </c>
    </row>
    <row r="331" spans="1:32" x14ac:dyDescent="0.25">
      <c r="A331" t="str">
        <f>'Raw Data'!A331</f>
        <v>INNSA1</v>
      </c>
      <c r="B331" s="7">
        <f>'Raw Data'!B331</f>
        <v>45330</v>
      </c>
      <c r="C331">
        <f>'Raw Data'!C331</f>
        <v>301049751</v>
      </c>
      <c r="D331">
        <f>'Raw Data'!D331</f>
        <v>73231000</v>
      </c>
      <c r="E331" t="str">
        <f>'Raw Data'!E331</f>
        <v>8001-2 STEEL SCRUBBER 2 PCS SET (QTY- 167640 SETS/USD 0.151PER SETS)</v>
      </c>
      <c r="F331" t="str">
        <f t="shared" si="55"/>
        <v>8001-2 STEEL SCRUBBER 2 PCS SET (QTY- 167640 SETS/USD 0.151PER SETS)</v>
      </c>
      <c r="O331">
        <f>'Raw Data'!N331</f>
        <v>4900</v>
      </c>
      <c r="P331" t="str">
        <f>'Raw Data'!O331</f>
        <v>KGS</v>
      </c>
      <c r="Q331">
        <f>'Raw Data'!P331</f>
        <v>447.48471219999999</v>
      </c>
      <c r="R331">
        <f>'Raw Data'!Q331</f>
        <v>2192675.09</v>
      </c>
      <c r="S331">
        <f>'Raw Data'!R331</f>
        <v>5.3208645929999996</v>
      </c>
      <c r="T331">
        <f>'Raw Data'!S331</f>
        <v>26072.236499999999</v>
      </c>
      <c r="U331">
        <f>'Raw Data'!T331</f>
        <v>963900</v>
      </c>
      <c r="V331" s="9" t="str">
        <f t="shared" si="56"/>
        <v>8001-2</v>
      </c>
      <c r="W331">
        <f t="shared" si="57"/>
        <v>167640</v>
      </c>
      <c r="X331">
        <f t="shared" si="58"/>
        <v>51</v>
      </c>
      <c r="Y331">
        <f t="shared" si="59"/>
        <v>3156575.09</v>
      </c>
      <c r="Z331">
        <f t="shared" si="60"/>
        <v>2024</v>
      </c>
      <c r="AA331" s="9" t="str">
        <f t="shared" si="61"/>
        <v>Steel</v>
      </c>
      <c r="AB331" s="9" t="str">
        <f t="shared" si="62"/>
        <v>Scrubber</v>
      </c>
      <c r="AD331" s="13">
        <f t="shared" si="63"/>
        <v>5.3208645929999996</v>
      </c>
      <c r="AE331">
        <f t="shared" si="64"/>
        <v>5.7498210450966356</v>
      </c>
      <c r="AF331" s="16">
        <f t="shared" si="65"/>
        <v>0.43960001388076153</v>
      </c>
    </row>
    <row r="332" spans="1:32" x14ac:dyDescent="0.25">
      <c r="A332" t="str">
        <f>'Raw Data'!A332</f>
        <v>INNSA1</v>
      </c>
      <c r="B332" s="7">
        <f>'Raw Data'!B332</f>
        <v>45330</v>
      </c>
      <c r="C332">
        <f>'Raw Data'!C332</f>
        <v>301049751</v>
      </c>
      <c r="D332">
        <f>'Raw Data'!D332</f>
        <v>73239990</v>
      </c>
      <c r="E332" t="str">
        <f>'Raw Data'!E332</f>
        <v>580F STEEL EGG SLICER (QTY:480 PCS/USD 0.7713 PER PCS)</v>
      </c>
      <c r="F332" t="str">
        <f t="shared" si="55"/>
        <v>580F STEEL EGG SLICER (QTY:480 PCS/USD 0.7713 PER PCS)</v>
      </c>
      <c r="O332">
        <f>'Raw Data'!N332</f>
        <v>40</v>
      </c>
      <c r="P332" t="str">
        <f>'Raw Data'!O332</f>
        <v>KGS</v>
      </c>
      <c r="Q332">
        <f>'Raw Data'!P332</f>
        <v>823.68550000000005</v>
      </c>
      <c r="R332">
        <f>'Raw Data'!Q332</f>
        <v>32947.42</v>
      </c>
      <c r="S332">
        <f>'Raw Data'!R332</f>
        <v>9.7941200950000002</v>
      </c>
      <c r="T332">
        <f>'Raw Data'!S332</f>
        <v>391.76480379999998</v>
      </c>
      <c r="U332">
        <f>'Raw Data'!T332</f>
        <v>12071.9</v>
      </c>
      <c r="V332" s="9" t="str">
        <f t="shared" si="56"/>
        <v>580F</v>
      </c>
      <c r="W332">
        <f t="shared" si="57"/>
        <v>480</v>
      </c>
      <c r="X332">
        <f t="shared" si="58"/>
        <v>36</v>
      </c>
      <c r="Y332">
        <f t="shared" si="59"/>
        <v>45019.32</v>
      </c>
      <c r="Z332">
        <f t="shared" si="60"/>
        <v>2024</v>
      </c>
      <c r="AA332" s="9" t="str">
        <f t="shared" si="61"/>
        <v>Steel</v>
      </c>
      <c r="AB332" s="9" t="str">
        <f t="shared" si="62"/>
        <v>Other</v>
      </c>
      <c r="AD332" s="13">
        <f t="shared" si="63"/>
        <v>9.7941200950000002</v>
      </c>
      <c r="AE332">
        <f t="shared" si="64"/>
        <v>25.149791666666665</v>
      </c>
      <c r="AF332" s="16">
        <f t="shared" si="65"/>
        <v>0.36639894717097726</v>
      </c>
    </row>
    <row r="333" spans="1:32" x14ac:dyDescent="0.25">
      <c r="A333" t="str">
        <f>'Raw Data'!A333</f>
        <v>INNSA1</v>
      </c>
      <c r="B333" s="7">
        <f>'Raw Data'!B333</f>
        <v>45330</v>
      </c>
      <c r="C333">
        <f>'Raw Data'!C333</f>
        <v>301049751</v>
      </c>
      <c r="D333">
        <f>'Raw Data'!D333</f>
        <v>73231000</v>
      </c>
      <c r="E333" t="str">
        <f>'Raw Data'!E333</f>
        <v>8001-2 STEEL SCRUBBER 2 PCS SET (QTY- 168000 SETS/USD 0.151PER SETS)</v>
      </c>
      <c r="F333" t="str">
        <f>IFERROR(LEFT(E333, FIND(")", E333, FIND("QTY", UPPER(E333))) ), E333)</f>
        <v>8001-2 STEEL SCRUBBER 2 PCS SET (QTY- 168000 SETS/USD 0.151PER SETS)</v>
      </c>
      <c r="O333">
        <f>'Raw Data'!N333</f>
        <v>4900</v>
      </c>
      <c r="P333" t="str">
        <f>'Raw Data'!O333</f>
        <v>KGS</v>
      </c>
      <c r="Q333">
        <f>'Raw Data'!P333</f>
        <v>448.4160531</v>
      </c>
      <c r="R333">
        <f>'Raw Data'!Q333</f>
        <v>2197238.66</v>
      </c>
      <c r="S333">
        <f>'Raw Data'!R333</f>
        <v>5.3319387999999996</v>
      </c>
      <c r="T333">
        <f>'Raw Data'!S333</f>
        <v>26126.500120000001</v>
      </c>
      <c r="U333">
        <f>'Raw Data'!T333</f>
        <v>965906.1</v>
      </c>
      <c r="V333" s="9" t="str">
        <f t="shared" si="56"/>
        <v>8001-2</v>
      </c>
      <c r="W333">
        <f t="shared" si="57"/>
        <v>168000</v>
      </c>
      <c r="X333">
        <f t="shared" si="58"/>
        <v>51</v>
      </c>
      <c r="Y333">
        <f t="shared" si="59"/>
        <v>3163144.7600000002</v>
      </c>
      <c r="Z333">
        <f t="shared" si="60"/>
        <v>2024</v>
      </c>
      <c r="AA333" s="9" t="str">
        <f t="shared" si="61"/>
        <v>Steel</v>
      </c>
      <c r="AB333" s="9" t="str">
        <f t="shared" si="62"/>
        <v>Scrubber</v>
      </c>
      <c r="AD333" s="13">
        <f t="shared" si="63"/>
        <v>5.3319387999999996</v>
      </c>
      <c r="AE333">
        <f t="shared" si="64"/>
        <v>5.7494410714285715</v>
      </c>
      <c r="AF333" s="16">
        <f t="shared" si="65"/>
        <v>0.43959999320237697</v>
      </c>
    </row>
    <row r="334" spans="1:32" x14ac:dyDescent="0.25">
      <c r="A334" t="str">
        <f>'Raw Data'!A334</f>
        <v>INNSA1</v>
      </c>
      <c r="B334" s="7">
        <f>'Raw Data'!B334</f>
        <v>45330</v>
      </c>
      <c r="C334">
        <f>'Raw Data'!C334</f>
        <v>301049751</v>
      </c>
      <c r="D334">
        <f>'Raw Data'!D334</f>
        <v>73239990</v>
      </c>
      <c r="E334" t="str">
        <f>'Raw Data'!E334</f>
        <v>DS-25 STAINLESS STEEL GRATER WITH HANDLE-(QTY:51000 PCS USD0.2067 PER PCS)</v>
      </c>
      <c r="F334" t="str">
        <f t="shared" si="55"/>
        <v>DS-25 STAINLESS STEEL GRATER WITH HANDLE-(QTY:51000 PCS USD0.2067 PER PCS)</v>
      </c>
      <c r="O334">
        <f>'Raw Data'!N334</f>
        <v>1615</v>
      </c>
      <c r="P334" t="str">
        <f>'Raw Data'!O334</f>
        <v>KGS</v>
      </c>
      <c r="Q334">
        <f>'Raw Data'!P334</f>
        <v>576.64034670000001</v>
      </c>
      <c r="R334">
        <f>'Raw Data'!Q334</f>
        <v>931274.16</v>
      </c>
      <c r="S334">
        <f>'Raw Data'!R334</f>
        <v>6.85660341</v>
      </c>
      <c r="T334">
        <f>'Raw Data'!S334</f>
        <v>11073.414510000001</v>
      </c>
      <c r="U334">
        <f>'Raw Data'!T334</f>
        <v>341218.8</v>
      </c>
      <c r="V334" s="9" t="str">
        <f t="shared" si="56"/>
        <v>DS-25</v>
      </c>
      <c r="W334">
        <f t="shared" si="57"/>
        <v>51000</v>
      </c>
      <c r="X334">
        <f t="shared" si="58"/>
        <v>57</v>
      </c>
      <c r="Y334">
        <f t="shared" si="59"/>
        <v>1272492.96</v>
      </c>
      <c r="Z334">
        <f t="shared" si="60"/>
        <v>2024</v>
      </c>
      <c r="AA334" s="9" t="str">
        <f t="shared" si="61"/>
        <v>Steel</v>
      </c>
      <c r="AB334" s="9" t="str">
        <f t="shared" si="62"/>
        <v>Other</v>
      </c>
      <c r="AD334" s="13">
        <f t="shared" si="63"/>
        <v>6.85660341</v>
      </c>
      <c r="AE334">
        <f t="shared" si="64"/>
        <v>6.6905647058823527</v>
      </c>
      <c r="AF334" s="16">
        <f t="shared" si="65"/>
        <v>0.36639994392199177</v>
      </c>
    </row>
    <row r="335" spans="1:32" x14ac:dyDescent="0.25">
      <c r="A335" t="str">
        <f>'Raw Data'!A335</f>
        <v>INNSA1</v>
      </c>
      <c r="B335" s="7">
        <f>'Raw Data'!B335</f>
        <v>45330</v>
      </c>
      <c r="C335">
        <f>'Raw Data'!C335</f>
        <v>301049751</v>
      </c>
      <c r="D335">
        <f>'Raw Data'!D335</f>
        <v>73239990</v>
      </c>
      <c r="E335" t="str">
        <f>'Raw Data'!E335</f>
        <v>320F SLEEL GRATER (QTY:480 PCS/USD 0.4207 PER PCS)</v>
      </c>
      <c r="F335" t="str">
        <f t="shared" si="55"/>
        <v>320F SLEEL GRATER (QTY:480 PCS/USD 0.4207 PER PCS)</v>
      </c>
      <c r="O335">
        <f>'Raw Data'!N335</f>
        <v>50</v>
      </c>
      <c r="P335" t="str">
        <f>'Raw Data'!O335</f>
        <v>KGS</v>
      </c>
      <c r="Q335">
        <f>'Raw Data'!P335</f>
        <v>359.42959999999999</v>
      </c>
      <c r="R335">
        <f>'Raw Data'!Q335</f>
        <v>17971.48</v>
      </c>
      <c r="S335">
        <f>'Raw Data'!R335</f>
        <v>4.2738359099999998</v>
      </c>
      <c r="T335">
        <f>'Raw Data'!S335</f>
        <v>213.69179550000001</v>
      </c>
      <c r="U335">
        <f>'Raw Data'!T335</f>
        <v>6584.7</v>
      </c>
      <c r="V335" s="9" t="str">
        <f t="shared" si="56"/>
        <v>320F</v>
      </c>
      <c r="W335">
        <f t="shared" si="57"/>
        <v>480</v>
      </c>
      <c r="X335">
        <f t="shared" si="58"/>
        <v>32</v>
      </c>
      <c r="Y335">
        <f t="shared" si="59"/>
        <v>24556.18</v>
      </c>
      <c r="Z335">
        <f t="shared" si="60"/>
        <v>2024</v>
      </c>
      <c r="AA335" s="9" t="str">
        <f t="shared" si="61"/>
        <v>Other</v>
      </c>
      <c r="AB335" s="9" t="str">
        <f t="shared" si="62"/>
        <v>Other</v>
      </c>
      <c r="AD335" s="13">
        <f t="shared" si="63"/>
        <v>4.2738359099999998</v>
      </c>
      <c r="AE335">
        <f t="shared" si="64"/>
        <v>13.718124999999999</v>
      </c>
      <c r="AF335" s="16">
        <f t="shared" si="65"/>
        <v>0.36639720267891124</v>
      </c>
    </row>
    <row r="336" spans="1:32" x14ac:dyDescent="0.25">
      <c r="A336" t="str">
        <f>'Raw Data'!A336</f>
        <v>INNSA1</v>
      </c>
      <c r="B336" s="7">
        <f>'Raw Data'!B336</f>
        <v>45330</v>
      </c>
      <c r="C336">
        <f>'Raw Data'!C336</f>
        <v>301049751</v>
      </c>
      <c r="D336">
        <f>'Raw Data'!D336</f>
        <v>73239990</v>
      </c>
      <c r="E336" t="str">
        <f>'Raw Data'!E336</f>
        <v>NP-19 STEEL SALT BOTTLE (QTY:30888 PCS/USD 0.4488 PER PCS)</v>
      </c>
      <c r="F336" t="str">
        <f t="shared" si="55"/>
        <v>NP-19 STEEL SALT BOTTLE (QTY:30888 PCS/USD 0.4488 PER PCS)</v>
      </c>
      <c r="O336">
        <f>'Raw Data'!N336</f>
        <v>4804.8</v>
      </c>
      <c r="P336" t="str">
        <f>'Raw Data'!O336</f>
        <v>KGS</v>
      </c>
      <c r="Q336">
        <f>'Raw Data'!P336</f>
        <v>256.76074130000001</v>
      </c>
      <c r="R336">
        <f>'Raw Data'!Q336</f>
        <v>1233684.01</v>
      </c>
      <c r="S336">
        <f>'Raw Data'!R336</f>
        <v>3.0530409199999999</v>
      </c>
      <c r="T336">
        <f>'Raw Data'!S336</f>
        <v>14669.25101</v>
      </c>
      <c r="U336">
        <f>'Raw Data'!T336</f>
        <v>452021.8</v>
      </c>
      <c r="V336" s="9" t="str">
        <f t="shared" si="56"/>
        <v>NP-19</v>
      </c>
      <c r="W336">
        <f t="shared" si="57"/>
        <v>30888</v>
      </c>
      <c r="X336">
        <f t="shared" si="58"/>
        <v>40</v>
      </c>
      <c r="Y336">
        <f t="shared" si="59"/>
        <v>1685705.81</v>
      </c>
      <c r="Z336">
        <f t="shared" si="60"/>
        <v>2024</v>
      </c>
      <c r="AA336" s="9" t="str">
        <f t="shared" si="61"/>
        <v>Steel</v>
      </c>
      <c r="AB336" s="9" t="str">
        <f t="shared" si="62"/>
        <v>Other</v>
      </c>
      <c r="AD336" s="13">
        <f t="shared" si="63"/>
        <v>3.0530409199999999</v>
      </c>
      <c r="AE336">
        <f t="shared" si="64"/>
        <v>14.63422040922041</v>
      </c>
      <c r="AF336" s="16">
        <f t="shared" si="65"/>
        <v>0.36639998276381969</v>
      </c>
    </row>
    <row r="337" spans="1:32" x14ac:dyDescent="0.25">
      <c r="A337" t="str">
        <f>'Raw Data'!A337</f>
        <v>INNSA1</v>
      </c>
      <c r="B337" s="7">
        <f>'Raw Data'!B337</f>
        <v>45329</v>
      </c>
      <c r="C337">
        <f>'Raw Data'!C337</f>
        <v>301049751</v>
      </c>
      <c r="D337">
        <f>'Raw Data'!D337</f>
        <v>73239990</v>
      </c>
      <c r="E337" t="str">
        <f>'Raw Data'!E337</f>
        <v>HOUSEHOLD STEEL HOOK 3PCS SET (2628) (QTY: 160740 NOS/USD 0.38 PER NOS)</v>
      </c>
      <c r="F337" t="str">
        <f t="shared" si="55"/>
        <v>HOUSEHOLD STEEL HOOK 3PCS SET (2628) (QTY: 160740 NOS/USD 0.38 PER NOS)</v>
      </c>
      <c r="O337">
        <f>'Raw Data'!N337</f>
        <v>5447.3</v>
      </c>
      <c r="P337" t="str">
        <f>'Raw Data'!O337</f>
        <v>KGS</v>
      </c>
      <c r="Q337">
        <f>'Raw Data'!P337</f>
        <v>956.2697263</v>
      </c>
      <c r="R337">
        <f>'Raw Data'!Q337</f>
        <v>5209088.08</v>
      </c>
      <c r="S337">
        <f>'Raw Data'!R337</f>
        <v>11.37062695</v>
      </c>
      <c r="T337">
        <f>'Raw Data'!S337</f>
        <v>61939.21617</v>
      </c>
      <c r="U337">
        <f>'Raw Data'!T337</f>
        <v>1908609.9</v>
      </c>
      <c r="V337" s="9" t="str">
        <f t="shared" si="56"/>
        <v>HOUSEHOLD</v>
      </c>
      <c r="W337">
        <f t="shared" si="57"/>
        <v>160740</v>
      </c>
      <c r="X337">
        <f t="shared" si="58"/>
        <v>55</v>
      </c>
      <c r="Y337">
        <f t="shared" si="59"/>
        <v>7117697.9800000004</v>
      </c>
      <c r="Z337">
        <f t="shared" si="60"/>
        <v>2024</v>
      </c>
      <c r="AA337" s="9" t="str">
        <f t="shared" si="61"/>
        <v>Steel</v>
      </c>
      <c r="AB337" s="9" t="str">
        <f t="shared" si="62"/>
        <v>Hook</v>
      </c>
      <c r="AD337" s="13">
        <f t="shared" si="63"/>
        <v>11.37062695</v>
      </c>
      <c r="AE337">
        <f t="shared" si="64"/>
        <v>11.873895110115715</v>
      </c>
      <c r="AF337" s="16">
        <f t="shared" si="65"/>
        <v>0.36640000527693128</v>
      </c>
    </row>
    <row r="338" spans="1:32" x14ac:dyDescent="0.25">
      <c r="A338" t="str">
        <f>'Raw Data'!A338</f>
        <v>INNSA1</v>
      </c>
      <c r="B338" s="7">
        <f>'Raw Data'!B338</f>
        <v>45328</v>
      </c>
      <c r="C338">
        <f>'Raw Data'!C338</f>
        <v>301049751</v>
      </c>
      <c r="D338">
        <f>'Raw Data'!D338</f>
        <v>73239990</v>
      </c>
      <c r="E338" t="str">
        <f>'Raw Data'!E338</f>
        <v>MILD STEEL MULTI FUNCTION CLOTH STAND (RYX-02-021A) (QTY: 6480 NOS/ CNY 61.50 PER NOS)</v>
      </c>
      <c r="F338" t="str">
        <f t="shared" si="55"/>
        <v>MILD STEEL MULTI FUNCTION CLOTH STAND (RYX-02-021A) (QTY: 6480 NOS/ CNY 61.50 PER NOS)</v>
      </c>
      <c r="O338">
        <f>'Raw Data'!N338</f>
        <v>23760</v>
      </c>
      <c r="P338" t="str">
        <f>'Raw Data'!O338</f>
        <v>KGS</v>
      </c>
      <c r="Q338">
        <f>'Raw Data'!P338</f>
        <v>218.67140910000001</v>
      </c>
      <c r="R338">
        <f>'Raw Data'!Q338</f>
        <v>5195632.68</v>
      </c>
      <c r="S338">
        <f>'Raw Data'!R338</f>
        <v>2.6001356609999999</v>
      </c>
      <c r="T338">
        <f>'Raw Data'!S338</f>
        <v>61779.223310000001</v>
      </c>
      <c r="U338">
        <f>'Raw Data'!T338</f>
        <v>1903679.8</v>
      </c>
      <c r="V338" s="9" t="str">
        <f t="shared" si="56"/>
        <v>MILD</v>
      </c>
      <c r="W338">
        <f t="shared" si="57"/>
        <v>6480</v>
      </c>
      <c r="X338" t="e">
        <f t="shared" si="58"/>
        <v>#VALUE!</v>
      </c>
      <c r="Y338">
        <f t="shared" si="59"/>
        <v>7099312.4799999995</v>
      </c>
      <c r="Z338">
        <f t="shared" si="60"/>
        <v>2024</v>
      </c>
      <c r="AA338" s="9" t="str">
        <f t="shared" si="61"/>
        <v>Steel</v>
      </c>
      <c r="AB338" s="9" t="str">
        <f t="shared" si="62"/>
        <v>Other</v>
      </c>
      <c r="AD338" s="13">
        <f t="shared" si="63"/>
        <v>2.6001356609999999</v>
      </c>
      <c r="AE338">
        <f t="shared" si="64"/>
        <v>293.77774691358024</v>
      </c>
      <c r="AF338" s="16">
        <f t="shared" si="65"/>
        <v>0.36639999731466777</v>
      </c>
    </row>
    <row r="339" spans="1:32" x14ac:dyDescent="0.25">
      <c r="A339" t="str">
        <f>'Raw Data'!A339</f>
        <v>INNSA1</v>
      </c>
      <c r="B339" s="7">
        <f>'Raw Data'!B339</f>
        <v>45326</v>
      </c>
      <c r="C339">
        <f>'Raw Data'!C339</f>
        <v>301049751</v>
      </c>
      <c r="D339">
        <f>'Raw Data'!D339</f>
        <v>73239990</v>
      </c>
      <c r="E339" t="str">
        <f>'Raw Data'!E339</f>
        <v>STEEL RECTANGLE CONTAINER LARGE (6862) (QTY: 42408 NOS/USD 1.380 PER NOS)</v>
      </c>
      <c r="F339" t="str">
        <f t="shared" si="55"/>
        <v>STEEL RECTANGLE CONTAINER LARGE (6862) (QTY: 42408 NOS/USD 1.380 PER NOS)</v>
      </c>
      <c r="O339">
        <f>'Raw Data'!N339</f>
        <v>10602</v>
      </c>
      <c r="P339" t="str">
        <f>'Raw Data'!O339</f>
        <v>KGS</v>
      </c>
      <c r="Q339">
        <f>'Raw Data'!P339</f>
        <v>474.6632654</v>
      </c>
      <c r="R339">
        <f>'Raw Data'!Q339</f>
        <v>5032379.9400000004</v>
      </c>
      <c r="S339">
        <f>'Raw Data'!R339</f>
        <v>5.6440340720000002</v>
      </c>
      <c r="T339">
        <f>'Raw Data'!S339</f>
        <v>59838.049229999997</v>
      </c>
      <c r="U339">
        <f>'Raw Data'!T339</f>
        <v>1843864</v>
      </c>
      <c r="V339" s="9" t="str">
        <f t="shared" si="56"/>
        <v>STEEL</v>
      </c>
      <c r="W339">
        <f t="shared" si="57"/>
        <v>42408</v>
      </c>
      <c r="X339">
        <f t="shared" si="58"/>
        <v>56</v>
      </c>
      <c r="Y339">
        <f t="shared" si="59"/>
        <v>6876243.9400000004</v>
      </c>
      <c r="Z339">
        <f t="shared" si="60"/>
        <v>2024</v>
      </c>
      <c r="AA339" s="9" t="str">
        <f t="shared" si="61"/>
        <v>Steel</v>
      </c>
      <c r="AB339" s="9" t="str">
        <f t="shared" si="62"/>
        <v>Other</v>
      </c>
      <c r="AD339" s="13">
        <f t="shared" si="63"/>
        <v>5.6440340720000002</v>
      </c>
      <c r="AE339">
        <f t="shared" si="64"/>
        <v>43.479154876438407</v>
      </c>
      <c r="AF339" s="16">
        <f t="shared" si="65"/>
        <v>0.3663999980096892</v>
      </c>
    </row>
    <row r="340" spans="1:32" x14ac:dyDescent="0.25">
      <c r="A340" t="str">
        <f>'Raw Data'!A340</f>
        <v>INNSA1</v>
      </c>
      <c r="B340" s="7">
        <f>'Raw Data'!B340</f>
        <v>45326</v>
      </c>
      <c r="C340">
        <f>'Raw Data'!C340</f>
        <v>301049751</v>
      </c>
      <c r="D340">
        <f>'Raw Data'!D340</f>
        <v>73239990</v>
      </c>
      <c r="E340" t="str">
        <f>'Raw Data'!E340</f>
        <v>STEEL LUNCH BOX (6728) (QTY: 31584 NOS/USD 1.93 PER NOS)</v>
      </c>
      <c r="F340" t="str">
        <f t="shared" si="55"/>
        <v>STEEL LUNCH BOX (6728) (QTY: 31584 NOS/USD 1.93 PER NOS)</v>
      </c>
      <c r="O340">
        <f>'Raw Data'!N340</f>
        <v>10949.12</v>
      </c>
      <c r="P340" t="str">
        <f>'Raw Data'!O340</f>
        <v>KGS</v>
      </c>
      <c r="Q340">
        <f>'Raw Data'!P340</f>
        <v>478.73126789999998</v>
      </c>
      <c r="R340">
        <f>'Raw Data'!Q340</f>
        <v>5241686.0999999996</v>
      </c>
      <c r="S340">
        <f>'Raw Data'!R340</f>
        <v>5.6924050880000001</v>
      </c>
      <c r="T340">
        <f>'Raw Data'!S340</f>
        <v>62326.826399999998</v>
      </c>
      <c r="U340">
        <f>'Raw Data'!T340</f>
        <v>1920553.7</v>
      </c>
      <c r="V340" s="9" t="str">
        <f t="shared" si="56"/>
        <v>STEEL</v>
      </c>
      <c r="W340">
        <f t="shared" si="57"/>
        <v>31584</v>
      </c>
      <c r="X340">
        <f t="shared" si="58"/>
        <v>40</v>
      </c>
      <c r="Y340">
        <f t="shared" si="59"/>
        <v>7162239.7999999998</v>
      </c>
      <c r="Z340">
        <f t="shared" si="60"/>
        <v>2024</v>
      </c>
      <c r="AA340" s="9" t="str">
        <f t="shared" si="61"/>
        <v>Steel</v>
      </c>
      <c r="AB340" s="9" t="str">
        <f t="shared" si="62"/>
        <v>Lunch Box</v>
      </c>
      <c r="AD340" s="13">
        <f t="shared" si="63"/>
        <v>5.6924050880000001</v>
      </c>
      <c r="AE340">
        <f t="shared" si="64"/>
        <v>60.807804584599793</v>
      </c>
      <c r="AF340" s="16">
        <f t="shared" si="65"/>
        <v>0.36639998339465618</v>
      </c>
    </row>
    <row r="341" spans="1:32" x14ac:dyDescent="0.25">
      <c r="A341" t="str">
        <f>'Raw Data'!A341</f>
        <v>INNSA1</v>
      </c>
      <c r="B341" s="7">
        <f>'Raw Data'!B341</f>
        <v>45326</v>
      </c>
      <c r="C341">
        <f>'Raw Data'!C341</f>
        <v>301049751</v>
      </c>
      <c r="D341">
        <f>'Raw Data'!D341</f>
        <v>73239990</v>
      </c>
      <c r="E341" t="str">
        <f>'Raw Data'!E341</f>
        <v>STEEL LUNCH BOX (6561) (QTY: 21144 NOS/USD 2.35 PER NOS)</v>
      </c>
      <c r="F341" t="str">
        <f t="shared" si="55"/>
        <v>STEEL LUNCH BOX (6561) (QTY: 21144 NOS/USD 2.35 PER NOS)</v>
      </c>
      <c r="O341">
        <f>'Raw Data'!N341</f>
        <v>8281.4</v>
      </c>
      <c r="P341" t="str">
        <f>'Raw Data'!O341</f>
        <v>KGS</v>
      </c>
      <c r="Q341">
        <f>'Raw Data'!P341</f>
        <v>515.93833170000005</v>
      </c>
      <c r="R341">
        <f>'Raw Data'!Q341</f>
        <v>4272691.7</v>
      </c>
      <c r="S341">
        <f>'Raw Data'!R341</f>
        <v>6.1348196399999999</v>
      </c>
      <c r="T341">
        <f>'Raw Data'!S341</f>
        <v>50804.895360000002</v>
      </c>
      <c r="U341">
        <f>'Raw Data'!T341</f>
        <v>1565514.2</v>
      </c>
      <c r="V341" s="9" t="str">
        <f t="shared" si="56"/>
        <v>STEEL</v>
      </c>
      <c r="W341">
        <f t="shared" si="57"/>
        <v>21144</v>
      </c>
      <c r="X341">
        <f t="shared" si="58"/>
        <v>40</v>
      </c>
      <c r="Y341">
        <f t="shared" si="59"/>
        <v>5838205.9000000004</v>
      </c>
      <c r="Z341">
        <f t="shared" si="60"/>
        <v>2024</v>
      </c>
      <c r="AA341" s="9" t="str">
        <f t="shared" si="61"/>
        <v>Steel</v>
      </c>
      <c r="AB341" s="9" t="str">
        <f t="shared" si="62"/>
        <v>Lunch Box</v>
      </c>
      <c r="AD341" s="13">
        <f t="shared" si="63"/>
        <v>6.1348196399999999</v>
      </c>
      <c r="AE341">
        <f t="shared" si="64"/>
        <v>74.040588346575859</v>
      </c>
      <c r="AF341" s="16">
        <f t="shared" si="65"/>
        <v>0.36639999090034975</v>
      </c>
    </row>
    <row r="342" spans="1:32" x14ac:dyDescent="0.25">
      <c r="A342" t="str">
        <f>'Raw Data'!A342</f>
        <v>INNSA1</v>
      </c>
      <c r="B342" s="7">
        <f>'Raw Data'!B342</f>
        <v>45326</v>
      </c>
      <c r="C342">
        <f>'Raw Data'!C342</f>
        <v>301049751</v>
      </c>
      <c r="D342">
        <f>'Raw Data'!D342</f>
        <v>73239990</v>
      </c>
      <c r="E342" t="str">
        <f>'Raw Data'!E342</f>
        <v>STEEL RECTANGLE CONTAINER (6901) (QTY: 52728 NOS/USD 0.885 PER NOS)</v>
      </c>
      <c r="F342" t="str">
        <f t="shared" si="55"/>
        <v>STEEL RECTANGLE CONTAINER (6901) (QTY: 52728 NOS/USD 0.885 PER NOS)</v>
      </c>
      <c r="O342">
        <f>'Raw Data'!N342</f>
        <v>8568.2999999999993</v>
      </c>
      <c r="P342" t="str">
        <f>'Raw Data'!O342</f>
        <v>KGS</v>
      </c>
      <c r="Q342">
        <f>'Raw Data'!P342</f>
        <v>468.31326869999998</v>
      </c>
      <c r="R342">
        <f>'Raw Data'!Q342</f>
        <v>4012648.58</v>
      </c>
      <c r="S342">
        <f>'Raw Data'!R342</f>
        <v>5.5685287600000004</v>
      </c>
      <c r="T342">
        <f>'Raw Data'!S342</f>
        <v>47712.824970000001</v>
      </c>
      <c r="U342">
        <f>'Raw Data'!T342</f>
        <v>1470234.5</v>
      </c>
      <c r="V342" s="9" t="str">
        <f t="shared" si="56"/>
        <v>STEEL</v>
      </c>
      <c r="W342">
        <f t="shared" si="57"/>
        <v>52728</v>
      </c>
      <c r="X342">
        <f t="shared" si="58"/>
        <v>50</v>
      </c>
      <c r="Y342">
        <f t="shared" si="59"/>
        <v>5482883.0800000001</v>
      </c>
      <c r="Z342">
        <f t="shared" si="60"/>
        <v>2024</v>
      </c>
      <c r="AA342" s="9" t="str">
        <f t="shared" si="61"/>
        <v>Steel</v>
      </c>
      <c r="AB342" s="9" t="str">
        <f t="shared" si="62"/>
        <v>Other</v>
      </c>
      <c r="AD342" s="13">
        <f t="shared" si="63"/>
        <v>5.5685287600000004</v>
      </c>
      <c r="AE342">
        <f t="shared" si="64"/>
        <v>27.883373160370201</v>
      </c>
      <c r="AF342" s="16">
        <f t="shared" si="65"/>
        <v>0.36640001502449038</v>
      </c>
    </row>
    <row r="343" spans="1:32" x14ac:dyDescent="0.25">
      <c r="A343" t="str">
        <f>'Raw Data'!A343</f>
        <v>INNSA1</v>
      </c>
      <c r="B343" s="7">
        <f>'Raw Data'!B343</f>
        <v>45325</v>
      </c>
      <c r="C343">
        <f>'Raw Data'!C343</f>
        <v>301049751</v>
      </c>
      <c r="D343">
        <f>'Raw Data'!D343</f>
        <v>73239990</v>
      </c>
      <c r="E343" t="str">
        <f>'Raw Data'!E343</f>
        <v>MILD STEEL MULTI FUNCTION CLOTH STAND (RYX-02-026-3S) (QTY:848 NOS/ CNY 82 PER NOS)</v>
      </c>
      <c r="F343" t="str">
        <f t="shared" si="55"/>
        <v>MILD STEEL MULTI FUNCTION CLOTH STAND (RYX-02-026-3S) (QTY:848 NOS/ CNY 82 PER NOS)</v>
      </c>
      <c r="O343">
        <f>'Raw Data'!N343</f>
        <v>3307.2</v>
      </c>
      <c r="P343" t="str">
        <f>'Raw Data'!O343</f>
        <v>KGS</v>
      </c>
      <c r="Q343">
        <f>'Raw Data'!P343</f>
        <v>277.7619588</v>
      </c>
      <c r="R343">
        <f>'Raw Data'!Q343</f>
        <v>918614.35</v>
      </c>
      <c r="S343">
        <f>'Raw Data'!R343</f>
        <v>3.30275813</v>
      </c>
      <c r="T343">
        <f>'Raw Data'!S343</f>
        <v>10922.88169</v>
      </c>
      <c r="U343">
        <f>'Raw Data'!T343</f>
        <v>336580.3</v>
      </c>
      <c r="V343" s="9" t="str">
        <f t="shared" si="56"/>
        <v>MILD</v>
      </c>
      <c r="W343">
        <f t="shared" si="57"/>
        <v>848</v>
      </c>
      <c r="X343" t="e">
        <f t="shared" si="58"/>
        <v>#VALUE!</v>
      </c>
      <c r="Y343">
        <f t="shared" si="59"/>
        <v>1255194.6499999999</v>
      </c>
      <c r="Z343">
        <f t="shared" si="60"/>
        <v>2024</v>
      </c>
      <c r="AA343" s="9" t="str">
        <f t="shared" si="61"/>
        <v>Steel</v>
      </c>
      <c r="AB343" s="9" t="str">
        <f t="shared" si="62"/>
        <v>Other</v>
      </c>
      <c r="AD343" s="13">
        <f t="shared" si="63"/>
        <v>3.30275813</v>
      </c>
      <c r="AE343">
        <f t="shared" si="64"/>
        <v>396.91073113207545</v>
      </c>
      <c r="AF343" s="16">
        <f t="shared" si="65"/>
        <v>0.36640000235136755</v>
      </c>
    </row>
    <row r="344" spans="1:32" x14ac:dyDescent="0.25">
      <c r="A344" t="str">
        <f>'Raw Data'!A344</f>
        <v>INNSA1</v>
      </c>
      <c r="B344" s="7">
        <f>'Raw Data'!B344</f>
        <v>45324</v>
      </c>
      <c r="C344">
        <f>'Raw Data'!C344</f>
        <v>301049751</v>
      </c>
      <c r="D344">
        <f>'Raw Data'!D344</f>
        <v>73239990</v>
      </c>
      <c r="E344" t="str">
        <f>'Raw Data'!E344</f>
        <v>RYX-02-020 MILD STEEL MULTI FUNCTION CLOTH STAND (QTY :1232NUM/CNY 100.00 PER NUM)</v>
      </c>
      <c r="F344" t="str">
        <f t="shared" si="55"/>
        <v>RYX-02-020 MILD STEEL MULTI FUNCTION CLOTH STAND (QTY :1232NUM/CNY 100.00 PER NUM)</v>
      </c>
      <c r="O344">
        <f>'Raw Data'!N344</f>
        <v>4004</v>
      </c>
      <c r="P344" t="str">
        <f>'Raw Data'!O344</f>
        <v>KGS</v>
      </c>
      <c r="Q344">
        <f>'Raw Data'!P344</f>
        <v>381.46253999999999</v>
      </c>
      <c r="R344">
        <f>'Raw Data'!Q344</f>
        <v>1527376.01</v>
      </c>
      <c r="S344">
        <f>'Raw Data'!R344</f>
        <v>4.5358209269999996</v>
      </c>
      <c r="T344">
        <f>'Raw Data'!S344</f>
        <v>18161.42699</v>
      </c>
      <c r="U344">
        <f>'Raw Data'!T344</f>
        <v>559630.6</v>
      </c>
      <c r="V344" s="9" t="str">
        <f t="shared" si="56"/>
        <v>RYX-02-020</v>
      </c>
      <c r="W344">
        <f t="shared" si="57"/>
        <v>1232</v>
      </c>
      <c r="X344" t="e">
        <f t="shared" si="58"/>
        <v>#VALUE!</v>
      </c>
      <c r="Y344">
        <f t="shared" si="59"/>
        <v>2087006.6099999999</v>
      </c>
      <c r="Z344">
        <f t="shared" si="60"/>
        <v>2024</v>
      </c>
      <c r="AA344" s="9" t="str">
        <f t="shared" si="61"/>
        <v>Steel</v>
      </c>
      <c r="AB344" s="9" t="str">
        <f t="shared" si="62"/>
        <v>Other</v>
      </c>
      <c r="AD344" s="13">
        <f t="shared" si="63"/>
        <v>4.5358209269999996</v>
      </c>
      <c r="AE344">
        <f t="shared" si="64"/>
        <v>454.24561688311684</v>
      </c>
      <c r="AF344" s="16">
        <f t="shared" si="65"/>
        <v>0.36640001959962692</v>
      </c>
    </row>
    <row r="345" spans="1:32" x14ac:dyDescent="0.25">
      <c r="A345" t="str">
        <f>'Raw Data'!A345</f>
        <v>INNSA1</v>
      </c>
      <c r="B345" s="7">
        <f>'Raw Data'!B345</f>
        <v>45320</v>
      </c>
      <c r="C345">
        <f>'Raw Data'!C345</f>
        <v>301049751</v>
      </c>
      <c r="D345">
        <f>'Raw Data'!D345</f>
        <v>73239990</v>
      </c>
      <c r="E345" t="str">
        <f>'Raw Data'!E345</f>
        <v>STEEL SOAP DISPENSER (SY-XL8168) (QTY: 168 PCS / USD 2.5280PER PCS)</v>
      </c>
      <c r="F345" t="str">
        <f t="shared" si="55"/>
        <v>STEEL SOAP DISPENSER (SY-XL8168) (QTY: 168 PCS / USD 2.5280PER PCS)</v>
      </c>
      <c r="O345">
        <f>'Raw Data'!N345</f>
        <v>29.4</v>
      </c>
      <c r="P345" t="str">
        <f>'Raw Data'!O345</f>
        <v>KGS</v>
      </c>
      <c r="Q345">
        <f>'Raw Data'!P345</f>
        <v>1316.9714289999999</v>
      </c>
      <c r="R345">
        <f>'Raw Data'!Q345</f>
        <v>38718.959999999999</v>
      </c>
      <c r="S345">
        <f>'Raw Data'!R345</f>
        <v>15.659588919999999</v>
      </c>
      <c r="T345">
        <f>'Raw Data'!S345</f>
        <v>460.39191440000002</v>
      </c>
      <c r="U345">
        <f>'Raw Data'!T345</f>
        <v>14186.7</v>
      </c>
      <c r="V345" s="9" t="str">
        <f t="shared" si="56"/>
        <v>STEEL</v>
      </c>
      <c r="W345">
        <f t="shared" si="57"/>
        <v>168</v>
      </c>
      <c r="X345">
        <f t="shared" si="58"/>
        <v>50</v>
      </c>
      <c r="Y345">
        <f t="shared" si="59"/>
        <v>52905.66</v>
      </c>
      <c r="Z345">
        <f t="shared" si="60"/>
        <v>2024</v>
      </c>
      <c r="AA345" s="9" t="str">
        <f t="shared" si="61"/>
        <v>Steel</v>
      </c>
      <c r="AB345" s="9" t="str">
        <f t="shared" si="62"/>
        <v>Other</v>
      </c>
      <c r="AD345" s="13">
        <f t="shared" si="63"/>
        <v>15.659588919999999</v>
      </c>
      <c r="AE345">
        <f t="shared" si="64"/>
        <v>84.444642857142867</v>
      </c>
      <c r="AF345" s="16">
        <f t="shared" si="65"/>
        <v>0.36640188682753877</v>
      </c>
    </row>
    <row r="346" spans="1:32" x14ac:dyDescent="0.25">
      <c r="A346" t="str">
        <f>'Raw Data'!A346</f>
        <v>INNSA1</v>
      </c>
      <c r="B346" s="7">
        <f>'Raw Data'!B346</f>
        <v>45320</v>
      </c>
      <c r="C346">
        <f>'Raw Data'!C346</f>
        <v>301049751</v>
      </c>
      <c r="D346">
        <f>'Raw Data'!D346</f>
        <v>73239990</v>
      </c>
      <c r="E346" t="str">
        <f>'Raw Data'!E346</f>
        <v>STEEL SOAP DISPENSER (SY-SH158) (QTY: 168 PCS / USD 2.4578 PER PCS)</v>
      </c>
      <c r="F346" t="str">
        <f t="shared" si="55"/>
        <v>STEEL SOAP DISPENSER (SY-SH158) (QTY: 168 PCS / USD 2.4578 PER PCS)</v>
      </c>
      <c r="O346">
        <f>'Raw Data'!N346</f>
        <v>21</v>
      </c>
      <c r="P346" t="str">
        <f>'Raw Data'!O346</f>
        <v>KGS</v>
      </c>
      <c r="Q346">
        <f>'Raw Data'!P346</f>
        <v>1792.5757140000001</v>
      </c>
      <c r="R346">
        <f>'Raw Data'!Q346</f>
        <v>37644.089999999997</v>
      </c>
      <c r="S346">
        <f>'Raw Data'!R346</f>
        <v>21.3148123</v>
      </c>
      <c r="T346">
        <f>'Raw Data'!S346</f>
        <v>447.61105830000002</v>
      </c>
      <c r="U346">
        <f>'Raw Data'!T346</f>
        <v>13792.8</v>
      </c>
      <c r="V346" s="9" t="str">
        <f t="shared" si="56"/>
        <v>STEEL</v>
      </c>
      <c r="W346">
        <f t="shared" si="57"/>
        <v>168</v>
      </c>
      <c r="X346">
        <f t="shared" si="58"/>
        <v>49</v>
      </c>
      <c r="Y346">
        <f t="shared" si="59"/>
        <v>51436.89</v>
      </c>
      <c r="Z346">
        <f t="shared" si="60"/>
        <v>2024</v>
      </c>
      <c r="AA346" s="9" t="str">
        <f t="shared" si="61"/>
        <v>Steel</v>
      </c>
      <c r="AB346" s="9" t="str">
        <f t="shared" si="62"/>
        <v>Other</v>
      </c>
      <c r="AD346" s="13">
        <f t="shared" si="63"/>
        <v>21.3148123</v>
      </c>
      <c r="AE346">
        <f t="shared" si="64"/>
        <v>82.1</v>
      </c>
      <c r="AF346" s="16">
        <f t="shared" si="65"/>
        <v>0.36640014408636257</v>
      </c>
    </row>
    <row r="347" spans="1:32" x14ac:dyDescent="0.25">
      <c r="A347" t="str">
        <f>'Raw Data'!A347</f>
        <v>INNSA1</v>
      </c>
      <c r="B347" s="7">
        <f>'Raw Data'!B347</f>
        <v>45320</v>
      </c>
      <c r="C347">
        <f>'Raw Data'!C347</f>
        <v>301049751</v>
      </c>
      <c r="D347">
        <f>'Raw Data'!D347</f>
        <v>73239990</v>
      </c>
      <c r="E347" t="str">
        <f>'Raw Data'!E347</f>
        <v>STEEL SPRINKLER (AM-430) (QTY: 13464 PCS / USD : 0.580 PERPCS)</v>
      </c>
      <c r="F347" t="str">
        <f t="shared" si="55"/>
        <v>STEEL SPRINKLER (AM-430) (QTY: 13464 PCS / USD : 0.580 PERPCS)</v>
      </c>
      <c r="O347">
        <f>'Raw Data'!N347</f>
        <v>2468.4</v>
      </c>
      <c r="P347" t="str">
        <f>'Raw Data'!O347</f>
        <v>KGS</v>
      </c>
      <c r="Q347">
        <f>'Raw Data'!P347</f>
        <v>282.39422300000001</v>
      </c>
      <c r="R347">
        <f>'Raw Data'!Q347</f>
        <v>697061.9</v>
      </c>
      <c r="S347">
        <f>'Raw Data'!R347</f>
        <v>3.3578385609999999</v>
      </c>
      <c r="T347">
        <f>'Raw Data'!S347</f>
        <v>8288.4887039999994</v>
      </c>
      <c r="U347">
        <f>'Raw Data'!T347</f>
        <v>255403.5</v>
      </c>
      <c r="V347" s="9" t="str">
        <f t="shared" si="56"/>
        <v>STEEL</v>
      </c>
      <c r="W347">
        <f t="shared" si="57"/>
        <v>13464</v>
      </c>
      <c r="X347">
        <f t="shared" si="58"/>
        <v>44</v>
      </c>
      <c r="Y347">
        <f t="shared" si="59"/>
        <v>952465.4</v>
      </c>
      <c r="Z347">
        <f t="shared" si="60"/>
        <v>2024</v>
      </c>
      <c r="AA347" s="9" t="str">
        <f t="shared" si="61"/>
        <v>Steel</v>
      </c>
      <c r="AB347" s="9" t="str">
        <f t="shared" si="62"/>
        <v>Other</v>
      </c>
      <c r="AD347" s="13">
        <f t="shared" si="63"/>
        <v>3.3578385609999999</v>
      </c>
      <c r="AE347">
        <f t="shared" si="64"/>
        <v>18.969362745098039</v>
      </c>
      <c r="AF347" s="16">
        <f t="shared" si="65"/>
        <v>0.36640002846232161</v>
      </c>
    </row>
    <row r="348" spans="1:32" x14ac:dyDescent="0.25">
      <c r="A348" t="str">
        <f>'Raw Data'!A348</f>
        <v>INNSA1</v>
      </c>
      <c r="B348" s="7">
        <f>'Raw Data'!B348</f>
        <v>45318</v>
      </c>
      <c r="C348">
        <f>'Raw Data'!C348</f>
        <v>301049751</v>
      </c>
      <c r="D348">
        <f>'Raw Data'!D348</f>
        <v>73239990</v>
      </c>
      <c r="E348" t="str">
        <f>'Raw Data'!E348</f>
        <v>AM-430 STEEL SPRINKLER (QTY:55272 PCS /USD 0.5849 PER PCS)</v>
      </c>
      <c r="F348" t="str">
        <f t="shared" si="55"/>
        <v>AM-430 STEEL SPRINKLER (QTY:55272 PCS /USD 0.5849 PER PCS)</v>
      </c>
      <c r="O348">
        <f>'Raw Data'!N348</f>
        <v>10133.200000000001</v>
      </c>
      <c r="P348" t="str">
        <f>'Raw Data'!O348</f>
        <v>KGS</v>
      </c>
      <c r="Q348">
        <f>'Raw Data'!P348</f>
        <v>282.8993615</v>
      </c>
      <c r="R348">
        <f>'Raw Data'!Q348</f>
        <v>2866675.81</v>
      </c>
      <c r="S348">
        <f>'Raw Data'!R348</f>
        <v>3.3638449640000001</v>
      </c>
      <c r="T348">
        <f>'Raw Data'!S348</f>
        <v>34086.513789999997</v>
      </c>
      <c r="U348">
        <f>'Raw Data'!T348</f>
        <v>1050350</v>
      </c>
      <c r="V348" s="9" t="str">
        <f t="shared" si="56"/>
        <v>AM-430</v>
      </c>
      <c r="W348">
        <f t="shared" si="57"/>
        <v>55272</v>
      </c>
      <c r="X348">
        <f t="shared" si="58"/>
        <v>40</v>
      </c>
      <c r="Y348">
        <f t="shared" si="59"/>
        <v>3917025.81</v>
      </c>
      <c r="Z348">
        <f t="shared" si="60"/>
        <v>2024</v>
      </c>
      <c r="AA348" s="9" t="str">
        <f t="shared" si="61"/>
        <v>Steel</v>
      </c>
      <c r="AB348" s="9" t="str">
        <f t="shared" si="62"/>
        <v>Other</v>
      </c>
      <c r="AD348" s="13">
        <f t="shared" si="63"/>
        <v>3.3638449640000001</v>
      </c>
      <c r="AE348">
        <f t="shared" si="64"/>
        <v>19.003292806484296</v>
      </c>
      <c r="AF348" s="16">
        <f t="shared" si="65"/>
        <v>0.36639999414513497</v>
      </c>
    </row>
    <row r="349" spans="1:32" x14ac:dyDescent="0.25">
      <c r="A349" t="str">
        <f>'Raw Data'!A349</f>
        <v>INNSA1</v>
      </c>
      <c r="B349" s="7">
        <f>'Raw Data'!B349</f>
        <v>45311</v>
      </c>
      <c r="C349">
        <f>'Raw Data'!C349</f>
        <v>301049751</v>
      </c>
      <c r="D349">
        <f>'Raw Data'!D349</f>
        <v>73239990</v>
      </c>
      <c r="E349" t="str">
        <f>'Raw Data'!E349</f>
        <v>STEEL TEA STRAINER (NP-55) (QTY: 100800 PCS/USD 0.2823 PERPCS)</v>
      </c>
      <c r="F349" t="str">
        <f t="shared" si="55"/>
        <v>STEEL TEA STRAINER (NP-55) (QTY: 100800 PCS/USD 0.2823 PERPCS)</v>
      </c>
      <c r="O349">
        <f>'Raw Data'!N349</f>
        <v>4620</v>
      </c>
      <c r="P349" t="str">
        <f>'Raw Data'!O349</f>
        <v>KGS</v>
      </c>
      <c r="Q349">
        <f>'Raw Data'!P349</f>
        <v>554.65686149999999</v>
      </c>
      <c r="R349">
        <f>'Raw Data'!Q349</f>
        <v>2562514.7000000002</v>
      </c>
      <c r="S349">
        <f>'Raw Data'!R349</f>
        <v>6.5952064379999999</v>
      </c>
      <c r="T349">
        <f>'Raw Data'!S349</f>
        <v>30469.853749999998</v>
      </c>
      <c r="U349">
        <f>'Raw Data'!T349</f>
        <v>938905.4</v>
      </c>
      <c r="V349" s="9" t="str">
        <f t="shared" si="56"/>
        <v>STEEL</v>
      </c>
      <c r="W349">
        <f t="shared" si="57"/>
        <v>100800</v>
      </c>
      <c r="X349">
        <f t="shared" si="58"/>
        <v>45</v>
      </c>
      <c r="Y349">
        <f t="shared" si="59"/>
        <v>3501420.1</v>
      </c>
      <c r="Z349">
        <f t="shared" si="60"/>
        <v>2024</v>
      </c>
      <c r="AA349" s="9" t="str">
        <f t="shared" si="61"/>
        <v>Steel</v>
      </c>
      <c r="AB349" s="9" t="str">
        <f t="shared" si="62"/>
        <v>Tea Strainer</v>
      </c>
      <c r="AD349" s="13">
        <f t="shared" si="63"/>
        <v>6.5952064379999999</v>
      </c>
      <c r="AE349">
        <f t="shared" si="64"/>
        <v>9.314537698412698</v>
      </c>
      <c r="AF349" s="16">
        <f t="shared" si="65"/>
        <v>0.36640000543216394</v>
      </c>
    </row>
    <row r="350" spans="1:32" x14ac:dyDescent="0.25">
      <c r="A350" t="str">
        <f>'Raw Data'!A350</f>
        <v>INNSA1</v>
      </c>
      <c r="B350" s="7">
        <f>'Raw Data'!B350</f>
        <v>45311</v>
      </c>
      <c r="C350">
        <f>'Raw Data'!C350</f>
        <v>301049751</v>
      </c>
      <c r="D350">
        <f>'Raw Data'!D350</f>
        <v>73239990</v>
      </c>
      <c r="E350" t="str">
        <f>'Raw Data'!E350</f>
        <v>STEEL DRAINER (AM-321) (QTY: 10152 PCS/USD 0.7359 PER PCS)</v>
      </c>
      <c r="F350" t="str">
        <f t="shared" si="55"/>
        <v>STEEL DRAINER (AM-321) (QTY: 10152 PCS/USD 0.7359 PER PCS)</v>
      </c>
      <c r="O350">
        <f>'Raw Data'!N350</f>
        <v>1395.9</v>
      </c>
      <c r="P350" t="str">
        <f>'Raw Data'!O350</f>
        <v>KGS</v>
      </c>
      <c r="Q350">
        <f>'Raw Data'!P350</f>
        <v>481.96030519999999</v>
      </c>
      <c r="R350">
        <f>'Raw Data'!Q350</f>
        <v>672768.39</v>
      </c>
      <c r="S350">
        <f>'Raw Data'!R350</f>
        <v>5.7308002990000002</v>
      </c>
      <c r="T350">
        <f>'Raw Data'!S350</f>
        <v>7999.6241380000001</v>
      </c>
      <c r="U350">
        <f>'Raw Data'!T350</f>
        <v>246502.39999999999</v>
      </c>
      <c r="V350" s="9" t="str">
        <f t="shared" si="56"/>
        <v>STEEL</v>
      </c>
      <c r="W350">
        <f t="shared" si="57"/>
        <v>10152</v>
      </c>
      <c r="X350">
        <f t="shared" si="58"/>
        <v>40</v>
      </c>
      <c r="Y350">
        <f t="shared" si="59"/>
        <v>919270.79</v>
      </c>
      <c r="Z350">
        <f t="shared" si="60"/>
        <v>2024</v>
      </c>
      <c r="AA350" s="9" t="str">
        <f t="shared" si="61"/>
        <v>Steel</v>
      </c>
      <c r="AB350" s="9" t="str">
        <f t="shared" si="62"/>
        <v>Other</v>
      </c>
      <c r="AD350" s="13">
        <f t="shared" si="63"/>
        <v>5.7308002990000002</v>
      </c>
      <c r="AE350">
        <f t="shared" si="64"/>
        <v>24.281166272655632</v>
      </c>
      <c r="AF350" s="16">
        <f t="shared" si="65"/>
        <v>0.36640009201383555</v>
      </c>
    </row>
    <row r="351" spans="1:32" x14ac:dyDescent="0.25">
      <c r="A351" t="str">
        <f>'Raw Data'!A351</f>
        <v>INNSA1</v>
      </c>
      <c r="B351" s="7">
        <f>'Raw Data'!B351</f>
        <v>45311</v>
      </c>
      <c r="C351">
        <f>'Raw Data'!C351</f>
        <v>301049751</v>
      </c>
      <c r="D351">
        <f>'Raw Data'!D351</f>
        <v>73239990</v>
      </c>
      <c r="E351" t="str">
        <f>'Raw Data'!E351</f>
        <v>STEEL TEA STRAINER BIG (SB-12) (QTY: 6012 PCS/USD 1.0463 PERPCS)</v>
      </c>
      <c r="F351" t="str">
        <f t="shared" si="55"/>
        <v>STEEL TEA STRAINER BIG (SB-12) (QTY: 6012 PCS/USD 1.0463 PERPCS)</v>
      </c>
      <c r="O351">
        <f>'Raw Data'!N351</f>
        <v>1469.6</v>
      </c>
      <c r="P351" t="str">
        <f>'Raw Data'!O351</f>
        <v>KGS</v>
      </c>
      <c r="Q351">
        <f>'Raw Data'!P351</f>
        <v>385.45292599999999</v>
      </c>
      <c r="R351">
        <f>'Raw Data'!Q351</f>
        <v>566461.62</v>
      </c>
      <c r="S351">
        <f>'Raw Data'!R351</f>
        <v>4.5832690359999999</v>
      </c>
      <c r="T351">
        <f>'Raw Data'!S351</f>
        <v>6735.5721759999997</v>
      </c>
      <c r="U351">
        <f>'Raw Data'!T351</f>
        <v>207551.5</v>
      </c>
      <c r="V351" s="9" t="str">
        <f t="shared" si="56"/>
        <v>STEEL</v>
      </c>
      <c r="W351">
        <f t="shared" si="57"/>
        <v>6012</v>
      </c>
      <c r="X351">
        <f t="shared" si="58"/>
        <v>47</v>
      </c>
      <c r="Y351">
        <f t="shared" si="59"/>
        <v>774013.12</v>
      </c>
      <c r="Z351">
        <f t="shared" si="60"/>
        <v>2024</v>
      </c>
      <c r="AA351" s="9" t="str">
        <f t="shared" si="61"/>
        <v>Steel</v>
      </c>
      <c r="AB351" s="9" t="str">
        <f t="shared" si="62"/>
        <v>Tea Strainer</v>
      </c>
      <c r="AD351" s="13">
        <f t="shared" si="63"/>
        <v>4.5832690359999999</v>
      </c>
      <c r="AE351">
        <f t="shared" si="64"/>
        <v>34.522870924817035</v>
      </c>
      <c r="AF351" s="16">
        <f t="shared" si="65"/>
        <v>0.36639993367953155</v>
      </c>
    </row>
    <row r="352" spans="1:32" x14ac:dyDescent="0.25">
      <c r="A352" t="str">
        <f>'Raw Data'!A352</f>
        <v>INNSA1</v>
      </c>
      <c r="B352" s="7">
        <f>'Raw Data'!B352</f>
        <v>45311</v>
      </c>
      <c r="C352">
        <f>'Raw Data'!C352</f>
        <v>301049751</v>
      </c>
      <c r="D352">
        <f>'Raw Data'!D352</f>
        <v>73239990</v>
      </c>
      <c r="E352" t="str">
        <f>'Raw Data'!E352</f>
        <v>STEEL HAND BLENDER (AM-474) (QTY: 21000 PCS/USD 0.6601 PERPCS)</v>
      </c>
      <c r="F352" t="str">
        <f t="shared" si="55"/>
        <v>STEEL HAND BLENDER (AM-474) (QTY: 21000 PCS/USD 0.6601 PERPCS)</v>
      </c>
      <c r="O352">
        <f>'Raw Data'!N352</f>
        <v>2100</v>
      </c>
      <c r="P352" t="str">
        <f>'Raw Data'!O352</f>
        <v>KGS</v>
      </c>
      <c r="Q352">
        <f>'Raw Data'!P352</f>
        <v>594.43550479999999</v>
      </c>
      <c r="R352">
        <f>'Raw Data'!Q352</f>
        <v>1248314.56</v>
      </c>
      <c r="S352">
        <f>'Raw Data'!R352</f>
        <v>7.0681986300000004</v>
      </c>
      <c r="T352">
        <f>'Raw Data'!S352</f>
        <v>14843.217119999999</v>
      </c>
      <c r="U352">
        <f>'Raw Data'!T352</f>
        <v>457382.5</v>
      </c>
      <c r="V352" s="9" t="str">
        <f t="shared" si="56"/>
        <v>STEEL</v>
      </c>
      <c r="W352">
        <f t="shared" si="57"/>
        <v>21000</v>
      </c>
      <c r="X352">
        <f t="shared" si="58"/>
        <v>45</v>
      </c>
      <c r="Y352">
        <f t="shared" si="59"/>
        <v>1705697.06</v>
      </c>
      <c r="Z352">
        <f t="shared" si="60"/>
        <v>2024</v>
      </c>
      <c r="AA352" s="9" t="str">
        <f t="shared" si="61"/>
        <v>Steel</v>
      </c>
      <c r="AB352" s="9" t="str">
        <f t="shared" si="62"/>
        <v>Other</v>
      </c>
      <c r="AD352" s="13">
        <f t="shared" si="63"/>
        <v>7.0681986300000004</v>
      </c>
      <c r="AE352">
        <f t="shared" si="64"/>
        <v>21.780119047619049</v>
      </c>
      <c r="AF352" s="16">
        <f t="shared" si="65"/>
        <v>0.36640003622163952</v>
      </c>
    </row>
    <row r="353" spans="1:32" x14ac:dyDescent="0.25">
      <c r="A353" t="str">
        <f>'Raw Data'!A353</f>
        <v>INNSA1</v>
      </c>
      <c r="B353" s="7">
        <f>'Raw Data'!B353</f>
        <v>45310</v>
      </c>
      <c r="C353">
        <f>'Raw Data'!C353</f>
        <v>301049751</v>
      </c>
      <c r="D353">
        <f>'Raw Data'!D353</f>
        <v>73239990</v>
      </c>
      <c r="E353" t="str">
        <f>'Raw Data'!E353</f>
        <v>STEEL TEA STRAINER BIG (SB-12) (QTY: 44388 PCS/ USD 1.0434 PER PCS)</v>
      </c>
      <c r="F353" t="str">
        <f t="shared" si="55"/>
        <v>STEEL TEA STRAINER BIG (SB-12) (QTY: 44388 PCS/ USD 1.0434 PER PCS)</v>
      </c>
      <c r="O353">
        <f>'Raw Data'!N353</f>
        <v>10850.4</v>
      </c>
      <c r="P353" t="str">
        <f>'Raw Data'!O353</f>
        <v>KGS</v>
      </c>
      <c r="Q353">
        <f>'Raw Data'!P353</f>
        <v>383.8975208</v>
      </c>
      <c r="R353">
        <f>'Raw Data'!Q353</f>
        <v>4165441.66</v>
      </c>
      <c r="S353">
        <f>'Raw Data'!R353</f>
        <v>4.5647743260000002</v>
      </c>
      <c r="T353">
        <f>'Raw Data'!S353</f>
        <v>49529.627350000002</v>
      </c>
      <c r="U353">
        <f>'Raw Data'!T353</f>
        <v>1526217.8</v>
      </c>
      <c r="V353" s="9" t="str">
        <f t="shared" si="56"/>
        <v>STEEL</v>
      </c>
      <c r="W353">
        <f t="shared" si="57"/>
        <v>44388</v>
      </c>
      <c r="X353">
        <f t="shared" si="58"/>
        <v>49</v>
      </c>
      <c r="Y353">
        <f t="shared" si="59"/>
        <v>5691659.46</v>
      </c>
      <c r="Z353">
        <f t="shared" si="60"/>
        <v>2024</v>
      </c>
      <c r="AA353" s="9" t="str">
        <f t="shared" si="61"/>
        <v>Steel</v>
      </c>
      <c r="AB353" s="9" t="str">
        <f t="shared" si="62"/>
        <v>Tea Strainer</v>
      </c>
      <c r="AD353" s="13">
        <f t="shared" si="63"/>
        <v>4.5647743260000002</v>
      </c>
      <c r="AE353">
        <f t="shared" si="64"/>
        <v>34.383567630891235</v>
      </c>
      <c r="AF353" s="16">
        <f t="shared" si="65"/>
        <v>0.36639999418453023</v>
      </c>
    </row>
    <row r="354" spans="1:32" x14ac:dyDescent="0.25">
      <c r="A354" t="str">
        <f>'Raw Data'!A354</f>
        <v>INNSA1</v>
      </c>
      <c r="B354" s="7">
        <f>'Raw Data'!B354</f>
        <v>45309</v>
      </c>
      <c r="C354">
        <f>'Raw Data'!C354</f>
        <v>301049751</v>
      </c>
      <c r="D354">
        <f>'Raw Data'!D354</f>
        <v>73239990</v>
      </c>
      <c r="E354" t="str">
        <f>'Raw Data'!E354</f>
        <v>RYX-0237F STEEL HUNGER WITH CLOTH CLIP (QTY :504 NUM/CNY 13.00 PER NUM)</v>
      </c>
      <c r="F354" t="str">
        <f t="shared" si="55"/>
        <v>RYX-0237F STEEL HUNGER WITH CLOTH CLIP (QTY :504 NUM/CNY 13.00 PER NUM)</v>
      </c>
      <c r="O354">
        <f>'Raw Data'!N354</f>
        <v>176.4</v>
      </c>
      <c r="P354" t="str">
        <f>'Raw Data'!O354</f>
        <v>KGS</v>
      </c>
      <c r="Q354">
        <f>'Raw Data'!P354</f>
        <v>464.5975057</v>
      </c>
      <c r="R354">
        <f>'Raw Data'!Q354</f>
        <v>81955</v>
      </c>
      <c r="S354">
        <f>'Raw Data'!R354</f>
        <v>5.5145104529999998</v>
      </c>
      <c r="T354">
        <f>'Raw Data'!S354</f>
        <v>972.75964390000001</v>
      </c>
      <c r="U354">
        <f>'Raw Data'!T354</f>
        <v>30028.3</v>
      </c>
      <c r="V354" s="9" t="str">
        <f t="shared" si="56"/>
        <v>RYX-0237F</v>
      </c>
      <c r="W354">
        <f t="shared" si="57"/>
        <v>504</v>
      </c>
      <c r="X354" t="e">
        <f t="shared" si="58"/>
        <v>#VALUE!</v>
      </c>
      <c r="Y354">
        <f t="shared" si="59"/>
        <v>111983.3</v>
      </c>
      <c r="Z354">
        <f t="shared" si="60"/>
        <v>2024</v>
      </c>
      <c r="AA354" s="9" t="str">
        <f t="shared" si="61"/>
        <v>Steel</v>
      </c>
      <c r="AB354" s="9" t="str">
        <f t="shared" si="62"/>
        <v>Other</v>
      </c>
      <c r="AD354" s="13">
        <f t="shared" si="63"/>
        <v>5.5145104529999998</v>
      </c>
      <c r="AE354">
        <f t="shared" si="64"/>
        <v>59.579960317460319</v>
      </c>
      <c r="AF354" s="16">
        <f t="shared" si="65"/>
        <v>0.36639985357818317</v>
      </c>
    </row>
    <row r="355" spans="1:32" x14ac:dyDescent="0.25">
      <c r="A355" t="str">
        <f>'Raw Data'!A355</f>
        <v>INNSA1</v>
      </c>
      <c r="B355" s="7">
        <f>'Raw Data'!B355</f>
        <v>45309</v>
      </c>
      <c r="C355">
        <f>'Raw Data'!C355</f>
        <v>301049751</v>
      </c>
      <c r="D355">
        <f>'Raw Data'!D355</f>
        <v>73239990</v>
      </c>
      <c r="E355" t="str">
        <f>'Raw Data'!E355</f>
        <v>RYX-02-021A MILD STEEL MULTI FUNCTION CLOTH STAND (QTY :1050NUM/CNY 61.50 PER NUM)</v>
      </c>
      <c r="F355" t="str">
        <f t="shared" si="55"/>
        <v>RYX-02-021A MILD STEEL MULTI FUNCTION CLOTH STAND (QTY :1050NUM/CNY 61.50 PER NUM)</v>
      </c>
      <c r="O355">
        <f>'Raw Data'!N355</f>
        <v>3850</v>
      </c>
      <c r="P355" t="str">
        <f>'Raw Data'!O355</f>
        <v>KGS</v>
      </c>
      <c r="Q355">
        <f>'Raw Data'!P355</f>
        <v>209.7998753</v>
      </c>
      <c r="R355">
        <f>'Raw Data'!Q355</f>
        <v>807729.52</v>
      </c>
      <c r="S355">
        <f>'Raw Data'!R355</f>
        <v>2.490206235</v>
      </c>
      <c r="T355">
        <f>'Raw Data'!S355</f>
        <v>9587.2940060000001</v>
      </c>
      <c r="U355">
        <f>'Raw Data'!T355</f>
        <v>295952.09999999998</v>
      </c>
      <c r="V355" s="9" t="str">
        <f t="shared" si="56"/>
        <v>RYX-02-021A</v>
      </c>
      <c r="W355">
        <f t="shared" si="57"/>
        <v>1050</v>
      </c>
      <c r="X355" t="e">
        <f t="shared" si="58"/>
        <v>#VALUE!</v>
      </c>
      <c r="Y355">
        <f t="shared" si="59"/>
        <v>1103681.6200000001</v>
      </c>
      <c r="Z355">
        <f t="shared" si="60"/>
        <v>2024</v>
      </c>
      <c r="AA355" s="9" t="str">
        <f t="shared" si="61"/>
        <v>Steel</v>
      </c>
      <c r="AB355" s="9" t="str">
        <f t="shared" si="62"/>
        <v>Other</v>
      </c>
      <c r="AD355" s="13">
        <f t="shared" si="63"/>
        <v>2.490206235</v>
      </c>
      <c r="AE355">
        <f t="shared" si="64"/>
        <v>281.85914285714284</v>
      </c>
      <c r="AF355" s="16">
        <f t="shared" si="65"/>
        <v>0.36640000479368384</v>
      </c>
    </row>
    <row r="356" spans="1:32" x14ac:dyDescent="0.25">
      <c r="A356" t="str">
        <f>'Raw Data'!A356</f>
        <v>INNSA1</v>
      </c>
      <c r="B356" s="7">
        <f>'Raw Data'!B356</f>
        <v>45309</v>
      </c>
      <c r="C356">
        <f>'Raw Data'!C356</f>
        <v>301049751</v>
      </c>
      <c r="D356">
        <f>'Raw Data'!D356</f>
        <v>73239990</v>
      </c>
      <c r="E356" t="str">
        <f>'Raw Data'!E356</f>
        <v>RYX-08010D MILD STEEL MULTI FUNCTION CLOTH STAND (QTY :510 NUM/CNY 62.00 PER NUM)</v>
      </c>
      <c r="F356" t="str">
        <f t="shared" si="55"/>
        <v>RYX-08010D MILD STEEL MULTI FUNCTION CLOTH STAND (QTY :510 NUM/CNY 62.00 PER NUM)</v>
      </c>
      <c r="O356">
        <f>'Raw Data'!N356</f>
        <v>1479</v>
      </c>
      <c r="P356" t="str">
        <f>'Raw Data'!O356</f>
        <v>KGS</v>
      </c>
      <c r="Q356">
        <f>'Raw Data'!P356</f>
        <v>267.42083159999999</v>
      </c>
      <c r="R356">
        <f>'Raw Data'!Q356</f>
        <v>395515.41</v>
      </c>
      <c r="S356">
        <f>'Raw Data'!R356</f>
        <v>3.1741345000000001</v>
      </c>
      <c r="T356">
        <f>'Raw Data'!S356</f>
        <v>4694.5449259999996</v>
      </c>
      <c r="U356">
        <f>'Raw Data'!T356</f>
        <v>144916.9</v>
      </c>
      <c r="V356" s="9" t="str">
        <f t="shared" si="56"/>
        <v>RYX-08010D</v>
      </c>
      <c r="W356">
        <f t="shared" si="57"/>
        <v>510</v>
      </c>
      <c r="X356" t="e">
        <f t="shared" si="58"/>
        <v>#VALUE!</v>
      </c>
      <c r="Y356">
        <f t="shared" si="59"/>
        <v>540432.30999999994</v>
      </c>
      <c r="Z356">
        <f t="shared" si="60"/>
        <v>2024</v>
      </c>
      <c r="AA356" s="9" t="str">
        <f t="shared" si="61"/>
        <v>Steel</v>
      </c>
      <c r="AB356" s="9" t="str">
        <f t="shared" si="62"/>
        <v>Other</v>
      </c>
      <c r="AD356" s="13">
        <f t="shared" si="63"/>
        <v>3.1741345000000001</v>
      </c>
      <c r="AE356">
        <f t="shared" si="64"/>
        <v>284.15078431372547</v>
      </c>
      <c r="AF356" s="16">
        <f t="shared" si="65"/>
        <v>0.36640013596436105</v>
      </c>
    </row>
    <row r="357" spans="1:32" x14ac:dyDescent="0.25">
      <c r="A357" t="str">
        <f>'Raw Data'!A357</f>
        <v>INNSA1</v>
      </c>
      <c r="B357" s="7">
        <f>'Raw Data'!B357</f>
        <v>45308</v>
      </c>
      <c r="C357">
        <f>'Raw Data'!C357</f>
        <v>301049751</v>
      </c>
      <c r="D357">
        <f>'Raw Data'!D357</f>
        <v>73239990</v>
      </c>
      <c r="E357" t="str">
        <f>'Raw Data'!E357</f>
        <v>HOUSEHOLD STEEL HOOK 3PCS SET (2628) (QTY: 972 PKT/USD 0.380PER PKT)</v>
      </c>
      <c r="F357" t="str">
        <f t="shared" si="55"/>
        <v>HOUSEHOLD STEEL HOOK 3PCS SET (2628) (QTY: 972 PKT/USD 0.380PER PKT)</v>
      </c>
      <c r="O357">
        <f>'Raw Data'!N357</f>
        <v>32.94</v>
      </c>
      <c r="P357" t="str">
        <f>'Raw Data'!O357</f>
        <v>KGS</v>
      </c>
      <c r="Q357">
        <f>'Raw Data'!P357</f>
        <v>963.2179721</v>
      </c>
      <c r="R357">
        <f>'Raw Data'!Q357</f>
        <v>31728.400000000001</v>
      </c>
      <c r="S357">
        <f>'Raw Data'!R357</f>
        <v>11.43285427</v>
      </c>
      <c r="T357">
        <f>'Raw Data'!S357</f>
        <v>376.59821959999999</v>
      </c>
      <c r="U357">
        <f>'Raw Data'!T357</f>
        <v>11625.3</v>
      </c>
      <c r="V357" s="9" t="str">
        <f t="shared" si="56"/>
        <v>HOUSEHOLD</v>
      </c>
      <c r="W357">
        <f t="shared" si="57"/>
        <v>972</v>
      </c>
      <c r="X357">
        <f t="shared" si="58"/>
        <v>52</v>
      </c>
      <c r="Y357">
        <f t="shared" si="59"/>
        <v>43353.7</v>
      </c>
      <c r="Z357">
        <f t="shared" si="60"/>
        <v>2024</v>
      </c>
      <c r="AA357" s="9" t="str">
        <f t="shared" si="61"/>
        <v>Steel</v>
      </c>
      <c r="AB357" s="9" t="str">
        <f t="shared" si="62"/>
        <v>Hook</v>
      </c>
      <c r="AD357" s="13">
        <f t="shared" si="63"/>
        <v>11.43285427</v>
      </c>
      <c r="AE357">
        <f t="shared" si="64"/>
        <v>11.960185185185184</v>
      </c>
      <c r="AF357" s="16">
        <f t="shared" si="65"/>
        <v>0.36640044880926864</v>
      </c>
    </row>
    <row r="358" spans="1:32" x14ac:dyDescent="0.25">
      <c r="A358" t="str">
        <f>'Raw Data'!A358</f>
        <v>INNSA1</v>
      </c>
      <c r="B358" s="7">
        <f>'Raw Data'!B358</f>
        <v>45308</v>
      </c>
      <c r="C358">
        <f>'Raw Data'!C358</f>
        <v>301049751</v>
      </c>
      <c r="D358">
        <f>'Raw Data'!D358</f>
        <v>73239990</v>
      </c>
      <c r="E358" t="str">
        <f>'Raw Data'!E358</f>
        <v>STEEL LUNCH BOX (M417-680ML) (QTY: 200 PCS / USD: 2.7426 PER PCS)</v>
      </c>
      <c r="F358" t="str">
        <f t="shared" si="55"/>
        <v>STEEL LUNCH BOX (M417-680ML) (QTY: 200 PCS / USD: 2.7426 PER PCS)</v>
      </c>
      <c r="O358">
        <f>'Raw Data'!N358</f>
        <v>60</v>
      </c>
      <c r="P358" t="str">
        <f>'Raw Data'!O358</f>
        <v>KGS</v>
      </c>
      <c r="Q358">
        <f>'Raw Data'!P358</f>
        <v>812.06966669999997</v>
      </c>
      <c r="R358">
        <f>'Raw Data'!Q358</f>
        <v>48724.18</v>
      </c>
      <c r="S358">
        <f>'Raw Data'!R358</f>
        <v>9.6388090999999996</v>
      </c>
      <c r="T358">
        <f>'Raw Data'!S358</f>
        <v>578.32854599999996</v>
      </c>
      <c r="U358">
        <f>'Raw Data'!T358</f>
        <v>17852.5</v>
      </c>
      <c r="V358" s="9" t="str">
        <f t="shared" si="56"/>
        <v>STEEL</v>
      </c>
      <c r="W358">
        <f t="shared" si="57"/>
        <v>200</v>
      </c>
      <c r="X358">
        <f t="shared" si="58"/>
        <v>46</v>
      </c>
      <c r="Y358">
        <f t="shared" si="59"/>
        <v>66576.679999999993</v>
      </c>
      <c r="Z358">
        <f t="shared" si="60"/>
        <v>2024</v>
      </c>
      <c r="AA358" s="9" t="str">
        <f t="shared" si="61"/>
        <v>Steel</v>
      </c>
      <c r="AB358" s="9" t="str">
        <f t="shared" si="62"/>
        <v>Lunch Box</v>
      </c>
      <c r="AD358" s="13">
        <f t="shared" si="63"/>
        <v>9.6388090999999996</v>
      </c>
      <c r="AE358">
        <f t="shared" si="64"/>
        <v>89.262500000000003</v>
      </c>
      <c r="AF358" s="16">
        <f t="shared" si="65"/>
        <v>0.36639918824698536</v>
      </c>
    </row>
    <row r="359" spans="1:32" x14ac:dyDescent="0.25">
      <c r="A359" t="str">
        <f>'Raw Data'!A359</f>
        <v>INNSA1</v>
      </c>
      <c r="B359" s="7">
        <f>'Raw Data'!B359</f>
        <v>45308</v>
      </c>
      <c r="C359">
        <f>'Raw Data'!C359</f>
        <v>301049751</v>
      </c>
      <c r="D359">
        <f>'Raw Data'!D359</f>
        <v>73239990</v>
      </c>
      <c r="E359" t="str">
        <f>'Raw Data'!E359</f>
        <v>STEEL VEGETABLE STRAINER WITH HANDLE (SY-845-5) (QTY: 224 PCS / USD: 0.9563 PER PCS)</v>
      </c>
      <c r="F359" t="str">
        <f t="shared" si="55"/>
        <v>STEEL VEGETABLE STRAINER WITH HANDLE (SY-845-5) (QTY: 224 PCS / USD: 0.9563 PER PCS)</v>
      </c>
      <c r="O359">
        <f>'Raw Data'!N359</f>
        <v>46.2</v>
      </c>
      <c r="P359" t="str">
        <f>'Raw Data'!O359</f>
        <v>KGS</v>
      </c>
      <c r="Q359">
        <f>'Raw Data'!P359</f>
        <v>411.86255410000001</v>
      </c>
      <c r="R359">
        <f>'Raw Data'!Q359</f>
        <v>19028.05</v>
      </c>
      <c r="S359">
        <f>'Raw Data'!R359</f>
        <v>4.8885763100000004</v>
      </c>
      <c r="T359">
        <f>'Raw Data'!S359</f>
        <v>225.8522255</v>
      </c>
      <c r="U359">
        <f>'Raw Data'!T359</f>
        <v>6971.9</v>
      </c>
      <c r="V359" s="9" t="str">
        <f t="shared" si="56"/>
        <v>STEEL</v>
      </c>
      <c r="W359">
        <f t="shared" si="57"/>
        <v>224</v>
      </c>
      <c r="X359">
        <f t="shared" si="58"/>
        <v>65</v>
      </c>
      <c r="Y359">
        <f t="shared" si="59"/>
        <v>25999.949999999997</v>
      </c>
      <c r="Z359">
        <f t="shared" si="60"/>
        <v>2024</v>
      </c>
      <c r="AA359" s="9" t="str">
        <f t="shared" si="61"/>
        <v>Steel</v>
      </c>
      <c r="AB359" s="9" t="str">
        <f t="shared" si="62"/>
        <v>Other</v>
      </c>
      <c r="AD359" s="13">
        <f t="shared" si="63"/>
        <v>4.8885763100000004</v>
      </c>
      <c r="AE359">
        <f t="shared" si="64"/>
        <v>31.124553571428571</v>
      </c>
      <c r="AF359" s="16">
        <f t="shared" si="65"/>
        <v>0.36640118141375494</v>
      </c>
    </row>
    <row r="360" spans="1:32" x14ac:dyDescent="0.25">
      <c r="A360" t="str">
        <f>'Raw Data'!A360</f>
        <v>INNSA1</v>
      </c>
      <c r="B360" s="7">
        <f>'Raw Data'!B360</f>
        <v>45308</v>
      </c>
      <c r="C360">
        <f>'Raw Data'!C360</f>
        <v>301049751</v>
      </c>
      <c r="D360">
        <f>'Raw Data'!D360</f>
        <v>73239990</v>
      </c>
      <c r="E360" t="str">
        <f>'Raw Data'!E360</f>
        <v>RYX-02-021A MILD STEEL MULTI FUNCTION CLOTH STAND (QTY :6480NUM/CNY 61.50 PER NUM)</v>
      </c>
      <c r="F360" t="str">
        <f t="shared" si="55"/>
        <v>RYX-02-021A MILD STEEL MULTI FUNCTION CLOTH STAND (QTY :6480NUM/CNY 61.50 PER NUM)</v>
      </c>
      <c r="O360">
        <f>'Raw Data'!N360</f>
        <v>23760</v>
      </c>
      <c r="P360" t="str">
        <f>'Raw Data'!O360</f>
        <v>KGS</v>
      </c>
      <c r="Q360">
        <f>'Raw Data'!P360</f>
        <v>212.98055220000001</v>
      </c>
      <c r="R360">
        <f>'Raw Data'!Q360</f>
        <v>5060417.92</v>
      </c>
      <c r="S360">
        <f>'Raw Data'!R360</f>
        <v>2.5279590760000001</v>
      </c>
      <c r="T360">
        <f>'Raw Data'!S360</f>
        <v>60064.307659999999</v>
      </c>
      <c r="U360">
        <f>'Raw Data'!T360</f>
        <v>1854137.2</v>
      </c>
      <c r="V360" s="9" t="str">
        <f t="shared" si="56"/>
        <v>RYX-02-021A</v>
      </c>
      <c r="W360">
        <f t="shared" si="57"/>
        <v>6480</v>
      </c>
      <c r="X360" t="e">
        <f t="shared" si="58"/>
        <v>#VALUE!</v>
      </c>
      <c r="Y360">
        <f t="shared" si="59"/>
        <v>6914555.1200000001</v>
      </c>
      <c r="Z360">
        <f t="shared" si="60"/>
        <v>2024</v>
      </c>
      <c r="AA360" s="9" t="str">
        <f t="shared" si="61"/>
        <v>Steel</v>
      </c>
      <c r="AB360" s="9" t="str">
        <f t="shared" si="62"/>
        <v>Other</v>
      </c>
      <c r="AD360" s="13">
        <f t="shared" si="63"/>
        <v>2.5279590760000001</v>
      </c>
      <c r="AE360">
        <f t="shared" si="64"/>
        <v>286.13228395061725</v>
      </c>
      <c r="AF360" s="16">
        <f t="shared" si="65"/>
        <v>0.3664000146454307</v>
      </c>
    </row>
    <row r="361" spans="1:32" x14ac:dyDescent="0.25">
      <c r="A361" t="str">
        <f>'Raw Data'!A361</f>
        <v>INNSA1</v>
      </c>
      <c r="B361" s="7">
        <f>'Raw Data'!B361</f>
        <v>45308</v>
      </c>
      <c r="C361">
        <f>'Raw Data'!C361</f>
        <v>301049751</v>
      </c>
      <c r="D361">
        <f>'Raw Data'!D361</f>
        <v>73239990</v>
      </c>
      <c r="E361" t="str">
        <f>'Raw Data'!E361</f>
        <v>STEEL CUTLERY HOLDER (SY-845-2) (QTY: 280 PCS / USD : 0.9142 PER PCS)</v>
      </c>
      <c r="F361" t="str">
        <f t="shared" si="55"/>
        <v>STEEL CUTLERY HOLDER (SY-845-2) (QTY: 280 PCS / USD : 0.9142 PER PCS)</v>
      </c>
      <c r="O361">
        <f>'Raw Data'!N361</f>
        <v>35</v>
      </c>
      <c r="P361" t="str">
        <f>'Raw Data'!O361</f>
        <v>KGS</v>
      </c>
      <c r="Q361">
        <f>'Raw Data'!P361</f>
        <v>649.6557143</v>
      </c>
      <c r="R361">
        <f>'Raw Data'!Q361</f>
        <v>22737.95</v>
      </c>
      <c r="S361">
        <f>'Raw Data'!R361</f>
        <v>7.7110470539999998</v>
      </c>
      <c r="T361">
        <f>'Raw Data'!S361</f>
        <v>269.88664690000002</v>
      </c>
      <c r="U361">
        <f>'Raw Data'!T361</f>
        <v>8331.2000000000007</v>
      </c>
      <c r="V361" s="9" t="str">
        <f t="shared" si="56"/>
        <v>STEEL</v>
      </c>
      <c r="W361">
        <f t="shared" si="57"/>
        <v>280</v>
      </c>
      <c r="X361">
        <f t="shared" si="58"/>
        <v>49</v>
      </c>
      <c r="Y361">
        <f t="shared" si="59"/>
        <v>31069.15</v>
      </c>
      <c r="Z361">
        <f t="shared" si="60"/>
        <v>2024</v>
      </c>
      <c r="AA361" s="9" t="str">
        <f t="shared" si="61"/>
        <v>Steel</v>
      </c>
      <c r="AB361" s="9" t="str">
        <f t="shared" si="62"/>
        <v>Cutlery Holder</v>
      </c>
      <c r="AD361" s="13">
        <f t="shared" si="63"/>
        <v>7.7110470539999998</v>
      </c>
      <c r="AE361">
        <f t="shared" si="64"/>
        <v>29.754285714285718</v>
      </c>
      <c r="AF361" s="16">
        <f t="shared" si="65"/>
        <v>0.36640066496759827</v>
      </c>
    </row>
    <row r="362" spans="1:32" x14ac:dyDescent="0.25">
      <c r="A362" t="str">
        <f>'Raw Data'!A362</f>
        <v>INNSA1</v>
      </c>
      <c r="B362" s="7">
        <f>'Raw Data'!B362</f>
        <v>45308</v>
      </c>
      <c r="C362">
        <f>'Raw Data'!C362</f>
        <v>301049751</v>
      </c>
      <c r="D362">
        <f>'Raw Data'!D362</f>
        <v>73239990</v>
      </c>
      <c r="E362" t="str">
        <f>'Raw Data'!E362</f>
        <v>STEEL BASKET SQUARE (SY-845-6) (QTY: 280 PCS / USD: 0.8720PER PCS)</v>
      </c>
      <c r="F362" t="str">
        <f t="shared" si="55"/>
        <v>STEEL BASKET SQUARE (SY-845-6) (QTY: 280 PCS / USD: 0.8720PER PCS)</v>
      </c>
      <c r="O362">
        <f>'Raw Data'!N362</f>
        <v>42</v>
      </c>
      <c r="P362" t="str">
        <f>'Raw Data'!O362</f>
        <v>KGS</v>
      </c>
      <c r="Q362">
        <f>'Raw Data'!P362</f>
        <v>516.38928569999996</v>
      </c>
      <c r="R362">
        <f>'Raw Data'!Q362</f>
        <v>21688.35</v>
      </c>
      <c r="S362">
        <f>'Raw Data'!R362</f>
        <v>6.1292496820000002</v>
      </c>
      <c r="T362">
        <f>'Raw Data'!S362</f>
        <v>257.42848659999999</v>
      </c>
      <c r="U362">
        <f>'Raw Data'!T362</f>
        <v>7946.7</v>
      </c>
      <c r="V362" s="9" t="str">
        <f t="shared" si="56"/>
        <v>STEEL</v>
      </c>
      <c r="W362">
        <f t="shared" si="57"/>
        <v>280</v>
      </c>
      <c r="X362">
        <f t="shared" si="58"/>
        <v>48</v>
      </c>
      <c r="Y362">
        <f t="shared" si="59"/>
        <v>29635.05</v>
      </c>
      <c r="Z362">
        <f t="shared" si="60"/>
        <v>2024</v>
      </c>
      <c r="AA362" s="9" t="str">
        <f t="shared" si="61"/>
        <v>Steel</v>
      </c>
      <c r="AB362" s="9" t="str">
        <f t="shared" si="62"/>
        <v>Basket</v>
      </c>
      <c r="AD362" s="13">
        <f t="shared" si="63"/>
        <v>6.1292496820000002</v>
      </c>
      <c r="AE362">
        <f t="shared" si="64"/>
        <v>28.381071428571428</v>
      </c>
      <c r="AF362" s="16">
        <f t="shared" si="65"/>
        <v>0.36640408329817625</v>
      </c>
    </row>
    <row r="363" spans="1:32" x14ac:dyDescent="0.25">
      <c r="A363" t="str">
        <f>'Raw Data'!A363</f>
        <v>INNSA1</v>
      </c>
      <c r="B363" s="7">
        <f>'Raw Data'!B363</f>
        <v>45308</v>
      </c>
      <c r="C363">
        <f>'Raw Data'!C363</f>
        <v>301049751</v>
      </c>
      <c r="D363">
        <f>'Raw Data'!D363</f>
        <v>73239990</v>
      </c>
      <c r="E363" t="str">
        <f>'Raw Data'!E363</f>
        <v>STEEL LUNCH BOX (M417-1200ML) (QTY: 200 PCS / USD: 3.0239PER PCS)</v>
      </c>
      <c r="F363" t="str">
        <f t="shared" si="55"/>
        <v>STEEL LUNCH BOX (M417-1200ML) (QTY: 200 PCS / USD: 3.0239PER PCS)</v>
      </c>
      <c r="O363">
        <f>'Raw Data'!N363</f>
        <v>66</v>
      </c>
      <c r="P363" t="str">
        <f>'Raw Data'!O363</f>
        <v>KGS</v>
      </c>
      <c r="Q363">
        <f>'Raw Data'!P363</f>
        <v>813.96454549999999</v>
      </c>
      <c r="R363">
        <f>'Raw Data'!Q363</f>
        <v>53721.66</v>
      </c>
      <c r="S363">
        <f>'Raw Data'!R363</f>
        <v>9.6613002429999995</v>
      </c>
      <c r="T363">
        <f>'Raw Data'!S363</f>
        <v>637.64581599999997</v>
      </c>
      <c r="U363">
        <f>'Raw Data'!T363</f>
        <v>19683.599999999999</v>
      </c>
      <c r="V363" s="9" t="str">
        <f t="shared" si="56"/>
        <v>STEEL</v>
      </c>
      <c r="W363">
        <f t="shared" si="57"/>
        <v>200</v>
      </c>
      <c r="X363">
        <f t="shared" si="58"/>
        <v>47</v>
      </c>
      <c r="Y363">
        <f t="shared" si="59"/>
        <v>73405.260000000009</v>
      </c>
      <c r="Z363">
        <f t="shared" si="60"/>
        <v>2024</v>
      </c>
      <c r="AA363" s="9" t="str">
        <f t="shared" si="61"/>
        <v>Steel</v>
      </c>
      <c r="AB363" s="9" t="str">
        <f t="shared" si="62"/>
        <v>Lunch Box</v>
      </c>
      <c r="AD363" s="13">
        <f t="shared" si="63"/>
        <v>9.6613002429999995</v>
      </c>
      <c r="AE363">
        <f t="shared" si="64"/>
        <v>98.417999999999992</v>
      </c>
      <c r="AF363" s="16">
        <f t="shared" si="65"/>
        <v>0.36639969799890765</v>
      </c>
    </row>
    <row r="364" spans="1:32" x14ac:dyDescent="0.25">
      <c r="A364" t="str">
        <f>'Raw Data'!A364</f>
        <v>INNSA1</v>
      </c>
      <c r="B364" s="7">
        <f>'Raw Data'!B364</f>
        <v>45308</v>
      </c>
      <c r="C364">
        <f>'Raw Data'!C364</f>
        <v>301049751</v>
      </c>
      <c r="D364">
        <f>'Raw Data'!D364</f>
        <v>73239990</v>
      </c>
      <c r="E364" t="str">
        <f>'Raw Data'!E364</f>
        <v>STEEL LUNCH BOX (RY304-1) (QTY: 168 PCS / USD: 2.8129 PERPCS)</v>
      </c>
      <c r="F364" t="str">
        <f t="shared" si="55"/>
        <v>STEEL LUNCH BOX (RY304-1) (QTY: 168 PCS / USD: 2.8129 PERPCS)</v>
      </c>
      <c r="O364">
        <f>'Raw Data'!N364</f>
        <v>39.200000000000003</v>
      </c>
      <c r="P364" t="str">
        <f>'Raw Data'!O364</f>
        <v>KGS</v>
      </c>
      <c r="Q364">
        <f>'Raw Data'!P364</f>
        <v>1070.852296</v>
      </c>
      <c r="R364">
        <f>'Raw Data'!Q364</f>
        <v>41977.41</v>
      </c>
      <c r="S364">
        <f>'Raw Data'!R364</f>
        <v>12.71041301</v>
      </c>
      <c r="T364">
        <f>'Raw Data'!S364</f>
        <v>498.2481899</v>
      </c>
      <c r="U364">
        <f>'Raw Data'!T364</f>
        <v>15380.5</v>
      </c>
      <c r="V364" s="9" t="str">
        <f t="shared" si="56"/>
        <v>STEEL</v>
      </c>
      <c r="W364">
        <f t="shared" si="57"/>
        <v>168</v>
      </c>
      <c r="X364">
        <f t="shared" si="58"/>
        <v>43</v>
      </c>
      <c r="Y364">
        <f t="shared" si="59"/>
        <v>57357.91</v>
      </c>
      <c r="Z364">
        <f t="shared" si="60"/>
        <v>2024</v>
      </c>
      <c r="AA364" s="9" t="str">
        <f t="shared" si="61"/>
        <v>Steel</v>
      </c>
      <c r="AB364" s="9" t="str">
        <f t="shared" si="62"/>
        <v>Lunch Box</v>
      </c>
      <c r="AD364" s="13">
        <f t="shared" si="63"/>
        <v>12.71041301</v>
      </c>
      <c r="AE364">
        <f t="shared" si="64"/>
        <v>91.550595238095241</v>
      </c>
      <c r="AF364" s="16">
        <f t="shared" si="65"/>
        <v>0.36639945151451697</v>
      </c>
    </row>
    <row r="365" spans="1:32" x14ac:dyDescent="0.25">
      <c r="A365" t="str">
        <f>'Raw Data'!A365</f>
        <v>INNSA1</v>
      </c>
      <c r="B365" s="7">
        <f>'Raw Data'!B365</f>
        <v>45308</v>
      </c>
      <c r="C365">
        <f>'Raw Data'!C365</f>
        <v>301049751</v>
      </c>
      <c r="D365">
        <f>'Raw Data'!D365</f>
        <v>73239990</v>
      </c>
      <c r="E365" t="str">
        <f>'Raw Data'!E365</f>
        <v>RYX-02-020 MILD STEEL MULTI FUNCTION CLOTH STAND (QTY :1232NUM/CNY 100.00 PER NUM)</v>
      </c>
      <c r="F365" t="str">
        <f t="shared" si="55"/>
        <v>RYX-02-020 MILD STEEL MULTI FUNCTION CLOTH STAND (QTY :1232NUM/CNY 100.00 PER NUM)</v>
      </c>
      <c r="O365">
        <f>'Raw Data'!N365</f>
        <v>4004</v>
      </c>
      <c r="P365" t="str">
        <f>'Raw Data'!O365</f>
        <v>KGS</v>
      </c>
      <c r="Q365">
        <f>'Raw Data'!P365</f>
        <v>381.52247999999997</v>
      </c>
      <c r="R365">
        <f>'Raw Data'!Q365</f>
        <v>1527616.01</v>
      </c>
      <c r="S365">
        <f>'Raw Data'!R365</f>
        <v>4.5284567359999999</v>
      </c>
      <c r="T365">
        <f>'Raw Data'!S365</f>
        <v>18131.940770000001</v>
      </c>
      <c r="U365">
        <f>'Raw Data'!T365</f>
        <v>559718.5</v>
      </c>
      <c r="V365" s="9" t="str">
        <f t="shared" si="56"/>
        <v>RYX-02-020</v>
      </c>
      <c r="W365">
        <f t="shared" si="57"/>
        <v>1232</v>
      </c>
      <c r="X365" t="e">
        <f t="shared" si="58"/>
        <v>#VALUE!</v>
      </c>
      <c r="Y365">
        <f t="shared" si="59"/>
        <v>2087334.51</v>
      </c>
      <c r="Z365">
        <f t="shared" si="60"/>
        <v>2024</v>
      </c>
      <c r="AA365" s="9" t="str">
        <f t="shared" si="61"/>
        <v>Steel</v>
      </c>
      <c r="AB365" s="9" t="str">
        <f t="shared" si="62"/>
        <v>Other</v>
      </c>
      <c r="AD365" s="13">
        <f t="shared" si="63"/>
        <v>4.5284567359999999</v>
      </c>
      <c r="AE365">
        <f t="shared" si="64"/>
        <v>454.31696428571428</v>
      </c>
      <c r="AF365" s="16">
        <f t="shared" si="65"/>
        <v>0.36639999603041606</v>
      </c>
    </row>
    <row r="366" spans="1:32" x14ac:dyDescent="0.25">
      <c r="A366" t="str">
        <f>'Raw Data'!A366</f>
        <v>INNSA1</v>
      </c>
      <c r="B366" s="7">
        <f>'Raw Data'!B366</f>
        <v>45308</v>
      </c>
      <c r="C366">
        <f>'Raw Data'!C366</f>
        <v>301049751</v>
      </c>
      <c r="D366">
        <f>'Raw Data'!D366</f>
        <v>73239990</v>
      </c>
      <c r="E366" t="str">
        <f>'Raw Data'!E366</f>
        <v>STEEL LUNCH BOX (RY304-2) (QTY: 168 PCS / USD: 3.3755 PERPCS)</v>
      </c>
      <c r="F366" t="str">
        <f t="shared" si="55"/>
        <v>STEEL LUNCH BOX (RY304-2) (QTY: 168 PCS / USD: 3.3755 PERPCS)</v>
      </c>
      <c r="O366">
        <f>'Raw Data'!N366</f>
        <v>50.4</v>
      </c>
      <c r="P366" t="str">
        <f>'Raw Data'!O366</f>
        <v>KGS</v>
      </c>
      <c r="Q366">
        <f>'Raw Data'!P366</f>
        <v>999.46805559999996</v>
      </c>
      <c r="R366">
        <f>'Raw Data'!Q366</f>
        <v>50373.19</v>
      </c>
      <c r="S366">
        <f>'Raw Data'!R366</f>
        <v>11.86312232</v>
      </c>
      <c r="T366">
        <f>'Raw Data'!S366</f>
        <v>597.90136500000006</v>
      </c>
      <c r="U366">
        <f>'Raw Data'!T366</f>
        <v>18456.7</v>
      </c>
      <c r="V366" s="9" t="str">
        <f t="shared" si="56"/>
        <v>STEEL</v>
      </c>
      <c r="W366">
        <f t="shared" si="57"/>
        <v>168</v>
      </c>
      <c r="X366">
        <f t="shared" si="58"/>
        <v>43</v>
      </c>
      <c r="Y366">
        <f t="shared" si="59"/>
        <v>68829.89</v>
      </c>
      <c r="Z366">
        <f t="shared" si="60"/>
        <v>2024</v>
      </c>
      <c r="AA366" s="9" t="str">
        <f t="shared" si="61"/>
        <v>Steel</v>
      </c>
      <c r="AB366" s="9" t="str">
        <f t="shared" si="62"/>
        <v>Lunch Box</v>
      </c>
      <c r="AD366" s="13">
        <f t="shared" si="63"/>
        <v>11.86312232</v>
      </c>
      <c r="AE366">
        <f t="shared" si="64"/>
        <v>109.86130952380952</v>
      </c>
      <c r="AF366" s="16">
        <f t="shared" si="65"/>
        <v>0.36639926913502996</v>
      </c>
    </row>
    <row r="367" spans="1:32" x14ac:dyDescent="0.25">
      <c r="A367" t="str">
        <f>'Raw Data'!A367</f>
        <v>INNSA1</v>
      </c>
      <c r="B367" s="7">
        <f>'Raw Data'!B367</f>
        <v>45308</v>
      </c>
      <c r="C367">
        <f>'Raw Data'!C367</f>
        <v>301049751</v>
      </c>
      <c r="D367">
        <f>'Raw Data'!D367</f>
        <v>73239990</v>
      </c>
      <c r="E367" t="str">
        <f>'Raw Data'!E367</f>
        <v>STEEL BASKET SMALL (SY-845-3) (QTY: 280 PCS / USD: 1.0548PER PCS)</v>
      </c>
      <c r="F367" t="str">
        <f t="shared" si="55"/>
        <v>STEEL BASKET SMALL (SY-845-3) (QTY: 280 PCS / USD: 1.0548PER PCS)</v>
      </c>
      <c r="O367">
        <f>'Raw Data'!N367</f>
        <v>42</v>
      </c>
      <c r="P367" t="str">
        <f>'Raw Data'!O367</f>
        <v>KGS</v>
      </c>
      <c r="Q367">
        <f>'Raw Data'!P367</f>
        <v>624.64166669999997</v>
      </c>
      <c r="R367">
        <f>'Raw Data'!Q367</f>
        <v>26234.95</v>
      </c>
      <c r="S367">
        <f>'Raw Data'!R367</f>
        <v>7.4141444109999997</v>
      </c>
      <c r="T367">
        <f>'Raw Data'!S367</f>
        <v>311.39406530000002</v>
      </c>
      <c r="U367">
        <f>'Raw Data'!T367</f>
        <v>9612.5</v>
      </c>
      <c r="V367" s="9" t="str">
        <f t="shared" si="56"/>
        <v>STEEL</v>
      </c>
      <c r="W367">
        <f t="shared" si="57"/>
        <v>280</v>
      </c>
      <c r="X367">
        <f t="shared" si="58"/>
        <v>47</v>
      </c>
      <c r="Y367">
        <f t="shared" si="59"/>
        <v>35847.449999999997</v>
      </c>
      <c r="Z367">
        <f t="shared" si="60"/>
        <v>2024</v>
      </c>
      <c r="AA367" s="9" t="str">
        <f t="shared" si="61"/>
        <v>Steel</v>
      </c>
      <c r="AB367" s="9" t="str">
        <f t="shared" si="62"/>
        <v>Basket</v>
      </c>
      <c r="AD367" s="13">
        <f t="shared" si="63"/>
        <v>7.4141444109999997</v>
      </c>
      <c r="AE367">
        <f t="shared" si="64"/>
        <v>34.330357142857146</v>
      </c>
      <c r="AF367" s="16">
        <f t="shared" si="65"/>
        <v>0.36640054583675591</v>
      </c>
    </row>
    <row r="368" spans="1:32" x14ac:dyDescent="0.25">
      <c r="A368" t="str">
        <f>'Raw Data'!A368</f>
        <v>INNSA1</v>
      </c>
      <c r="B368" s="7">
        <f>'Raw Data'!B368</f>
        <v>45308</v>
      </c>
      <c r="C368">
        <f>'Raw Data'!C368</f>
        <v>301049751</v>
      </c>
      <c r="D368">
        <f>'Raw Data'!D368</f>
        <v>73239990</v>
      </c>
      <c r="E368" t="str">
        <f>'Raw Data'!E368</f>
        <v>STEEL BASKET ROUND (SY-845-7) (QTY: 336 PCS / USD: 0.6329PER PCS)</v>
      </c>
      <c r="F368" t="str">
        <f t="shared" si="55"/>
        <v>STEEL BASKET ROUND (SY-845-7) (QTY: 336 PCS / USD: 0.6329PER PCS)</v>
      </c>
      <c r="O368">
        <f>'Raw Data'!N368</f>
        <v>36.4</v>
      </c>
      <c r="P368" t="str">
        <f>'Raw Data'!O368</f>
        <v>KGS</v>
      </c>
      <c r="Q368">
        <f>'Raw Data'!P368</f>
        <v>518.94945050000001</v>
      </c>
      <c r="R368">
        <f>'Raw Data'!Q368</f>
        <v>18889.759999999998</v>
      </c>
      <c r="S368">
        <f>'Raw Data'!R368</f>
        <v>6.1596373949999998</v>
      </c>
      <c r="T368">
        <f>'Raw Data'!S368</f>
        <v>224.21080119999999</v>
      </c>
      <c r="U368">
        <f>'Raw Data'!T368</f>
        <v>6921.3</v>
      </c>
      <c r="V368" s="9" t="str">
        <f t="shared" si="56"/>
        <v>STEEL</v>
      </c>
      <c r="W368">
        <f t="shared" si="57"/>
        <v>336</v>
      </c>
      <c r="X368">
        <f t="shared" si="58"/>
        <v>47</v>
      </c>
      <c r="Y368">
        <f t="shared" si="59"/>
        <v>25811.059999999998</v>
      </c>
      <c r="Z368">
        <f t="shared" si="60"/>
        <v>2024</v>
      </c>
      <c r="AA368" s="9" t="str">
        <f t="shared" si="61"/>
        <v>Steel</v>
      </c>
      <c r="AB368" s="9" t="str">
        <f t="shared" si="62"/>
        <v>Basket</v>
      </c>
      <c r="AD368" s="13">
        <f t="shared" si="63"/>
        <v>6.1596373949999998</v>
      </c>
      <c r="AE368">
        <f t="shared" si="64"/>
        <v>20.599107142857143</v>
      </c>
      <c r="AF368" s="16">
        <f t="shared" si="65"/>
        <v>0.36640486697554658</v>
      </c>
    </row>
    <row r="369" spans="1:32" x14ac:dyDescent="0.25">
      <c r="A369" t="str">
        <f>'Raw Data'!A369</f>
        <v>INNSA1</v>
      </c>
      <c r="B369" s="7">
        <f>'Raw Data'!B369</f>
        <v>45308</v>
      </c>
      <c r="C369">
        <f>'Raw Data'!C369</f>
        <v>301049751</v>
      </c>
      <c r="D369">
        <f>'Raw Data'!D369</f>
        <v>73231000</v>
      </c>
      <c r="E369" t="str">
        <f>'Raw Data'!E369</f>
        <v>STEEL SCRUBBER 6PCS SET (OKS-4156) (QTY: 98880 NOS/ USD 0.239 PER NOS)</v>
      </c>
      <c r="F369" t="str">
        <f t="shared" si="55"/>
        <v>STEEL SCRUBBER 6PCS SET (OKS-4156) (QTY: 98880 NOS/ USD 0.239 PER NOS)</v>
      </c>
      <c r="O369">
        <f>'Raw Data'!N369</f>
        <v>8825</v>
      </c>
      <c r="P369" t="str">
        <f>'Raw Data'!O369</f>
        <v>KGS</v>
      </c>
      <c r="Q369">
        <f>'Raw Data'!P369</f>
        <v>235.68161359999999</v>
      </c>
      <c r="R369">
        <f>'Raw Data'!Q369</f>
        <v>2079890.24</v>
      </c>
      <c r="S369">
        <f>'Raw Data'!R369</f>
        <v>2.7974078769999999</v>
      </c>
      <c r="T369">
        <f>'Raw Data'!S369</f>
        <v>24687.124510000001</v>
      </c>
      <c r="U369">
        <f>'Raw Data'!T369</f>
        <v>914319.7</v>
      </c>
      <c r="V369" s="9" t="str">
        <f t="shared" si="56"/>
        <v>STEEL</v>
      </c>
      <c r="W369">
        <f t="shared" si="57"/>
        <v>98880</v>
      </c>
      <c r="X369">
        <f t="shared" si="58"/>
        <v>53</v>
      </c>
      <c r="Y369">
        <f t="shared" si="59"/>
        <v>2994209.94</v>
      </c>
      <c r="Z369">
        <f t="shared" si="60"/>
        <v>2024</v>
      </c>
      <c r="AA369" s="9" t="str">
        <f t="shared" si="61"/>
        <v>Steel</v>
      </c>
      <c r="AB369" s="9" t="str">
        <f t="shared" si="62"/>
        <v>Scrubber</v>
      </c>
      <c r="AD369" s="13">
        <f t="shared" si="63"/>
        <v>2.7974078769999999</v>
      </c>
      <c r="AE369">
        <f t="shared" si="64"/>
        <v>9.2467607200647244</v>
      </c>
      <c r="AF369" s="16">
        <f t="shared" si="65"/>
        <v>0.43959997619874402</v>
      </c>
    </row>
    <row r="370" spans="1:32" x14ac:dyDescent="0.25">
      <c r="A370" t="str">
        <f>'Raw Data'!A370</f>
        <v>INNSA1</v>
      </c>
      <c r="B370" s="7">
        <f>'Raw Data'!B370</f>
        <v>45308</v>
      </c>
      <c r="C370">
        <f>'Raw Data'!C370</f>
        <v>301049751</v>
      </c>
      <c r="D370">
        <f>'Raw Data'!D370</f>
        <v>73239990</v>
      </c>
      <c r="E370" t="str">
        <f>'Raw Data'!E370</f>
        <v>STEEL BASKET BIG (SY-845-4) (QTY: 224 PCS / USD: 1.1954 PER PCS)</v>
      </c>
      <c r="F370" t="str">
        <f t="shared" si="55"/>
        <v>STEEL BASKET BIG (SY-845-4) (QTY: 224 PCS / USD: 1.1954 PER PCS)</v>
      </c>
      <c r="O370">
        <f>'Raw Data'!N370</f>
        <v>40.6</v>
      </c>
      <c r="P370" t="str">
        <f>'Raw Data'!O370</f>
        <v>KGS</v>
      </c>
      <c r="Q370">
        <f>'Raw Data'!P370</f>
        <v>585.85123150000004</v>
      </c>
      <c r="R370">
        <f>'Raw Data'!Q370</f>
        <v>23785.56</v>
      </c>
      <c r="S370">
        <f>'Raw Data'!R370</f>
        <v>6.9537238160000001</v>
      </c>
      <c r="T370">
        <f>'Raw Data'!S370</f>
        <v>282.32118689999999</v>
      </c>
      <c r="U370">
        <f>'Raw Data'!T370</f>
        <v>8715</v>
      </c>
      <c r="V370" s="9" t="str">
        <f t="shared" si="56"/>
        <v>STEEL</v>
      </c>
      <c r="W370">
        <f t="shared" si="57"/>
        <v>224</v>
      </c>
      <c r="X370">
        <f t="shared" si="58"/>
        <v>45</v>
      </c>
      <c r="Y370">
        <f t="shared" si="59"/>
        <v>32500.560000000001</v>
      </c>
      <c r="Z370">
        <f t="shared" si="60"/>
        <v>2024</v>
      </c>
      <c r="AA370" s="9" t="str">
        <f t="shared" si="61"/>
        <v>Steel</v>
      </c>
      <c r="AB370" s="9" t="str">
        <f t="shared" si="62"/>
        <v>Basket</v>
      </c>
      <c r="AD370" s="13">
        <f t="shared" si="63"/>
        <v>6.9537238160000001</v>
      </c>
      <c r="AE370">
        <f t="shared" si="64"/>
        <v>38.90625</v>
      </c>
      <c r="AF370" s="16">
        <f t="shared" si="65"/>
        <v>0.36639877303708634</v>
      </c>
    </row>
    <row r="371" spans="1:32" x14ac:dyDescent="0.25">
      <c r="A371" t="str">
        <f>'Raw Data'!A371</f>
        <v>INNSA1</v>
      </c>
      <c r="B371" s="7">
        <f>'Raw Data'!B371</f>
        <v>45303</v>
      </c>
      <c r="C371">
        <f>'Raw Data'!C371</f>
        <v>301049751</v>
      </c>
      <c r="D371">
        <f>'Raw Data'!D371</f>
        <v>73239990</v>
      </c>
      <c r="E371" t="str">
        <f>'Raw Data'!E371</f>
        <v>STEEL HANGER WITH HOOK (SL-89) (QTY: 70056 PCS/ USD 7.45 PERPCS)</v>
      </c>
      <c r="F371" t="str">
        <f t="shared" si="55"/>
        <v>STEEL HANGER WITH HOOK (SL-89) (QTY: 70056 PCS/ USD 7.45 PERPCS)</v>
      </c>
      <c r="O371">
        <f>'Raw Data'!N371</f>
        <v>15568</v>
      </c>
      <c r="P371" t="str">
        <f>'Raw Data'!O371</f>
        <v>KGS</v>
      </c>
      <c r="Q371">
        <f>'Raw Data'!P371</f>
        <v>402.65286609999998</v>
      </c>
      <c r="R371">
        <f>'Raw Data'!Q371</f>
        <v>6268499.8200000003</v>
      </c>
      <c r="S371">
        <f>'Raw Data'!R371</f>
        <v>4.7792625060000002</v>
      </c>
      <c r="T371">
        <f>'Raw Data'!S371</f>
        <v>74403.558690000005</v>
      </c>
      <c r="U371">
        <f>'Raw Data'!T371</f>
        <v>2296778.4</v>
      </c>
      <c r="V371" s="9" t="str">
        <f t="shared" si="56"/>
        <v>STEEL</v>
      </c>
      <c r="W371">
        <f t="shared" si="57"/>
        <v>70056</v>
      </c>
      <c r="X371">
        <f t="shared" si="58"/>
        <v>49</v>
      </c>
      <c r="Y371">
        <f t="shared" si="59"/>
        <v>8565278.2200000007</v>
      </c>
      <c r="Z371">
        <f t="shared" si="60"/>
        <v>2024</v>
      </c>
      <c r="AA371" s="9" t="str">
        <f t="shared" si="61"/>
        <v>Steel</v>
      </c>
      <c r="AB371" s="9" t="str">
        <f t="shared" si="62"/>
        <v>Hanger</v>
      </c>
      <c r="AD371" s="13">
        <f t="shared" si="63"/>
        <v>4.7792625060000002</v>
      </c>
      <c r="AE371">
        <f t="shared" si="64"/>
        <v>32.784892086330935</v>
      </c>
      <c r="AF371" s="16">
        <f t="shared" si="65"/>
        <v>0.3664000105211776</v>
      </c>
    </row>
    <row r="372" spans="1:32" x14ac:dyDescent="0.25">
      <c r="A372" t="str">
        <f>'Raw Data'!A372</f>
        <v>INNSA1</v>
      </c>
      <c r="B372" s="7">
        <f>'Raw Data'!B372</f>
        <v>45300</v>
      </c>
      <c r="C372">
        <f>'Raw Data'!C372</f>
        <v>301049751</v>
      </c>
      <c r="D372">
        <f>'Raw Data'!D372</f>
        <v>73239990</v>
      </c>
      <c r="E372" t="str">
        <f>'Raw Data'!E372</f>
        <v>HOUSEHOLD STEEL HOOK 3PCS SET (2628) (QTY: 167076 PKT/USD 0.38 PER PKT)</v>
      </c>
      <c r="F372" t="str">
        <f t="shared" si="55"/>
        <v>HOUSEHOLD STEEL HOOK 3PCS SET (2628) (QTY: 167076 PKT/USD 0.38 PER PKT)</v>
      </c>
      <c r="O372">
        <f>'Raw Data'!N372</f>
        <v>5662.02</v>
      </c>
      <c r="P372" t="str">
        <f>'Raw Data'!O372</f>
        <v>KGS</v>
      </c>
      <c r="Q372">
        <f>'Raw Data'!P372</f>
        <v>953.80575480000005</v>
      </c>
      <c r="R372">
        <f>'Raw Data'!Q372</f>
        <v>5400467.2599999998</v>
      </c>
      <c r="S372">
        <f>'Raw Data'!R372</f>
        <v>11.321136559999999</v>
      </c>
      <c r="T372">
        <f>'Raw Data'!S372</f>
        <v>64100.501600000003</v>
      </c>
      <c r="U372">
        <f>'Raw Data'!T372</f>
        <v>1978731.2</v>
      </c>
      <c r="V372" s="9" t="str">
        <f t="shared" si="56"/>
        <v>HOUSEHOLD</v>
      </c>
      <c r="W372">
        <f t="shared" si="57"/>
        <v>167076</v>
      </c>
      <c r="X372">
        <f t="shared" si="58"/>
        <v>55</v>
      </c>
      <c r="Y372">
        <f t="shared" si="59"/>
        <v>7379198.46</v>
      </c>
      <c r="Z372">
        <f t="shared" si="60"/>
        <v>2024</v>
      </c>
      <c r="AA372" s="9" t="str">
        <f t="shared" si="61"/>
        <v>Steel</v>
      </c>
      <c r="AB372" s="9" t="str">
        <f t="shared" si="62"/>
        <v>Hook</v>
      </c>
      <c r="AD372" s="13">
        <f t="shared" si="63"/>
        <v>11.321136559999999</v>
      </c>
      <c r="AE372">
        <f t="shared" si="64"/>
        <v>11.843300055064761</v>
      </c>
      <c r="AF372" s="16">
        <f t="shared" si="65"/>
        <v>0.36639999924747252</v>
      </c>
    </row>
    <row r="373" spans="1:32" x14ac:dyDescent="0.25">
      <c r="A373" t="str">
        <f>'Raw Data'!A373</f>
        <v>INNSA1</v>
      </c>
      <c r="B373" s="7">
        <f>'Raw Data'!B373</f>
        <v>45299</v>
      </c>
      <c r="C373">
        <f>'Raw Data'!C373</f>
        <v>301049751</v>
      </c>
      <c r="D373">
        <f>'Raw Data'!D373</f>
        <v>73231000</v>
      </c>
      <c r="E373" t="str">
        <f>'Raw Data'!E373</f>
        <v>8001-2 STEEL SCRUBBER 2 PCS SET (QTY- 168000 SETS/USD 0.151PER SETS)</v>
      </c>
      <c r="F373" t="str">
        <f t="shared" si="55"/>
        <v>8001-2 STEEL SCRUBBER 2 PCS SET (QTY- 168000 SETS/USD 0.151PER SETS)</v>
      </c>
      <c r="O373">
        <f>'Raw Data'!N373</f>
        <v>4900</v>
      </c>
      <c r="P373" t="str">
        <f>'Raw Data'!O373</f>
        <v>KGS</v>
      </c>
      <c r="Q373">
        <f>'Raw Data'!P373</f>
        <v>450.01878779999998</v>
      </c>
      <c r="R373">
        <f>'Raw Data'!Q373</f>
        <v>2205092.06</v>
      </c>
      <c r="S373">
        <f>'Raw Data'!R373</f>
        <v>5.3414692910000001</v>
      </c>
      <c r="T373">
        <f>'Raw Data'!S373</f>
        <v>26173.199530000002</v>
      </c>
      <c r="U373">
        <f>'Raw Data'!T373</f>
        <v>969358.4</v>
      </c>
      <c r="V373" s="9" t="str">
        <f t="shared" si="56"/>
        <v>8001-2</v>
      </c>
      <c r="W373">
        <f t="shared" si="57"/>
        <v>168000</v>
      </c>
      <c r="X373">
        <f t="shared" si="58"/>
        <v>51</v>
      </c>
      <c r="Y373">
        <f t="shared" si="59"/>
        <v>3174450.46</v>
      </c>
      <c r="Z373">
        <f t="shared" si="60"/>
        <v>2024</v>
      </c>
      <c r="AA373" s="9" t="str">
        <f t="shared" si="61"/>
        <v>Steel</v>
      </c>
      <c r="AB373" s="9" t="str">
        <f t="shared" si="62"/>
        <v>Scrubber</v>
      </c>
      <c r="AD373" s="13">
        <f t="shared" si="63"/>
        <v>5.3414692910000001</v>
      </c>
      <c r="AE373">
        <f t="shared" si="64"/>
        <v>5.7699904761904763</v>
      </c>
      <c r="AF373" s="16">
        <f t="shared" si="65"/>
        <v>0.43959996844757582</v>
      </c>
    </row>
    <row r="374" spans="1:32" x14ac:dyDescent="0.25">
      <c r="A374" t="str">
        <f>'Raw Data'!A374</f>
        <v>INNSA1</v>
      </c>
      <c r="B374" s="7">
        <f>'Raw Data'!B374</f>
        <v>45295</v>
      </c>
      <c r="C374">
        <f>'Raw Data'!C374</f>
        <v>301049751</v>
      </c>
      <c r="D374">
        <f>'Raw Data'!D374</f>
        <v>73239990</v>
      </c>
      <c r="E374" t="str">
        <f>'Raw Data'!E374</f>
        <v>AM-430 STEEL SPRINKLER (QTY: 32208 PCS/USD 0.5816 PER PCS)</v>
      </c>
      <c r="F374" t="str">
        <f t="shared" si="55"/>
        <v>AM-430 STEEL SPRINKLER (QTY: 32208 PCS/USD 0.5816 PER PCS)</v>
      </c>
      <c r="O374">
        <f>'Raw Data'!N374</f>
        <v>5904.8</v>
      </c>
      <c r="P374" t="str">
        <f>'Raw Data'!O374</f>
        <v>KGS</v>
      </c>
      <c r="Q374">
        <f>'Raw Data'!P374</f>
        <v>281.31053209999999</v>
      </c>
      <c r="R374">
        <f>'Raw Data'!Q374</f>
        <v>1661082.43</v>
      </c>
      <c r="S374">
        <f>'Raw Data'!R374</f>
        <v>3.3569275909999998</v>
      </c>
      <c r="T374">
        <f>'Raw Data'!S374</f>
        <v>19821.98604</v>
      </c>
      <c r="U374">
        <f>'Raw Data'!T374</f>
        <v>608620.6</v>
      </c>
      <c r="V374" s="9" t="str">
        <f t="shared" si="56"/>
        <v>AM-430</v>
      </c>
      <c r="W374">
        <f t="shared" si="57"/>
        <v>32208</v>
      </c>
      <c r="X374">
        <f t="shared" si="58"/>
        <v>40</v>
      </c>
      <c r="Y374">
        <f t="shared" si="59"/>
        <v>2269703.0299999998</v>
      </c>
      <c r="Z374">
        <f t="shared" si="60"/>
        <v>2024</v>
      </c>
      <c r="AA374" s="9" t="str">
        <f t="shared" si="61"/>
        <v>Steel</v>
      </c>
      <c r="AB374" s="9" t="str">
        <f t="shared" si="62"/>
        <v>Other</v>
      </c>
      <c r="AD374" s="13">
        <f t="shared" si="63"/>
        <v>3.3569275909999998</v>
      </c>
      <c r="AE374">
        <f t="shared" si="64"/>
        <v>18.896566070541478</v>
      </c>
      <c r="AF374" s="16">
        <f t="shared" si="65"/>
        <v>0.36639999858405581</v>
      </c>
    </row>
    <row r="375" spans="1:32" x14ac:dyDescent="0.25">
      <c r="A375" t="str">
        <f>'Raw Data'!A375</f>
        <v>INNSA1</v>
      </c>
      <c r="B375" s="7">
        <f>'Raw Data'!B375</f>
        <v>45293</v>
      </c>
      <c r="C375">
        <f>'Raw Data'!C375</f>
        <v>301049751</v>
      </c>
      <c r="D375">
        <f>'Raw Data'!D375</f>
        <v>73239990</v>
      </c>
      <c r="E375" t="str">
        <f>'Raw Data'!E375</f>
        <v>RYX-02-021A MILD STEEL MULTI FUNCTION CLOTH STAND (QTY :6480NUM/CNY 61.50 PER NUM)</v>
      </c>
      <c r="F375" t="str">
        <f t="shared" si="55"/>
        <v>RYX-02-021A MILD STEEL MULTI FUNCTION CLOTH STAND (QTY :6480NUM/CNY 61.50 PER NUM)</v>
      </c>
      <c r="O375">
        <f>'Raw Data'!N375</f>
        <v>23760</v>
      </c>
      <c r="P375" t="str">
        <f>'Raw Data'!O375</f>
        <v>KGS</v>
      </c>
      <c r="Q375">
        <f>'Raw Data'!P375</f>
        <v>212.06653700000001</v>
      </c>
      <c r="R375">
        <f>'Raw Data'!Q375</f>
        <v>5038700.92</v>
      </c>
      <c r="S375">
        <f>'Raw Data'!R375</f>
        <v>2.5306269339999998</v>
      </c>
      <c r="T375">
        <f>'Raw Data'!S375</f>
        <v>60127.695939999998</v>
      </c>
      <c r="U375">
        <f>'Raw Data'!T375</f>
        <v>1846180</v>
      </c>
      <c r="V375" s="9" t="str">
        <f t="shared" si="56"/>
        <v>RYX-02-021A</v>
      </c>
      <c r="W375">
        <f t="shared" si="57"/>
        <v>6480</v>
      </c>
      <c r="X375" t="e">
        <f t="shared" si="58"/>
        <v>#VALUE!</v>
      </c>
      <c r="Y375">
        <f t="shared" si="59"/>
        <v>6884880.9199999999</v>
      </c>
      <c r="Z375">
        <f t="shared" si="60"/>
        <v>2024</v>
      </c>
      <c r="AA375" s="9" t="str">
        <f t="shared" si="61"/>
        <v>Steel</v>
      </c>
      <c r="AB375" s="9" t="str">
        <f t="shared" si="62"/>
        <v>Other</v>
      </c>
      <c r="AD375" s="13">
        <f t="shared" si="63"/>
        <v>2.5306269339999998</v>
      </c>
      <c r="AE375">
        <f t="shared" si="64"/>
        <v>284.90432098765433</v>
      </c>
      <c r="AF375" s="16">
        <f t="shared" si="65"/>
        <v>0.36639999660864969</v>
      </c>
    </row>
    <row r="376" spans="1:32" x14ac:dyDescent="0.25">
      <c r="A376" t="str">
        <f>'Raw Data'!A376</f>
        <v>INNSA1</v>
      </c>
      <c r="B376" s="7">
        <f>'Raw Data'!B376</f>
        <v>45290</v>
      </c>
      <c r="C376">
        <f>'Raw Data'!C376</f>
        <v>301049751</v>
      </c>
      <c r="D376">
        <f>'Raw Data'!D376</f>
        <v>73239990</v>
      </c>
      <c r="E376" t="str">
        <f>'Raw Data'!E376</f>
        <v>MILD STEEL MULTI FUNCTION CLOTH STAND (RYX-02-026-3S) (QTY:848 NOS/ CNY: 82.00 PER NOS)</v>
      </c>
      <c r="F376" t="str">
        <f t="shared" si="55"/>
        <v>MILD STEEL MULTI FUNCTION CLOTH STAND (RYX-02-026-3S) (QTY:848 NOS/ CNY: 82.00 PER NOS)</v>
      </c>
      <c r="O376">
        <f>'Raw Data'!N376</f>
        <v>3307.2</v>
      </c>
      <c r="P376" t="str">
        <f>'Raw Data'!O376</f>
        <v>KGS</v>
      </c>
      <c r="Q376">
        <f>'Raw Data'!P376</f>
        <v>272.85885339999999</v>
      </c>
      <c r="R376">
        <f>'Raw Data'!Q376</f>
        <v>902398.8</v>
      </c>
      <c r="S376">
        <f>'Raw Data'!R376</f>
        <v>3.2560722360000001</v>
      </c>
      <c r="T376">
        <f>'Raw Data'!S376</f>
        <v>10768.482099999999</v>
      </c>
      <c r="U376">
        <f>'Raw Data'!T376</f>
        <v>330639</v>
      </c>
      <c r="V376" s="9" t="str">
        <f t="shared" si="56"/>
        <v>MILD</v>
      </c>
      <c r="W376">
        <f t="shared" si="57"/>
        <v>848</v>
      </c>
      <c r="X376" t="e">
        <f t="shared" si="58"/>
        <v>#VALUE!</v>
      </c>
      <c r="Y376">
        <f t="shared" si="59"/>
        <v>1233037.8</v>
      </c>
      <c r="Z376">
        <f t="shared" si="60"/>
        <v>2023</v>
      </c>
      <c r="AA376" s="9" t="str">
        <f t="shared" si="61"/>
        <v>Steel</v>
      </c>
      <c r="AB376" s="9" t="str">
        <f t="shared" si="62"/>
        <v>Other</v>
      </c>
      <c r="AD376" s="13">
        <f t="shared" si="63"/>
        <v>3.2560722360000001</v>
      </c>
      <c r="AE376">
        <f t="shared" si="64"/>
        <v>389.90448113207549</v>
      </c>
      <c r="AF376" s="16">
        <f t="shared" si="65"/>
        <v>0.36640008829798976</v>
      </c>
    </row>
    <row r="377" spans="1:32" x14ac:dyDescent="0.25">
      <c r="A377" t="str">
        <f>'Raw Data'!A377</f>
        <v>INNSA1</v>
      </c>
      <c r="B377" s="7">
        <f>'Raw Data'!B377</f>
        <v>45287</v>
      </c>
      <c r="C377">
        <f>'Raw Data'!C377</f>
        <v>301049751</v>
      </c>
      <c r="D377">
        <f>'Raw Data'!D377</f>
        <v>73239390</v>
      </c>
      <c r="E377" t="str">
        <f>'Raw Data'!E377</f>
        <v>AN-01 NON STICK FRY PAN 16CM (QTY:10140 PCS/ USD 0.4718 PERPCS)</v>
      </c>
      <c r="F377" t="str">
        <f t="shared" si="55"/>
        <v>AN-01 NON STICK FRY PAN 16CM (QTY:10140 PCS/ USD 0.4718 PERPCS)</v>
      </c>
      <c r="O377">
        <f>'Raw Data'!N377</f>
        <v>2298.4</v>
      </c>
      <c r="P377" t="str">
        <f>'Raw Data'!O377</f>
        <v>KGS</v>
      </c>
      <c r="Q377">
        <f>'Raw Data'!P377</f>
        <v>185.02081010000001</v>
      </c>
      <c r="R377">
        <f>'Raw Data'!Q377</f>
        <v>425251.83</v>
      </c>
      <c r="S377">
        <f>'Raw Data'!R377</f>
        <v>2.207885562</v>
      </c>
      <c r="T377">
        <f>'Raw Data'!S377</f>
        <v>5074.6041770000002</v>
      </c>
      <c r="U377">
        <f>'Raw Data'!T377</f>
        <v>155812.29999999999</v>
      </c>
      <c r="V377" s="9" t="str">
        <f t="shared" si="56"/>
        <v>AN-01</v>
      </c>
      <c r="W377">
        <f t="shared" si="57"/>
        <v>10140</v>
      </c>
      <c r="X377">
        <f t="shared" si="58"/>
        <v>46</v>
      </c>
      <c r="Y377">
        <f t="shared" si="59"/>
        <v>581064.13</v>
      </c>
      <c r="Z377">
        <f t="shared" si="60"/>
        <v>2023</v>
      </c>
      <c r="AA377" s="9" t="str">
        <f t="shared" si="61"/>
        <v>Other</v>
      </c>
      <c r="AB377" s="9" t="str">
        <f t="shared" si="62"/>
        <v>Other</v>
      </c>
      <c r="AD377" s="13">
        <f t="shared" si="63"/>
        <v>2.207885562</v>
      </c>
      <c r="AE377">
        <f t="shared" si="64"/>
        <v>15.36610453648915</v>
      </c>
      <c r="AF377" s="16">
        <f t="shared" si="65"/>
        <v>0.36640006934244113</v>
      </c>
    </row>
    <row r="378" spans="1:32" x14ac:dyDescent="0.25">
      <c r="A378" t="str">
        <f>'Raw Data'!A378</f>
        <v>INNSA1</v>
      </c>
      <c r="B378" s="7">
        <f>'Raw Data'!B378</f>
        <v>45287</v>
      </c>
      <c r="C378">
        <f>'Raw Data'!C378</f>
        <v>301049751</v>
      </c>
      <c r="D378">
        <f>'Raw Data'!D378</f>
        <v>73239990</v>
      </c>
      <c r="E378" t="str">
        <f>'Raw Data'!E378</f>
        <v>STAINLESS STEEL GRATER WITH HANDLE (KL324H-9S) (QTY: 59040 NOS /USD 0.624 PER NOS)</v>
      </c>
      <c r="F378" t="str">
        <f t="shared" si="55"/>
        <v>STAINLESS STEEL GRATER WITH HANDLE (KL324H-9S) (QTY: 59040 NOS /USD 0.624 PER NOS)</v>
      </c>
      <c r="O378">
        <f>'Raw Data'!N378</f>
        <v>9512</v>
      </c>
      <c r="P378" t="str">
        <f>'Raw Data'!O378</f>
        <v>KGS</v>
      </c>
      <c r="Q378">
        <f>'Raw Data'!P378</f>
        <v>330.35913479999999</v>
      </c>
      <c r="R378">
        <f>'Raw Data'!Q378</f>
        <v>3142376.09</v>
      </c>
      <c r="S378">
        <f>'Raw Data'!R378</f>
        <v>3.9422331119999998</v>
      </c>
      <c r="T378">
        <f>'Raw Data'!S378</f>
        <v>37498.521359999999</v>
      </c>
      <c r="U378">
        <f>'Raw Data'!T378</f>
        <v>1151366.6000000001</v>
      </c>
      <c r="V378" s="9" t="str">
        <f t="shared" si="56"/>
        <v>STAINLESS</v>
      </c>
      <c r="W378">
        <f t="shared" si="57"/>
        <v>59040</v>
      </c>
      <c r="X378">
        <f t="shared" si="58"/>
        <v>65</v>
      </c>
      <c r="Y378">
        <f t="shared" si="59"/>
        <v>4293742.6899999995</v>
      </c>
      <c r="Z378">
        <f t="shared" si="60"/>
        <v>2023</v>
      </c>
      <c r="AA378" s="9" t="str">
        <f t="shared" si="61"/>
        <v>Steel</v>
      </c>
      <c r="AB378" s="9" t="str">
        <f t="shared" si="62"/>
        <v>Other</v>
      </c>
      <c r="AD378" s="13">
        <f t="shared" si="63"/>
        <v>3.9422331119999998</v>
      </c>
      <c r="AE378">
        <f t="shared" si="64"/>
        <v>19.501466802168022</v>
      </c>
      <c r="AF378" s="16">
        <f t="shared" si="65"/>
        <v>0.36640000019857588</v>
      </c>
    </row>
    <row r="379" spans="1:32" x14ac:dyDescent="0.25">
      <c r="A379" t="str">
        <f>'Raw Data'!A379</f>
        <v>INNSA1</v>
      </c>
      <c r="B379" s="7">
        <f>'Raw Data'!B379</f>
        <v>45287</v>
      </c>
      <c r="C379">
        <f>'Raw Data'!C379</f>
        <v>301049751</v>
      </c>
      <c r="D379">
        <f>'Raw Data'!D379</f>
        <v>73239390</v>
      </c>
      <c r="E379" t="str">
        <f>'Raw Data'!E379</f>
        <v>AN-02 NON STICK SAUCE PAN 16CM (QTY:18630 PCS/ USD 0.5352 PER PCS)</v>
      </c>
      <c r="F379" t="str">
        <f t="shared" si="55"/>
        <v>AN-02 NON STICK SAUCE PAN 16CM (QTY:18630 PCS/ USD 0.5352 PER PCS)</v>
      </c>
      <c r="O379">
        <f>'Raw Data'!N379</f>
        <v>4781.7</v>
      </c>
      <c r="P379" t="str">
        <f>'Raw Data'!O379</f>
        <v>KGS</v>
      </c>
      <c r="Q379">
        <f>'Raw Data'!P379</f>
        <v>185.35201499999999</v>
      </c>
      <c r="R379">
        <f>'Raw Data'!Q379</f>
        <v>886297.73</v>
      </c>
      <c r="S379">
        <f>'Raw Data'!R379</f>
        <v>2.2118378879999998</v>
      </c>
      <c r="T379">
        <f>'Raw Data'!S379</f>
        <v>10576.345230000001</v>
      </c>
      <c r="U379">
        <f>'Raw Data'!T379</f>
        <v>324739.5</v>
      </c>
      <c r="V379" s="9" t="str">
        <f t="shared" si="56"/>
        <v>AN-02</v>
      </c>
      <c r="W379">
        <f t="shared" si="57"/>
        <v>18630</v>
      </c>
      <c r="X379">
        <f t="shared" si="58"/>
        <v>48</v>
      </c>
      <c r="Y379">
        <f t="shared" si="59"/>
        <v>1211037.23</v>
      </c>
      <c r="Z379">
        <f t="shared" si="60"/>
        <v>2023</v>
      </c>
      <c r="AA379" s="9" t="str">
        <f t="shared" si="61"/>
        <v>Other</v>
      </c>
      <c r="AB379" s="9" t="str">
        <f t="shared" si="62"/>
        <v>Other</v>
      </c>
      <c r="AD379" s="13">
        <f t="shared" si="63"/>
        <v>2.2118378879999998</v>
      </c>
      <c r="AE379">
        <f t="shared" si="64"/>
        <v>17.430998389694043</v>
      </c>
      <c r="AF379" s="16">
        <f t="shared" si="65"/>
        <v>0.36640001323257365</v>
      </c>
    </row>
    <row r="380" spans="1:32" x14ac:dyDescent="0.25">
      <c r="A380" t="str">
        <f>'Raw Data'!A380</f>
        <v>INNSA1</v>
      </c>
      <c r="B380" s="7">
        <f>'Raw Data'!B380</f>
        <v>45283</v>
      </c>
      <c r="C380">
        <f>'Raw Data'!C380</f>
        <v>301049751</v>
      </c>
      <c r="D380">
        <f>'Raw Data'!D380</f>
        <v>73239990</v>
      </c>
      <c r="E380" t="str">
        <f>'Raw Data'!E380</f>
        <v>STEEL RECTANGLE CONTAINER (6901) (QTY:27960 NOS/USD 0.90 PERNOS)</v>
      </c>
      <c r="F380" t="str">
        <f t="shared" si="55"/>
        <v>STEEL RECTANGLE CONTAINER (6901) (QTY:27960 NOS/USD 0.90 PERNOS)</v>
      </c>
      <c r="O380">
        <f>'Raw Data'!N380</f>
        <v>4543.5</v>
      </c>
      <c r="P380" t="str">
        <f>'Raw Data'!O380</f>
        <v>KGS</v>
      </c>
      <c r="Q380">
        <f>'Raw Data'!P380</f>
        <v>472.73367230000002</v>
      </c>
      <c r="R380">
        <f>'Raw Data'!Q380</f>
        <v>2147865.44</v>
      </c>
      <c r="S380">
        <f>'Raw Data'!R380</f>
        <v>5.641213273</v>
      </c>
      <c r="T380">
        <f>'Raw Data'!S380</f>
        <v>25630.852510000001</v>
      </c>
      <c r="U380">
        <f>'Raw Data'!T380</f>
        <v>786977.9</v>
      </c>
      <c r="V380" s="9" t="str">
        <f t="shared" si="56"/>
        <v>STEEL</v>
      </c>
      <c r="W380">
        <f t="shared" si="57"/>
        <v>27960</v>
      </c>
      <c r="X380">
        <f t="shared" si="58"/>
        <v>49</v>
      </c>
      <c r="Y380">
        <f t="shared" si="59"/>
        <v>2934843.34</v>
      </c>
      <c r="Z380">
        <f t="shared" si="60"/>
        <v>2023</v>
      </c>
      <c r="AA380" s="9" t="str">
        <f t="shared" si="61"/>
        <v>Steel</v>
      </c>
      <c r="AB380" s="9" t="str">
        <f t="shared" si="62"/>
        <v>Other</v>
      </c>
      <c r="AD380" s="13">
        <f t="shared" si="63"/>
        <v>5.641213273</v>
      </c>
      <c r="AE380">
        <f t="shared" si="64"/>
        <v>28.146562947067238</v>
      </c>
      <c r="AF380" s="16">
        <f t="shared" si="65"/>
        <v>0.36640000129617062</v>
      </c>
    </row>
    <row r="381" spans="1:32" x14ac:dyDescent="0.25">
      <c r="A381" t="str">
        <f>'Raw Data'!A381</f>
        <v>INNSA1</v>
      </c>
      <c r="B381" s="7">
        <f>'Raw Data'!B381</f>
        <v>45283</v>
      </c>
      <c r="C381">
        <f>'Raw Data'!C381</f>
        <v>301049751</v>
      </c>
      <c r="D381">
        <f>'Raw Data'!D381</f>
        <v>73239990</v>
      </c>
      <c r="E381" t="str">
        <f>'Raw Data'!E381</f>
        <v>STEEL LUNCH BOX 3LAYER (8505) (QTY:11100 NOS/USD 3.30 PER NOS)</v>
      </c>
      <c r="F381" t="str">
        <f t="shared" si="55"/>
        <v>STEEL LUNCH BOX 3LAYER (8505) (QTY:11100 NOS/USD 3.30 PER NOS)</v>
      </c>
      <c r="O381">
        <f>'Raw Data'!N381</f>
        <v>7215</v>
      </c>
      <c r="P381" t="str">
        <f>'Raw Data'!O381</f>
        <v>KGS</v>
      </c>
      <c r="Q381">
        <f>'Raw Data'!P381</f>
        <v>433.33915730000001</v>
      </c>
      <c r="R381">
        <f>'Raw Data'!Q381</f>
        <v>3126542.02</v>
      </c>
      <c r="S381">
        <f>'Raw Data'!R381</f>
        <v>5.1711116620000004</v>
      </c>
      <c r="T381">
        <f>'Raw Data'!S381</f>
        <v>37309.570639999998</v>
      </c>
      <c r="U381">
        <f>'Raw Data'!T381</f>
        <v>1145565</v>
      </c>
      <c r="V381" s="9" t="str">
        <f t="shared" si="56"/>
        <v>STEEL</v>
      </c>
      <c r="W381">
        <f t="shared" si="57"/>
        <v>11100</v>
      </c>
      <c r="X381">
        <f t="shared" si="58"/>
        <v>46</v>
      </c>
      <c r="Y381">
        <f t="shared" si="59"/>
        <v>4272107.0199999996</v>
      </c>
      <c r="Z381">
        <f t="shared" si="60"/>
        <v>2023</v>
      </c>
      <c r="AA381" s="9" t="str">
        <f t="shared" si="61"/>
        <v>Steel</v>
      </c>
      <c r="AB381" s="9" t="str">
        <f t="shared" si="62"/>
        <v>Lunch Box</v>
      </c>
      <c r="AD381" s="13">
        <f t="shared" si="63"/>
        <v>5.1711116620000004</v>
      </c>
      <c r="AE381">
        <f t="shared" si="64"/>
        <v>103.20405405405405</v>
      </c>
      <c r="AF381" s="16">
        <f t="shared" si="65"/>
        <v>0.36640000123842892</v>
      </c>
    </row>
    <row r="382" spans="1:32" x14ac:dyDescent="0.25">
      <c r="A382" t="str">
        <f>'Raw Data'!A382</f>
        <v>INNSA1</v>
      </c>
      <c r="B382" s="7">
        <f>'Raw Data'!B382</f>
        <v>45283</v>
      </c>
      <c r="C382">
        <f>'Raw Data'!C382</f>
        <v>301049751</v>
      </c>
      <c r="D382">
        <f>'Raw Data'!D382</f>
        <v>73239990</v>
      </c>
      <c r="E382" t="str">
        <f>'Raw Data'!E382</f>
        <v>STEEL LUNCH BOX SMALL (6587) (QTY:51000 NOS/USD 1.47 PER NOS)</v>
      </c>
      <c r="F382" t="str">
        <f t="shared" si="55"/>
        <v>STEEL LUNCH BOX SMALL (6587) (QTY:51000 NOS/USD 1.47 PER NOS)</v>
      </c>
      <c r="O382">
        <f>'Raw Data'!N382</f>
        <v>10348.75</v>
      </c>
      <c r="P382" t="str">
        <f>'Raw Data'!O382</f>
        <v>KGS</v>
      </c>
      <c r="Q382">
        <f>'Raw Data'!P382</f>
        <v>618.33946030000004</v>
      </c>
      <c r="R382">
        <f>'Raw Data'!Q382</f>
        <v>6399040.4900000002</v>
      </c>
      <c r="S382">
        <f>'Raw Data'!R382</f>
        <v>7.37875251</v>
      </c>
      <c r="T382">
        <f>'Raw Data'!S382</f>
        <v>76360.865040000004</v>
      </c>
      <c r="U382">
        <f>'Raw Data'!T382</f>
        <v>2344608.4</v>
      </c>
      <c r="V382" s="9" t="str">
        <f t="shared" si="56"/>
        <v>STEEL</v>
      </c>
      <c r="W382">
        <f t="shared" si="57"/>
        <v>51000</v>
      </c>
      <c r="X382">
        <f t="shared" si="58"/>
        <v>45</v>
      </c>
      <c r="Y382">
        <f t="shared" si="59"/>
        <v>8743648.8900000006</v>
      </c>
      <c r="Z382">
        <f t="shared" si="60"/>
        <v>2023</v>
      </c>
      <c r="AA382" s="9" t="str">
        <f t="shared" si="61"/>
        <v>Steel</v>
      </c>
      <c r="AB382" s="9" t="str">
        <f t="shared" si="62"/>
        <v>Lunch Box</v>
      </c>
      <c r="AD382" s="13">
        <f t="shared" si="63"/>
        <v>7.37875251</v>
      </c>
      <c r="AE382">
        <f t="shared" si="64"/>
        <v>45.972713725490195</v>
      </c>
      <c r="AF382" s="16">
        <f t="shared" si="65"/>
        <v>0.36639999444666738</v>
      </c>
    </row>
    <row r="383" spans="1:32" x14ac:dyDescent="0.25">
      <c r="A383" t="str">
        <f>'Raw Data'!A383</f>
        <v>INNSA1</v>
      </c>
      <c r="B383" s="7">
        <f>'Raw Data'!B383</f>
        <v>45281</v>
      </c>
      <c r="C383">
        <f>'Raw Data'!C383</f>
        <v>301049751</v>
      </c>
      <c r="D383">
        <f>'Raw Data'!D383</f>
        <v>73239390</v>
      </c>
      <c r="E383" t="str">
        <f>'Raw Data'!E383</f>
        <v>AN-01 NON STICK FRY PAN 16CM(QTY: 10110 PCS /USD 0.4705 PERPCS)</v>
      </c>
      <c r="F383" t="str">
        <f t="shared" si="55"/>
        <v>AN-01 NON STICK FRY PAN 16CM(QTY: 10110 PCS /USD 0.4705 PERPCS)</v>
      </c>
      <c r="O383">
        <f>'Raw Data'!N383</f>
        <v>2291.6</v>
      </c>
      <c r="P383" t="str">
        <f>'Raw Data'!O383</f>
        <v>KGS</v>
      </c>
      <c r="Q383">
        <f>'Raw Data'!P383</f>
        <v>184.38649849999999</v>
      </c>
      <c r="R383">
        <f>'Raw Data'!Q383</f>
        <v>422540.1</v>
      </c>
      <c r="S383">
        <f>'Raw Data'!R383</f>
        <v>2.1872657000000002</v>
      </c>
      <c r="T383">
        <f>'Raw Data'!S383</f>
        <v>5012.3380779999998</v>
      </c>
      <c r="U383">
        <f>'Raw Data'!T383</f>
        <v>154818.70000000001</v>
      </c>
      <c r="V383" s="9" t="str">
        <f t="shared" si="56"/>
        <v>AN-01</v>
      </c>
      <c r="W383">
        <f t="shared" si="57"/>
        <v>10110</v>
      </c>
      <c r="X383">
        <f t="shared" si="58"/>
        <v>46</v>
      </c>
      <c r="Y383">
        <f t="shared" si="59"/>
        <v>577358.80000000005</v>
      </c>
      <c r="Z383">
        <f t="shared" si="60"/>
        <v>2023</v>
      </c>
      <c r="AA383" s="9" t="str">
        <f t="shared" si="61"/>
        <v>Other</v>
      </c>
      <c r="AB383" s="9" t="str">
        <f t="shared" si="62"/>
        <v>Other</v>
      </c>
      <c r="AD383" s="13">
        <f t="shared" si="63"/>
        <v>2.1872657000000002</v>
      </c>
      <c r="AE383">
        <f t="shared" si="64"/>
        <v>15.313422354104848</v>
      </c>
      <c r="AF383" s="16">
        <f t="shared" si="65"/>
        <v>0.36640001741846517</v>
      </c>
    </row>
    <row r="384" spans="1:32" x14ac:dyDescent="0.25">
      <c r="A384" t="str">
        <f>'Raw Data'!A384</f>
        <v>INNSA1</v>
      </c>
      <c r="B384" s="7">
        <f>'Raw Data'!B384</f>
        <v>45281</v>
      </c>
      <c r="C384">
        <f>'Raw Data'!C384</f>
        <v>301049751</v>
      </c>
      <c r="D384">
        <f>'Raw Data'!D384</f>
        <v>73239990</v>
      </c>
      <c r="E384" t="str">
        <f>'Raw Data'!E384</f>
        <v>AM-321 STEEL DRAINER(QTY:25200 PCS/USD 0.7359 PER PCS)</v>
      </c>
      <c r="F384" t="str">
        <f t="shared" si="55"/>
        <v>AM-321 STEEL DRAINER(QTY:25200 PCS/USD 0.7359 PER PCS)</v>
      </c>
      <c r="O384">
        <f>'Raw Data'!N384</f>
        <v>3465</v>
      </c>
      <c r="P384" t="str">
        <f>'Raw Data'!O384</f>
        <v>KGS</v>
      </c>
      <c r="Q384">
        <f>'Raw Data'!P384</f>
        <v>475.41501879999998</v>
      </c>
      <c r="R384">
        <f>'Raw Data'!Q384</f>
        <v>1647313.04</v>
      </c>
      <c r="S384">
        <f>'Raw Data'!R384</f>
        <v>5.6395613139999998</v>
      </c>
      <c r="T384">
        <f>'Raw Data'!S384</f>
        <v>19541.079949999999</v>
      </c>
      <c r="U384">
        <f>'Raw Data'!T384</f>
        <v>603575.5</v>
      </c>
      <c r="V384" s="9" t="str">
        <f t="shared" si="56"/>
        <v>AM-321</v>
      </c>
      <c r="W384">
        <f t="shared" si="57"/>
        <v>25200</v>
      </c>
      <c r="X384">
        <f t="shared" si="58"/>
        <v>36</v>
      </c>
      <c r="Y384">
        <f t="shared" si="59"/>
        <v>2250888.54</v>
      </c>
      <c r="Z384">
        <f t="shared" si="60"/>
        <v>2023</v>
      </c>
      <c r="AA384" s="9" t="str">
        <f t="shared" si="61"/>
        <v>Steel</v>
      </c>
      <c r="AB384" s="9" t="str">
        <f t="shared" si="62"/>
        <v>Other</v>
      </c>
      <c r="AD384" s="13">
        <f t="shared" si="63"/>
        <v>5.6395613139999998</v>
      </c>
      <c r="AE384">
        <f t="shared" si="64"/>
        <v>23.951408730158729</v>
      </c>
      <c r="AF384" s="16">
        <f t="shared" si="65"/>
        <v>0.3664000013015134</v>
      </c>
    </row>
    <row r="385" spans="1:32" x14ac:dyDescent="0.25">
      <c r="A385" t="str">
        <f>'Raw Data'!A385</f>
        <v>INNSA1</v>
      </c>
      <c r="B385" s="7">
        <f>'Raw Data'!B385</f>
        <v>45281</v>
      </c>
      <c r="C385">
        <f>'Raw Data'!C385</f>
        <v>301049751</v>
      </c>
      <c r="D385">
        <f>'Raw Data'!D385</f>
        <v>73239390</v>
      </c>
      <c r="E385" t="str">
        <f>'Raw Data'!E385</f>
        <v>AN-02 NON STICK SAUCE PAN 16CM(QTY: 21870 PCS /USD 0.5337 PER PCS)</v>
      </c>
      <c r="F385" t="str">
        <f t="shared" si="55"/>
        <v>AN-02 NON STICK SAUCE PAN 16CM(QTY: 21870 PCS /USD 0.5337 PER PCS)</v>
      </c>
      <c r="O385">
        <f>'Raw Data'!N385</f>
        <v>5613.3</v>
      </c>
      <c r="P385" t="str">
        <f>'Raw Data'!O385</f>
        <v>KGS</v>
      </c>
      <c r="Q385">
        <f>'Raw Data'!P385</f>
        <v>184.7075285</v>
      </c>
      <c r="R385">
        <f>'Raw Data'!Q385</f>
        <v>1036818.77</v>
      </c>
      <c r="S385">
        <f>'Raw Data'!R385</f>
        <v>2.1910738859999999</v>
      </c>
      <c r="T385">
        <f>'Raw Data'!S385</f>
        <v>12299.15504</v>
      </c>
      <c r="U385">
        <f>'Raw Data'!T385</f>
        <v>379890.5</v>
      </c>
      <c r="V385" s="9" t="str">
        <f t="shared" si="56"/>
        <v>AN-02</v>
      </c>
      <c r="W385">
        <f t="shared" si="57"/>
        <v>21870</v>
      </c>
      <c r="X385">
        <f t="shared" si="58"/>
        <v>48</v>
      </c>
      <c r="Y385">
        <f t="shared" si="59"/>
        <v>1416709.27</v>
      </c>
      <c r="Z385">
        <f t="shared" si="60"/>
        <v>2023</v>
      </c>
      <c r="AA385" s="9" t="str">
        <f t="shared" si="61"/>
        <v>Other</v>
      </c>
      <c r="AB385" s="9" t="str">
        <f t="shared" si="62"/>
        <v>Other</v>
      </c>
      <c r="AD385" s="13">
        <f t="shared" si="63"/>
        <v>2.1910738859999999</v>
      </c>
      <c r="AE385">
        <f t="shared" si="64"/>
        <v>17.370393232738913</v>
      </c>
      <c r="AF385" s="16">
        <f t="shared" si="65"/>
        <v>0.36640009902598503</v>
      </c>
    </row>
    <row r="386" spans="1:32" x14ac:dyDescent="0.25">
      <c r="A386" t="str">
        <f>'Raw Data'!A386</f>
        <v>INNSA1</v>
      </c>
      <c r="B386" s="7">
        <f>'Raw Data'!B386</f>
        <v>45272</v>
      </c>
      <c r="C386">
        <f>'Raw Data'!C386</f>
        <v>301049751</v>
      </c>
      <c r="D386">
        <f>'Raw Data'!D386</f>
        <v>73239990</v>
      </c>
      <c r="E386" t="str">
        <f>'Raw Data'!E386</f>
        <v>STAINLESS STEELSPORTS BOTTLE 1.45L (AM-398) (QTY: 1956 NOS/USD 1.610 PER NOS)</v>
      </c>
      <c r="F386" t="str">
        <f t="shared" si="55"/>
        <v>STAINLESS STEELSPORTS BOTTLE 1.45L (AM-398) (QTY: 1956 NOS/USD 1.610 PER NOS)</v>
      </c>
      <c r="O386">
        <f>'Raw Data'!N386</f>
        <v>570.5</v>
      </c>
      <c r="P386" t="str">
        <f>'Raw Data'!O386</f>
        <v>KGS</v>
      </c>
      <c r="Q386">
        <f>'Raw Data'!P386</f>
        <v>483.2544785</v>
      </c>
      <c r="R386">
        <f>'Raw Data'!Q386</f>
        <v>275696.68</v>
      </c>
      <c r="S386">
        <f>'Raw Data'!R386</f>
        <v>5.7325560920000003</v>
      </c>
      <c r="T386">
        <f>'Raw Data'!S386</f>
        <v>3270.4232499999998</v>
      </c>
      <c r="U386">
        <f>'Raw Data'!T386</f>
        <v>101015.2</v>
      </c>
      <c r="V386" s="9" t="str">
        <f t="shared" si="56"/>
        <v>STAINLESS</v>
      </c>
      <c r="W386">
        <f t="shared" si="57"/>
        <v>1956</v>
      </c>
      <c r="X386">
        <f t="shared" si="58"/>
        <v>60</v>
      </c>
      <c r="Y386">
        <f t="shared" si="59"/>
        <v>376711.88</v>
      </c>
      <c r="Z386">
        <f t="shared" si="60"/>
        <v>2023</v>
      </c>
      <c r="AA386" s="9" t="str">
        <f t="shared" si="61"/>
        <v>Steel</v>
      </c>
      <c r="AB386" s="9" t="str">
        <f t="shared" si="62"/>
        <v>Other</v>
      </c>
      <c r="AD386" s="13">
        <f t="shared" si="63"/>
        <v>5.7325560920000003</v>
      </c>
      <c r="AE386">
        <f t="shared" si="64"/>
        <v>51.643762781186091</v>
      </c>
      <c r="AF386" s="16">
        <f t="shared" si="65"/>
        <v>0.36639976948579867</v>
      </c>
    </row>
    <row r="387" spans="1:32" x14ac:dyDescent="0.25">
      <c r="A387" t="str">
        <f>'Raw Data'!A387</f>
        <v>INNSA1</v>
      </c>
      <c r="B387" s="7">
        <f>'Raw Data'!B387</f>
        <v>45272</v>
      </c>
      <c r="C387">
        <f>'Raw Data'!C387</f>
        <v>301049751</v>
      </c>
      <c r="D387">
        <f>'Raw Data'!D387</f>
        <v>73239990</v>
      </c>
      <c r="E387" t="str">
        <f>'Raw Data'!E387</f>
        <v>STAINLESS STEEL SPORTS BOTTLE 900ML (AM-324) (QTY: 11448 NOS/ USD 1.368 PER NOS)</v>
      </c>
      <c r="F387" t="str">
        <f t="shared" ref="F387:F450" si="66">IFERROR(LEFT(E387, FIND(")", E387, FIND("QTY", UPPER(E387))) ), E387)</f>
        <v>STAINLESS STEEL SPORTS BOTTLE 900ML (AM-324) (QTY: 11448 NOS/ USD 1.368 PER NOS)</v>
      </c>
      <c r="O387">
        <f>'Raw Data'!N387</f>
        <v>2321.4</v>
      </c>
      <c r="P387" t="str">
        <f>'Raw Data'!O387</f>
        <v>KGS</v>
      </c>
      <c r="Q387">
        <f>'Raw Data'!P387</f>
        <v>590.61226850000003</v>
      </c>
      <c r="R387">
        <f>'Raw Data'!Q387</f>
        <v>1371047.32</v>
      </c>
      <c r="S387">
        <f>'Raw Data'!R387</f>
        <v>7.0060767310000003</v>
      </c>
      <c r="T387">
        <f>'Raw Data'!S387</f>
        <v>16263.90652</v>
      </c>
      <c r="U387">
        <f>'Raw Data'!T387</f>
        <v>502351.7</v>
      </c>
      <c r="V387" s="9" t="str">
        <f t="shared" ref="V387:V450" si="67">TRIM(LEFT(E387, FIND(" ", E387 &amp; " ") - 1))</f>
        <v>STAINLESS</v>
      </c>
      <c r="W387">
        <f t="shared" ref="W387:W450" si="68">IFERROR(
 VALUE(
  SUBSTITUTE(
   SUBSTITUTE(
    TRIM(
     SUBSTITUTE(
      SUBSTITUTE(
       SUBSTITUTE(
        SUBSTITUTE(
         SUBSTITUTE(
          MID(F387, SEARCH("QTY",UPPER(F387)) + 3,
           MIN(
            IFERROR(SEARCH("PCS",UPPER(F387),SEARCH("QTY",UPPER(F387))),99999),
            IFERROR(SEARCH("PC",UPPER(F387),SEARCH("QTY",UPPER(F387))),99999),
            IFERROR(SEARCH("NOS",UPPER(F387),SEARCH("QTY",UPPER(F387))),99999),
            IFERROR(SEARCH("SET",UPPER(F387),SEARCH("QTY",UPPER(F387))),99999),
            IFERROR(SEARCH("PKT",UPPER(F387),SEARCH("QTY",UPPER(F387))),99999),
            IFERROR(SEARCH("NUM",UPPER(F387),SEARCH("QTY",UPPER(F387))),99999),
            IFERROR(SEARCH("/",UPPER(F387),SEARCH("QTY",UPPER(F387))),99999),
            IFERROR(SEARCH("PER",UPPER(F387),SEARCH("QTY",UPPER(F387))),99999),
            IFERROR(SEARCH("USD",UPPER(F387),SEARCH("QTY",UPPER(F387))),99999),
            IFERROR(SEARCH("CNY",UPPER(F387),SEARCH("QTY",UPPER(F387))),99999)
           ) - (SEARCH("QTY",UPPER(F387)) + 3)
          ),
         ":", ""),
        "(", ""),
       ")", ""),
      "PER", ""),
     "USD", "")
    ),
   ",", ""),
  "-", "")
 ),
"")</f>
        <v>11448</v>
      </c>
      <c r="X387">
        <f t="shared" ref="X387:X450" si="69">SEARCH("USD", UPPER(F387))</f>
        <v>63</v>
      </c>
      <c r="Y387">
        <f t="shared" ref="Y387:Y450" si="70">R387+U387</f>
        <v>1873399.02</v>
      </c>
      <c r="Z387">
        <f t="shared" ref="Z387:Z450" si="71">YEAR(B387)</f>
        <v>2023</v>
      </c>
      <c r="AA387" s="9" t="str">
        <f t="shared" ref="AA387:AA450" si="72">IF( ISNUMBER(SEARCH("STEEL", F387)), "Steel",
 IF( ISNUMBER(SEARCH("SCRUBBER", F387)), "Cleaning",
 IF( ISNUMBER(SEARCH("BASKET", F387)), "Basket",
 IF( ISNUMBER(SEARCH("HANGER", F387)), "Hanger",
 IF( ISNUMBER(SEARCH("LUNCH BOX", F387)), "Lunch Box",
 IF( ISNUMBER(SEARCH("BOTTLE", F387)), "Bottle",
 "Other"))))))</f>
        <v>Steel</v>
      </c>
      <c r="AB387" s="9" t="str">
        <f t="shared" ref="AB387:AB450" si="73">IF( ISNUMBER(SEARCH("SCRUBBER", F387)), "Scrubber",
 IF( ISNUMBER(SEARCH("FRUIT BASKET", F387)), "Fruit Basket",
 IF( ISNUMBER(SEARCH("BASKET", F387)), "Basket",
 IF( ISNUMBER(SEARCH("CUTLERY", F387)), "Cutlery Holder",
 IF( ISNUMBER(SEARCH("TEA STRAINER", F387)), "Tea Strainer",
 IF( ISNUMBER(SEARCH("HANGER", F387)), "Hanger",
 IF( ISNUMBER(SEARCH("HOOK", F387)), "Hook",
 IF( ISNUMBER(SEARCH("LUNCH BOX", F387)), "Lunch Box",
 "Other"))))))))</f>
        <v>Other</v>
      </c>
      <c r="AD387" s="13">
        <f t="shared" ref="AD387:AD450" si="74">S387</f>
        <v>7.0060767310000003</v>
      </c>
      <c r="AE387">
        <f t="shared" ref="AE387:AE450" si="75">U387 / W387</f>
        <v>43.881175751222919</v>
      </c>
      <c r="AF387" s="16">
        <f t="shared" ref="AF387:AF450" si="76">U387/R387</f>
        <v>0.36639997224895199</v>
      </c>
    </row>
    <row r="388" spans="1:32" x14ac:dyDescent="0.25">
      <c r="A388" t="str">
        <f>'Raw Data'!A388</f>
        <v>INNSA1</v>
      </c>
      <c r="B388" s="7">
        <f>'Raw Data'!B388</f>
        <v>45272</v>
      </c>
      <c r="C388">
        <f>'Raw Data'!C388</f>
        <v>301049751</v>
      </c>
      <c r="D388">
        <f>'Raw Data'!D388</f>
        <v>73239990</v>
      </c>
      <c r="E388" t="str">
        <f>'Raw Data'!E388</f>
        <v>STAINLESS STEEL SPORTS BOTTLE 750ML S-308-C6 (NP-20) (QTY: 35424 NOS/ USD 0.976 PER NOS)</v>
      </c>
      <c r="F388" t="str">
        <f t="shared" si="66"/>
        <v>STAINLESS STEEL SPORTS BOTTLE 750ML S-308-C6 (NP-20) (QTY: 35424 NOS/ USD 0.976 PER NOS)</v>
      </c>
      <c r="O388">
        <f>'Raw Data'!N388</f>
        <v>6199.2</v>
      </c>
      <c r="P388" t="str">
        <f>'Raw Data'!O388</f>
        <v>KGS</v>
      </c>
      <c r="Q388">
        <f>'Raw Data'!P388</f>
        <v>488.25704450000001</v>
      </c>
      <c r="R388">
        <f>'Raw Data'!Q388</f>
        <v>3026803.07</v>
      </c>
      <c r="S388">
        <f>'Raw Data'!R388</f>
        <v>5.7918985110000003</v>
      </c>
      <c r="T388">
        <f>'Raw Data'!S388</f>
        <v>35905.13725</v>
      </c>
      <c r="U388">
        <f>'Raw Data'!T388</f>
        <v>1109020.7</v>
      </c>
      <c r="V388" s="9" t="str">
        <f t="shared" si="67"/>
        <v>STAINLESS</v>
      </c>
      <c r="W388">
        <f t="shared" si="68"/>
        <v>35424</v>
      </c>
      <c r="X388">
        <f t="shared" si="69"/>
        <v>71</v>
      </c>
      <c r="Y388">
        <f t="shared" si="70"/>
        <v>4135823.7699999996</v>
      </c>
      <c r="Z388">
        <f t="shared" si="71"/>
        <v>2023</v>
      </c>
      <c r="AA388" s="9" t="str">
        <f t="shared" si="72"/>
        <v>Steel</v>
      </c>
      <c r="AB388" s="9" t="str">
        <f t="shared" si="73"/>
        <v>Other</v>
      </c>
      <c r="AD388" s="13">
        <f t="shared" si="74"/>
        <v>5.7918985110000003</v>
      </c>
      <c r="AE388">
        <f t="shared" si="75"/>
        <v>31.307043247515807</v>
      </c>
      <c r="AF388" s="16">
        <f t="shared" si="76"/>
        <v>0.36640001822120527</v>
      </c>
    </row>
    <row r="389" spans="1:32" x14ac:dyDescent="0.25">
      <c r="A389" t="str">
        <f>'Raw Data'!A389</f>
        <v>INNSA1</v>
      </c>
      <c r="B389" s="7">
        <f>'Raw Data'!B389</f>
        <v>45272</v>
      </c>
      <c r="C389">
        <f>'Raw Data'!C389</f>
        <v>301049751</v>
      </c>
      <c r="D389">
        <f>'Raw Data'!D389</f>
        <v>73239990</v>
      </c>
      <c r="E389" t="str">
        <f>'Raw Data'!E389</f>
        <v>STAINLESS STEELSPORTS BOTTLE 650ML S115 (NP-21) (QTY: 46320NOS/ USD 0.990 PER NOS)</v>
      </c>
      <c r="F389" t="str">
        <f t="shared" si="66"/>
        <v>STAINLESS STEELSPORTS BOTTLE 650ML S115 (NP-21) (QTY: 46320NOS/ USD 0.990 PER NOS)</v>
      </c>
      <c r="O389">
        <f>'Raw Data'!N389</f>
        <v>7720</v>
      </c>
      <c r="P389" t="str">
        <f>'Raw Data'!O389</f>
        <v>KGS</v>
      </c>
      <c r="Q389">
        <f>'Raw Data'!P389</f>
        <v>520.02384719999998</v>
      </c>
      <c r="R389">
        <f>'Raw Data'!Q389</f>
        <v>4014584.1</v>
      </c>
      <c r="S389">
        <f>'Raw Data'!R389</f>
        <v>6.1687289099999996</v>
      </c>
      <c r="T389">
        <f>'Raw Data'!S389</f>
        <v>47622.587189999998</v>
      </c>
      <c r="U389">
        <f>'Raw Data'!T389</f>
        <v>1470943.6</v>
      </c>
      <c r="V389" s="9" t="str">
        <f t="shared" si="67"/>
        <v>STAINLESS</v>
      </c>
      <c r="W389">
        <f t="shared" si="68"/>
        <v>46320</v>
      </c>
      <c r="X389">
        <f t="shared" si="69"/>
        <v>65</v>
      </c>
      <c r="Y389">
        <f t="shared" si="70"/>
        <v>5485527.7000000002</v>
      </c>
      <c r="Z389">
        <f t="shared" si="71"/>
        <v>2023</v>
      </c>
      <c r="AA389" s="9" t="str">
        <f t="shared" si="72"/>
        <v>Steel</v>
      </c>
      <c r="AB389" s="9" t="str">
        <f t="shared" si="73"/>
        <v>Other</v>
      </c>
      <c r="AD389" s="13">
        <f t="shared" si="74"/>
        <v>6.1687289099999996</v>
      </c>
      <c r="AE389">
        <f t="shared" si="75"/>
        <v>31.756122625215891</v>
      </c>
      <c r="AF389" s="16">
        <f t="shared" si="76"/>
        <v>0.3663999964529327</v>
      </c>
    </row>
    <row r="390" spans="1:32" x14ac:dyDescent="0.25">
      <c r="A390" t="str">
        <f>'Raw Data'!A390</f>
        <v>INNSA1</v>
      </c>
      <c r="B390" s="7">
        <f>'Raw Data'!B390</f>
        <v>45272</v>
      </c>
      <c r="C390">
        <f>'Raw Data'!C390</f>
        <v>301049751</v>
      </c>
      <c r="D390">
        <f>'Raw Data'!D390</f>
        <v>73239990</v>
      </c>
      <c r="E390" t="str">
        <f>'Raw Data'!E390</f>
        <v>STAINLESS STEEL SPORTS BOTTLE 750ML SG-702 (SB-01) (QTY: 27408 NOS/USD 1.045 PER NOS)</v>
      </c>
      <c r="F390" t="str">
        <f t="shared" si="66"/>
        <v>STAINLESS STEEL SPORTS BOTTLE 750ML SG-702 (SB-01) (QTY: 27408 NOS/USD 1.045 PER NOS)</v>
      </c>
      <c r="O390">
        <f>'Raw Data'!N390</f>
        <v>4796.3999999999996</v>
      </c>
      <c r="P390" t="str">
        <f>'Raw Data'!O390</f>
        <v>KGS</v>
      </c>
      <c r="Q390">
        <f>'Raw Data'!P390</f>
        <v>522.77533359999995</v>
      </c>
      <c r="R390">
        <f>'Raw Data'!Q390</f>
        <v>2507439.61</v>
      </c>
      <c r="S390">
        <f>'Raw Data'!R390</f>
        <v>6.2013681329999999</v>
      </c>
      <c r="T390">
        <f>'Raw Data'!S390</f>
        <v>29744.242109999999</v>
      </c>
      <c r="U390">
        <f>'Raw Data'!T390</f>
        <v>918725.9</v>
      </c>
      <c r="V390" s="9" t="str">
        <f t="shared" si="67"/>
        <v>STAINLESS</v>
      </c>
      <c r="W390">
        <f t="shared" si="68"/>
        <v>27408</v>
      </c>
      <c r="X390">
        <f t="shared" si="69"/>
        <v>68</v>
      </c>
      <c r="Y390">
        <f t="shared" si="70"/>
        <v>3426165.51</v>
      </c>
      <c r="Z390">
        <f t="shared" si="71"/>
        <v>2023</v>
      </c>
      <c r="AA390" s="9" t="str">
        <f t="shared" si="72"/>
        <v>Steel</v>
      </c>
      <c r="AB390" s="9" t="str">
        <f t="shared" si="73"/>
        <v>Other</v>
      </c>
      <c r="AD390" s="13">
        <f t="shared" si="74"/>
        <v>6.2013681329999999</v>
      </c>
      <c r="AE390">
        <f t="shared" si="75"/>
        <v>33.520355370694688</v>
      </c>
      <c r="AF390" s="16">
        <f t="shared" si="76"/>
        <v>0.36640001072647971</v>
      </c>
    </row>
    <row r="391" spans="1:32" x14ac:dyDescent="0.25">
      <c r="A391" t="str">
        <f>'Raw Data'!A391</f>
        <v>INNSA1</v>
      </c>
      <c r="B391" s="7">
        <f>'Raw Data'!B391</f>
        <v>45271</v>
      </c>
      <c r="C391">
        <f>'Raw Data'!C391</f>
        <v>301049751</v>
      </c>
      <c r="D391">
        <f>'Raw Data'!D391</f>
        <v>73239990</v>
      </c>
      <c r="E391" t="str">
        <f>'Raw Data'!E391</f>
        <v>STEEL LUNCH BOX 2 LAYER (8504) (QTY: 22080 NOS/ USD 2.32 PERNOS)</v>
      </c>
      <c r="F391" t="str">
        <f t="shared" si="66"/>
        <v>STEEL LUNCH BOX 2 LAYER (8504) (QTY: 22080 NOS/ USD 2.32 PERNOS)</v>
      </c>
      <c r="O391">
        <f>'Raw Data'!N391</f>
        <v>10561.6</v>
      </c>
      <c r="P391" t="str">
        <f>'Raw Data'!O391</f>
        <v>KGS</v>
      </c>
      <c r="Q391">
        <f>'Raw Data'!P391</f>
        <v>418.28790429999998</v>
      </c>
      <c r="R391">
        <f>'Raw Data'!Q391</f>
        <v>4417789.53</v>
      </c>
      <c r="S391">
        <f>'Raw Data'!R391</f>
        <v>4.9618968480000003</v>
      </c>
      <c r="T391">
        <f>'Raw Data'!S391</f>
        <v>52405.569750000002</v>
      </c>
      <c r="U391">
        <f>'Raw Data'!T391</f>
        <v>1618678.1</v>
      </c>
      <c r="V391" s="9" t="str">
        <f t="shared" si="67"/>
        <v>STEEL</v>
      </c>
      <c r="W391">
        <f t="shared" si="68"/>
        <v>22080</v>
      </c>
      <c r="X391">
        <f t="shared" si="69"/>
        <v>49</v>
      </c>
      <c r="Y391">
        <f t="shared" si="70"/>
        <v>6036467.6300000008</v>
      </c>
      <c r="Z391">
        <f t="shared" si="71"/>
        <v>2023</v>
      </c>
      <c r="AA391" s="9" t="str">
        <f t="shared" si="72"/>
        <v>Steel</v>
      </c>
      <c r="AB391" s="9" t="str">
        <f t="shared" si="73"/>
        <v>Lunch Box</v>
      </c>
      <c r="AD391" s="13">
        <f t="shared" si="74"/>
        <v>4.9618968480000003</v>
      </c>
      <c r="AE391">
        <f t="shared" si="75"/>
        <v>73.309696557971023</v>
      </c>
      <c r="AF391" s="16">
        <f t="shared" si="76"/>
        <v>0.3664000036688031</v>
      </c>
    </row>
    <row r="392" spans="1:32" x14ac:dyDescent="0.25">
      <c r="A392" t="str">
        <f>'Raw Data'!A392</f>
        <v>INNSA1</v>
      </c>
      <c r="B392" s="7">
        <f>'Raw Data'!B392</f>
        <v>45271</v>
      </c>
      <c r="C392">
        <f>'Raw Data'!C392</f>
        <v>301049751</v>
      </c>
      <c r="D392">
        <f>'Raw Data'!D392</f>
        <v>73239990</v>
      </c>
      <c r="E392" t="str">
        <f>'Raw Data'!E392</f>
        <v>STEEL LUNCH BOX (6527) (QTY: 25680 NOS/ USD 1.86 PER NOS)</v>
      </c>
      <c r="F392" t="str">
        <f t="shared" si="66"/>
        <v>STEEL LUNCH BOX (6527) (QTY: 25680 NOS/ USD 1.86 PER NOS)</v>
      </c>
      <c r="O392">
        <f>'Raw Data'!N392</f>
        <v>8945.2000000000007</v>
      </c>
      <c r="P392" t="str">
        <f>'Raw Data'!O392</f>
        <v>KGS</v>
      </c>
      <c r="Q392">
        <f>'Raw Data'!P392</f>
        <v>460.50664599999999</v>
      </c>
      <c r="R392">
        <f>'Raw Data'!Q392</f>
        <v>4119324.05</v>
      </c>
      <c r="S392">
        <f>'Raw Data'!R392</f>
        <v>5.4627122899999998</v>
      </c>
      <c r="T392">
        <f>'Raw Data'!S392</f>
        <v>48865.053970000001</v>
      </c>
      <c r="U392">
        <f>'Raw Data'!T392</f>
        <v>1509320.3</v>
      </c>
      <c r="V392" s="9" t="str">
        <f t="shared" si="67"/>
        <v>STEEL</v>
      </c>
      <c r="W392">
        <f t="shared" si="68"/>
        <v>25680</v>
      </c>
      <c r="X392">
        <f t="shared" si="69"/>
        <v>41</v>
      </c>
      <c r="Y392">
        <f t="shared" si="70"/>
        <v>5628644.3499999996</v>
      </c>
      <c r="Z392">
        <f t="shared" si="71"/>
        <v>2023</v>
      </c>
      <c r="AA392" s="9" t="str">
        <f t="shared" si="72"/>
        <v>Steel</v>
      </c>
      <c r="AB392" s="9" t="str">
        <f t="shared" si="73"/>
        <v>Lunch Box</v>
      </c>
      <c r="AD392" s="13">
        <f t="shared" si="74"/>
        <v>5.4627122899999998</v>
      </c>
      <c r="AE392">
        <f t="shared" si="75"/>
        <v>58.774154984423674</v>
      </c>
      <c r="AF392" s="16">
        <f t="shared" si="76"/>
        <v>0.36639999225115588</v>
      </c>
    </row>
    <row r="393" spans="1:32" x14ac:dyDescent="0.25">
      <c r="A393" t="str">
        <f>'Raw Data'!A393</f>
        <v>INNSA1</v>
      </c>
      <c r="B393" s="7">
        <f>'Raw Data'!B393</f>
        <v>45269</v>
      </c>
      <c r="C393">
        <f>'Raw Data'!C393</f>
        <v>301049751</v>
      </c>
      <c r="D393">
        <f>'Raw Data'!D393</f>
        <v>73239990</v>
      </c>
      <c r="E393" t="str">
        <f>'Raw Data'!E393</f>
        <v>STAINLESS STEEL COLA BOTTLE 750ML SK750 (SL-01) (QTY: 7296 NOS/ USD 1.128 PER NOS)</v>
      </c>
      <c r="F393" t="str">
        <f t="shared" si="66"/>
        <v>STAINLESS STEEL COLA BOTTLE 750ML SK750 (SL-01) (QTY: 7296 NOS/ USD 1.128 PER NOS)</v>
      </c>
      <c r="O393">
        <f>'Raw Data'!N393</f>
        <v>1398.4</v>
      </c>
      <c r="P393" t="str">
        <f>'Raw Data'!O393</f>
        <v>KGS</v>
      </c>
      <c r="Q393">
        <f>'Raw Data'!P393</f>
        <v>514.76123429999996</v>
      </c>
      <c r="R393">
        <f>'Raw Data'!Q393</f>
        <v>719842.11</v>
      </c>
      <c r="S393">
        <f>'Raw Data'!R393</f>
        <v>6.1063017110000004</v>
      </c>
      <c r="T393">
        <f>'Raw Data'!S393</f>
        <v>8539.0523130000001</v>
      </c>
      <c r="U393">
        <f>'Raw Data'!T393</f>
        <v>263750.09999999998</v>
      </c>
      <c r="V393" s="9" t="str">
        <f t="shared" si="67"/>
        <v>STAINLESS</v>
      </c>
      <c r="W393">
        <f t="shared" si="68"/>
        <v>7296</v>
      </c>
      <c r="X393">
        <f t="shared" si="69"/>
        <v>65</v>
      </c>
      <c r="Y393">
        <f t="shared" si="70"/>
        <v>983592.21</v>
      </c>
      <c r="Z393">
        <f t="shared" si="71"/>
        <v>2023</v>
      </c>
      <c r="AA393" s="9" t="str">
        <f t="shared" si="72"/>
        <v>Steel</v>
      </c>
      <c r="AB393" s="9" t="str">
        <f t="shared" si="73"/>
        <v>Other</v>
      </c>
      <c r="AD393" s="13">
        <f t="shared" si="74"/>
        <v>6.1063017110000004</v>
      </c>
      <c r="AE393">
        <f t="shared" si="75"/>
        <v>36.149958881578947</v>
      </c>
      <c r="AF393" s="16">
        <f t="shared" si="76"/>
        <v>0.36639993178504099</v>
      </c>
    </row>
    <row r="394" spans="1:32" x14ac:dyDescent="0.25">
      <c r="A394" t="str">
        <f>'Raw Data'!A394</f>
        <v>INNSA1</v>
      </c>
      <c r="B394" s="7">
        <f>'Raw Data'!B394</f>
        <v>45269</v>
      </c>
      <c r="C394">
        <f>'Raw Data'!C394</f>
        <v>301049751</v>
      </c>
      <c r="D394">
        <f>'Raw Data'!D394</f>
        <v>73239990</v>
      </c>
      <c r="E394" t="str">
        <f>'Raw Data'!E394</f>
        <v>STAINLESS STEEL SPORTS BOTTLE 750ML SG-702 (SB-01) (QTY: 17256 NOS/ USD 1.045 PER NOS)</v>
      </c>
      <c r="F394" t="str">
        <f t="shared" si="66"/>
        <v>STAINLESS STEEL SPORTS BOTTLE 750ML SG-702 (SB-01) (QTY: 17256 NOS/ USD 1.045 PER NOS)</v>
      </c>
      <c r="O394">
        <f>'Raw Data'!N394</f>
        <v>2876</v>
      </c>
      <c r="P394" t="str">
        <f>'Raw Data'!O394</f>
        <v>KGS</v>
      </c>
      <c r="Q394">
        <f>'Raw Data'!P394</f>
        <v>548.41679420000003</v>
      </c>
      <c r="R394">
        <f>'Raw Data'!Q394</f>
        <v>1577246.7</v>
      </c>
      <c r="S394">
        <f>'Raw Data'!R394</f>
        <v>6.5055372970000001</v>
      </c>
      <c r="T394">
        <f>'Raw Data'!S394</f>
        <v>18709.92527</v>
      </c>
      <c r="U394">
        <f>'Raw Data'!T394</f>
        <v>577903.1</v>
      </c>
      <c r="V394" s="9" t="str">
        <f t="shared" si="67"/>
        <v>STAINLESS</v>
      </c>
      <c r="W394">
        <f t="shared" si="68"/>
        <v>17256</v>
      </c>
      <c r="X394">
        <f t="shared" si="69"/>
        <v>69</v>
      </c>
      <c r="Y394">
        <f t="shared" si="70"/>
        <v>2155149.7999999998</v>
      </c>
      <c r="Z394">
        <f t="shared" si="71"/>
        <v>2023</v>
      </c>
      <c r="AA394" s="9" t="str">
        <f t="shared" si="72"/>
        <v>Steel</v>
      </c>
      <c r="AB394" s="9" t="str">
        <f t="shared" si="73"/>
        <v>Other</v>
      </c>
      <c r="AD394" s="13">
        <f t="shared" si="74"/>
        <v>6.5055372970000001</v>
      </c>
      <c r="AE394">
        <f t="shared" si="75"/>
        <v>33.489980296708389</v>
      </c>
      <c r="AF394" s="16">
        <f t="shared" si="76"/>
        <v>0.36639994238060541</v>
      </c>
    </row>
    <row r="395" spans="1:32" x14ac:dyDescent="0.25">
      <c r="A395" t="str">
        <f>'Raw Data'!A395</f>
        <v>INNSA1</v>
      </c>
      <c r="B395" s="7">
        <f>'Raw Data'!B395</f>
        <v>45269</v>
      </c>
      <c r="C395">
        <f>'Raw Data'!C395</f>
        <v>301049751</v>
      </c>
      <c r="D395">
        <f>'Raw Data'!D395</f>
        <v>73239990</v>
      </c>
      <c r="E395" t="str">
        <f>'Raw Data'!E395</f>
        <v>STAINLESS STEELSPORTS BOTTLE 650ML S115 (NP-21) (QTY: 18864NOS/ USD 0.990 PER NOS)</v>
      </c>
      <c r="F395" t="str">
        <f t="shared" si="66"/>
        <v>STAINLESS STEELSPORTS BOTTLE 650ML S115 (NP-21) (QTY: 18864NOS/ USD 0.990 PER NOS)</v>
      </c>
      <c r="O395">
        <f>'Raw Data'!N395</f>
        <v>3144</v>
      </c>
      <c r="P395" t="str">
        <f>'Raw Data'!O395</f>
        <v>KGS</v>
      </c>
      <c r="Q395">
        <f>'Raw Data'!P395</f>
        <v>519.55275129999995</v>
      </c>
      <c r="R395">
        <f>'Raw Data'!Q395</f>
        <v>1633473.85</v>
      </c>
      <c r="S395">
        <f>'Raw Data'!R395</f>
        <v>6.1631405839999998</v>
      </c>
      <c r="T395">
        <f>'Raw Data'!S395</f>
        <v>19376.914000000001</v>
      </c>
      <c r="U395">
        <f>'Raw Data'!T395</f>
        <v>598504.9</v>
      </c>
      <c r="V395" s="9" t="str">
        <f t="shared" si="67"/>
        <v>STAINLESS</v>
      </c>
      <c r="W395">
        <f t="shared" si="68"/>
        <v>18864</v>
      </c>
      <c r="X395">
        <f t="shared" si="69"/>
        <v>65</v>
      </c>
      <c r="Y395">
        <f t="shared" si="70"/>
        <v>2231978.75</v>
      </c>
      <c r="Z395">
        <f t="shared" si="71"/>
        <v>2023</v>
      </c>
      <c r="AA395" s="9" t="str">
        <f t="shared" si="72"/>
        <v>Steel</v>
      </c>
      <c r="AB395" s="9" t="str">
        <f t="shared" si="73"/>
        <v>Other</v>
      </c>
      <c r="AD395" s="13">
        <f t="shared" si="74"/>
        <v>6.1631405839999998</v>
      </c>
      <c r="AE395">
        <f t="shared" si="75"/>
        <v>31.727358990670062</v>
      </c>
      <c r="AF395" s="16">
        <f t="shared" si="76"/>
        <v>0.36640004980795987</v>
      </c>
    </row>
    <row r="396" spans="1:32" x14ac:dyDescent="0.25">
      <c r="A396" t="str">
        <f>'Raw Data'!A396</f>
        <v>INNSA1</v>
      </c>
      <c r="B396" s="7">
        <f>'Raw Data'!B396</f>
        <v>45267</v>
      </c>
      <c r="C396">
        <f>'Raw Data'!C396</f>
        <v>301049751</v>
      </c>
      <c r="D396">
        <f>'Raw Data'!D396</f>
        <v>73239990</v>
      </c>
      <c r="E396" t="str">
        <f>'Raw Data'!E396</f>
        <v>STAINLESS STEELSPORTS BOTTLE 650ML S115 (NP-21) (QTY: 14136NOS/ 0.990 NOS)</v>
      </c>
      <c r="F396" t="str">
        <f t="shared" si="66"/>
        <v>STAINLESS STEELSPORTS BOTTLE 650ML S115 (NP-21) (QTY: 14136NOS/ 0.990 NOS)</v>
      </c>
      <c r="O396">
        <f>'Raw Data'!N396</f>
        <v>2356</v>
      </c>
      <c r="P396" t="str">
        <f>'Raw Data'!O396</f>
        <v>KGS</v>
      </c>
      <c r="Q396">
        <f>'Raw Data'!P396</f>
        <v>519.52578519999997</v>
      </c>
      <c r="R396">
        <f>'Raw Data'!Q396</f>
        <v>1224002.75</v>
      </c>
      <c r="S396">
        <f>'Raw Data'!R396</f>
        <v>6.1774766379999999</v>
      </c>
      <c r="T396">
        <f>'Raw Data'!S396</f>
        <v>14554.134959999999</v>
      </c>
      <c r="U396">
        <f>'Raw Data'!T396</f>
        <v>448474.6</v>
      </c>
      <c r="V396" s="9" t="str">
        <f t="shared" si="67"/>
        <v>STAINLESS</v>
      </c>
      <c r="W396">
        <f t="shared" si="68"/>
        <v>14136</v>
      </c>
      <c r="X396" t="e">
        <f t="shared" si="69"/>
        <v>#VALUE!</v>
      </c>
      <c r="Y396">
        <f t="shared" si="70"/>
        <v>1672477.35</v>
      </c>
      <c r="Z396">
        <f t="shared" si="71"/>
        <v>2023</v>
      </c>
      <c r="AA396" s="9" t="str">
        <f t="shared" si="72"/>
        <v>Steel</v>
      </c>
      <c r="AB396" s="9" t="str">
        <f t="shared" si="73"/>
        <v>Other</v>
      </c>
      <c r="AD396" s="13">
        <f t="shared" si="74"/>
        <v>6.1774766379999999</v>
      </c>
      <c r="AE396">
        <f t="shared" si="75"/>
        <v>31.725707413695527</v>
      </c>
      <c r="AF396" s="16">
        <f t="shared" si="76"/>
        <v>0.36639999379086363</v>
      </c>
    </row>
    <row r="397" spans="1:32" x14ac:dyDescent="0.25">
      <c r="A397" t="str">
        <f>'Raw Data'!A397</f>
        <v>INNSA1</v>
      </c>
      <c r="B397" s="7">
        <f>'Raw Data'!B397</f>
        <v>45267</v>
      </c>
      <c r="C397">
        <f>'Raw Data'!C397</f>
        <v>301049751</v>
      </c>
      <c r="D397">
        <f>'Raw Data'!D397</f>
        <v>73239990</v>
      </c>
      <c r="E397" t="str">
        <f>'Raw Data'!E397</f>
        <v>STAINLESS STEEL SPORTS BOTTLE 750ML S-308-C6 (NP-20) (QTY: 8808 NOS/ USD 0.976 PER NOS)</v>
      </c>
      <c r="F397" t="str">
        <f t="shared" si="66"/>
        <v>STAINLESS STEEL SPORTS BOTTLE 750ML S-308-C6 (NP-20) (QTY: 8808 NOS/ USD 0.976 PER NOS)</v>
      </c>
      <c r="O397">
        <f>'Raw Data'!N397</f>
        <v>1468</v>
      </c>
      <c r="P397" t="str">
        <f>'Raw Data'!O397</f>
        <v>KGS</v>
      </c>
      <c r="Q397">
        <f>'Raw Data'!P397</f>
        <v>512.17903950000004</v>
      </c>
      <c r="R397">
        <f>'Raw Data'!Q397</f>
        <v>751878.83</v>
      </c>
      <c r="S397">
        <f>'Raw Data'!R397</f>
        <v>6.0901193759999996</v>
      </c>
      <c r="T397">
        <f>'Raw Data'!S397</f>
        <v>8940.2952440000008</v>
      </c>
      <c r="U397">
        <f>'Raw Data'!T397</f>
        <v>275488.5</v>
      </c>
      <c r="V397" s="9" t="str">
        <f t="shared" si="67"/>
        <v>STAINLESS</v>
      </c>
      <c r="W397">
        <f t="shared" si="68"/>
        <v>8808</v>
      </c>
      <c r="X397">
        <f t="shared" si="69"/>
        <v>70</v>
      </c>
      <c r="Y397">
        <f t="shared" si="70"/>
        <v>1027367.33</v>
      </c>
      <c r="Z397">
        <f t="shared" si="71"/>
        <v>2023</v>
      </c>
      <c r="AA397" s="9" t="str">
        <f t="shared" si="72"/>
        <v>Steel</v>
      </c>
      <c r="AB397" s="9" t="str">
        <f t="shared" si="73"/>
        <v>Other</v>
      </c>
      <c r="AD397" s="13">
        <f t="shared" si="74"/>
        <v>6.0901193759999996</v>
      </c>
      <c r="AE397">
        <f t="shared" si="75"/>
        <v>31.27707765667575</v>
      </c>
      <c r="AF397" s="16">
        <f t="shared" si="76"/>
        <v>0.36640012859518867</v>
      </c>
    </row>
    <row r="398" spans="1:32" x14ac:dyDescent="0.25">
      <c r="A398" t="str">
        <f>'Raw Data'!A398</f>
        <v>INNSA1</v>
      </c>
      <c r="B398" s="7">
        <f>'Raw Data'!B398</f>
        <v>45267</v>
      </c>
      <c r="C398">
        <f>'Raw Data'!C398</f>
        <v>301049751</v>
      </c>
      <c r="D398">
        <f>'Raw Data'!D398</f>
        <v>73239990</v>
      </c>
      <c r="E398" t="str">
        <f>'Raw Data'!E398</f>
        <v>SS OIL POT 600ML (KWP-600B) (QTY: 39060 PCS/ USD 1.18 PER PCS)</v>
      </c>
      <c r="F398" t="str">
        <f t="shared" si="66"/>
        <v>SS OIL POT 600ML (KWP-600B) (QTY: 39060 PCS/ USD 1.18 PER PCS)</v>
      </c>
      <c r="O398">
        <f>'Raw Data'!N398</f>
        <v>6850</v>
      </c>
      <c r="P398" t="str">
        <f>'Raw Data'!O398</f>
        <v>KGS</v>
      </c>
      <c r="Q398">
        <f>'Raw Data'!P398</f>
        <v>575.56617659999995</v>
      </c>
      <c r="R398">
        <f>'Raw Data'!Q398</f>
        <v>3942628.31</v>
      </c>
      <c r="S398">
        <f>'Raw Data'!R398</f>
        <v>6.8438308760000002</v>
      </c>
      <c r="T398">
        <f>'Raw Data'!S398</f>
        <v>46880.241499999996</v>
      </c>
      <c r="U398">
        <f>'Raw Data'!T398</f>
        <v>1444579.1</v>
      </c>
      <c r="V398" s="9" t="str">
        <f t="shared" si="67"/>
        <v>SS</v>
      </c>
      <c r="W398">
        <f t="shared" si="68"/>
        <v>39060</v>
      </c>
      <c r="X398">
        <f t="shared" si="69"/>
        <v>46</v>
      </c>
      <c r="Y398">
        <f t="shared" si="70"/>
        <v>5387207.4100000001</v>
      </c>
      <c r="Z398">
        <f t="shared" si="71"/>
        <v>2023</v>
      </c>
      <c r="AA398" s="9" t="str">
        <f t="shared" si="72"/>
        <v>Other</v>
      </c>
      <c r="AB398" s="9" t="str">
        <f t="shared" si="73"/>
        <v>Other</v>
      </c>
      <c r="AD398" s="13">
        <f t="shared" si="74"/>
        <v>6.8438308760000002</v>
      </c>
      <c r="AE398">
        <f t="shared" si="75"/>
        <v>36.983591909882236</v>
      </c>
      <c r="AF398" s="16">
        <f t="shared" si="76"/>
        <v>0.36640002212128386</v>
      </c>
    </row>
    <row r="399" spans="1:32" x14ac:dyDescent="0.25">
      <c r="A399" t="str">
        <f>'Raw Data'!A399</f>
        <v>INNSA1</v>
      </c>
      <c r="B399" s="7">
        <f>'Raw Data'!B399</f>
        <v>45267</v>
      </c>
      <c r="C399">
        <f>'Raw Data'!C399</f>
        <v>301049751</v>
      </c>
      <c r="D399">
        <f>'Raw Data'!D399</f>
        <v>73239990</v>
      </c>
      <c r="E399" t="str">
        <f>'Raw Data'!E399</f>
        <v>3888-HOUSEHOLD STEEL HOOK 3PCS SET (QTY:208512 PCS / USD 0.287 PER PCS)</v>
      </c>
      <c r="F399" t="str">
        <f t="shared" si="66"/>
        <v>3888-HOUSEHOLD STEEL HOOK 3PCS SET (QTY:208512 PCS / USD 0.287 PER PCS)</v>
      </c>
      <c r="O399">
        <f>'Raw Data'!N399</f>
        <v>6964.8</v>
      </c>
      <c r="P399" t="str">
        <f>'Raw Data'!O399</f>
        <v>KGS</v>
      </c>
      <c r="Q399">
        <f>'Raw Data'!P399</f>
        <v>732.11720509999998</v>
      </c>
      <c r="R399">
        <f>'Raw Data'!Q399</f>
        <v>5099049.91</v>
      </c>
      <c r="S399">
        <f>'Raw Data'!R399</f>
        <v>8.7053175399999994</v>
      </c>
      <c r="T399">
        <f>'Raw Data'!S399</f>
        <v>60630.795599999998</v>
      </c>
      <c r="U399">
        <f>'Raw Data'!T399</f>
        <v>1868291.9</v>
      </c>
      <c r="V399" s="9" t="str">
        <f t="shared" si="67"/>
        <v>3888-HOUSEHOLD</v>
      </c>
      <c r="W399">
        <f t="shared" si="68"/>
        <v>208512</v>
      </c>
      <c r="X399">
        <f t="shared" si="69"/>
        <v>54</v>
      </c>
      <c r="Y399">
        <f t="shared" si="70"/>
        <v>6967341.8100000005</v>
      </c>
      <c r="Z399">
        <f t="shared" si="71"/>
        <v>2023</v>
      </c>
      <c r="AA399" s="9" t="str">
        <f t="shared" si="72"/>
        <v>Steel</v>
      </c>
      <c r="AB399" s="9" t="str">
        <f t="shared" si="73"/>
        <v>Hook</v>
      </c>
      <c r="AD399" s="13">
        <f t="shared" si="74"/>
        <v>8.7053175399999994</v>
      </c>
      <c r="AE399">
        <f t="shared" si="75"/>
        <v>8.9601169237262113</v>
      </c>
      <c r="AF399" s="16">
        <f t="shared" si="76"/>
        <v>0.36640000254478777</v>
      </c>
    </row>
    <row r="400" spans="1:32" x14ac:dyDescent="0.25">
      <c r="A400" t="str">
        <f>'Raw Data'!A400</f>
        <v>INNSA1</v>
      </c>
      <c r="B400" s="7">
        <f>'Raw Data'!B400</f>
        <v>45267</v>
      </c>
      <c r="C400">
        <f>'Raw Data'!C400</f>
        <v>301049751</v>
      </c>
      <c r="D400">
        <f>'Raw Data'!D400</f>
        <v>73239990</v>
      </c>
      <c r="E400" t="str">
        <f>'Raw Data'!E400</f>
        <v>STAINLESS STEEL SPORTS BOTTLE 750ML #SG210 (AM-457) (QTY: 486 NOS/ USD 1.0247 PER NOS)</v>
      </c>
      <c r="F400" t="str">
        <f t="shared" si="66"/>
        <v>STAINLESS STEEL SPORTS BOTTLE 750ML #SG210 (AM-457) (QTY: 486 NOS/ USD 1.0247 PER NOS)</v>
      </c>
      <c r="O400">
        <f>'Raw Data'!N400</f>
        <v>75.599999999999994</v>
      </c>
      <c r="P400" t="str">
        <f>'Raw Data'!O400</f>
        <v>KGS</v>
      </c>
      <c r="Q400">
        <f>'Raw Data'!P400</f>
        <v>576.14021160000004</v>
      </c>
      <c r="R400">
        <f>'Raw Data'!Q400</f>
        <v>43556.2</v>
      </c>
      <c r="S400">
        <f>'Raw Data'!R400</f>
        <v>6.8506565000000004</v>
      </c>
      <c r="T400">
        <f>'Raw Data'!S400</f>
        <v>517.90963139999997</v>
      </c>
      <c r="U400">
        <f>'Raw Data'!T400</f>
        <v>15958.9</v>
      </c>
      <c r="V400" s="9" t="str">
        <f t="shared" si="67"/>
        <v>STAINLESS</v>
      </c>
      <c r="W400">
        <f t="shared" si="68"/>
        <v>486</v>
      </c>
      <c r="X400">
        <f t="shared" si="69"/>
        <v>68</v>
      </c>
      <c r="Y400">
        <f t="shared" si="70"/>
        <v>59515.1</v>
      </c>
      <c r="Z400">
        <f t="shared" si="71"/>
        <v>2023</v>
      </c>
      <c r="AA400" s="9" t="str">
        <f t="shared" si="72"/>
        <v>Steel</v>
      </c>
      <c r="AB400" s="9" t="str">
        <f t="shared" si="73"/>
        <v>Other</v>
      </c>
      <c r="AD400" s="13">
        <f t="shared" si="74"/>
        <v>6.8506565000000004</v>
      </c>
      <c r="AE400">
        <f t="shared" si="75"/>
        <v>32.837242798353905</v>
      </c>
      <c r="AF400" s="16">
        <f t="shared" si="76"/>
        <v>0.36639789513318427</v>
      </c>
    </row>
    <row r="401" spans="1:32" x14ac:dyDescent="0.25">
      <c r="A401" t="str">
        <f>'Raw Data'!A401</f>
        <v>INNSA1</v>
      </c>
      <c r="B401" s="7">
        <f>'Raw Data'!B401</f>
        <v>45267</v>
      </c>
      <c r="C401">
        <f>'Raw Data'!C401</f>
        <v>301049751</v>
      </c>
      <c r="D401">
        <f>'Raw Data'!D401</f>
        <v>73239990</v>
      </c>
      <c r="E401" t="str">
        <f>'Raw Data'!E401</f>
        <v>STAINLESS STEELSPORTS BOTTLE 1.45L (AM-398) (QTY: 10164 NOS/USD 1.610 PER NOS)</v>
      </c>
      <c r="F401" t="str">
        <f t="shared" si="66"/>
        <v>STAINLESS STEELSPORTS BOTTLE 1.45L (AM-398) (QTY: 10164 NOS/USD 1.610 PER NOS)</v>
      </c>
      <c r="O401">
        <f>'Raw Data'!N401</f>
        <v>2879.8</v>
      </c>
      <c r="P401" t="str">
        <f>'Raw Data'!O401</f>
        <v>KGS</v>
      </c>
      <c r="Q401">
        <f>'Raw Data'!P401</f>
        <v>496.9913952</v>
      </c>
      <c r="R401">
        <f>'Raw Data'!Q401</f>
        <v>1431235.82</v>
      </c>
      <c r="S401">
        <f>'Raw Data'!R401</f>
        <v>5.909529075</v>
      </c>
      <c r="T401">
        <f>'Raw Data'!S401</f>
        <v>17018.261829999999</v>
      </c>
      <c r="U401">
        <f>'Raw Data'!T401</f>
        <v>524404.80000000005</v>
      </c>
      <c r="V401" s="9" t="str">
        <f t="shared" si="67"/>
        <v>STAINLESS</v>
      </c>
      <c r="W401">
        <f t="shared" si="68"/>
        <v>10164</v>
      </c>
      <c r="X401">
        <f t="shared" si="69"/>
        <v>61</v>
      </c>
      <c r="Y401">
        <f t="shared" si="70"/>
        <v>1955640.62</v>
      </c>
      <c r="Z401">
        <f t="shared" si="71"/>
        <v>2023</v>
      </c>
      <c r="AA401" s="9" t="str">
        <f t="shared" si="72"/>
        <v>Steel</v>
      </c>
      <c r="AB401" s="9" t="str">
        <f t="shared" si="73"/>
        <v>Other</v>
      </c>
      <c r="AD401" s="13">
        <f t="shared" si="74"/>
        <v>5.909529075</v>
      </c>
      <c r="AE401">
        <f t="shared" si="75"/>
        <v>51.594332939787492</v>
      </c>
      <c r="AF401" s="16">
        <f t="shared" si="76"/>
        <v>0.36639999689219632</v>
      </c>
    </row>
    <row r="402" spans="1:32" x14ac:dyDescent="0.25">
      <c r="A402" t="str">
        <f>'Raw Data'!A402</f>
        <v>INNSA1</v>
      </c>
      <c r="B402" s="7">
        <f>'Raw Data'!B402</f>
        <v>45267</v>
      </c>
      <c r="C402">
        <f>'Raw Data'!C402</f>
        <v>301049751</v>
      </c>
      <c r="D402">
        <f>'Raw Data'!D402</f>
        <v>73239990</v>
      </c>
      <c r="E402" t="str">
        <f>'Raw Data'!E402</f>
        <v>NP-55 STEEL TEA STRAINER (QTY:150000 PCS/USD 0.2768 PER PCS)</v>
      </c>
      <c r="F402" t="str">
        <f t="shared" si="66"/>
        <v>NP-55 STEEL TEA STRAINER (QTY:150000 PCS/USD 0.2768 PER PCS)</v>
      </c>
      <c r="O402">
        <f>'Raw Data'!N402</f>
        <v>6875</v>
      </c>
      <c r="P402" t="str">
        <f>'Raw Data'!O402</f>
        <v>KGS</v>
      </c>
      <c r="Q402">
        <f>'Raw Data'!P402</f>
        <v>531.03786179999997</v>
      </c>
      <c r="R402">
        <f>'Raw Data'!Q402</f>
        <v>3650885.3</v>
      </c>
      <c r="S402">
        <f>'Raw Data'!R402</f>
        <v>6.3143622089999996</v>
      </c>
      <c r="T402">
        <f>'Raw Data'!S402</f>
        <v>43411.240189999997</v>
      </c>
      <c r="U402">
        <f>'Raw Data'!T402</f>
        <v>1337684.3999999999</v>
      </c>
      <c r="V402" s="9" t="str">
        <f t="shared" si="67"/>
        <v>NP-55</v>
      </c>
      <c r="W402">
        <f t="shared" si="68"/>
        <v>150000</v>
      </c>
      <c r="X402">
        <f t="shared" si="69"/>
        <v>42</v>
      </c>
      <c r="Y402">
        <f t="shared" si="70"/>
        <v>4988569.6999999993</v>
      </c>
      <c r="Z402">
        <f t="shared" si="71"/>
        <v>2023</v>
      </c>
      <c r="AA402" s="9" t="str">
        <f t="shared" si="72"/>
        <v>Steel</v>
      </c>
      <c r="AB402" s="9" t="str">
        <f t="shared" si="73"/>
        <v>Tea Strainer</v>
      </c>
      <c r="AD402" s="13">
        <f t="shared" si="74"/>
        <v>6.3143622089999996</v>
      </c>
      <c r="AE402">
        <f t="shared" si="75"/>
        <v>8.9178959999999989</v>
      </c>
      <c r="AF402" s="16">
        <f t="shared" si="76"/>
        <v>0.36640000714347282</v>
      </c>
    </row>
    <row r="403" spans="1:32" x14ac:dyDescent="0.25">
      <c r="A403" t="str">
        <f>'Raw Data'!A403</f>
        <v>INNSA1</v>
      </c>
      <c r="B403" s="7">
        <f>'Raw Data'!B403</f>
        <v>45266</v>
      </c>
      <c r="C403">
        <f>'Raw Data'!C403</f>
        <v>301049751</v>
      </c>
      <c r="D403">
        <f>'Raw Data'!D403</f>
        <v>73239990</v>
      </c>
      <c r="E403" t="str">
        <f>'Raw Data'!E403</f>
        <v>STAINLESS STEELSPORTS BOTTLE 1.45L (AM-398) (QTY: 5868 PER NOS/ USD 1.610 PER NOS)</v>
      </c>
      <c r="F403" t="str">
        <f t="shared" si="66"/>
        <v>STAINLESS STEELSPORTS BOTTLE 1.45L (AM-398) (QTY: 5868 PER NOS/ USD 1.610 PER NOS)</v>
      </c>
      <c r="O403">
        <f>'Raw Data'!N403</f>
        <v>1662.6</v>
      </c>
      <c r="P403" t="str">
        <f>'Raw Data'!O403</f>
        <v>KGS</v>
      </c>
      <c r="Q403">
        <f>'Raw Data'!P403</f>
        <v>495.9202995</v>
      </c>
      <c r="R403">
        <f>'Raw Data'!Q403</f>
        <v>824517.09</v>
      </c>
      <c r="S403">
        <f>'Raw Data'!R403</f>
        <v>5.8967930979999998</v>
      </c>
      <c r="T403">
        <f>'Raw Data'!S403</f>
        <v>9804.0082050000001</v>
      </c>
      <c r="U403">
        <f>'Raw Data'!T403</f>
        <v>302103</v>
      </c>
      <c r="V403" s="9" t="str">
        <f t="shared" si="67"/>
        <v>STAINLESS</v>
      </c>
      <c r="W403">
        <f t="shared" si="68"/>
        <v>5868</v>
      </c>
      <c r="X403">
        <f t="shared" si="69"/>
        <v>65</v>
      </c>
      <c r="Y403">
        <f t="shared" si="70"/>
        <v>1126620.0899999999</v>
      </c>
      <c r="Z403">
        <f t="shared" si="71"/>
        <v>2023</v>
      </c>
      <c r="AA403" s="9" t="str">
        <f t="shared" si="72"/>
        <v>Steel</v>
      </c>
      <c r="AB403" s="9" t="str">
        <f t="shared" si="73"/>
        <v>Other</v>
      </c>
      <c r="AD403" s="13">
        <f t="shared" si="74"/>
        <v>5.8967930979999998</v>
      </c>
      <c r="AE403">
        <f t="shared" si="75"/>
        <v>51.483128834355831</v>
      </c>
      <c r="AF403" s="16">
        <f t="shared" si="76"/>
        <v>0.36639992507614366</v>
      </c>
    </row>
    <row r="404" spans="1:32" x14ac:dyDescent="0.25">
      <c r="A404" t="str">
        <f>'Raw Data'!A404</f>
        <v>INNSA1</v>
      </c>
      <c r="B404" s="7">
        <f>'Raw Data'!B404</f>
        <v>45266</v>
      </c>
      <c r="C404">
        <f>'Raw Data'!C404</f>
        <v>301049751</v>
      </c>
      <c r="D404">
        <f>'Raw Data'!D404</f>
        <v>73239990</v>
      </c>
      <c r="E404" t="str">
        <f>'Raw Data'!E404</f>
        <v>STAINLESS STEEL SPORTS BOTTLE 750ML SG-702 (SB-01) (QTY: 46632 NOS/USD 1.045 PER NOS)</v>
      </c>
      <c r="F404" t="str">
        <f t="shared" si="66"/>
        <v>STAINLESS STEEL SPORTS BOTTLE 750ML SG-702 (SB-01) (QTY: 46632 NOS/USD 1.045 PER NOS)</v>
      </c>
      <c r="O404">
        <f>'Raw Data'!N404</f>
        <v>7772</v>
      </c>
      <c r="P404" t="str">
        <f>'Raw Data'!O404</f>
        <v>KGS</v>
      </c>
      <c r="Q404">
        <f>'Raw Data'!P404</f>
        <v>546.40361040000005</v>
      </c>
      <c r="R404">
        <f>'Raw Data'!Q404</f>
        <v>4246648.8600000003</v>
      </c>
      <c r="S404">
        <f>'Raw Data'!R404</f>
        <v>6.4970702779999998</v>
      </c>
      <c r="T404">
        <f>'Raw Data'!S404</f>
        <v>50495.230199999998</v>
      </c>
      <c r="U404">
        <f>'Raw Data'!T404</f>
        <v>1555972.2</v>
      </c>
      <c r="V404" s="9" t="str">
        <f t="shared" si="67"/>
        <v>STAINLESS</v>
      </c>
      <c r="W404">
        <f t="shared" si="68"/>
        <v>46632</v>
      </c>
      <c r="X404">
        <f t="shared" si="69"/>
        <v>68</v>
      </c>
      <c r="Y404">
        <f t="shared" si="70"/>
        <v>5802621.0600000005</v>
      </c>
      <c r="Z404">
        <f t="shared" si="71"/>
        <v>2023</v>
      </c>
      <c r="AA404" s="9" t="str">
        <f t="shared" si="72"/>
        <v>Steel</v>
      </c>
      <c r="AB404" s="9" t="str">
        <f t="shared" si="73"/>
        <v>Other</v>
      </c>
      <c r="AD404" s="13">
        <f t="shared" si="74"/>
        <v>6.4970702779999998</v>
      </c>
      <c r="AE404">
        <f t="shared" si="75"/>
        <v>33.367048378795673</v>
      </c>
      <c r="AF404" s="16">
        <f t="shared" si="76"/>
        <v>0.36640001358624219</v>
      </c>
    </row>
    <row r="405" spans="1:32" x14ac:dyDescent="0.25">
      <c r="A405" t="str">
        <f>'Raw Data'!A405</f>
        <v>INNSA1</v>
      </c>
      <c r="B405" s="7">
        <f>'Raw Data'!B405</f>
        <v>45266</v>
      </c>
      <c r="C405">
        <f>'Raw Data'!C405</f>
        <v>301049751</v>
      </c>
      <c r="D405">
        <f>'Raw Data'!D405</f>
        <v>73239990</v>
      </c>
      <c r="E405" t="str">
        <f>'Raw Data'!E405</f>
        <v>STAINLESS STEEL SPORTS BOTTLE 750ML SG-702 (SB-01) (QTY: 1944 NOS/ USD 1.045 PER NOS)</v>
      </c>
      <c r="F405" t="str">
        <f t="shared" si="66"/>
        <v>STAINLESS STEEL SPORTS BOTTLE 750ML SG-702 (SB-01) (QTY: 1944 NOS/ USD 1.045 PER NOS)</v>
      </c>
      <c r="O405">
        <f>'Raw Data'!N405</f>
        <v>340.2</v>
      </c>
      <c r="P405" t="str">
        <f>'Raw Data'!O405</f>
        <v>KGS</v>
      </c>
      <c r="Q405">
        <f>'Raw Data'!P405</f>
        <v>525.1708701</v>
      </c>
      <c r="R405">
        <f>'Raw Data'!Q405</f>
        <v>178663.13</v>
      </c>
      <c r="S405">
        <f>'Raw Data'!R405</f>
        <v>6.2446001200000003</v>
      </c>
      <c r="T405">
        <f>'Raw Data'!S405</f>
        <v>2124.412961</v>
      </c>
      <c r="U405">
        <f>'Raw Data'!T405</f>
        <v>65462.2</v>
      </c>
      <c r="V405" s="9" t="str">
        <f t="shared" si="67"/>
        <v>STAINLESS</v>
      </c>
      <c r="W405">
        <f t="shared" si="68"/>
        <v>1944</v>
      </c>
      <c r="X405">
        <f t="shared" si="69"/>
        <v>68</v>
      </c>
      <c r="Y405">
        <f t="shared" si="70"/>
        <v>244125.33000000002</v>
      </c>
      <c r="Z405">
        <f t="shared" si="71"/>
        <v>2023</v>
      </c>
      <c r="AA405" s="9" t="str">
        <f t="shared" si="72"/>
        <v>Steel</v>
      </c>
      <c r="AB405" s="9" t="str">
        <f t="shared" si="73"/>
        <v>Other</v>
      </c>
      <c r="AD405" s="13">
        <f t="shared" si="74"/>
        <v>6.2446001200000003</v>
      </c>
      <c r="AE405">
        <f t="shared" si="75"/>
        <v>33.673971193415639</v>
      </c>
      <c r="AF405" s="16">
        <f t="shared" si="76"/>
        <v>0.36640016325696295</v>
      </c>
    </row>
    <row r="406" spans="1:32" x14ac:dyDescent="0.25">
      <c r="A406" t="str">
        <f>'Raw Data'!A406</f>
        <v>INNSA1</v>
      </c>
      <c r="B406" s="7">
        <f>'Raw Data'!B406</f>
        <v>45266</v>
      </c>
      <c r="C406">
        <f>'Raw Data'!C406</f>
        <v>301049751</v>
      </c>
      <c r="D406">
        <f>'Raw Data'!D406</f>
        <v>73239990</v>
      </c>
      <c r="E406" t="str">
        <f>'Raw Data'!E406</f>
        <v>STAINLESS STEEL SPORTS BOTTLE 750ML SG-702 (SB-01) (QTY: 47160 NOS /USD 1.045 PER NOS)</v>
      </c>
      <c r="F406" t="str">
        <f t="shared" si="66"/>
        <v>STAINLESS STEEL SPORTS BOTTLE 750ML SG-702 (SB-01) (QTY: 47160 NOS /USD 1.045 PER NOS)</v>
      </c>
      <c r="O406">
        <f>'Raw Data'!N406</f>
        <v>7860</v>
      </c>
      <c r="P406" t="str">
        <f>'Raw Data'!O406</f>
        <v>KGS</v>
      </c>
      <c r="Q406">
        <f>'Raw Data'!P406</f>
        <v>546.30920360000005</v>
      </c>
      <c r="R406">
        <f>'Raw Data'!Q406</f>
        <v>4293990.34</v>
      </c>
      <c r="S406">
        <f>'Raw Data'!R406</f>
        <v>6.4959477239999996</v>
      </c>
      <c r="T406">
        <f>'Raw Data'!S406</f>
        <v>51058.149109999998</v>
      </c>
      <c r="U406">
        <f>'Raw Data'!T406</f>
        <v>1573318.1</v>
      </c>
      <c r="V406" s="9" t="str">
        <f t="shared" si="67"/>
        <v>STAINLESS</v>
      </c>
      <c r="W406">
        <f t="shared" si="68"/>
        <v>47160</v>
      </c>
      <c r="X406">
        <f t="shared" si="69"/>
        <v>69</v>
      </c>
      <c r="Y406">
        <f t="shared" si="70"/>
        <v>5867308.4399999995</v>
      </c>
      <c r="Z406">
        <f t="shared" si="71"/>
        <v>2023</v>
      </c>
      <c r="AA406" s="9" t="str">
        <f t="shared" si="72"/>
        <v>Steel</v>
      </c>
      <c r="AB406" s="9" t="str">
        <f t="shared" si="73"/>
        <v>Other</v>
      </c>
      <c r="AD406" s="13">
        <f t="shared" si="74"/>
        <v>6.4959477239999996</v>
      </c>
      <c r="AE406">
        <f t="shared" si="75"/>
        <v>33.361282866836305</v>
      </c>
      <c r="AF406" s="16">
        <f t="shared" si="76"/>
        <v>0.36640000918120375</v>
      </c>
    </row>
    <row r="407" spans="1:32" x14ac:dyDescent="0.25">
      <c r="A407" t="str">
        <f>'Raw Data'!A407</f>
        <v>INNSA1</v>
      </c>
      <c r="B407" s="7">
        <f>'Raw Data'!B407</f>
        <v>45266</v>
      </c>
      <c r="C407">
        <f>'Raw Data'!C407</f>
        <v>301049751</v>
      </c>
      <c r="D407">
        <f>'Raw Data'!D407</f>
        <v>73239990</v>
      </c>
      <c r="E407" t="str">
        <f>'Raw Data'!E407</f>
        <v>STAINLESS STEEL SPORTS BOTTLE 750ML #SG707 (AM-459) (QTY: 2250 NOS/ USD 1.066 PER NOS)</v>
      </c>
      <c r="F407" t="str">
        <f t="shared" si="66"/>
        <v>STAINLESS STEEL SPORTS BOTTLE 750ML #SG707 (AM-459) (QTY: 2250 NOS/ USD 1.066 PER NOS)</v>
      </c>
      <c r="O407">
        <f>'Raw Data'!N407</f>
        <v>375</v>
      </c>
      <c r="P407" t="str">
        <f>'Raw Data'!O407</f>
        <v>KGS</v>
      </c>
      <c r="Q407">
        <f>'Raw Data'!P407</f>
        <v>558.20295999999996</v>
      </c>
      <c r="R407">
        <f>'Raw Data'!Q407</f>
        <v>209326.11</v>
      </c>
      <c r="S407">
        <f>'Raw Data'!R407</f>
        <v>6.6373717000000001</v>
      </c>
      <c r="T407">
        <f>'Raw Data'!S407</f>
        <v>2489.0143880000001</v>
      </c>
      <c r="U407">
        <f>'Raw Data'!T407</f>
        <v>76697</v>
      </c>
      <c r="V407" s="9" t="str">
        <f t="shared" si="67"/>
        <v>STAINLESS</v>
      </c>
      <c r="W407">
        <f t="shared" si="68"/>
        <v>2250</v>
      </c>
      <c r="X407">
        <f t="shared" si="69"/>
        <v>69</v>
      </c>
      <c r="Y407">
        <f t="shared" si="70"/>
        <v>286023.11</v>
      </c>
      <c r="Z407">
        <f t="shared" si="71"/>
        <v>2023</v>
      </c>
      <c r="AA407" s="9" t="str">
        <f t="shared" si="72"/>
        <v>Steel</v>
      </c>
      <c r="AB407" s="9" t="str">
        <f t="shared" si="73"/>
        <v>Other</v>
      </c>
      <c r="AD407" s="13">
        <f t="shared" si="74"/>
        <v>6.6373717000000001</v>
      </c>
      <c r="AE407">
        <f t="shared" si="75"/>
        <v>34.087555555555554</v>
      </c>
      <c r="AF407" s="16">
        <f t="shared" si="76"/>
        <v>0.3663995857946245</v>
      </c>
    </row>
    <row r="408" spans="1:32" x14ac:dyDescent="0.25">
      <c r="A408" t="str">
        <f>'Raw Data'!A408</f>
        <v>INNSA1</v>
      </c>
      <c r="B408" s="7">
        <f>'Raw Data'!B408</f>
        <v>45266</v>
      </c>
      <c r="C408">
        <f>'Raw Data'!C408</f>
        <v>301049751</v>
      </c>
      <c r="D408">
        <f>'Raw Data'!D408</f>
        <v>73239990</v>
      </c>
      <c r="E408" t="str">
        <f>'Raw Data'!E408</f>
        <v>STAINLESS STEELSPORTS BOTTLE 650ML S115 (NP-21) (QTY: 43464NOS/USD 0.99 PER NOS)</v>
      </c>
      <c r="F408" t="str">
        <f t="shared" si="66"/>
        <v>STAINLESS STEELSPORTS BOTTLE 650ML S115 (NP-21) (QTY: 43464NOS/USD 0.99 PER NOS)</v>
      </c>
      <c r="O408">
        <f>'Raw Data'!N408</f>
        <v>7244</v>
      </c>
      <c r="P408" t="str">
        <f>'Raw Data'!O408</f>
        <v>KGS</v>
      </c>
      <c r="Q408">
        <f>'Raw Data'!P408</f>
        <v>518.70499029999996</v>
      </c>
      <c r="R408">
        <f>'Raw Data'!Q408</f>
        <v>3757498.95</v>
      </c>
      <c r="S408">
        <f>'Raw Data'!R408</f>
        <v>6.1677168890000003</v>
      </c>
      <c r="T408">
        <f>'Raw Data'!S408</f>
        <v>44678.941140000003</v>
      </c>
      <c r="U408">
        <f>'Raw Data'!T408</f>
        <v>1376747.7</v>
      </c>
      <c r="V408" s="9" t="str">
        <f t="shared" si="67"/>
        <v>STAINLESS</v>
      </c>
      <c r="W408">
        <f t="shared" si="68"/>
        <v>43464</v>
      </c>
      <c r="X408">
        <f t="shared" si="69"/>
        <v>64</v>
      </c>
      <c r="Y408">
        <f t="shared" si="70"/>
        <v>5134246.6500000004</v>
      </c>
      <c r="Z408">
        <f t="shared" si="71"/>
        <v>2023</v>
      </c>
      <c r="AA408" s="9" t="str">
        <f t="shared" si="72"/>
        <v>Steel</v>
      </c>
      <c r="AB408" s="9" t="str">
        <f t="shared" si="73"/>
        <v>Other</v>
      </c>
      <c r="AD408" s="13">
        <f t="shared" si="74"/>
        <v>6.1677168890000003</v>
      </c>
      <c r="AE408">
        <f t="shared" si="75"/>
        <v>31.675586692435118</v>
      </c>
      <c r="AF408" s="16">
        <f t="shared" si="76"/>
        <v>0.36640002254691245</v>
      </c>
    </row>
    <row r="409" spans="1:32" x14ac:dyDescent="0.25">
      <c r="A409" t="str">
        <f>'Raw Data'!A409</f>
        <v>INNSA1</v>
      </c>
      <c r="B409" s="7">
        <f>'Raw Data'!B409</f>
        <v>45266</v>
      </c>
      <c r="C409">
        <f>'Raw Data'!C409</f>
        <v>301049751</v>
      </c>
      <c r="D409">
        <f>'Raw Data'!D409</f>
        <v>73239990</v>
      </c>
      <c r="E409" t="str">
        <f>'Raw Data'!E409</f>
        <v>STAINLESS STEELSPORTS BOTTLE 1.45L (AM-398) (QTY: 22452 NOS/USD 1.610 PER NOS)</v>
      </c>
      <c r="F409" t="str">
        <f t="shared" si="66"/>
        <v>STAINLESS STEELSPORTS BOTTLE 1.45L (AM-398) (QTY: 22452 NOS/USD 1.610 PER NOS)</v>
      </c>
      <c r="O409">
        <f>'Raw Data'!N409</f>
        <v>6361.4</v>
      </c>
      <c r="P409" t="str">
        <f>'Raw Data'!O409</f>
        <v>KGS</v>
      </c>
      <c r="Q409">
        <f>'Raw Data'!P409</f>
        <v>499.74741719999997</v>
      </c>
      <c r="R409">
        <f>'Raw Data'!Q409</f>
        <v>3179093.22</v>
      </c>
      <c r="S409">
        <f>'Raw Data'!R409</f>
        <v>5.9422998480000002</v>
      </c>
      <c r="T409">
        <f>'Raw Data'!S409</f>
        <v>37801.346250000002</v>
      </c>
      <c r="U409">
        <f>'Raw Data'!T409</f>
        <v>1164819.8</v>
      </c>
      <c r="V409" s="9" t="str">
        <f t="shared" si="67"/>
        <v>STAINLESS</v>
      </c>
      <c r="W409">
        <f t="shared" si="68"/>
        <v>22452</v>
      </c>
      <c r="X409">
        <f t="shared" si="69"/>
        <v>61</v>
      </c>
      <c r="Y409">
        <f t="shared" si="70"/>
        <v>4343913.0200000005</v>
      </c>
      <c r="Z409">
        <f t="shared" si="71"/>
        <v>2023</v>
      </c>
      <c r="AA409" s="9" t="str">
        <f t="shared" si="72"/>
        <v>Steel</v>
      </c>
      <c r="AB409" s="9" t="str">
        <f t="shared" si="73"/>
        <v>Other</v>
      </c>
      <c r="AD409" s="13">
        <f t="shared" si="74"/>
        <v>5.9422998480000002</v>
      </c>
      <c r="AE409">
        <f t="shared" si="75"/>
        <v>51.880447176198111</v>
      </c>
      <c r="AF409" s="16">
        <f t="shared" si="76"/>
        <v>0.36640001390081917</v>
      </c>
    </row>
    <row r="410" spans="1:32" x14ac:dyDescent="0.25">
      <c r="A410" t="str">
        <f>'Raw Data'!A410</f>
        <v>INNSA1</v>
      </c>
      <c r="B410" s="7">
        <f>'Raw Data'!B410</f>
        <v>45266</v>
      </c>
      <c r="C410">
        <f>'Raw Data'!C410</f>
        <v>301049751</v>
      </c>
      <c r="D410">
        <f>'Raw Data'!D410</f>
        <v>73239990</v>
      </c>
      <c r="E410" t="str">
        <f>'Raw Data'!E410</f>
        <v>STAINLESS STEEL SPORTS BOTTLE 900ML (AM-324) (QTY: 23868 NOS/ USD 1.368 PER NOS)</v>
      </c>
      <c r="F410" t="str">
        <f t="shared" si="66"/>
        <v>STAINLESS STEEL SPORTS BOTTLE 900ML (AM-324) (QTY: 23868 NOS/ USD 1.368 PER NOS)</v>
      </c>
      <c r="O410">
        <f>'Raw Data'!N410</f>
        <v>4508.3999999999996</v>
      </c>
      <c r="P410" t="str">
        <f>'Raw Data'!O410</f>
        <v>KGS</v>
      </c>
      <c r="Q410">
        <f>'Raw Data'!P410</f>
        <v>632.06727000000001</v>
      </c>
      <c r="R410">
        <f>'Raw Data'!Q410</f>
        <v>2849612.08</v>
      </c>
      <c r="S410">
        <f>'Raw Data'!R410</f>
        <v>7.5156631389999999</v>
      </c>
      <c r="T410">
        <f>'Raw Data'!S410</f>
        <v>33883.615700000002</v>
      </c>
      <c r="U410">
        <f>'Raw Data'!T410</f>
        <v>1044097.8</v>
      </c>
      <c r="V410" s="9" t="str">
        <f t="shared" si="67"/>
        <v>STAINLESS</v>
      </c>
      <c r="W410">
        <f t="shared" si="68"/>
        <v>23868</v>
      </c>
      <c r="X410">
        <f t="shared" si="69"/>
        <v>63</v>
      </c>
      <c r="Y410">
        <f t="shared" si="70"/>
        <v>3893709.88</v>
      </c>
      <c r="Z410">
        <f t="shared" si="71"/>
        <v>2023</v>
      </c>
      <c r="AA410" s="9" t="str">
        <f t="shared" si="72"/>
        <v>Steel</v>
      </c>
      <c r="AB410" s="9" t="str">
        <f t="shared" si="73"/>
        <v>Other</v>
      </c>
      <c r="AD410" s="13">
        <f t="shared" si="74"/>
        <v>7.5156631389999999</v>
      </c>
      <c r="AE410">
        <f t="shared" si="75"/>
        <v>43.744670688788339</v>
      </c>
      <c r="AF410" s="16">
        <f t="shared" si="76"/>
        <v>0.3663999767996492</v>
      </c>
    </row>
    <row r="411" spans="1:32" x14ac:dyDescent="0.25">
      <c r="A411" t="str">
        <f>'Raw Data'!A411</f>
        <v>INNSA1</v>
      </c>
      <c r="B411" s="7">
        <f>'Raw Data'!B411</f>
        <v>45265</v>
      </c>
      <c r="C411">
        <f>'Raw Data'!C411</f>
        <v>301049751</v>
      </c>
      <c r="D411">
        <f>'Raw Data'!D411</f>
        <v>73239990</v>
      </c>
      <c r="E411" t="str">
        <f>'Raw Data'!E411</f>
        <v>STEEL LUNCH BOX (6527) (QTY: 25680 NOS/ USD 1.86 PER NOS)</v>
      </c>
      <c r="F411" t="str">
        <f t="shared" si="66"/>
        <v>STEEL LUNCH BOX (6527) (QTY: 25680 NOS/ USD 1.86 PER NOS)</v>
      </c>
      <c r="O411">
        <f>'Raw Data'!N411</f>
        <v>8945.2000000000007</v>
      </c>
      <c r="P411" t="str">
        <f>'Raw Data'!O411</f>
        <v>KGS</v>
      </c>
      <c r="Q411">
        <f>'Raw Data'!P411</f>
        <v>461.66281579999998</v>
      </c>
      <c r="R411">
        <f>'Raw Data'!Q411</f>
        <v>4129666.22</v>
      </c>
      <c r="S411">
        <f>'Raw Data'!R411</f>
        <v>5.4894508420000001</v>
      </c>
      <c r="T411">
        <f>'Raw Data'!S411</f>
        <v>49104.235670000002</v>
      </c>
      <c r="U411">
        <f>'Raw Data'!T411</f>
        <v>1513109.6</v>
      </c>
      <c r="V411" s="9" t="str">
        <f t="shared" si="67"/>
        <v>STEEL</v>
      </c>
      <c r="W411">
        <f t="shared" si="68"/>
        <v>25680</v>
      </c>
      <c r="X411">
        <f t="shared" si="69"/>
        <v>41</v>
      </c>
      <c r="Y411">
        <f t="shared" si="70"/>
        <v>5642775.8200000003</v>
      </c>
      <c r="Z411">
        <f t="shared" si="71"/>
        <v>2023</v>
      </c>
      <c r="AA411" s="9" t="str">
        <f t="shared" si="72"/>
        <v>Steel</v>
      </c>
      <c r="AB411" s="9" t="str">
        <f t="shared" si="73"/>
        <v>Lunch Box</v>
      </c>
      <c r="AD411" s="13">
        <f t="shared" si="74"/>
        <v>5.4894508420000001</v>
      </c>
      <c r="AE411">
        <f t="shared" si="75"/>
        <v>58.921713395638633</v>
      </c>
      <c r="AF411" s="16">
        <f t="shared" si="76"/>
        <v>0.36639997505657979</v>
      </c>
    </row>
    <row r="412" spans="1:32" x14ac:dyDescent="0.25">
      <c r="A412" t="str">
        <f>'Raw Data'!A412</f>
        <v>INNSA1</v>
      </c>
      <c r="B412" s="7">
        <f>'Raw Data'!B412</f>
        <v>45265</v>
      </c>
      <c r="C412">
        <f>'Raw Data'!C412</f>
        <v>301049751</v>
      </c>
      <c r="D412">
        <f>'Raw Data'!D412</f>
        <v>73239990</v>
      </c>
      <c r="E412" t="str">
        <f>'Raw Data'!E412</f>
        <v>STEEL LUNCH BOX SMALL (6587) (QTY: 51000 NOS/ USD 1.47 PER NOS)</v>
      </c>
      <c r="F412" t="str">
        <f t="shared" si="66"/>
        <v>STEEL LUNCH BOX SMALL (6587) (QTY: 51000 NOS/ USD 1.47 PER NOS)</v>
      </c>
      <c r="O412">
        <f>'Raw Data'!N412</f>
        <v>10348.75</v>
      </c>
      <c r="P412" t="str">
        <f>'Raw Data'!O412</f>
        <v>KGS</v>
      </c>
      <c r="Q412">
        <f>'Raw Data'!P412</f>
        <v>626.33486170000003</v>
      </c>
      <c r="R412">
        <f>'Raw Data'!Q412</f>
        <v>6481782.9000000004</v>
      </c>
      <c r="S412">
        <f>'Raw Data'!R412</f>
        <v>7.4475013280000004</v>
      </c>
      <c r="T412">
        <f>'Raw Data'!S412</f>
        <v>77072.329370000007</v>
      </c>
      <c r="U412">
        <f>'Raw Data'!T412</f>
        <v>2374925.2999999998</v>
      </c>
      <c r="V412" s="9" t="str">
        <f t="shared" si="67"/>
        <v>STEEL</v>
      </c>
      <c r="W412">
        <f t="shared" si="68"/>
        <v>51000</v>
      </c>
      <c r="X412">
        <f t="shared" si="69"/>
        <v>47</v>
      </c>
      <c r="Y412">
        <f t="shared" si="70"/>
        <v>8856708.1999999993</v>
      </c>
      <c r="Z412">
        <f t="shared" si="71"/>
        <v>2023</v>
      </c>
      <c r="AA412" s="9" t="str">
        <f t="shared" si="72"/>
        <v>Steel</v>
      </c>
      <c r="AB412" s="9" t="str">
        <f t="shared" si="73"/>
        <v>Lunch Box</v>
      </c>
      <c r="AD412" s="13">
        <f t="shared" si="74"/>
        <v>7.4475013280000004</v>
      </c>
      <c r="AE412">
        <f t="shared" si="75"/>
        <v>46.567162745098038</v>
      </c>
      <c r="AF412" s="16">
        <f t="shared" si="76"/>
        <v>0.36640000701041681</v>
      </c>
    </row>
    <row r="413" spans="1:32" x14ac:dyDescent="0.25">
      <c r="A413" t="str">
        <f>'Raw Data'!A413</f>
        <v>INNSA1</v>
      </c>
      <c r="B413" s="7">
        <f>'Raw Data'!B413</f>
        <v>45265</v>
      </c>
      <c r="C413">
        <f>'Raw Data'!C413</f>
        <v>301049751</v>
      </c>
      <c r="D413">
        <f>'Raw Data'!D413</f>
        <v>73239990</v>
      </c>
      <c r="E413" t="str">
        <f>'Raw Data'!E413</f>
        <v>STEEL LUNCH BOX 3LAYER (8505) (QTY: 11100 NOS/ USD 3.30 PERNOS)</v>
      </c>
      <c r="F413" t="str">
        <f t="shared" si="66"/>
        <v>STEEL LUNCH BOX 3LAYER (8505) (QTY: 11100 NOS/ USD 3.30 PERNOS)</v>
      </c>
      <c r="O413">
        <f>'Raw Data'!N413</f>
        <v>7215</v>
      </c>
      <c r="P413" t="str">
        <f>'Raw Data'!O413</f>
        <v>KGS</v>
      </c>
      <c r="Q413">
        <f>'Raw Data'!P413</f>
        <v>438.94242409999998</v>
      </c>
      <c r="R413">
        <f>'Raw Data'!Q413</f>
        <v>3166969.59</v>
      </c>
      <c r="S413">
        <f>'Raw Data'!R413</f>
        <v>5.2192916069999997</v>
      </c>
      <c r="T413">
        <f>'Raw Data'!S413</f>
        <v>37657.18894</v>
      </c>
      <c r="U413">
        <f>'Raw Data'!T413</f>
        <v>1160377.7</v>
      </c>
      <c r="V413" s="9" t="str">
        <f t="shared" si="67"/>
        <v>STEEL</v>
      </c>
      <c r="W413">
        <f t="shared" si="68"/>
        <v>11100</v>
      </c>
      <c r="X413">
        <f t="shared" si="69"/>
        <v>48</v>
      </c>
      <c r="Y413">
        <f t="shared" si="70"/>
        <v>4327347.29</v>
      </c>
      <c r="Z413">
        <f t="shared" si="71"/>
        <v>2023</v>
      </c>
      <c r="AA413" s="9" t="str">
        <f t="shared" si="72"/>
        <v>Steel</v>
      </c>
      <c r="AB413" s="9" t="str">
        <f t="shared" si="73"/>
        <v>Lunch Box</v>
      </c>
      <c r="AD413" s="13">
        <f t="shared" si="74"/>
        <v>5.2192916069999997</v>
      </c>
      <c r="AE413">
        <f t="shared" si="75"/>
        <v>104.53853153153153</v>
      </c>
      <c r="AF413" s="16">
        <f t="shared" si="76"/>
        <v>0.36640001333261935</v>
      </c>
    </row>
    <row r="414" spans="1:32" x14ac:dyDescent="0.25">
      <c r="A414" t="str">
        <f>'Raw Data'!A414</f>
        <v>INNSA1</v>
      </c>
      <c r="B414" s="7">
        <f>'Raw Data'!B414</f>
        <v>45265</v>
      </c>
      <c r="C414">
        <f>'Raw Data'!C414</f>
        <v>301049751</v>
      </c>
      <c r="D414">
        <f>'Raw Data'!D414</f>
        <v>73239990</v>
      </c>
      <c r="E414" t="str">
        <f>'Raw Data'!E414</f>
        <v>STEEL RECTANGLE CONTAINER (6901) (QTY: 5760 NOS/ USD 0.90 PER NOS)</v>
      </c>
      <c r="F414" t="str">
        <f t="shared" si="66"/>
        <v>STEEL RECTANGLE CONTAINER (6901) (QTY: 5760 NOS/ USD 0.90 PER NOS)</v>
      </c>
      <c r="O414">
        <f>'Raw Data'!N414</f>
        <v>936</v>
      </c>
      <c r="P414" t="str">
        <f>'Raw Data'!O414</f>
        <v>KGS</v>
      </c>
      <c r="Q414">
        <f>'Raw Data'!P414</f>
        <v>478.84632479999999</v>
      </c>
      <c r="R414">
        <f>'Raw Data'!Q414</f>
        <v>448200.16</v>
      </c>
      <c r="S414">
        <f>'Raw Data'!R414</f>
        <v>5.6937731840000003</v>
      </c>
      <c r="T414">
        <f>'Raw Data'!S414</f>
        <v>5329.3716999999997</v>
      </c>
      <c r="U414">
        <f>'Raw Data'!T414</f>
        <v>164220.5</v>
      </c>
      <c r="V414" s="9" t="str">
        <f t="shared" si="67"/>
        <v>STEEL</v>
      </c>
      <c r="W414">
        <f t="shared" si="68"/>
        <v>5760</v>
      </c>
      <c r="X414">
        <f t="shared" si="69"/>
        <v>50</v>
      </c>
      <c r="Y414">
        <f t="shared" si="70"/>
        <v>612420.65999999992</v>
      </c>
      <c r="Z414">
        <f t="shared" si="71"/>
        <v>2023</v>
      </c>
      <c r="AA414" s="9" t="str">
        <f t="shared" si="72"/>
        <v>Steel</v>
      </c>
      <c r="AB414" s="9" t="str">
        <f t="shared" si="73"/>
        <v>Other</v>
      </c>
      <c r="AD414" s="13">
        <f t="shared" si="74"/>
        <v>5.6937731840000003</v>
      </c>
      <c r="AE414">
        <f t="shared" si="75"/>
        <v>28.510503472222222</v>
      </c>
      <c r="AF414" s="16">
        <f t="shared" si="76"/>
        <v>0.36639991382421644</v>
      </c>
    </row>
    <row r="415" spans="1:32" x14ac:dyDescent="0.25">
      <c r="A415" t="str">
        <f>'Raw Data'!A415</f>
        <v>INNSA1</v>
      </c>
      <c r="B415" s="7">
        <f>'Raw Data'!B415</f>
        <v>45265</v>
      </c>
      <c r="C415">
        <f>'Raw Data'!C415</f>
        <v>301049751</v>
      </c>
      <c r="D415">
        <f>'Raw Data'!D415</f>
        <v>73239990</v>
      </c>
      <c r="E415" t="str">
        <f>'Raw Data'!E415</f>
        <v>STEEL RECTANGLE CONTAINER BIG (6578) (QTY: 8700 NOS/ USD 1.61 PER NOS)</v>
      </c>
      <c r="F415" t="str">
        <f t="shared" si="66"/>
        <v>STEEL RECTANGLE CONTAINER BIG (6578) (QTY: 8700 NOS/ USD 1.61 PER NOS)</v>
      </c>
      <c r="O415">
        <f>'Raw Data'!N415</f>
        <v>2573.75</v>
      </c>
      <c r="P415" t="str">
        <f>'Raw Data'!O415</f>
        <v>KGS</v>
      </c>
      <c r="Q415">
        <f>'Raw Data'!P415</f>
        <v>470.52834189999999</v>
      </c>
      <c r="R415">
        <f>'Raw Data'!Q415</f>
        <v>1211022.32</v>
      </c>
      <c r="S415">
        <f>'Raw Data'!R415</f>
        <v>5.594867324</v>
      </c>
      <c r="T415">
        <f>'Raw Data'!S415</f>
        <v>14399.789769999999</v>
      </c>
      <c r="U415">
        <f>'Raw Data'!T415</f>
        <v>443718.6</v>
      </c>
      <c r="V415" s="9" t="str">
        <f t="shared" si="67"/>
        <v>STEEL</v>
      </c>
      <c r="W415">
        <f t="shared" si="68"/>
        <v>8700</v>
      </c>
      <c r="X415">
        <f t="shared" si="69"/>
        <v>54</v>
      </c>
      <c r="Y415">
        <f t="shared" si="70"/>
        <v>1654740.92</v>
      </c>
      <c r="Z415">
        <f t="shared" si="71"/>
        <v>2023</v>
      </c>
      <c r="AA415" s="9" t="str">
        <f t="shared" si="72"/>
        <v>Steel</v>
      </c>
      <c r="AB415" s="9" t="str">
        <f t="shared" si="73"/>
        <v>Other</v>
      </c>
      <c r="AD415" s="13">
        <f t="shared" si="74"/>
        <v>5.594867324</v>
      </c>
      <c r="AE415">
        <f t="shared" si="75"/>
        <v>51.002137931034483</v>
      </c>
      <c r="AF415" s="16">
        <f t="shared" si="76"/>
        <v>0.36640001812683348</v>
      </c>
    </row>
    <row r="416" spans="1:32" x14ac:dyDescent="0.25">
      <c r="A416" t="str">
        <f>'Raw Data'!A416</f>
        <v>INNSA1</v>
      </c>
      <c r="B416" s="7">
        <f>'Raw Data'!B416</f>
        <v>45265</v>
      </c>
      <c r="C416">
        <f>'Raw Data'!C416</f>
        <v>301049751</v>
      </c>
      <c r="D416">
        <f>'Raw Data'!D416</f>
        <v>73239990</v>
      </c>
      <c r="E416" t="str">
        <f>'Raw Data'!E416</f>
        <v>STAINLESS STEEL SPORTS BOTTLE (KWB-600F) (QTY: 50400 PCS/ USD 0.88 PER PCS)</v>
      </c>
      <c r="F416" t="str">
        <f t="shared" si="66"/>
        <v>STAINLESS STEEL SPORTS BOTTLE (KWB-600F) (QTY: 50400 PCS/ USD 0.88 PER PCS)</v>
      </c>
      <c r="O416">
        <f>'Raw Data'!N416</f>
        <v>7680</v>
      </c>
      <c r="P416" t="str">
        <f>'Raw Data'!O416</f>
        <v>KGS</v>
      </c>
      <c r="Q416">
        <f>'Raw Data'!P416</f>
        <v>494.31838540000001</v>
      </c>
      <c r="R416">
        <f>'Raw Data'!Q416</f>
        <v>3796365.2</v>
      </c>
      <c r="S416">
        <f>'Raw Data'!R416</f>
        <v>5.8777453680000002</v>
      </c>
      <c r="T416">
        <f>'Raw Data'!S416</f>
        <v>45141.084419999999</v>
      </c>
      <c r="U416">
        <f>'Raw Data'!T416</f>
        <v>1390988.2</v>
      </c>
      <c r="V416" s="9" t="str">
        <f t="shared" si="67"/>
        <v>STAINLESS</v>
      </c>
      <c r="W416">
        <f t="shared" si="68"/>
        <v>50400</v>
      </c>
      <c r="X416">
        <f t="shared" si="69"/>
        <v>59</v>
      </c>
      <c r="Y416">
        <f t="shared" si="70"/>
        <v>5187353.4000000004</v>
      </c>
      <c r="Z416">
        <f t="shared" si="71"/>
        <v>2023</v>
      </c>
      <c r="AA416" s="9" t="str">
        <f t="shared" si="72"/>
        <v>Steel</v>
      </c>
      <c r="AB416" s="9" t="str">
        <f t="shared" si="73"/>
        <v>Other</v>
      </c>
      <c r="AD416" s="13">
        <f t="shared" si="74"/>
        <v>5.8777453680000002</v>
      </c>
      <c r="AE416">
        <f t="shared" si="75"/>
        <v>27.598972222222223</v>
      </c>
      <c r="AF416" s="16">
        <f t="shared" si="76"/>
        <v>0.36639999755555652</v>
      </c>
    </row>
    <row r="417" spans="1:32" x14ac:dyDescent="0.25">
      <c r="A417" t="str">
        <f>'Raw Data'!A417</f>
        <v>INNSA1</v>
      </c>
      <c r="B417" s="7">
        <f>'Raw Data'!B417</f>
        <v>45265</v>
      </c>
      <c r="C417">
        <f>'Raw Data'!C417</f>
        <v>301049751</v>
      </c>
      <c r="D417">
        <f>'Raw Data'!D417</f>
        <v>73239990</v>
      </c>
      <c r="E417" t="str">
        <f>'Raw Data'!E417</f>
        <v>STAINLESS STEEL SPORTS BOTTLE (KWB-600F) (QTY: 50148 PCS/ USD 0.88 PER PCS)</v>
      </c>
      <c r="F417" t="str">
        <f t="shared" si="66"/>
        <v>STAINLESS STEEL SPORTS BOTTLE (KWB-600F) (QTY: 50148 PCS/ USD 0.88 PER PCS)</v>
      </c>
      <c r="O417">
        <f>'Raw Data'!N417</f>
        <v>7600</v>
      </c>
      <c r="P417" t="str">
        <f>'Raw Data'!O417</f>
        <v>KGS</v>
      </c>
      <c r="Q417">
        <f>'Raw Data'!P417</f>
        <v>497.0673013</v>
      </c>
      <c r="R417">
        <f>'Raw Data'!Q417</f>
        <v>3777711.49</v>
      </c>
      <c r="S417">
        <f>'Raw Data'!R417</f>
        <v>5.9104316450000001</v>
      </c>
      <c r="T417">
        <f>'Raw Data'!S417</f>
        <v>44919.280500000001</v>
      </c>
      <c r="U417">
        <f>'Raw Data'!T417</f>
        <v>1384153.5</v>
      </c>
      <c r="V417" s="9" t="str">
        <f t="shared" si="67"/>
        <v>STAINLESS</v>
      </c>
      <c r="W417">
        <f t="shared" si="68"/>
        <v>50148</v>
      </c>
      <c r="X417">
        <f t="shared" si="69"/>
        <v>59</v>
      </c>
      <c r="Y417">
        <f t="shared" si="70"/>
        <v>5161864.99</v>
      </c>
      <c r="Z417">
        <f t="shared" si="71"/>
        <v>2023</v>
      </c>
      <c r="AA417" s="9" t="str">
        <f t="shared" si="72"/>
        <v>Steel</v>
      </c>
      <c r="AB417" s="9" t="str">
        <f t="shared" si="73"/>
        <v>Other</v>
      </c>
      <c r="AD417" s="13">
        <f t="shared" si="74"/>
        <v>5.9104316450000001</v>
      </c>
      <c r="AE417">
        <f t="shared" si="75"/>
        <v>27.601369944962912</v>
      </c>
      <c r="AF417" s="16">
        <f t="shared" si="76"/>
        <v>0.36640000266404671</v>
      </c>
    </row>
    <row r="418" spans="1:32" x14ac:dyDescent="0.25">
      <c r="A418" t="str">
        <f>'Raw Data'!A418</f>
        <v>INNSA1</v>
      </c>
      <c r="B418" s="7">
        <f>'Raw Data'!B418</f>
        <v>45261</v>
      </c>
      <c r="C418">
        <f>'Raw Data'!C418</f>
        <v>301049751</v>
      </c>
      <c r="D418">
        <f>'Raw Data'!D418</f>
        <v>73239990</v>
      </c>
      <c r="E418" t="str">
        <f>'Raw Data'!E418</f>
        <v>AM-515 STEEL LUNCH BOX MEDIUM (QTY:360 PCS/USD 2.206 PER PCS)</v>
      </c>
      <c r="F418" t="str">
        <f t="shared" si="66"/>
        <v>AM-515 STEEL LUNCH BOX MEDIUM (QTY:360 PCS/USD 2.206 PER PCS)</v>
      </c>
      <c r="O418">
        <f>'Raw Data'!N418</f>
        <v>91.4</v>
      </c>
      <c r="P418" t="str">
        <f>'Raw Data'!O418</f>
        <v>KGS</v>
      </c>
      <c r="Q418">
        <f>'Raw Data'!P418</f>
        <v>766.76969369999995</v>
      </c>
      <c r="R418">
        <f>'Raw Data'!Q418</f>
        <v>70082.75</v>
      </c>
      <c r="S418">
        <f>'Raw Data'!R418</f>
        <v>9.1173566430000008</v>
      </c>
      <c r="T418">
        <f>'Raw Data'!S418</f>
        <v>833.32639710000001</v>
      </c>
      <c r="U418">
        <f>'Raw Data'!T418</f>
        <v>25678.400000000001</v>
      </c>
      <c r="V418" s="9" t="str">
        <f t="shared" si="67"/>
        <v>AM-515</v>
      </c>
      <c r="W418">
        <f t="shared" si="68"/>
        <v>360</v>
      </c>
      <c r="X418">
        <f t="shared" si="69"/>
        <v>44</v>
      </c>
      <c r="Y418">
        <f t="shared" si="70"/>
        <v>95761.15</v>
      </c>
      <c r="Z418">
        <f t="shared" si="71"/>
        <v>2023</v>
      </c>
      <c r="AA418" s="9" t="str">
        <f t="shared" si="72"/>
        <v>Steel</v>
      </c>
      <c r="AB418" s="9" t="str">
        <f t="shared" si="73"/>
        <v>Lunch Box</v>
      </c>
      <c r="AD418" s="13">
        <f t="shared" si="74"/>
        <v>9.1173566430000008</v>
      </c>
      <c r="AE418">
        <f t="shared" si="75"/>
        <v>71.328888888888898</v>
      </c>
      <c r="AF418" s="16">
        <f t="shared" si="76"/>
        <v>0.3664011472152563</v>
      </c>
    </row>
    <row r="419" spans="1:32" x14ac:dyDescent="0.25">
      <c r="A419" t="str">
        <f>'Raw Data'!A419</f>
        <v>INNSA1</v>
      </c>
      <c r="B419" s="7">
        <f>'Raw Data'!B419</f>
        <v>45261</v>
      </c>
      <c r="C419">
        <f>'Raw Data'!C419</f>
        <v>301049751</v>
      </c>
      <c r="D419">
        <f>'Raw Data'!D419</f>
        <v>73239990</v>
      </c>
      <c r="E419" t="str">
        <f>'Raw Data'!E419</f>
        <v>AM-514 STEEL LUNCH BOX SMALL (QTY:480 PCS/USD 1.698 PER PCS)</v>
      </c>
      <c r="F419" t="str">
        <f t="shared" si="66"/>
        <v>AM-514 STEEL LUNCH BOX SMALL (QTY:480 PCS/USD 1.698 PER PCS)</v>
      </c>
      <c r="O419">
        <f>'Raw Data'!N419</f>
        <v>93.1</v>
      </c>
      <c r="P419" t="str">
        <f>'Raw Data'!O419</f>
        <v>KGS</v>
      </c>
      <c r="Q419">
        <f>'Raw Data'!P419</f>
        <v>772.56036519999998</v>
      </c>
      <c r="R419">
        <f>'Raw Data'!Q419</f>
        <v>71925.37</v>
      </c>
      <c r="S419">
        <f>'Raw Data'!R419</f>
        <v>9.1862112390000004</v>
      </c>
      <c r="T419">
        <f>'Raw Data'!S419</f>
        <v>855.23626630000001</v>
      </c>
      <c r="U419">
        <f>'Raw Data'!T419</f>
        <v>26353.5</v>
      </c>
      <c r="V419" s="9" t="str">
        <f t="shared" si="67"/>
        <v>AM-514</v>
      </c>
      <c r="W419">
        <f t="shared" si="68"/>
        <v>480</v>
      </c>
      <c r="X419">
        <f t="shared" si="69"/>
        <v>43</v>
      </c>
      <c r="Y419">
        <f t="shared" si="70"/>
        <v>98278.87</v>
      </c>
      <c r="Z419">
        <f t="shared" si="71"/>
        <v>2023</v>
      </c>
      <c r="AA419" s="9" t="str">
        <f t="shared" si="72"/>
        <v>Steel</v>
      </c>
      <c r="AB419" s="9" t="str">
        <f t="shared" si="73"/>
        <v>Lunch Box</v>
      </c>
      <c r="AD419" s="13">
        <f t="shared" si="74"/>
        <v>9.1862112390000004</v>
      </c>
      <c r="AE419">
        <f t="shared" si="75"/>
        <v>54.903125000000003</v>
      </c>
      <c r="AF419" s="16">
        <f t="shared" si="76"/>
        <v>0.36640061775142763</v>
      </c>
    </row>
    <row r="420" spans="1:32" x14ac:dyDescent="0.25">
      <c r="A420" t="str">
        <f>'Raw Data'!A420</f>
        <v>INNSA1</v>
      </c>
      <c r="B420" s="7">
        <f>'Raw Data'!B420</f>
        <v>45260</v>
      </c>
      <c r="C420">
        <f>'Raw Data'!C420</f>
        <v>301049751</v>
      </c>
      <c r="D420">
        <f>'Raw Data'!D420</f>
        <v>73239990</v>
      </c>
      <c r="E420" t="str">
        <f>'Raw Data'!E420</f>
        <v>STAINLESS STEEL SPORTS BOTTLE 650ML S115 (NP-21) (QTY: 42648NOS/ USD 0.99 PER NOS)</v>
      </c>
      <c r="F420" t="str">
        <f t="shared" si="66"/>
        <v>STAINLESS STEEL SPORTS BOTTLE 650ML S115 (NP-21) (QTY: 42648NOS/ USD 0.99 PER NOS)</v>
      </c>
      <c r="O420">
        <f>'Raw Data'!N420</f>
        <v>7108</v>
      </c>
      <c r="P420" t="str">
        <f>'Raw Data'!O420</f>
        <v>KGS</v>
      </c>
      <c r="Q420">
        <f>'Raw Data'!P420</f>
        <v>521.1854108</v>
      </c>
      <c r="R420">
        <f>'Raw Data'!Q420</f>
        <v>3704585.9</v>
      </c>
      <c r="S420">
        <f>'Raw Data'!R420</f>
        <v>6.1972105920000002</v>
      </c>
      <c r="T420">
        <f>'Raw Data'!S420</f>
        <v>44049.77289</v>
      </c>
      <c r="U420">
        <f>'Raw Data'!T420</f>
        <v>1357360.3</v>
      </c>
      <c r="V420" s="9" t="str">
        <f t="shared" si="67"/>
        <v>STAINLESS</v>
      </c>
      <c r="W420">
        <f t="shared" si="68"/>
        <v>42648</v>
      </c>
      <c r="X420">
        <f t="shared" si="69"/>
        <v>66</v>
      </c>
      <c r="Y420">
        <f t="shared" si="70"/>
        <v>5061946.2</v>
      </c>
      <c r="Z420">
        <f t="shared" si="71"/>
        <v>2023</v>
      </c>
      <c r="AA420" s="9" t="str">
        <f t="shared" si="72"/>
        <v>Steel</v>
      </c>
      <c r="AB420" s="9" t="str">
        <f t="shared" si="73"/>
        <v>Other</v>
      </c>
      <c r="AD420" s="13">
        <f t="shared" si="74"/>
        <v>6.1972105920000002</v>
      </c>
      <c r="AE420">
        <f t="shared" si="75"/>
        <v>31.827056368411181</v>
      </c>
      <c r="AF420" s="16">
        <f t="shared" si="76"/>
        <v>0.36640000708311288</v>
      </c>
    </row>
    <row r="421" spans="1:32" x14ac:dyDescent="0.25">
      <c r="A421" t="str">
        <f>'Raw Data'!A421</f>
        <v>INNSA1</v>
      </c>
      <c r="B421" s="7">
        <f>'Raw Data'!B421</f>
        <v>45260</v>
      </c>
      <c r="C421">
        <f>'Raw Data'!C421</f>
        <v>301049751</v>
      </c>
      <c r="D421">
        <f>'Raw Data'!D421</f>
        <v>73239990</v>
      </c>
      <c r="E421" t="str">
        <f>'Raw Data'!E421</f>
        <v>STEEL LUNCH BOX (6527) (QTY: 51360 NOS/ USD 1.86 PER NOS)</v>
      </c>
      <c r="F421" t="str">
        <f t="shared" si="66"/>
        <v>STEEL LUNCH BOX (6527) (QTY: 51360 NOS/ USD 1.86 PER NOS)</v>
      </c>
      <c r="O421">
        <f>'Raw Data'!N421</f>
        <v>17890.400000000001</v>
      </c>
      <c r="P421" t="str">
        <f>'Raw Data'!O421</f>
        <v>KGS</v>
      </c>
      <c r="Q421">
        <f>'Raw Data'!P421</f>
        <v>460.86628139999999</v>
      </c>
      <c r="R421">
        <f>'Raw Data'!Q421</f>
        <v>8245082.1200000001</v>
      </c>
      <c r="S421">
        <f>'Raw Data'!R421</f>
        <v>5.4799795639999997</v>
      </c>
      <c r="T421">
        <f>'Raw Data'!S421</f>
        <v>98039.026400000002</v>
      </c>
      <c r="U421">
        <f>'Raw Data'!T421</f>
        <v>3020998</v>
      </c>
      <c r="V421" s="9" t="str">
        <f t="shared" si="67"/>
        <v>STEEL</v>
      </c>
      <c r="W421">
        <f t="shared" si="68"/>
        <v>51360</v>
      </c>
      <c r="X421">
        <f t="shared" si="69"/>
        <v>41</v>
      </c>
      <c r="Y421">
        <f t="shared" si="70"/>
        <v>11266080.120000001</v>
      </c>
      <c r="Z421">
        <f t="shared" si="71"/>
        <v>2023</v>
      </c>
      <c r="AA421" s="9" t="str">
        <f t="shared" si="72"/>
        <v>Steel</v>
      </c>
      <c r="AB421" s="9" t="str">
        <f t="shared" si="73"/>
        <v>Lunch Box</v>
      </c>
      <c r="AD421" s="13">
        <f t="shared" si="74"/>
        <v>5.4799795639999997</v>
      </c>
      <c r="AE421">
        <f t="shared" si="75"/>
        <v>58.820054517133954</v>
      </c>
      <c r="AF421" s="16">
        <f t="shared" si="76"/>
        <v>0.36639998923382461</v>
      </c>
    </row>
    <row r="422" spans="1:32" x14ac:dyDescent="0.25">
      <c r="A422" t="str">
        <f>'Raw Data'!A422</f>
        <v>INNSA1</v>
      </c>
      <c r="B422" s="7">
        <f>'Raw Data'!B422</f>
        <v>45260</v>
      </c>
      <c r="C422">
        <f>'Raw Data'!C422</f>
        <v>301049751</v>
      </c>
      <c r="D422">
        <f>'Raw Data'!D422</f>
        <v>73239990</v>
      </c>
      <c r="E422" t="str">
        <f>'Raw Data'!E422</f>
        <v>STEEL LUNCH BOX 2 LAYER (8504) (QTY: 22080 NOS/ USD 2.320 PER NOS)</v>
      </c>
      <c r="F422" t="str">
        <f t="shared" si="66"/>
        <v>STEEL LUNCH BOX 2 LAYER (8504) (QTY: 22080 NOS/ USD 2.320 PER NOS)</v>
      </c>
      <c r="O422">
        <f>'Raw Data'!N422</f>
        <v>10561.6</v>
      </c>
      <c r="P422" t="str">
        <f>'Raw Data'!O422</f>
        <v>KGS</v>
      </c>
      <c r="Q422">
        <f>'Raw Data'!P422</f>
        <v>418.61456879999997</v>
      </c>
      <c r="R422">
        <f>'Raw Data'!Q422</f>
        <v>4421239.63</v>
      </c>
      <c r="S422">
        <f>'Raw Data'!R422</f>
        <v>4.9775810800000002</v>
      </c>
      <c r="T422">
        <f>'Raw Data'!S422</f>
        <v>52571.220329999996</v>
      </c>
      <c r="U422">
        <f>'Raw Data'!T422</f>
        <v>1619942.2</v>
      </c>
      <c r="V422" s="9" t="str">
        <f t="shared" si="67"/>
        <v>STEEL</v>
      </c>
      <c r="W422">
        <f t="shared" si="68"/>
        <v>22080</v>
      </c>
      <c r="X422">
        <f t="shared" si="69"/>
        <v>49</v>
      </c>
      <c r="Y422">
        <f t="shared" si="70"/>
        <v>6041181.8300000001</v>
      </c>
      <c r="Z422">
        <f t="shared" si="71"/>
        <v>2023</v>
      </c>
      <c r="AA422" s="9" t="str">
        <f t="shared" si="72"/>
        <v>Steel</v>
      </c>
      <c r="AB422" s="9" t="str">
        <f t="shared" si="73"/>
        <v>Lunch Box</v>
      </c>
      <c r="AD422" s="13">
        <f t="shared" si="74"/>
        <v>4.9775810800000002</v>
      </c>
      <c r="AE422">
        <f t="shared" si="75"/>
        <v>73.366947463768113</v>
      </c>
      <c r="AF422" s="16">
        <f t="shared" si="76"/>
        <v>0.36639999990228983</v>
      </c>
    </row>
    <row r="423" spans="1:32" x14ac:dyDescent="0.25">
      <c r="A423" t="str">
        <f>'Raw Data'!A423</f>
        <v>INNSA1</v>
      </c>
      <c r="B423" s="7">
        <f>'Raw Data'!B423</f>
        <v>45259</v>
      </c>
      <c r="C423">
        <f>'Raw Data'!C423</f>
        <v>301049751</v>
      </c>
      <c r="D423">
        <f>'Raw Data'!D423</f>
        <v>73239990</v>
      </c>
      <c r="E423" t="str">
        <f>'Raw Data'!E423</f>
        <v>STAINLESS STEEL SPORTS BOTTLE 750ML SG-702 (SB-01) (QTY: 31848 NOS/ USD 1.045 PER NOS)</v>
      </c>
      <c r="F423" t="str">
        <f t="shared" si="66"/>
        <v>STAINLESS STEEL SPORTS BOTTLE 750ML SG-702 (SB-01) (QTY: 31848 NOS/ USD 1.045 PER NOS)</v>
      </c>
      <c r="O423">
        <f>'Raw Data'!N423</f>
        <v>5175.3</v>
      </c>
      <c r="P423" t="str">
        <f>'Raw Data'!O423</f>
        <v>KGS</v>
      </c>
      <c r="Q423">
        <f>'Raw Data'!P423</f>
        <v>563.55026380000004</v>
      </c>
      <c r="R423">
        <f>'Raw Data'!Q423</f>
        <v>2916541.68</v>
      </c>
      <c r="S423">
        <f>'Raw Data'!R423</f>
        <v>6.7009543850000002</v>
      </c>
      <c r="T423">
        <f>'Raw Data'!S423</f>
        <v>34679.449229999998</v>
      </c>
      <c r="U423">
        <f>'Raw Data'!T423</f>
        <v>1068620.8</v>
      </c>
      <c r="V423" s="9" t="str">
        <f t="shared" si="67"/>
        <v>STAINLESS</v>
      </c>
      <c r="W423">
        <f t="shared" si="68"/>
        <v>31848</v>
      </c>
      <c r="X423">
        <f t="shared" si="69"/>
        <v>69</v>
      </c>
      <c r="Y423">
        <f t="shared" si="70"/>
        <v>3985162.4800000004</v>
      </c>
      <c r="Z423">
        <f t="shared" si="71"/>
        <v>2023</v>
      </c>
      <c r="AA423" s="9" t="str">
        <f t="shared" si="72"/>
        <v>Steel</v>
      </c>
      <c r="AB423" s="9" t="str">
        <f t="shared" si="73"/>
        <v>Other</v>
      </c>
      <c r="AD423" s="13">
        <f t="shared" si="74"/>
        <v>6.7009543850000002</v>
      </c>
      <c r="AE423">
        <f t="shared" si="75"/>
        <v>33.55378045717157</v>
      </c>
      <c r="AF423" s="16">
        <f t="shared" si="76"/>
        <v>0.36639997546683439</v>
      </c>
    </row>
    <row r="424" spans="1:32" x14ac:dyDescent="0.25">
      <c r="A424" t="str">
        <f>'Raw Data'!A424</f>
        <v>INNSA1</v>
      </c>
      <c r="B424" s="7">
        <f>'Raw Data'!B424</f>
        <v>45259</v>
      </c>
      <c r="C424">
        <f>'Raw Data'!C424</f>
        <v>301049751</v>
      </c>
      <c r="D424">
        <f>'Raw Data'!D424</f>
        <v>73239990</v>
      </c>
      <c r="E424" t="str">
        <f>'Raw Data'!E424</f>
        <v>STAINLESS STEEL COLA BOTTLE 750ML SK750 (SL-01) (QTY: 33288NOS/ USD 1.128 PER NOS)</v>
      </c>
      <c r="F424" t="str">
        <f t="shared" si="66"/>
        <v>STAINLESS STEEL COLA BOTTLE 750ML SK750 (SL-01) (QTY: 33288NOS/ USD 1.128 PER NOS)</v>
      </c>
      <c r="O424">
        <f>'Raw Data'!N424</f>
        <v>6657.6</v>
      </c>
      <c r="P424" t="str">
        <f>'Raw Data'!O424</f>
        <v>KGS</v>
      </c>
      <c r="Q424">
        <f>'Raw Data'!P424</f>
        <v>494.69057770000001</v>
      </c>
      <c r="R424">
        <f>'Raw Data'!Q424</f>
        <v>3293451.99</v>
      </c>
      <c r="S424">
        <f>'Raw Data'!R424</f>
        <v>5.8821709589999998</v>
      </c>
      <c r="T424">
        <f>'Raw Data'!S424</f>
        <v>39161.141380000001</v>
      </c>
      <c r="U424">
        <f>'Raw Data'!T424</f>
        <v>1206720.8</v>
      </c>
      <c r="V424" s="9" t="str">
        <f t="shared" si="67"/>
        <v>STAINLESS</v>
      </c>
      <c r="W424">
        <f t="shared" si="68"/>
        <v>33288</v>
      </c>
      <c r="X424">
        <f t="shared" si="69"/>
        <v>65</v>
      </c>
      <c r="Y424">
        <f t="shared" si="70"/>
        <v>4500172.79</v>
      </c>
      <c r="Z424">
        <f t="shared" si="71"/>
        <v>2023</v>
      </c>
      <c r="AA424" s="9" t="str">
        <f t="shared" si="72"/>
        <v>Steel</v>
      </c>
      <c r="AB424" s="9" t="str">
        <f t="shared" si="73"/>
        <v>Other</v>
      </c>
      <c r="AD424" s="13">
        <f t="shared" si="74"/>
        <v>5.8821709589999998</v>
      </c>
      <c r="AE424">
        <f t="shared" si="75"/>
        <v>36.250925258351359</v>
      </c>
      <c r="AF424" s="16">
        <f t="shared" si="76"/>
        <v>0.36639999722601085</v>
      </c>
    </row>
    <row r="425" spans="1:32" x14ac:dyDescent="0.25">
      <c r="A425" t="str">
        <f>'Raw Data'!A425</f>
        <v>INNSA1</v>
      </c>
      <c r="B425" s="7">
        <f>'Raw Data'!B425</f>
        <v>45259</v>
      </c>
      <c r="C425">
        <f>'Raw Data'!C425</f>
        <v>301049751</v>
      </c>
      <c r="D425">
        <f>'Raw Data'!D425</f>
        <v>73239990</v>
      </c>
      <c r="E425" t="str">
        <f>'Raw Data'!E425</f>
        <v>STAINLESS STEEL SPORTS BOTTLE 750ML S-308-C6 (NP-20) (QTY: 6216 NOS/ USD 0.9760 PER NOS)</v>
      </c>
      <c r="F425" t="str">
        <f t="shared" si="66"/>
        <v>STAINLESS STEEL SPORTS BOTTLE 750ML S-308-C6 (NP-20) (QTY: 6216 NOS/ USD 0.9760 PER NOS)</v>
      </c>
      <c r="O425">
        <f>'Raw Data'!N425</f>
        <v>1036</v>
      </c>
      <c r="P425" t="str">
        <f>'Raw Data'!O425</f>
        <v>KGS</v>
      </c>
      <c r="Q425">
        <f>'Raw Data'!P425</f>
        <v>514.06076250000001</v>
      </c>
      <c r="R425">
        <f>'Raw Data'!Q425</f>
        <v>532566.94999999995</v>
      </c>
      <c r="S425">
        <f>'Raw Data'!R425</f>
        <v>6.1124942039999999</v>
      </c>
      <c r="T425">
        <f>'Raw Data'!S425</f>
        <v>6332.543995</v>
      </c>
      <c r="U425">
        <f>'Raw Data'!T425</f>
        <v>195132.5</v>
      </c>
      <c r="V425" s="9" t="str">
        <f t="shared" si="67"/>
        <v>STAINLESS</v>
      </c>
      <c r="W425">
        <f t="shared" si="68"/>
        <v>6216</v>
      </c>
      <c r="X425">
        <f t="shared" si="69"/>
        <v>70</v>
      </c>
      <c r="Y425">
        <f t="shared" si="70"/>
        <v>727699.45</v>
      </c>
      <c r="Z425">
        <f t="shared" si="71"/>
        <v>2023</v>
      </c>
      <c r="AA425" s="9" t="str">
        <f t="shared" si="72"/>
        <v>Steel</v>
      </c>
      <c r="AB425" s="9" t="str">
        <f t="shared" si="73"/>
        <v>Other</v>
      </c>
      <c r="AD425" s="13">
        <f t="shared" si="74"/>
        <v>6.1124942039999999</v>
      </c>
      <c r="AE425">
        <f t="shared" si="75"/>
        <v>31.391972329472331</v>
      </c>
      <c r="AF425" s="16">
        <f t="shared" si="76"/>
        <v>0.36639994276775911</v>
      </c>
    </row>
    <row r="426" spans="1:32" x14ac:dyDescent="0.25">
      <c r="A426" t="str">
        <f>'Raw Data'!A426</f>
        <v>INNSA1</v>
      </c>
      <c r="B426" s="7">
        <f>'Raw Data'!B426</f>
        <v>45259</v>
      </c>
      <c r="C426">
        <f>'Raw Data'!C426</f>
        <v>301049751</v>
      </c>
      <c r="D426">
        <f>'Raw Data'!D426</f>
        <v>73239990</v>
      </c>
      <c r="E426" t="str">
        <f>'Raw Data'!E426</f>
        <v>STAINLESS STEELSPORTS BOTTLE 650ML S115 (NP-21) (QTY: 56712NOS/ USD 0.990 PER NOS)</v>
      </c>
      <c r="F426" t="str">
        <f t="shared" si="66"/>
        <v>STAINLESS STEELSPORTS BOTTLE 650ML S115 (NP-21) (QTY: 56712NOS/ USD 0.990 PER NOS)</v>
      </c>
      <c r="O426">
        <f>'Raw Data'!N426</f>
        <v>9452</v>
      </c>
      <c r="P426" t="str">
        <f>'Raw Data'!O426</f>
        <v>KGS</v>
      </c>
      <c r="Q426">
        <f>'Raw Data'!P426</f>
        <v>520.54250000000002</v>
      </c>
      <c r="R426">
        <f>'Raw Data'!Q426</f>
        <v>4920167.71</v>
      </c>
      <c r="S426">
        <f>'Raw Data'!R426</f>
        <v>6.1895659930000004</v>
      </c>
      <c r="T426">
        <f>'Raw Data'!S426</f>
        <v>58503.777759999997</v>
      </c>
      <c r="U426">
        <f>'Raw Data'!T426</f>
        <v>1802749.5</v>
      </c>
      <c r="V426" s="9" t="str">
        <f t="shared" si="67"/>
        <v>STAINLESS</v>
      </c>
      <c r="W426">
        <f t="shared" si="68"/>
        <v>56712</v>
      </c>
      <c r="X426">
        <f t="shared" si="69"/>
        <v>65</v>
      </c>
      <c r="Y426">
        <f t="shared" si="70"/>
        <v>6722917.21</v>
      </c>
      <c r="Z426">
        <f t="shared" si="71"/>
        <v>2023</v>
      </c>
      <c r="AA426" s="9" t="str">
        <f t="shared" si="72"/>
        <v>Steel</v>
      </c>
      <c r="AB426" s="9" t="str">
        <f t="shared" si="73"/>
        <v>Other</v>
      </c>
      <c r="AD426" s="13">
        <f t="shared" si="74"/>
        <v>6.1895659930000004</v>
      </c>
      <c r="AE426">
        <f t="shared" si="75"/>
        <v>31.787796233601355</v>
      </c>
      <c r="AF426" s="16">
        <f t="shared" si="76"/>
        <v>0.36640001037688208</v>
      </c>
    </row>
    <row r="427" spans="1:32" x14ac:dyDescent="0.25">
      <c r="A427" t="str">
        <f>'Raw Data'!A427</f>
        <v>INNSA1</v>
      </c>
      <c r="B427" s="7">
        <f>'Raw Data'!B427</f>
        <v>45259</v>
      </c>
      <c r="C427">
        <f>'Raw Data'!C427</f>
        <v>301049751</v>
      </c>
      <c r="D427">
        <f>'Raw Data'!D427</f>
        <v>73239990</v>
      </c>
      <c r="E427" t="str">
        <f>'Raw Data'!E427</f>
        <v>STAINLESS STEEL SPORTS BOTTLE 750ML #SG707 (AM-459) (QTY: 26280 NOS/USD 1.066 PER NOS)</v>
      </c>
      <c r="F427" t="str">
        <f t="shared" si="66"/>
        <v>STAINLESS STEEL SPORTS BOTTLE 750ML #SG707 (AM-459) (QTY: 26280 NOS/USD 1.066 PER NOS)</v>
      </c>
      <c r="O427">
        <f>'Raw Data'!N427</f>
        <v>4380</v>
      </c>
      <c r="P427" t="str">
        <f>'Raw Data'!O427</f>
        <v>KGS</v>
      </c>
      <c r="Q427">
        <f>'Raw Data'!P427</f>
        <v>561.00026479999997</v>
      </c>
      <c r="R427">
        <f>'Raw Data'!Q427</f>
        <v>2457181.16</v>
      </c>
      <c r="S427">
        <f>'Raw Data'!R427</f>
        <v>6.6706333510000002</v>
      </c>
      <c r="T427">
        <f>'Raw Data'!S427</f>
        <v>29217.374080000001</v>
      </c>
      <c r="U427">
        <f>'Raw Data'!T427</f>
        <v>900311.1</v>
      </c>
      <c r="V427" s="9" t="str">
        <f t="shared" si="67"/>
        <v>STAINLESS</v>
      </c>
      <c r="W427">
        <f t="shared" si="68"/>
        <v>26280</v>
      </c>
      <c r="X427">
        <f t="shared" si="69"/>
        <v>69</v>
      </c>
      <c r="Y427">
        <f t="shared" si="70"/>
        <v>3357492.2600000002</v>
      </c>
      <c r="Z427">
        <f t="shared" si="71"/>
        <v>2023</v>
      </c>
      <c r="AA427" s="9" t="str">
        <f t="shared" si="72"/>
        <v>Steel</v>
      </c>
      <c r="AB427" s="9" t="str">
        <f t="shared" si="73"/>
        <v>Other</v>
      </c>
      <c r="AD427" s="13">
        <f t="shared" si="74"/>
        <v>6.6706333510000002</v>
      </c>
      <c r="AE427">
        <f t="shared" si="75"/>
        <v>34.258413242009134</v>
      </c>
      <c r="AF427" s="16">
        <f t="shared" si="76"/>
        <v>0.36639996865351188</v>
      </c>
    </row>
    <row r="428" spans="1:32" x14ac:dyDescent="0.25">
      <c r="A428" t="str">
        <f>'Raw Data'!A428</f>
        <v>INNSA1</v>
      </c>
      <c r="B428" s="7">
        <f>'Raw Data'!B428</f>
        <v>45259</v>
      </c>
      <c r="C428">
        <f>'Raw Data'!C428</f>
        <v>301049751</v>
      </c>
      <c r="D428">
        <f>'Raw Data'!D428</f>
        <v>73239990</v>
      </c>
      <c r="E428" t="str">
        <f>'Raw Data'!E428</f>
        <v>STAINLESS STEELSPORTS BOTTLE 1.45L (AM-398) (QTY: 3756 NOS/USD 1.6100 PER NOS)</v>
      </c>
      <c r="F428" t="str">
        <f t="shared" si="66"/>
        <v>STAINLESS STEELSPORTS BOTTLE 1.45L (AM-398) (QTY: 3756 NOS/USD 1.6100 PER NOS)</v>
      </c>
      <c r="O428">
        <f>'Raw Data'!N428</f>
        <v>1064.2</v>
      </c>
      <c r="P428" t="str">
        <f>'Raw Data'!O428</f>
        <v>KGS</v>
      </c>
      <c r="Q428">
        <f>'Raw Data'!P428</f>
        <v>498.81706450000001</v>
      </c>
      <c r="R428">
        <f>'Raw Data'!Q428</f>
        <v>530841.12</v>
      </c>
      <c r="S428">
        <f>'Raw Data'!R428</f>
        <v>5.9312373899999997</v>
      </c>
      <c r="T428">
        <f>'Raw Data'!S428</f>
        <v>6312.0228299999999</v>
      </c>
      <c r="U428">
        <f>'Raw Data'!T428</f>
        <v>194500.1</v>
      </c>
      <c r="V428" s="9" t="str">
        <f t="shared" si="67"/>
        <v>STAINLESS</v>
      </c>
      <c r="W428">
        <f t="shared" si="68"/>
        <v>3756</v>
      </c>
      <c r="X428">
        <f t="shared" si="69"/>
        <v>60</v>
      </c>
      <c r="Y428">
        <f t="shared" si="70"/>
        <v>725341.22</v>
      </c>
      <c r="Z428">
        <f t="shared" si="71"/>
        <v>2023</v>
      </c>
      <c r="AA428" s="9" t="str">
        <f t="shared" si="72"/>
        <v>Steel</v>
      </c>
      <c r="AB428" s="9" t="str">
        <f t="shared" si="73"/>
        <v>Other</v>
      </c>
      <c r="AD428" s="13">
        <f t="shared" si="74"/>
        <v>5.9312373899999997</v>
      </c>
      <c r="AE428">
        <f t="shared" si="75"/>
        <v>51.783839190628328</v>
      </c>
      <c r="AF428" s="16">
        <f t="shared" si="76"/>
        <v>0.36639983729971787</v>
      </c>
    </row>
    <row r="429" spans="1:32" x14ac:dyDescent="0.25">
      <c r="A429" t="str">
        <f>'Raw Data'!A429</f>
        <v>INNSA1</v>
      </c>
      <c r="B429" s="7">
        <f>'Raw Data'!B429</f>
        <v>45259</v>
      </c>
      <c r="C429">
        <f>'Raw Data'!C429</f>
        <v>301049751</v>
      </c>
      <c r="D429">
        <f>'Raw Data'!D429</f>
        <v>73239990</v>
      </c>
      <c r="E429" t="str">
        <f>'Raw Data'!E429</f>
        <v>STAINLESS STEEL SPORTS BOTTLE (KWB-600F) (QTY: 50400 PCS/ USD 0.88 PER PCS)</v>
      </c>
      <c r="F429" t="str">
        <f t="shared" si="66"/>
        <v>STAINLESS STEEL SPORTS BOTTLE (KWB-600F) (QTY: 50400 PCS/ USD 0.88 PER PCS)</v>
      </c>
      <c r="O429">
        <f>'Raw Data'!N429</f>
        <v>7680</v>
      </c>
      <c r="P429" t="str">
        <f>'Raw Data'!O429</f>
        <v>KGS</v>
      </c>
      <c r="Q429">
        <f>'Raw Data'!P429</f>
        <v>496.45373699999999</v>
      </c>
      <c r="R429">
        <f>'Raw Data'!Q429</f>
        <v>3812764.7</v>
      </c>
      <c r="S429">
        <f>'Raw Data'!R429</f>
        <v>5.9031359930000002</v>
      </c>
      <c r="T429">
        <f>'Raw Data'!S429</f>
        <v>45336.084419999999</v>
      </c>
      <c r="U429">
        <f>'Raw Data'!T429</f>
        <v>1396997</v>
      </c>
      <c r="V429" s="9" t="str">
        <f t="shared" si="67"/>
        <v>STAINLESS</v>
      </c>
      <c r="W429">
        <f t="shared" si="68"/>
        <v>50400</v>
      </c>
      <c r="X429">
        <f t="shared" si="69"/>
        <v>59</v>
      </c>
      <c r="Y429">
        <f t="shared" si="70"/>
        <v>5209761.7</v>
      </c>
      <c r="Z429">
        <f t="shared" si="71"/>
        <v>2023</v>
      </c>
      <c r="AA429" s="9" t="str">
        <f t="shared" si="72"/>
        <v>Steel</v>
      </c>
      <c r="AB429" s="9" t="str">
        <f t="shared" si="73"/>
        <v>Other</v>
      </c>
      <c r="AD429" s="13">
        <f t="shared" si="74"/>
        <v>5.9031359930000002</v>
      </c>
      <c r="AE429">
        <f t="shared" si="75"/>
        <v>27.718194444444446</v>
      </c>
      <c r="AF429" s="16">
        <f t="shared" si="76"/>
        <v>0.36640000365089404</v>
      </c>
    </row>
    <row r="430" spans="1:32" x14ac:dyDescent="0.25">
      <c r="A430" t="str">
        <f>'Raw Data'!A430</f>
        <v>INNSA1</v>
      </c>
      <c r="B430" s="7">
        <f>'Raw Data'!B430</f>
        <v>45259</v>
      </c>
      <c r="C430">
        <f>'Raw Data'!C430</f>
        <v>301049751</v>
      </c>
      <c r="D430">
        <f>'Raw Data'!D430</f>
        <v>73239990</v>
      </c>
      <c r="E430" t="str">
        <f>'Raw Data'!E430</f>
        <v>STAINLESS STEEL SPORTS BOTTLE 750ML #SG210 (AM-457) (QTY: 28512 NOS/ USD 1.0247 PER NOS)</v>
      </c>
      <c r="F430" t="str">
        <f t="shared" si="66"/>
        <v>STAINLESS STEEL SPORTS BOTTLE 750ML #SG210 (AM-457) (QTY: 28512 NOS/ USD 1.0247 PER NOS)</v>
      </c>
      <c r="O430">
        <f>'Raw Data'!N430</f>
        <v>4435.2</v>
      </c>
      <c r="P430" t="str">
        <f>'Raw Data'!O430</f>
        <v>KGS</v>
      </c>
      <c r="Q430">
        <f>'Raw Data'!P430</f>
        <v>578.26160489999995</v>
      </c>
      <c r="R430">
        <f>'Raw Data'!Q430</f>
        <v>2564705.87</v>
      </c>
      <c r="S430">
        <f>'Raw Data'!R430</f>
        <v>6.8758811519999998</v>
      </c>
      <c r="T430">
        <f>'Raw Data'!S430</f>
        <v>30495.908090000001</v>
      </c>
      <c r="U430">
        <f>'Raw Data'!T430</f>
        <v>939708.2</v>
      </c>
      <c r="V430" s="9" t="str">
        <f t="shared" si="67"/>
        <v>STAINLESS</v>
      </c>
      <c r="W430">
        <f t="shared" si="68"/>
        <v>28512</v>
      </c>
      <c r="X430">
        <f t="shared" si="69"/>
        <v>70</v>
      </c>
      <c r="Y430">
        <f t="shared" si="70"/>
        <v>3504414.0700000003</v>
      </c>
      <c r="Z430">
        <f t="shared" si="71"/>
        <v>2023</v>
      </c>
      <c r="AA430" s="9" t="str">
        <f t="shared" si="72"/>
        <v>Steel</v>
      </c>
      <c r="AB430" s="9" t="str">
        <f t="shared" si="73"/>
        <v>Other</v>
      </c>
      <c r="AD430" s="13">
        <f t="shared" si="74"/>
        <v>6.8758811519999998</v>
      </c>
      <c r="AE430">
        <f t="shared" si="75"/>
        <v>32.958340347923681</v>
      </c>
      <c r="AF430" s="16">
        <f t="shared" si="76"/>
        <v>0.36639998800330265</v>
      </c>
    </row>
    <row r="431" spans="1:32" x14ac:dyDescent="0.25">
      <c r="A431" t="str">
        <f>'Raw Data'!A431</f>
        <v>INNSA1</v>
      </c>
      <c r="B431" s="7">
        <f>'Raw Data'!B431</f>
        <v>45259</v>
      </c>
      <c r="C431">
        <f>'Raw Data'!C431</f>
        <v>301049751</v>
      </c>
      <c r="D431">
        <f>'Raw Data'!D431</f>
        <v>73239990</v>
      </c>
      <c r="E431" t="str">
        <f>'Raw Data'!E431</f>
        <v>STAINLESS STEEL SPORTS BOTTLE 750ML S-308-C6 (NP-20) (QTY: 15792 NOS/ USD 0.976 PER NOS)</v>
      </c>
      <c r="F431" t="str">
        <f t="shared" si="66"/>
        <v>STAINLESS STEEL SPORTS BOTTLE 750ML S-308-C6 (NP-20) (QTY: 15792 NOS/ USD 0.976 PER NOS)</v>
      </c>
      <c r="O431">
        <f>'Raw Data'!N431</f>
        <v>2632</v>
      </c>
      <c r="P431" t="str">
        <f>'Raw Data'!O431</f>
        <v>KGS</v>
      </c>
      <c r="Q431">
        <f>'Raw Data'!P431</f>
        <v>513.63617780000004</v>
      </c>
      <c r="R431">
        <f>'Raw Data'!Q431</f>
        <v>1351890.42</v>
      </c>
      <c r="S431">
        <f>'Raw Data'!R431</f>
        <v>6.1074456340000003</v>
      </c>
      <c r="T431">
        <f>'Raw Data'!S431</f>
        <v>16074.796909999999</v>
      </c>
      <c r="U431">
        <f>'Raw Data'!T431</f>
        <v>495332.7</v>
      </c>
      <c r="V431" s="9" t="str">
        <f t="shared" si="67"/>
        <v>STAINLESS</v>
      </c>
      <c r="W431">
        <f t="shared" si="68"/>
        <v>15792</v>
      </c>
      <c r="X431">
        <f t="shared" si="69"/>
        <v>71</v>
      </c>
      <c r="Y431">
        <f t="shared" si="70"/>
        <v>1847223.1199999999</v>
      </c>
      <c r="Z431">
        <f t="shared" si="71"/>
        <v>2023</v>
      </c>
      <c r="AA431" s="9" t="str">
        <f t="shared" si="72"/>
        <v>Steel</v>
      </c>
      <c r="AB431" s="9" t="str">
        <f t="shared" si="73"/>
        <v>Other</v>
      </c>
      <c r="AD431" s="13">
        <f t="shared" si="74"/>
        <v>6.1074456340000003</v>
      </c>
      <c r="AE431">
        <f t="shared" si="75"/>
        <v>31.366052431610942</v>
      </c>
      <c r="AF431" s="16">
        <f t="shared" si="76"/>
        <v>0.36640003706809315</v>
      </c>
    </row>
    <row r="432" spans="1:32" x14ac:dyDescent="0.25">
      <c r="A432" t="str">
        <f>'Raw Data'!A432</f>
        <v>INNSA1</v>
      </c>
      <c r="B432" s="7">
        <f>'Raw Data'!B432</f>
        <v>45259</v>
      </c>
      <c r="C432">
        <f>'Raw Data'!C432</f>
        <v>301049751</v>
      </c>
      <c r="D432">
        <f>'Raw Data'!D432</f>
        <v>73239990</v>
      </c>
      <c r="E432" t="str">
        <f>'Raw Data'!E432</f>
        <v>STAINLESS STEEL SPORTS BOTTLE 750ML SG-702 (SB-01) (QTY: 4608 NOS /USD 1.045 PER NOS)</v>
      </c>
      <c r="F432" t="str">
        <f t="shared" si="66"/>
        <v>STAINLESS STEEL SPORTS BOTTLE 750ML SG-702 (SB-01) (QTY: 4608 NOS /USD 1.045 PER NOS)</v>
      </c>
      <c r="O432">
        <f>'Raw Data'!N432</f>
        <v>806.4</v>
      </c>
      <c r="P432" t="str">
        <f>'Raw Data'!O432</f>
        <v>KGS</v>
      </c>
      <c r="Q432">
        <f>'Raw Data'!P432</f>
        <v>523.76066470000001</v>
      </c>
      <c r="R432">
        <f>'Raw Data'!Q432</f>
        <v>422360.6</v>
      </c>
      <c r="S432">
        <f>'Raw Data'!R432</f>
        <v>6.2278319230000001</v>
      </c>
      <c r="T432">
        <f>'Raw Data'!S432</f>
        <v>5022.123662</v>
      </c>
      <c r="U432">
        <f>'Raw Data'!T432</f>
        <v>154752.9</v>
      </c>
      <c r="V432" s="9" t="str">
        <f t="shared" si="67"/>
        <v>STAINLESS</v>
      </c>
      <c r="W432">
        <f t="shared" si="68"/>
        <v>4608</v>
      </c>
      <c r="X432">
        <f t="shared" si="69"/>
        <v>68</v>
      </c>
      <c r="Y432">
        <f t="shared" si="70"/>
        <v>577113.5</v>
      </c>
      <c r="Z432">
        <f t="shared" si="71"/>
        <v>2023</v>
      </c>
      <c r="AA432" s="9" t="str">
        <f t="shared" si="72"/>
        <v>Steel</v>
      </c>
      <c r="AB432" s="9" t="str">
        <f t="shared" si="73"/>
        <v>Other</v>
      </c>
      <c r="AD432" s="13">
        <f t="shared" si="74"/>
        <v>6.2278319230000001</v>
      </c>
      <c r="AE432">
        <f t="shared" si="75"/>
        <v>33.583528645833333</v>
      </c>
      <c r="AF432" s="16">
        <f t="shared" si="76"/>
        <v>0.36639994355534111</v>
      </c>
    </row>
    <row r="433" spans="1:32" x14ac:dyDescent="0.25">
      <c r="A433" t="str">
        <f>'Raw Data'!A433</f>
        <v>INNSA1</v>
      </c>
      <c r="B433" s="7">
        <f>'Raw Data'!B433</f>
        <v>45253</v>
      </c>
      <c r="C433">
        <f>'Raw Data'!C433</f>
        <v>301049751</v>
      </c>
      <c r="D433">
        <f>'Raw Data'!D433</f>
        <v>73239990</v>
      </c>
      <c r="E433" t="str">
        <f>'Raw Data'!E433</f>
        <v>SL-01 STAINLESS STEEL COLA BOTTLE 750ML SK750 (QTY:16992 PCS/USD 1.1280 PER PCS)</v>
      </c>
      <c r="F433" t="str">
        <f t="shared" si="66"/>
        <v>SL-01 STAINLESS STEEL COLA BOTTLE 750ML SK750 (QTY:16992 PCS/USD 1.1280 PER PCS)</v>
      </c>
      <c r="O433">
        <f>'Raw Data'!N433</f>
        <v>3256.8</v>
      </c>
      <c r="P433" t="str">
        <f>'Raw Data'!O433</f>
        <v>KGS</v>
      </c>
      <c r="Q433">
        <f>'Raw Data'!P433</f>
        <v>510.72402970000002</v>
      </c>
      <c r="R433">
        <f>'Raw Data'!Q433</f>
        <v>1663326.02</v>
      </c>
      <c r="S433">
        <f>'Raw Data'!R433</f>
        <v>6.0728184269999996</v>
      </c>
      <c r="T433">
        <f>'Raw Data'!S433</f>
        <v>19777.95505</v>
      </c>
      <c r="U433">
        <f>'Raw Data'!T433</f>
        <v>609442.6</v>
      </c>
      <c r="V433" s="9" t="str">
        <f t="shared" si="67"/>
        <v>SL-01</v>
      </c>
      <c r="W433">
        <f t="shared" si="68"/>
        <v>16992</v>
      </c>
      <c r="X433">
        <f t="shared" si="69"/>
        <v>62</v>
      </c>
      <c r="Y433">
        <f t="shared" si="70"/>
        <v>2272768.62</v>
      </c>
      <c r="Z433">
        <f t="shared" si="71"/>
        <v>2023</v>
      </c>
      <c r="AA433" s="9" t="str">
        <f t="shared" si="72"/>
        <v>Steel</v>
      </c>
      <c r="AB433" s="9" t="str">
        <f t="shared" si="73"/>
        <v>Other</v>
      </c>
      <c r="AD433" s="13">
        <f t="shared" si="74"/>
        <v>6.0728184269999996</v>
      </c>
      <c r="AE433">
        <f t="shared" si="75"/>
        <v>35.866443032015063</v>
      </c>
      <c r="AF433" s="16">
        <f t="shared" si="76"/>
        <v>0.36639996769845518</v>
      </c>
    </row>
    <row r="434" spans="1:32" x14ac:dyDescent="0.25">
      <c r="A434" t="str">
        <f>'Raw Data'!A434</f>
        <v>INNSA1</v>
      </c>
      <c r="B434" s="7">
        <f>'Raw Data'!B434</f>
        <v>45253</v>
      </c>
      <c r="C434">
        <f>'Raw Data'!C434</f>
        <v>301049751</v>
      </c>
      <c r="D434">
        <f>'Raw Data'!D434</f>
        <v>73239990</v>
      </c>
      <c r="E434" t="str">
        <f>'Raw Data'!E434</f>
        <v>SB-01 STAINLESS STEEL SPORTS BOTTLE 750ML SG-702 (QTY :26328PCS/USD 1.0450 PER PCS)</v>
      </c>
      <c r="F434" t="str">
        <f t="shared" si="66"/>
        <v>SB-01 STAINLESS STEEL SPORTS BOTTLE 750ML SG-702 (QTY :26328PCS/USD 1.0450 PER PCS)</v>
      </c>
      <c r="O434">
        <f>'Raw Data'!N434</f>
        <v>4388</v>
      </c>
      <c r="P434" t="str">
        <f>'Raw Data'!O434</f>
        <v>KGS</v>
      </c>
      <c r="Q434">
        <f>'Raw Data'!P434</f>
        <v>544.11563349999994</v>
      </c>
      <c r="R434">
        <f>'Raw Data'!Q434</f>
        <v>2387579.4</v>
      </c>
      <c r="S434">
        <f>'Raw Data'!R434</f>
        <v>6.4698648460000001</v>
      </c>
      <c r="T434">
        <f>'Raw Data'!S434</f>
        <v>28389.766940000001</v>
      </c>
      <c r="U434">
        <f>'Raw Data'!T434</f>
        <v>874809.1</v>
      </c>
      <c r="V434" s="9" t="str">
        <f t="shared" si="67"/>
        <v>SB-01</v>
      </c>
      <c r="W434">
        <f t="shared" si="68"/>
        <v>26328</v>
      </c>
      <c r="X434">
        <f t="shared" si="69"/>
        <v>65</v>
      </c>
      <c r="Y434">
        <f t="shared" si="70"/>
        <v>3262388.5</v>
      </c>
      <c r="Z434">
        <f t="shared" si="71"/>
        <v>2023</v>
      </c>
      <c r="AA434" s="9" t="str">
        <f t="shared" si="72"/>
        <v>Steel</v>
      </c>
      <c r="AB434" s="9" t="str">
        <f t="shared" si="73"/>
        <v>Other</v>
      </c>
      <c r="AD434" s="13">
        <f t="shared" si="74"/>
        <v>6.4698648460000001</v>
      </c>
      <c r="AE434">
        <f t="shared" si="75"/>
        <v>33.227328319659676</v>
      </c>
      <c r="AF434" s="16">
        <f t="shared" si="76"/>
        <v>0.36640000328366046</v>
      </c>
    </row>
    <row r="435" spans="1:32" x14ac:dyDescent="0.25">
      <c r="A435" t="str">
        <f>'Raw Data'!A435</f>
        <v>INNSA1</v>
      </c>
      <c r="B435" s="7">
        <f>'Raw Data'!B435</f>
        <v>45253</v>
      </c>
      <c r="C435">
        <f>'Raw Data'!C435</f>
        <v>301049751</v>
      </c>
      <c r="D435">
        <f>'Raw Data'!D435</f>
        <v>73239990</v>
      </c>
      <c r="E435" t="str">
        <f>'Raw Data'!E435</f>
        <v>AM-395 -STAINLESS STEEL BOTTLE 500ML (QTY: 37440 PCS/USD 1.0520 PER PCS)</v>
      </c>
      <c r="F435" t="str">
        <f t="shared" si="66"/>
        <v>AM-395 -STAINLESS STEEL BOTTLE 500ML (QTY: 37440 PCS/USD 1.0520 PER PCS)</v>
      </c>
      <c r="O435">
        <f>'Raw Data'!N435</f>
        <v>5200</v>
      </c>
      <c r="P435" t="str">
        <f>'Raw Data'!O435</f>
        <v>KGS</v>
      </c>
      <c r="Q435">
        <f>'Raw Data'!P435</f>
        <v>657.31251350000002</v>
      </c>
      <c r="R435">
        <f>'Raw Data'!Q435</f>
        <v>3418025.07</v>
      </c>
      <c r="S435">
        <f>'Raw Data'!R435</f>
        <v>7.8158443929999999</v>
      </c>
      <c r="T435">
        <f>'Raw Data'!S435</f>
        <v>40642.39084</v>
      </c>
      <c r="U435">
        <f>'Raw Data'!T435</f>
        <v>1252364.3999999999</v>
      </c>
      <c r="V435" s="9" t="str">
        <f t="shared" si="67"/>
        <v>AM-395</v>
      </c>
      <c r="W435">
        <f t="shared" si="68"/>
        <v>37440</v>
      </c>
      <c r="X435">
        <f t="shared" si="69"/>
        <v>54</v>
      </c>
      <c r="Y435">
        <f t="shared" si="70"/>
        <v>4670389.47</v>
      </c>
      <c r="Z435">
        <f t="shared" si="71"/>
        <v>2023</v>
      </c>
      <c r="AA435" s="9" t="str">
        <f t="shared" si="72"/>
        <v>Steel</v>
      </c>
      <c r="AB435" s="9" t="str">
        <f t="shared" si="73"/>
        <v>Other</v>
      </c>
      <c r="AD435" s="13">
        <f t="shared" si="74"/>
        <v>7.8158443929999999</v>
      </c>
      <c r="AE435">
        <f t="shared" si="75"/>
        <v>33.449903846153845</v>
      </c>
      <c r="AF435" s="16">
        <f t="shared" si="76"/>
        <v>0.36640000419891594</v>
      </c>
    </row>
    <row r="436" spans="1:32" x14ac:dyDescent="0.25">
      <c r="A436" t="str">
        <f>'Raw Data'!A436</f>
        <v>INNSA1</v>
      </c>
      <c r="B436" s="7">
        <f>'Raw Data'!B436</f>
        <v>45253</v>
      </c>
      <c r="C436">
        <f>'Raw Data'!C436</f>
        <v>301049751</v>
      </c>
      <c r="D436">
        <f>'Raw Data'!D436</f>
        <v>73239990</v>
      </c>
      <c r="E436" t="str">
        <f>'Raw Data'!E436</f>
        <v>AM-06 STAINLESS STEEL BOTTLE 750ML SG805 (QTY:25824 PCS/USD0.9900 PER PCS)</v>
      </c>
      <c r="F436" t="str">
        <f t="shared" si="66"/>
        <v>AM-06 STAINLESS STEEL BOTTLE 750ML SG805 (QTY:25824 PCS/USD0.9900 PER PCS)</v>
      </c>
      <c r="O436">
        <f>'Raw Data'!N436</f>
        <v>4949.6000000000004</v>
      </c>
      <c r="P436" t="str">
        <f>'Raw Data'!O436</f>
        <v>KGS</v>
      </c>
      <c r="Q436">
        <f>'Raw Data'!P436</f>
        <v>448.2416781</v>
      </c>
      <c r="R436">
        <f>'Raw Data'!Q436</f>
        <v>2218617.0099999998</v>
      </c>
      <c r="S436">
        <f>'Raw Data'!R436</f>
        <v>5.3298653759999999</v>
      </c>
      <c r="T436">
        <f>'Raw Data'!S436</f>
        <v>26380.701659999999</v>
      </c>
      <c r="U436">
        <f>'Raw Data'!T436</f>
        <v>812901.2</v>
      </c>
      <c r="V436" s="9" t="str">
        <f t="shared" si="67"/>
        <v>AM-06</v>
      </c>
      <c r="W436">
        <f t="shared" si="68"/>
        <v>25824</v>
      </c>
      <c r="X436">
        <f t="shared" si="69"/>
        <v>57</v>
      </c>
      <c r="Y436">
        <f t="shared" si="70"/>
        <v>3031518.21</v>
      </c>
      <c r="Z436">
        <f t="shared" si="71"/>
        <v>2023</v>
      </c>
      <c r="AA436" s="9" t="str">
        <f t="shared" si="72"/>
        <v>Steel</v>
      </c>
      <c r="AB436" s="9" t="str">
        <f t="shared" si="73"/>
        <v>Other</v>
      </c>
      <c r="AD436" s="13">
        <f t="shared" si="74"/>
        <v>5.3298653759999999</v>
      </c>
      <c r="AE436">
        <f t="shared" si="75"/>
        <v>31.478516109045849</v>
      </c>
      <c r="AF436" s="16">
        <f t="shared" si="76"/>
        <v>0.36639996733821129</v>
      </c>
    </row>
    <row r="437" spans="1:32" x14ac:dyDescent="0.25">
      <c r="A437" t="str">
        <f>'Raw Data'!A437</f>
        <v>INNSA1</v>
      </c>
      <c r="B437" s="7">
        <f>'Raw Data'!B437</f>
        <v>45253</v>
      </c>
      <c r="C437">
        <f>'Raw Data'!C437</f>
        <v>301049751</v>
      </c>
      <c r="D437">
        <f>'Raw Data'!D437</f>
        <v>73239990</v>
      </c>
      <c r="E437" t="str">
        <f>'Raw Data'!E437</f>
        <v>AM-314 STAINLESS STEEL SPORTS BOTTLE 500ML S116-500 (QTY: 10824 PCS/ USD 0.9170 PER PCS)</v>
      </c>
      <c r="F437" t="str">
        <f t="shared" si="66"/>
        <v>AM-314 STAINLESS STEEL SPORTS BOTTLE 500ML S116-500 (QTY: 10824 PCS/ USD 0.9170 PER PCS)</v>
      </c>
      <c r="O437">
        <f>'Raw Data'!N437</f>
        <v>1307.9000000000001</v>
      </c>
      <c r="P437" t="str">
        <f>'Raw Data'!O437</f>
        <v>KGS</v>
      </c>
      <c r="Q437">
        <f>'Raw Data'!P437</f>
        <v>658.5766496</v>
      </c>
      <c r="R437">
        <f>'Raw Data'!Q437</f>
        <v>861352.4</v>
      </c>
      <c r="S437">
        <f>'Raw Data'!R437</f>
        <v>7.8308757379999996</v>
      </c>
      <c r="T437">
        <f>'Raw Data'!S437</f>
        <v>10242.00238</v>
      </c>
      <c r="U437">
        <f>'Raw Data'!T437</f>
        <v>315599.5</v>
      </c>
      <c r="V437" s="9" t="str">
        <f t="shared" si="67"/>
        <v>AM-314</v>
      </c>
      <c r="W437">
        <f t="shared" si="68"/>
        <v>10824</v>
      </c>
      <c r="X437">
        <f t="shared" si="69"/>
        <v>70</v>
      </c>
      <c r="Y437">
        <f t="shared" si="70"/>
        <v>1176951.8999999999</v>
      </c>
      <c r="Z437">
        <f t="shared" si="71"/>
        <v>2023</v>
      </c>
      <c r="AA437" s="9" t="str">
        <f t="shared" si="72"/>
        <v>Steel</v>
      </c>
      <c r="AB437" s="9" t="str">
        <f t="shared" si="73"/>
        <v>Other</v>
      </c>
      <c r="AD437" s="13">
        <f t="shared" si="74"/>
        <v>7.8308757379999996</v>
      </c>
      <c r="AE437">
        <f t="shared" si="75"/>
        <v>29.157381744271987</v>
      </c>
      <c r="AF437" s="16">
        <f t="shared" si="76"/>
        <v>0.36639997752371734</v>
      </c>
    </row>
    <row r="438" spans="1:32" x14ac:dyDescent="0.25">
      <c r="A438" t="str">
        <f>'Raw Data'!A438</f>
        <v>INNSA1</v>
      </c>
      <c r="B438" s="7">
        <f>'Raw Data'!B438</f>
        <v>45253</v>
      </c>
      <c r="C438">
        <f>'Raw Data'!C438</f>
        <v>301049751</v>
      </c>
      <c r="D438">
        <f>'Raw Data'!D438</f>
        <v>73239990</v>
      </c>
      <c r="E438" t="str">
        <f>'Raw Data'!E438</f>
        <v>AM-459 STAINLESS STEEL SPORTS BOTTLE 750ML SG-707 (QTY: 21582 PCS/ USD 1.0660 PER PCS)</v>
      </c>
      <c r="F438" t="str">
        <f t="shared" si="66"/>
        <v>AM-459 STAINLESS STEEL SPORTS BOTTLE 750ML SG-707 (QTY: 21582 PCS/ USD 1.0660 PER PCS)</v>
      </c>
      <c r="O438">
        <f>'Raw Data'!N438</f>
        <v>3477.1</v>
      </c>
      <c r="P438" t="str">
        <f>'Raw Data'!O438</f>
        <v>KGS</v>
      </c>
      <c r="Q438">
        <f>'Raw Data'!P438</f>
        <v>574.18960919999995</v>
      </c>
      <c r="R438">
        <f>'Raw Data'!Q438</f>
        <v>1996514.69</v>
      </c>
      <c r="S438">
        <f>'Raw Data'!R438</f>
        <v>6.8274626530000004</v>
      </c>
      <c r="T438">
        <f>'Raw Data'!S438</f>
        <v>23739.770390000001</v>
      </c>
      <c r="U438">
        <f>'Raw Data'!T438</f>
        <v>731523</v>
      </c>
      <c r="V438" s="9" t="str">
        <f t="shared" si="67"/>
        <v>AM-459</v>
      </c>
      <c r="W438">
        <f t="shared" si="68"/>
        <v>21582</v>
      </c>
      <c r="X438">
        <f t="shared" si="69"/>
        <v>68</v>
      </c>
      <c r="Y438">
        <f t="shared" si="70"/>
        <v>2728037.69</v>
      </c>
      <c r="Z438">
        <f t="shared" si="71"/>
        <v>2023</v>
      </c>
      <c r="AA438" s="9" t="str">
        <f t="shared" si="72"/>
        <v>Steel</v>
      </c>
      <c r="AB438" s="9" t="str">
        <f t="shared" si="73"/>
        <v>Other</v>
      </c>
      <c r="AD438" s="13">
        <f t="shared" si="74"/>
        <v>6.8274626530000004</v>
      </c>
      <c r="AE438">
        <f t="shared" si="75"/>
        <v>33.895051431748676</v>
      </c>
      <c r="AF438" s="16">
        <f t="shared" si="76"/>
        <v>0.36640000880734819</v>
      </c>
    </row>
    <row r="439" spans="1:32" x14ac:dyDescent="0.25">
      <c r="A439" t="str">
        <f>'Raw Data'!A439</f>
        <v>INNSA1</v>
      </c>
      <c r="B439" s="7">
        <f>'Raw Data'!B439</f>
        <v>45253</v>
      </c>
      <c r="C439">
        <f>'Raw Data'!C439</f>
        <v>301049751</v>
      </c>
      <c r="D439">
        <f>'Raw Data'!D439</f>
        <v>73239990</v>
      </c>
      <c r="E439" t="str">
        <f>'Raw Data'!E439</f>
        <v>NP-20 STAINLESS STEEL SPORTS BOTTLE 750ML S-308-C6(QTY:20640PCS/USD 0.9760 PER PCS)</v>
      </c>
      <c r="F439" t="str">
        <f t="shared" si="66"/>
        <v>NP-20 STAINLESS STEEL SPORTS BOTTLE 750ML S-308-C6(QTY:20640PCS/USD 0.9760 PER PCS)</v>
      </c>
      <c r="O439">
        <f>'Raw Data'!N439</f>
        <v>3440</v>
      </c>
      <c r="P439" t="str">
        <f>'Raw Data'!O439</f>
        <v>KGS</v>
      </c>
      <c r="Q439">
        <f>'Raw Data'!P439</f>
        <v>508.1883808</v>
      </c>
      <c r="R439">
        <f>'Raw Data'!Q439</f>
        <v>1748168.03</v>
      </c>
      <c r="S439">
        <f>'Raw Data'!R439</f>
        <v>6.0426680240000001</v>
      </c>
      <c r="T439">
        <f>'Raw Data'!S439</f>
        <v>20786.777999999998</v>
      </c>
      <c r="U439">
        <f>'Raw Data'!T439</f>
        <v>640528.80000000005</v>
      </c>
      <c r="V439" s="9" t="str">
        <f t="shared" si="67"/>
        <v>NP-20</v>
      </c>
      <c r="W439">
        <f t="shared" si="68"/>
        <v>20640</v>
      </c>
      <c r="X439">
        <f t="shared" si="69"/>
        <v>65</v>
      </c>
      <c r="Y439">
        <f t="shared" si="70"/>
        <v>2388696.83</v>
      </c>
      <c r="Z439">
        <f t="shared" si="71"/>
        <v>2023</v>
      </c>
      <c r="AA439" s="9" t="str">
        <f t="shared" si="72"/>
        <v>Steel</v>
      </c>
      <c r="AB439" s="9" t="str">
        <f t="shared" si="73"/>
        <v>Other</v>
      </c>
      <c r="AD439" s="13">
        <f t="shared" si="74"/>
        <v>6.0426680240000001</v>
      </c>
      <c r="AE439">
        <f t="shared" si="75"/>
        <v>31.033372093023257</v>
      </c>
      <c r="AF439" s="16">
        <f t="shared" si="76"/>
        <v>0.3664000193391021</v>
      </c>
    </row>
    <row r="440" spans="1:32" x14ac:dyDescent="0.25">
      <c r="A440" t="str">
        <f>'Raw Data'!A440</f>
        <v>INNSA1</v>
      </c>
      <c r="B440" s="7">
        <f>'Raw Data'!B440</f>
        <v>45253</v>
      </c>
      <c r="C440">
        <f>'Raw Data'!C440</f>
        <v>301049751</v>
      </c>
      <c r="D440">
        <f>'Raw Data'!D440</f>
        <v>73239990</v>
      </c>
      <c r="E440" t="str">
        <f>'Raw Data'!E440</f>
        <v>AM-457 STAINLESS STEEL SPORTS BOTTLE 750ML SG-210 (QTY: 21600 PCS/ USD 1.0247 PER PCS)</v>
      </c>
      <c r="F440" t="str">
        <f t="shared" si="66"/>
        <v>AM-457 STAINLESS STEEL SPORTS BOTTLE 750ML SG-210 (QTY: 21600 PCS/ USD 1.0247 PER PCS)</v>
      </c>
      <c r="O440">
        <f>'Raw Data'!N440</f>
        <v>3360</v>
      </c>
      <c r="P440" t="str">
        <f>'Raw Data'!O440</f>
        <v>KGS</v>
      </c>
      <c r="Q440">
        <f>'Raw Data'!P440</f>
        <v>571.65613099999996</v>
      </c>
      <c r="R440">
        <f>'Raw Data'!Q440</f>
        <v>1920764.6</v>
      </c>
      <c r="S440">
        <f>'Raw Data'!R440</f>
        <v>6.7973380609999996</v>
      </c>
      <c r="T440">
        <f>'Raw Data'!S440</f>
        <v>22839.05589</v>
      </c>
      <c r="U440">
        <f>'Raw Data'!T440</f>
        <v>703768.1</v>
      </c>
      <c r="V440" s="9" t="str">
        <f t="shared" si="67"/>
        <v>AM-457</v>
      </c>
      <c r="W440">
        <f t="shared" si="68"/>
        <v>21600</v>
      </c>
      <c r="X440">
        <f t="shared" si="69"/>
        <v>68</v>
      </c>
      <c r="Y440">
        <f t="shared" si="70"/>
        <v>2624532.7000000002</v>
      </c>
      <c r="Z440">
        <f t="shared" si="71"/>
        <v>2023</v>
      </c>
      <c r="AA440" s="9" t="str">
        <f t="shared" si="72"/>
        <v>Steel</v>
      </c>
      <c r="AB440" s="9" t="str">
        <f t="shared" si="73"/>
        <v>Other</v>
      </c>
      <c r="AD440" s="13">
        <f t="shared" si="74"/>
        <v>6.7973380609999996</v>
      </c>
      <c r="AE440">
        <f t="shared" si="75"/>
        <v>32.581856481481481</v>
      </c>
      <c r="AF440" s="16">
        <f t="shared" si="76"/>
        <v>0.36639997426025028</v>
      </c>
    </row>
    <row r="441" spans="1:32" x14ac:dyDescent="0.25">
      <c r="A441" t="str">
        <f>'Raw Data'!A441</f>
        <v>INNSA1</v>
      </c>
      <c r="B441" s="7">
        <f>'Raw Data'!B441</f>
        <v>45252</v>
      </c>
      <c r="C441">
        <f>'Raw Data'!C441</f>
        <v>301049751</v>
      </c>
      <c r="D441">
        <f>'Raw Data'!D441</f>
        <v>73239990</v>
      </c>
      <c r="E441" t="str">
        <f>'Raw Data'!E441</f>
        <v>NP-20 STAINLESS STEEL SPORTS BOTTLE 750ML S-308-C6 (QTY: 27720 PCS/ USD 0.976 PER PCS)</v>
      </c>
      <c r="F441" t="str">
        <f t="shared" si="66"/>
        <v>NP-20 STAINLESS STEEL SPORTS BOTTLE 750ML S-308-C6 (QTY: 27720 PCS/ USD 0.976 PER PCS)</v>
      </c>
      <c r="O441">
        <f>'Raw Data'!N441</f>
        <v>4620</v>
      </c>
      <c r="P441" t="str">
        <f>'Raw Data'!O441</f>
        <v>KGS</v>
      </c>
      <c r="Q441">
        <f>'Raw Data'!P441</f>
        <v>508.5421212</v>
      </c>
      <c r="R441">
        <f>'Raw Data'!Q441</f>
        <v>2349464.6</v>
      </c>
      <c r="S441">
        <f>'Raw Data'!R441</f>
        <v>6.0468742119999996</v>
      </c>
      <c r="T441">
        <f>'Raw Data'!S441</f>
        <v>27936.558860000001</v>
      </c>
      <c r="U441">
        <f>'Raw Data'!T441</f>
        <v>860843.8</v>
      </c>
      <c r="V441" s="9" t="str">
        <f t="shared" si="67"/>
        <v>NP-20</v>
      </c>
      <c r="W441">
        <f t="shared" si="68"/>
        <v>27720</v>
      </c>
      <c r="X441">
        <f t="shared" si="69"/>
        <v>69</v>
      </c>
      <c r="Y441">
        <f t="shared" si="70"/>
        <v>3210308.4000000004</v>
      </c>
      <c r="Z441">
        <f t="shared" si="71"/>
        <v>2023</v>
      </c>
      <c r="AA441" s="9" t="str">
        <f t="shared" si="72"/>
        <v>Steel</v>
      </c>
      <c r="AB441" s="9" t="str">
        <f t="shared" si="73"/>
        <v>Other</v>
      </c>
      <c r="AD441" s="13">
        <f t="shared" si="74"/>
        <v>6.0468742119999996</v>
      </c>
      <c r="AE441">
        <f t="shared" si="75"/>
        <v>31.054971139971141</v>
      </c>
      <c r="AF441" s="16">
        <f t="shared" si="76"/>
        <v>0.3663999874694856</v>
      </c>
    </row>
    <row r="442" spans="1:32" x14ac:dyDescent="0.25">
      <c r="A442" t="str">
        <f>'Raw Data'!A442</f>
        <v>INNSA1</v>
      </c>
      <c r="B442" s="7">
        <f>'Raw Data'!B442</f>
        <v>45252</v>
      </c>
      <c r="C442">
        <f>'Raw Data'!C442</f>
        <v>301049751</v>
      </c>
      <c r="D442">
        <f>'Raw Data'!D442</f>
        <v>73239990</v>
      </c>
      <c r="E442" t="str">
        <f>'Raw Data'!E442</f>
        <v>AM-06 STAINLESS STEEL SPORTS BOTTLE 750ML SG805 (QTY: 16992PCS/ USD 0.99 PER PCS)</v>
      </c>
      <c r="F442" t="str">
        <f t="shared" si="66"/>
        <v>AM-06 STAINLESS STEEL SPORTS BOTTLE 750ML SG805 (QTY: 16992PCS/ USD 0.99 PER PCS)</v>
      </c>
      <c r="O442">
        <f>'Raw Data'!N442</f>
        <v>2478</v>
      </c>
      <c r="P442" t="str">
        <f>'Raw Data'!O442</f>
        <v>KGS</v>
      </c>
      <c r="Q442">
        <f>'Raw Data'!P442</f>
        <v>588.51677559999996</v>
      </c>
      <c r="R442">
        <f>'Raw Data'!Q442</f>
        <v>1458344.57</v>
      </c>
      <c r="S442">
        <f>'Raw Data'!R442</f>
        <v>6.9978213509999998</v>
      </c>
      <c r="T442">
        <f>'Raw Data'!S442</f>
        <v>17340.601309999998</v>
      </c>
      <c r="U442">
        <f>'Raw Data'!T442</f>
        <v>534337.4</v>
      </c>
      <c r="V442" s="9" t="str">
        <f t="shared" si="67"/>
        <v>AM-06</v>
      </c>
      <c r="W442">
        <f t="shared" si="68"/>
        <v>16992</v>
      </c>
      <c r="X442">
        <f t="shared" si="69"/>
        <v>65</v>
      </c>
      <c r="Y442">
        <f t="shared" si="70"/>
        <v>1992681.9700000002</v>
      </c>
      <c r="Z442">
        <f t="shared" si="71"/>
        <v>2023</v>
      </c>
      <c r="AA442" s="9" t="str">
        <f t="shared" si="72"/>
        <v>Steel</v>
      </c>
      <c r="AB442" s="9" t="str">
        <f t="shared" si="73"/>
        <v>Other</v>
      </c>
      <c r="AD442" s="13">
        <f t="shared" si="74"/>
        <v>6.9978213509999998</v>
      </c>
      <c r="AE442">
        <f t="shared" si="75"/>
        <v>31.446410075329567</v>
      </c>
      <c r="AF442" s="16">
        <f t="shared" si="76"/>
        <v>0.36639996540735226</v>
      </c>
    </row>
    <row r="443" spans="1:32" x14ac:dyDescent="0.25">
      <c r="A443" t="str">
        <f>'Raw Data'!A443</f>
        <v>INNSA1</v>
      </c>
      <c r="B443" s="7">
        <f>'Raw Data'!B443</f>
        <v>45252</v>
      </c>
      <c r="C443">
        <f>'Raw Data'!C443</f>
        <v>301049751</v>
      </c>
      <c r="D443">
        <f>'Raw Data'!D443</f>
        <v>73239990</v>
      </c>
      <c r="E443" t="str">
        <f>'Raw Data'!E443</f>
        <v>NP-21 STAINLESS STEEL SPORTS BOTTLE 650ML S115 (QTY: 7320 PCS/ USD 0.99 PER PCS)</v>
      </c>
      <c r="F443" t="str">
        <f t="shared" si="66"/>
        <v>NP-21 STAINLESS STEEL SPORTS BOTTLE 650ML S115 (QTY: 7320 PCS/ USD 0.99 PER PCS)</v>
      </c>
      <c r="O443">
        <f>'Raw Data'!N443</f>
        <v>1220</v>
      </c>
      <c r="P443" t="str">
        <f>'Raw Data'!O443</f>
        <v>KGS</v>
      </c>
      <c r="Q443">
        <f>'Raw Data'!P443</f>
        <v>515.83678689999999</v>
      </c>
      <c r="R443">
        <f>'Raw Data'!Q443</f>
        <v>629320.88</v>
      </c>
      <c r="S443">
        <f>'Raw Data'!R443</f>
        <v>6.1336122099999999</v>
      </c>
      <c r="T443">
        <f>'Raw Data'!S443</f>
        <v>7483.0068970000002</v>
      </c>
      <c r="U443">
        <f>'Raw Data'!T443</f>
        <v>230583.2</v>
      </c>
      <c r="V443" s="9" t="str">
        <f t="shared" si="67"/>
        <v>NP-21</v>
      </c>
      <c r="W443">
        <f t="shared" si="68"/>
        <v>7320</v>
      </c>
      <c r="X443">
        <f t="shared" si="69"/>
        <v>64</v>
      </c>
      <c r="Y443">
        <f t="shared" si="70"/>
        <v>859904.08000000007</v>
      </c>
      <c r="Z443">
        <f t="shared" si="71"/>
        <v>2023</v>
      </c>
      <c r="AA443" s="9" t="str">
        <f t="shared" si="72"/>
        <v>Steel</v>
      </c>
      <c r="AB443" s="9" t="str">
        <f t="shared" si="73"/>
        <v>Other</v>
      </c>
      <c r="AD443" s="13">
        <f t="shared" si="74"/>
        <v>6.1336122099999999</v>
      </c>
      <c r="AE443">
        <f t="shared" si="75"/>
        <v>31.500437158469946</v>
      </c>
      <c r="AF443" s="16">
        <f t="shared" si="76"/>
        <v>0.3664000469839806</v>
      </c>
    </row>
    <row r="444" spans="1:32" x14ac:dyDescent="0.25">
      <c r="A444" t="str">
        <f>'Raw Data'!A444</f>
        <v>INNSA1</v>
      </c>
      <c r="B444" s="7">
        <f>'Raw Data'!B444</f>
        <v>45252</v>
      </c>
      <c r="C444">
        <f>'Raw Data'!C444</f>
        <v>301049751</v>
      </c>
      <c r="D444">
        <f>'Raw Data'!D444</f>
        <v>73239990</v>
      </c>
      <c r="E444" t="str">
        <f>'Raw Data'!E444</f>
        <v>SL-01 STAINLESS STEEL COLA BOTTLE 750ML SK750 (QTY: 10776 PCS/ USD 1.128 PER PCS)</v>
      </c>
      <c r="F444" t="str">
        <f t="shared" si="66"/>
        <v>SL-01 STAINLESS STEEL COLA BOTTLE 750ML SK750 (QTY: 10776 PCS/ USD 1.128 PER PCS)</v>
      </c>
      <c r="O444">
        <f>'Raw Data'!N444</f>
        <v>2065.4</v>
      </c>
      <c r="P444" t="str">
        <f>'Raw Data'!O444</f>
        <v>KGS</v>
      </c>
      <c r="Q444">
        <f>'Raw Data'!P444</f>
        <v>511.07944709999998</v>
      </c>
      <c r="R444">
        <f>'Raw Data'!Q444</f>
        <v>1055583.49</v>
      </c>
      <c r="S444">
        <f>'Raw Data'!R444</f>
        <v>6.0770445549999996</v>
      </c>
      <c r="T444">
        <f>'Raw Data'!S444</f>
        <v>12551.527819999999</v>
      </c>
      <c r="U444">
        <f>'Raw Data'!T444</f>
        <v>386765.8</v>
      </c>
      <c r="V444" s="9" t="str">
        <f t="shared" si="67"/>
        <v>SL-01</v>
      </c>
      <c r="W444">
        <f t="shared" si="68"/>
        <v>10776</v>
      </c>
      <c r="X444">
        <f t="shared" si="69"/>
        <v>64</v>
      </c>
      <c r="Y444">
        <f t="shared" si="70"/>
        <v>1442349.29</v>
      </c>
      <c r="Z444">
        <f t="shared" si="71"/>
        <v>2023</v>
      </c>
      <c r="AA444" s="9" t="str">
        <f t="shared" si="72"/>
        <v>Steel</v>
      </c>
      <c r="AB444" s="9" t="str">
        <f t="shared" si="73"/>
        <v>Other</v>
      </c>
      <c r="AD444" s="13">
        <f t="shared" si="74"/>
        <v>6.0770445549999996</v>
      </c>
      <c r="AE444">
        <f t="shared" si="75"/>
        <v>35.891406829992576</v>
      </c>
      <c r="AF444" s="16">
        <f t="shared" si="76"/>
        <v>0.36640000877618878</v>
      </c>
    </row>
    <row r="445" spans="1:32" x14ac:dyDescent="0.25">
      <c r="A445" t="str">
        <f>'Raw Data'!A445</f>
        <v>INNSA1</v>
      </c>
      <c r="B445" s="7">
        <f>'Raw Data'!B445</f>
        <v>45252</v>
      </c>
      <c r="C445">
        <f>'Raw Data'!C445</f>
        <v>301049751</v>
      </c>
      <c r="D445">
        <f>'Raw Data'!D445</f>
        <v>73239990</v>
      </c>
      <c r="E445" t="str">
        <f>'Raw Data'!E445</f>
        <v>AM-314 STAINLESS STEEL SPORTS BOTTLE 500ML S116-500 (QTY: 816 PCS/ USD 0.917 PER PCS)</v>
      </c>
      <c r="F445" t="str">
        <f t="shared" si="66"/>
        <v>AM-314 STAINLESS STEEL SPORTS BOTTLE 500ML S116-500 (QTY: 816 PCS/ USD 0.917 PER PCS)</v>
      </c>
      <c r="O445">
        <f>'Raw Data'!N445</f>
        <v>102</v>
      </c>
      <c r="P445" t="str">
        <f>'Raw Data'!O445</f>
        <v>KGS</v>
      </c>
      <c r="Q445">
        <f>'Raw Data'!P445</f>
        <v>636.3357843</v>
      </c>
      <c r="R445">
        <f>'Raw Data'!Q445</f>
        <v>64906.25</v>
      </c>
      <c r="S445">
        <f>'Raw Data'!R445</f>
        <v>7.5664183630000004</v>
      </c>
      <c r="T445">
        <f>'Raw Data'!S445</f>
        <v>771.77467300000001</v>
      </c>
      <c r="U445">
        <f>'Raw Data'!T445</f>
        <v>23781.7</v>
      </c>
      <c r="V445" s="9" t="str">
        <f t="shared" si="67"/>
        <v>AM-314</v>
      </c>
      <c r="W445">
        <f t="shared" si="68"/>
        <v>816</v>
      </c>
      <c r="X445">
        <f t="shared" si="69"/>
        <v>68</v>
      </c>
      <c r="Y445">
        <f t="shared" si="70"/>
        <v>88687.95</v>
      </c>
      <c r="Z445">
        <f t="shared" si="71"/>
        <v>2023</v>
      </c>
      <c r="AA445" s="9" t="str">
        <f t="shared" si="72"/>
        <v>Steel</v>
      </c>
      <c r="AB445" s="9" t="str">
        <f t="shared" si="73"/>
        <v>Other</v>
      </c>
      <c r="AD445" s="13">
        <f t="shared" si="74"/>
        <v>7.5664183630000004</v>
      </c>
      <c r="AE445">
        <f t="shared" si="75"/>
        <v>29.144240196078432</v>
      </c>
      <c r="AF445" s="16">
        <f t="shared" si="76"/>
        <v>0.36640077034183921</v>
      </c>
    </row>
    <row r="446" spans="1:32" x14ac:dyDescent="0.25">
      <c r="A446" t="str">
        <f>'Raw Data'!A446</f>
        <v>INNSA1</v>
      </c>
      <c r="B446" s="7">
        <f>'Raw Data'!B446</f>
        <v>45252</v>
      </c>
      <c r="C446">
        <f>'Raw Data'!C446</f>
        <v>301049751</v>
      </c>
      <c r="D446">
        <f>'Raw Data'!D446</f>
        <v>73239990</v>
      </c>
      <c r="E446" t="str">
        <f>'Raw Data'!E446</f>
        <v>SB-12 STEEL TEA STRAINER BIG - (QTY:25200 PCS/USD 1.0302 PERPCS)</v>
      </c>
      <c r="F446" t="str">
        <f t="shared" si="66"/>
        <v>SB-12 STEEL TEA STRAINER BIG - (QTY:25200 PCS/USD 1.0302 PERPCS)</v>
      </c>
      <c r="O446">
        <f>'Raw Data'!N446</f>
        <v>6160</v>
      </c>
      <c r="P446" t="str">
        <f>'Raw Data'!O446</f>
        <v>KGS</v>
      </c>
      <c r="Q446">
        <f>'Raw Data'!P446</f>
        <v>372.23962990000001</v>
      </c>
      <c r="R446">
        <f>'Raw Data'!Q446</f>
        <v>2292996.12</v>
      </c>
      <c r="S446">
        <f>'Raw Data'!R446</f>
        <v>4.4261549330000003</v>
      </c>
      <c r="T446">
        <f>'Raw Data'!S446</f>
        <v>27265.114389999999</v>
      </c>
      <c r="U446">
        <f>'Raw Data'!T446</f>
        <v>840153.7</v>
      </c>
      <c r="V446" s="9" t="str">
        <f t="shared" si="67"/>
        <v>SB-12</v>
      </c>
      <c r="W446">
        <f t="shared" si="68"/>
        <v>25200</v>
      </c>
      <c r="X446">
        <f t="shared" si="69"/>
        <v>47</v>
      </c>
      <c r="Y446">
        <f t="shared" si="70"/>
        <v>3133149.8200000003</v>
      </c>
      <c r="Z446">
        <f t="shared" si="71"/>
        <v>2023</v>
      </c>
      <c r="AA446" s="9" t="str">
        <f t="shared" si="72"/>
        <v>Steel</v>
      </c>
      <c r="AB446" s="9" t="str">
        <f t="shared" si="73"/>
        <v>Tea Strainer</v>
      </c>
      <c r="AD446" s="13">
        <f t="shared" si="74"/>
        <v>4.4261549330000003</v>
      </c>
      <c r="AE446">
        <f t="shared" si="75"/>
        <v>33.339432539682541</v>
      </c>
      <c r="AF446" s="16">
        <f t="shared" si="76"/>
        <v>0.36639996582288153</v>
      </c>
    </row>
    <row r="447" spans="1:32" x14ac:dyDescent="0.25">
      <c r="A447" t="str">
        <f>'Raw Data'!A447</f>
        <v>INNSA1</v>
      </c>
      <c r="B447" s="7">
        <f>'Raw Data'!B447</f>
        <v>45252</v>
      </c>
      <c r="C447">
        <f>'Raw Data'!C447</f>
        <v>301049751</v>
      </c>
      <c r="D447">
        <f>'Raw Data'!D447</f>
        <v>73239990</v>
      </c>
      <c r="E447" t="str">
        <f>'Raw Data'!E447</f>
        <v>SB-01 STAINLESS STEEL SPORTS BOTTLE 750ML SG-702 (QTY: 47208 PCS/ USD 1.045 PER PCS)</v>
      </c>
      <c r="F447" t="str">
        <f t="shared" si="66"/>
        <v>SB-01 STAINLESS STEEL SPORTS BOTTLE 750ML SG-702 (QTY: 47208 PCS/ USD 1.045 PER PCS)</v>
      </c>
      <c r="O447">
        <f>'Raw Data'!N447</f>
        <v>7671.3</v>
      </c>
      <c r="P447" t="str">
        <f>'Raw Data'!O447</f>
        <v>KGS</v>
      </c>
      <c r="Q447">
        <f>'Raw Data'!P447</f>
        <v>557.81623060000004</v>
      </c>
      <c r="R447">
        <f>'Raw Data'!Q447</f>
        <v>4279175.6500000004</v>
      </c>
      <c r="S447">
        <f>'Raw Data'!R447</f>
        <v>6.632773254</v>
      </c>
      <c r="T447">
        <f>'Raw Data'!S447</f>
        <v>50881.993459999998</v>
      </c>
      <c r="U447">
        <f>'Raw Data'!T447</f>
        <v>1567889.9</v>
      </c>
      <c r="V447" s="9" t="str">
        <f t="shared" si="67"/>
        <v>SB-01</v>
      </c>
      <c r="W447">
        <f t="shared" si="68"/>
        <v>47208</v>
      </c>
      <c r="X447">
        <f t="shared" si="69"/>
        <v>67</v>
      </c>
      <c r="Y447">
        <f t="shared" si="70"/>
        <v>5847065.5500000007</v>
      </c>
      <c r="Z447">
        <f t="shared" si="71"/>
        <v>2023</v>
      </c>
      <c r="AA447" s="9" t="str">
        <f t="shared" si="72"/>
        <v>Steel</v>
      </c>
      <c r="AB447" s="9" t="str">
        <f t="shared" si="73"/>
        <v>Other</v>
      </c>
      <c r="AD447" s="13">
        <f t="shared" si="74"/>
        <v>6.632773254</v>
      </c>
      <c r="AE447">
        <f t="shared" si="75"/>
        <v>33.212377139467883</v>
      </c>
      <c r="AF447" s="16">
        <f t="shared" si="76"/>
        <v>0.36639998640859711</v>
      </c>
    </row>
    <row r="448" spans="1:32" x14ac:dyDescent="0.25">
      <c r="A448" t="str">
        <f>'Raw Data'!A448</f>
        <v>INNSA1</v>
      </c>
      <c r="B448" s="7">
        <f>'Raw Data'!B448</f>
        <v>45252</v>
      </c>
      <c r="C448">
        <f>'Raw Data'!C448</f>
        <v>301049751</v>
      </c>
      <c r="D448">
        <f>'Raw Data'!D448</f>
        <v>73239990</v>
      </c>
      <c r="E448" t="str">
        <f>'Raw Data'!E448</f>
        <v>DS-25 STAINLESS STEEL GRATER WITH HANDLE-(QTY:51000 PCS USD0.2032 PER PCS)</v>
      </c>
      <c r="F448" t="str">
        <f t="shared" si="66"/>
        <v>DS-25 STAINLESS STEEL GRATER WITH HANDLE-(QTY:51000 PCS USD0.2032 PER PCS)</v>
      </c>
      <c r="O448">
        <f>'Raw Data'!N448</f>
        <v>1700</v>
      </c>
      <c r="P448" t="str">
        <f>'Raw Data'!O448</f>
        <v>KGS</v>
      </c>
      <c r="Q448">
        <f>'Raw Data'!P448</f>
        <v>538.42615290000003</v>
      </c>
      <c r="R448">
        <f>'Raw Data'!Q448</f>
        <v>915324.46</v>
      </c>
      <c r="S448">
        <f>'Raw Data'!R448</f>
        <v>6.4022134709999996</v>
      </c>
      <c r="T448">
        <f>'Raw Data'!S448</f>
        <v>10883.7629</v>
      </c>
      <c r="U448">
        <f>'Raw Data'!T448</f>
        <v>335374.90000000002</v>
      </c>
      <c r="V448" s="9" t="str">
        <f t="shared" si="67"/>
        <v>DS-25</v>
      </c>
      <c r="W448">
        <f t="shared" si="68"/>
        <v>51000</v>
      </c>
      <c r="X448">
        <f t="shared" si="69"/>
        <v>57</v>
      </c>
      <c r="Y448">
        <f t="shared" si="70"/>
        <v>1250699.3599999999</v>
      </c>
      <c r="Z448">
        <f t="shared" si="71"/>
        <v>2023</v>
      </c>
      <c r="AA448" s="9" t="str">
        <f t="shared" si="72"/>
        <v>Steel</v>
      </c>
      <c r="AB448" s="9" t="str">
        <f t="shared" si="73"/>
        <v>Other</v>
      </c>
      <c r="AD448" s="13">
        <f t="shared" si="74"/>
        <v>6.4022134709999996</v>
      </c>
      <c r="AE448">
        <f t="shared" si="75"/>
        <v>6.5759784313725493</v>
      </c>
      <c r="AF448" s="16">
        <f t="shared" si="76"/>
        <v>0.36640001950783663</v>
      </c>
    </row>
    <row r="449" spans="1:32" x14ac:dyDescent="0.25">
      <c r="A449" t="str">
        <f>'Raw Data'!A449</f>
        <v>INNSA1</v>
      </c>
      <c r="B449" s="7">
        <f>'Raw Data'!B449</f>
        <v>45252</v>
      </c>
      <c r="C449">
        <f>'Raw Data'!C449</f>
        <v>301049751</v>
      </c>
      <c r="D449">
        <f>'Raw Data'!D449</f>
        <v>73239990</v>
      </c>
      <c r="E449" t="str">
        <f>'Raw Data'!E449</f>
        <v>SL-01 STAINLESS STEEL COLA BOTTLE 750ML SK750 (QTY: 15096 PCS/ USD 1.128 PER PCS)</v>
      </c>
      <c r="F449" t="str">
        <f t="shared" si="66"/>
        <v>SL-01 STAINLESS STEEL COLA BOTTLE 750ML SK750 (QTY: 15096 PCS/ USD 1.128 PER PCS)</v>
      </c>
      <c r="O449">
        <f>'Raw Data'!N449</f>
        <v>2956.3</v>
      </c>
      <c r="P449" t="str">
        <f>'Raw Data'!O449</f>
        <v>KGS</v>
      </c>
      <c r="Q449">
        <f>'Raw Data'!P449</f>
        <v>499.632632</v>
      </c>
      <c r="R449">
        <f>'Raw Data'!Q449</f>
        <v>1477063.95</v>
      </c>
      <c r="S449">
        <f>'Raw Data'!R449</f>
        <v>5.9409349819999999</v>
      </c>
      <c r="T449">
        <f>'Raw Data'!S449</f>
        <v>17563.186089999999</v>
      </c>
      <c r="U449">
        <f>'Raw Data'!T449</f>
        <v>541196.30000000005</v>
      </c>
      <c r="V449" s="9" t="str">
        <f t="shared" si="67"/>
        <v>SL-01</v>
      </c>
      <c r="W449">
        <f t="shared" si="68"/>
        <v>15096</v>
      </c>
      <c r="X449">
        <f t="shared" si="69"/>
        <v>64</v>
      </c>
      <c r="Y449">
        <f t="shared" si="70"/>
        <v>2018260.25</v>
      </c>
      <c r="Z449">
        <f t="shared" si="71"/>
        <v>2023</v>
      </c>
      <c r="AA449" s="9" t="str">
        <f t="shared" si="72"/>
        <v>Steel</v>
      </c>
      <c r="AB449" s="9" t="str">
        <f t="shared" si="73"/>
        <v>Other</v>
      </c>
      <c r="AD449" s="13">
        <f t="shared" si="74"/>
        <v>5.9409349819999999</v>
      </c>
      <c r="AE449">
        <f t="shared" si="75"/>
        <v>35.850311340752519</v>
      </c>
      <c r="AF449" s="16">
        <f t="shared" si="76"/>
        <v>0.36640004652472907</v>
      </c>
    </row>
    <row r="450" spans="1:32" x14ac:dyDescent="0.25">
      <c r="A450" t="str">
        <f>'Raw Data'!A450</f>
        <v>INNSA1</v>
      </c>
      <c r="B450" s="7">
        <f>'Raw Data'!B450</f>
        <v>45252</v>
      </c>
      <c r="C450">
        <f>'Raw Data'!C450</f>
        <v>301049751</v>
      </c>
      <c r="D450">
        <f>'Raw Data'!D450</f>
        <v>73239990</v>
      </c>
      <c r="E450" t="str">
        <f>'Raw Data'!E450</f>
        <v>AM-393 STAINLESS STEEL SPORTS BOTTLE 750ML (QTY: 25152 PCS/USD 1.200 PER PCS)</v>
      </c>
      <c r="F450" t="str">
        <f t="shared" si="66"/>
        <v>AM-393 STAINLESS STEEL SPORTS BOTTLE 750ML (QTY: 25152 PCS/USD 1.200 PER PCS)</v>
      </c>
      <c r="O450">
        <f>'Raw Data'!N450</f>
        <v>5030.3999999999996</v>
      </c>
      <c r="P450" t="str">
        <f>'Raw Data'!O450</f>
        <v>KGS</v>
      </c>
      <c r="Q450">
        <f>'Raw Data'!P450</f>
        <v>520.45056850000003</v>
      </c>
      <c r="R450">
        <f>'Raw Data'!Q450</f>
        <v>2618074.54</v>
      </c>
      <c r="S450">
        <f>'Raw Data'!R450</f>
        <v>6.1884728720000002</v>
      </c>
      <c r="T450">
        <f>'Raw Data'!S450</f>
        <v>31130.49394</v>
      </c>
      <c r="U450">
        <f>'Raw Data'!T450</f>
        <v>959262.5</v>
      </c>
      <c r="V450" s="9" t="str">
        <f t="shared" si="67"/>
        <v>AM-393</v>
      </c>
      <c r="W450">
        <f t="shared" si="68"/>
        <v>25152</v>
      </c>
      <c r="X450">
        <f t="shared" si="69"/>
        <v>60</v>
      </c>
      <c r="Y450">
        <f t="shared" si="70"/>
        <v>3577337.04</v>
      </c>
      <c r="Z450">
        <f t="shared" si="71"/>
        <v>2023</v>
      </c>
      <c r="AA450" s="9" t="str">
        <f t="shared" si="72"/>
        <v>Steel</v>
      </c>
      <c r="AB450" s="9" t="str">
        <f t="shared" si="73"/>
        <v>Other</v>
      </c>
      <c r="AD450" s="13">
        <f t="shared" si="74"/>
        <v>6.1884728720000002</v>
      </c>
      <c r="AE450">
        <f t="shared" si="75"/>
        <v>38.138617207379134</v>
      </c>
      <c r="AF450" s="16">
        <f t="shared" si="76"/>
        <v>0.36639999562426517</v>
      </c>
    </row>
    <row r="451" spans="1:32" x14ac:dyDescent="0.25">
      <c r="A451" t="str">
        <f>'Raw Data'!A451</f>
        <v>INNSA1</v>
      </c>
      <c r="B451" s="7">
        <f>'Raw Data'!B451</f>
        <v>45252</v>
      </c>
      <c r="C451">
        <f>'Raw Data'!C451</f>
        <v>301049751</v>
      </c>
      <c r="D451">
        <f>'Raw Data'!D451</f>
        <v>73239990</v>
      </c>
      <c r="E451" t="str">
        <f>'Raw Data'!E451</f>
        <v>AM-314 STAINLESS STEEL SPORTS BOTTLE 500ML S116-500 (QTY: 24144 PCS/ USD 0.917 PER PCS)</v>
      </c>
      <c r="F451" t="str">
        <f t="shared" ref="F451:F514" si="77">IFERROR(LEFT(E451, FIND(")", E451, FIND("QTY", UPPER(E451))) ), E451)</f>
        <v>AM-314 STAINLESS STEEL SPORTS BOTTLE 500ML S116-500 (QTY: 24144 PCS/ USD 0.917 PER PCS)</v>
      </c>
      <c r="O451">
        <f>'Raw Data'!N451</f>
        <v>2917.4</v>
      </c>
      <c r="P451" t="str">
        <f>'Raw Data'!O451</f>
        <v>KGS</v>
      </c>
      <c r="Q451">
        <f>'Raw Data'!P451</f>
        <v>657.90485020000006</v>
      </c>
      <c r="R451">
        <f>'Raw Data'!Q451</f>
        <v>1919371.61</v>
      </c>
      <c r="S451">
        <f>'Raw Data'!R451</f>
        <v>7.8228876359999999</v>
      </c>
      <c r="T451">
        <f>'Raw Data'!S451</f>
        <v>22822.492389999999</v>
      </c>
      <c r="U451">
        <f>'Raw Data'!T451</f>
        <v>703257.7</v>
      </c>
      <c r="V451" s="9" t="str">
        <f t="shared" ref="V451:V514" si="78">TRIM(LEFT(E451, FIND(" ", E451 &amp; " ") - 1))</f>
        <v>AM-314</v>
      </c>
      <c r="W451">
        <f t="shared" ref="W451:W514" si="79">IFERROR(
 VALUE(
  SUBSTITUTE(
   SUBSTITUTE(
    TRIM(
     SUBSTITUTE(
      SUBSTITUTE(
       SUBSTITUTE(
        SUBSTITUTE(
         SUBSTITUTE(
          MID(F451, SEARCH("QTY",UPPER(F451)) + 3,
           MIN(
            IFERROR(SEARCH("PCS",UPPER(F451),SEARCH("QTY",UPPER(F451))),99999),
            IFERROR(SEARCH("PC",UPPER(F451),SEARCH("QTY",UPPER(F451))),99999),
            IFERROR(SEARCH("NOS",UPPER(F451),SEARCH("QTY",UPPER(F451))),99999),
            IFERROR(SEARCH("SET",UPPER(F451),SEARCH("QTY",UPPER(F451))),99999),
            IFERROR(SEARCH("PKT",UPPER(F451),SEARCH("QTY",UPPER(F451))),99999),
            IFERROR(SEARCH("NUM",UPPER(F451),SEARCH("QTY",UPPER(F451))),99999),
            IFERROR(SEARCH("/",UPPER(F451),SEARCH("QTY",UPPER(F451))),99999),
            IFERROR(SEARCH("PER",UPPER(F451),SEARCH("QTY",UPPER(F451))),99999),
            IFERROR(SEARCH("USD",UPPER(F451),SEARCH("QTY",UPPER(F451))),99999),
            IFERROR(SEARCH("CNY",UPPER(F451),SEARCH("QTY",UPPER(F451))),99999)
           ) - (SEARCH("QTY",UPPER(F451)) + 3)
          ),
         ":", ""),
        "(", ""),
       ")", ""),
      "PER", ""),
     "USD", "")
    ),
   ",", ""),
  "-", "")
 ),
"")</f>
        <v>24144</v>
      </c>
      <c r="X451">
        <f t="shared" ref="X451:X514" si="80">SEARCH("USD", UPPER(F451))</f>
        <v>70</v>
      </c>
      <c r="Y451">
        <f t="shared" ref="Y451:Y514" si="81">R451+U451</f>
        <v>2622629.31</v>
      </c>
      <c r="Z451">
        <f t="shared" ref="Z451:Z514" si="82">YEAR(B451)</f>
        <v>2023</v>
      </c>
      <c r="AA451" s="9" t="str">
        <f t="shared" ref="AA451:AA514" si="83">IF( ISNUMBER(SEARCH("STEEL", F451)), "Steel",
 IF( ISNUMBER(SEARCH("SCRUBBER", F451)), "Cleaning",
 IF( ISNUMBER(SEARCH("BASKET", F451)), "Basket",
 IF( ISNUMBER(SEARCH("HANGER", F451)), "Hanger",
 IF( ISNUMBER(SEARCH("LUNCH BOX", F451)), "Lunch Box",
 IF( ISNUMBER(SEARCH("BOTTLE", F451)), "Bottle",
 "Other"))))))</f>
        <v>Steel</v>
      </c>
      <c r="AB451" s="9" t="str">
        <f t="shared" ref="AB451:AB514" si="84">IF( ISNUMBER(SEARCH("SCRUBBER", F451)), "Scrubber",
 IF( ISNUMBER(SEARCH("FRUIT BASKET", F451)), "Fruit Basket",
 IF( ISNUMBER(SEARCH("BASKET", F451)), "Basket",
 IF( ISNUMBER(SEARCH("CUTLERY", F451)), "Cutlery Holder",
 IF( ISNUMBER(SEARCH("TEA STRAINER", F451)), "Tea Strainer",
 IF( ISNUMBER(SEARCH("HANGER", F451)), "Hanger",
 IF( ISNUMBER(SEARCH("HOOK", F451)), "Hook",
 IF( ISNUMBER(SEARCH("LUNCH BOX", F451)), "Lunch Box",
 "Other"))))))))</f>
        <v>Other</v>
      </c>
      <c r="AD451" s="13">
        <f t="shared" ref="AD451:AD514" si="85">S451</f>
        <v>7.8228876359999999</v>
      </c>
      <c r="AE451">
        <f t="shared" ref="AE451:AE514" si="86">U451 / W451</f>
        <v>29.127638336646783</v>
      </c>
      <c r="AF451" s="16">
        <f t="shared" ref="AF451:AF514" si="87">U451/R451</f>
        <v>0.36639996983179296</v>
      </c>
    </row>
    <row r="452" spans="1:32" x14ac:dyDescent="0.25">
      <c r="A452" t="str">
        <f>'Raw Data'!A452</f>
        <v>INNSA1</v>
      </c>
      <c r="B452" s="7">
        <f>'Raw Data'!B452</f>
        <v>45252</v>
      </c>
      <c r="C452">
        <f>'Raw Data'!C452</f>
        <v>301049751</v>
      </c>
      <c r="D452">
        <f>'Raw Data'!D452</f>
        <v>73239990</v>
      </c>
      <c r="E452" t="str">
        <f>'Raw Data'!E452</f>
        <v>NP-21 STAINLESS STEEL SPORTS BOTTLE 650ML S115 (QTY: 12504PCS/ USD 0.99 PER PCS)</v>
      </c>
      <c r="F452" t="str">
        <f t="shared" si="77"/>
        <v>NP-21 STAINLESS STEEL SPORTS BOTTLE 650ML S115 (QTY: 12504PCS/ USD 0.99 PER PCS)</v>
      </c>
      <c r="O452">
        <f>'Raw Data'!N452</f>
        <v>2084</v>
      </c>
      <c r="P452" t="str">
        <f>'Raw Data'!O452</f>
        <v>KGS</v>
      </c>
      <c r="Q452">
        <f>'Raw Data'!P452</f>
        <v>514.9522121</v>
      </c>
      <c r="R452">
        <f>'Raw Data'!Q452</f>
        <v>1073160.4099999999</v>
      </c>
      <c r="S452">
        <f>'Raw Data'!R452</f>
        <v>6.1230940800000004</v>
      </c>
      <c r="T452">
        <f>'Raw Data'!S452</f>
        <v>12760.528060000001</v>
      </c>
      <c r="U452">
        <f>'Raw Data'!T452</f>
        <v>393206</v>
      </c>
      <c r="V452" s="9" t="str">
        <f t="shared" si="78"/>
        <v>NP-21</v>
      </c>
      <c r="W452">
        <f t="shared" si="79"/>
        <v>12504</v>
      </c>
      <c r="X452">
        <f t="shared" si="80"/>
        <v>64</v>
      </c>
      <c r="Y452">
        <f t="shared" si="81"/>
        <v>1466366.41</v>
      </c>
      <c r="Z452">
        <f t="shared" si="82"/>
        <v>2023</v>
      </c>
      <c r="AA452" s="9" t="str">
        <f t="shared" si="83"/>
        <v>Steel</v>
      </c>
      <c r="AB452" s="9" t="str">
        <f t="shared" si="84"/>
        <v>Other</v>
      </c>
      <c r="AD452" s="13">
        <f t="shared" si="85"/>
        <v>6.1230940800000004</v>
      </c>
      <c r="AE452">
        <f t="shared" si="86"/>
        <v>31.446417146513117</v>
      </c>
      <c r="AF452" s="16">
        <f t="shared" si="87"/>
        <v>0.36640002401877647</v>
      </c>
    </row>
    <row r="453" spans="1:32" x14ac:dyDescent="0.25">
      <c r="A453" t="str">
        <f>'Raw Data'!A453</f>
        <v>INNSA1</v>
      </c>
      <c r="B453" s="7">
        <f>'Raw Data'!B453</f>
        <v>45252</v>
      </c>
      <c r="C453">
        <f>'Raw Data'!C453</f>
        <v>301049751</v>
      </c>
      <c r="D453">
        <f>'Raw Data'!D453</f>
        <v>73239990</v>
      </c>
      <c r="E453" t="str">
        <f>'Raw Data'!E453</f>
        <v>SB-01 STAINLESS STEEL SPORTS BOTTLE 750ML SG-702 (QTY: 19920 PCS/ USD 1.045 PER PCS)</v>
      </c>
      <c r="F453" t="str">
        <f t="shared" si="77"/>
        <v>SB-01 STAINLESS STEEL SPORTS BOTTLE 750ML SG-702 (QTY: 19920 PCS/ USD 1.045 PER PCS)</v>
      </c>
      <c r="O453">
        <f>'Raw Data'!N453</f>
        <v>3486</v>
      </c>
      <c r="P453" t="str">
        <f>'Raw Data'!O453</f>
        <v>KGS</v>
      </c>
      <c r="Q453">
        <f>'Raw Data'!P453</f>
        <v>518.5661159</v>
      </c>
      <c r="R453">
        <f>'Raw Data'!Q453</f>
        <v>1807721.48</v>
      </c>
      <c r="S453">
        <f>'Raw Data'!R453</f>
        <v>6.1660655870000003</v>
      </c>
      <c r="T453">
        <f>'Raw Data'!S453</f>
        <v>21494.904640000001</v>
      </c>
      <c r="U453">
        <f>'Raw Data'!T453</f>
        <v>662349.1</v>
      </c>
      <c r="V453" s="9" t="str">
        <f t="shared" si="78"/>
        <v>SB-01</v>
      </c>
      <c r="W453">
        <f t="shared" si="79"/>
        <v>19920</v>
      </c>
      <c r="X453">
        <f t="shared" si="80"/>
        <v>67</v>
      </c>
      <c r="Y453">
        <f t="shared" si="81"/>
        <v>2470070.58</v>
      </c>
      <c r="Z453">
        <f t="shared" si="82"/>
        <v>2023</v>
      </c>
      <c r="AA453" s="9" t="str">
        <f t="shared" si="83"/>
        <v>Steel</v>
      </c>
      <c r="AB453" s="9" t="str">
        <f t="shared" si="84"/>
        <v>Other</v>
      </c>
      <c r="AD453" s="13">
        <f t="shared" si="85"/>
        <v>6.1660655870000003</v>
      </c>
      <c r="AE453">
        <f t="shared" si="86"/>
        <v>33.250456827309236</v>
      </c>
      <c r="AF453" s="16">
        <f t="shared" si="87"/>
        <v>0.36639997219040621</v>
      </c>
    </row>
    <row r="454" spans="1:32" x14ac:dyDescent="0.25">
      <c r="A454" t="str">
        <f>'Raw Data'!A454</f>
        <v>INNSA1</v>
      </c>
      <c r="B454" s="7">
        <f>'Raw Data'!B454</f>
        <v>45252</v>
      </c>
      <c r="C454">
        <f>'Raw Data'!C454</f>
        <v>301049751</v>
      </c>
      <c r="D454">
        <f>'Raw Data'!D454</f>
        <v>73239990</v>
      </c>
      <c r="E454" t="str">
        <f>'Raw Data'!E454</f>
        <v>BLCR-3 STAINLESS STEEL SPORTS BOTTLE 750ML SG705-1 (QTY: 19704 PCS/ USD 1.052 PER PCS)</v>
      </c>
      <c r="F454" t="str">
        <f t="shared" si="77"/>
        <v>BLCR-3 STAINLESS STEEL SPORTS BOTTLE 750ML SG705-1 (QTY: 19704 PCS/ USD 1.052 PER PCS)</v>
      </c>
      <c r="O454">
        <f>'Raw Data'!N454</f>
        <v>2791.4</v>
      </c>
      <c r="P454" t="str">
        <f>'Raw Data'!O454</f>
        <v>KGS</v>
      </c>
      <c r="Q454">
        <f>'Raw Data'!P454</f>
        <v>644.87265890000003</v>
      </c>
      <c r="R454">
        <f>'Raw Data'!Q454</f>
        <v>1800097.54</v>
      </c>
      <c r="S454">
        <f>'Raw Data'!R454</f>
        <v>7.6679269779999997</v>
      </c>
      <c r="T454">
        <f>'Raw Data'!S454</f>
        <v>21404.251370000002</v>
      </c>
      <c r="U454">
        <f>'Raw Data'!T454</f>
        <v>659555.80000000005</v>
      </c>
      <c r="V454" s="9" t="str">
        <f t="shared" si="78"/>
        <v>BLCR-3</v>
      </c>
      <c r="W454">
        <f t="shared" si="79"/>
        <v>19704</v>
      </c>
      <c r="X454">
        <f t="shared" si="80"/>
        <v>69</v>
      </c>
      <c r="Y454">
        <f t="shared" si="81"/>
        <v>2459653.34</v>
      </c>
      <c r="Z454">
        <f t="shared" si="82"/>
        <v>2023</v>
      </c>
      <c r="AA454" s="9" t="str">
        <f t="shared" si="83"/>
        <v>Steel</v>
      </c>
      <c r="AB454" s="9" t="str">
        <f t="shared" si="84"/>
        <v>Other</v>
      </c>
      <c r="AD454" s="13">
        <f t="shared" si="85"/>
        <v>7.6679269779999997</v>
      </c>
      <c r="AE454">
        <f t="shared" si="86"/>
        <v>33.473193260251726</v>
      </c>
      <c r="AF454" s="16">
        <f t="shared" si="87"/>
        <v>0.36640003407815336</v>
      </c>
    </row>
    <row r="455" spans="1:32" x14ac:dyDescent="0.25">
      <c r="A455" t="str">
        <f>'Raw Data'!A455</f>
        <v>INNSA1</v>
      </c>
      <c r="B455" s="7">
        <f>'Raw Data'!B455</f>
        <v>45251</v>
      </c>
      <c r="C455">
        <f>'Raw Data'!C455</f>
        <v>301049751</v>
      </c>
      <c r="D455">
        <f>'Raw Data'!D455</f>
        <v>73239990</v>
      </c>
      <c r="E455" t="str">
        <f>'Raw Data'!E455</f>
        <v>SS OIL POT 900ML (KWP-1000B) (QTY: 27000 PCS/USD 1.38 PER PCS)</v>
      </c>
      <c r="F455" t="str">
        <f t="shared" si="77"/>
        <v>SS OIL POT 900ML (KWP-1000B) (QTY: 27000 PCS/USD 1.38 PER PCS)</v>
      </c>
      <c r="O455">
        <f>'Raw Data'!N455</f>
        <v>7315</v>
      </c>
      <c r="P455" t="str">
        <f>'Raw Data'!O455</f>
        <v>KGS</v>
      </c>
      <c r="Q455">
        <f>'Raw Data'!P455</f>
        <v>439.67264110000002</v>
      </c>
      <c r="R455">
        <f>'Raw Data'!Q455</f>
        <v>3216205.37</v>
      </c>
      <c r="S455">
        <f>'Raw Data'!R455</f>
        <v>5.2279743300000003</v>
      </c>
      <c r="T455">
        <f>'Raw Data'!S455</f>
        <v>38242.63222</v>
      </c>
      <c r="U455">
        <f>'Raw Data'!T455</f>
        <v>1178417.7</v>
      </c>
      <c r="V455" s="9" t="str">
        <f t="shared" si="78"/>
        <v>SS</v>
      </c>
      <c r="W455">
        <f t="shared" si="79"/>
        <v>27000</v>
      </c>
      <c r="X455">
        <f t="shared" si="80"/>
        <v>46</v>
      </c>
      <c r="Y455">
        <f t="shared" si="81"/>
        <v>4394623.07</v>
      </c>
      <c r="Z455">
        <f t="shared" si="82"/>
        <v>2023</v>
      </c>
      <c r="AA455" s="9" t="str">
        <f t="shared" si="83"/>
        <v>Other</v>
      </c>
      <c r="AB455" s="9" t="str">
        <f t="shared" si="84"/>
        <v>Other</v>
      </c>
      <c r="AD455" s="13">
        <f t="shared" si="85"/>
        <v>5.2279743300000003</v>
      </c>
      <c r="AE455">
        <f t="shared" si="86"/>
        <v>43.645099999999999</v>
      </c>
      <c r="AF455" s="16">
        <f t="shared" si="87"/>
        <v>0.36640001630244151</v>
      </c>
    </row>
    <row r="456" spans="1:32" x14ac:dyDescent="0.25">
      <c r="A456" t="str">
        <f>'Raw Data'!A456</f>
        <v>INNSA1</v>
      </c>
      <c r="B456" s="7">
        <f>'Raw Data'!B456</f>
        <v>45251</v>
      </c>
      <c r="C456">
        <f>'Raw Data'!C456</f>
        <v>301049751</v>
      </c>
      <c r="D456">
        <f>'Raw Data'!D456</f>
        <v>73239990</v>
      </c>
      <c r="E456" t="str">
        <f>'Raw Data'!E456</f>
        <v>STAINLESS STEEL SPORTS BOTTLE (KWB-600F) (QTY: 50400 PCS/USD0.88 PER PCS)</v>
      </c>
      <c r="F456" t="str">
        <f t="shared" si="77"/>
        <v>STAINLESS STEEL SPORTS BOTTLE (KWB-600F) (QTY: 50400 PCS/USD0.88 PER PCS)</v>
      </c>
      <c r="O456">
        <f>'Raw Data'!N456</f>
        <v>7680</v>
      </c>
      <c r="P456" t="str">
        <f>'Raw Data'!O456</f>
        <v>KGS</v>
      </c>
      <c r="Q456">
        <f>'Raw Data'!P456</f>
        <v>496.45373699999999</v>
      </c>
      <c r="R456">
        <f>'Raw Data'!Q456</f>
        <v>3812764.7</v>
      </c>
      <c r="S456">
        <f>'Raw Data'!R456</f>
        <v>5.9031359930000002</v>
      </c>
      <c r="T456">
        <f>'Raw Data'!S456</f>
        <v>45336.084419999999</v>
      </c>
      <c r="U456">
        <f>'Raw Data'!T456</f>
        <v>1396997</v>
      </c>
      <c r="V456" s="9" t="str">
        <f t="shared" si="78"/>
        <v>STAINLESS</v>
      </c>
      <c r="W456">
        <f t="shared" si="79"/>
        <v>50400</v>
      </c>
      <c r="X456">
        <f t="shared" si="80"/>
        <v>58</v>
      </c>
      <c r="Y456">
        <f t="shared" si="81"/>
        <v>5209761.7</v>
      </c>
      <c r="Z456">
        <f t="shared" si="82"/>
        <v>2023</v>
      </c>
      <c r="AA456" s="9" t="str">
        <f t="shared" si="83"/>
        <v>Steel</v>
      </c>
      <c r="AB456" s="9" t="str">
        <f t="shared" si="84"/>
        <v>Other</v>
      </c>
      <c r="AD456" s="13">
        <f t="shared" si="85"/>
        <v>5.9031359930000002</v>
      </c>
      <c r="AE456">
        <f t="shared" si="86"/>
        <v>27.718194444444446</v>
      </c>
      <c r="AF456" s="16">
        <f t="shared" si="87"/>
        <v>0.36640000365089404</v>
      </c>
    </row>
    <row r="457" spans="1:32" x14ac:dyDescent="0.25">
      <c r="A457" t="str">
        <f>'Raw Data'!A457</f>
        <v>INNSA1</v>
      </c>
      <c r="B457" s="7">
        <f>'Raw Data'!B457</f>
        <v>45247</v>
      </c>
      <c r="C457">
        <f>'Raw Data'!C457</f>
        <v>301049751</v>
      </c>
      <c r="D457">
        <f>'Raw Data'!D457</f>
        <v>73239990</v>
      </c>
      <c r="E457" t="str">
        <f>'Raw Data'!E457</f>
        <v>STAINLESS STEEL SPORTS BOTTLE 750ML SG-702 (SB-01) (QTY:34704 NOS/USD 1.045 PER NOS)</v>
      </c>
      <c r="F457" t="str">
        <f t="shared" si="77"/>
        <v>STAINLESS STEEL SPORTS BOTTLE 750ML SG-702 (SB-01) (QTY:34704 NOS/USD 1.045 PER NOS)</v>
      </c>
      <c r="O457">
        <f>'Raw Data'!N457</f>
        <v>5784</v>
      </c>
      <c r="P457" t="str">
        <f>'Raw Data'!O457</f>
        <v>KGS</v>
      </c>
      <c r="Q457">
        <f>'Raw Data'!P457</f>
        <v>548.99404389999995</v>
      </c>
      <c r="R457">
        <f>'Raw Data'!Q457</f>
        <v>3175381.55</v>
      </c>
      <c r="S457">
        <f>'Raw Data'!R457</f>
        <v>6.5278721040000001</v>
      </c>
      <c r="T457">
        <f>'Raw Data'!S457</f>
        <v>37757.212249999997</v>
      </c>
      <c r="U457">
        <f>'Raw Data'!T457</f>
        <v>1163459.8</v>
      </c>
      <c r="V457" s="9" t="str">
        <f t="shared" si="78"/>
        <v>STAINLESS</v>
      </c>
      <c r="W457">
        <f t="shared" si="79"/>
        <v>34704</v>
      </c>
      <c r="X457">
        <f t="shared" si="80"/>
        <v>67</v>
      </c>
      <c r="Y457">
        <f t="shared" si="81"/>
        <v>4338841.3499999996</v>
      </c>
      <c r="Z457">
        <f t="shared" si="82"/>
        <v>2023</v>
      </c>
      <c r="AA457" s="9" t="str">
        <f t="shared" si="83"/>
        <v>Steel</v>
      </c>
      <c r="AB457" s="9" t="str">
        <f t="shared" si="84"/>
        <v>Other</v>
      </c>
      <c r="AD457" s="13">
        <f t="shared" si="85"/>
        <v>6.5278721040000001</v>
      </c>
      <c r="AE457">
        <f t="shared" si="86"/>
        <v>33.525236284001842</v>
      </c>
      <c r="AF457" s="16">
        <f t="shared" si="87"/>
        <v>0.36640000002519385</v>
      </c>
    </row>
    <row r="458" spans="1:32" x14ac:dyDescent="0.25">
      <c r="A458" t="str">
        <f>'Raw Data'!A458</f>
        <v>INNSA1</v>
      </c>
      <c r="B458" s="7">
        <f>'Raw Data'!B458</f>
        <v>45247</v>
      </c>
      <c r="C458">
        <f>'Raw Data'!C458</f>
        <v>301049751</v>
      </c>
      <c r="D458">
        <f>'Raw Data'!D458</f>
        <v>73239990</v>
      </c>
      <c r="E458" t="str">
        <f>'Raw Data'!E458</f>
        <v>STAINLESS STEEL SPORTS BOTTLE 750ML S-308-C6 (NP-20) (QTY:8472 NOS/0.976 PER NOS)</v>
      </c>
      <c r="F458" t="str">
        <f t="shared" si="77"/>
        <v>STAINLESS STEEL SPORTS BOTTLE 750ML S-308-C6 (NP-20) (QTY:8472 NOS/0.976 PER NOS)</v>
      </c>
      <c r="O458">
        <f>'Raw Data'!N458</f>
        <v>1412</v>
      </c>
      <c r="P458" t="str">
        <f>'Raw Data'!O458</f>
        <v>KGS</v>
      </c>
      <c r="Q458">
        <f>'Raw Data'!P458</f>
        <v>512.74458919999995</v>
      </c>
      <c r="R458">
        <f>'Raw Data'!Q458</f>
        <v>723995.36</v>
      </c>
      <c r="S458">
        <f>'Raw Data'!R458</f>
        <v>6.0968441049999997</v>
      </c>
      <c r="T458">
        <f>'Raw Data'!S458</f>
        <v>8608.7438760000005</v>
      </c>
      <c r="U458">
        <f>'Raw Data'!T458</f>
        <v>265271.90000000002</v>
      </c>
      <c r="V458" s="9" t="str">
        <f t="shared" si="78"/>
        <v>STAINLESS</v>
      </c>
      <c r="W458">
        <f t="shared" si="79"/>
        <v>8472</v>
      </c>
      <c r="X458" t="e">
        <f t="shared" si="80"/>
        <v>#VALUE!</v>
      </c>
      <c r="Y458">
        <f t="shared" si="81"/>
        <v>989267.26</v>
      </c>
      <c r="Z458">
        <f t="shared" si="82"/>
        <v>2023</v>
      </c>
      <c r="AA458" s="9" t="str">
        <f t="shared" si="83"/>
        <v>Steel</v>
      </c>
      <c r="AB458" s="9" t="str">
        <f t="shared" si="84"/>
        <v>Other</v>
      </c>
      <c r="AD458" s="13">
        <f t="shared" si="85"/>
        <v>6.0968441049999997</v>
      </c>
      <c r="AE458">
        <f t="shared" si="86"/>
        <v>31.311602927289901</v>
      </c>
      <c r="AF458" s="16">
        <f t="shared" si="87"/>
        <v>0.36640000013259755</v>
      </c>
    </row>
    <row r="459" spans="1:32" x14ac:dyDescent="0.25">
      <c r="A459" t="str">
        <f>'Raw Data'!A459</f>
        <v>INNSA1</v>
      </c>
      <c r="B459" s="7">
        <f>'Raw Data'!B459</f>
        <v>45247</v>
      </c>
      <c r="C459">
        <f>'Raw Data'!C459</f>
        <v>301049751</v>
      </c>
      <c r="D459">
        <f>'Raw Data'!D459</f>
        <v>73239990</v>
      </c>
      <c r="E459" t="str">
        <f>'Raw Data'!E459</f>
        <v>STAINLESS STEELSPORTS BOTTLE 750ML (AM-393) (QTY:1728 NOS/USD 1.200 PER NOS)</v>
      </c>
      <c r="F459" t="str">
        <f t="shared" si="77"/>
        <v>STAINLESS STEELSPORTS BOTTLE 750ML (AM-393) (QTY:1728 NOS/USD 1.200 PER NOS)</v>
      </c>
      <c r="O459">
        <f>'Raw Data'!N459</f>
        <v>345.6</v>
      </c>
      <c r="P459" t="str">
        <f>'Raw Data'!O459</f>
        <v>KGS</v>
      </c>
      <c r="Q459">
        <f>'Raw Data'!P459</f>
        <v>525.35315390000005</v>
      </c>
      <c r="R459">
        <f>'Raw Data'!Q459</f>
        <v>181562.05</v>
      </c>
      <c r="S459">
        <f>'Raw Data'!R459</f>
        <v>6.2467675849999997</v>
      </c>
      <c r="T459">
        <f>'Raw Data'!S459</f>
        <v>2158.8828779999999</v>
      </c>
      <c r="U459">
        <f>'Raw Data'!T459</f>
        <v>66524.3</v>
      </c>
      <c r="V459" s="9" t="str">
        <f t="shared" si="78"/>
        <v>STAINLESS</v>
      </c>
      <c r="W459">
        <f t="shared" si="79"/>
        <v>1728</v>
      </c>
      <c r="X459">
        <f t="shared" si="80"/>
        <v>59</v>
      </c>
      <c r="Y459">
        <f t="shared" si="81"/>
        <v>248086.34999999998</v>
      </c>
      <c r="Z459">
        <f t="shared" si="82"/>
        <v>2023</v>
      </c>
      <c r="AA459" s="9" t="str">
        <f t="shared" si="83"/>
        <v>Steel</v>
      </c>
      <c r="AB459" s="9" t="str">
        <f t="shared" si="84"/>
        <v>Other</v>
      </c>
      <c r="AD459" s="13">
        <f t="shared" si="85"/>
        <v>6.2467675849999997</v>
      </c>
      <c r="AE459">
        <f t="shared" si="86"/>
        <v>38.497858796296299</v>
      </c>
      <c r="AF459" s="16">
        <f t="shared" si="87"/>
        <v>0.36639980656750687</v>
      </c>
    </row>
    <row r="460" spans="1:32" x14ac:dyDescent="0.25">
      <c r="A460" t="str">
        <f>'Raw Data'!A460</f>
        <v>INNSA1</v>
      </c>
      <c r="B460" s="7">
        <f>'Raw Data'!B460</f>
        <v>45243</v>
      </c>
      <c r="C460">
        <f>'Raw Data'!C460</f>
        <v>301049751</v>
      </c>
      <c r="D460">
        <f>'Raw Data'!D460</f>
        <v>73239990</v>
      </c>
      <c r="E460" t="str">
        <f>'Raw Data'!E460</f>
        <v>STAINLESS STEEL BOTTLE 500ML (AM-395) (QTY: 15984 NOS/USD 1.052 PER NOS)</v>
      </c>
      <c r="F460" t="str">
        <f t="shared" si="77"/>
        <v>STAINLESS STEEL BOTTLE 500ML (AM-395) (QTY: 15984 NOS/USD 1.052 PER NOS)</v>
      </c>
      <c r="O460">
        <f>'Raw Data'!N460</f>
        <v>2042.4</v>
      </c>
      <c r="P460" t="str">
        <f>'Raw Data'!O460</f>
        <v>KGS</v>
      </c>
      <c r="Q460">
        <f>'Raw Data'!P460</f>
        <v>721.05868099999998</v>
      </c>
      <c r="R460">
        <f>'Raw Data'!Q460</f>
        <v>1472690.25</v>
      </c>
      <c r="S460">
        <f>'Raw Data'!R460</f>
        <v>8.5687306119999995</v>
      </c>
      <c r="T460">
        <f>'Raw Data'!S460</f>
        <v>17500.775399999999</v>
      </c>
      <c r="U460">
        <f>'Raw Data'!T460</f>
        <v>539593.80000000005</v>
      </c>
      <c r="V460" s="9" t="str">
        <f t="shared" si="78"/>
        <v>STAINLESS</v>
      </c>
      <c r="W460">
        <f t="shared" si="79"/>
        <v>15984</v>
      </c>
      <c r="X460">
        <f t="shared" si="80"/>
        <v>55</v>
      </c>
      <c r="Y460">
        <f t="shared" si="81"/>
        <v>2012284.05</v>
      </c>
      <c r="Z460">
        <f t="shared" si="82"/>
        <v>2023</v>
      </c>
      <c r="AA460" s="9" t="str">
        <f t="shared" si="83"/>
        <v>Steel</v>
      </c>
      <c r="AB460" s="9" t="str">
        <f t="shared" si="84"/>
        <v>Other</v>
      </c>
      <c r="AD460" s="13">
        <f t="shared" si="85"/>
        <v>8.5687306119999995</v>
      </c>
      <c r="AE460">
        <f t="shared" si="86"/>
        <v>33.758370870870877</v>
      </c>
      <c r="AF460" s="16">
        <f t="shared" si="87"/>
        <v>0.36640006274231807</v>
      </c>
    </row>
    <row r="461" spans="1:32" x14ac:dyDescent="0.25">
      <c r="A461" t="str">
        <f>'Raw Data'!A461</f>
        <v>INNSA1</v>
      </c>
      <c r="B461" s="7">
        <f>'Raw Data'!B461</f>
        <v>45243</v>
      </c>
      <c r="C461">
        <f>'Raw Data'!C461</f>
        <v>301049751</v>
      </c>
      <c r="D461">
        <f>'Raw Data'!D461</f>
        <v>73239990</v>
      </c>
      <c r="E461" t="str">
        <f>'Raw Data'!E461</f>
        <v>STAINLESS STEEL SPORTS BOTTLE 750ML SG705-1 (BLCR-3) (QTY: 16392 NOS/USD 1.052 PER NOS)</v>
      </c>
      <c r="F461" t="str">
        <f t="shared" si="77"/>
        <v>STAINLESS STEEL SPORTS BOTTLE 750ML SG705-1 (BLCR-3) (QTY: 16392 NOS/USD 1.052 PER NOS)</v>
      </c>
      <c r="O461">
        <f>'Raw Data'!N461</f>
        <v>2322.1999999999998</v>
      </c>
      <c r="P461" t="str">
        <f>'Raw Data'!O461</f>
        <v>KGS</v>
      </c>
      <c r="Q461">
        <f>'Raw Data'!P461</f>
        <v>650.36649299999999</v>
      </c>
      <c r="R461">
        <f>'Raw Data'!Q461</f>
        <v>1510281.07</v>
      </c>
      <c r="S461">
        <f>'Raw Data'!R461</f>
        <v>7.7286570760000002</v>
      </c>
      <c r="T461">
        <f>'Raw Data'!S461</f>
        <v>17947.48746</v>
      </c>
      <c r="U461">
        <f>'Raw Data'!T461</f>
        <v>553367</v>
      </c>
      <c r="V461" s="9" t="str">
        <f t="shared" si="78"/>
        <v>STAINLESS</v>
      </c>
      <c r="W461">
        <f t="shared" si="79"/>
        <v>16392</v>
      </c>
      <c r="X461">
        <f t="shared" si="80"/>
        <v>70</v>
      </c>
      <c r="Y461">
        <f t="shared" si="81"/>
        <v>2063648.07</v>
      </c>
      <c r="Z461">
        <f t="shared" si="82"/>
        <v>2023</v>
      </c>
      <c r="AA461" s="9" t="str">
        <f t="shared" si="83"/>
        <v>Steel</v>
      </c>
      <c r="AB461" s="9" t="str">
        <f t="shared" si="84"/>
        <v>Other</v>
      </c>
      <c r="AD461" s="13">
        <f t="shared" si="85"/>
        <v>7.7286570760000002</v>
      </c>
      <c r="AE461">
        <f t="shared" si="86"/>
        <v>33.758357735480722</v>
      </c>
      <c r="AF461" s="16">
        <f t="shared" si="87"/>
        <v>0.36640001056227234</v>
      </c>
    </row>
    <row r="462" spans="1:32" x14ac:dyDescent="0.25">
      <c r="A462" t="str">
        <f>'Raw Data'!A462</f>
        <v>INNSA1</v>
      </c>
      <c r="B462" s="7">
        <f>'Raw Data'!B462</f>
        <v>45243</v>
      </c>
      <c r="C462">
        <f>'Raw Data'!C462</f>
        <v>301049751</v>
      </c>
      <c r="D462">
        <f>'Raw Data'!D462</f>
        <v>73239990</v>
      </c>
      <c r="E462" t="str">
        <f>'Raw Data'!E462</f>
        <v>STAINLESS STEEL BOTTLE 750ML SG805 (AM-06) (QTY: 3456 NOS/USD 0.990 PER PCS)</v>
      </c>
      <c r="F462" t="str">
        <f t="shared" si="77"/>
        <v>STAINLESS STEEL BOTTLE 750ML SG805 (AM-06) (QTY: 3456 NOS/USD 0.990 PER PCS)</v>
      </c>
      <c r="O462">
        <f>'Raw Data'!N462</f>
        <v>662.4</v>
      </c>
      <c r="P462" t="str">
        <f>'Raw Data'!O462</f>
        <v>KGS</v>
      </c>
      <c r="Q462">
        <f>'Raw Data'!P462</f>
        <v>452.37515100000002</v>
      </c>
      <c r="R462">
        <f>'Raw Data'!Q462</f>
        <v>299653.3</v>
      </c>
      <c r="S462">
        <f>'Raw Data'!R462</f>
        <v>5.375818787</v>
      </c>
      <c r="T462">
        <f>'Raw Data'!S462</f>
        <v>3560.9423649999999</v>
      </c>
      <c r="U462">
        <f>'Raw Data'!T462</f>
        <v>109793</v>
      </c>
      <c r="V462" s="9" t="str">
        <f t="shared" si="78"/>
        <v>STAINLESS</v>
      </c>
      <c r="W462">
        <f t="shared" si="79"/>
        <v>3456</v>
      </c>
      <c r="X462">
        <f t="shared" si="80"/>
        <v>59</v>
      </c>
      <c r="Y462">
        <f t="shared" si="81"/>
        <v>409446.3</v>
      </c>
      <c r="Z462">
        <f t="shared" si="82"/>
        <v>2023</v>
      </c>
      <c r="AA462" s="9" t="str">
        <f t="shared" si="83"/>
        <v>Steel</v>
      </c>
      <c r="AB462" s="9" t="str">
        <f t="shared" si="84"/>
        <v>Other</v>
      </c>
      <c r="AD462" s="13">
        <f t="shared" si="85"/>
        <v>5.375818787</v>
      </c>
      <c r="AE462">
        <f t="shared" si="86"/>
        <v>31.76880787037037</v>
      </c>
      <c r="AF462" s="16">
        <f t="shared" si="87"/>
        <v>0.36640010305242759</v>
      </c>
    </row>
    <row r="463" spans="1:32" x14ac:dyDescent="0.25">
      <c r="A463" t="str">
        <f>'Raw Data'!A463</f>
        <v>INNSA1</v>
      </c>
      <c r="B463" s="7">
        <f>'Raw Data'!B463</f>
        <v>45243</v>
      </c>
      <c r="C463">
        <f>'Raw Data'!C463</f>
        <v>301049751</v>
      </c>
      <c r="D463">
        <f>'Raw Data'!D463</f>
        <v>73239990</v>
      </c>
      <c r="E463" t="str">
        <f>'Raw Data'!E463</f>
        <v>STAINLESS STEELSPORTS BOTTLE 500ML S116-500 (AM-314) (QTY: 67776 NOS/USD 0.917 PER NOS)</v>
      </c>
      <c r="F463" t="str">
        <f t="shared" si="77"/>
        <v>STAINLESS STEELSPORTS BOTTLE 500ML S116-500 (AM-314) (QTY: 67776 NOS/USD 0.917 PER NOS)</v>
      </c>
      <c r="O463">
        <f>'Raw Data'!N463</f>
        <v>8189.6</v>
      </c>
      <c r="P463" t="str">
        <f>'Raw Data'!O463</f>
        <v>KGS</v>
      </c>
      <c r="Q463">
        <f>'Raw Data'!P463</f>
        <v>660.76209459999995</v>
      </c>
      <c r="R463">
        <f>'Raw Data'!Q463</f>
        <v>5411377.25</v>
      </c>
      <c r="S463">
        <f>'Raw Data'!R463</f>
        <v>7.8521936380000001</v>
      </c>
      <c r="T463">
        <f>'Raw Data'!S463</f>
        <v>64306.32501</v>
      </c>
      <c r="U463">
        <f>'Raw Data'!T463</f>
        <v>1982728.5</v>
      </c>
      <c r="V463" s="9" t="str">
        <f t="shared" si="78"/>
        <v>STAINLESS</v>
      </c>
      <c r="W463">
        <f t="shared" si="79"/>
        <v>67776</v>
      </c>
      <c r="X463">
        <f t="shared" si="80"/>
        <v>70</v>
      </c>
      <c r="Y463">
        <f t="shared" si="81"/>
        <v>7394105.75</v>
      </c>
      <c r="Z463">
        <f t="shared" si="82"/>
        <v>2023</v>
      </c>
      <c r="AA463" s="9" t="str">
        <f t="shared" si="83"/>
        <v>Steel</v>
      </c>
      <c r="AB463" s="9" t="str">
        <f t="shared" si="84"/>
        <v>Other</v>
      </c>
      <c r="AD463" s="13">
        <f t="shared" si="85"/>
        <v>7.8521936380000001</v>
      </c>
      <c r="AE463">
        <f t="shared" si="86"/>
        <v>29.254138633144475</v>
      </c>
      <c r="AF463" s="16">
        <f t="shared" si="87"/>
        <v>0.36639997701139759</v>
      </c>
    </row>
    <row r="464" spans="1:32" x14ac:dyDescent="0.25">
      <c r="A464" t="str">
        <f>'Raw Data'!A464</f>
        <v>INNSA1</v>
      </c>
      <c r="B464" s="7">
        <f>'Raw Data'!B464</f>
        <v>45243</v>
      </c>
      <c r="C464">
        <f>'Raw Data'!C464</f>
        <v>301049751</v>
      </c>
      <c r="D464">
        <f>'Raw Data'!D464</f>
        <v>73239990</v>
      </c>
      <c r="E464" t="str">
        <f>'Raw Data'!E464</f>
        <v>STAINLESS STEELSPORTS BOTTLE 650ML S115 (NP-21) (QTY: 10032NOS/USD 0.990 PER NOS)</v>
      </c>
      <c r="F464" t="str">
        <f t="shared" si="77"/>
        <v>STAINLESS STEELSPORTS BOTTLE 650ML S115 (NP-21) (QTY: 10032NOS/USD 0.990 PER NOS)</v>
      </c>
      <c r="O464">
        <f>'Raw Data'!N464</f>
        <v>1672</v>
      </c>
      <c r="P464" t="str">
        <f>'Raw Data'!O464</f>
        <v>KGS</v>
      </c>
      <c r="Q464">
        <f>'Raw Data'!P464</f>
        <v>520.23146529999997</v>
      </c>
      <c r="R464">
        <f>'Raw Data'!Q464</f>
        <v>869827.01</v>
      </c>
      <c r="S464">
        <f>'Raw Data'!R464</f>
        <v>6.1821921010000001</v>
      </c>
      <c r="T464">
        <f>'Raw Data'!S464</f>
        <v>10336.625190000001</v>
      </c>
      <c r="U464">
        <f>'Raw Data'!T464</f>
        <v>318704.59999999998</v>
      </c>
      <c r="V464" s="9" t="str">
        <f t="shared" si="78"/>
        <v>STAINLESS</v>
      </c>
      <c r="W464">
        <f t="shared" si="79"/>
        <v>10032</v>
      </c>
      <c r="X464">
        <f t="shared" si="80"/>
        <v>64</v>
      </c>
      <c r="Y464">
        <f t="shared" si="81"/>
        <v>1188531.6099999999</v>
      </c>
      <c r="Z464">
        <f t="shared" si="82"/>
        <v>2023</v>
      </c>
      <c r="AA464" s="9" t="str">
        <f t="shared" si="83"/>
        <v>Steel</v>
      </c>
      <c r="AB464" s="9" t="str">
        <f t="shared" si="84"/>
        <v>Other</v>
      </c>
      <c r="AD464" s="13">
        <f t="shared" si="85"/>
        <v>6.1821921010000001</v>
      </c>
      <c r="AE464">
        <f t="shared" si="86"/>
        <v>31.768799840510365</v>
      </c>
      <c r="AF464" s="16">
        <f t="shared" si="87"/>
        <v>0.36639998107209842</v>
      </c>
    </row>
    <row r="465" spans="1:32" x14ac:dyDescent="0.25">
      <c r="A465" t="str">
        <f>'Raw Data'!A465</f>
        <v>INNSA1</v>
      </c>
      <c r="B465" s="7">
        <f>'Raw Data'!B465</f>
        <v>45241</v>
      </c>
      <c r="C465">
        <f>'Raw Data'!C465</f>
        <v>301049751</v>
      </c>
      <c r="D465">
        <f>'Raw Data'!D465</f>
        <v>73239990</v>
      </c>
      <c r="E465" t="str">
        <f>'Raw Data'!E465</f>
        <v>SS OIL POT 900ML (KWP-1000B) (QTY: 27000 PCS/USD 1.40 PER PCS)</v>
      </c>
      <c r="F465" t="str">
        <f t="shared" si="77"/>
        <v>SS OIL POT 900ML (KWP-1000B) (QTY: 27000 PCS/USD 1.40 PER PCS)</v>
      </c>
      <c r="O465">
        <f>'Raw Data'!N465</f>
        <v>7300</v>
      </c>
      <c r="P465" t="str">
        <f>'Raw Data'!O465</f>
        <v>KGS</v>
      </c>
      <c r="Q465">
        <f>'Raw Data'!P465</f>
        <v>447.06412740000002</v>
      </c>
      <c r="R465">
        <f>'Raw Data'!Q465</f>
        <v>3263568.13</v>
      </c>
      <c r="S465">
        <f>'Raw Data'!R465</f>
        <v>5.3127050200000001</v>
      </c>
      <c r="T465">
        <f>'Raw Data'!S465</f>
        <v>38782.746639999998</v>
      </c>
      <c r="U465">
        <f>'Raw Data'!T465</f>
        <v>1195771.3999999999</v>
      </c>
      <c r="V465" s="9" t="str">
        <f t="shared" si="78"/>
        <v>SS</v>
      </c>
      <c r="W465">
        <f t="shared" si="79"/>
        <v>27000</v>
      </c>
      <c r="X465">
        <f t="shared" si="80"/>
        <v>46</v>
      </c>
      <c r="Y465">
        <f t="shared" si="81"/>
        <v>4459339.5299999993</v>
      </c>
      <c r="Z465">
        <f t="shared" si="82"/>
        <v>2023</v>
      </c>
      <c r="AA465" s="9" t="str">
        <f t="shared" si="83"/>
        <v>Other</v>
      </c>
      <c r="AB465" s="9" t="str">
        <f t="shared" si="84"/>
        <v>Other</v>
      </c>
      <c r="AD465" s="13">
        <f t="shared" si="85"/>
        <v>5.3127050200000001</v>
      </c>
      <c r="AE465">
        <f t="shared" si="86"/>
        <v>44.287829629629627</v>
      </c>
      <c r="AF465" s="16">
        <f t="shared" si="87"/>
        <v>0.36640001138876177</v>
      </c>
    </row>
    <row r="466" spans="1:32" x14ac:dyDescent="0.25">
      <c r="A466" t="str">
        <f>'Raw Data'!A466</f>
        <v>INNSA1</v>
      </c>
      <c r="B466" s="7">
        <f>'Raw Data'!B466</f>
        <v>45237</v>
      </c>
      <c r="C466">
        <f>'Raw Data'!C466</f>
        <v>301049751</v>
      </c>
      <c r="D466">
        <f>'Raw Data'!D466</f>
        <v>73239990</v>
      </c>
      <c r="E466" t="str">
        <f>'Raw Data'!E466</f>
        <v>STEEL ROUND CONTAINER (6856) (QTY: 122400 NOS/ USD 0.585 PERNOS)</v>
      </c>
      <c r="F466" t="str">
        <f t="shared" si="77"/>
        <v>STEEL ROUND CONTAINER (6856) (QTY: 122400 NOS/ USD 0.585 PERNOS)</v>
      </c>
      <c r="O466">
        <f>'Raw Data'!N466</f>
        <v>10200</v>
      </c>
      <c r="P466" t="str">
        <f>'Raw Data'!O466</f>
        <v>KGS</v>
      </c>
      <c r="Q466">
        <f>'Raw Data'!P466</f>
        <v>603.29936959999998</v>
      </c>
      <c r="R466">
        <f>'Raw Data'!Q466</f>
        <v>6153653.5700000003</v>
      </c>
      <c r="S466">
        <f>'Raw Data'!R466</f>
        <v>7.1693329720000003</v>
      </c>
      <c r="T466">
        <f>'Raw Data'!S466</f>
        <v>73127.196320000003</v>
      </c>
      <c r="U466">
        <f>'Raw Data'!T466</f>
        <v>2254698.7000000002</v>
      </c>
      <c r="V466" s="9" t="str">
        <f t="shared" si="78"/>
        <v>STEEL</v>
      </c>
      <c r="W466">
        <f t="shared" si="79"/>
        <v>122400</v>
      </c>
      <c r="X466">
        <f t="shared" si="80"/>
        <v>48</v>
      </c>
      <c r="Y466">
        <f t="shared" si="81"/>
        <v>8408352.2699999996</v>
      </c>
      <c r="Z466">
        <f t="shared" si="82"/>
        <v>2023</v>
      </c>
      <c r="AA466" s="9" t="str">
        <f t="shared" si="83"/>
        <v>Steel</v>
      </c>
      <c r="AB466" s="9" t="str">
        <f t="shared" si="84"/>
        <v>Other</v>
      </c>
      <c r="AD466" s="13">
        <f t="shared" si="85"/>
        <v>7.1693329720000003</v>
      </c>
      <c r="AE466">
        <f t="shared" si="86"/>
        <v>18.420741013071897</v>
      </c>
      <c r="AF466" s="16">
        <f t="shared" si="87"/>
        <v>0.36640000519236249</v>
      </c>
    </row>
    <row r="467" spans="1:32" x14ac:dyDescent="0.25">
      <c r="A467" t="str">
        <f>'Raw Data'!A467</f>
        <v>INNSA1</v>
      </c>
      <c r="B467" s="7">
        <f>'Raw Data'!B467</f>
        <v>45237</v>
      </c>
      <c r="C467">
        <f>'Raw Data'!C467</f>
        <v>301049751</v>
      </c>
      <c r="D467">
        <f>'Raw Data'!D467</f>
        <v>73239990</v>
      </c>
      <c r="E467" t="str">
        <f>'Raw Data'!E467</f>
        <v>STEEL RECTANGLE CONTAINER (6901) (QTY: 9216 NOS/ USD 0.900 PER NOS)</v>
      </c>
      <c r="F467" t="str">
        <f t="shared" si="77"/>
        <v>STEEL RECTANGLE CONTAINER (6901) (QTY: 9216 NOS/ USD 0.900 PER NOS)</v>
      </c>
      <c r="O467">
        <f>'Raw Data'!N467</f>
        <v>1497.6</v>
      </c>
      <c r="P467" t="str">
        <f>'Raw Data'!O467</f>
        <v>KGS</v>
      </c>
      <c r="Q467">
        <f>'Raw Data'!P467</f>
        <v>475.97587470000002</v>
      </c>
      <c r="R467">
        <f>'Raw Data'!Q467</f>
        <v>712821.47</v>
      </c>
      <c r="S467">
        <f>'Raw Data'!R467</f>
        <v>5.6562789630000001</v>
      </c>
      <c r="T467">
        <f>'Raw Data'!S467</f>
        <v>8470.8433750000004</v>
      </c>
      <c r="U467">
        <f>'Raw Data'!T467</f>
        <v>261177.8</v>
      </c>
      <c r="V467" s="9" t="str">
        <f t="shared" si="78"/>
        <v>STEEL</v>
      </c>
      <c r="W467">
        <f t="shared" si="79"/>
        <v>9216</v>
      </c>
      <c r="X467">
        <f t="shared" si="80"/>
        <v>50</v>
      </c>
      <c r="Y467">
        <f t="shared" si="81"/>
        <v>973999.27</v>
      </c>
      <c r="Z467">
        <f t="shared" si="82"/>
        <v>2023</v>
      </c>
      <c r="AA467" s="9" t="str">
        <f t="shared" si="83"/>
        <v>Steel</v>
      </c>
      <c r="AB467" s="9" t="str">
        <f t="shared" si="84"/>
        <v>Other</v>
      </c>
      <c r="AD467" s="13">
        <f t="shared" si="85"/>
        <v>5.6562789630000001</v>
      </c>
      <c r="AE467">
        <f t="shared" si="86"/>
        <v>28.339605034722222</v>
      </c>
      <c r="AF467" s="16">
        <f t="shared" si="87"/>
        <v>0.36640001878731288</v>
      </c>
    </row>
    <row r="468" spans="1:32" x14ac:dyDescent="0.25">
      <c r="A468" t="str">
        <f>'Raw Data'!A468</f>
        <v>INNSA1</v>
      </c>
      <c r="B468" s="7">
        <f>'Raw Data'!B468</f>
        <v>45237</v>
      </c>
      <c r="C468">
        <f>'Raw Data'!C468</f>
        <v>301049751</v>
      </c>
      <c r="D468">
        <f>'Raw Data'!D468</f>
        <v>73239990</v>
      </c>
      <c r="E468" t="str">
        <f>'Raw Data'!E468</f>
        <v>AM-296 STAINLESS STEEL BOTTLE 750ML SG2318 (QTY:42048 PCS/USD 1.070 PER PCS)</v>
      </c>
      <c r="F468" t="str">
        <f t="shared" si="77"/>
        <v>AM-296 STAINLESS STEEL BOTTLE 750ML SG2318 (QTY:42048 PCS/USD 1.070 PER PCS)</v>
      </c>
      <c r="O468">
        <f>'Raw Data'!N468</f>
        <v>6657.6</v>
      </c>
      <c r="P468" t="str">
        <f>'Raw Data'!O468</f>
        <v>KGS</v>
      </c>
      <c r="Q468">
        <f>'Raw Data'!P468</f>
        <v>587.08103670000003</v>
      </c>
      <c r="R468">
        <f>'Raw Data'!Q468</f>
        <v>3908550.71</v>
      </c>
      <c r="S468">
        <f>'Raw Data'!R468</f>
        <v>6.9766017429999998</v>
      </c>
      <c r="T468">
        <f>'Raw Data'!S468</f>
        <v>46447.423770000001</v>
      </c>
      <c r="U468">
        <f>'Raw Data'!T468</f>
        <v>1432092.9</v>
      </c>
      <c r="V468" s="9" t="str">
        <f t="shared" si="78"/>
        <v>AM-296</v>
      </c>
      <c r="W468">
        <f t="shared" si="79"/>
        <v>42048</v>
      </c>
      <c r="X468">
        <f t="shared" si="80"/>
        <v>59</v>
      </c>
      <c r="Y468">
        <f t="shared" si="81"/>
        <v>5340643.6099999994</v>
      </c>
      <c r="Z468">
        <f t="shared" si="82"/>
        <v>2023</v>
      </c>
      <c r="AA468" s="9" t="str">
        <f t="shared" si="83"/>
        <v>Steel</v>
      </c>
      <c r="AB468" s="9" t="str">
        <f t="shared" si="84"/>
        <v>Other</v>
      </c>
      <c r="AD468" s="13">
        <f t="shared" si="85"/>
        <v>6.9766017429999998</v>
      </c>
      <c r="AE468">
        <f t="shared" si="86"/>
        <v>34.058525970319636</v>
      </c>
      <c r="AF468" s="16">
        <f t="shared" si="87"/>
        <v>0.36639997949521291</v>
      </c>
    </row>
    <row r="469" spans="1:32" x14ac:dyDescent="0.25">
      <c r="A469" t="str">
        <f>'Raw Data'!A469</f>
        <v>INNSA1</v>
      </c>
      <c r="B469" s="7">
        <f>'Raw Data'!B469</f>
        <v>45237</v>
      </c>
      <c r="C469">
        <f>'Raw Data'!C469</f>
        <v>301049751</v>
      </c>
      <c r="D469">
        <f>'Raw Data'!D469</f>
        <v>73239990</v>
      </c>
      <c r="E469" t="str">
        <f>'Raw Data'!E469</f>
        <v>STEEL RECTANGLE CONTAINER BIG (6578) (QTY: 28500 NOS/USD 1.610 PER NOS)</v>
      </c>
      <c r="F469" t="str">
        <f t="shared" si="77"/>
        <v>STEEL RECTANGLE CONTAINER BIG (6578) (QTY: 28500 NOS/USD 1.610 PER NOS)</v>
      </c>
      <c r="O469">
        <f>'Raw Data'!N469</f>
        <v>8431.25</v>
      </c>
      <c r="P469" t="str">
        <f>'Raw Data'!O469</f>
        <v>KGS</v>
      </c>
      <c r="Q469">
        <f>'Raw Data'!P469</f>
        <v>467.70775029999999</v>
      </c>
      <c r="R469">
        <f>'Raw Data'!Q469</f>
        <v>3943360.97</v>
      </c>
      <c r="S469">
        <f>'Raw Data'!R469</f>
        <v>5.5580243649999996</v>
      </c>
      <c r="T469">
        <f>'Raw Data'!S469</f>
        <v>46861.092929999999</v>
      </c>
      <c r="U469">
        <f>'Raw Data'!T469</f>
        <v>1444847.5</v>
      </c>
      <c r="V469" s="9" t="str">
        <f t="shared" si="78"/>
        <v>STEEL</v>
      </c>
      <c r="W469">
        <f t="shared" si="79"/>
        <v>28500</v>
      </c>
      <c r="X469">
        <f t="shared" si="80"/>
        <v>54</v>
      </c>
      <c r="Y469">
        <f t="shared" si="81"/>
        <v>5388208.4700000007</v>
      </c>
      <c r="Z469">
        <f t="shared" si="82"/>
        <v>2023</v>
      </c>
      <c r="AA469" s="9" t="str">
        <f t="shared" si="83"/>
        <v>Steel</v>
      </c>
      <c r="AB469" s="9" t="str">
        <f t="shared" si="84"/>
        <v>Other</v>
      </c>
      <c r="AD469" s="13">
        <f t="shared" si="85"/>
        <v>5.5580243649999996</v>
      </c>
      <c r="AE469">
        <f t="shared" si="86"/>
        <v>50.69640350877193</v>
      </c>
      <c r="AF469" s="16">
        <f t="shared" si="87"/>
        <v>0.36640001029375707</v>
      </c>
    </row>
    <row r="470" spans="1:32" x14ac:dyDescent="0.25">
      <c r="A470" t="str">
        <f>'Raw Data'!A470</f>
        <v>INNSA1</v>
      </c>
      <c r="B470" s="7">
        <f>'Raw Data'!B470</f>
        <v>45237</v>
      </c>
      <c r="C470">
        <f>'Raw Data'!C470</f>
        <v>301049751</v>
      </c>
      <c r="D470">
        <f>'Raw Data'!D470</f>
        <v>73239990</v>
      </c>
      <c r="E470" t="str">
        <f>'Raw Data'!E470</f>
        <v>AM-458 STAINLESS STEEL SPORTS BOTTLE 750ML (QTY:36954 PCS/USD 1.037 PER PCS)</v>
      </c>
      <c r="F470" t="str">
        <f t="shared" si="77"/>
        <v>AM-458 STAINLESS STEEL SPORTS BOTTLE 750ML (QTY:36954 PCS/USD 1.037 PER PCS)</v>
      </c>
      <c r="O470">
        <f>'Raw Data'!N470</f>
        <v>6159</v>
      </c>
      <c r="P470" t="str">
        <f>'Raw Data'!O470</f>
        <v>KGS</v>
      </c>
      <c r="Q470">
        <f>'Raw Data'!P470</f>
        <v>540.52603829999998</v>
      </c>
      <c r="R470">
        <f>'Raw Data'!Q470</f>
        <v>3329099.87</v>
      </c>
      <c r="S470">
        <f>'Raw Data'!R470</f>
        <v>6.4233634979999996</v>
      </c>
      <c r="T470">
        <f>'Raw Data'!S470</f>
        <v>39561.495779999997</v>
      </c>
      <c r="U470">
        <f>'Raw Data'!T470</f>
        <v>1219782.2</v>
      </c>
      <c r="V470" s="9" t="str">
        <f t="shared" si="78"/>
        <v>AM-458</v>
      </c>
      <c r="W470">
        <f t="shared" si="79"/>
        <v>36954</v>
      </c>
      <c r="X470">
        <f t="shared" si="80"/>
        <v>59</v>
      </c>
      <c r="Y470">
        <f t="shared" si="81"/>
        <v>4548882.07</v>
      </c>
      <c r="Z470">
        <f t="shared" si="82"/>
        <v>2023</v>
      </c>
      <c r="AA470" s="9" t="str">
        <f t="shared" si="83"/>
        <v>Steel</v>
      </c>
      <c r="AB470" s="9" t="str">
        <f t="shared" si="84"/>
        <v>Other</v>
      </c>
      <c r="AD470" s="13">
        <f t="shared" si="85"/>
        <v>6.4233634979999996</v>
      </c>
      <c r="AE470">
        <f t="shared" si="86"/>
        <v>33.008123613140661</v>
      </c>
      <c r="AF470" s="16">
        <f t="shared" si="87"/>
        <v>0.36640000229251157</v>
      </c>
    </row>
    <row r="471" spans="1:32" x14ac:dyDescent="0.25">
      <c r="A471" t="str">
        <f>'Raw Data'!A471</f>
        <v>INNSA1</v>
      </c>
      <c r="B471" s="7">
        <f>'Raw Data'!B471</f>
        <v>45237</v>
      </c>
      <c r="C471">
        <f>'Raw Data'!C471</f>
        <v>301049751</v>
      </c>
      <c r="D471">
        <f>'Raw Data'!D471</f>
        <v>73239990</v>
      </c>
      <c r="E471" t="str">
        <f>'Raw Data'!E471</f>
        <v>AM-393 STAINLESS STEEL SPORTS BOTTLE 750ML (QTY:5304 PCS/USD1.200 PER PCS)</v>
      </c>
      <c r="F471" t="str">
        <f t="shared" si="77"/>
        <v>AM-393 STAINLESS STEEL SPORTS BOTTLE 750ML (QTY:5304 PCS/USD1.200 PER PCS)</v>
      </c>
      <c r="O471">
        <f>'Raw Data'!N471</f>
        <v>1060.8</v>
      </c>
      <c r="P471" t="str">
        <f>'Raw Data'!O471</f>
        <v>KGS</v>
      </c>
      <c r="Q471">
        <f>'Raw Data'!P471</f>
        <v>521.24014890000001</v>
      </c>
      <c r="R471">
        <f>'Raw Data'!Q471</f>
        <v>552931.55000000005</v>
      </c>
      <c r="S471">
        <f>'Raw Data'!R471</f>
        <v>6.1941788349999998</v>
      </c>
      <c r="T471">
        <f>'Raw Data'!S471</f>
        <v>6570.7849079999996</v>
      </c>
      <c r="U471">
        <f>'Raw Data'!T471</f>
        <v>202594.1</v>
      </c>
      <c r="V471" s="9" t="str">
        <f t="shared" si="78"/>
        <v>AM-393</v>
      </c>
      <c r="W471">
        <f t="shared" si="79"/>
        <v>5304</v>
      </c>
      <c r="X471">
        <f t="shared" si="80"/>
        <v>58</v>
      </c>
      <c r="Y471">
        <f t="shared" si="81"/>
        <v>755525.65</v>
      </c>
      <c r="Z471">
        <f t="shared" si="82"/>
        <v>2023</v>
      </c>
      <c r="AA471" s="9" t="str">
        <f t="shared" si="83"/>
        <v>Steel</v>
      </c>
      <c r="AB471" s="9" t="str">
        <f t="shared" si="84"/>
        <v>Other</v>
      </c>
      <c r="AD471" s="13">
        <f t="shared" si="85"/>
        <v>6.1941788349999998</v>
      </c>
      <c r="AE471">
        <f t="shared" si="86"/>
        <v>38.196474358974363</v>
      </c>
      <c r="AF471" s="16">
        <f t="shared" si="87"/>
        <v>0.36639996397384089</v>
      </c>
    </row>
    <row r="472" spans="1:32" x14ac:dyDescent="0.25">
      <c r="A472" t="str">
        <f>'Raw Data'!A472</f>
        <v>INNSA1</v>
      </c>
      <c r="B472" s="7">
        <f>'Raw Data'!B472</f>
        <v>45227</v>
      </c>
      <c r="C472">
        <f>'Raw Data'!C472</f>
        <v>301049751</v>
      </c>
      <c r="D472">
        <f>'Raw Data'!D472</f>
        <v>73239990</v>
      </c>
      <c r="E472" t="str">
        <f>'Raw Data'!E472</f>
        <v>STAINLESS STEEL SPORTS BOTTLE 750ML SG705-1 (BLCR-3) (QTY: 6000 NOS/USD 1.052 PER NOS)</v>
      </c>
      <c r="F472" t="str">
        <f t="shared" si="77"/>
        <v>STAINLESS STEEL SPORTS BOTTLE 750ML SG705-1 (BLCR-3) (QTY: 6000 NOS/USD 1.052 PER NOS)</v>
      </c>
      <c r="O472">
        <f>'Raw Data'!N472</f>
        <v>850</v>
      </c>
      <c r="P472" t="str">
        <f>'Raw Data'!O472</f>
        <v>KGS</v>
      </c>
      <c r="Q472">
        <f>'Raw Data'!P472</f>
        <v>648.60479999999995</v>
      </c>
      <c r="R472">
        <f>'Raw Data'!Q472</f>
        <v>551314.07999999996</v>
      </c>
      <c r="S472">
        <f>'Raw Data'!R472</f>
        <v>7.7031448930000002</v>
      </c>
      <c r="T472">
        <f>'Raw Data'!S472</f>
        <v>6547.6731589999999</v>
      </c>
      <c r="U472">
        <f>'Raw Data'!T472</f>
        <v>202001.5</v>
      </c>
      <c r="V472" s="9" t="str">
        <f t="shared" si="78"/>
        <v>STAINLESS</v>
      </c>
      <c r="W472">
        <f t="shared" si="79"/>
        <v>6000</v>
      </c>
      <c r="X472">
        <f t="shared" si="80"/>
        <v>69</v>
      </c>
      <c r="Y472">
        <f t="shared" si="81"/>
        <v>753315.58</v>
      </c>
      <c r="Z472">
        <f t="shared" si="82"/>
        <v>2023</v>
      </c>
      <c r="AA472" s="9" t="str">
        <f t="shared" si="83"/>
        <v>Steel</v>
      </c>
      <c r="AB472" s="9" t="str">
        <f t="shared" si="84"/>
        <v>Other</v>
      </c>
      <c r="AD472" s="13">
        <f t="shared" si="85"/>
        <v>7.7031448930000002</v>
      </c>
      <c r="AE472">
        <f t="shared" si="86"/>
        <v>33.666916666666665</v>
      </c>
      <c r="AF472" s="16">
        <f t="shared" si="87"/>
        <v>0.36640003825042888</v>
      </c>
    </row>
    <row r="473" spans="1:32" x14ac:dyDescent="0.25">
      <c r="A473" t="str">
        <f>'Raw Data'!A473</f>
        <v>INNSA1</v>
      </c>
      <c r="B473" s="7">
        <f>'Raw Data'!B473</f>
        <v>45227</v>
      </c>
      <c r="C473">
        <f>'Raw Data'!C473</f>
        <v>301049751</v>
      </c>
      <c r="D473">
        <f>'Raw Data'!D473</f>
        <v>73239990</v>
      </c>
      <c r="E473" t="str">
        <f>'Raw Data'!E473</f>
        <v>STAINLESS STEELSPORTS BOTTLE 750ML (AM-393) (QTY: 9000 NOS/USD 1.200 PER NOS)</v>
      </c>
      <c r="F473" t="str">
        <f t="shared" si="77"/>
        <v>STAINLESS STEELSPORTS BOTTLE 750ML (AM-393) (QTY: 9000 NOS/USD 1.200 PER NOS)</v>
      </c>
      <c r="O473">
        <f>'Raw Data'!N473</f>
        <v>1800</v>
      </c>
      <c r="P473" t="str">
        <f>'Raw Data'!O473</f>
        <v>KGS</v>
      </c>
      <c r="Q473">
        <f>'Raw Data'!P473</f>
        <v>524.06283889999997</v>
      </c>
      <c r="R473">
        <f>'Raw Data'!Q473</f>
        <v>943313.11</v>
      </c>
      <c r="S473">
        <f>'Raw Data'!R473</f>
        <v>6.224024215</v>
      </c>
      <c r="T473">
        <f>'Raw Data'!S473</f>
        <v>11203.24359</v>
      </c>
      <c r="U473">
        <f>'Raw Data'!T473</f>
        <v>345629.9</v>
      </c>
      <c r="V473" s="9" t="str">
        <f t="shared" si="78"/>
        <v>STAINLESS</v>
      </c>
      <c r="W473">
        <f t="shared" si="79"/>
        <v>9000</v>
      </c>
      <c r="X473">
        <f t="shared" si="80"/>
        <v>60</v>
      </c>
      <c r="Y473">
        <f t="shared" si="81"/>
        <v>1288943.01</v>
      </c>
      <c r="Z473">
        <f t="shared" si="82"/>
        <v>2023</v>
      </c>
      <c r="AA473" s="9" t="str">
        <f t="shared" si="83"/>
        <v>Steel</v>
      </c>
      <c r="AB473" s="9" t="str">
        <f t="shared" si="84"/>
        <v>Other</v>
      </c>
      <c r="AD473" s="13">
        <f t="shared" si="85"/>
        <v>6.224024215</v>
      </c>
      <c r="AE473">
        <f t="shared" si="86"/>
        <v>38.403322222222222</v>
      </c>
      <c r="AF473" s="16">
        <f t="shared" si="87"/>
        <v>0.36639997508356481</v>
      </c>
    </row>
    <row r="474" spans="1:32" x14ac:dyDescent="0.25">
      <c r="A474" t="str">
        <f>'Raw Data'!A474</f>
        <v>INNSA1</v>
      </c>
      <c r="B474" s="7">
        <f>'Raw Data'!B474</f>
        <v>45227</v>
      </c>
      <c r="C474">
        <f>'Raw Data'!C474</f>
        <v>301049751</v>
      </c>
      <c r="D474">
        <f>'Raw Data'!D474</f>
        <v>73239990</v>
      </c>
      <c r="E474" t="str">
        <f>'Raw Data'!E474</f>
        <v>STAINLESS STEELSPORTS BOTTLE 650ML S115 (NP-21) (QTY: 9168 NOS/USD 1.008 PER NOS)</v>
      </c>
      <c r="F474" t="str">
        <f t="shared" si="77"/>
        <v>STAINLESS STEELSPORTS BOTTLE 650ML S115 (NP-21) (QTY: 9168 NOS/USD 1.008 PER NOS)</v>
      </c>
      <c r="O474">
        <f>'Raw Data'!N474</f>
        <v>1528</v>
      </c>
      <c r="P474" t="str">
        <f>'Raw Data'!O474</f>
        <v>KGS</v>
      </c>
      <c r="Q474">
        <f>'Raw Data'!P474</f>
        <v>528.25507849999997</v>
      </c>
      <c r="R474">
        <f>'Raw Data'!Q474</f>
        <v>807173.76</v>
      </c>
      <c r="S474">
        <f>'Raw Data'!R474</f>
        <v>6.273813284</v>
      </c>
      <c r="T474">
        <f>'Raw Data'!S474</f>
        <v>9586.3866980000003</v>
      </c>
      <c r="U474">
        <f>'Raw Data'!T474</f>
        <v>295748.5</v>
      </c>
      <c r="V474" s="9" t="str">
        <f t="shared" si="78"/>
        <v>STAINLESS</v>
      </c>
      <c r="W474">
        <f t="shared" si="79"/>
        <v>9168</v>
      </c>
      <c r="X474">
        <f t="shared" si="80"/>
        <v>64</v>
      </c>
      <c r="Y474">
        <f t="shared" si="81"/>
        <v>1102922.26</v>
      </c>
      <c r="Z474">
        <f t="shared" si="82"/>
        <v>2023</v>
      </c>
      <c r="AA474" s="9" t="str">
        <f t="shared" si="83"/>
        <v>Steel</v>
      </c>
      <c r="AB474" s="9" t="str">
        <f t="shared" si="84"/>
        <v>Other</v>
      </c>
      <c r="AD474" s="13">
        <f t="shared" si="85"/>
        <v>6.273813284</v>
      </c>
      <c r="AE474">
        <f t="shared" si="86"/>
        <v>32.258780541012214</v>
      </c>
      <c r="AF474" s="16">
        <f t="shared" si="87"/>
        <v>0.3664000425385483</v>
      </c>
    </row>
    <row r="475" spans="1:32" x14ac:dyDescent="0.25">
      <c r="A475" t="str">
        <f>'Raw Data'!A475</f>
        <v>INNSA1</v>
      </c>
      <c r="B475" s="7">
        <f>'Raw Data'!B475</f>
        <v>45227</v>
      </c>
      <c r="C475">
        <f>'Raw Data'!C475</f>
        <v>301049751</v>
      </c>
      <c r="D475">
        <f>'Raw Data'!D475</f>
        <v>73239990</v>
      </c>
      <c r="E475" t="str">
        <f>'Raw Data'!E475</f>
        <v>STEEL RECTANGLE CONTAINER (6901) (QTY: 67440 NOS/USD 0.900 PER NOS)</v>
      </c>
      <c r="F475" t="str">
        <f t="shared" si="77"/>
        <v>STEEL RECTANGLE CONTAINER (6901) (QTY: 67440 NOS/USD 0.900 PER NOS)</v>
      </c>
      <c r="O475">
        <f>'Raw Data'!N475</f>
        <v>10959</v>
      </c>
      <c r="P475" t="str">
        <f>'Raw Data'!O475</f>
        <v>KGS</v>
      </c>
      <c r="Q475">
        <f>'Raw Data'!P475</f>
        <v>478.12203390000002</v>
      </c>
      <c r="R475">
        <f>'Raw Data'!Q475</f>
        <v>5239739.37</v>
      </c>
      <c r="S475">
        <f>'Raw Data'!R475</f>
        <v>5.678408954</v>
      </c>
      <c r="T475">
        <f>'Raw Data'!S475</f>
        <v>62229.683729999997</v>
      </c>
      <c r="U475">
        <f>'Raw Data'!T475</f>
        <v>1919840.5</v>
      </c>
      <c r="V475" s="9" t="str">
        <f t="shared" si="78"/>
        <v>STEEL</v>
      </c>
      <c r="W475">
        <f t="shared" si="79"/>
        <v>67440</v>
      </c>
      <c r="X475">
        <f t="shared" si="80"/>
        <v>50</v>
      </c>
      <c r="Y475">
        <f t="shared" si="81"/>
        <v>7159579.8700000001</v>
      </c>
      <c r="Z475">
        <f t="shared" si="82"/>
        <v>2023</v>
      </c>
      <c r="AA475" s="9" t="str">
        <f t="shared" si="83"/>
        <v>Steel</v>
      </c>
      <c r="AB475" s="9" t="str">
        <f t="shared" si="84"/>
        <v>Other</v>
      </c>
      <c r="AD475" s="13">
        <f t="shared" si="85"/>
        <v>5.678408954</v>
      </c>
      <c r="AE475">
        <f t="shared" si="86"/>
        <v>28.467385824436537</v>
      </c>
      <c r="AF475" s="16">
        <f t="shared" si="87"/>
        <v>0.36639999901369141</v>
      </c>
    </row>
    <row r="476" spans="1:32" x14ac:dyDescent="0.25">
      <c r="A476" t="str">
        <f>'Raw Data'!A476</f>
        <v>INNSA1</v>
      </c>
      <c r="B476" s="7">
        <f>'Raw Data'!B476</f>
        <v>45227</v>
      </c>
      <c r="C476">
        <f>'Raw Data'!C476</f>
        <v>301049751</v>
      </c>
      <c r="D476">
        <f>'Raw Data'!D476</f>
        <v>73239990</v>
      </c>
      <c r="E476" t="str">
        <f>'Raw Data'!E476</f>
        <v>STEEL ROUND CONTAINER MEDIUM (6581) (QTY: 1008 NOS/USD 0.900PER NOS)</v>
      </c>
      <c r="F476" t="str">
        <f t="shared" si="77"/>
        <v>STEEL ROUND CONTAINER MEDIUM (6581) (QTY: 1008 NOS/USD 0.900PER NOS)</v>
      </c>
      <c r="O476">
        <f>'Raw Data'!N476</f>
        <v>121.8</v>
      </c>
      <c r="P476" t="str">
        <f>'Raw Data'!O476</f>
        <v>KGS</v>
      </c>
      <c r="Q476">
        <f>'Raw Data'!P476</f>
        <v>642.99162560000002</v>
      </c>
      <c r="R476">
        <f>'Raw Data'!Q476</f>
        <v>78316.38</v>
      </c>
      <c r="S476">
        <f>'Raw Data'!R476</f>
        <v>7.6364801140000003</v>
      </c>
      <c r="T476">
        <f>'Raw Data'!S476</f>
        <v>930.12327789999995</v>
      </c>
      <c r="U476">
        <f>'Raw Data'!T476</f>
        <v>28695.1</v>
      </c>
      <c r="V476" s="9" t="str">
        <f t="shared" si="78"/>
        <v>STEEL</v>
      </c>
      <c r="W476">
        <f t="shared" si="79"/>
        <v>1008</v>
      </c>
      <c r="X476">
        <f t="shared" si="80"/>
        <v>52</v>
      </c>
      <c r="Y476">
        <f t="shared" si="81"/>
        <v>107011.48000000001</v>
      </c>
      <c r="Z476">
        <f t="shared" si="82"/>
        <v>2023</v>
      </c>
      <c r="AA476" s="9" t="str">
        <f t="shared" si="83"/>
        <v>Steel</v>
      </c>
      <c r="AB476" s="9" t="str">
        <f t="shared" si="84"/>
        <v>Other</v>
      </c>
      <c r="AD476" s="13">
        <f t="shared" si="85"/>
        <v>7.6364801140000003</v>
      </c>
      <c r="AE476">
        <f t="shared" si="86"/>
        <v>28.46736111111111</v>
      </c>
      <c r="AF476" s="16">
        <f t="shared" si="87"/>
        <v>0.36639972378702895</v>
      </c>
    </row>
    <row r="477" spans="1:32" x14ac:dyDescent="0.25">
      <c r="A477" t="str">
        <f>'Raw Data'!A477</f>
        <v>INNSA1</v>
      </c>
      <c r="B477" s="7">
        <f>'Raw Data'!B477</f>
        <v>45227</v>
      </c>
      <c r="C477">
        <f>'Raw Data'!C477</f>
        <v>301049751</v>
      </c>
      <c r="D477">
        <f>'Raw Data'!D477</f>
        <v>73239990</v>
      </c>
      <c r="E477" t="str">
        <f>'Raw Data'!E477</f>
        <v>STEEL LUNCH BOX 3LAYER (8505) (QTY: 11100 NOS/USD 3.350 PERNOS)</v>
      </c>
      <c r="F477" t="str">
        <f t="shared" si="77"/>
        <v>STEEL LUNCH BOX 3LAYER (8505) (QTY: 11100 NOS/USD 3.350 PERNOS)</v>
      </c>
      <c r="O477">
        <f>'Raw Data'!N477</f>
        <v>7215</v>
      </c>
      <c r="P477" t="str">
        <f>'Raw Data'!O477</f>
        <v>KGS</v>
      </c>
      <c r="Q477">
        <f>'Raw Data'!P477</f>
        <v>444.91906440000002</v>
      </c>
      <c r="R477">
        <f>'Raw Data'!Q477</f>
        <v>3210091.05</v>
      </c>
      <c r="S477">
        <f>'Raw Data'!R477</f>
        <v>5.2840743999999997</v>
      </c>
      <c r="T477">
        <f>'Raw Data'!S477</f>
        <v>38124.596790000003</v>
      </c>
      <c r="U477">
        <f>'Raw Data'!T477</f>
        <v>1176177.3</v>
      </c>
      <c r="V477" s="9" t="str">
        <f t="shared" si="78"/>
        <v>STEEL</v>
      </c>
      <c r="W477">
        <f t="shared" si="79"/>
        <v>11100</v>
      </c>
      <c r="X477">
        <f t="shared" si="80"/>
        <v>47</v>
      </c>
      <c r="Y477">
        <f t="shared" si="81"/>
        <v>4386268.3499999996</v>
      </c>
      <c r="Z477">
        <f t="shared" si="82"/>
        <v>2023</v>
      </c>
      <c r="AA477" s="9" t="str">
        <f t="shared" si="83"/>
        <v>Steel</v>
      </c>
      <c r="AB477" s="9" t="str">
        <f t="shared" si="84"/>
        <v>Lunch Box</v>
      </c>
      <c r="AD477" s="13">
        <f t="shared" si="85"/>
        <v>5.2840743999999997</v>
      </c>
      <c r="AE477">
        <f t="shared" si="86"/>
        <v>105.96191891891893</v>
      </c>
      <c r="AF477" s="16">
        <f t="shared" si="87"/>
        <v>0.36639998108464872</v>
      </c>
    </row>
    <row r="478" spans="1:32" x14ac:dyDescent="0.25">
      <c r="A478" t="str">
        <f>'Raw Data'!A478</f>
        <v>INNSA1</v>
      </c>
      <c r="B478" s="7">
        <f>'Raw Data'!B478</f>
        <v>45227</v>
      </c>
      <c r="C478">
        <f>'Raw Data'!C478</f>
        <v>301049751</v>
      </c>
      <c r="D478">
        <f>'Raw Data'!D478</f>
        <v>73239990</v>
      </c>
      <c r="E478" t="str">
        <f>'Raw Data'!E478</f>
        <v>STEEL RECTANGLE CONTAINER LARGE (6862) (QTY: 43542 NOS/USD 1.430 PER NOS)</v>
      </c>
      <c r="F478" t="str">
        <f t="shared" si="77"/>
        <v>STEEL RECTANGLE CONTAINER LARGE (6862) (QTY: 43542 NOS/USD 1.430 PER NOS)</v>
      </c>
      <c r="O478">
        <f>'Raw Data'!N478</f>
        <v>10885.5</v>
      </c>
      <c r="P478" t="str">
        <f>'Raw Data'!O478</f>
        <v>KGS</v>
      </c>
      <c r="Q478">
        <f>'Raw Data'!P478</f>
        <v>493.79377060000002</v>
      </c>
      <c r="R478">
        <f>'Raw Data'!Q478</f>
        <v>5375192.0899999999</v>
      </c>
      <c r="S478">
        <f>'Raw Data'!R478</f>
        <v>5.8645340929999996</v>
      </c>
      <c r="T478">
        <f>'Raw Data'!S478</f>
        <v>63838.385869999998</v>
      </c>
      <c r="U478">
        <f>'Raw Data'!T478</f>
        <v>1969470.3</v>
      </c>
      <c r="V478" s="9" t="str">
        <f t="shared" si="78"/>
        <v>STEEL</v>
      </c>
      <c r="W478">
        <f t="shared" si="79"/>
        <v>43542</v>
      </c>
      <c r="X478">
        <f t="shared" si="80"/>
        <v>56</v>
      </c>
      <c r="Y478">
        <f t="shared" si="81"/>
        <v>7344662.3899999997</v>
      </c>
      <c r="Z478">
        <f t="shared" si="82"/>
        <v>2023</v>
      </c>
      <c r="AA478" s="9" t="str">
        <f t="shared" si="83"/>
        <v>Steel</v>
      </c>
      <c r="AB478" s="9" t="str">
        <f t="shared" si="84"/>
        <v>Other</v>
      </c>
      <c r="AD478" s="13">
        <f t="shared" si="85"/>
        <v>5.8645340929999996</v>
      </c>
      <c r="AE478">
        <f t="shared" si="86"/>
        <v>45.231507509990358</v>
      </c>
      <c r="AF478" s="16">
        <f t="shared" si="87"/>
        <v>0.36639998478640418</v>
      </c>
    </row>
    <row r="479" spans="1:32" x14ac:dyDescent="0.25">
      <c r="A479" t="str">
        <f>'Raw Data'!A479</f>
        <v>INNSA1</v>
      </c>
      <c r="B479" s="7">
        <f>'Raw Data'!B479</f>
        <v>45227</v>
      </c>
      <c r="C479">
        <f>'Raw Data'!C479</f>
        <v>301049751</v>
      </c>
      <c r="D479">
        <f>'Raw Data'!D479</f>
        <v>73239990</v>
      </c>
      <c r="E479" t="str">
        <f>'Raw Data'!E479</f>
        <v>MILD STEEL MULTI FUNCTION CLOTH STAND (RYX-02-021A) (QTY: 2592 NOS /CNY: 63.00 PER NOS)</v>
      </c>
      <c r="F479" t="str">
        <f t="shared" si="77"/>
        <v>MILD STEEL MULTI FUNCTION CLOTH STAND (RYX-02-021A) (QTY: 2592 NOS /CNY: 63.00 PER NOS)</v>
      </c>
      <c r="O479">
        <f>'Raw Data'!N479</f>
        <v>9504</v>
      </c>
      <c r="P479" t="str">
        <f>'Raw Data'!O479</f>
        <v>KGS</v>
      </c>
      <c r="Q479">
        <f>'Raw Data'!P479</f>
        <v>217.09572600000001</v>
      </c>
      <c r="R479">
        <f>'Raw Data'!Q479</f>
        <v>2063277.78</v>
      </c>
      <c r="S479">
        <f>'Raw Data'!R479</f>
        <v>2.5783340379999999</v>
      </c>
      <c r="T479">
        <f>'Raw Data'!S479</f>
        <v>24504.486700000001</v>
      </c>
      <c r="U479">
        <f>'Raw Data'!T479</f>
        <v>755985.1</v>
      </c>
      <c r="V479" s="9" t="str">
        <f t="shared" si="78"/>
        <v>MILD</v>
      </c>
      <c r="W479">
        <f t="shared" si="79"/>
        <v>2592</v>
      </c>
      <c r="X479" t="e">
        <f t="shared" si="80"/>
        <v>#VALUE!</v>
      </c>
      <c r="Y479">
        <f t="shared" si="81"/>
        <v>2819262.88</v>
      </c>
      <c r="Z479">
        <f t="shared" si="82"/>
        <v>2023</v>
      </c>
      <c r="AA479" s="9" t="str">
        <f t="shared" si="83"/>
        <v>Steel</v>
      </c>
      <c r="AB479" s="9" t="str">
        <f t="shared" si="84"/>
        <v>Other</v>
      </c>
      <c r="AD479" s="13">
        <f t="shared" si="85"/>
        <v>2.5783340379999999</v>
      </c>
      <c r="AE479">
        <f t="shared" si="86"/>
        <v>291.66091820987651</v>
      </c>
      <c r="AF479" s="16">
        <f t="shared" si="87"/>
        <v>0.3664000588422951</v>
      </c>
    </row>
    <row r="480" spans="1:32" x14ac:dyDescent="0.25">
      <c r="A480" t="str">
        <f>'Raw Data'!A480</f>
        <v>INNSA1</v>
      </c>
      <c r="B480" s="7">
        <f>'Raw Data'!B480</f>
        <v>45227</v>
      </c>
      <c r="C480">
        <f>'Raw Data'!C480</f>
        <v>301049751</v>
      </c>
      <c r="D480">
        <f>'Raw Data'!D480</f>
        <v>73239990</v>
      </c>
      <c r="E480" t="str">
        <f>'Raw Data'!E480</f>
        <v>STEEL LUNCH BOX 2 LAYER (8504) (QTY: 22080 NOS/USD 2.400 PERNOS)</v>
      </c>
      <c r="F480" t="str">
        <f t="shared" si="77"/>
        <v>STEEL LUNCH BOX 2 LAYER (8504) (QTY: 22080 NOS/USD 2.400 PERNOS)</v>
      </c>
      <c r="O480">
        <f>'Raw Data'!N480</f>
        <v>10561.6</v>
      </c>
      <c r="P480" t="str">
        <f>'Raw Data'!O480</f>
        <v>KGS</v>
      </c>
      <c r="Q480">
        <f>'Raw Data'!P480</f>
        <v>433.14191030000001</v>
      </c>
      <c r="R480">
        <f>'Raw Data'!Q480</f>
        <v>4574671.5999999996</v>
      </c>
      <c r="S480">
        <f>'Raw Data'!R480</f>
        <v>5.1442032099999997</v>
      </c>
      <c r="T480">
        <f>'Raw Data'!S480</f>
        <v>54331.016629999998</v>
      </c>
      <c r="U480">
        <f>'Raw Data'!T480</f>
        <v>1676159.6</v>
      </c>
      <c r="V480" s="9" t="str">
        <f t="shared" si="78"/>
        <v>STEEL</v>
      </c>
      <c r="W480">
        <f t="shared" si="79"/>
        <v>22080</v>
      </c>
      <c r="X480">
        <f t="shared" si="80"/>
        <v>48</v>
      </c>
      <c r="Y480">
        <f t="shared" si="81"/>
        <v>6250831.1999999993</v>
      </c>
      <c r="Z480">
        <f t="shared" si="82"/>
        <v>2023</v>
      </c>
      <c r="AA480" s="9" t="str">
        <f t="shared" si="83"/>
        <v>Steel</v>
      </c>
      <c r="AB480" s="9" t="str">
        <f t="shared" si="84"/>
        <v>Lunch Box</v>
      </c>
      <c r="AD480" s="13">
        <f t="shared" si="85"/>
        <v>5.1442032099999997</v>
      </c>
      <c r="AE480">
        <f t="shared" si="86"/>
        <v>75.913025362318848</v>
      </c>
      <c r="AF480" s="16">
        <f t="shared" si="87"/>
        <v>0.36639998377151273</v>
      </c>
    </row>
    <row r="481" spans="1:32" x14ac:dyDescent="0.25">
      <c r="A481" t="str">
        <f>'Raw Data'!A481</f>
        <v>INNSA1</v>
      </c>
      <c r="B481" s="7">
        <f>'Raw Data'!B481</f>
        <v>45227</v>
      </c>
      <c r="C481">
        <f>'Raw Data'!C481</f>
        <v>301049751</v>
      </c>
      <c r="D481">
        <f>'Raw Data'!D481</f>
        <v>73239990</v>
      </c>
      <c r="E481" t="str">
        <f>'Raw Data'!E481</f>
        <v>STEEL ROUND CONTAINER (6857) (QTY: 68400 NOS/USD 0.735 PER NOS)</v>
      </c>
      <c r="F481" t="str">
        <f t="shared" si="77"/>
        <v>STEEL ROUND CONTAINER (6857) (QTY: 68400 NOS/USD 0.735 PER NOS)</v>
      </c>
      <c r="O481">
        <f>'Raw Data'!N481</f>
        <v>8721</v>
      </c>
      <c r="P481" t="str">
        <f>'Raw Data'!O481</f>
        <v>KGS</v>
      </c>
      <c r="Q481">
        <f>'Raw Data'!P481</f>
        <v>497.65313149999997</v>
      </c>
      <c r="R481">
        <f>'Raw Data'!Q481</f>
        <v>4340032.96</v>
      </c>
      <c r="S481">
        <f>'Raw Data'!R481</f>
        <v>5.9103697329999996</v>
      </c>
      <c r="T481">
        <f>'Raw Data'!S481</f>
        <v>51544.334439999999</v>
      </c>
      <c r="U481">
        <f>'Raw Data'!T481</f>
        <v>1590188.1</v>
      </c>
      <c r="V481" s="9" t="str">
        <f t="shared" si="78"/>
        <v>STEEL</v>
      </c>
      <c r="W481">
        <f t="shared" si="79"/>
        <v>68400</v>
      </c>
      <c r="X481">
        <f t="shared" si="80"/>
        <v>46</v>
      </c>
      <c r="Y481">
        <f t="shared" si="81"/>
        <v>5930221.0600000005</v>
      </c>
      <c r="Z481">
        <f t="shared" si="82"/>
        <v>2023</v>
      </c>
      <c r="AA481" s="9" t="str">
        <f t="shared" si="83"/>
        <v>Steel</v>
      </c>
      <c r="AB481" s="9" t="str">
        <f t="shared" si="84"/>
        <v>Other</v>
      </c>
      <c r="AD481" s="13">
        <f t="shared" si="85"/>
        <v>5.9103697329999996</v>
      </c>
      <c r="AE481">
        <f t="shared" si="86"/>
        <v>23.248364035087722</v>
      </c>
      <c r="AF481" s="16">
        <f t="shared" si="87"/>
        <v>0.3664000054045673</v>
      </c>
    </row>
    <row r="482" spans="1:32" x14ac:dyDescent="0.25">
      <c r="A482" t="str">
        <f>'Raw Data'!A482</f>
        <v>INNSA1</v>
      </c>
      <c r="B482" s="7">
        <f>'Raw Data'!B482</f>
        <v>45227</v>
      </c>
      <c r="C482">
        <f>'Raw Data'!C482</f>
        <v>301049751</v>
      </c>
      <c r="D482">
        <f>'Raw Data'!D482</f>
        <v>73239990</v>
      </c>
      <c r="E482" t="str">
        <f>'Raw Data'!E482</f>
        <v>STAINLESS STEELSPORTS BOTTLE 500ML S116-500 (AM-314) (QTY: 28560 NOS/USD 0.917 PER NOS)</v>
      </c>
      <c r="F482" t="str">
        <f t="shared" si="77"/>
        <v>STAINLESS STEELSPORTS BOTTLE 500ML S116-500 (AM-314) (QTY: 28560 NOS/USD 0.917 PER NOS)</v>
      </c>
      <c r="O482">
        <f>'Raw Data'!N482</f>
        <v>3451</v>
      </c>
      <c r="P482" t="str">
        <f>'Raw Data'!O482</f>
        <v>KGS</v>
      </c>
      <c r="Q482">
        <f>'Raw Data'!P482</f>
        <v>662.84917419999999</v>
      </c>
      <c r="R482">
        <f>'Raw Data'!Q482</f>
        <v>2287492.5</v>
      </c>
      <c r="S482">
        <f>'Raw Data'!R482</f>
        <v>7.8723179830000003</v>
      </c>
      <c r="T482">
        <f>'Raw Data'!S482</f>
        <v>27167.369360000001</v>
      </c>
      <c r="U482">
        <f>'Raw Data'!T482</f>
        <v>838137.3</v>
      </c>
      <c r="V482" s="9" t="str">
        <f t="shared" si="78"/>
        <v>STAINLESS</v>
      </c>
      <c r="W482">
        <f t="shared" si="79"/>
        <v>28560</v>
      </c>
      <c r="X482">
        <f t="shared" si="80"/>
        <v>70</v>
      </c>
      <c r="Y482">
        <f t="shared" si="81"/>
        <v>3125629.8</v>
      </c>
      <c r="Z482">
        <f t="shared" si="82"/>
        <v>2023</v>
      </c>
      <c r="AA482" s="9" t="str">
        <f t="shared" si="83"/>
        <v>Steel</v>
      </c>
      <c r="AB482" s="9" t="str">
        <f t="shared" si="84"/>
        <v>Other</v>
      </c>
      <c r="AD482" s="13">
        <f t="shared" si="85"/>
        <v>7.8723179830000003</v>
      </c>
      <c r="AE482">
        <f t="shared" si="86"/>
        <v>29.34654411764706</v>
      </c>
      <c r="AF482" s="16">
        <f t="shared" si="87"/>
        <v>0.36640002098367536</v>
      </c>
    </row>
    <row r="483" spans="1:32" x14ac:dyDescent="0.25">
      <c r="A483" t="str">
        <f>'Raw Data'!A483</f>
        <v>INNSA1</v>
      </c>
      <c r="B483" s="7">
        <f>'Raw Data'!B483</f>
        <v>45225</v>
      </c>
      <c r="C483">
        <f>'Raw Data'!C483</f>
        <v>301049751</v>
      </c>
      <c r="D483">
        <f>'Raw Data'!D483</f>
        <v>73239990</v>
      </c>
      <c r="E483" t="str">
        <f>'Raw Data'!E483</f>
        <v>AM-461 STAINLESS STEEL SPORTS BOTTLE 750ML (QTY:10098 PCS/USD 1.167 PER PCS)</v>
      </c>
      <c r="F483" t="str">
        <f t="shared" si="77"/>
        <v>AM-461 STAINLESS STEEL SPORTS BOTTLE 750ML (QTY:10098 PCS/USD 1.167 PER PCS)</v>
      </c>
      <c r="O483">
        <f>'Raw Data'!N483</f>
        <v>1683</v>
      </c>
      <c r="P483" t="str">
        <f>'Raw Data'!O483</f>
        <v>KGS</v>
      </c>
      <c r="Q483">
        <f>'Raw Data'!P483</f>
        <v>608.28382650000003</v>
      </c>
      <c r="R483">
        <f>'Raw Data'!Q483</f>
        <v>1023741.68</v>
      </c>
      <c r="S483">
        <f>'Raw Data'!R483</f>
        <v>7.2242734740000003</v>
      </c>
      <c r="T483">
        <f>'Raw Data'!S483</f>
        <v>12158.45226</v>
      </c>
      <c r="U483">
        <f>'Raw Data'!T483</f>
        <v>375098.9</v>
      </c>
      <c r="V483" s="9" t="str">
        <f t="shared" si="78"/>
        <v>AM-461</v>
      </c>
      <c r="W483">
        <f t="shared" si="79"/>
        <v>10098</v>
      </c>
      <c r="X483">
        <f t="shared" si="80"/>
        <v>59</v>
      </c>
      <c r="Y483">
        <f t="shared" si="81"/>
        <v>1398840.58</v>
      </c>
      <c r="Z483">
        <f t="shared" si="82"/>
        <v>2023</v>
      </c>
      <c r="AA483" s="9" t="str">
        <f t="shared" si="83"/>
        <v>Steel</v>
      </c>
      <c r="AB483" s="9" t="str">
        <f t="shared" si="84"/>
        <v>Other</v>
      </c>
      <c r="AD483" s="13">
        <f t="shared" si="85"/>
        <v>7.2242734740000003</v>
      </c>
      <c r="AE483">
        <f t="shared" si="86"/>
        <v>37.145860566448803</v>
      </c>
      <c r="AF483" s="16">
        <f t="shared" si="87"/>
        <v>0.36639994964354683</v>
      </c>
    </row>
    <row r="484" spans="1:32" x14ac:dyDescent="0.25">
      <c r="A484" t="str">
        <f>'Raw Data'!A484</f>
        <v>INNSA1</v>
      </c>
      <c r="B484" s="7">
        <f>'Raw Data'!B484</f>
        <v>45225</v>
      </c>
      <c r="C484">
        <f>'Raw Data'!C484</f>
        <v>301049751</v>
      </c>
      <c r="D484">
        <f>'Raw Data'!D484</f>
        <v>73239990</v>
      </c>
      <c r="E484" t="str">
        <f>'Raw Data'!E484</f>
        <v>AM-393 STAINLESS STEEL SPORTS BOTTLE 750ML (QTY:816 PCS/USD1.230 PER PCS)</v>
      </c>
      <c r="F484" t="str">
        <f t="shared" si="77"/>
        <v>AM-393 STAINLESS STEEL SPORTS BOTTLE 750ML (QTY:816 PCS/USD1.230 PER PCS)</v>
      </c>
      <c r="O484">
        <f>'Raw Data'!N484</f>
        <v>163.19999999999999</v>
      </c>
      <c r="P484" t="str">
        <f>'Raw Data'!O484</f>
        <v>KGS</v>
      </c>
      <c r="Q484">
        <f>'Raw Data'!P484</f>
        <v>534.26801469999998</v>
      </c>
      <c r="R484">
        <f>'Raw Data'!Q484</f>
        <v>87192.54</v>
      </c>
      <c r="S484">
        <f>'Raw Data'!R484</f>
        <v>6.3452258280000002</v>
      </c>
      <c r="T484">
        <f>'Raw Data'!S484</f>
        <v>1035.540855</v>
      </c>
      <c r="U484">
        <f>'Raw Data'!T484</f>
        <v>31947.4</v>
      </c>
      <c r="V484" s="9" t="str">
        <f t="shared" si="78"/>
        <v>AM-393</v>
      </c>
      <c r="W484">
        <f t="shared" si="79"/>
        <v>816</v>
      </c>
      <c r="X484">
        <f t="shared" si="80"/>
        <v>57</v>
      </c>
      <c r="Y484">
        <f t="shared" si="81"/>
        <v>119139.94</v>
      </c>
      <c r="Z484">
        <f t="shared" si="82"/>
        <v>2023</v>
      </c>
      <c r="AA484" s="9" t="str">
        <f t="shared" si="83"/>
        <v>Steel</v>
      </c>
      <c r="AB484" s="9" t="str">
        <f t="shared" si="84"/>
        <v>Other</v>
      </c>
      <c r="AD484" s="13">
        <f t="shared" si="85"/>
        <v>6.3452258280000002</v>
      </c>
      <c r="AE484">
        <f t="shared" si="86"/>
        <v>39.151225490196083</v>
      </c>
      <c r="AF484" s="16">
        <f t="shared" si="87"/>
        <v>0.36640061179545869</v>
      </c>
    </row>
    <row r="485" spans="1:32" x14ac:dyDescent="0.25">
      <c r="A485" t="str">
        <f>'Raw Data'!A485</f>
        <v>INNSA1</v>
      </c>
      <c r="B485" s="7">
        <f>'Raw Data'!B485</f>
        <v>45225</v>
      </c>
      <c r="C485">
        <f>'Raw Data'!C485</f>
        <v>301049751</v>
      </c>
      <c r="D485">
        <f>'Raw Data'!D485</f>
        <v>73239990</v>
      </c>
      <c r="E485" t="str">
        <f>'Raw Data'!E485</f>
        <v>NP-21 STAINLESS STEEL SPORTS BOTTLE 650ML S115 (QTY:16584 PCS/USD 1.008 PER PCS)</v>
      </c>
      <c r="F485" t="str">
        <f t="shared" si="77"/>
        <v>NP-21 STAINLESS STEEL SPORTS BOTTLE 650ML S115 (QTY:16584 PCS/USD 1.008 PER PCS)</v>
      </c>
      <c r="O485">
        <f>'Raw Data'!N485</f>
        <v>2764</v>
      </c>
      <c r="P485" t="str">
        <f>'Raw Data'!O485</f>
        <v>KGS</v>
      </c>
      <c r="Q485">
        <f>'Raw Data'!P485</f>
        <v>525.40687409999998</v>
      </c>
      <c r="R485">
        <f>'Raw Data'!Q485</f>
        <v>1452224.6</v>
      </c>
      <c r="S485">
        <f>'Raw Data'!R485</f>
        <v>6.2399866279999996</v>
      </c>
      <c r="T485">
        <f>'Raw Data'!S485</f>
        <v>17247.323039999999</v>
      </c>
      <c r="U485">
        <f>'Raw Data'!T485</f>
        <v>532095.1</v>
      </c>
      <c r="V485" s="9" t="str">
        <f t="shared" si="78"/>
        <v>NP-21</v>
      </c>
      <c r="W485">
        <f t="shared" si="79"/>
        <v>16584</v>
      </c>
      <c r="X485">
        <f t="shared" si="80"/>
        <v>63</v>
      </c>
      <c r="Y485">
        <f t="shared" si="81"/>
        <v>1984319.7000000002</v>
      </c>
      <c r="Z485">
        <f t="shared" si="82"/>
        <v>2023</v>
      </c>
      <c r="AA485" s="9" t="str">
        <f t="shared" si="83"/>
        <v>Steel</v>
      </c>
      <c r="AB485" s="9" t="str">
        <f t="shared" si="84"/>
        <v>Other</v>
      </c>
      <c r="AD485" s="13">
        <f t="shared" si="85"/>
        <v>6.2399866279999996</v>
      </c>
      <c r="AE485">
        <f t="shared" si="86"/>
        <v>32.084846840328026</v>
      </c>
      <c r="AF485" s="16">
        <f t="shared" si="87"/>
        <v>0.36640000451720756</v>
      </c>
    </row>
    <row r="486" spans="1:32" x14ac:dyDescent="0.25">
      <c r="A486" t="str">
        <f>'Raw Data'!A486</f>
        <v>INNSA1</v>
      </c>
      <c r="B486" s="7">
        <f>'Raw Data'!B486</f>
        <v>45225</v>
      </c>
      <c r="C486">
        <f>'Raw Data'!C486</f>
        <v>301049751</v>
      </c>
      <c r="D486">
        <f>'Raw Data'!D486</f>
        <v>73239990</v>
      </c>
      <c r="E486" t="str">
        <f>'Raw Data'!E486</f>
        <v>WB-750 STAINLESS STEEL SPORTS BOTTLE 750ML SG902 (QTY:14568PCS/USD 1.180 PER PCS)</v>
      </c>
      <c r="F486" t="str">
        <f t="shared" si="77"/>
        <v>WB-750 STAINLESS STEEL SPORTS BOTTLE 750ML SG902 (QTY:14568PCS/USD 1.180 PER PCS)</v>
      </c>
      <c r="O486">
        <f>'Raw Data'!N486</f>
        <v>2549.4</v>
      </c>
      <c r="P486" t="str">
        <f>'Raw Data'!O486</f>
        <v>KGS</v>
      </c>
      <c r="Q486">
        <f>'Raw Data'!P486</f>
        <v>585.77116179999996</v>
      </c>
      <c r="R486">
        <f>'Raw Data'!Q486</f>
        <v>1493365</v>
      </c>
      <c r="S486">
        <f>'Raw Data'!R486</f>
        <v>6.9569021600000003</v>
      </c>
      <c r="T486">
        <f>'Raw Data'!S486</f>
        <v>17735.926370000001</v>
      </c>
      <c r="U486">
        <f>'Raw Data'!T486</f>
        <v>547168.9</v>
      </c>
      <c r="V486" s="9" t="str">
        <f t="shared" si="78"/>
        <v>WB-750</v>
      </c>
      <c r="W486">
        <f t="shared" si="79"/>
        <v>14568</v>
      </c>
      <c r="X486">
        <f t="shared" si="80"/>
        <v>64</v>
      </c>
      <c r="Y486">
        <f t="shared" si="81"/>
        <v>2040533.9</v>
      </c>
      <c r="Z486">
        <f t="shared" si="82"/>
        <v>2023</v>
      </c>
      <c r="AA486" s="9" t="str">
        <f t="shared" si="83"/>
        <v>Steel</v>
      </c>
      <c r="AB486" s="9" t="str">
        <f t="shared" si="84"/>
        <v>Other</v>
      </c>
      <c r="AD486" s="13">
        <f t="shared" si="85"/>
        <v>6.9569021600000003</v>
      </c>
      <c r="AE486">
        <f t="shared" si="86"/>
        <v>37.559644426139485</v>
      </c>
      <c r="AF486" s="16">
        <f t="shared" si="87"/>
        <v>0.36639997589336837</v>
      </c>
    </row>
    <row r="487" spans="1:32" x14ac:dyDescent="0.25">
      <c r="A487" t="str">
        <f>'Raw Data'!A487</f>
        <v>INNSA1</v>
      </c>
      <c r="B487" s="7">
        <f>'Raw Data'!B487</f>
        <v>45225</v>
      </c>
      <c r="C487">
        <f>'Raw Data'!C487</f>
        <v>301049751</v>
      </c>
      <c r="D487">
        <f>'Raw Data'!D487</f>
        <v>73239990</v>
      </c>
      <c r="E487" t="str">
        <f>'Raw Data'!E487</f>
        <v>AM-394 STAINLESS STEEL SPORTS BOTTLE 800ML (QTY:456 PCS/USD1.210 PER PCS)</v>
      </c>
      <c r="F487" t="str">
        <f t="shared" si="77"/>
        <v>AM-394 STAINLESS STEEL SPORTS BOTTLE 800ML (QTY:456 PCS/USD1.210 PER PCS)</v>
      </c>
      <c r="O487">
        <f>'Raw Data'!N487</f>
        <v>85.5</v>
      </c>
      <c r="P487" t="str">
        <f>'Raw Data'!O487</f>
        <v>KGS</v>
      </c>
      <c r="Q487">
        <f>'Raw Data'!P487</f>
        <v>560.61941520000005</v>
      </c>
      <c r="R487">
        <f>'Raw Data'!Q487</f>
        <v>47932.959999999999</v>
      </c>
      <c r="S487">
        <f>'Raw Data'!R487</f>
        <v>6.6581878290000001</v>
      </c>
      <c r="T487">
        <f>'Raw Data'!S487</f>
        <v>569.27505940000003</v>
      </c>
      <c r="U487">
        <f>'Raw Data'!T487</f>
        <v>17562.7</v>
      </c>
      <c r="V487" s="9" t="str">
        <f t="shared" si="78"/>
        <v>AM-394</v>
      </c>
      <c r="W487">
        <f t="shared" si="79"/>
        <v>456</v>
      </c>
      <c r="X487">
        <f t="shared" si="80"/>
        <v>57</v>
      </c>
      <c r="Y487">
        <f t="shared" si="81"/>
        <v>65495.66</v>
      </c>
      <c r="Z487">
        <f t="shared" si="82"/>
        <v>2023</v>
      </c>
      <c r="AA487" s="9" t="str">
        <f t="shared" si="83"/>
        <v>Steel</v>
      </c>
      <c r="AB487" s="9" t="str">
        <f t="shared" si="84"/>
        <v>Other</v>
      </c>
      <c r="AD487" s="13">
        <f t="shared" si="85"/>
        <v>6.6581878290000001</v>
      </c>
      <c r="AE487">
        <f t="shared" si="86"/>
        <v>38.51469298245614</v>
      </c>
      <c r="AF487" s="16">
        <f t="shared" si="87"/>
        <v>0.36640132384897578</v>
      </c>
    </row>
    <row r="488" spans="1:32" x14ac:dyDescent="0.25">
      <c r="A488" t="str">
        <f>'Raw Data'!A488</f>
        <v>INNSA1</v>
      </c>
      <c r="B488" s="7">
        <f>'Raw Data'!B488</f>
        <v>45223</v>
      </c>
      <c r="C488">
        <f>'Raw Data'!C488</f>
        <v>301049751</v>
      </c>
      <c r="D488">
        <f>'Raw Data'!D488</f>
        <v>73239990</v>
      </c>
      <c r="E488" t="str">
        <f>'Raw Data'!E488</f>
        <v>HOUSEHOLD STEEL HOOK 3PCS SET (2628) (QTY: 167580 NOS/USD 0.407 PER NOS)</v>
      </c>
      <c r="F488" t="str">
        <f t="shared" si="77"/>
        <v>HOUSEHOLD STEEL HOOK 3PCS SET (2628) (QTY: 167580 NOS/USD 0.407 PER NOS)</v>
      </c>
      <c r="O488">
        <f>'Raw Data'!N488</f>
        <v>5679.1</v>
      </c>
      <c r="P488" t="str">
        <f>'Raw Data'!O488</f>
        <v>KGS</v>
      </c>
      <c r="Q488">
        <f>'Raw Data'!P488</f>
        <v>1022.925115</v>
      </c>
      <c r="R488">
        <f>'Raw Data'!Q488</f>
        <v>5809294.0199999996</v>
      </c>
      <c r="S488">
        <f>'Raw Data'!R488</f>
        <v>12.148754329999999</v>
      </c>
      <c r="T488">
        <f>'Raw Data'!S488</f>
        <v>68993.990739999994</v>
      </c>
      <c r="U488">
        <f>'Raw Data'!T488</f>
        <v>2128525.2999999998</v>
      </c>
      <c r="V488" s="9" t="str">
        <f t="shared" si="78"/>
        <v>HOUSEHOLD</v>
      </c>
      <c r="W488">
        <f t="shared" si="79"/>
        <v>167580</v>
      </c>
      <c r="X488">
        <f t="shared" si="80"/>
        <v>55</v>
      </c>
      <c r="Y488">
        <f t="shared" si="81"/>
        <v>7937819.3199999994</v>
      </c>
      <c r="Z488">
        <f t="shared" si="82"/>
        <v>2023</v>
      </c>
      <c r="AA488" s="9" t="str">
        <f t="shared" si="83"/>
        <v>Steel</v>
      </c>
      <c r="AB488" s="9" t="str">
        <f t="shared" si="84"/>
        <v>Hook</v>
      </c>
      <c r="AD488" s="13">
        <f t="shared" si="85"/>
        <v>12.148754329999999</v>
      </c>
      <c r="AE488">
        <f t="shared" si="86"/>
        <v>12.701547320682659</v>
      </c>
      <c r="AF488" s="16">
        <f t="shared" si="87"/>
        <v>0.36639999502039322</v>
      </c>
    </row>
    <row r="489" spans="1:32" x14ac:dyDescent="0.25">
      <c r="A489" t="str">
        <f>'Raw Data'!A489</f>
        <v>INNSA1</v>
      </c>
      <c r="B489" s="7">
        <f>'Raw Data'!B489</f>
        <v>45216</v>
      </c>
      <c r="C489">
        <f>'Raw Data'!C489</f>
        <v>301049751</v>
      </c>
      <c r="D489">
        <f>'Raw Data'!D489</f>
        <v>73231000</v>
      </c>
      <c r="E489" t="str">
        <f>'Raw Data'!E489</f>
        <v>8001-2 STEEL SCRUBBER 2 PCS SET (QTY- 168000 SETS/USD 0.156PER SETS)</v>
      </c>
      <c r="F489" t="str">
        <f t="shared" si="77"/>
        <v>8001-2 STEEL SCRUBBER 2 PCS SET (QTY- 168000 SETS/USD 0.156PER SETS)</v>
      </c>
      <c r="O489">
        <f>'Raw Data'!N489</f>
        <v>4900</v>
      </c>
      <c r="P489" t="str">
        <f>'Raw Data'!O489</f>
        <v>KGS</v>
      </c>
      <c r="Q489">
        <f>'Raw Data'!P489</f>
        <v>459.53403470000001</v>
      </c>
      <c r="R489">
        <f>'Raw Data'!Q489</f>
        <v>2251716.77</v>
      </c>
      <c r="S489">
        <f>'Raw Data'!R489</f>
        <v>5.4608916780000003</v>
      </c>
      <c r="T489">
        <f>'Raw Data'!S489</f>
        <v>26758.36922</v>
      </c>
      <c r="U489">
        <f>'Raw Data'!T489</f>
        <v>989854.7</v>
      </c>
      <c r="V489" s="9" t="str">
        <f t="shared" si="78"/>
        <v>8001-2</v>
      </c>
      <c r="W489">
        <f t="shared" si="79"/>
        <v>168000</v>
      </c>
      <c r="X489">
        <f t="shared" si="80"/>
        <v>51</v>
      </c>
      <c r="Y489">
        <f t="shared" si="81"/>
        <v>3241571.4699999997</v>
      </c>
      <c r="Z489">
        <f t="shared" si="82"/>
        <v>2023</v>
      </c>
      <c r="AA489" s="9" t="str">
        <f t="shared" si="83"/>
        <v>Steel</v>
      </c>
      <c r="AB489" s="9" t="str">
        <f t="shared" si="84"/>
        <v>Scrubber</v>
      </c>
      <c r="AD489" s="13">
        <f t="shared" si="85"/>
        <v>5.4608916780000003</v>
      </c>
      <c r="AE489">
        <f t="shared" si="86"/>
        <v>5.891992261904762</v>
      </c>
      <c r="AF489" s="16">
        <f t="shared" si="87"/>
        <v>0.43960000351198697</v>
      </c>
    </row>
    <row r="490" spans="1:32" x14ac:dyDescent="0.25">
      <c r="A490" t="str">
        <f>'Raw Data'!A490</f>
        <v>INNSA1</v>
      </c>
      <c r="B490" s="7">
        <f>'Raw Data'!B490</f>
        <v>45215</v>
      </c>
      <c r="C490">
        <f>'Raw Data'!C490</f>
        <v>301049751</v>
      </c>
      <c r="D490">
        <f>'Raw Data'!D490</f>
        <v>73239990</v>
      </c>
      <c r="E490" t="str">
        <f>'Raw Data'!E490</f>
        <v>RYX-02-021A MILD STEEL MULTI FUNCTION CLOTH STAND (QTY :3888NUM/CNY 63.00 PER NUM)</v>
      </c>
      <c r="F490" t="str">
        <f t="shared" si="77"/>
        <v>RYX-02-021A MILD STEEL MULTI FUNCTION CLOTH STAND (QTY :3888NUM/CNY 63.00 PER NUM)</v>
      </c>
      <c r="O490">
        <f>'Raw Data'!N490</f>
        <v>14256</v>
      </c>
      <c r="P490" t="str">
        <f>'Raw Data'!O490</f>
        <v>KGS</v>
      </c>
      <c r="Q490">
        <f>'Raw Data'!P490</f>
        <v>208.14193460000001</v>
      </c>
      <c r="R490">
        <f>'Raw Data'!Q490</f>
        <v>2967271.42</v>
      </c>
      <c r="S490">
        <f>'Raw Data'!R490</f>
        <v>2.4734632749999999</v>
      </c>
      <c r="T490">
        <f>'Raw Data'!S490</f>
        <v>35261.692450000002</v>
      </c>
      <c r="U490">
        <f>'Raw Data'!T490</f>
        <v>1087208.2</v>
      </c>
      <c r="V490" s="9" t="str">
        <f t="shared" si="78"/>
        <v>RYX-02-021A</v>
      </c>
      <c r="W490">
        <f t="shared" si="79"/>
        <v>3888</v>
      </c>
      <c r="X490" t="e">
        <f t="shared" si="80"/>
        <v>#VALUE!</v>
      </c>
      <c r="Y490">
        <f t="shared" si="81"/>
        <v>4054479.62</v>
      </c>
      <c r="Z490">
        <f t="shared" si="82"/>
        <v>2023</v>
      </c>
      <c r="AA490" s="9" t="str">
        <f t="shared" si="83"/>
        <v>Steel</v>
      </c>
      <c r="AB490" s="9" t="str">
        <f t="shared" si="84"/>
        <v>Other</v>
      </c>
      <c r="AD490" s="13">
        <f t="shared" si="85"/>
        <v>2.4734632749999999</v>
      </c>
      <c r="AE490">
        <f t="shared" si="86"/>
        <v>279.63173868312754</v>
      </c>
      <c r="AF490" s="16">
        <f t="shared" si="87"/>
        <v>0.36639998372646343</v>
      </c>
    </row>
    <row r="491" spans="1:32" x14ac:dyDescent="0.25">
      <c r="A491" t="str">
        <f>'Raw Data'!A491</f>
        <v>INNSA1</v>
      </c>
      <c r="B491" s="7">
        <f>'Raw Data'!B491</f>
        <v>45215</v>
      </c>
      <c r="C491">
        <f>'Raw Data'!C491</f>
        <v>301049751</v>
      </c>
      <c r="D491">
        <f>'Raw Data'!D491</f>
        <v>73239990</v>
      </c>
      <c r="E491" t="str">
        <f>'Raw Data'!E491</f>
        <v>AM-398 STAINLESS STEEL SPORTS BOTTLE 1.45L (QTY:3324 PCS/USD1.63 PER PCS)</v>
      </c>
      <c r="F491" t="str">
        <f t="shared" si="77"/>
        <v>AM-398 STAINLESS STEEL SPORTS BOTTLE 1.45L (QTY:3324 PCS/USD1.63 PER PCS)</v>
      </c>
      <c r="O491">
        <f>'Raw Data'!N491</f>
        <v>941.8</v>
      </c>
      <c r="P491" t="str">
        <f>'Raw Data'!O491</f>
        <v>KGS</v>
      </c>
      <c r="Q491">
        <f>'Raw Data'!P491</f>
        <v>499.75626460000001</v>
      </c>
      <c r="R491">
        <f>'Raw Data'!Q491</f>
        <v>470670.45</v>
      </c>
      <c r="S491">
        <f>'Raw Data'!R491</f>
        <v>5.9388742079999997</v>
      </c>
      <c r="T491">
        <f>'Raw Data'!S491</f>
        <v>5593.2317290000001</v>
      </c>
      <c r="U491">
        <f>'Raw Data'!T491</f>
        <v>172453.7</v>
      </c>
      <c r="V491" s="9" t="str">
        <f t="shared" si="78"/>
        <v>AM-398</v>
      </c>
      <c r="W491">
        <f t="shared" si="79"/>
        <v>3324</v>
      </c>
      <c r="X491">
        <f t="shared" si="80"/>
        <v>58</v>
      </c>
      <c r="Y491">
        <f t="shared" si="81"/>
        <v>643124.15</v>
      </c>
      <c r="Z491">
        <f t="shared" si="82"/>
        <v>2023</v>
      </c>
      <c r="AA491" s="9" t="str">
        <f t="shared" si="83"/>
        <v>Steel</v>
      </c>
      <c r="AB491" s="9" t="str">
        <f t="shared" si="84"/>
        <v>Other</v>
      </c>
      <c r="AD491" s="13">
        <f t="shared" si="85"/>
        <v>5.9388742079999997</v>
      </c>
      <c r="AE491">
        <f t="shared" si="86"/>
        <v>51.881377858002409</v>
      </c>
      <c r="AF491" s="16">
        <f t="shared" si="87"/>
        <v>0.36640010011250973</v>
      </c>
    </row>
    <row r="492" spans="1:32" x14ac:dyDescent="0.25">
      <c r="A492" t="str">
        <f>'Raw Data'!A492</f>
        <v>INNSA1</v>
      </c>
      <c r="B492" s="7">
        <f>'Raw Data'!B492</f>
        <v>45215</v>
      </c>
      <c r="C492">
        <f>'Raw Data'!C492</f>
        <v>301049751</v>
      </c>
      <c r="D492">
        <f>'Raw Data'!D492</f>
        <v>73239990</v>
      </c>
      <c r="E492" t="str">
        <f>'Raw Data'!E492</f>
        <v>RYX-02-020 MILD STEEL MULTI FUNCTION CLOTH STAND (QTY :1232NUM/CNY 102.00 PER NUM)</v>
      </c>
      <c r="F492" t="str">
        <f t="shared" si="77"/>
        <v>RYX-02-020 MILD STEEL MULTI FUNCTION CLOTH STAND (QTY :1232NUM/CNY 102.00 PER NUM)</v>
      </c>
      <c r="O492">
        <f>'Raw Data'!N492</f>
        <v>4004</v>
      </c>
      <c r="P492" t="str">
        <f>'Raw Data'!O492</f>
        <v>KGS</v>
      </c>
      <c r="Q492">
        <f>'Raw Data'!P492</f>
        <v>374.0212113</v>
      </c>
      <c r="R492">
        <f>'Raw Data'!Q492</f>
        <v>1497580.93</v>
      </c>
      <c r="S492">
        <f>'Raw Data'!R492</f>
        <v>4.44469651</v>
      </c>
      <c r="T492">
        <f>'Raw Data'!S492</f>
        <v>17796.56482</v>
      </c>
      <c r="U492">
        <f>'Raw Data'!T492</f>
        <v>548713.69999999995</v>
      </c>
      <c r="V492" s="9" t="str">
        <f t="shared" si="78"/>
        <v>RYX-02-020</v>
      </c>
      <c r="W492">
        <f t="shared" si="79"/>
        <v>1232</v>
      </c>
      <c r="X492" t="e">
        <f t="shared" si="80"/>
        <v>#VALUE!</v>
      </c>
      <c r="Y492">
        <f t="shared" si="81"/>
        <v>2046294.63</v>
      </c>
      <c r="Z492">
        <f t="shared" si="82"/>
        <v>2023</v>
      </c>
      <c r="AA492" s="9" t="str">
        <f t="shared" si="83"/>
        <v>Steel</v>
      </c>
      <c r="AB492" s="9" t="str">
        <f t="shared" si="84"/>
        <v>Other</v>
      </c>
      <c r="AD492" s="13">
        <f t="shared" si="85"/>
        <v>4.44469651</v>
      </c>
      <c r="AE492">
        <f t="shared" si="86"/>
        <v>445.38449675324671</v>
      </c>
      <c r="AF492" s="16">
        <f t="shared" si="87"/>
        <v>0.36640003154954703</v>
      </c>
    </row>
    <row r="493" spans="1:32" x14ac:dyDescent="0.25">
      <c r="A493" t="str">
        <f>'Raw Data'!A493</f>
        <v>INNSA1</v>
      </c>
      <c r="B493" s="7">
        <f>'Raw Data'!B493</f>
        <v>45215</v>
      </c>
      <c r="C493">
        <f>'Raw Data'!C493</f>
        <v>301049751</v>
      </c>
      <c r="D493">
        <f>'Raw Data'!D493</f>
        <v>73239990</v>
      </c>
      <c r="E493" t="str">
        <f>'Raw Data'!E493</f>
        <v>WB-750 STAINLESS STEEL SPORTS BOTTLE 750ML SG902 (QTY:9264 PCS/USD 1.18 PER PCS)</v>
      </c>
      <c r="F493" t="str">
        <f t="shared" si="77"/>
        <v>WB-750 STAINLESS STEEL SPORTS BOTTLE 750ML SG902 (QTY:9264 PCS/USD 1.18 PER PCS)</v>
      </c>
      <c r="O493">
        <f>'Raw Data'!N493</f>
        <v>1621.2</v>
      </c>
      <c r="P493" t="str">
        <f>'Raw Data'!O493</f>
        <v>KGS</v>
      </c>
      <c r="Q493">
        <f>'Raw Data'!P493</f>
        <v>585.74997529999996</v>
      </c>
      <c r="R493">
        <f>'Raw Data'!Q493</f>
        <v>949617.86</v>
      </c>
      <c r="S493">
        <f>'Raw Data'!R493</f>
        <v>6.9607840210000003</v>
      </c>
      <c r="T493">
        <f>'Raw Data'!S493</f>
        <v>11284.823050000001</v>
      </c>
      <c r="U493">
        <f>'Raw Data'!T493</f>
        <v>347940.1</v>
      </c>
      <c r="V493" s="9" t="str">
        <f t="shared" si="78"/>
        <v>WB-750</v>
      </c>
      <c r="W493">
        <f t="shared" si="79"/>
        <v>9264</v>
      </c>
      <c r="X493">
        <f t="shared" si="80"/>
        <v>64</v>
      </c>
      <c r="Y493">
        <f t="shared" si="81"/>
        <v>1297557.96</v>
      </c>
      <c r="Z493">
        <f t="shared" si="82"/>
        <v>2023</v>
      </c>
      <c r="AA493" s="9" t="str">
        <f t="shared" si="83"/>
        <v>Steel</v>
      </c>
      <c r="AB493" s="9" t="str">
        <f t="shared" si="84"/>
        <v>Other</v>
      </c>
      <c r="AD493" s="13">
        <f t="shared" si="85"/>
        <v>6.9607840210000003</v>
      </c>
      <c r="AE493">
        <f t="shared" si="86"/>
        <v>37.558300949913644</v>
      </c>
      <c r="AF493" s="16">
        <f t="shared" si="87"/>
        <v>0.36640012225549334</v>
      </c>
    </row>
    <row r="494" spans="1:32" x14ac:dyDescent="0.25">
      <c r="A494" t="str">
        <f>'Raw Data'!A494</f>
        <v>INNSA1</v>
      </c>
      <c r="B494" s="7">
        <f>'Raw Data'!B494</f>
        <v>45215</v>
      </c>
      <c r="C494">
        <f>'Raw Data'!C494</f>
        <v>301049751</v>
      </c>
      <c r="D494">
        <f>'Raw Data'!D494</f>
        <v>73239990</v>
      </c>
      <c r="E494" t="str">
        <f>'Raw Data'!E494</f>
        <v>AM-394 STAINLESS STEEL SPORTS BOTTLE 800ML (QTY:24000 PCS/USD 1.21 PER PCS)</v>
      </c>
      <c r="F494" t="str">
        <f t="shared" si="77"/>
        <v>AM-394 STAINLESS STEEL SPORTS BOTTLE 800ML (QTY:24000 PCS/USD 1.21 PER PCS)</v>
      </c>
      <c r="O494">
        <f>'Raw Data'!N494</f>
        <v>4500</v>
      </c>
      <c r="P494" t="str">
        <f>'Raw Data'!O494</f>
        <v>KGS</v>
      </c>
      <c r="Q494">
        <f>'Raw Data'!P494</f>
        <v>560.59911109999996</v>
      </c>
      <c r="R494">
        <f>'Raw Data'!Q494</f>
        <v>2522696</v>
      </c>
      <c r="S494">
        <f>'Raw Data'!R494</f>
        <v>6.6619026870000004</v>
      </c>
      <c r="T494">
        <f>'Raw Data'!S494</f>
        <v>29978.562089999999</v>
      </c>
      <c r="U494">
        <f>'Raw Data'!T494</f>
        <v>924315.8</v>
      </c>
      <c r="V494" s="9" t="str">
        <f t="shared" si="78"/>
        <v>AM-394</v>
      </c>
      <c r="W494">
        <f t="shared" si="79"/>
        <v>24000</v>
      </c>
      <c r="X494">
        <f t="shared" si="80"/>
        <v>59</v>
      </c>
      <c r="Y494">
        <f t="shared" si="81"/>
        <v>3447011.8</v>
      </c>
      <c r="Z494">
        <f t="shared" si="82"/>
        <v>2023</v>
      </c>
      <c r="AA494" s="9" t="str">
        <f t="shared" si="83"/>
        <v>Steel</v>
      </c>
      <c r="AB494" s="9" t="str">
        <f t="shared" si="84"/>
        <v>Other</v>
      </c>
      <c r="AD494" s="13">
        <f t="shared" si="85"/>
        <v>6.6619026870000004</v>
      </c>
      <c r="AE494">
        <f t="shared" si="86"/>
        <v>38.513158333333337</v>
      </c>
      <c r="AF494" s="16">
        <f t="shared" si="87"/>
        <v>0.36639999429182113</v>
      </c>
    </row>
    <row r="495" spans="1:32" x14ac:dyDescent="0.25">
      <c r="A495" t="str">
        <f>'Raw Data'!A495</f>
        <v>INNSA1</v>
      </c>
      <c r="B495" s="7">
        <f>'Raw Data'!B495</f>
        <v>45215</v>
      </c>
      <c r="C495">
        <f>'Raw Data'!C495</f>
        <v>301049751</v>
      </c>
      <c r="D495">
        <f>'Raw Data'!D495</f>
        <v>73231000</v>
      </c>
      <c r="E495" t="str">
        <f>'Raw Data'!E495</f>
        <v>STEEL SCRUBBER 6PCS SET (OKS-4156) (QTY:100,800 NOS / USD 0.245 PER NOS)</v>
      </c>
      <c r="F495" t="str">
        <f t="shared" si="77"/>
        <v>STEEL SCRUBBER 6PCS SET (OKS-4156) (QTY:100,800 NOS / USD 0.245 PER NOS)</v>
      </c>
      <c r="O495">
        <f>'Raw Data'!N495</f>
        <v>9273</v>
      </c>
      <c r="P495" t="str">
        <f>'Raw Data'!O495</f>
        <v>KGS</v>
      </c>
      <c r="Q495">
        <f>'Raw Data'!P495</f>
        <v>233.0034315</v>
      </c>
      <c r="R495">
        <f>'Raw Data'!Q495</f>
        <v>2160640.8199999998</v>
      </c>
      <c r="S495">
        <f>'Raw Data'!R495</f>
        <v>2.7689059</v>
      </c>
      <c r="T495">
        <f>'Raw Data'!S495</f>
        <v>25676.064409999999</v>
      </c>
      <c r="U495">
        <f>'Raw Data'!T495</f>
        <v>949817.7</v>
      </c>
      <c r="V495" s="9" t="str">
        <f t="shared" si="78"/>
        <v>STEEL</v>
      </c>
      <c r="W495">
        <f t="shared" si="79"/>
        <v>100800</v>
      </c>
      <c r="X495">
        <f t="shared" si="80"/>
        <v>55</v>
      </c>
      <c r="Y495">
        <f t="shared" si="81"/>
        <v>3110458.5199999996</v>
      </c>
      <c r="Z495">
        <f t="shared" si="82"/>
        <v>2023</v>
      </c>
      <c r="AA495" s="9" t="str">
        <f t="shared" si="83"/>
        <v>Steel</v>
      </c>
      <c r="AB495" s="9" t="str">
        <f t="shared" si="84"/>
        <v>Scrubber</v>
      </c>
      <c r="AD495" s="13">
        <f t="shared" si="85"/>
        <v>2.7689059</v>
      </c>
      <c r="AE495">
        <f t="shared" si="86"/>
        <v>9.4227946428571432</v>
      </c>
      <c r="AF495" s="16">
        <f t="shared" si="87"/>
        <v>0.43959999793024368</v>
      </c>
    </row>
    <row r="496" spans="1:32" x14ac:dyDescent="0.25">
      <c r="A496" t="str">
        <f>'Raw Data'!A496</f>
        <v>INNSA1</v>
      </c>
      <c r="B496" s="7">
        <f>'Raw Data'!B496</f>
        <v>45213</v>
      </c>
      <c r="C496">
        <f>'Raw Data'!C496</f>
        <v>301049751</v>
      </c>
      <c r="D496">
        <f>'Raw Data'!D496</f>
        <v>73239990</v>
      </c>
      <c r="E496" t="str">
        <f>'Raw Data'!E496</f>
        <v>STAINLESS STEEL SPORTS BOTTLE 750ML SG902 (WB-750) (QTY: 240NOS/USD 1.180 PER NOS)</v>
      </c>
      <c r="F496" t="str">
        <f t="shared" si="77"/>
        <v>STAINLESS STEEL SPORTS BOTTLE 750ML SG902 (WB-750) (QTY: 240NOS/USD 1.180 PER NOS)</v>
      </c>
      <c r="O496">
        <f>'Raw Data'!N496</f>
        <v>42</v>
      </c>
      <c r="P496" t="str">
        <f>'Raw Data'!O496</f>
        <v>KGS</v>
      </c>
      <c r="Q496">
        <f>'Raw Data'!P496</f>
        <v>592.642381</v>
      </c>
      <c r="R496">
        <f>'Raw Data'!Q496</f>
        <v>24890.98</v>
      </c>
      <c r="S496">
        <f>'Raw Data'!R496</f>
        <v>7.0426902069999997</v>
      </c>
      <c r="T496">
        <f>'Raw Data'!S496</f>
        <v>295.79298870000002</v>
      </c>
      <c r="U496">
        <f>'Raw Data'!T496</f>
        <v>9120</v>
      </c>
      <c r="V496" s="9" t="str">
        <f t="shared" si="78"/>
        <v>STAINLESS</v>
      </c>
      <c r="W496">
        <f t="shared" si="79"/>
        <v>240</v>
      </c>
      <c r="X496">
        <f t="shared" si="80"/>
        <v>65</v>
      </c>
      <c r="Y496">
        <f t="shared" si="81"/>
        <v>34010.979999999996</v>
      </c>
      <c r="Z496">
        <f t="shared" si="82"/>
        <v>2023</v>
      </c>
      <c r="AA496" s="9" t="str">
        <f t="shared" si="83"/>
        <v>Steel</v>
      </c>
      <c r="AB496" s="9" t="str">
        <f t="shared" si="84"/>
        <v>Other</v>
      </c>
      <c r="AD496" s="13">
        <f t="shared" si="85"/>
        <v>7.0426902069999997</v>
      </c>
      <c r="AE496">
        <f t="shared" si="86"/>
        <v>38</v>
      </c>
      <c r="AF496" s="16">
        <f t="shared" si="87"/>
        <v>0.36639778747160617</v>
      </c>
    </row>
    <row r="497" spans="1:32" x14ac:dyDescent="0.25">
      <c r="A497" t="str">
        <f>'Raw Data'!A497</f>
        <v>INNSA1</v>
      </c>
      <c r="B497" s="7">
        <f>'Raw Data'!B497</f>
        <v>45213</v>
      </c>
      <c r="C497">
        <f>'Raw Data'!C497</f>
        <v>301049751</v>
      </c>
      <c r="D497">
        <f>'Raw Data'!D497</f>
        <v>73239990</v>
      </c>
      <c r="E497" t="str">
        <f>'Raw Data'!E497</f>
        <v>STAINLESS STEELSPORTS BOTTLE 800ML (AM-394) (QTY: 11568 NOS/USD 1.210 PER NOS)</v>
      </c>
      <c r="F497" t="str">
        <f t="shared" si="77"/>
        <v>STAINLESS STEELSPORTS BOTTLE 800ML (AM-394) (QTY: 11568 NOS/USD 1.210 PER NOS)</v>
      </c>
      <c r="O497">
        <f>'Raw Data'!N497</f>
        <v>2169</v>
      </c>
      <c r="P497" t="str">
        <f>'Raw Data'!O497</f>
        <v>KGS</v>
      </c>
      <c r="Q497">
        <f>'Raw Data'!P497</f>
        <v>567.19565699999998</v>
      </c>
      <c r="R497">
        <f>'Raw Data'!Q497</f>
        <v>1230247.3799999999</v>
      </c>
      <c r="S497">
        <f>'Raw Data'!R497</f>
        <v>6.7402930120000004</v>
      </c>
      <c r="T497">
        <f>'Raw Data'!S497</f>
        <v>14619.695540000001</v>
      </c>
      <c r="U497">
        <f>'Raw Data'!T497</f>
        <v>450762.6</v>
      </c>
      <c r="V497" s="9" t="str">
        <f t="shared" si="78"/>
        <v>STAINLESS</v>
      </c>
      <c r="W497">
        <f t="shared" si="79"/>
        <v>11568</v>
      </c>
      <c r="X497">
        <f t="shared" si="80"/>
        <v>61</v>
      </c>
      <c r="Y497">
        <f t="shared" si="81"/>
        <v>1681009.98</v>
      </c>
      <c r="Z497">
        <f t="shared" si="82"/>
        <v>2023</v>
      </c>
      <c r="AA497" s="9" t="str">
        <f t="shared" si="83"/>
        <v>Steel</v>
      </c>
      <c r="AB497" s="9" t="str">
        <f t="shared" si="84"/>
        <v>Other</v>
      </c>
      <c r="AD497" s="13">
        <f t="shared" si="85"/>
        <v>6.7402930120000004</v>
      </c>
      <c r="AE497">
        <f t="shared" si="86"/>
        <v>38.966338174273858</v>
      </c>
      <c r="AF497" s="16">
        <f t="shared" si="87"/>
        <v>0.36639996746020304</v>
      </c>
    </row>
    <row r="498" spans="1:32" x14ac:dyDescent="0.25">
      <c r="A498" t="str">
        <f>'Raw Data'!A498</f>
        <v>INNSA1</v>
      </c>
      <c r="B498" s="7">
        <f>'Raw Data'!B498</f>
        <v>45213</v>
      </c>
      <c r="C498">
        <f>'Raw Data'!C498</f>
        <v>301049751</v>
      </c>
      <c r="D498">
        <f>'Raw Data'!D498</f>
        <v>73239990</v>
      </c>
      <c r="E498" t="str">
        <f>'Raw Data'!E498</f>
        <v>STAINLESS STEEL SPORTS BOTTLE 750ML SG-702 (SB-01) (QTY: 552NOS/USD 1.055 PER NOS)</v>
      </c>
      <c r="F498" t="str">
        <f t="shared" si="77"/>
        <v>STAINLESS STEEL SPORTS BOTTLE 750ML SG-702 (SB-01) (QTY: 552NOS/USD 1.055 PER NOS)</v>
      </c>
      <c r="O498">
        <f>'Raw Data'!N498</f>
        <v>96.6</v>
      </c>
      <c r="P498" t="str">
        <f>'Raw Data'!O498</f>
        <v>KGS</v>
      </c>
      <c r="Q498">
        <f>'Raw Data'!P498</f>
        <v>529.86252590000004</v>
      </c>
      <c r="R498">
        <f>'Raw Data'!Q498</f>
        <v>51184.72</v>
      </c>
      <c r="S498">
        <f>'Raw Data'!R498</f>
        <v>6.2966432069999998</v>
      </c>
      <c r="T498">
        <f>'Raw Data'!S498</f>
        <v>608.25573380000003</v>
      </c>
      <c r="U498">
        <f>'Raw Data'!T498</f>
        <v>18754</v>
      </c>
      <c r="V498" s="9" t="str">
        <f t="shared" si="78"/>
        <v>STAINLESS</v>
      </c>
      <c r="W498">
        <f t="shared" si="79"/>
        <v>552</v>
      </c>
      <c r="X498">
        <f t="shared" si="80"/>
        <v>65</v>
      </c>
      <c r="Y498">
        <f t="shared" si="81"/>
        <v>69938.720000000001</v>
      </c>
      <c r="Z498">
        <f t="shared" si="82"/>
        <v>2023</v>
      </c>
      <c r="AA498" s="9" t="str">
        <f t="shared" si="83"/>
        <v>Steel</v>
      </c>
      <c r="AB498" s="9" t="str">
        <f t="shared" si="84"/>
        <v>Other</v>
      </c>
      <c r="AD498" s="13">
        <f t="shared" si="85"/>
        <v>6.2966432069999998</v>
      </c>
      <c r="AE498">
        <f t="shared" si="86"/>
        <v>33.974637681159422</v>
      </c>
      <c r="AF498" s="16">
        <f t="shared" si="87"/>
        <v>0.36639840952534269</v>
      </c>
    </row>
    <row r="499" spans="1:32" x14ac:dyDescent="0.25">
      <c r="A499" t="str">
        <f>'Raw Data'!A499</f>
        <v>INNSA1</v>
      </c>
      <c r="B499" s="7">
        <f>'Raw Data'!B499</f>
        <v>45213</v>
      </c>
      <c r="C499">
        <f>'Raw Data'!C499</f>
        <v>301049751</v>
      </c>
      <c r="D499">
        <f>'Raw Data'!D499</f>
        <v>73239990</v>
      </c>
      <c r="E499" t="str">
        <f>'Raw Data'!E499</f>
        <v>STAINLESS STEELSPORTS BOTTLE 1.45L (AM-398) (QTY: 15540 NOS/USD 1.630 PER NOS)</v>
      </c>
      <c r="F499" t="str">
        <f t="shared" si="77"/>
        <v>STAINLESS STEELSPORTS BOTTLE 1.45L (AM-398) (QTY: 15540 NOS/USD 1.630 PER NOS)</v>
      </c>
      <c r="O499">
        <f>'Raw Data'!N499</f>
        <v>4403</v>
      </c>
      <c r="P499" t="str">
        <f>'Raw Data'!O499</f>
        <v>KGS</v>
      </c>
      <c r="Q499">
        <f>'Raw Data'!P499</f>
        <v>505.63687709999999</v>
      </c>
      <c r="R499">
        <f>'Raw Data'!Q499</f>
        <v>2226319.17</v>
      </c>
      <c r="S499">
        <f>'Raw Data'!R499</f>
        <v>6.0087567100000001</v>
      </c>
      <c r="T499">
        <f>'Raw Data'!S499</f>
        <v>26456.555789999999</v>
      </c>
      <c r="U499">
        <f>'Raw Data'!T499</f>
        <v>815723.3</v>
      </c>
      <c r="V499" s="9" t="str">
        <f t="shared" si="78"/>
        <v>STAINLESS</v>
      </c>
      <c r="W499">
        <f t="shared" si="79"/>
        <v>15540</v>
      </c>
      <c r="X499">
        <f t="shared" si="80"/>
        <v>61</v>
      </c>
      <c r="Y499">
        <f t="shared" si="81"/>
        <v>3042042.4699999997</v>
      </c>
      <c r="Z499">
        <f t="shared" si="82"/>
        <v>2023</v>
      </c>
      <c r="AA499" s="9" t="str">
        <f t="shared" si="83"/>
        <v>Steel</v>
      </c>
      <c r="AB499" s="9" t="str">
        <f t="shared" si="84"/>
        <v>Other</v>
      </c>
      <c r="AD499" s="13">
        <f t="shared" si="85"/>
        <v>6.0087567100000001</v>
      </c>
      <c r="AE499">
        <f t="shared" si="86"/>
        <v>52.491846846846848</v>
      </c>
      <c r="AF499" s="16">
        <f t="shared" si="87"/>
        <v>0.36639998028674392</v>
      </c>
    </row>
    <row r="500" spans="1:32" x14ac:dyDescent="0.25">
      <c r="A500" t="str">
        <f>'Raw Data'!A500</f>
        <v>INNSA1</v>
      </c>
      <c r="B500" s="7">
        <f>'Raw Data'!B500</f>
        <v>45212</v>
      </c>
      <c r="C500">
        <f>'Raw Data'!C500</f>
        <v>301049751</v>
      </c>
      <c r="D500">
        <f>'Raw Data'!D500</f>
        <v>73239990</v>
      </c>
      <c r="E500" t="str">
        <f>'Raw Data'!E500</f>
        <v>STEEL SPRINKLER (AM-430) (QTY: 38688 PCS/USD 0.5673 PER PCS)</v>
      </c>
      <c r="F500" t="str">
        <f t="shared" si="77"/>
        <v>STEEL SPRINKLER (AM-430) (QTY: 38688 PCS/USD 0.5673 PER PCS)</v>
      </c>
      <c r="O500">
        <f>'Raw Data'!N500</f>
        <v>7092.8</v>
      </c>
      <c r="P500" t="str">
        <f>'Raw Data'!O500</f>
        <v>KGS</v>
      </c>
      <c r="Q500">
        <f>'Raw Data'!P500</f>
        <v>272.9822355</v>
      </c>
      <c r="R500">
        <f>'Raw Data'!Q500</f>
        <v>1936208.4</v>
      </c>
      <c r="S500">
        <f>'Raw Data'!R500</f>
        <v>3.2439956689999998</v>
      </c>
      <c r="T500">
        <f>'Raw Data'!S500</f>
        <v>23009.012480000001</v>
      </c>
      <c r="U500">
        <f>'Raw Data'!T500</f>
        <v>709426.8</v>
      </c>
      <c r="V500" s="9" t="str">
        <f t="shared" si="78"/>
        <v>STEEL</v>
      </c>
      <c r="W500">
        <f t="shared" si="79"/>
        <v>38688</v>
      </c>
      <c r="X500">
        <f t="shared" si="80"/>
        <v>42</v>
      </c>
      <c r="Y500">
        <f t="shared" si="81"/>
        <v>2645635.2000000002</v>
      </c>
      <c r="Z500">
        <f t="shared" si="82"/>
        <v>2023</v>
      </c>
      <c r="AA500" s="9" t="str">
        <f t="shared" si="83"/>
        <v>Steel</v>
      </c>
      <c r="AB500" s="9" t="str">
        <f t="shared" si="84"/>
        <v>Other</v>
      </c>
      <c r="AD500" s="13">
        <f t="shared" si="85"/>
        <v>3.2439956689999998</v>
      </c>
      <c r="AE500">
        <f t="shared" si="86"/>
        <v>18.337127791563276</v>
      </c>
      <c r="AF500" s="16">
        <f t="shared" si="87"/>
        <v>0.36640002181583348</v>
      </c>
    </row>
    <row r="501" spans="1:32" x14ac:dyDescent="0.25">
      <c r="A501" t="str">
        <f>'Raw Data'!A501</f>
        <v>INNSA1</v>
      </c>
      <c r="B501" s="7">
        <f>'Raw Data'!B501</f>
        <v>45207</v>
      </c>
      <c r="C501">
        <f>'Raw Data'!C501</f>
        <v>301049751</v>
      </c>
      <c r="D501">
        <f>'Raw Data'!D501</f>
        <v>73239990</v>
      </c>
      <c r="E501" t="str">
        <f>'Raw Data'!E501</f>
        <v>STEEL DRAINER (AM-321) (QTY: 25200 PCS/USD 0.7290 PER PCS)</v>
      </c>
      <c r="F501" t="str">
        <f t="shared" si="77"/>
        <v>STEEL DRAINER (AM-321) (QTY: 25200 PCS/USD 0.7290 PER PCS)</v>
      </c>
      <c r="O501">
        <f>'Raw Data'!N501</f>
        <v>3465</v>
      </c>
      <c r="P501" t="str">
        <f>'Raw Data'!O501</f>
        <v>KGS</v>
      </c>
      <c r="Q501">
        <f>'Raw Data'!P501</f>
        <v>477.16151230000003</v>
      </c>
      <c r="R501">
        <f>'Raw Data'!Q501</f>
        <v>1653364.64</v>
      </c>
      <c r="S501">
        <f>'Raw Data'!R501</f>
        <v>5.6703685359999998</v>
      </c>
      <c r="T501">
        <f>'Raw Data'!S501</f>
        <v>19647.826980000002</v>
      </c>
      <c r="U501">
        <f>'Raw Data'!T501</f>
        <v>605792.80000000005</v>
      </c>
      <c r="V501" s="9" t="str">
        <f t="shared" si="78"/>
        <v>STEEL</v>
      </c>
      <c r="W501">
        <f t="shared" si="79"/>
        <v>25200</v>
      </c>
      <c r="X501">
        <f t="shared" si="80"/>
        <v>40</v>
      </c>
      <c r="Y501">
        <f t="shared" si="81"/>
        <v>2259157.44</v>
      </c>
      <c r="Z501">
        <f t="shared" si="82"/>
        <v>2023</v>
      </c>
      <c r="AA501" s="9" t="str">
        <f t="shared" si="83"/>
        <v>Steel</v>
      </c>
      <c r="AB501" s="9" t="str">
        <f t="shared" si="84"/>
        <v>Other</v>
      </c>
      <c r="AD501" s="13">
        <f t="shared" si="85"/>
        <v>5.6703685359999998</v>
      </c>
      <c r="AE501">
        <f t="shared" si="86"/>
        <v>24.039396825396828</v>
      </c>
      <c r="AF501" s="16">
        <f t="shared" si="87"/>
        <v>0.36639999752262759</v>
      </c>
    </row>
    <row r="502" spans="1:32" x14ac:dyDescent="0.25">
      <c r="A502" t="str">
        <f>'Raw Data'!A502</f>
        <v>INNSA1</v>
      </c>
      <c r="B502" s="7">
        <f>'Raw Data'!B502</f>
        <v>45207</v>
      </c>
      <c r="C502">
        <f>'Raw Data'!C502</f>
        <v>301049751</v>
      </c>
      <c r="D502">
        <f>'Raw Data'!D502</f>
        <v>73239990</v>
      </c>
      <c r="E502" t="str">
        <f>'Raw Data'!E502</f>
        <v>STEEL HAND BLENDER (AM-474) (QTY: 600 PCS/USD 0.6602 PER PCS)</v>
      </c>
      <c r="F502" t="str">
        <f t="shared" si="77"/>
        <v>STEEL HAND BLENDER (AM-474) (QTY: 600 PCS/USD 0.6602 PER PCS)</v>
      </c>
      <c r="O502">
        <f>'Raw Data'!N502</f>
        <v>60</v>
      </c>
      <c r="P502" t="str">
        <f>'Raw Data'!O502</f>
        <v>KGS</v>
      </c>
      <c r="Q502">
        <f>'Raw Data'!P502</f>
        <v>594.17733329999999</v>
      </c>
      <c r="R502">
        <f>'Raw Data'!Q502</f>
        <v>35650.639999999999</v>
      </c>
      <c r="S502">
        <f>'Raw Data'!R502</f>
        <v>7.0609308769999997</v>
      </c>
      <c r="T502">
        <f>'Raw Data'!S502</f>
        <v>423.6558526</v>
      </c>
      <c r="U502">
        <f>'Raw Data'!T502</f>
        <v>13062.4</v>
      </c>
      <c r="V502" s="9" t="str">
        <f t="shared" si="78"/>
        <v>STEEL</v>
      </c>
      <c r="W502">
        <f t="shared" si="79"/>
        <v>600</v>
      </c>
      <c r="X502">
        <f t="shared" si="80"/>
        <v>43</v>
      </c>
      <c r="Y502">
        <f t="shared" si="81"/>
        <v>48713.04</v>
      </c>
      <c r="Z502">
        <f t="shared" si="82"/>
        <v>2023</v>
      </c>
      <c r="AA502" s="9" t="str">
        <f t="shared" si="83"/>
        <v>Steel</v>
      </c>
      <c r="AB502" s="9" t="str">
        <f t="shared" si="84"/>
        <v>Other</v>
      </c>
      <c r="AD502" s="13">
        <f t="shared" si="85"/>
        <v>7.0609308769999997</v>
      </c>
      <c r="AE502">
        <f t="shared" si="86"/>
        <v>21.770666666666667</v>
      </c>
      <c r="AF502" s="16">
        <f t="shared" si="87"/>
        <v>0.36640015438713019</v>
      </c>
    </row>
    <row r="503" spans="1:32" x14ac:dyDescent="0.25">
      <c r="A503" t="str">
        <f>'Raw Data'!A503</f>
        <v>INNSA1</v>
      </c>
      <c r="B503" s="7">
        <f>'Raw Data'!B503</f>
        <v>45207</v>
      </c>
      <c r="C503">
        <f>'Raw Data'!C503</f>
        <v>301049751</v>
      </c>
      <c r="D503">
        <f>'Raw Data'!D503</f>
        <v>73239990</v>
      </c>
      <c r="E503" t="str">
        <f>'Raw Data'!E503</f>
        <v>STEEL TEA STRAINER BIG (SB-12) (QTY: 25200 PCS/USD 1.0316 PER PCS)</v>
      </c>
      <c r="F503" t="str">
        <f t="shared" si="77"/>
        <v>STEEL TEA STRAINER BIG (SB-12) (QTY: 25200 PCS/USD 1.0316 PER PCS)</v>
      </c>
      <c r="O503">
        <f>'Raw Data'!N503</f>
        <v>6160</v>
      </c>
      <c r="P503" t="str">
        <f>'Raw Data'!O503</f>
        <v>KGS</v>
      </c>
      <c r="Q503">
        <f>'Raw Data'!P503</f>
        <v>379.81470289999999</v>
      </c>
      <c r="R503">
        <f>'Raw Data'!Q503</f>
        <v>2339658.5699999998</v>
      </c>
      <c r="S503">
        <f>'Raw Data'!R503</f>
        <v>4.5135437070000002</v>
      </c>
      <c r="T503">
        <f>'Raw Data'!S503</f>
        <v>27803.429230000002</v>
      </c>
      <c r="U503">
        <f>'Raw Data'!T503</f>
        <v>857250.9</v>
      </c>
      <c r="V503" s="9" t="str">
        <f t="shared" si="78"/>
        <v>STEEL</v>
      </c>
      <c r="W503">
        <f t="shared" si="79"/>
        <v>25200</v>
      </c>
      <c r="X503">
        <f t="shared" si="80"/>
        <v>48</v>
      </c>
      <c r="Y503">
        <f t="shared" si="81"/>
        <v>3196909.4699999997</v>
      </c>
      <c r="Z503">
        <f t="shared" si="82"/>
        <v>2023</v>
      </c>
      <c r="AA503" s="9" t="str">
        <f t="shared" si="83"/>
        <v>Steel</v>
      </c>
      <c r="AB503" s="9" t="str">
        <f t="shared" si="84"/>
        <v>Tea Strainer</v>
      </c>
      <c r="AD503" s="13">
        <f t="shared" si="85"/>
        <v>4.5135437070000002</v>
      </c>
      <c r="AE503">
        <f t="shared" si="86"/>
        <v>34.017892857142861</v>
      </c>
      <c r="AF503" s="16">
        <f t="shared" si="87"/>
        <v>0.36639999997948425</v>
      </c>
    </row>
    <row r="504" spans="1:32" x14ac:dyDescent="0.25">
      <c r="A504" t="str">
        <f>'Raw Data'!A504</f>
        <v>INNSA1</v>
      </c>
      <c r="B504" s="7">
        <f>'Raw Data'!B504</f>
        <v>45207</v>
      </c>
      <c r="C504">
        <f>'Raw Data'!C504</f>
        <v>301049751</v>
      </c>
      <c r="D504">
        <f>'Raw Data'!D504</f>
        <v>73239990</v>
      </c>
      <c r="E504" t="str">
        <f>'Raw Data'!E504</f>
        <v>STEEL KITCHEN BASKET (AM-322) (QTY: 6000 PCS/USD 1.2792 PERPCS)</v>
      </c>
      <c r="F504" t="str">
        <f t="shared" si="77"/>
        <v>STEEL KITCHEN BASKET (AM-322) (QTY: 6000 PCS/USD 1.2792 PERPCS)</v>
      </c>
      <c r="O504">
        <f>'Raw Data'!N504</f>
        <v>1650</v>
      </c>
      <c r="P504" t="str">
        <f>'Raw Data'!O504</f>
        <v>KGS</v>
      </c>
      <c r="Q504">
        <f>'Raw Data'!P504</f>
        <v>418.64539389999999</v>
      </c>
      <c r="R504">
        <f>'Raw Data'!Q504</f>
        <v>690764.9</v>
      </c>
      <c r="S504">
        <f>'Raw Data'!R504</f>
        <v>4.9749898269999999</v>
      </c>
      <c r="T504">
        <f>'Raw Data'!S504</f>
        <v>8208.7332139999999</v>
      </c>
      <c r="U504">
        <f>'Raw Data'!T504</f>
        <v>253096.3</v>
      </c>
      <c r="V504" s="9" t="str">
        <f t="shared" si="78"/>
        <v>STEEL</v>
      </c>
      <c r="W504">
        <f t="shared" si="79"/>
        <v>6000</v>
      </c>
      <c r="X504">
        <f t="shared" si="80"/>
        <v>46</v>
      </c>
      <c r="Y504">
        <f t="shared" si="81"/>
        <v>943861.2</v>
      </c>
      <c r="Z504">
        <f t="shared" si="82"/>
        <v>2023</v>
      </c>
      <c r="AA504" s="9" t="str">
        <f t="shared" si="83"/>
        <v>Steel</v>
      </c>
      <c r="AB504" s="9" t="str">
        <f t="shared" si="84"/>
        <v>Basket</v>
      </c>
      <c r="AD504" s="13">
        <f t="shared" si="85"/>
        <v>4.9749898269999999</v>
      </c>
      <c r="AE504">
        <f t="shared" si="86"/>
        <v>42.182716666666664</v>
      </c>
      <c r="AF504" s="16">
        <f t="shared" si="87"/>
        <v>0.36640005883333099</v>
      </c>
    </row>
    <row r="505" spans="1:32" x14ac:dyDescent="0.25">
      <c r="A505" t="str">
        <f>'Raw Data'!A505</f>
        <v>INNSA1</v>
      </c>
      <c r="B505" s="7">
        <f>'Raw Data'!B505</f>
        <v>45205</v>
      </c>
      <c r="C505">
        <f>'Raw Data'!C505</f>
        <v>301049751</v>
      </c>
      <c r="D505">
        <f>'Raw Data'!D505</f>
        <v>73239990</v>
      </c>
      <c r="E505" t="str">
        <f>'Raw Data'!E505</f>
        <v>AM-398 STAINLESS STEEL SPORTS BOTTLE 1.45L (QTY:3648 PCS/USD1.63 PER PCS)</v>
      </c>
      <c r="F505" t="str">
        <f t="shared" si="77"/>
        <v>AM-398 STAINLESS STEEL SPORTS BOTTLE 1.45L (QTY:3648 PCS/USD1.63 PER PCS)</v>
      </c>
      <c r="O505">
        <f>'Raw Data'!N505</f>
        <v>1033.5999999999999</v>
      </c>
      <c r="P505" t="str">
        <f>'Raw Data'!O505</f>
        <v>KGS</v>
      </c>
      <c r="Q505">
        <f>'Raw Data'!P505</f>
        <v>499.473007</v>
      </c>
      <c r="R505">
        <f>'Raw Data'!Q505</f>
        <v>516255.3</v>
      </c>
      <c r="S505">
        <f>'Raw Data'!R505</f>
        <v>5.9355081040000002</v>
      </c>
      <c r="T505">
        <f>'Raw Data'!S505</f>
        <v>6134.9411760000003</v>
      </c>
      <c r="U505">
        <f>'Raw Data'!T505</f>
        <v>189156</v>
      </c>
      <c r="V505" s="9" t="str">
        <f t="shared" si="78"/>
        <v>AM-398</v>
      </c>
      <c r="W505">
        <f t="shared" si="79"/>
        <v>3648</v>
      </c>
      <c r="X505">
        <f t="shared" si="80"/>
        <v>58</v>
      </c>
      <c r="Y505">
        <f t="shared" si="81"/>
        <v>705411.3</v>
      </c>
      <c r="Z505">
        <f t="shared" si="82"/>
        <v>2023</v>
      </c>
      <c r="AA505" s="9" t="str">
        <f t="shared" si="83"/>
        <v>Steel</v>
      </c>
      <c r="AB505" s="9" t="str">
        <f t="shared" si="84"/>
        <v>Other</v>
      </c>
      <c r="AD505" s="13">
        <f t="shared" si="85"/>
        <v>5.9355081040000002</v>
      </c>
      <c r="AE505">
        <f t="shared" si="86"/>
        <v>51.851973684210527</v>
      </c>
      <c r="AF505" s="16">
        <f t="shared" si="87"/>
        <v>0.366400112502477</v>
      </c>
    </row>
    <row r="506" spans="1:32" x14ac:dyDescent="0.25">
      <c r="A506" t="str">
        <f>'Raw Data'!A506</f>
        <v>INNSA1</v>
      </c>
      <c r="B506" s="7">
        <f>'Raw Data'!B506</f>
        <v>45205</v>
      </c>
      <c r="C506">
        <f>'Raw Data'!C506</f>
        <v>301049751</v>
      </c>
      <c r="D506">
        <f>'Raw Data'!D506</f>
        <v>73239990</v>
      </c>
      <c r="E506" t="str">
        <f>'Raw Data'!E506</f>
        <v>AM-460 STAINLESS STEEL SPORTS BOTTLE 750ML (QTY:4584 PCS/USD1.16 PER PCS)</v>
      </c>
      <c r="F506" t="str">
        <f t="shared" si="77"/>
        <v>AM-460 STAINLESS STEEL SPORTS BOTTLE 750ML (QTY:4584 PCS/USD1.16 PER PCS)</v>
      </c>
      <c r="O506">
        <f>'Raw Data'!N506</f>
        <v>744.9</v>
      </c>
      <c r="P506" t="str">
        <f>'Raw Data'!O506</f>
        <v>KGS</v>
      </c>
      <c r="Q506">
        <f>'Raw Data'!P506</f>
        <v>619.76457240000002</v>
      </c>
      <c r="R506">
        <f>'Raw Data'!Q506</f>
        <v>461662.63</v>
      </c>
      <c r="S506">
        <f>'Raw Data'!R506</f>
        <v>7.3649978899999997</v>
      </c>
      <c r="T506">
        <f>'Raw Data'!S506</f>
        <v>5486.1869280000001</v>
      </c>
      <c r="U506">
        <f>'Raw Data'!T506</f>
        <v>169153.2</v>
      </c>
      <c r="V506" s="9" t="str">
        <f t="shared" si="78"/>
        <v>AM-460</v>
      </c>
      <c r="W506">
        <f t="shared" si="79"/>
        <v>4584</v>
      </c>
      <c r="X506">
        <f t="shared" si="80"/>
        <v>58</v>
      </c>
      <c r="Y506">
        <f t="shared" si="81"/>
        <v>630815.83000000007</v>
      </c>
      <c r="Z506">
        <f t="shared" si="82"/>
        <v>2023</v>
      </c>
      <c r="AA506" s="9" t="str">
        <f t="shared" si="83"/>
        <v>Steel</v>
      </c>
      <c r="AB506" s="9" t="str">
        <f t="shared" si="84"/>
        <v>Other</v>
      </c>
      <c r="AD506" s="13">
        <f t="shared" si="85"/>
        <v>7.3649978899999997</v>
      </c>
      <c r="AE506">
        <f t="shared" si="86"/>
        <v>36.900785340314137</v>
      </c>
      <c r="AF506" s="16">
        <f t="shared" si="87"/>
        <v>0.36640002679012595</v>
      </c>
    </row>
    <row r="507" spans="1:32" x14ac:dyDescent="0.25">
      <c r="A507" t="str">
        <f>'Raw Data'!A507</f>
        <v>INNSA1</v>
      </c>
      <c r="B507" s="7">
        <f>'Raw Data'!B507</f>
        <v>45205</v>
      </c>
      <c r="C507">
        <f>'Raw Data'!C507</f>
        <v>301049751</v>
      </c>
      <c r="D507">
        <f>'Raw Data'!D507</f>
        <v>73239990</v>
      </c>
      <c r="E507" t="str">
        <f>'Raw Data'!E507</f>
        <v>AM-393 STAINLESS STEEL SPORTS BOTTLE 750ML (QTY:13440 PCS/USD 1.23 PER PCS)</v>
      </c>
      <c r="F507" t="str">
        <f t="shared" si="77"/>
        <v>AM-393 STAINLESS STEEL SPORTS BOTTLE 750ML (QTY:13440 PCS/USD 1.23 PER PCS)</v>
      </c>
      <c r="O507">
        <f>'Raw Data'!N507</f>
        <v>2688</v>
      </c>
      <c r="P507" t="str">
        <f>'Raw Data'!O507</f>
        <v>KGS</v>
      </c>
      <c r="Q507">
        <f>'Raw Data'!P507</f>
        <v>533.9458482</v>
      </c>
      <c r="R507">
        <f>'Raw Data'!Q507</f>
        <v>1435246.44</v>
      </c>
      <c r="S507">
        <f>'Raw Data'!R507</f>
        <v>6.345167537</v>
      </c>
      <c r="T507">
        <f>'Raw Data'!S507</f>
        <v>17055.81034</v>
      </c>
      <c r="U507">
        <f>'Raw Data'!T507</f>
        <v>525874.30000000005</v>
      </c>
      <c r="V507" s="9" t="str">
        <f t="shared" si="78"/>
        <v>AM-393</v>
      </c>
      <c r="W507">
        <f t="shared" si="79"/>
        <v>13440</v>
      </c>
      <c r="X507">
        <f t="shared" si="80"/>
        <v>59</v>
      </c>
      <c r="Y507">
        <f t="shared" si="81"/>
        <v>1961120.74</v>
      </c>
      <c r="Z507">
        <f t="shared" si="82"/>
        <v>2023</v>
      </c>
      <c r="AA507" s="9" t="str">
        <f t="shared" si="83"/>
        <v>Steel</v>
      </c>
      <c r="AB507" s="9" t="str">
        <f t="shared" si="84"/>
        <v>Other</v>
      </c>
      <c r="AD507" s="13">
        <f t="shared" si="85"/>
        <v>6.345167537</v>
      </c>
      <c r="AE507">
        <f t="shared" si="86"/>
        <v>39.127552083333335</v>
      </c>
      <c r="AF507" s="16">
        <f t="shared" si="87"/>
        <v>0.36640000305452775</v>
      </c>
    </row>
    <row r="508" spans="1:32" x14ac:dyDescent="0.25">
      <c r="A508" t="str">
        <f>'Raw Data'!A508</f>
        <v>INNSA1</v>
      </c>
      <c r="B508" s="7">
        <f>'Raw Data'!B508</f>
        <v>45205</v>
      </c>
      <c r="C508">
        <f>'Raw Data'!C508</f>
        <v>301049751</v>
      </c>
      <c r="D508">
        <f>'Raw Data'!D508</f>
        <v>73239990</v>
      </c>
      <c r="E508" t="str">
        <f>'Raw Data'!E508</f>
        <v>RYX-02-021A MILD STEEL MULTI FUNCTION CLOTH STAND (QTY :3888NUM/CNY 63.00 PER NUM)</v>
      </c>
      <c r="F508" t="str">
        <f t="shared" si="77"/>
        <v>RYX-02-021A MILD STEEL MULTI FUNCTION CLOTH STAND (QTY :3888NUM/CNY 63.00 PER NUM)</v>
      </c>
      <c r="O508">
        <f>'Raw Data'!N508</f>
        <v>14256</v>
      </c>
      <c r="P508" t="str">
        <f>'Raw Data'!O508</f>
        <v>KGS</v>
      </c>
      <c r="Q508">
        <f>'Raw Data'!P508</f>
        <v>206.99565870000001</v>
      </c>
      <c r="R508">
        <f>'Raw Data'!Q508</f>
        <v>2950930.11</v>
      </c>
      <c r="S508">
        <f>'Raw Data'!R508</f>
        <v>2.4598414580000001</v>
      </c>
      <c r="T508">
        <f>'Raw Data'!S508</f>
        <v>35067.499819999997</v>
      </c>
      <c r="U508">
        <f>'Raw Data'!T508</f>
        <v>1081220.8</v>
      </c>
      <c r="V508" s="9" t="str">
        <f t="shared" si="78"/>
        <v>RYX-02-021A</v>
      </c>
      <c r="W508">
        <f t="shared" si="79"/>
        <v>3888</v>
      </c>
      <c r="X508" t="e">
        <f t="shared" si="80"/>
        <v>#VALUE!</v>
      </c>
      <c r="Y508">
        <f t="shared" si="81"/>
        <v>4032150.91</v>
      </c>
      <c r="Z508">
        <f t="shared" si="82"/>
        <v>2023</v>
      </c>
      <c r="AA508" s="9" t="str">
        <f t="shared" si="83"/>
        <v>Steel</v>
      </c>
      <c r="AB508" s="9" t="str">
        <f t="shared" si="84"/>
        <v>Other</v>
      </c>
      <c r="AD508" s="13">
        <f t="shared" si="85"/>
        <v>2.4598414580000001</v>
      </c>
      <c r="AE508">
        <f t="shared" si="86"/>
        <v>278.0917695473251</v>
      </c>
      <c r="AF508" s="16">
        <f t="shared" si="87"/>
        <v>0.36640000260799133</v>
      </c>
    </row>
    <row r="509" spans="1:32" x14ac:dyDescent="0.25">
      <c r="A509" t="str">
        <f>'Raw Data'!A509</f>
        <v>INNSA1</v>
      </c>
      <c r="B509" s="7">
        <f>'Raw Data'!B509</f>
        <v>45205</v>
      </c>
      <c r="C509">
        <f>'Raw Data'!C509</f>
        <v>301049751</v>
      </c>
      <c r="D509">
        <f>'Raw Data'!D509</f>
        <v>73239990</v>
      </c>
      <c r="E509" t="str">
        <f>'Raw Data'!E509</f>
        <v>AM-06 STAINLESS STEEL BOTTLE 750ML SG805 (QTY:19488 PCS/USD1.00 PER PCS)</v>
      </c>
      <c r="F509" t="str">
        <f t="shared" si="77"/>
        <v>AM-06 STAINLESS STEEL BOTTLE 750ML SG805 (QTY:19488 PCS/USD1.00 PER PCS)</v>
      </c>
      <c r="O509">
        <f>'Raw Data'!N509</f>
        <v>2842</v>
      </c>
      <c r="P509" t="str">
        <f>'Raw Data'!O509</f>
        <v>KGS</v>
      </c>
      <c r="Q509">
        <f>'Raw Data'!P509</f>
        <v>595.34033079999995</v>
      </c>
      <c r="R509">
        <f>'Raw Data'!Q509</f>
        <v>1691957.22</v>
      </c>
      <c r="S509">
        <f>'Raw Data'!R509</f>
        <v>7.0747514049999998</v>
      </c>
      <c r="T509">
        <f>'Raw Data'!S509</f>
        <v>20106.443490000001</v>
      </c>
      <c r="U509">
        <f>'Raw Data'!T509</f>
        <v>619933</v>
      </c>
      <c r="V509" s="9" t="str">
        <f t="shared" si="78"/>
        <v>AM-06</v>
      </c>
      <c r="W509">
        <f t="shared" si="79"/>
        <v>19488</v>
      </c>
      <c r="X509">
        <f t="shared" si="80"/>
        <v>57</v>
      </c>
      <c r="Y509">
        <f t="shared" si="81"/>
        <v>2311890.2199999997</v>
      </c>
      <c r="Z509">
        <f t="shared" si="82"/>
        <v>2023</v>
      </c>
      <c r="AA509" s="9" t="str">
        <f t="shared" si="83"/>
        <v>Steel</v>
      </c>
      <c r="AB509" s="9" t="str">
        <f t="shared" si="84"/>
        <v>Other</v>
      </c>
      <c r="AD509" s="13">
        <f t="shared" si="85"/>
        <v>7.0747514049999998</v>
      </c>
      <c r="AE509">
        <f t="shared" si="86"/>
        <v>31.811011904761905</v>
      </c>
      <c r="AF509" s="16">
        <f t="shared" si="87"/>
        <v>0.36639992587992265</v>
      </c>
    </row>
    <row r="510" spans="1:32" x14ac:dyDescent="0.25">
      <c r="A510" t="str">
        <f>'Raw Data'!A510</f>
        <v>INNSA1</v>
      </c>
      <c r="B510" s="7">
        <f>'Raw Data'!B510</f>
        <v>45205</v>
      </c>
      <c r="C510">
        <f>'Raw Data'!C510</f>
        <v>301049751</v>
      </c>
      <c r="D510">
        <f>'Raw Data'!D510</f>
        <v>73239990</v>
      </c>
      <c r="E510" t="str">
        <f>'Raw Data'!E510</f>
        <v>RYX-02-020 MILD STEEL MULTI FUNCTION CLOTH STAND (QTY :1232NUM/CNY 102.00 PER NUM)</v>
      </c>
      <c r="F510" t="str">
        <f t="shared" si="77"/>
        <v>RYX-02-020 MILD STEEL MULTI FUNCTION CLOTH STAND (QTY :1232NUM/CNY 102.00 PER NUM)</v>
      </c>
      <c r="O510">
        <f>'Raw Data'!N510</f>
        <v>4004</v>
      </c>
      <c r="P510" t="str">
        <f>'Raw Data'!O510</f>
        <v>KGS</v>
      </c>
      <c r="Q510">
        <f>'Raw Data'!P510</f>
        <v>378.10195800000002</v>
      </c>
      <c r="R510">
        <f>'Raw Data'!Q510</f>
        <v>1513920.24</v>
      </c>
      <c r="S510">
        <f>'Raw Data'!R510</f>
        <v>4.4931902319999999</v>
      </c>
      <c r="T510">
        <f>'Raw Data'!S510</f>
        <v>17990.733690000001</v>
      </c>
      <c r="U510">
        <f>'Raw Data'!T510</f>
        <v>554700.30000000005</v>
      </c>
      <c r="V510" s="9" t="str">
        <f t="shared" si="78"/>
        <v>RYX-02-020</v>
      </c>
      <c r="W510">
        <f t="shared" si="79"/>
        <v>1232</v>
      </c>
      <c r="X510" t="e">
        <f t="shared" si="80"/>
        <v>#VALUE!</v>
      </c>
      <c r="Y510">
        <f t="shared" si="81"/>
        <v>2068620.54</v>
      </c>
      <c r="Z510">
        <f t="shared" si="82"/>
        <v>2023</v>
      </c>
      <c r="AA510" s="9" t="str">
        <f t="shared" si="83"/>
        <v>Steel</v>
      </c>
      <c r="AB510" s="9" t="str">
        <f t="shared" si="84"/>
        <v>Other</v>
      </c>
      <c r="AD510" s="13">
        <f t="shared" si="85"/>
        <v>4.4931902319999999</v>
      </c>
      <c r="AE510">
        <f t="shared" si="86"/>
        <v>450.24375000000003</v>
      </c>
      <c r="AF510" s="16">
        <f t="shared" si="87"/>
        <v>0.36639994984147911</v>
      </c>
    </row>
    <row r="511" spans="1:32" x14ac:dyDescent="0.25">
      <c r="A511" t="str">
        <f>'Raw Data'!A511</f>
        <v>INNSA1</v>
      </c>
      <c r="B511" s="7">
        <f>'Raw Data'!B511</f>
        <v>45204</v>
      </c>
      <c r="C511">
        <f>'Raw Data'!C511</f>
        <v>301049751</v>
      </c>
      <c r="D511">
        <f>'Raw Data'!D511</f>
        <v>73239990</v>
      </c>
      <c r="E511" t="str">
        <f>'Raw Data'!E511</f>
        <v>AM-393 STAINLESS STEEL SPORTS BOTTLE 750ML (QTY: 6312 NUM/USD 1.1230 PER NUM)</v>
      </c>
      <c r="F511" t="str">
        <f t="shared" si="77"/>
        <v>AM-393 STAINLESS STEEL SPORTS BOTTLE 750ML (QTY: 6312 NUM/USD 1.1230 PER NUM)</v>
      </c>
      <c r="O511">
        <f>'Raw Data'!N511</f>
        <v>1262.4000000000001</v>
      </c>
      <c r="P511" t="str">
        <f>'Raw Data'!O511</f>
        <v>KGS</v>
      </c>
      <c r="Q511">
        <f>'Raw Data'!P511</f>
        <v>533.59338560000003</v>
      </c>
      <c r="R511">
        <f>'Raw Data'!Q511</f>
        <v>673608.29</v>
      </c>
      <c r="S511">
        <f>'Raw Data'!R511</f>
        <v>6.3485233269999997</v>
      </c>
      <c r="T511">
        <f>'Raw Data'!S511</f>
        <v>8014.3758479999997</v>
      </c>
      <c r="U511">
        <f>'Raw Data'!T511</f>
        <v>246810.2</v>
      </c>
      <c r="V511" s="9" t="str">
        <f t="shared" si="78"/>
        <v>AM-393</v>
      </c>
      <c r="W511">
        <f t="shared" si="79"/>
        <v>6312</v>
      </c>
      <c r="X511">
        <f t="shared" si="80"/>
        <v>59</v>
      </c>
      <c r="Y511">
        <f t="shared" si="81"/>
        <v>920418.49</v>
      </c>
      <c r="Z511">
        <f t="shared" si="82"/>
        <v>2023</v>
      </c>
      <c r="AA511" s="9" t="str">
        <f t="shared" si="83"/>
        <v>Steel</v>
      </c>
      <c r="AB511" s="9" t="str">
        <f t="shared" si="84"/>
        <v>Other</v>
      </c>
      <c r="AD511" s="13">
        <f t="shared" si="85"/>
        <v>6.3485233269999997</v>
      </c>
      <c r="AE511">
        <f t="shared" si="86"/>
        <v>39.101742712294048</v>
      </c>
      <c r="AF511" s="16">
        <f t="shared" si="87"/>
        <v>0.36640018192175161</v>
      </c>
    </row>
    <row r="512" spans="1:32" x14ac:dyDescent="0.25">
      <c r="A512" t="str">
        <f>'Raw Data'!A512</f>
        <v>INNSA1</v>
      </c>
      <c r="B512" s="7">
        <f>'Raw Data'!B512</f>
        <v>45204</v>
      </c>
      <c r="C512">
        <f>'Raw Data'!C512</f>
        <v>301049751</v>
      </c>
      <c r="D512">
        <f>'Raw Data'!D512</f>
        <v>73239990</v>
      </c>
      <c r="E512" t="str">
        <f>'Raw Data'!E512</f>
        <v>BLCR-3 STAINLESS STEEL SPORTS BOTTLE 750ML SG705-1 (QTY: 9480 NUM/USD 1.065 PER NUM)</v>
      </c>
      <c r="F512" t="str">
        <f t="shared" si="77"/>
        <v>BLCR-3 STAINLESS STEEL SPORTS BOTTLE 750ML SG705-1 (QTY: 9480 NUM/USD 1.065 PER NUM)</v>
      </c>
      <c r="O512">
        <f>'Raw Data'!N512</f>
        <v>1343</v>
      </c>
      <c r="P512" t="str">
        <f>'Raw Data'!O512</f>
        <v>KGS</v>
      </c>
      <c r="Q512">
        <f>'Raw Data'!P512</f>
        <v>652.25475800000004</v>
      </c>
      <c r="R512">
        <f>'Raw Data'!Q512</f>
        <v>875978.14</v>
      </c>
      <c r="S512">
        <f>'Raw Data'!R512</f>
        <v>7.7603183580000001</v>
      </c>
      <c r="T512">
        <f>'Raw Data'!S512</f>
        <v>10422.10756</v>
      </c>
      <c r="U512">
        <f>'Raw Data'!T512</f>
        <v>320958.40000000002</v>
      </c>
      <c r="V512" s="9" t="str">
        <f t="shared" si="78"/>
        <v>BLCR-3</v>
      </c>
      <c r="W512">
        <f t="shared" si="79"/>
        <v>9480</v>
      </c>
      <c r="X512">
        <f t="shared" si="80"/>
        <v>67</v>
      </c>
      <c r="Y512">
        <f t="shared" si="81"/>
        <v>1196936.54</v>
      </c>
      <c r="Z512">
        <f t="shared" si="82"/>
        <v>2023</v>
      </c>
      <c r="AA512" s="9" t="str">
        <f t="shared" si="83"/>
        <v>Steel</v>
      </c>
      <c r="AB512" s="9" t="str">
        <f t="shared" si="84"/>
        <v>Other</v>
      </c>
      <c r="AD512" s="13">
        <f t="shared" si="85"/>
        <v>7.7603183580000001</v>
      </c>
      <c r="AE512">
        <f t="shared" si="86"/>
        <v>33.856371308016882</v>
      </c>
      <c r="AF512" s="16">
        <f t="shared" si="87"/>
        <v>0.36640001084958584</v>
      </c>
    </row>
    <row r="513" spans="1:32" x14ac:dyDescent="0.25">
      <c r="A513" t="str">
        <f>'Raw Data'!A513</f>
        <v>INNSA1</v>
      </c>
      <c r="B513" s="7">
        <f>'Raw Data'!B513</f>
        <v>45204</v>
      </c>
      <c r="C513">
        <f>'Raw Data'!C513</f>
        <v>301049751</v>
      </c>
      <c r="D513">
        <f>'Raw Data'!D513</f>
        <v>73239990</v>
      </c>
      <c r="E513" t="str">
        <f>'Raw Data'!E513</f>
        <v>NP-21 STAINLESS STEEL SPORTS BOTTLE 650ML S115 (QTY: 27072 NUM/USD 1.008 PER NUM)</v>
      </c>
      <c r="F513" t="str">
        <f t="shared" si="77"/>
        <v>NP-21 STAINLESS STEEL SPORTS BOTTLE 650ML S115 (QTY: 27072 NUM/USD 1.008 PER NUM)</v>
      </c>
      <c r="O513">
        <f>'Raw Data'!N513</f>
        <v>4512</v>
      </c>
      <c r="P513" t="str">
        <f>'Raw Data'!O513</f>
        <v>KGS</v>
      </c>
      <c r="Q513">
        <f>'Raw Data'!P513</f>
        <v>524.7436348</v>
      </c>
      <c r="R513">
        <f>'Raw Data'!Q513</f>
        <v>2367643.2799999998</v>
      </c>
      <c r="S513">
        <f>'Raw Data'!R513</f>
        <v>6.2432318230000003</v>
      </c>
      <c r="T513">
        <f>'Raw Data'!S513</f>
        <v>28169.46199</v>
      </c>
      <c r="U513">
        <f>'Raw Data'!T513</f>
        <v>867504.6</v>
      </c>
      <c r="V513" s="9" t="str">
        <f t="shared" si="78"/>
        <v>NP-21</v>
      </c>
      <c r="W513">
        <f t="shared" si="79"/>
        <v>27072</v>
      </c>
      <c r="X513">
        <f t="shared" si="80"/>
        <v>64</v>
      </c>
      <c r="Y513">
        <f t="shared" si="81"/>
        <v>3235147.88</v>
      </c>
      <c r="Z513">
        <f t="shared" si="82"/>
        <v>2023</v>
      </c>
      <c r="AA513" s="9" t="str">
        <f t="shared" si="83"/>
        <v>Steel</v>
      </c>
      <c r="AB513" s="9" t="str">
        <f t="shared" si="84"/>
        <v>Other</v>
      </c>
      <c r="AD513" s="13">
        <f t="shared" si="85"/>
        <v>6.2432318230000003</v>
      </c>
      <c r="AE513">
        <f t="shared" si="86"/>
        <v>32.044348404255317</v>
      </c>
      <c r="AF513" s="16">
        <f t="shared" si="87"/>
        <v>0.3664000431686652</v>
      </c>
    </row>
    <row r="514" spans="1:32" x14ac:dyDescent="0.25">
      <c r="A514" t="str">
        <f>'Raw Data'!A514</f>
        <v>INNSA1</v>
      </c>
      <c r="B514" s="7">
        <f>'Raw Data'!B514</f>
        <v>45202</v>
      </c>
      <c r="C514">
        <f>'Raw Data'!C514</f>
        <v>301049751</v>
      </c>
      <c r="D514">
        <f>'Raw Data'!D514</f>
        <v>73239990</v>
      </c>
      <c r="E514" t="str">
        <f>'Raw Data'!E514</f>
        <v>STEEL SPRINKLER (AM-430) (QTY: 36480 PCS/USD 0.5688 PER PCS)</v>
      </c>
      <c r="F514" t="str">
        <f t="shared" si="77"/>
        <v>STEEL SPRINKLER (AM-430) (QTY: 36480 PCS/USD 0.5688 PER PCS)</v>
      </c>
      <c r="O514">
        <f>'Raw Data'!N514</f>
        <v>6688</v>
      </c>
      <c r="P514" t="str">
        <f>'Raw Data'!O514</f>
        <v>KGS</v>
      </c>
      <c r="Q514">
        <f>'Raw Data'!P514</f>
        <v>276.05717399999997</v>
      </c>
      <c r="R514">
        <f>'Raw Data'!Q514</f>
        <v>1846270.38</v>
      </c>
      <c r="S514">
        <f>'Raw Data'!R514</f>
        <v>3.2844399050000002</v>
      </c>
      <c r="T514">
        <f>'Raw Data'!S514</f>
        <v>21966.33409</v>
      </c>
      <c r="U514">
        <f>'Raw Data'!T514</f>
        <v>676473.5</v>
      </c>
      <c r="V514" s="9" t="str">
        <f t="shared" si="78"/>
        <v>STEEL</v>
      </c>
      <c r="W514">
        <f t="shared" si="79"/>
        <v>36480</v>
      </c>
      <c r="X514">
        <f t="shared" si="80"/>
        <v>42</v>
      </c>
      <c r="Y514">
        <f t="shared" si="81"/>
        <v>2522743.88</v>
      </c>
      <c r="Z514">
        <f t="shared" si="82"/>
        <v>2023</v>
      </c>
      <c r="AA514" s="9" t="str">
        <f t="shared" si="83"/>
        <v>Steel</v>
      </c>
      <c r="AB514" s="9" t="str">
        <f t="shared" si="84"/>
        <v>Other</v>
      </c>
      <c r="AD514" s="13">
        <f t="shared" si="85"/>
        <v>3.2844399050000002</v>
      </c>
      <c r="AE514">
        <f t="shared" si="86"/>
        <v>18.543681469298246</v>
      </c>
      <c r="AF514" s="16">
        <f t="shared" si="87"/>
        <v>0.36640001774821307</v>
      </c>
    </row>
    <row r="515" spans="1:32" x14ac:dyDescent="0.25">
      <c r="A515" t="str">
        <f>'Raw Data'!A515</f>
        <v>INNSA1</v>
      </c>
      <c r="B515" s="7">
        <f>'Raw Data'!B515</f>
        <v>45202</v>
      </c>
      <c r="C515">
        <f>'Raw Data'!C515</f>
        <v>301049751</v>
      </c>
      <c r="D515">
        <f>'Raw Data'!D515</f>
        <v>73239390</v>
      </c>
      <c r="E515" t="str">
        <f>'Raw Data'!E515</f>
        <v>NON STICK CAKE MOULD (AN-04) (QTY: 360 SET/USD 1.033 PER SET)</v>
      </c>
      <c r="F515" t="str">
        <f t="shared" ref="F515:F578" si="88">IFERROR(LEFT(E515, FIND(")", E515, FIND("QTY", UPPER(E515))) ), E515)</f>
        <v>NON STICK CAKE MOULD (AN-04) (QTY: 360 SET/USD 1.033 PER SET)</v>
      </c>
      <c r="O515">
        <f>'Raw Data'!N515</f>
        <v>99</v>
      </c>
      <c r="P515" t="str">
        <f>'Raw Data'!O515</f>
        <v>KGS</v>
      </c>
      <c r="Q515">
        <f>'Raw Data'!P515</f>
        <v>334.23242420000003</v>
      </c>
      <c r="R515">
        <f>'Raw Data'!Q515</f>
        <v>33089.01</v>
      </c>
      <c r="S515">
        <f>'Raw Data'!R515</f>
        <v>3.9765904129999998</v>
      </c>
      <c r="T515">
        <f>'Raw Data'!S515</f>
        <v>393.68245089999999</v>
      </c>
      <c r="U515">
        <f>'Raw Data'!T515</f>
        <v>12123.8</v>
      </c>
      <c r="V515" s="9" t="str">
        <f t="shared" ref="V515:V578" si="89">TRIM(LEFT(E515, FIND(" ", E515 &amp; " ") - 1))</f>
        <v>NON</v>
      </c>
      <c r="W515">
        <f t="shared" ref="W515:W578" si="90">IFERROR(
 VALUE(
  SUBSTITUTE(
   SUBSTITUTE(
    TRIM(
     SUBSTITUTE(
      SUBSTITUTE(
       SUBSTITUTE(
        SUBSTITUTE(
         SUBSTITUTE(
          MID(F515, SEARCH("QTY",UPPER(F515)) + 3,
           MIN(
            IFERROR(SEARCH("PCS",UPPER(F515),SEARCH("QTY",UPPER(F515))),99999),
            IFERROR(SEARCH("PC",UPPER(F515),SEARCH("QTY",UPPER(F515))),99999),
            IFERROR(SEARCH("NOS",UPPER(F515),SEARCH("QTY",UPPER(F515))),99999),
            IFERROR(SEARCH("SET",UPPER(F515),SEARCH("QTY",UPPER(F515))),99999),
            IFERROR(SEARCH("PKT",UPPER(F515),SEARCH("QTY",UPPER(F515))),99999),
            IFERROR(SEARCH("NUM",UPPER(F515),SEARCH("QTY",UPPER(F515))),99999),
            IFERROR(SEARCH("/",UPPER(F515),SEARCH("QTY",UPPER(F515))),99999),
            IFERROR(SEARCH("PER",UPPER(F515),SEARCH("QTY",UPPER(F515))),99999),
            IFERROR(SEARCH("USD",UPPER(F515),SEARCH("QTY",UPPER(F515))),99999),
            IFERROR(SEARCH("CNY",UPPER(F515),SEARCH("QTY",UPPER(F515))),99999)
           ) - (SEARCH("QTY",UPPER(F515)) + 3)
          ),
         ":", ""),
        "(", ""),
       ")", ""),
      "PER", ""),
     "USD", "")
    ),
   ",", ""),
  "-", "")
 ),
"")</f>
        <v>360</v>
      </c>
      <c r="X515">
        <f t="shared" ref="X515:X578" si="91">SEARCH("USD", UPPER(F515))</f>
        <v>44</v>
      </c>
      <c r="Y515">
        <f t="shared" ref="Y515:Y578" si="92">R515+U515</f>
        <v>45212.81</v>
      </c>
      <c r="Z515">
        <f t="shared" ref="Z515:Z578" si="93">YEAR(B515)</f>
        <v>2023</v>
      </c>
      <c r="AA515" s="9" t="str">
        <f t="shared" ref="AA515:AA578" si="94">IF( ISNUMBER(SEARCH("STEEL", F515)), "Steel",
 IF( ISNUMBER(SEARCH("SCRUBBER", F515)), "Cleaning",
 IF( ISNUMBER(SEARCH("BASKET", F515)), "Basket",
 IF( ISNUMBER(SEARCH("HANGER", F515)), "Hanger",
 IF( ISNUMBER(SEARCH("LUNCH BOX", F515)), "Lunch Box",
 IF( ISNUMBER(SEARCH("BOTTLE", F515)), "Bottle",
 "Other"))))))</f>
        <v>Other</v>
      </c>
      <c r="AB515" s="9" t="str">
        <f t="shared" ref="AB515:AB578" si="95">IF( ISNUMBER(SEARCH("SCRUBBER", F515)), "Scrubber",
 IF( ISNUMBER(SEARCH("FRUIT BASKET", F515)), "Fruit Basket",
 IF( ISNUMBER(SEARCH("BASKET", F515)), "Basket",
 IF( ISNUMBER(SEARCH("CUTLERY", F515)), "Cutlery Holder",
 IF( ISNUMBER(SEARCH("TEA STRAINER", F515)), "Tea Strainer",
 IF( ISNUMBER(SEARCH("HANGER", F515)), "Hanger",
 IF( ISNUMBER(SEARCH("HOOK", F515)), "Hook",
 IF( ISNUMBER(SEARCH("LUNCH BOX", F515)), "Lunch Box",
 "Other"))))))))</f>
        <v>Other</v>
      </c>
      <c r="AD515" s="13">
        <f t="shared" ref="AD515:AD578" si="96">S515</f>
        <v>3.9765904129999998</v>
      </c>
      <c r="AE515">
        <f t="shared" ref="AE515:AE578" si="97">U515 / W515</f>
        <v>33.67722222222222</v>
      </c>
      <c r="AF515" s="16">
        <f t="shared" ref="AF515:AF578" si="98">U515/R515</f>
        <v>0.36639959914182985</v>
      </c>
    </row>
    <row r="516" spans="1:32" x14ac:dyDescent="0.25">
      <c r="A516" t="str">
        <f>'Raw Data'!A516</f>
        <v>INNSA1</v>
      </c>
      <c r="B516" s="7">
        <f>'Raw Data'!B516</f>
        <v>45198</v>
      </c>
      <c r="C516">
        <f>'Raw Data'!C516</f>
        <v>301049751</v>
      </c>
      <c r="D516">
        <f>'Raw Data'!D516</f>
        <v>73231000</v>
      </c>
      <c r="E516" t="str">
        <f>'Raw Data'!E516</f>
        <v>SS SCRUBBER 3PCS SET (SS410) (QTY: 121680 SETS/USD 0.165 PERSETS)</v>
      </c>
      <c r="F516" t="str">
        <f t="shared" si="88"/>
        <v>SS SCRUBBER 3PCS SET (SS410) (QTY: 121680 SETS/USD 0.165 PERSETS)</v>
      </c>
      <c r="O516">
        <f>'Raw Data'!N516</f>
        <v>7605</v>
      </c>
      <c r="P516" t="str">
        <f>'Raw Data'!O516</f>
        <v>KGS</v>
      </c>
      <c r="Q516">
        <f>'Raw Data'!P516</f>
        <v>234.6472268</v>
      </c>
      <c r="R516">
        <f>'Raw Data'!Q516</f>
        <v>1784492.16</v>
      </c>
      <c r="S516">
        <f>'Raw Data'!R516</f>
        <v>2.791757606</v>
      </c>
      <c r="T516">
        <f>'Raw Data'!S516</f>
        <v>21231.316599999998</v>
      </c>
      <c r="U516">
        <f>'Raw Data'!T516</f>
        <v>784462.7</v>
      </c>
      <c r="V516" s="9" t="str">
        <f t="shared" si="89"/>
        <v>SS</v>
      </c>
      <c r="W516">
        <f t="shared" si="90"/>
        <v>121680</v>
      </c>
      <c r="X516">
        <f t="shared" si="91"/>
        <v>48</v>
      </c>
      <c r="Y516">
        <f t="shared" si="92"/>
        <v>2568954.86</v>
      </c>
      <c r="Z516">
        <f t="shared" si="93"/>
        <v>2023</v>
      </c>
      <c r="AA516" s="9" t="str">
        <f t="shared" si="94"/>
        <v>Cleaning</v>
      </c>
      <c r="AB516" s="9" t="str">
        <f t="shared" si="95"/>
        <v>Scrubber</v>
      </c>
      <c r="AD516" s="13">
        <f t="shared" si="96"/>
        <v>2.791757606</v>
      </c>
      <c r="AE516">
        <f t="shared" si="97"/>
        <v>6.4469321170282701</v>
      </c>
      <c r="AF516" s="16">
        <f t="shared" si="98"/>
        <v>0.43959996999930778</v>
      </c>
    </row>
    <row r="517" spans="1:32" x14ac:dyDescent="0.25">
      <c r="A517" t="str">
        <f>'Raw Data'!A517</f>
        <v>INNSA1</v>
      </c>
      <c r="B517" s="7">
        <f>'Raw Data'!B517</f>
        <v>45196</v>
      </c>
      <c r="C517">
        <f>'Raw Data'!C517</f>
        <v>301049751</v>
      </c>
      <c r="D517">
        <f>'Raw Data'!D517</f>
        <v>73239990</v>
      </c>
      <c r="E517" t="str">
        <f>'Raw Data'!E517</f>
        <v>STAINLESS STEELSPORTS BOTTLE 750ML (AM-460) (QTY: 43416 NOS/USD 1.160 PER NOS)</v>
      </c>
      <c r="F517" t="str">
        <f t="shared" si="88"/>
        <v>STAINLESS STEELSPORTS BOTTLE 750ML (AM-460) (QTY: 43416 NOS/USD 1.160 PER NOS)</v>
      </c>
      <c r="O517">
        <f>'Raw Data'!N517</f>
        <v>7055.1</v>
      </c>
      <c r="P517" t="str">
        <f>'Raw Data'!O517</f>
        <v>KGS</v>
      </c>
      <c r="Q517">
        <f>'Raw Data'!P517</f>
        <v>624.41927539999995</v>
      </c>
      <c r="R517">
        <f>'Raw Data'!Q517</f>
        <v>4405340.43</v>
      </c>
      <c r="S517">
        <f>'Raw Data'!R517</f>
        <v>7.4291406950000001</v>
      </c>
      <c r="T517">
        <f>'Raw Data'!S517</f>
        <v>52413.330520000003</v>
      </c>
      <c r="U517">
        <f>'Raw Data'!T517</f>
        <v>1614116.7</v>
      </c>
      <c r="V517" s="9" t="str">
        <f t="shared" si="89"/>
        <v>STAINLESS</v>
      </c>
      <c r="W517">
        <f t="shared" si="90"/>
        <v>43416</v>
      </c>
      <c r="X517">
        <f t="shared" si="91"/>
        <v>61</v>
      </c>
      <c r="Y517">
        <f t="shared" si="92"/>
        <v>6019457.1299999999</v>
      </c>
      <c r="Z517">
        <f t="shared" si="93"/>
        <v>2023</v>
      </c>
      <c r="AA517" s="9" t="str">
        <f t="shared" si="94"/>
        <v>Steel</v>
      </c>
      <c r="AB517" s="9" t="str">
        <f t="shared" si="95"/>
        <v>Other</v>
      </c>
      <c r="AD517" s="13">
        <f t="shared" si="96"/>
        <v>7.4291406950000001</v>
      </c>
      <c r="AE517">
        <f t="shared" si="97"/>
        <v>37.177922885572137</v>
      </c>
      <c r="AF517" s="16">
        <f t="shared" si="98"/>
        <v>0.36639999238378951</v>
      </c>
    </row>
    <row r="518" spans="1:32" x14ac:dyDescent="0.25">
      <c r="A518" t="str">
        <f>'Raw Data'!A518</f>
        <v>INNSA1</v>
      </c>
      <c r="B518" s="7">
        <f>'Raw Data'!B518</f>
        <v>45196</v>
      </c>
      <c r="C518">
        <f>'Raw Data'!C518</f>
        <v>301049751</v>
      </c>
      <c r="D518">
        <f>'Raw Data'!D518</f>
        <v>73239990</v>
      </c>
      <c r="E518" t="str">
        <f>'Raw Data'!E518</f>
        <v>STAINLESS STEELSPORTS BOTTLE 650ML S115 (NP-21) (QTY: 3240 NOS/USD 1.008 PER NOS)</v>
      </c>
      <c r="F518" t="str">
        <f t="shared" si="88"/>
        <v>STAINLESS STEELSPORTS BOTTLE 650ML S115 (NP-21) (QTY: 3240 NOS/USD 1.008 PER NOS)</v>
      </c>
      <c r="O518">
        <f>'Raw Data'!N518</f>
        <v>553.5</v>
      </c>
      <c r="P518" t="str">
        <f>'Raw Data'!O518</f>
        <v>KGS</v>
      </c>
      <c r="Q518">
        <f>'Raw Data'!P518</f>
        <v>516.1305691</v>
      </c>
      <c r="R518">
        <f>'Raw Data'!Q518</f>
        <v>285678.27</v>
      </c>
      <c r="S518">
        <f>'Raw Data'!R518</f>
        <v>6.1407563249999999</v>
      </c>
      <c r="T518">
        <f>'Raw Data'!S518</f>
        <v>3398.9086259999999</v>
      </c>
      <c r="U518">
        <f>'Raw Data'!T518</f>
        <v>104672.6</v>
      </c>
      <c r="V518" s="9" t="str">
        <f t="shared" si="89"/>
        <v>STAINLESS</v>
      </c>
      <c r="W518">
        <f t="shared" si="90"/>
        <v>3240</v>
      </c>
      <c r="X518">
        <f t="shared" si="91"/>
        <v>64</v>
      </c>
      <c r="Y518">
        <f t="shared" si="92"/>
        <v>390350.87</v>
      </c>
      <c r="Z518">
        <f t="shared" si="93"/>
        <v>2023</v>
      </c>
      <c r="AA518" s="9" t="str">
        <f t="shared" si="94"/>
        <v>Steel</v>
      </c>
      <c r="AB518" s="9" t="str">
        <f t="shared" si="95"/>
        <v>Other</v>
      </c>
      <c r="AD518" s="13">
        <f t="shared" si="96"/>
        <v>6.1407563249999999</v>
      </c>
      <c r="AE518">
        <f t="shared" si="97"/>
        <v>32.306358024691363</v>
      </c>
      <c r="AF518" s="16">
        <f t="shared" si="98"/>
        <v>0.36640028658812585</v>
      </c>
    </row>
    <row r="519" spans="1:32" x14ac:dyDescent="0.25">
      <c r="A519" t="str">
        <f>'Raw Data'!A519</f>
        <v>INNSA1</v>
      </c>
      <c r="B519" s="7">
        <f>'Raw Data'!B519</f>
        <v>45195</v>
      </c>
      <c r="C519">
        <f>'Raw Data'!C519</f>
        <v>301049751</v>
      </c>
      <c r="D519">
        <f>'Raw Data'!D519</f>
        <v>73239990</v>
      </c>
      <c r="E519" t="str">
        <f>'Raw Data'!E519</f>
        <v>RYX-02-021A MILD STEEL MULTI FUNCTION CLOTH STAND (QTY :1296NUM/CNY 63.00 PER NUM)</v>
      </c>
      <c r="F519" t="str">
        <f t="shared" si="88"/>
        <v>RYX-02-021A MILD STEEL MULTI FUNCTION CLOTH STAND (QTY :1296NUM/CNY 63.00 PER NUM)</v>
      </c>
      <c r="O519">
        <f>'Raw Data'!N519</f>
        <v>4752</v>
      </c>
      <c r="P519" t="str">
        <f>'Raw Data'!O519</f>
        <v>KGS</v>
      </c>
      <c r="Q519">
        <f>'Raw Data'!P519</f>
        <v>206.0837774</v>
      </c>
      <c r="R519">
        <f>'Raw Data'!Q519</f>
        <v>979310.11</v>
      </c>
      <c r="S519">
        <f>'Raw Data'!R519</f>
        <v>2.451918826</v>
      </c>
      <c r="T519">
        <f>'Raw Data'!S519</f>
        <v>11651.518260000001</v>
      </c>
      <c r="U519">
        <f>'Raw Data'!T519</f>
        <v>358819.2</v>
      </c>
      <c r="V519" s="9" t="str">
        <f t="shared" si="89"/>
        <v>RYX-02-021A</v>
      </c>
      <c r="W519">
        <f t="shared" si="90"/>
        <v>1296</v>
      </c>
      <c r="X519" t="e">
        <f t="shared" si="91"/>
        <v>#VALUE!</v>
      </c>
      <c r="Y519">
        <f t="shared" si="92"/>
        <v>1338129.31</v>
      </c>
      <c r="Z519">
        <f t="shared" si="93"/>
        <v>2023</v>
      </c>
      <c r="AA519" s="9" t="str">
        <f t="shared" si="94"/>
        <v>Steel</v>
      </c>
      <c r="AB519" s="9" t="str">
        <f t="shared" si="95"/>
        <v>Other</v>
      </c>
      <c r="AD519" s="13">
        <f t="shared" si="96"/>
        <v>2.451918826</v>
      </c>
      <c r="AE519">
        <f t="shared" si="97"/>
        <v>276.86666666666667</v>
      </c>
      <c r="AF519" s="16">
        <f t="shared" si="98"/>
        <v>0.36639997518252926</v>
      </c>
    </row>
    <row r="520" spans="1:32" x14ac:dyDescent="0.25">
      <c r="A520" t="str">
        <f>'Raw Data'!A520</f>
        <v>INNSA1</v>
      </c>
      <c r="B520" s="7">
        <f>'Raw Data'!B520</f>
        <v>45195</v>
      </c>
      <c r="C520">
        <f>'Raw Data'!C520</f>
        <v>301049751</v>
      </c>
      <c r="D520">
        <f>'Raw Data'!D520</f>
        <v>73239990</v>
      </c>
      <c r="E520" t="str">
        <f>'Raw Data'!E520</f>
        <v>RYX-02-020 MILD STEEL MULTI FUNCTION CLOTH STAND (QTY :1232NUM/CNY 102.00 PER NUM)</v>
      </c>
      <c r="F520" t="str">
        <f t="shared" si="88"/>
        <v>RYX-02-020 MILD STEEL MULTI FUNCTION CLOTH STAND (QTY :1232NUM/CNY 102.00 PER NUM)</v>
      </c>
      <c r="O520">
        <f>'Raw Data'!N520</f>
        <v>4004</v>
      </c>
      <c r="P520" t="str">
        <f>'Raw Data'!O520</f>
        <v>KGS</v>
      </c>
      <c r="Q520">
        <f>'Raw Data'!P520</f>
        <v>376.4363037</v>
      </c>
      <c r="R520">
        <f>'Raw Data'!Q520</f>
        <v>1507250.96</v>
      </c>
      <c r="S520">
        <f>'Raw Data'!R520</f>
        <v>4.4787186639999996</v>
      </c>
      <c r="T520">
        <f>'Raw Data'!S520</f>
        <v>17932.789529999998</v>
      </c>
      <c r="U520">
        <f>'Raw Data'!T520</f>
        <v>552256.69999999995</v>
      </c>
      <c r="V520" s="9" t="str">
        <f t="shared" si="89"/>
        <v>RYX-02-020</v>
      </c>
      <c r="W520">
        <f t="shared" si="90"/>
        <v>1232</v>
      </c>
      <c r="X520" t="e">
        <f t="shared" si="91"/>
        <v>#VALUE!</v>
      </c>
      <c r="Y520">
        <f t="shared" si="92"/>
        <v>2059507.66</v>
      </c>
      <c r="Z520">
        <f t="shared" si="93"/>
        <v>2023</v>
      </c>
      <c r="AA520" s="9" t="str">
        <f t="shared" si="94"/>
        <v>Steel</v>
      </c>
      <c r="AB520" s="9" t="str">
        <f t="shared" si="95"/>
        <v>Other</v>
      </c>
      <c r="AD520" s="13">
        <f t="shared" si="96"/>
        <v>4.4787186639999996</v>
      </c>
      <c r="AE520">
        <f t="shared" si="97"/>
        <v>448.26030844155838</v>
      </c>
      <c r="AF520" s="16">
        <f t="shared" si="98"/>
        <v>0.36639996566995053</v>
      </c>
    </row>
    <row r="521" spans="1:32" x14ac:dyDescent="0.25">
      <c r="A521" t="str">
        <f>'Raw Data'!A521</f>
        <v>INNSA1</v>
      </c>
      <c r="B521" s="7">
        <f>'Raw Data'!B521</f>
        <v>45194</v>
      </c>
      <c r="C521">
        <f>'Raw Data'!C521</f>
        <v>301049751</v>
      </c>
      <c r="D521">
        <f>'Raw Data'!D521</f>
        <v>73239990</v>
      </c>
      <c r="E521" t="str">
        <f>'Raw Data'!E521</f>
        <v>STEEL LUNCH BOX (6717) (QTY: 1200 NOS/USD 3.15 PER NOS)</v>
      </c>
      <c r="F521" t="str">
        <f t="shared" si="88"/>
        <v>STEEL LUNCH BOX (6717) (QTY: 1200 NOS/USD 3.15 PER NOS)</v>
      </c>
      <c r="O521">
        <f>'Raw Data'!N521</f>
        <v>460</v>
      </c>
      <c r="P521" t="str">
        <f>'Raw Data'!O521</f>
        <v>KGS</v>
      </c>
      <c r="Q521">
        <f>'Raw Data'!P521</f>
        <v>722.44682609999995</v>
      </c>
      <c r="R521">
        <f>'Raw Data'!Q521</f>
        <v>332325.53999999998</v>
      </c>
      <c r="S521">
        <f>'Raw Data'!R521</f>
        <v>8.5954411190000002</v>
      </c>
      <c r="T521">
        <f>'Raw Data'!S521</f>
        <v>3953.9029150000001</v>
      </c>
      <c r="U521">
        <f>'Raw Data'!T521</f>
        <v>121764.1</v>
      </c>
      <c r="V521" s="9" t="str">
        <f t="shared" si="89"/>
        <v>STEEL</v>
      </c>
      <c r="W521">
        <f t="shared" si="90"/>
        <v>1200</v>
      </c>
      <c r="X521">
        <f t="shared" si="91"/>
        <v>39</v>
      </c>
      <c r="Y521">
        <f t="shared" si="92"/>
        <v>454089.64</v>
      </c>
      <c r="Z521">
        <f t="shared" si="93"/>
        <v>2023</v>
      </c>
      <c r="AA521" s="9" t="str">
        <f t="shared" si="94"/>
        <v>Steel</v>
      </c>
      <c r="AB521" s="9" t="str">
        <f t="shared" si="95"/>
        <v>Lunch Box</v>
      </c>
      <c r="AD521" s="13">
        <f t="shared" si="96"/>
        <v>8.5954411190000002</v>
      </c>
      <c r="AE521">
        <f t="shared" si="97"/>
        <v>101.47008333333333</v>
      </c>
      <c r="AF521" s="16">
        <f t="shared" si="98"/>
        <v>0.36640006663345831</v>
      </c>
    </row>
    <row r="522" spans="1:32" x14ac:dyDescent="0.25">
      <c r="A522" t="str">
        <f>'Raw Data'!A522</f>
        <v>INNSA1</v>
      </c>
      <c r="B522" s="7">
        <f>'Raw Data'!B522</f>
        <v>45194</v>
      </c>
      <c r="C522">
        <f>'Raw Data'!C522</f>
        <v>301049751</v>
      </c>
      <c r="D522">
        <f>'Raw Data'!D522</f>
        <v>73239990</v>
      </c>
      <c r="E522" t="str">
        <f>'Raw Data'!E522</f>
        <v>STEEL FOOD CONTAINER (6571) (QTY: 192 NOS/USD 3.90 PER NOS)</v>
      </c>
      <c r="F522" t="str">
        <f t="shared" si="88"/>
        <v>STEEL FOOD CONTAINER (6571) (QTY: 192 NOS/USD 3.90 PER NOS)</v>
      </c>
      <c r="O522">
        <f>'Raw Data'!N522</f>
        <v>77.599999999999994</v>
      </c>
      <c r="P522" t="str">
        <f>'Raw Data'!O522</f>
        <v>KGS</v>
      </c>
      <c r="Q522">
        <f>'Raw Data'!P522</f>
        <v>848.35193300000003</v>
      </c>
      <c r="R522">
        <f>'Raw Data'!Q522</f>
        <v>65832.11</v>
      </c>
      <c r="S522">
        <f>'Raw Data'!R522</f>
        <v>10.09341979</v>
      </c>
      <c r="T522">
        <f>'Raw Data'!S522</f>
        <v>783.24937539999996</v>
      </c>
      <c r="U522">
        <f>'Raw Data'!T522</f>
        <v>24120.799999999999</v>
      </c>
      <c r="V522" s="9" t="str">
        <f t="shared" si="89"/>
        <v>STEEL</v>
      </c>
      <c r="W522">
        <f t="shared" si="90"/>
        <v>192</v>
      </c>
      <c r="X522">
        <f t="shared" si="91"/>
        <v>43</v>
      </c>
      <c r="Y522">
        <f t="shared" si="92"/>
        <v>89952.91</v>
      </c>
      <c r="Z522">
        <f t="shared" si="93"/>
        <v>2023</v>
      </c>
      <c r="AA522" s="9" t="str">
        <f t="shared" si="94"/>
        <v>Steel</v>
      </c>
      <c r="AB522" s="9" t="str">
        <f t="shared" si="95"/>
        <v>Other</v>
      </c>
      <c r="AD522" s="13">
        <f t="shared" si="96"/>
        <v>10.09341979</v>
      </c>
      <c r="AE522">
        <f t="shared" si="97"/>
        <v>125.62916666666666</v>
      </c>
      <c r="AF522" s="16">
        <f t="shared" si="98"/>
        <v>0.36639870725699053</v>
      </c>
    </row>
    <row r="523" spans="1:32" x14ac:dyDescent="0.25">
      <c r="A523" t="str">
        <f>'Raw Data'!A523</f>
        <v>INNSA1</v>
      </c>
      <c r="B523" s="7">
        <f>'Raw Data'!B523</f>
        <v>45192</v>
      </c>
      <c r="C523">
        <f>'Raw Data'!C523</f>
        <v>301049751</v>
      </c>
      <c r="D523">
        <f>'Raw Data'!D523</f>
        <v>73239990</v>
      </c>
      <c r="E523" t="str">
        <f>'Raw Data'!E523</f>
        <v>STAINLESS STEELSPORTS BOTTLE 1.45L (AM-398) (QTY: 9936 NOS/USD 1.630 PER NOS)</v>
      </c>
      <c r="F523" t="str">
        <f t="shared" si="88"/>
        <v>STAINLESS STEELSPORTS BOTTLE 1.45L (AM-398) (QTY: 9936 NOS/USD 1.630 PER NOS)</v>
      </c>
      <c r="O523">
        <f>'Raw Data'!N523</f>
        <v>2815.2</v>
      </c>
      <c r="P523" t="str">
        <f>'Raw Data'!O523</f>
        <v>KGS</v>
      </c>
      <c r="Q523">
        <f>'Raw Data'!P523</f>
        <v>506.39843000000002</v>
      </c>
      <c r="R523">
        <f>'Raw Data'!Q523</f>
        <v>1425612.86</v>
      </c>
      <c r="S523">
        <f>'Raw Data'!R523</f>
        <v>6.0249664479999998</v>
      </c>
      <c r="T523">
        <f>'Raw Data'!S523</f>
        <v>16961.485540000001</v>
      </c>
      <c r="U523">
        <f>'Raw Data'!T523</f>
        <v>522344.6</v>
      </c>
      <c r="V523" s="9" t="str">
        <f t="shared" si="89"/>
        <v>STAINLESS</v>
      </c>
      <c r="W523">
        <f t="shared" si="90"/>
        <v>9936</v>
      </c>
      <c r="X523">
        <f t="shared" si="91"/>
        <v>60</v>
      </c>
      <c r="Y523">
        <f t="shared" si="92"/>
        <v>1947957.46</v>
      </c>
      <c r="Z523">
        <f t="shared" si="93"/>
        <v>2023</v>
      </c>
      <c r="AA523" s="9" t="str">
        <f t="shared" si="94"/>
        <v>Steel</v>
      </c>
      <c r="AB523" s="9" t="str">
        <f t="shared" si="95"/>
        <v>Other</v>
      </c>
      <c r="AD523" s="13">
        <f t="shared" si="96"/>
        <v>6.0249664479999998</v>
      </c>
      <c r="AE523">
        <f t="shared" si="97"/>
        <v>52.570913848631236</v>
      </c>
      <c r="AF523" s="16">
        <f t="shared" si="98"/>
        <v>0.36640003373706936</v>
      </c>
    </row>
    <row r="524" spans="1:32" x14ac:dyDescent="0.25">
      <c r="A524" t="str">
        <f>'Raw Data'!A524</f>
        <v>INNSA1</v>
      </c>
      <c r="B524" s="7">
        <f>'Raw Data'!B524</f>
        <v>45192</v>
      </c>
      <c r="C524">
        <f>'Raw Data'!C524</f>
        <v>301049751</v>
      </c>
      <c r="D524">
        <f>'Raw Data'!D524</f>
        <v>73239990</v>
      </c>
      <c r="E524" t="str">
        <f>'Raw Data'!E524</f>
        <v>STAINLESS STEELSPORTS BOTTLE 650ML S115 (NP-21) (QTY: 22848NOS/USD 1.008 PER NOS)</v>
      </c>
      <c r="F524" t="str">
        <f t="shared" si="88"/>
        <v>STAINLESS STEELSPORTS BOTTLE 650ML S115 (NP-21) (QTY: 22848NOS/USD 1.008 PER NOS)</v>
      </c>
      <c r="O524">
        <f>'Raw Data'!N524</f>
        <v>3998.4</v>
      </c>
      <c r="P524" t="str">
        <f>'Raw Data'!O524</f>
        <v>KGS</v>
      </c>
      <c r="Q524">
        <f>'Raw Data'!P524</f>
        <v>507.01970540000002</v>
      </c>
      <c r="R524">
        <f>'Raw Data'!Q524</f>
        <v>2027267.59</v>
      </c>
      <c r="S524">
        <f>'Raw Data'!R524</f>
        <v>6.0323581839999996</v>
      </c>
      <c r="T524">
        <f>'Raw Data'!S524</f>
        <v>24119.78096</v>
      </c>
      <c r="U524">
        <f>'Raw Data'!T524</f>
        <v>742790.9</v>
      </c>
      <c r="V524" s="9" t="str">
        <f t="shared" si="89"/>
        <v>STAINLESS</v>
      </c>
      <c r="W524">
        <f t="shared" si="90"/>
        <v>22848</v>
      </c>
      <c r="X524">
        <f t="shared" si="91"/>
        <v>64</v>
      </c>
      <c r="Y524">
        <f t="shared" si="92"/>
        <v>2770058.49</v>
      </c>
      <c r="Z524">
        <f t="shared" si="93"/>
        <v>2023</v>
      </c>
      <c r="AA524" s="9" t="str">
        <f t="shared" si="94"/>
        <v>Steel</v>
      </c>
      <c r="AB524" s="9" t="str">
        <f t="shared" si="95"/>
        <v>Other</v>
      </c>
      <c r="AD524" s="13">
        <f t="shared" si="96"/>
        <v>6.0323581839999996</v>
      </c>
      <c r="AE524">
        <f t="shared" si="97"/>
        <v>32.51010591736695</v>
      </c>
      <c r="AF524" s="16">
        <f t="shared" si="98"/>
        <v>0.36640002714195219</v>
      </c>
    </row>
    <row r="525" spans="1:32" x14ac:dyDescent="0.25">
      <c r="A525" t="str">
        <f>'Raw Data'!A525</f>
        <v>INNSA1</v>
      </c>
      <c r="B525" s="7">
        <f>'Raw Data'!B525</f>
        <v>45192</v>
      </c>
      <c r="C525">
        <f>'Raw Data'!C525</f>
        <v>301049751</v>
      </c>
      <c r="D525">
        <f>'Raw Data'!D525</f>
        <v>73239990</v>
      </c>
      <c r="E525" t="str">
        <f>'Raw Data'!E525</f>
        <v>STAINLESS STEELSPORTS BOTTLE 750ML (AM-458) (QTY: 1350 NOS/USD 1.037 PER NOS)</v>
      </c>
      <c r="F525" t="str">
        <f t="shared" si="88"/>
        <v>STAINLESS STEELSPORTS BOTTLE 750ML (AM-458) (QTY: 1350 NOS/USD 1.037 PER NOS)</v>
      </c>
      <c r="O525">
        <f>'Raw Data'!N525</f>
        <v>225</v>
      </c>
      <c r="P525" t="str">
        <f>'Raw Data'!O525</f>
        <v>KGS</v>
      </c>
      <c r="Q525">
        <f>'Raw Data'!P525</f>
        <v>547.6870222</v>
      </c>
      <c r="R525">
        <f>'Raw Data'!Q525</f>
        <v>123229.58</v>
      </c>
      <c r="S525">
        <f>'Raw Data'!R525</f>
        <v>6.5162049040000003</v>
      </c>
      <c r="T525">
        <f>'Raw Data'!S525</f>
        <v>1466.1461039999999</v>
      </c>
      <c r="U525">
        <f>'Raw Data'!T525</f>
        <v>45151.3</v>
      </c>
      <c r="V525" s="9" t="str">
        <f t="shared" si="89"/>
        <v>STAINLESS</v>
      </c>
      <c r="W525">
        <f t="shared" si="90"/>
        <v>1350</v>
      </c>
      <c r="X525">
        <f t="shared" si="91"/>
        <v>60</v>
      </c>
      <c r="Y525">
        <f t="shared" si="92"/>
        <v>168380.88</v>
      </c>
      <c r="Z525">
        <f t="shared" si="93"/>
        <v>2023</v>
      </c>
      <c r="AA525" s="9" t="str">
        <f t="shared" si="94"/>
        <v>Steel</v>
      </c>
      <c r="AB525" s="9" t="str">
        <f t="shared" si="95"/>
        <v>Other</v>
      </c>
      <c r="AD525" s="13">
        <f t="shared" si="96"/>
        <v>6.5162049040000003</v>
      </c>
      <c r="AE525">
        <f t="shared" si="97"/>
        <v>33.445407407407409</v>
      </c>
      <c r="AF525" s="16">
        <f t="shared" si="98"/>
        <v>0.36639985302230199</v>
      </c>
    </row>
    <row r="526" spans="1:32" x14ac:dyDescent="0.25">
      <c r="A526" t="str">
        <f>'Raw Data'!A526</f>
        <v>INNSA1</v>
      </c>
      <c r="B526" s="7">
        <f>'Raw Data'!B526</f>
        <v>45192</v>
      </c>
      <c r="C526">
        <f>'Raw Data'!C526</f>
        <v>301049751</v>
      </c>
      <c r="D526">
        <f>'Raw Data'!D526</f>
        <v>73239990</v>
      </c>
      <c r="E526" t="str">
        <f>'Raw Data'!E526</f>
        <v>STAINLESS STEEL GRATER WITH HANDL (DS-25) (QTY: 51000 PCS/USD 0.2035 PER PCS)</v>
      </c>
      <c r="F526" t="str">
        <f t="shared" si="88"/>
        <v>STAINLESS STEEL GRATER WITH HANDL (DS-25) (QTY: 51000 PCS/USD 0.2035 PER PCS)</v>
      </c>
      <c r="O526">
        <f>'Raw Data'!N526</f>
        <v>1615</v>
      </c>
      <c r="P526" t="str">
        <f>'Raw Data'!O526</f>
        <v>KGS</v>
      </c>
      <c r="Q526">
        <f>'Raw Data'!P526</f>
        <v>573.20549849999998</v>
      </c>
      <c r="R526">
        <f>'Raw Data'!Q526</f>
        <v>925726.88</v>
      </c>
      <c r="S526">
        <f>'Raw Data'!R526</f>
        <v>6.8198155680000001</v>
      </c>
      <c r="T526">
        <f>'Raw Data'!S526</f>
        <v>11014.002140000001</v>
      </c>
      <c r="U526">
        <f>'Raw Data'!T526</f>
        <v>339186.3</v>
      </c>
      <c r="V526" s="9" t="str">
        <f t="shared" si="89"/>
        <v>STAINLESS</v>
      </c>
      <c r="W526">
        <f t="shared" si="90"/>
        <v>51000</v>
      </c>
      <c r="X526">
        <f t="shared" si="91"/>
        <v>59</v>
      </c>
      <c r="Y526">
        <f t="shared" si="92"/>
        <v>1264913.18</v>
      </c>
      <c r="Z526">
        <f t="shared" si="93"/>
        <v>2023</v>
      </c>
      <c r="AA526" s="9" t="str">
        <f t="shared" si="94"/>
        <v>Steel</v>
      </c>
      <c r="AB526" s="9" t="str">
        <f t="shared" si="95"/>
        <v>Other</v>
      </c>
      <c r="AD526" s="13">
        <f t="shared" si="96"/>
        <v>6.8198155680000001</v>
      </c>
      <c r="AE526">
        <f t="shared" si="97"/>
        <v>6.650711764705882</v>
      </c>
      <c r="AF526" s="16">
        <f t="shared" si="98"/>
        <v>0.36639996885474468</v>
      </c>
    </row>
    <row r="527" spans="1:32" x14ac:dyDescent="0.25">
      <c r="A527" t="str">
        <f>'Raw Data'!A527</f>
        <v>INNSA1</v>
      </c>
      <c r="B527" s="7">
        <f>'Raw Data'!B527</f>
        <v>45189</v>
      </c>
      <c r="C527">
        <f>'Raw Data'!C527</f>
        <v>301049751</v>
      </c>
      <c r="D527">
        <f>'Raw Data'!D527</f>
        <v>73239990</v>
      </c>
      <c r="E527" t="str">
        <f>'Raw Data'!E527</f>
        <v>HOUSEHOLD STEEL HOOK 3PCS SET (QTY: 720 NOS/USD 0.407 PER NOS)</v>
      </c>
      <c r="F527" t="str">
        <f t="shared" si="88"/>
        <v>HOUSEHOLD STEEL HOOK 3PCS SET (QTY: 720 NOS/USD 0.407 PER NOS)</v>
      </c>
      <c r="O527">
        <f>'Raw Data'!N527</f>
        <v>24.4</v>
      </c>
      <c r="P527" t="str">
        <f>'Raw Data'!O527</f>
        <v>KGS</v>
      </c>
      <c r="Q527">
        <f>'Raw Data'!P527</f>
        <v>1026.464344</v>
      </c>
      <c r="R527">
        <f>'Raw Data'!Q527</f>
        <v>25045.73</v>
      </c>
      <c r="S527">
        <f>'Raw Data'!R527</f>
        <v>12.22709165</v>
      </c>
      <c r="T527">
        <f>'Raw Data'!S527</f>
        <v>298.34103629999998</v>
      </c>
      <c r="U527">
        <f>'Raw Data'!T527</f>
        <v>9176.7000000000007</v>
      </c>
      <c r="V527" s="9" t="str">
        <f t="shared" si="89"/>
        <v>HOUSEHOLD</v>
      </c>
      <c r="W527">
        <f t="shared" si="90"/>
        <v>720</v>
      </c>
      <c r="X527">
        <f t="shared" si="91"/>
        <v>45</v>
      </c>
      <c r="Y527">
        <f t="shared" si="92"/>
        <v>34222.43</v>
      </c>
      <c r="Z527">
        <f t="shared" si="93"/>
        <v>2023</v>
      </c>
      <c r="AA527" s="9" t="str">
        <f t="shared" si="94"/>
        <v>Steel</v>
      </c>
      <c r="AB527" s="9" t="str">
        <f t="shared" si="95"/>
        <v>Hook</v>
      </c>
      <c r="AD527" s="13">
        <f t="shared" si="96"/>
        <v>12.22709165</v>
      </c>
      <c r="AE527">
        <f t="shared" si="97"/>
        <v>12.745416666666667</v>
      </c>
      <c r="AF527" s="16">
        <f t="shared" si="98"/>
        <v>0.36639778517136457</v>
      </c>
    </row>
    <row r="528" spans="1:32" x14ac:dyDescent="0.25">
      <c r="A528" t="str">
        <f>'Raw Data'!A528</f>
        <v>INNSA1</v>
      </c>
      <c r="B528" s="7">
        <f>'Raw Data'!B528</f>
        <v>45189</v>
      </c>
      <c r="C528">
        <f>'Raw Data'!C528</f>
        <v>301049751</v>
      </c>
      <c r="D528">
        <f>'Raw Data'!D528</f>
        <v>73239990</v>
      </c>
      <c r="E528" t="str">
        <f>'Raw Data'!E528</f>
        <v>HOUSEHOLD STEEL HOOK 3PCS SET (2628) (QTY: 167364 NOS/USD 0.407 PER NOS)</v>
      </c>
      <c r="F528" t="str">
        <f t="shared" si="88"/>
        <v>HOUSEHOLD STEEL HOOK 3PCS SET (2628) (QTY: 167364 NOS/USD 0.407 PER NOS)</v>
      </c>
      <c r="O528">
        <f>'Raw Data'!N528</f>
        <v>5671.78</v>
      </c>
      <c r="P528" t="str">
        <f>'Raw Data'!O528</f>
        <v>KGS</v>
      </c>
      <c r="Q528">
        <f>'Raw Data'!P528</f>
        <v>1022.493475</v>
      </c>
      <c r="R528">
        <f>'Raw Data'!Q528</f>
        <v>5799358.04</v>
      </c>
      <c r="S528">
        <f>'Raw Data'!R528</f>
        <v>12.17979124</v>
      </c>
      <c r="T528">
        <f>'Raw Data'!S528</f>
        <v>69081.096369999999</v>
      </c>
      <c r="U528">
        <f>'Raw Data'!T528</f>
        <v>2124884.7999999998</v>
      </c>
      <c r="V528" s="9" t="str">
        <f t="shared" si="89"/>
        <v>HOUSEHOLD</v>
      </c>
      <c r="W528">
        <f t="shared" si="90"/>
        <v>167364</v>
      </c>
      <c r="X528">
        <f t="shared" si="91"/>
        <v>55</v>
      </c>
      <c r="Y528">
        <f t="shared" si="92"/>
        <v>7924242.8399999999</v>
      </c>
      <c r="Z528">
        <f t="shared" si="93"/>
        <v>2023</v>
      </c>
      <c r="AA528" s="9" t="str">
        <f t="shared" si="94"/>
        <v>Steel</v>
      </c>
      <c r="AB528" s="9" t="str">
        <f t="shared" si="95"/>
        <v>Hook</v>
      </c>
      <c r="AD528" s="13">
        <f t="shared" si="96"/>
        <v>12.17979124</v>
      </c>
      <c r="AE528">
        <f t="shared" si="97"/>
        <v>12.696187949618794</v>
      </c>
      <c r="AF528" s="16">
        <f t="shared" si="98"/>
        <v>0.36640000243889059</v>
      </c>
    </row>
    <row r="529" spans="1:32" x14ac:dyDescent="0.25">
      <c r="A529" t="str">
        <f>'Raw Data'!A529</f>
        <v>INNSA1</v>
      </c>
      <c r="B529" s="7">
        <f>'Raw Data'!B529</f>
        <v>45187</v>
      </c>
      <c r="C529">
        <f>'Raw Data'!C529</f>
        <v>301049751</v>
      </c>
      <c r="D529">
        <f>'Raw Data'!D529</f>
        <v>73239990</v>
      </c>
      <c r="E529" t="str">
        <f>'Raw Data'!E529</f>
        <v>STAINLESS STEEL SPORT BOTTLE (KWB-600F) (QTY: 49716 PCS/USD0.94 PER PCS)</v>
      </c>
      <c r="F529" t="str">
        <f t="shared" si="88"/>
        <v>STAINLESS STEEL SPORT BOTTLE (KWB-600F) (QTY: 49716 PCS/USD0.94 PER PCS)</v>
      </c>
      <c r="O529">
        <f>'Raw Data'!N529</f>
        <v>7600</v>
      </c>
      <c r="P529" t="str">
        <f>'Raw Data'!O529</f>
        <v>KGS</v>
      </c>
      <c r="Q529">
        <f>'Raw Data'!P529</f>
        <v>528.47191710000004</v>
      </c>
      <c r="R529">
        <f>'Raw Data'!Q529</f>
        <v>4016386.57</v>
      </c>
      <c r="S529">
        <f>'Raw Data'!R529</f>
        <v>6.2950794180000003</v>
      </c>
      <c r="T529">
        <f>'Raw Data'!S529</f>
        <v>47842.603569999999</v>
      </c>
      <c r="U529">
        <f>'Raw Data'!T529</f>
        <v>1471604</v>
      </c>
      <c r="V529" s="9" t="str">
        <f t="shared" si="89"/>
        <v>STAINLESS</v>
      </c>
      <c r="W529">
        <f t="shared" si="90"/>
        <v>49716</v>
      </c>
      <c r="X529">
        <f t="shared" si="91"/>
        <v>57</v>
      </c>
      <c r="Y529">
        <f t="shared" si="92"/>
        <v>5487990.5700000003</v>
      </c>
      <c r="Z529">
        <f t="shared" si="93"/>
        <v>2023</v>
      </c>
      <c r="AA529" s="9" t="str">
        <f t="shared" si="94"/>
        <v>Steel</v>
      </c>
      <c r="AB529" s="9" t="str">
        <f t="shared" si="95"/>
        <v>Other</v>
      </c>
      <c r="AD529" s="13">
        <f t="shared" si="96"/>
        <v>6.2950794180000003</v>
      </c>
      <c r="AE529">
        <f t="shared" si="97"/>
        <v>29.600209188188913</v>
      </c>
      <c r="AF529" s="16">
        <f t="shared" si="98"/>
        <v>0.36639999022803227</v>
      </c>
    </row>
    <row r="530" spans="1:32" x14ac:dyDescent="0.25">
      <c r="A530" t="str">
        <f>'Raw Data'!A530</f>
        <v>INNSA1</v>
      </c>
      <c r="B530" s="7">
        <f>'Raw Data'!B530</f>
        <v>45185</v>
      </c>
      <c r="C530">
        <f>'Raw Data'!C530</f>
        <v>301049751</v>
      </c>
      <c r="D530">
        <f>'Raw Data'!D530</f>
        <v>73239990</v>
      </c>
      <c r="E530" t="str">
        <f>'Raw Data'!E530</f>
        <v>BCLR-3 STAINLESS STEEL SPORTS BOTTLE 750ML SG705-1 (QTY: 14520 NUM/USD 1.0650 PER NUM)</v>
      </c>
      <c r="F530" t="str">
        <f t="shared" si="88"/>
        <v>BCLR-3 STAINLESS STEEL SPORTS BOTTLE 750ML SG705-1 (QTY: 14520 NUM/USD 1.0650 PER NUM)</v>
      </c>
      <c r="O530">
        <f>'Raw Data'!N530</f>
        <v>2178</v>
      </c>
      <c r="P530" t="str">
        <f>'Raw Data'!O530</f>
        <v>KGS</v>
      </c>
      <c r="Q530">
        <f>'Raw Data'!P530</f>
        <v>615.76356290000001</v>
      </c>
      <c r="R530">
        <f>'Raw Data'!Q530</f>
        <v>1341133.04</v>
      </c>
      <c r="S530">
        <f>'Raw Data'!R530</f>
        <v>7.3348846090000004</v>
      </c>
      <c r="T530">
        <f>'Raw Data'!S530</f>
        <v>15975.37868</v>
      </c>
      <c r="U530">
        <f>'Raw Data'!T530</f>
        <v>491391.2</v>
      </c>
      <c r="V530" s="9" t="str">
        <f t="shared" si="89"/>
        <v>BCLR-3</v>
      </c>
      <c r="W530">
        <f t="shared" si="90"/>
        <v>14520</v>
      </c>
      <c r="X530">
        <f t="shared" si="91"/>
        <v>68</v>
      </c>
      <c r="Y530">
        <f t="shared" si="92"/>
        <v>1832524.24</v>
      </c>
      <c r="Z530">
        <f t="shared" si="93"/>
        <v>2023</v>
      </c>
      <c r="AA530" s="9" t="str">
        <f t="shared" si="94"/>
        <v>Steel</v>
      </c>
      <c r="AB530" s="9" t="str">
        <f t="shared" si="95"/>
        <v>Other</v>
      </c>
      <c r="AD530" s="13">
        <f t="shared" si="96"/>
        <v>7.3348846090000004</v>
      </c>
      <c r="AE530">
        <f t="shared" si="97"/>
        <v>33.84236914600551</v>
      </c>
      <c r="AF530" s="16">
        <f t="shared" si="98"/>
        <v>0.36640004037183366</v>
      </c>
    </row>
    <row r="531" spans="1:32" x14ac:dyDescent="0.25">
      <c r="A531" t="str">
        <f>'Raw Data'!A531</f>
        <v>INNSA1</v>
      </c>
      <c r="B531" s="7">
        <f>'Raw Data'!B531</f>
        <v>45185</v>
      </c>
      <c r="C531">
        <f>'Raw Data'!C531</f>
        <v>301049751</v>
      </c>
      <c r="D531">
        <f>'Raw Data'!D531</f>
        <v>73239990</v>
      </c>
      <c r="E531" t="str">
        <f>'Raw Data'!E531</f>
        <v>NP-20 STAINLESS STEEL SPORTS BOTTLE 750ML S-308-C6 (QTY: 1008 NUM/USD 1.0050 PER NUM)</v>
      </c>
      <c r="F531" t="str">
        <f t="shared" si="88"/>
        <v>NP-20 STAINLESS STEEL SPORTS BOTTLE 750ML S-308-C6 (QTY: 1008 NUM/USD 1.0050 PER NUM)</v>
      </c>
      <c r="O531">
        <f>'Raw Data'!N531</f>
        <v>168</v>
      </c>
      <c r="P531" t="str">
        <f>'Raw Data'!O531</f>
        <v>KGS</v>
      </c>
      <c r="Q531">
        <f>'Raw Data'!P531</f>
        <v>522.96541669999999</v>
      </c>
      <c r="R531">
        <f>'Raw Data'!Q531</f>
        <v>87858.19</v>
      </c>
      <c r="S531">
        <f>'Raw Data'!R531</f>
        <v>6.2294867979999999</v>
      </c>
      <c r="T531">
        <f>'Raw Data'!S531</f>
        <v>1046.553782</v>
      </c>
      <c r="U531">
        <f>'Raw Data'!T531</f>
        <v>32191.200000000001</v>
      </c>
      <c r="V531" s="9" t="str">
        <f t="shared" si="89"/>
        <v>NP-20</v>
      </c>
      <c r="W531">
        <f t="shared" si="90"/>
        <v>1008</v>
      </c>
      <c r="X531">
        <f t="shared" si="91"/>
        <v>67</v>
      </c>
      <c r="Y531">
        <f t="shared" si="92"/>
        <v>120049.39</v>
      </c>
      <c r="Z531">
        <f t="shared" si="93"/>
        <v>2023</v>
      </c>
      <c r="AA531" s="9" t="str">
        <f t="shared" si="94"/>
        <v>Steel</v>
      </c>
      <c r="AB531" s="9" t="str">
        <f t="shared" si="95"/>
        <v>Other</v>
      </c>
      <c r="AD531" s="13">
        <f t="shared" si="96"/>
        <v>6.2294867979999999</v>
      </c>
      <c r="AE531">
        <f t="shared" si="97"/>
        <v>31.935714285714287</v>
      </c>
      <c r="AF531" s="16">
        <f t="shared" si="98"/>
        <v>0.36639953543317932</v>
      </c>
    </row>
    <row r="532" spans="1:32" x14ac:dyDescent="0.25">
      <c r="A532" t="str">
        <f>'Raw Data'!A532</f>
        <v>INNSA1</v>
      </c>
      <c r="B532" s="7">
        <f>'Raw Data'!B532</f>
        <v>45185</v>
      </c>
      <c r="C532">
        <f>'Raw Data'!C532</f>
        <v>301049751</v>
      </c>
      <c r="D532">
        <f>'Raw Data'!D532</f>
        <v>73239990</v>
      </c>
      <c r="E532" t="str">
        <f>'Raw Data'!E532</f>
        <v>NP-21 STAINLESS STEEL SPORTS BOTTLE 650ML S115 (QTY: 9720 NUM/USD 1.0042 PER NUM)</v>
      </c>
      <c r="F532" t="str">
        <f t="shared" si="88"/>
        <v>NP-21 STAINLESS STEEL SPORTS BOTTLE 650ML S115 (QTY: 9720 NUM/USD 1.0042 PER NUM)</v>
      </c>
      <c r="O532">
        <f>'Raw Data'!N532</f>
        <v>1701</v>
      </c>
      <c r="P532" t="str">
        <f>'Raw Data'!O532</f>
        <v>KGS</v>
      </c>
      <c r="Q532">
        <f>'Raw Data'!P532</f>
        <v>497.66557319999998</v>
      </c>
      <c r="R532">
        <f>'Raw Data'!Q532</f>
        <v>846529.14</v>
      </c>
      <c r="S532">
        <f>'Raw Data'!R532</f>
        <v>5.9281187989999999</v>
      </c>
      <c r="T532">
        <f>'Raw Data'!S532</f>
        <v>10083.730079999999</v>
      </c>
      <c r="U532">
        <f>'Raw Data'!T532</f>
        <v>310168.3</v>
      </c>
      <c r="V532" s="9" t="str">
        <f t="shared" si="89"/>
        <v>NP-21</v>
      </c>
      <c r="W532">
        <f t="shared" si="90"/>
        <v>9720</v>
      </c>
      <c r="X532">
        <f t="shared" si="91"/>
        <v>63</v>
      </c>
      <c r="Y532">
        <f t="shared" si="92"/>
        <v>1156697.44</v>
      </c>
      <c r="Z532">
        <f t="shared" si="93"/>
        <v>2023</v>
      </c>
      <c r="AA532" s="9" t="str">
        <f t="shared" si="94"/>
        <v>Steel</v>
      </c>
      <c r="AB532" s="9" t="str">
        <f t="shared" si="95"/>
        <v>Other</v>
      </c>
      <c r="AD532" s="13">
        <f t="shared" si="96"/>
        <v>5.9281187989999999</v>
      </c>
      <c r="AE532">
        <f t="shared" si="97"/>
        <v>31.91031893004115</v>
      </c>
      <c r="AF532" s="16">
        <f t="shared" si="98"/>
        <v>0.36640002729262217</v>
      </c>
    </row>
    <row r="533" spans="1:32" x14ac:dyDescent="0.25">
      <c r="A533" t="str">
        <f>'Raw Data'!A533</f>
        <v>INNSA1</v>
      </c>
      <c r="B533" s="7">
        <f>'Raw Data'!B533</f>
        <v>45185</v>
      </c>
      <c r="C533">
        <f>'Raw Data'!C533</f>
        <v>301049751</v>
      </c>
      <c r="D533">
        <f>'Raw Data'!D533</f>
        <v>73239990</v>
      </c>
      <c r="E533" t="str">
        <f>'Raw Data'!E533</f>
        <v>AM-398 STAINLESS STEELSPORTS BOTTLE 1.45L (QTY: 9876 NUM/USD1.6300 PER NUM)</v>
      </c>
      <c r="F533" t="str">
        <f t="shared" si="88"/>
        <v>AM-398 STAINLESS STEELSPORTS BOTTLE 1.45L (QTY: 9876 NUM/USD1.6300 PER NUM)</v>
      </c>
      <c r="O533">
        <f>'Raw Data'!N533</f>
        <v>2798.2</v>
      </c>
      <c r="P533" t="str">
        <f>'Raw Data'!O533</f>
        <v>KGS</v>
      </c>
      <c r="Q533">
        <f>'Raw Data'!P533</f>
        <v>498.93682369999999</v>
      </c>
      <c r="R533">
        <f>'Raw Data'!Q533</f>
        <v>1396125.02</v>
      </c>
      <c r="S533">
        <f>'Raw Data'!R533</f>
        <v>5.9432617470000002</v>
      </c>
      <c r="T533">
        <f>'Raw Data'!S533</f>
        <v>16630.435020000001</v>
      </c>
      <c r="U533">
        <f>'Raw Data'!T533</f>
        <v>511540.2</v>
      </c>
      <c r="V533" s="9" t="str">
        <f t="shared" si="89"/>
        <v>AM-398</v>
      </c>
      <c r="W533">
        <f t="shared" si="90"/>
        <v>9876</v>
      </c>
      <c r="X533">
        <f t="shared" si="91"/>
        <v>58</v>
      </c>
      <c r="Y533">
        <f t="shared" si="92"/>
        <v>1907665.22</v>
      </c>
      <c r="Z533">
        <f t="shared" si="93"/>
        <v>2023</v>
      </c>
      <c r="AA533" s="9" t="str">
        <f t="shared" si="94"/>
        <v>Steel</v>
      </c>
      <c r="AB533" s="9" t="str">
        <f t="shared" si="95"/>
        <v>Other</v>
      </c>
      <c r="AD533" s="13">
        <f t="shared" si="96"/>
        <v>5.9432617470000002</v>
      </c>
      <c r="AE533">
        <f t="shared" si="97"/>
        <v>51.796294046172541</v>
      </c>
      <c r="AF533" s="16">
        <f t="shared" si="98"/>
        <v>0.3663999947511864</v>
      </c>
    </row>
    <row r="534" spans="1:32" x14ac:dyDescent="0.25">
      <c r="A534" t="str">
        <f>'Raw Data'!A534</f>
        <v>INNSA1</v>
      </c>
      <c r="B534" s="7">
        <f>'Raw Data'!B534</f>
        <v>45182</v>
      </c>
      <c r="C534">
        <f>'Raw Data'!C534</f>
        <v>301049751</v>
      </c>
      <c r="D534">
        <f>'Raw Data'!D534</f>
        <v>73239990</v>
      </c>
      <c r="E534" t="str">
        <f>'Raw Data'!E534</f>
        <v>SS OIL POT 900ML (KWP-1000B) (QTY: 26424 PCS/USD: 1.47 PER PCS)</v>
      </c>
      <c r="F534" t="str">
        <f t="shared" si="88"/>
        <v>SS OIL POT 900ML (KWP-1000B) (QTY: 26424 PCS/USD: 1.47 PER PCS)</v>
      </c>
      <c r="O534">
        <f>'Raw Data'!N534</f>
        <v>7215</v>
      </c>
      <c r="P534" t="str">
        <f>'Raw Data'!O534</f>
        <v>KGS</v>
      </c>
      <c r="Q534">
        <f>'Raw Data'!P534</f>
        <v>464.83303810000001</v>
      </c>
      <c r="R534">
        <f>'Raw Data'!Q534</f>
        <v>3353770.37</v>
      </c>
      <c r="S534">
        <f>'Raw Data'!R534</f>
        <v>5.5370224910000001</v>
      </c>
      <c r="T534">
        <f>'Raw Data'!S534</f>
        <v>39949.617270000002</v>
      </c>
      <c r="U534">
        <f>'Raw Data'!T534</f>
        <v>1228821.5</v>
      </c>
      <c r="V534" s="9" t="str">
        <f t="shared" si="89"/>
        <v>SS</v>
      </c>
      <c r="W534">
        <f t="shared" si="90"/>
        <v>26424</v>
      </c>
      <c r="X534">
        <f t="shared" si="91"/>
        <v>46</v>
      </c>
      <c r="Y534">
        <f t="shared" si="92"/>
        <v>4582591.87</v>
      </c>
      <c r="Z534">
        <f t="shared" si="93"/>
        <v>2023</v>
      </c>
      <c r="AA534" s="9" t="str">
        <f t="shared" si="94"/>
        <v>Other</v>
      </c>
      <c r="AB534" s="9" t="str">
        <f t="shared" si="95"/>
        <v>Other</v>
      </c>
      <c r="AD534" s="13">
        <f t="shared" si="96"/>
        <v>5.5370224910000001</v>
      </c>
      <c r="AE534">
        <f t="shared" si="97"/>
        <v>46.503992582500757</v>
      </c>
      <c r="AF534" s="16">
        <f t="shared" si="98"/>
        <v>0.36640001086299773</v>
      </c>
    </row>
    <row r="535" spans="1:32" x14ac:dyDescent="0.25">
      <c r="A535" t="str">
        <f>'Raw Data'!A535</f>
        <v>INNSA1</v>
      </c>
      <c r="B535" s="7">
        <f>'Raw Data'!B535</f>
        <v>45182</v>
      </c>
      <c r="C535">
        <f>'Raw Data'!C535</f>
        <v>301049751</v>
      </c>
      <c r="D535">
        <f>'Raw Data'!D535</f>
        <v>73231000</v>
      </c>
      <c r="E535" t="str">
        <f>'Raw Data'!E535</f>
        <v>STEEL SCRUBBER 6PCS SET (OKS-4156) (QTY: 99000 NOS/USD: 0.248 PER NOS)</v>
      </c>
      <c r="F535" t="str">
        <f t="shared" si="88"/>
        <v>STEEL SCRUBBER 6PCS SET (OKS-4156) (QTY: 99000 NOS/USD: 0.248 PER NOS)</v>
      </c>
      <c r="O535">
        <f>'Raw Data'!N535</f>
        <v>9108</v>
      </c>
      <c r="P535" t="str">
        <f>'Raw Data'!O535</f>
        <v>KGS</v>
      </c>
      <c r="Q535">
        <f>'Raw Data'!P535</f>
        <v>233.0286572</v>
      </c>
      <c r="R535">
        <f>'Raw Data'!Q535</f>
        <v>2122425.0099999998</v>
      </c>
      <c r="S535">
        <f>'Raw Data'!R535</f>
        <v>2.7758029450000001</v>
      </c>
      <c r="T535">
        <f>'Raw Data'!S535</f>
        <v>25282.013220000001</v>
      </c>
      <c r="U535">
        <f>'Raw Data'!T535</f>
        <v>933018</v>
      </c>
      <c r="V535" s="9" t="str">
        <f t="shared" si="89"/>
        <v>STEEL</v>
      </c>
      <c r="W535">
        <f t="shared" si="90"/>
        <v>99000</v>
      </c>
      <c r="X535">
        <f t="shared" si="91"/>
        <v>52</v>
      </c>
      <c r="Y535">
        <f t="shared" si="92"/>
        <v>3055443.01</v>
      </c>
      <c r="Z535">
        <f t="shared" si="93"/>
        <v>2023</v>
      </c>
      <c r="AA535" s="9" t="str">
        <f t="shared" si="94"/>
        <v>Steel</v>
      </c>
      <c r="AB535" s="9" t="str">
        <f t="shared" si="95"/>
        <v>Scrubber</v>
      </c>
      <c r="AD535" s="13">
        <f t="shared" si="96"/>
        <v>2.7758029450000001</v>
      </c>
      <c r="AE535">
        <f t="shared" si="97"/>
        <v>9.4244242424242426</v>
      </c>
      <c r="AF535" s="16">
        <f t="shared" si="98"/>
        <v>0.43959998379400933</v>
      </c>
    </row>
    <row r="536" spans="1:32" x14ac:dyDescent="0.25">
      <c r="A536" t="str">
        <f>'Raw Data'!A536</f>
        <v>INNSA1</v>
      </c>
      <c r="B536" s="7">
        <f>'Raw Data'!B536</f>
        <v>45181</v>
      </c>
      <c r="C536">
        <f>'Raw Data'!C536</f>
        <v>301049751</v>
      </c>
      <c r="D536">
        <f>'Raw Data'!D536</f>
        <v>73239990</v>
      </c>
      <c r="E536" t="str">
        <f>'Raw Data'!E536</f>
        <v>AM-456 STAINLESS STEEL SPORTS BOTTLE 750ML SP750 (QTY: 1350NUM/USD 1.076 PER NUM)</v>
      </c>
      <c r="F536" t="str">
        <f t="shared" si="88"/>
        <v>AM-456 STAINLESS STEEL SPORTS BOTTLE 750ML SP750 (QTY: 1350NUM/USD 1.076 PER NUM)</v>
      </c>
      <c r="O536">
        <f>'Raw Data'!N536</f>
        <v>210</v>
      </c>
      <c r="P536" t="str">
        <f>'Raw Data'!O536</f>
        <v>KGS</v>
      </c>
      <c r="Q536">
        <f>'Raw Data'!P536</f>
        <v>599.46061899999995</v>
      </c>
      <c r="R536">
        <f>'Raw Data'!Q536</f>
        <v>125886.73</v>
      </c>
      <c r="S536">
        <f>'Raw Data'!R536</f>
        <v>7.1406863500000002</v>
      </c>
      <c r="T536">
        <f>'Raw Data'!S536</f>
        <v>1499.5441330000001</v>
      </c>
      <c r="U536">
        <f>'Raw Data'!T536</f>
        <v>46124.800000000003</v>
      </c>
      <c r="V536" s="9" t="str">
        <f t="shared" si="89"/>
        <v>AM-456</v>
      </c>
      <c r="W536">
        <f t="shared" si="90"/>
        <v>1350</v>
      </c>
      <c r="X536">
        <f t="shared" si="91"/>
        <v>64</v>
      </c>
      <c r="Y536">
        <f t="shared" si="92"/>
        <v>172011.53</v>
      </c>
      <c r="Z536">
        <f t="shared" si="93"/>
        <v>2023</v>
      </c>
      <c r="AA536" s="9" t="str">
        <f t="shared" si="94"/>
        <v>Steel</v>
      </c>
      <c r="AB536" s="9" t="str">
        <f t="shared" si="95"/>
        <v>Other</v>
      </c>
      <c r="AD536" s="13">
        <f t="shared" si="96"/>
        <v>7.1406863500000002</v>
      </c>
      <c r="AE536">
        <f t="shared" si="97"/>
        <v>34.166518518518522</v>
      </c>
      <c r="AF536" s="16">
        <f t="shared" si="98"/>
        <v>0.36639922253918267</v>
      </c>
    </row>
    <row r="537" spans="1:32" x14ac:dyDescent="0.25">
      <c r="A537" t="str">
        <f>'Raw Data'!A537</f>
        <v>INNSA1</v>
      </c>
      <c r="B537" s="7">
        <f>'Raw Data'!B537</f>
        <v>45181</v>
      </c>
      <c r="C537">
        <f>'Raw Data'!C537</f>
        <v>301049751</v>
      </c>
      <c r="D537">
        <f>'Raw Data'!D537</f>
        <v>73239990</v>
      </c>
      <c r="E537" t="str">
        <f>'Raw Data'!E537</f>
        <v>NP-21 STAINLESS STEEL SPORTS BOTTLE 650ML S115 (QTY: 13416 NUM/USD 1.00 PER NUM)</v>
      </c>
      <c r="F537" t="str">
        <f t="shared" si="88"/>
        <v>NP-21 STAINLESS STEEL SPORTS BOTTLE 650ML S115 (QTY: 13416 NUM/USD 1.00 PER NUM)</v>
      </c>
      <c r="O537">
        <f>'Raw Data'!N537</f>
        <v>2068.3000000000002</v>
      </c>
      <c r="P537" t="str">
        <f>'Raw Data'!O537</f>
        <v>KGS</v>
      </c>
      <c r="Q537">
        <f>'Raw Data'!P537</f>
        <v>562.13859690000004</v>
      </c>
      <c r="R537">
        <f>'Raw Data'!Q537</f>
        <v>1162671.26</v>
      </c>
      <c r="S537">
        <f>'Raw Data'!R537</f>
        <v>6.6961119350000002</v>
      </c>
      <c r="T537">
        <f>'Raw Data'!S537</f>
        <v>13849.568310000001</v>
      </c>
      <c r="U537">
        <f>'Raw Data'!T537</f>
        <v>426002.8</v>
      </c>
      <c r="V537" s="9" t="str">
        <f t="shared" si="89"/>
        <v>NP-21</v>
      </c>
      <c r="W537">
        <f t="shared" si="90"/>
        <v>13416</v>
      </c>
      <c r="X537">
        <f t="shared" si="91"/>
        <v>64</v>
      </c>
      <c r="Y537">
        <f t="shared" si="92"/>
        <v>1588674.06</v>
      </c>
      <c r="Z537">
        <f t="shared" si="93"/>
        <v>2023</v>
      </c>
      <c r="AA537" s="9" t="str">
        <f t="shared" si="94"/>
        <v>Steel</v>
      </c>
      <c r="AB537" s="9" t="str">
        <f t="shared" si="95"/>
        <v>Other</v>
      </c>
      <c r="AD537" s="13">
        <f t="shared" si="96"/>
        <v>6.6961119350000002</v>
      </c>
      <c r="AE537">
        <f t="shared" si="97"/>
        <v>31.753339296362551</v>
      </c>
      <c r="AF537" s="16">
        <f t="shared" si="98"/>
        <v>0.36640004329340692</v>
      </c>
    </row>
    <row r="538" spans="1:32" x14ac:dyDescent="0.25">
      <c r="A538" t="str">
        <f>'Raw Data'!A538</f>
        <v>INNSA1</v>
      </c>
      <c r="B538" s="7">
        <f>'Raw Data'!B538</f>
        <v>45181</v>
      </c>
      <c r="C538">
        <f>'Raw Data'!C538</f>
        <v>301049751</v>
      </c>
      <c r="D538">
        <f>'Raw Data'!D538</f>
        <v>73239990</v>
      </c>
      <c r="E538" t="str">
        <f>'Raw Data'!E538</f>
        <v>NP-20 STAINLESS STEEL SPORTS BOTTLE 750ML S-308-C6 (QTY: 7896 NUM/USD 1.005 PER NUM)</v>
      </c>
      <c r="F538" t="str">
        <f t="shared" si="88"/>
        <v>NP-20 STAINLESS STEEL SPORTS BOTTLE 750ML S-308-C6 (QTY: 7896 NUM/USD 1.005 PER NUM)</v>
      </c>
      <c r="O538">
        <f>'Raw Data'!N538</f>
        <v>1250.2</v>
      </c>
      <c r="P538" t="str">
        <f>'Raw Data'!O538</f>
        <v>KGS</v>
      </c>
      <c r="Q538">
        <f>'Raw Data'!P538</f>
        <v>550.08221079999998</v>
      </c>
      <c r="R538">
        <f>'Raw Data'!Q538</f>
        <v>687712.78</v>
      </c>
      <c r="S538">
        <f>'Raw Data'!R538</f>
        <v>6.5524980450000001</v>
      </c>
      <c r="T538">
        <f>'Raw Data'!S538</f>
        <v>8191.9330550000004</v>
      </c>
      <c r="U538">
        <f>'Raw Data'!T538</f>
        <v>251978.1</v>
      </c>
      <c r="V538" s="9" t="str">
        <f t="shared" si="89"/>
        <v>NP-20</v>
      </c>
      <c r="W538">
        <f t="shared" si="90"/>
        <v>7896</v>
      </c>
      <c r="X538">
        <f t="shared" si="91"/>
        <v>67</v>
      </c>
      <c r="Y538">
        <f t="shared" si="92"/>
        <v>939690.88</v>
      </c>
      <c r="Z538">
        <f t="shared" si="93"/>
        <v>2023</v>
      </c>
      <c r="AA538" s="9" t="str">
        <f t="shared" si="94"/>
        <v>Steel</v>
      </c>
      <c r="AB538" s="9" t="str">
        <f t="shared" si="95"/>
        <v>Other</v>
      </c>
      <c r="AD538" s="13">
        <f t="shared" si="96"/>
        <v>6.5524980450000001</v>
      </c>
      <c r="AE538">
        <f t="shared" si="97"/>
        <v>31.912120060790276</v>
      </c>
      <c r="AF538" s="16">
        <f t="shared" si="98"/>
        <v>0.36640019980434274</v>
      </c>
    </row>
    <row r="539" spans="1:32" x14ac:dyDescent="0.25">
      <c r="A539" t="str">
        <f>'Raw Data'!A539</f>
        <v>INNSA1</v>
      </c>
      <c r="B539" s="7">
        <f>'Raw Data'!B539</f>
        <v>45181</v>
      </c>
      <c r="C539">
        <f>'Raw Data'!C539</f>
        <v>301049751</v>
      </c>
      <c r="D539">
        <f>'Raw Data'!D539</f>
        <v>73239990</v>
      </c>
      <c r="E539" t="str">
        <f>'Raw Data'!E539</f>
        <v>BCLR-3 STAINLESS STEEL SPORTS BOTTLE 750ML SG705-1 (QTY: 18168 NUM/USD 1.065 PER NUM)</v>
      </c>
      <c r="F539" t="str">
        <f t="shared" si="88"/>
        <v>BCLR-3 STAINLESS STEEL SPORTS BOTTLE 750ML SG705-1 (QTY: 18168 NUM/USD 1.065 PER NUM)</v>
      </c>
      <c r="O539">
        <f>'Raw Data'!N539</f>
        <v>2573.8000000000002</v>
      </c>
      <c r="P539" t="str">
        <f>'Raw Data'!O539</f>
        <v>KGS</v>
      </c>
      <c r="Q539">
        <f>'Raw Data'!P539</f>
        <v>651.50214080000001</v>
      </c>
      <c r="R539">
        <f>'Raw Data'!Q539</f>
        <v>1676836.21</v>
      </c>
      <c r="S539">
        <f>'Raw Data'!R539</f>
        <v>7.7605972699999999</v>
      </c>
      <c r="T539">
        <f>'Raw Data'!S539</f>
        <v>19974.22525</v>
      </c>
      <c r="U539">
        <f>'Raw Data'!T539</f>
        <v>614392.69999999995</v>
      </c>
      <c r="V539" s="9" t="str">
        <f t="shared" si="89"/>
        <v>BCLR-3</v>
      </c>
      <c r="W539">
        <f t="shared" si="90"/>
        <v>18168</v>
      </c>
      <c r="X539">
        <f t="shared" si="91"/>
        <v>68</v>
      </c>
      <c r="Y539">
        <f t="shared" si="92"/>
        <v>2291228.91</v>
      </c>
      <c r="Z539">
        <f t="shared" si="93"/>
        <v>2023</v>
      </c>
      <c r="AA539" s="9" t="str">
        <f t="shared" si="94"/>
        <v>Steel</v>
      </c>
      <c r="AB539" s="9" t="str">
        <f t="shared" si="95"/>
        <v>Other</v>
      </c>
      <c r="AD539" s="13">
        <f t="shared" si="96"/>
        <v>7.7605972699999999</v>
      </c>
      <c r="AE539">
        <f t="shared" si="97"/>
        <v>33.817299647732277</v>
      </c>
      <c r="AF539" s="16">
        <f t="shared" si="98"/>
        <v>0.36639994791143016</v>
      </c>
    </row>
    <row r="540" spans="1:32" x14ac:dyDescent="0.25">
      <c r="A540" t="str">
        <f>'Raw Data'!A540</f>
        <v>INNSA1</v>
      </c>
      <c r="B540" s="7">
        <f>'Raw Data'!B540</f>
        <v>45181</v>
      </c>
      <c r="C540">
        <f>'Raw Data'!C540</f>
        <v>301049751</v>
      </c>
      <c r="D540">
        <f>'Raw Data'!D540</f>
        <v>73239990</v>
      </c>
      <c r="E540" t="str">
        <f>'Raw Data'!E540</f>
        <v>AM-457 STAINLESS STEEL SPORTS BOTTLE 750ML SG210 (QTY: 1350NUM/USD 1.032 PER NUM)</v>
      </c>
      <c r="F540" t="str">
        <f t="shared" si="88"/>
        <v>AM-457 STAINLESS STEEL SPORTS BOTTLE 750ML SG210 (QTY: 1350NUM/USD 1.032 PER NUM)</v>
      </c>
      <c r="O540">
        <f>'Raw Data'!N540</f>
        <v>210</v>
      </c>
      <c r="P540" t="str">
        <f>'Raw Data'!O540</f>
        <v>KGS</v>
      </c>
      <c r="Q540">
        <f>'Raw Data'!P540</f>
        <v>574.94738099999995</v>
      </c>
      <c r="R540">
        <f>'Raw Data'!Q540</f>
        <v>120738.95</v>
      </c>
      <c r="S540">
        <f>'Raw Data'!R540</f>
        <v>6.848688278</v>
      </c>
      <c r="T540">
        <f>'Raw Data'!S540</f>
        <v>1438.2245379999999</v>
      </c>
      <c r="U540">
        <f>'Raw Data'!T540</f>
        <v>44238.8</v>
      </c>
      <c r="V540" s="9" t="str">
        <f t="shared" si="89"/>
        <v>AM-457</v>
      </c>
      <c r="W540">
        <f t="shared" si="90"/>
        <v>1350</v>
      </c>
      <c r="X540">
        <f t="shared" si="91"/>
        <v>64</v>
      </c>
      <c r="Y540">
        <f t="shared" si="92"/>
        <v>164977.75</v>
      </c>
      <c r="Z540">
        <f t="shared" si="93"/>
        <v>2023</v>
      </c>
      <c r="AA540" s="9" t="str">
        <f t="shared" si="94"/>
        <v>Steel</v>
      </c>
      <c r="AB540" s="9" t="str">
        <f t="shared" si="95"/>
        <v>Other</v>
      </c>
      <c r="AD540" s="13">
        <f t="shared" si="96"/>
        <v>6.848688278</v>
      </c>
      <c r="AE540">
        <f t="shared" si="97"/>
        <v>32.769481481481485</v>
      </c>
      <c r="AF540" s="16">
        <f t="shared" si="98"/>
        <v>0.36640040351518716</v>
      </c>
    </row>
    <row r="541" spans="1:32" x14ac:dyDescent="0.25">
      <c r="A541" t="str">
        <f>'Raw Data'!A541</f>
        <v>INNSA1</v>
      </c>
      <c r="B541" s="7">
        <f>'Raw Data'!B541</f>
        <v>45181</v>
      </c>
      <c r="C541">
        <f>'Raw Data'!C541</f>
        <v>301049751</v>
      </c>
      <c r="D541">
        <f>'Raw Data'!D541</f>
        <v>73239390</v>
      </c>
      <c r="E541" t="str">
        <f>'Raw Data'!E541</f>
        <v>NON STICK SAUCE PAN 16CM (AN-02) (QTY: 720 PCS/USD 0.566 PERPCS)</v>
      </c>
      <c r="F541" t="str">
        <f t="shared" si="88"/>
        <v>NON STICK SAUCE PAN 16CM (AN-02) (QTY: 720 PCS/USD 0.566 PERPCS)</v>
      </c>
      <c r="O541">
        <f>'Raw Data'!N541</f>
        <v>176</v>
      </c>
      <c r="P541" t="str">
        <f>'Raw Data'!O541</f>
        <v>KGS</v>
      </c>
      <c r="Q541">
        <f>'Raw Data'!P541</f>
        <v>203.38551140000001</v>
      </c>
      <c r="R541">
        <f>'Raw Data'!Q541</f>
        <v>35795.85</v>
      </c>
      <c r="S541">
        <f>'Raw Data'!R541</f>
        <v>2.4226981699999999</v>
      </c>
      <c r="T541">
        <f>'Raw Data'!S541</f>
        <v>426.39487789999998</v>
      </c>
      <c r="U541">
        <f>'Raw Data'!T541</f>
        <v>13115.6</v>
      </c>
      <c r="V541" s="9" t="str">
        <f t="shared" si="89"/>
        <v>NON</v>
      </c>
      <c r="W541">
        <f t="shared" si="90"/>
        <v>720</v>
      </c>
      <c r="X541">
        <f t="shared" si="91"/>
        <v>48</v>
      </c>
      <c r="Y541">
        <f t="shared" si="92"/>
        <v>48911.45</v>
      </c>
      <c r="Z541">
        <f t="shared" si="93"/>
        <v>2023</v>
      </c>
      <c r="AA541" s="9" t="str">
        <f t="shared" si="94"/>
        <v>Other</v>
      </c>
      <c r="AB541" s="9" t="str">
        <f t="shared" si="95"/>
        <v>Other</v>
      </c>
      <c r="AD541" s="13">
        <f t="shared" si="96"/>
        <v>2.4226981699999999</v>
      </c>
      <c r="AE541">
        <f t="shared" si="97"/>
        <v>18.216111111111111</v>
      </c>
      <c r="AF541" s="16">
        <f t="shared" si="98"/>
        <v>0.36640001564427166</v>
      </c>
    </row>
    <row r="542" spans="1:32" x14ac:dyDescent="0.25">
      <c r="A542" t="str">
        <f>'Raw Data'!A542</f>
        <v>INNSA1</v>
      </c>
      <c r="B542" s="7">
        <f>'Raw Data'!B542</f>
        <v>45181</v>
      </c>
      <c r="C542">
        <f>'Raw Data'!C542</f>
        <v>301049751</v>
      </c>
      <c r="D542">
        <f>'Raw Data'!D542</f>
        <v>73239990</v>
      </c>
      <c r="E542" t="str">
        <f>'Raw Data'!E542</f>
        <v>AM-459 STAINLESS STEEL SPORTS BOTTLE 750ML SG707 (QTY: 1350NUM/USD 1.083 PER NUM)</v>
      </c>
      <c r="F542" t="str">
        <f t="shared" si="88"/>
        <v>AM-459 STAINLESS STEEL SPORTS BOTTLE 750ML SG707 (QTY: 1350NUM/USD 1.083 PER NUM)</v>
      </c>
      <c r="O542">
        <f>'Raw Data'!N542</f>
        <v>225</v>
      </c>
      <c r="P542" t="str">
        <f>'Raw Data'!O542</f>
        <v>KGS</v>
      </c>
      <c r="Q542">
        <f>'Raw Data'!P542</f>
        <v>563.13644439999996</v>
      </c>
      <c r="R542">
        <f>'Raw Data'!Q542</f>
        <v>126705.7</v>
      </c>
      <c r="S542">
        <f>'Raw Data'!R542</f>
        <v>6.7079981469999996</v>
      </c>
      <c r="T542">
        <f>'Raw Data'!S542</f>
        <v>1509.299583</v>
      </c>
      <c r="U542">
        <f>'Raw Data'!T542</f>
        <v>46424.9</v>
      </c>
      <c r="V542" s="9" t="str">
        <f t="shared" si="89"/>
        <v>AM-459</v>
      </c>
      <c r="W542">
        <f t="shared" si="90"/>
        <v>1350</v>
      </c>
      <c r="X542">
        <f t="shared" si="91"/>
        <v>64</v>
      </c>
      <c r="Y542">
        <f t="shared" si="92"/>
        <v>173130.6</v>
      </c>
      <c r="Z542">
        <f t="shared" si="93"/>
        <v>2023</v>
      </c>
      <c r="AA542" s="9" t="str">
        <f t="shared" si="94"/>
        <v>Steel</v>
      </c>
      <c r="AB542" s="9" t="str">
        <f t="shared" si="95"/>
        <v>Other</v>
      </c>
      <c r="AD542" s="13">
        <f t="shared" si="96"/>
        <v>6.7079981469999996</v>
      </c>
      <c r="AE542">
        <f t="shared" si="97"/>
        <v>34.388814814814815</v>
      </c>
      <c r="AF542" s="16">
        <f t="shared" si="98"/>
        <v>0.36639945953496966</v>
      </c>
    </row>
    <row r="543" spans="1:32" x14ac:dyDescent="0.25">
      <c r="A543" t="str">
        <f>'Raw Data'!A543</f>
        <v>INNSA1</v>
      </c>
      <c r="B543" s="7">
        <f>'Raw Data'!B543</f>
        <v>45181</v>
      </c>
      <c r="C543">
        <f>'Raw Data'!C543</f>
        <v>301049751</v>
      </c>
      <c r="D543">
        <f>'Raw Data'!D543</f>
        <v>73239390</v>
      </c>
      <c r="E543" t="str">
        <f>'Raw Data'!E543</f>
        <v>NON STICK FRY PAN 16CM (AN-01) (QTY: 720 PCS/USD 0.497 PER PCS)</v>
      </c>
      <c r="F543" t="str">
        <f t="shared" si="88"/>
        <v>NON STICK FRY PAN 16CM (AN-01) (QTY: 720 PCS/USD 0.497 PER PCS)</v>
      </c>
      <c r="O543">
        <f>'Raw Data'!N543</f>
        <v>156</v>
      </c>
      <c r="P543" t="str">
        <f>'Raw Data'!O543</f>
        <v>KGS</v>
      </c>
      <c r="Q543">
        <f>'Raw Data'!P543</f>
        <v>201.48743590000001</v>
      </c>
      <c r="R543">
        <f>'Raw Data'!Q543</f>
        <v>31432.04</v>
      </c>
      <c r="S543">
        <f>'Raw Data'!R543</f>
        <v>2.4000885749999998</v>
      </c>
      <c r="T543">
        <f>'Raw Data'!S543</f>
        <v>374.41381769999998</v>
      </c>
      <c r="U543">
        <f>'Raw Data'!T543</f>
        <v>11516.7</v>
      </c>
      <c r="V543" s="9" t="str">
        <f t="shared" si="89"/>
        <v>NON</v>
      </c>
      <c r="W543">
        <f t="shared" si="90"/>
        <v>720</v>
      </c>
      <c r="X543">
        <f t="shared" si="91"/>
        <v>46</v>
      </c>
      <c r="Y543">
        <f t="shared" si="92"/>
        <v>42948.740000000005</v>
      </c>
      <c r="Z543">
        <f t="shared" si="93"/>
        <v>2023</v>
      </c>
      <c r="AA543" s="9" t="str">
        <f t="shared" si="94"/>
        <v>Other</v>
      </c>
      <c r="AB543" s="9" t="str">
        <f t="shared" si="95"/>
        <v>Other</v>
      </c>
      <c r="AD543" s="13">
        <f t="shared" si="96"/>
        <v>2.4000885749999998</v>
      </c>
      <c r="AE543">
        <f t="shared" si="97"/>
        <v>15.995416666666667</v>
      </c>
      <c r="AF543" s="16">
        <f t="shared" si="98"/>
        <v>0.36640001730718086</v>
      </c>
    </row>
    <row r="544" spans="1:32" x14ac:dyDescent="0.25">
      <c r="A544" t="str">
        <f>'Raw Data'!A544</f>
        <v>INNSA1</v>
      </c>
      <c r="B544" s="7">
        <f>'Raw Data'!B544</f>
        <v>45180</v>
      </c>
      <c r="C544">
        <f>'Raw Data'!C544</f>
        <v>301049751</v>
      </c>
      <c r="D544">
        <f>'Raw Data'!D544</f>
        <v>73239990</v>
      </c>
      <c r="E544" t="str">
        <f>'Raw Data'!E544</f>
        <v>STEEL SPRINKLER (AM-430) (QTY: 10824 PCS/USD 0.5724 PER PCS)</v>
      </c>
      <c r="F544" t="str">
        <f t="shared" si="88"/>
        <v>STEEL SPRINKLER (AM-430) (QTY: 10824 PCS/USD 0.5724 PER PCS)</v>
      </c>
      <c r="O544">
        <f>'Raw Data'!N544</f>
        <v>1758.9</v>
      </c>
      <c r="P544" t="str">
        <f>'Raw Data'!O544</f>
        <v>KGS</v>
      </c>
      <c r="Q544">
        <f>'Raw Data'!P544</f>
        <v>314.57218719999997</v>
      </c>
      <c r="R544">
        <f>'Raw Data'!Q544</f>
        <v>553301.02</v>
      </c>
      <c r="S544">
        <f>'Raw Data'!R544</f>
        <v>3.7471374289999999</v>
      </c>
      <c r="T544">
        <f>'Raw Data'!S544</f>
        <v>6590.8400240000001</v>
      </c>
      <c r="U544">
        <f>'Raw Data'!T544</f>
        <v>202729.5</v>
      </c>
      <c r="V544" s="9" t="str">
        <f t="shared" si="89"/>
        <v>STEEL</v>
      </c>
      <c r="W544">
        <f t="shared" si="90"/>
        <v>10824</v>
      </c>
      <c r="X544">
        <f t="shared" si="91"/>
        <v>42</v>
      </c>
      <c r="Y544">
        <f t="shared" si="92"/>
        <v>756030.52</v>
      </c>
      <c r="Z544">
        <f t="shared" si="93"/>
        <v>2023</v>
      </c>
      <c r="AA544" s="9" t="str">
        <f t="shared" si="94"/>
        <v>Steel</v>
      </c>
      <c r="AB544" s="9" t="str">
        <f t="shared" si="95"/>
        <v>Other</v>
      </c>
      <c r="AD544" s="13">
        <f t="shared" si="96"/>
        <v>3.7471374289999999</v>
      </c>
      <c r="AE544">
        <f t="shared" si="97"/>
        <v>18.729628603104214</v>
      </c>
      <c r="AF544" s="16">
        <f t="shared" si="98"/>
        <v>0.36640001133560174</v>
      </c>
    </row>
    <row r="545" spans="1:32" x14ac:dyDescent="0.25">
      <c r="A545" t="str">
        <f>'Raw Data'!A545</f>
        <v>INNSA1</v>
      </c>
      <c r="B545" s="7">
        <f>'Raw Data'!B545</f>
        <v>45177</v>
      </c>
      <c r="C545">
        <f>'Raw Data'!C545</f>
        <v>301049751</v>
      </c>
      <c r="D545">
        <f>'Raw Data'!D545</f>
        <v>73239990</v>
      </c>
      <c r="E545" t="str">
        <f>'Raw Data'!E545</f>
        <v>MILD STEEL MULTI FUNCTION CLOTH STAND (RYX-02-021A) (QTY: 1296 NOS /CNY: 63.00 PER NOS)</v>
      </c>
      <c r="F545" t="str">
        <f t="shared" si="88"/>
        <v>MILD STEEL MULTI FUNCTION CLOTH STAND (RYX-02-021A) (QTY: 1296 NOS /CNY: 63.00 PER NOS)</v>
      </c>
      <c r="O545">
        <f>'Raw Data'!N545</f>
        <v>4752</v>
      </c>
      <c r="P545" t="str">
        <f>'Raw Data'!O545</f>
        <v>KGS</v>
      </c>
      <c r="Q545">
        <f>'Raw Data'!P545</f>
        <v>217.92390359999999</v>
      </c>
      <c r="R545">
        <f>'Raw Data'!Q545</f>
        <v>1035574.39</v>
      </c>
      <c r="S545">
        <f>'Raw Data'!R545</f>
        <v>2.5958773509999999</v>
      </c>
      <c r="T545">
        <f>'Raw Data'!S545</f>
        <v>12335.60917</v>
      </c>
      <c r="U545">
        <f>'Raw Data'!T545</f>
        <v>379434.5</v>
      </c>
      <c r="V545" s="9" t="str">
        <f t="shared" si="89"/>
        <v>MILD</v>
      </c>
      <c r="W545">
        <f t="shared" si="90"/>
        <v>1296</v>
      </c>
      <c r="X545" t="e">
        <f t="shared" si="91"/>
        <v>#VALUE!</v>
      </c>
      <c r="Y545">
        <f t="shared" si="92"/>
        <v>1415008.8900000001</v>
      </c>
      <c r="Z545">
        <f t="shared" si="93"/>
        <v>2023</v>
      </c>
      <c r="AA545" s="9" t="str">
        <f t="shared" si="94"/>
        <v>Steel</v>
      </c>
      <c r="AB545" s="9" t="str">
        <f t="shared" si="95"/>
        <v>Other</v>
      </c>
      <c r="AD545" s="13">
        <f t="shared" si="96"/>
        <v>2.5958773509999999</v>
      </c>
      <c r="AE545">
        <f t="shared" si="97"/>
        <v>292.77353395061726</v>
      </c>
      <c r="AF545" s="16">
        <f t="shared" si="98"/>
        <v>0.36640004200953635</v>
      </c>
    </row>
    <row r="546" spans="1:32" x14ac:dyDescent="0.25">
      <c r="A546" t="str">
        <f>'Raw Data'!A546</f>
        <v>INNSA1</v>
      </c>
      <c r="B546" s="7">
        <f>'Raw Data'!B546</f>
        <v>45176</v>
      </c>
      <c r="C546">
        <f>'Raw Data'!C546</f>
        <v>301049751</v>
      </c>
      <c r="D546">
        <f>'Raw Data'!D546</f>
        <v>73231000</v>
      </c>
      <c r="E546" t="str">
        <f>'Raw Data'!E546</f>
        <v>8001-2 STEEL SCRUBBER 2 PCS SET (QTY- 167160 SETS/USD 0.158PER SETS)</v>
      </c>
      <c r="F546" t="str">
        <f t="shared" si="88"/>
        <v>8001-2 STEEL SCRUBBER 2 PCS SET (QTY- 167160 SETS/USD 0.158PER SETS)</v>
      </c>
      <c r="O546">
        <f>'Raw Data'!N546</f>
        <v>4875</v>
      </c>
      <c r="P546" t="str">
        <f>'Raw Data'!O546</f>
        <v>KGS</v>
      </c>
      <c r="Q546">
        <f>'Raw Data'!P546</f>
        <v>464.29405539999999</v>
      </c>
      <c r="R546">
        <f>'Raw Data'!Q546</f>
        <v>2263433.52</v>
      </c>
      <c r="S546">
        <f>'Raw Data'!R546</f>
        <v>5.5306022080000004</v>
      </c>
      <c r="T546">
        <f>'Raw Data'!S546</f>
        <v>26961.68577</v>
      </c>
      <c r="U546">
        <f>'Raw Data'!T546</f>
        <v>995005.4</v>
      </c>
      <c r="V546" s="9" t="str">
        <f t="shared" si="89"/>
        <v>8001-2</v>
      </c>
      <c r="W546">
        <f t="shared" si="90"/>
        <v>167160</v>
      </c>
      <c r="X546">
        <f t="shared" si="91"/>
        <v>51</v>
      </c>
      <c r="Y546">
        <f t="shared" si="92"/>
        <v>3258438.92</v>
      </c>
      <c r="Z546">
        <f t="shared" si="93"/>
        <v>2023</v>
      </c>
      <c r="AA546" s="9" t="str">
        <f t="shared" si="94"/>
        <v>Steel</v>
      </c>
      <c r="AB546" s="9" t="str">
        <f t="shared" si="95"/>
        <v>Scrubber</v>
      </c>
      <c r="AD546" s="13">
        <f t="shared" si="96"/>
        <v>5.5306022080000004</v>
      </c>
      <c r="AE546">
        <f t="shared" si="97"/>
        <v>5.952413256759991</v>
      </c>
      <c r="AF546" s="16">
        <f t="shared" si="98"/>
        <v>0.43960001087197825</v>
      </c>
    </row>
    <row r="547" spans="1:32" x14ac:dyDescent="0.25">
      <c r="A547" t="str">
        <f>'Raw Data'!A547</f>
        <v>INNSA1</v>
      </c>
      <c r="B547" s="7">
        <f>'Raw Data'!B547</f>
        <v>45176</v>
      </c>
      <c r="C547">
        <f>'Raw Data'!C547</f>
        <v>301049751</v>
      </c>
      <c r="D547">
        <f>'Raw Data'!D547</f>
        <v>73239990</v>
      </c>
      <c r="E547" t="str">
        <f>'Raw Data'!E547</f>
        <v>STEEL HANGER WITH HOOK (SL-89) (QTY: 70056 NOS/CNY: 7.48 PERNOS)</v>
      </c>
      <c r="F547" t="str">
        <f t="shared" si="88"/>
        <v>STEEL HANGER WITH HOOK (SL-89) (QTY: 70056 NOS/CNY: 7.48 PERNOS)</v>
      </c>
      <c r="O547">
        <f>'Raw Data'!N547</f>
        <v>15568</v>
      </c>
      <c r="P547" t="str">
        <f>'Raw Data'!O547</f>
        <v>KGS</v>
      </c>
      <c r="Q547">
        <f>'Raw Data'!P547</f>
        <v>392.89738949999997</v>
      </c>
      <c r="R547">
        <f>'Raw Data'!Q547</f>
        <v>6116626.5599999996</v>
      </c>
      <c r="S547">
        <f>'Raw Data'!R547</f>
        <v>4.6801356700000003</v>
      </c>
      <c r="T547">
        <f>'Raw Data'!S547</f>
        <v>72860.352110000007</v>
      </c>
      <c r="U547">
        <f>'Raw Data'!T547</f>
        <v>2241131.9</v>
      </c>
      <c r="V547" s="9" t="str">
        <f t="shared" si="89"/>
        <v>STEEL</v>
      </c>
      <c r="W547">
        <f t="shared" si="90"/>
        <v>70056</v>
      </c>
      <c r="X547" t="e">
        <f t="shared" si="91"/>
        <v>#VALUE!</v>
      </c>
      <c r="Y547">
        <f t="shared" si="92"/>
        <v>8357758.459999999</v>
      </c>
      <c r="Z547">
        <f t="shared" si="93"/>
        <v>2023</v>
      </c>
      <c r="AA547" s="9" t="str">
        <f t="shared" si="94"/>
        <v>Steel</v>
      </c>
      <c r="AB547" s="9" t="str">
        <f t="shared" si="95"/>
        <v>Hanger</v>
      </c>
      <c r="AD547" s="13">
        <f t="shared" si="96"/>
        <v>4.6801356700000003</v>
      </c>
      <c r="AE547">
        <f t="shared" si="97"/>
        <v>31.990577537969624</v>
      </c>
      <c r="AF547" s="16">
        <f t="shared" si="98"/>
        <v>0.36639998829681703</v>
      </c>
    </row>
    <row r="548" spans="1:32" x14ac:dyDescent="0.25">
      <c r="A548" t="str">
        <f>'Raw Data'!A548</f>
        <v>INNSA1</v>
      </c>
      <c r="B548" s="7">
        <f>'Raw Data'!B548</f>
        <v>45173</v>
      </c>
      <c r="C548">
        <f>'Raw Data'!C548</f>
        <v>301049751</v>
      </c>
      <c r="D548">
        <f>'Raw Data'!D548</f>
        <v>73239990</v>
      </c>
      <c r="E548" t="str">
        <f>'Raw Data'!E548</f>
        <v>STAINLESS STEEL SPORTS BOTTLE 750ML SG902 (WB-750)(QTY:16728NOS/USD: 1.180 PER NOS)</v>
      </c>
      <c r="F548" t="str">
        <f t="shared" si="88"/>
        <v>STAINLESS STEEL SPORTS BOTTLE 750ML SG902 (WB-750)(QTY:16728NOS/USD: 1.180 PER NOS)</v>
      </c>
      <c r="O548">
        <f>'Raw Data'!N548</f>
        <v>2927.4</v>
      </c>
      <c r="P548" t="str">
        <f>'Raw Data'!O548</f>
        <v>KGS</v>
      </c>
      <c r="Q548">
        <f>'Raw Data'!P548</f>
        <v>585.18336750000003</v>
      </c>
      <c r="R548">
        <f>'Raw Data'!Q548</f>
        <v>1713065.79</v>
      </c>
      <c r="S548">
        <f>'Raw Data'!R548</f>
        <v>6.9747719610000001</v>
      </c>
      <c r="T548">
        <f>'Raw Data'!S548</f>
        <v>20417.94744</v>
      </c>
      <c r="U548">
        <f>'Raw Data'!T548</f>
        <v>627667.30000000005</v>
      </c>
      <c r="V548" s="9" t="str">
        <f t="shared" si="89"/>
        <v>STAINLESS</v>
      </c>
      <c r="W548">
        <f t="shared" si="90"/>
        <v>16728</v>
      </c>
      <c r="X548">
        <f t="shared" si="91"/>
        <v>65</v>
      </c>
      <c r="Y548">
        <f t="shared" si="92"/>
        <v>2340733.09</v>
      </c>
      <c r="Z548">
        <f t="shared" si="93"/>
        <v>2023</v>
      </c>
      <c r="AA548" s="9" t="str">
        <f t="shared" si="94"/>
        <v>Steel</v>
      </c>
      <c r="AB548" s="9" t="str">
        <f t="shared" si="95"/>
        <v>Other</v>
      </c>
      <c r="AD548" s="13">
        <f t="shared" si="96"/>
        <v>6.9747719610000001</v>
      </c>
      <c r="AE548">
        <f t="shared" si="97"/>
        <v>37.521957197513153</v>
      </c>
      <c r="AF548" s="16">
        <f t="shared" si="98"/>
        <v>0.36639999681506691</v>
      </c>
    </row>
    <row r="549" spans="1:32" x14ac:dyDescent="0.25">
      <c r="A549" t="str">
        <f>'Raw Data'!A549</f>
        <v>INNSA1</v>
      </c>
      <c r="B549" s="7">
        <f>'Raw Data'!B549</f>
        <v>45173</v>
      </c>
      <c r="C549">
        <f>'Raw Data'!C549</f>
        <v>301049751</v>
      </c>
      <c r="D549">
        <f>'Raw Data'!D549</f>
        <v>73239990</v>
      </c>
      <c r="E549" t="str">
        <f>'Raw Data'!E549</f>
        <v>SL-01 STAINLESS STEEL COLA BOTTLE 750ML SK750 (QTY:29616 PCS/USD 1.139 PER PCS)</v>
      </c>
      <c r="F549" t="str">
        <f t="shared" si="88"/>
        <v>SL-01 STAINLESS STEEL COLA BOTTLE 750ML SK750 (QTY:29616 PCS/USD 1.139 PER PCS)</v>
      </c>
      <c r="O549">
        <f>'Raw Data'!N549</f>
        <v>5676.4</v>
      </c>
      <c r="P549" t="str">
        <f>'Raw Data'!O549</f>
        <v>KGS</v>
      </c>
      <c r="Q549">
        <f>'Raw Data'!P549</f>
        <v>514.48292049999998</v>
      </c>
      <c r="R549">
        <f>'Raw Data'!Q549</f>
        <v>2920410.85</v>
      </c>
      <c r="S549">
        <f>'Raw Data'!R549</f>
        <v>6.1320967880000001</v>
      </c>
      <c r="T549">
        <f>'Raw Data'!S549</f>
        <v>34808.234210000002</v>
      </c>
      <c r="U549">
        <f>'Raw Data'!T549</f>
        <v>1070038.6000000001</v>
      </c>
      <c r="V549" s="9" t="str">
        <f t="shared" si="89"/>
        <v>SL-01</v>
      </c>
      <c r="W549">
        <f t="shared" si="90"/>
        <v>29616</v>
      </c>
      <c r="X549">
        <f t="shared" si="91"/>
        <v>62</v>
      </c>
      <c r="Y549">
        <f t="shared" si="92"/>
        <v>3990449.45</v>
      </c>
      <c r="Z549">
        <f t="shared" si="93"/>
        <v>2023</v>
      </c>
      <c r="AA549" s="9" t="str">
        <f t="shared" si="94"/>
        <v>Steel</v>
      </c>
      <c r="AB549" s="9" t="str">
        <f t="shared" si="95"/>
        <v>Other</v>
      </c>
      <c r="AD549" s="13">
        <f t="shared" si="96"/>
        <v>6.1320967880000001</v>
      </c>
      <c r="AE549">
        <f t="shared" si="97"/>
        <v>36.130422744462457</v>
      </c>
      <c r="AF549" s="16">
        <f t="shared" si="98"/>
        <v>0.36640002210647865</v>
      </c>
    </row>
    <row r="550" spans="1:32" x14ac:dyDescent="0.25">
      <c r="A550" t="str">
        <f>'Raw Data'!A550</f>
        <v>INNSA1</v>
      </c>
      <c r="B550" s="7">
        <f>'Raw Data'!B550</f>
        <v>45173</v>
      </c>
      <c r="C550">
        <f>'Raw Data'!C550</f>
        <v>301049751</v>
      </c>
      <c r="D550">
        <f>'Raw Data'!D550</f>
        <v>73239990</v>
      </c>
      <c r="E550" t="str">
        <f>'Raw Data'!E550</f>
        <v>SB-01 STAINLESS STEEL SPORTS BOTTLE 750ML SG-702 (QTY: 5712NUM/USD 1.055 PER NUM)</v>
      </c>
      <c r="F550" t="str">
        <f t="shared" si="88"/>
        <v>SB-01 STAINLESS STEEL SPORTS BOTTLE 750ML SG-702 (QTY: 5712NUM/USD 1.055 PER NUM)</v>
      </c>
      <c r="O550">
        <f>'Raw Data'!N550</f>
        <v>999.6</v>
      </c>
      <c r="P550" t="str">
        <f>'Raw Data'!O550</f>
        <v>KGS</v>
      </c>
      <c r="Q550">
        <f>'Raw Data'!P550</f>
        <v>521.92519010000001</v>
      </c>
      <c r="R550">
        <f>'Raw Data'!Q550</f>
        <v>521716.42</v>
      </c>
      <c r="S550">
        <f>'Raw Data'!R550</f>
        <v>6.2208008350000004</v>
      </c>
      <c r="T550">
        <f>'Raw Data'!S550</f>
        <v>6218.3125149999996</v>
      </c>
      <c r="U550">
        <f>'Raw Data'!T550</f>
        <v>191156.9</v>
      </c>
      <c r="V550" s="9" t="str">
        <f t="shared" si="89"/>
        <v>SB-01</v>
      </c>
      <c r="W550">
        <f t="shared" si="90"/>
        <v>5712</v>
      </c>
      <c r="X550">
        <f t="shared" si="91"/>
        <v>64</v>
      </c>
      <c r="Y550">
        <f t="shared" si="92"/>
        <v>712873.32</v>
      </c>
      <c r="Z550">
        <f t="shared" si="93"/>
        <v>2023</v>
      </c>
      <c r="AA550" s="9" t="str">
        <f t="shared" si="94"/>
        <v>Steel</v>
      </c>
      <c r="AB550" s="9" t="str">
        <f t="shared" si="95"/>
        <v>Other</v>
      </c>
      <c r="AD550" s="13">
        <f t="shared" si="96"/>
        <v>6.2208008350000004</v>
      </c>
      <c r="AE550">
        <f t="shared" si="97"/>
        <v>33.465843837535012</v>
      </c>
      <c r="AF550" s="16">
        <f t="shared" si="98"/>
        <v>0.36640000711497639</v>
      </c>
    </row>
    <row r="551" spans="1:32" x14ac:dyDescent="0.25">
      <c r="A551" t="str">
        <f>'Raw Data'!A551</f>
        <v>INNSA1</v>
      </c>
      <c r="B551" s="7">
        <f>'Raw Data'!B551</f>
        <v>45173</v>
      </c>
      <c r="C551">
        <f>'Raw Data'!C551</f>
        <v>301049751</v>
      </c>
      <c r="D551">
        <f>'Raw Data'!D551</f>
        <v>73239990</v>
      </c>
      <c r="E551" t="str">
        <f>'Raw Data'!E551</f>
        <v>STAINLESS STEEL SPORTS BOTTLE 500ML S116-500 (AM-314) (QTY:12216 NOS/USD: 0.943 PER NOS)</v>
      </c>
      <c r="F551" t="str">
        <f t="shared" si="88"/>
        <v>STAINLESS STEEL SPORTS BOTTLE 500ML S116-500 (AM-314) (QTY:12216 NOS/USD: 0.943 PER NOS)</v>
      </c>
      <c r="O551">
        <f>'Raw Data'!N551</f>
        <v>1476.1</v>
      </c>
      <c r="P551" t="str">
        <f>'Raw Data'!O551</f>
        <v>KGS</v>
      </c>
      <c r="Q551">
        <f>'Raw Data'!P551</f>
        <v>677.28743989999998</v>
      </c>
      <c r="R551">
        <f>'Raw Data'!Q551</f>
        <v>999743.99</v>
      </c>
      <c r="S551">
        <f>'Raw Data'!R551</f>
        <v>8.0725558979999992</v>
      </c>
      <c r="T551">
        <f>'Raw Data'!S551</f>
        <v>11915.89976</v>
      </c>
      <c r="U551">
        <f>'Raw Data'!T551</f>
        <v>366306.2</v>
      </c>
      <c r="V551" s="9" t="str">
        <f t="shared" si="89"/>
        <v>STAINLESS</v>
      </c>
      <c r="W551">
        <f t="shared" si="90"/>
        <v>12216</v>
      </c>
      <c r="X551">
        <f t="shared" si="91"/>
        <v>70</v>
      </c>
      <c r="Y551">
        <f t="shared" si="92"/>
        <v>1366050.19</v>
      </c>
      <c r="Z551">
        <f t="shared" si="93"/>
        <v>2023</v>
      </c>
      <c r="AA551" s="9" t="str">
        <f t="shared" si="94"/>
        <v>Steel</v>
      </c>
      <c r="AB551" s="9" t="str">
        <f t="shared" si="95"/>
        <v>Other</v>
      </c>
      <c r="AD551" s="13">
        <f t="shared" si="96"/>
        <v>8.0725558979999992</v>
      </c>
      <c r="AE551">
        <f t="shared" si="97"/>
        <v>29.98577275703995</v>
      </c>
      <c r="AF551" s="16">
        <f t="shared" si="98"/>
        <v>0.36640000206452855</v>
      </c>
    </row>
    <row r="552" spans="1:32" x14ac:dyDescent="0.25">
      <c r="A552" t="str">
        <f>'Raw Data'!A552</f>
        <v>INNSA1</v>
      </c>
      <c r="B552" s="7">
        <f>'Raw Data'!B552</f>
        <v>45173</v>
      </c>
      <c r="C552">
        <f>'Raw Data'!C552</f>
        <v>301049751</v>
      </c>
      <c r="D552">
        <f>'Raw Data'!D552</f>
        <v>73239990</v>
      </c>
      <c r="E552" t="str">
        <f>'Raw Data'!E552</f>
        <v>AM-06 STAINLESS STEEL BOTTLE 750ML SG805 (QTY:6720 PCS/USD 1.028 PER PCS)</v>
      </c>
      <c r="F552" t="str">
        <f t="shared" si="88"/>
        <v>AM-06 STAINLESS STEEL BOTTLE 750ML SG805 (QTY:6720 PCS/USD 1.028 PER PCS)</v>
      </c>
      <c r="O552">
        <f>'Raw Data'!N552</f>
        <v>980</v>
      </c>
      <c r="P552" t="str">
        <f>'Raw Data'!O552</f>
        <v>KGS</v>
      </c>
      <c r="Q552">
        <f>'Raw Data'!P552</f>
        <v>610.28148980000003</v>
      </c>
      <c r="R552">
        <f>'Raw Data'!Q552</f>
        <v>598075.86</v>
      </c>
      <c r="S552">
        <f>'Raw Data'!R552</f>
        <v>7.2739152540000003</v>
      </c>
      <c r="T552">
        <f>'Raw Data'!S552</f>
        <v>7128.4369489999999</v>
      </c>
      <c r="U552">
        <f>'Raw Data'!T552</f>
        <v>219135</v>
      </c>
      <c r="V552" s="9" t="str">
        <f t="shared" si="89"/>
        <v>AM-06</v>
      </c>
      <c r="W552">
        <f t="shared" si="90"/>
        <v>6720</v>
      </c>
      <c r="X552">
        <f t="shared" si="91"/>
        <v>56</v>
      </c>
      <c r="Y552">
        <f t="shared" si="92"/>
        <v>817210.86</v>
      </c>
      <c r="Z552">
        <f t="shared" si="93"/>
        <v>2023</v>
      </c>
      <c r="AA552" s="9" t="str">
        <f t="shared" si="94"/>
        <v>Steel</v>
      </c>
      <c r="AB552" s="9" t="str">
        <f t="shared" si="95"/>
        <v>Other</v>
      </c>
      <c r="AD552" s="13">
        <f t="shared" si="96"/>
        <v>7.2739152540000003</v>
      </c>
      <c r="AE552">
        <f t="shared" si="97"/>
        <v>32.609375</v>
      </c>
      <c r="AF552" s="16">
        <f t="shared" si="98"/>
        <v>0.36640000818625251</v>
      </c>
    </row>
    <row r="553" spans="1:32" x14ac:dyDescent="0.25">
      <c r="A553" t="str">
        <f>'Raw Data'!A553</f>
        <v>INNSA1</v>
      </c>
      <c r="B553" s="7">
        <f>'Raw Data'!B553</f>
        <v>45173</v>
      </c>
      <c r="C553">
        <f>'Raw Data'!C553</f>
        <v>301049751</v>
      </c>
      <c r="D553">
        <f>'Raw Data'!D553</f>
        <v>73239990</v>
      </c>
      <c r="E553" t="str">
        <f>'Raw Data'!E553</f>
        <v>STAINLESS STEEL SPORTS BOTTLE (KWB-600F) (QTY: 49716 PCS/USD0.94 PER PCS)</v>
      </c>
      <c r="F553" t="str">
        <f t="shared" si="88"/>
        <v>STAINLESS STEEL SPORTS BOTTLE (KWB-600F) (QTY: 49716 PCS/USD0.94 PER PCS)</v>
      </c>
      <c r="O553">
        <f>'Raw Data'!N553</f>
        <v>7600</v>
      </c>
      <c r="P553" t="str">
        <f>'Raw Data'!O553</f>
        <v>KGS</v>
      </c>
      <c r="Q553">
        <f>'Raw Data'!P553</f>
        <v>524.01387109999996</v>
      </c>
      <c r="R553">
        <f>'Raw Data'!Q553</f>
        <v>3982505.42</v>
      </c>
      <c r="S553">
        <f>'Raw Data'!R553</f>
        <v>6.2456957219999998</v>
      </c>
      <c r="T553">
        <f>'Raw Data'!S553</f>
        <v>47467.287490000002</v>
      </c>
      <c r="U553">
        <f>'Raw Data'!T553</f>
        <v>1459190</v>
      </c>
      <c r="V553" s="9" t="str">
        <f t="shared" si="89"/>
        <v>STAINLESS</v>
      </c>
      <c r="W553">
        <f t="shared" si="90"/>
        <v>49716</v>
      </c>
      <c r="X553">
        <f t="shared" si="91"/>
        <v>58</v>
      </c>
      <c r="Y553">
        <f t="shared" si="92"/>
        <v>5441695.4199999999</v>
      </c>
      <c r="Z553">
        <f t="shared" si="93"/>
        <v>2023</v>
      </c>
      <c r="AA553" s="9" t="str">
        <f t="shared" si="94"/>
        <v>Steel</v>
      </c>
      <c r="AB553" s="9" t="str">
        <f t="shared" si="95"/>
        <v>Other</v>
      </c>
      <c r="AD553" s="13">
        <f t="shared" si="96"/>
        <v>6.2456957219999998</v>
      </c>
      <c r="AE553">
        <f t="shared" si="97"/>
        <v>29.350510901922924</v>
      </c>
      <c r="AF553" s="16">
        <f t="shared" si="98"/>
        <v>0.366400003543498</v>
      </c>
    </row>
    <row r="554" spans="1:32" x14ac:dyDescent="0.25">
      <c r="A554" t="str">
        <f>'Raw Data'!A554</f>
        <v>INNSA1</v>
      </c>
      <c r="B554" s="7">
        <f>'Raw Data'!B554</f>
        <v>45173</v>
      </c>
      <c r="C554">
        <f>'Raw Data'!C554</f>
        <v>301049751</v>
      </c>
      <c r="D554">
        <f>'Raw Data'!D554</f>
        <v>73239990</v>
      </c>
      <c r="E554" t="str">
        <f>'Raw Data'!E554</f>
        <v>STAINLESS STEEL BOTTLE 750ML SG805 (AM-06) (QTY:19848 NOS /USD: 1.000 PER NOS)</v>
      </c>
      <c r="F554" t="str">
        <f t="shared" si="88"/>
        <v>STAINLESS STEEL BOTTLE 750ML SG805 (AM-06) (QTY:19848 NOS /USD: 1.000 PER NOS)</v>
      </c>
      <c r="O554">
        <f>'Raw Data'!N554</f>
        <v>3308</v>
      </c>
      <c r="P554" t="str">
        <f>'Raw Data'!O554</f>
        <v>KGS</v>
      </c>
      <c r="Q554">
        <f>'Raw Data'!P554</f>
        <v>520.71402660000001</v>
      </c>
      <c r="R554">
        <f>'Raw Data'!Q554</f>
        <v>1722522</v>
      </c>
      <c r="S554">
        <f>'Raw Data'!R554</f>
        <v>6.2063650370000003</v>
      </c>
      <c r="T554">
        <f>'Raw Data'!S554</f>
        <v>20530.65554</v>
      </c>
      <c r="U554">
        <f>'Raw Data'!T554</f>
        <v>631132</v>
      </c>
      <c r="V554" s="9" t="str">
        <f t="shared" si="89"/>
        <v>STAINLESS</v>
      </c>
      <c r="W554">
        <f t="shared" si="90"/>
        <v>19848</v>
      </c>
      <c r="X554">
        <f t="shared" si="91"/>
        <v>60</v>
      </c>
      <c r="Y554">
        <f t="shared" si="92"/>
        <v>2353654</v>
      </c>
      <c r="Z554">
        <f t="shared" si="93"/>
        <v>2023</v>
      </c>
      <c r="AA554" s="9" t="str">
        <f t="shared" si="94"/>
        <v>Steel</v>
      </c>
      <c r="AB554" s="9" t="str">
        <f t="shared" si="95"/>
        <v>Other</v>
      </c>
      <c r="AD554" s="13">
        <f t="shared" si="96"/>
        <v>6.2063650370000003</v>
      </c>
      <c r="AE554">
        <f t="shared" si="97"/>
        <v>31.798266827891979</v>
      </c>
      <c r="AF554" s="16">
        <f t="shared" si="98"/>
        <v>0.36639996470291819</v>
      </c>
    </row>
    <row r="555" spans="1:32" x14ac:dyDescent="0.25">
      <c r="A555" t="str">
        <f>'Raw Data'!A555</f>
        <v>INNSA1</v>
      </c>
      <c r="B555" s="7">
        <f>'Raw Data'!B555</f>
        <v>45171</v>
      </c>
      <c r="C555">
        <f>'Raw Data'!C555</f>
        <v>301049751</v>
      </c>
      <c r="D555">
        <f>'Raw Data'!D555</f>
        <v>73239990</v>
      </c>
      <c r="E555" t="str">
        <f>'Raw Data'!E555</f>
        <v>RYX-02-026-3S MILD STEEL MULTI FUNCTION CLOTH STAND (QTY :848 NUM/CNY 84.00 PER NUM)</v>
      </c>
      <c r="F555" t="str">
        <f t="shared" si="88"/>
        <v>RYX-02-026-3S MILD STEEL MULTI FUNCTION CLOTH STAND (QTY :848 NUM/CNY 84.00 PER NUM)</v>
      </c>
      <c r="O555">
        <f>'Raw Data'!N555</f>
        <v>3307.2</v>
      </c>
      <c r="P555" t="str">
        <f>'Raw Data'!O555</f>
        <v>KGS</v>
      </c>
      <c r="Q555">
        <f>'Raw Data'!P555</f>
        <v>261.81921870000002</v>
      </c>
      <c r="R555">
        <f>'Raw Data'!Q555</f>
        <v>865888.52</v>
      </c>
      <c r="S555">
        <f>'Raw Data'!R555</f>
        <v>3.1206104730000002</v>
      </c>
      <c r="T555">
        <f>'Raw Data'!S555</f>
        <v>10320.482959999999</v>
      </c>
      <c r="U555">
        <f>'Raw Data'!T555</f>
        <v>317261.59999999998</v>
      </c>
      <c r="V555" s="9" t="str">
        <f t="shared" si="89"/>
        <v>RYX-02-026-3S</v>
      </c>
      <c r="W555">
        <f t="shared" si="90"/>
        <v>848</v>
      </c>
      <c r="X555" t="e">
        <f t="shared" si="91"/>
        <v>#VALUE!</v>
      </c>
      <c r="Y555">
        <f t="shared" si="92"/>
        <v>1183150.1200000001</v>
      </c>
      <c r="Z555">
        <f t="shared" si="93"/>
        <v>2023</v>
      </c>
      <c r="AA555" s="9" t="str">
        <f t="shared" si="94"/>
        <v>Steel</v>
      </c>
      <c r="AB555" s="9" t="str">
        <f t="shared" si="95"/>
        <v>Other</v>
      </c>
      <c r="AD555" s="13">
        <f t="shared" si="96"/>
        <v>3.1206104730000002</v>
      </c>
      <c r="AE555">
        <f t="shared" si="97"/>
        <v>374.12924528301886</v>
      </c>
      <c r="AF555" s="16">
        <f t="shared" si="98"/>
        <v>0.36640005343874982</v>
      </c>
    </row>
    <row r="556" spans="1:32" x14ac:dyDescent="0.25">
      <c r="A556" t="str">
        <f>'Raw Data'!A556</f>
        <v>INNSA1</v>
      </c>
      <c r="B556" s="7">
        <f>'Raw Data'!B556</f>
        <v>45171</v>
      </c>
      <c r="C556">
        <f>'Raw Data'!C556</f>
        <v>301049751</v>
      </c>
      <c r="D556">
        <f>'Raw Data'!D556</f>
        <v>73239990</v>
      </c>
      <c r="E556" t="str">
        <f>'Raw Data'!E556</f>
        <v>RYX-02-026-3S MILD STEEL MULTI FUNCTION CLOTH STAND (QTY :848 NUM/CNY 84.00 PER NUM)</v>
      </c>
      <c r="F556" t="str">
        <f t="shared" si="88"/>
        <v>RYX-02-026-3S MILD STEEL MULTI FUNCTION CLOTH STAND (QTY :848 NUM/CNY 84.00 PER NUM)</v>
      </c>
      <c r="O556">
        <f>'Raw Data'!N556</f>
        <v>3307.2</v>
      </c>
      <c r="P556" t="str">
        <f>'Raw Data'!O556</f>
        <v>KGS</v>
      </c>
      <c r="Q556">
        <f>'Raw Data'!P556</f>
        <v>261.81921870000002</v>
      </c>
      <c r="R556">
        <f>'Raw Data'!Q556</f>
        <v>865888.52</v>
      </c>
      <c r="S556">
        <f>'Raw Data'!R556</f>
        <v>3.1206104730000002</v>
      </c>
      <c r="T556">
        <f>'Raw Data'!S556</f>
        <v>10320.482959999999</v>
      </c>
      <c r="U556">
        <f>'Raw Data'!T556</f>
        <v>317261.59999999998</v>
      </c>
      <c r="V556" s="9" t="str">
        <f t="shared" si="89"/>
        <v>RYX-02-026-3S</v>
      </c>
      <c r="W556">
        <f t="shared" si="90"/>
        <v>848</v>
      </c>
      <c r="X556" t="e">
        <f t="shared" si="91"/>
        <v>#VALUE!</v>
      </c>
      <c r="Y556">
        <f t="shared" si="92"/>
        <v>1183150.1200000001</v>
      </c>
      <c r="Z556">
        <f t="shared" si="93"/>
        <v>2023</v>
      </c>
      <c r="AA556" s="9" t="str">
        <f t="shared" si="94"/>
        <v>Steel</v>
      </c>
      <c r="AB556" s="9" t="str">
        <f t="shared" si="95"/>
        <v>Other</v>
      </c>
      <c r="AD556" s="13">
        <f t="shared" si="96"/>
        <v>3.1206104730000002</v>
      </c>
      <c r="AE556">
        <f t="shared" si="97"/>
        <v>374.12924528301886</v>
      </c>
      <c r="AF556" s="16">
        <f t="shared" si="98"/>
        <v>0.36640005343874982</v>
      </c>
    </row>
    <row r="557" spans="1:32" x14ac:dyDescent="0.25">
      <c r="A557" t="str">
        <f>'Raw Data'!A557</f>
        <v>INNSA1</v>
      </c>
      <c r="B557" s="7">
        <f>'Raw Data'!B557</f>
        <v>45171</v>
      </c>
      <c r="C557">
        <f>'Raw Data'!C557</f>
        <v>301049751</v>
      </c>
      <c r="D557">
        <f>'Raw Data'!D557</f>
        <v>73239990</v>
      </c>
      <c r="E557" t="str">
        <f>'Raw Data'!E557</f>
        <v>RYX-02-026-3S MILD STEEL MULTI FUNCTION CLOTH STAND (QTY :848 NUM/CNY 84.00 PER NUM)</v>
      </c>
      <c r="F557" t="str">
        <f t="shared" si="88"/>
        <v>RYX-02-026-3S MILD STEEL MULTI FUNCTION CLOTH STAND (QTY :848 NUM/CNY 84.00 PER NUM)</v>
      </c>
      <c r="O557">
        <f>'Raw Data'!N557</f>
        <v>3307.2</v>
      </c>
      <c r="P557" t="str">
        <f>'Raw Data'!O557</f>
        <v>KGS</v>
      </c>
      <c r="Q557">
        <f>'Raw Data'!P557</f>
        <v>261.81921870000002</v>
      </c>
      <c r="R557">
        <f>'Raw Data'!Q557</f>
        <v>865888.52</v>
      </c>
      <c r="S557">
        <f>'Raw Data'!R557</f>
        <v>3.1206104730000002</v>
      </c>
      <c r="T557">
        <f>'Raw Data'!S557</f>
        <v>10320.482959999999</v>
      </c>
      <c r="U557">
        <f>'Raw Data'!T557</f>
        <v>317261.59999999998</v>
      </c>
      <c r="V557" s="9" t="str">
        <f t="shared" si="89"/>
        <v>RYX-02-026-3S</v>
      </c>
      <c r="W557">
        <f t="shared" si="90"/>
        <v>848</v>
      </c>
      <c r="X557" t="e">
        <f t="shared" si="91"/>
        <v>#VALUE!</v>
      </c>
      <c r="Y557">
        <f t="shared" si="92"/>
        <v>1183150.1200000001</v>
      </c>
      <c r="Z557">
        <f t="shared" si="93"/>
        <v>2023</v>
      </c>
      <c r="AA557" s="9" t="str">
        <f t="shared" si="94"/>
        <v>Steel</v>
      </c>
      <c r="AB557" s="9" t="str">
        <f t="shared" si="95"/>
        <v>Other</v>
      </c>
      <c r="AD557" s="13">
        <f t="shared" si="96"/>
        <v>3.1206104730000002</v>
      </c>
      <c r="AE557">
        <f t="shared" si="97"/>
        <v>374.12924528301886</v>
      </c>
      <c r="AF557" s="16">
        <f t="shared" si="98"/>
        <v>0.36640005343874982</v>
      </c>
    </row>
    <row r="558" spans="1:32" x14ac:dyDescent="0.25">
      <c r="A558" t="str">
        <f>'Raw Data'!A558</f>
        <v>INNSA1</v>
      </c>
      <c r="B558" s="7">
        <f>'Raw Data'!B558</f>
        <v>45169</v>
      </c>
      <c r="C558">
        <f>'Raw Data'!C558</f>
        <v>301049751</v>
      </c>
      <c r="D558">
        <f>'Raw Data'!D558</f>
        <v>73239990</v>
      </c>
      <c r="E558" t="str">
        <f>'Raw Data'!E558</f>
        <v>STEEL SPRINKLER (AM-430) (QTY: 15624 PCS / USD: 0.572 PER PCS)</v>
      </c>
      <c r="F558" t="str">
        <f t="shared" si="88"/>
        <v>STEEL SPRINKLER (AM-430) (QTY: 15624 PCS / USD: 0.572 PER PCS)</v>
      </c>
      <c r="O558">
        <f>'Raw Data'!N558</f>
        <v>2538.9</v>
      </c>
      <c r="P558" t="str">
        <f>'Raw Data'!O558</f>
        <v>KGS</v>
      </c>
      <c r="Q558">
        <f>'Raw Data'!P558</f>
        <v>310.41489230000002</v>
      </c>
      <c r="R558">
        <f>'Raw Data'!Q558</f>
        <v>788112.37</v>
      </c>
      <c r="S558">
        <f>'Raw Data'!R558</f>
        <v>3.699819932</v>
      </c>
      <c r="T558">
        <f>'Raw Data'!S558</f>
        <v>9393.4728250000007</v>
      </c>
      <c r="U558">
        <f>'Raw Data'!T558</f>
        <v>288764.40000000002</v>
      </c>
      <c r="V558" s="9" t="str">
        <f t="shared" si="89"/>
        <v>STEEL</v>
      </c>
      <c r="W558">
        <f t="shared" si="90"/>
        <v>15624</v>
      </c>
      <c r="X558">
        <f t="shared" si="91"/>
        <v>44</v>
      </c>
      <c r="Y558">
        <f t="shared" si="92"/>
        <v>1076876.77</v>
      </c>
      <c r="Z558">
        <f t="shared" si="93"/>
        <v>2023</v>
      </c>
      <c r="AA558" s="9" t="str">
        <f t="shared" si="94"/>
        <v>Steel</v>
      </c>
      <c r="AB558" s="9" t="str">
        <f t="shared" si="95"/>
        <v>Other</v>
      </c>
      <c r="AD558" s="13">
        <f t="shared" si="96"/>
        <v>3.699819932</v>
      </c>
      <c r="AE558">
        <f t="shared" si="97"/>
        <v>18.4821044546851</v>
      </c>
      <c r="AF558" s="16">
        <f t="shared" si="98"/>
        <v>0.36640003506099011</v>
      </c>
    </row>
    <row r="559" spans="1:32" x14ac:dyDescent="0.25">
      <c r="A559" t="str">
        <f>'Raw Data'!A559</f>
        <v>INNSA1</v>
      </c>
      <c r="B559" s="7">
        <f>'Raw Data'!B559</f>
        <v>45168</v>
      </c>
      <c r="C559">
        <f>'Raw Data'!C559</f>
        <v>301049751</v>
      </c>
      <c r="D559">
        <f>'Raw Data'!D559</f>
        <v>73239990</v>
      </c>
      <c r="E559" t="str">
        <f>'Raw Data'!E559</f>
        <v>STEEL RECTANGLE CONTAINER LARGE (6862) (QTY: 45018 NOS/USD 1.47 PER NOS)</v>
      </c>
      <c r="F559" t="str">
        <f t="shared" si="88"/>
        <v>STEEL RECTANGLE CONTAINER LARGE (6862) (QTY: 45018 NOS/USD 1.47 PER NOS)</v>
      </c>
      <c r="O559">
        <f>'Raw Data'!N559</f>
        <v>11254.5</v>
      </c>
      <c r="P559" t="str">
        <f>'Raw Data'!O559</f>
        <v>KGS</v>
      </c>
      <c r="Q559">
        <f>'Raw Data'!P559</f>
        <v>501.27466349999997</v>
      </c>
      <c r="R559">
        <f>'Raw Data'!Q559</f>
        <v>5641595.7000000002</v>
      </c>
      <c r="S559">
        <f>'Raw Data'!R559</f>
        <v>5.9746682179999997</v>
      </c>
      <c r="T559">
        <f>'Raw Data'!S559</f>
        <v>67241.903460000001</v>
      </c>
      <c r="U559">
        <f>'Raw Data'!T559</f>
        <v>2067080.6</v>
      </c>
      <c r="V559" s="9" t="str">
        <f t="shared" si="89"/>
        <v>STEEL</v>
      </c>
      <c r="W559">
        <f t="shared" si="90"/>
        <v>45018</v>
      </c>
      <c r="X559">
        <f t="shared" si="91"/>
        <v>56</v>
      </c>
      <c r="Y559">
        <f t="shared" si="92"/>
        <v>7708676.3000000007</v>
      </c>
      <c r="Z559">
        <f t="shared" si="93"/>
        <v>2023</v>
      </c>
      <c r="AA559" s="9" t="str">
        <f t="shared" si="94"/>
        <v>Steel</v>
      </c>
      <c r="AB559" s="9" t="str">
        <f t="shared" si="95"/>
        <v>Other</v>
      </c>
      <c r="AD559" s="13">
        <f t="shared" si="96"/>
        <v>5.9746682179999997</v>
      </c>
      <c r="AE559">
        <f t="shared" si="97"/>
        <v>45.916757741347908</v>
      </c>
      <c r="AF559" s="16">
        <f t="shared" si="98"/>
        <v>0.36639998857060957</v>
      </c>
    </row>
    <row r="560" spans="1:32" x14ac:dyDescent="0.25">
      <c r="A560" t="str">
        <f>'Raw Data'!A560</f>
        <v>INNSA1</v>
      </c>
      <c r="B560" s="7">
        <f>'Raw Data'!B560</f>
        <v>45168</v>
      </c>
      <c r="C560">
        <f>'Raw Data'!C560</f>
        <v>301049751</v>
      </c>
      <c r="D560">
        <f>'Raw Data'!D560</f>
        <v>73239990</v>
      </c>
      <c r="E560" t="str">
        <f>'Raw Data'!E560</f>
        <v>STEEL FOOD CONTAINER (6571) (QTY: 1008 NOS/USD 3.9 PER NOS)</v>
      </c>
      <c r="F560" t="str">
        <f t="shared" si="88"/>
        <v>STEEL FOOD CONTAINER (6571) (QTY: 1008 NOS/USD 3.9 PER NOS)</v>
      </c>
      <c r="O560">
        <f>'Raw Data'!N560</f>
        <v>407.4</v>
      </c>
      <c r="P560" t="str">
        <f>'Raw Data'!O560</f>
        <v>KGS</v>
      </c>
      <c r="Q560">
        <f>'Raw Data'!P560</f>
        <v>822.62623959999996</v>
      </c>
      <c r="R560">
        <f>'Raw Data'!Q560</f>
        <v>335137.93</v>
      </c>
      <c r="S560">
        <f>'Raw Data'!R560</f>
        <v>9.8048419500000001</v>
      </c>
      <c r="T560">
        <f>'Raw Data'!S560</f>
        <v>3994.4926099999998</v>
      </c>
      <c r="U560">
        <f>'Raw Data'!T560</f>
        <v>122794.6</v>
      </c>
      <c r="V560" s="9" t="str">
        <f t="shared" si="89"/>
        <v>STEEL</v>
      </c>
      <c r="W560">
        <f t="shared" si="90"/>
        <v>1008</v>
      </c>
      <c r="X560">
        <f t="shared" si="91"/>
        <v>44</v>
      </c>
      <c r="Y560">
        <f t="shared" si="92"/>
        <v>457932.53</v>
      </c>
      <c r="Z560">
        <f t="shared" si="93"/>
        <v>2023</v>
      </c>
      <c r="AA560" s="9" t="str">
        <f t="shared" si="94"/>
        <v>Steel</v>
      </c>
      <c r="AB560" s="9" t="str">
        <f t="shared" si="95"/>
        <v>Other</v>
      </c>
      <c r="AD560" s="13">
        <f t="shared" si="96"/>
        <v>9.8048419500000001</v>
      </c>
      <c r="AE560">
        <f t="shared" si="97"/>
        <v>121.82003968253969</v>
      </c>
      <c r="AF560" s="16">
        <f t="shared" si="98"/>
        <v>0.36640018633522026</v>
      </c>
    </row>
    <row r="561" spans="1:32" x14ac:dyDescent="0.25">
      <c r="A561" t="str">
        <f>'Raw Data'!A561</f>
        <v>INNSA1</v>
      </c>
      <c r="B561" s="7">
        <f>'Raw Data'!B561</f>
        <v>45168</v>
      </c>
      <c r="C561">
        <f>'Raw Data'!C561</f>
        <v>301049751</v>
      </c>
      <c r="D561">
        <f>'Raw Data'!D561</f>
        <v>73239990</v>
      </c>
      <c r="E561" t="str">
        <f>'Raw Data'!E561</f>
        <v>STEEL LUNCH BOX (6728) (QTY: 2400 NOS/USD 2.25 PER NOS)</v>
      </c>
      <c r="F561" t="str">
        <f t="shared" si="88"/>
        <v>STEEL LUNCH BOX (6728) (QTY: 2400 NOS/USD 2.25 PER NOS)</v>
      </c>
      <c r="O561">
        <f>'Raw Data'!N561</f>
        <v>832</v>
      </c>
      <c r="P561" t="str">
        <f>'Raw Data'!O561</f>
        <v>KGS</v>
      </c>
      <c r="Q561">
        <f>'Raw Data'!P561</f>
        <v>553.31046879999997</v>
      </c>
      <c r="R561">
        <f>'Raw Data'!Q561</f>
        <v>460354.31</v>
      </c>
      <c r="S561">
        <f>'Raw Data'!R561</f>
        <v>6.5948804379999997</v>
      </c>
      <c r="T561">
        <f>'Raw Data'!S561</f>
        <v>5486.9405239999996</v>
      </c>
      <c r="U561">
        <f>'Raw Data'!T561</f>
        <v>168673.9</v>
      </c>
      <c r="V561" s="9" t="str">
        <f t="shared" si="89"/>
        <v>STEEL</v>
      </c>
      <c r="W561">
        <f t="shared" si="90"/>
        <v>2400</v>
      </c>
      <c r="X561">
        <f t="shared" si="91"/>
        <v>39</v>
      </c>
      <c r="Y561">
        <f t="shared" si="92"/>
        <v>629028.21</v>
      </c>
      <c r="Z561">
        <f t="shared" si="93"/>
        <v>2023</v>
      </c>
      <c r="AA561" s="9" t="str">
        <f t="shared" si="94"/>
        <v>Steel</v>
      </c>
      <c r="AB561" s="9" t="str">
        <f t="shared" si="95"/>
        <v>Lunch Box</v>
      </c>
      <c r="AD561" s="13">
        <f t="shared" si="96"/>
        <v>6.5948804379999997</v>
      </c>
      <c r="AE561">
        <f t="shared" si="97"/>
        <v>70.280791666666659</v>
      </c>
      <c r="AF561" s="16">
        <f t="shared" si="98"/>
        <v>0.3664001755517397</v>
      </c>
    </row>
    <row r="562" spans="1:32" x14ac:dyDescent="0.25">
      <c r="A562" t="str">
        <f>'Raw Data'!A562</f>
        <v>INNSA1</v>
      </c>
      <c r="B562" s="7">
        <f>'Raw Data'!B562</f>
        <v>45168</v>
      </c>
      <c r="C562">
        <f>'Raw Data'!C562</f>
        <v>301049751</v>
      </c>
      <c r="D562">
        <f>'Raw Data'!D562</f>
        <v>73239990</v>
      </c>
      <c r="E562" t="str">
        <f>'Raw Data'!E562</f>
        <v>STEEL FOOD CONTAINER (6713) (QTY: 2400 NOS/USD 1.68 PER NOS)</v>
      </c>
      <c r="F562" t="str">
        <f t="shared" si="88"/>
        <v>STEEL FOOD CONTAINER (6713) (QTY: 2400 NOS/USD 1.68 PER NOS)</v>
      </c>
      <c r="O562">
        <f>'Raw Data'!N562</f>
        <v>707.33299999999997</v>
      </c>
      <c r="P562" t="str">
        <f>'Raw Data'!O562</f>
        <v>KGS</v>
      </c>
      <c r="Q562">
        <f>'Raw Data'!P562</f>
        <v>485.95381520000001</v>
      </c>
      <c r="R562">
        <f>'Raw Data'!Q562</f>
        <v>343731.17</v>
      </c>
      <c r="S562">
        <f>'Raw Data'!R562</f>
        <v>5.7920597760000003</v>
      </c>
      <c r="T562">
        <f>'Raw Data'!S562</f>
        <v>4096.9150179999997</v>
      </c>
      <c r="U562">
        <f>'Raw Data'!T562</f>
        <v>125943</v>
      </c>
      <c r="V562" s="9" t="str">
        <f t="shared" si="89"/>
        <v>STEEL</v>
      </c>
      <c r="W562">
        <f t="shared" si="90"/>
        <v>2400</v>
      </c>
      <c r="X562">
        <f t="shared" si="91"/>
        <v>44</v>
      </c>
      <c r="Y562">
        <f t="shared" si="92"/>
        <v>469674.17</v>
      </c>
      <c r="Z562">
        <f t="shared" si="93"/>
        <v>2023</v>
      </c>
      <c r="AA562" s="9" t="str">
        <f t="shared" si="94"/>
        <v>Steel</v>
      </c>
      <c r="AB562" s="9" t="str">
        <f t="shared" si="95"/>
        <v>Other</v>
      </c>
      <c r="AD562" s="13">
        <f t="shared" si="96"/>
        <v>5.7920597760000003</v>
      </c>
      <c r="AE562">
        <f t="shared" si="97"/>
        <v>52.47625</v>
      </c>
      <c r="AF562" s="16">
        <f t="shared" si="98"/>
        <v>0.36639970707340858</v>
      </c>
    </row>
    <row r="563" spans="1:32" x14ac:dyDescent="0.25">
      <c r="A563" t="str">
        <f>'Raw Data'!A563</f>
        <v>INNSA1</v>
      </c>
      <c r="B563" s="7">
        <f>'Raw Data'!B563</f>
        <v>45168</v>
      </c>
      <c r="C563">
        <f>'Raw Data'!C563</f>
        <v>301049751</v>
      </c>
      <c r="D563">
        <f>'Raw Data'!D563</f>
        <v>73239990</v>
      </c>
      <c r="E563" t="str">
        <f>'Raw Data'!E563</f>
        <v>STEEL LUNCH BOX (6564) (QTY: 1200 NOS/USD 3.7 PER NOS)</v>
      </c>
      <c r="F563" t="str">
        <f t="shared" si="88"/>
        <v>STEEL LUNCH BOX (6564) (QTY: 1200 NOS/USD 3.7 PER NOS)</v>
      </c>
      <c r="O563">
        <f>'Raw Data'!N563</f>
        <v>678</v>
      </c>
      <c r="P563" t="str">
        <f>'Raw Data'!O563</f>
        <v>KGS</v>
      </c>
      <c r="Q563">
        <f>'Raw Data'!P563</f>
        <v>558.27957230000004</v>
      </c>
      <c r="R563">
        <f>'Raw Data'!Q563</f>
        <v>378513.55</v>
      </c>
      <c r="S563">
        <f>'Raw Data'!R563</f>
        <v>6.6541069400000001</v>
      </c>
      <c r="T563">
        <f>'Raw Data'!S563</f>
        <v>4511.4845050000004</v>
      </c>
      <c r="U563">
        <f>'Raw Data'!T563</f>
        <v>138687.4</v>
      </c>
      <c r="V563" s="9" t="str">
        <f t="shared" si="89"/>
        <v>STEEL</v>
      </c>
      <c r="W563">
        <f t="shared" si="90"/>
        <v>1200</v>
      </c>
      <c r="X563">
        <f t="shared" si="91"/>
        <v>39</v>
      </c>
      <c r="Y563">
        <f t="shared" si="92"/>
        <v>517200.94999999995</v>
      </c>
      <c r="Z563">
        <f t="shared" si="93"/>
        <v>2023</v>
      </c>
      <c r="AA563" s="9" t="str">
        <f t="shared" si="94"/>
        <v>Steel</v>
      </c>
      <c r="AB563" s="9" t="str">
        <f t="shared" si="95"/>
        <v>Lunch Box</v>
      </c>
      <c r="AD563" s="13">
        <f t="shared" si="96"/>
        <v>6.6541069400000001</v>
      </c>
      <c r="AE563">
        <f t="shared" si="97"/>
        <v>115.57283333333334</v>
      </c>
      <c r="AF563" s="16">
        <f t="shared" si="98"/>
        <v>0.36640009320670291</v>
      </c>
    </row>
    <row r="564" spans="1:32" x14ac:dyDescent="0.25">
      <c r="A564" t="str">
        <f>'Raw Data'!A564</f>
        <v>INNSA1</v>
      </c>
      <c r="B564" s="7">
        <f>'Raw Data'!B564</f>
        <v>45168</v>
      </c>
      <c r="C564">
        <f>'Raw Data'!C564</f>
        <v>301049751</v>
      </c>
      <c r="D564">
        <f>'Raw Data'!D564</f>
        <v>73239990</v>
      </c>
      <c r="E564" t="str">
        <f>'Raw Data'!E564</f>
        <v>STEEL LUNCH BOX (6720) (QTY: 1200 NOS/USD 2.72 PER NOS)</v>
      </c>
      <c r="F564" t="str">
        <f t="shared" si="88"/>
        <v>STEEL LUNCH BOX (6720) (QTY: 1200 NOS/USD 2.72 PER NOS)</v>
      </c>
      <c r="O564">
        <f>'Raw Data'!N564</f>
        <v>376.66699999999997</v>
      </c>
      <c r="P564" t="str">
        <f>'Raw Data'!O564</f>
        <v>KGS</v>
      </c>
      <c r="Q564">
        <f>'Raw Data'!P564</f>
        <v>738.73896569999999</v>
      </c>
      <c r="R564">
        <f>'Raw Data'!Q564</f>
        <v>278258.59000000003</v>
      </c>
      <c r="S564">
        <f>'Raw Data'!R564</f>
        <v>8.8049936320000004</v>
      </c>
      <c r="T564">
        <f>'Raw Data'!S564</f>
        <v>3316.5505360000002</v>
      </c>
      <c r="U564">
        <f>'Raw Data'!T564</f>
        <v>101954</v>
      </c>
      <c r="V564" s="9" t="str">
        <f t="shared" si="89"/>
        <v>STEEL</v>
      </c>
      <c r="W564">
        <f t="shared" si="90"/>
        <v>1200</v>
      </c>
      <c r="X564">
        <f t="shared" si="91"/>
        <v>39</v>
      </c>
      <c r="Y564">
        <f t="shared" si="92"/>
        <v>380212.59</v>
      </c>
      <c r="Z564">
        <f t="shared" si="93"/>
        <v>2023</v>
      </c>
      <c r="AA564" s="9" t="str">
        <f t="shared" si="94"/>
        <v>Steel</v>
      </c>
      <c r="AB564" s="9" t="str">
        <f t="shared" si="95"/>
        <v>Lunch Box</v>
      </c>
      <c r="AD564" s="13">
        <f t="shared" si="96"/>
        <v>8.8049936320000004</v>
      </c>
      <c r="AE564">
        <f t="shared" si="97"/>
        <v>84.961666666666673</v>
      </c>
      <c r="AF564" s="16">
        <f t="shared" si="98"/>
        <v>0.36640018911904926</v>
      </c>
    </row>
    <row r="565" spans="1:32" x14ac:dyDescent="0.25">
      <c r="A565" t="str">
        <f>'Raw Data'!A565</f>
        <v>INNSA1</v>
      </c>
      <c r="B565" s="7">
        <f>'Raw Data'!B565</f>
        <v>45168</v>
      </c>
      <c r="C565">
        <f>'Raw Data'!C565</f>
        <v>301049751</v>
      </c>
      <c r="D565">
        <f>'Raw Data'!D565</f>
        <v>73239990</v>
      </c>
      <c r="E565" t="str">
        <f>'Raw Data'!E565</f>
        <v>STEEL LUNCH BOX (6588) (QTY: 1200 NOS/USD 2.45 PER NOS)</v>
      </c>
      <c r="F565" t="str">
        <f t="shared" si="88"/>
        <v>STEEL LUNCH BOX (6588) (QTY: 1200 NOS/USD 2.45 PER NOS)</v>
      </c>
      <c r="O565">
        <f>'Raw Data'!N565</f>
        <v>345</v>
      </c>
      <c r="P565" t="str">
        <f>'Raw Data'!O565</f>
        <v>KGS</v>
      </c>
      <c r="Q565">
        <f>'Raw Data'!P565</f>
        <v>726.48501450000003</v>
      </c>
      <c r="R565">
        <f>'Raw Data'!Q565</f>
        <v>250637.33</v>
      </c>
      <c r="S565">
        <f>'Raw Data'!R565</f>
        <v>8.6589393860000001</v>
      </c>
      <c r="T565">
        <f>'Raw Data'!S565</f>
        <v>2987.3340880000001</v>
      </c>
      <c r="U565">
        <f>'Raw Data'!T565</f>
        <v>91833.5</v>
      </c>
      <c r="V565" s="9" t="str">
        <f t="shared" si="89"/>
        <v>STEEL</v>
      </c>
      <c r="W565">
        <f t="shared" si="90"/>
        <v>1200</v>
      </c>
      <c r="X565">
        <f t="shared" si="91"/>
        <v>39</v>
      </c>
      <c r="Y565">
        <f t="shared" si="92"/>
        <v>342470.82999999996</v>
      </c>
      <c r="Z565">
        <f t="shared" si="93"/>
        <v>2023</v>
      </c>
      <c r="AA565" s="9" t="str">
        <f t="shared" si="94"/>
        <v>Steel</v>
      </c>
      <c r="AB565" s="9" t="str">
        <f t="shared" si="95"/>
        <v>Lunch Box</v>
      </c>
      <c r="AD565" s="13">
        <f t="shared" si="96"/>
        <v>8.6589393860000001</v>
      </c>
      <c r="AE565">
        <f t="shared" si="97"/>
        <v>76.52791666666667</v>
      </c>
      <c r="AF565" s="16">
        <f t="shared" si="98"/>
        <v>0.36639992933215498</v>
      </c>
    </row>
    <row r="566" spans="1:32" x14ac:dyDescent="0.25">
      <c r="A566" t="str">
        <f>'Raw Data'!A566</f>
        <v>INNSA1</v>
      </c>
      <c r="B566" s="7">
        <f>'Raw Data'!B566</f>
        <v>45168</v>
      </c>
      <c r="C566">
        <f>'Raw Data'!C566</f>
        <v>301049751</v>
      </c>
      <c r="D566">
        <f>'Raw Data'!D566</f>
        <v>73239990</v>
      </c>
      <c r="E566" t="str">
        <f>'Raw Data'!E566</f>
        <v>STEEL LUNCH BOX (6585) (QTY: 1200 NOS/USD 3.65 PER NOS)</v>
      </c>
      <c r="F566" t="str">
        <f t="shared" si="88"/>
        <v>STEEL LUNCH BOX (6585) (QTY: 1200 NOS/USD 3.65 PER NOS)</v>
      </c>
      <c r="O566">
        <f>'Raw Data'!N566</f>
        <v>738</v>
      </c>
      <c r="P566" t="str">
        <f>'Raw Data'!O566</f>
        <v>KGS</v>
      </c>
      <c r="Q566">
        <f>'Raw Data'!P566</f>
        <v>505.95995929999998</v>
      </c>
      <c r="R566">
        <f>'Raw Data'!Q566</f>
        <v>373398.45</v>
      </c>
      <c r="S566">
        <f>'Raw Data'!R566</f>
        <v>6.0305120299999997</v>
      </c>
      <c r="T566">
        <f>'Raw Data'!S566</f>
        <v>4450.5178779999997</v>
      </c>
      <c r="U566">
        <f>'Raw Data'!T566</f>
        <v>136813.20000000001</v>
      </c>
      <c r="V566" s="9" t="str">
        <f t="shared" si="89"/>
        <v>STEEL</v>
      </c>
      <c r="W566">
        <f t="shared" si="90"/>
        <v>1200</v>
      </c>
      <c r="X566">
        <f t="shared" si="91"/>
        <v>39</v>
      </c>
      <c r="Y566">
        <f t="shared" si="92"/>
        <v>510211.65</v>
      </c>
      <c r="Z566">
        <f t="shared" si="93"/>
        <v>2023</v>
      </c>
      <c r="AA566" s="9" t="str">
        <f t="shared" si="94"/>
        <v>Steel</v>
      </c>
      <c r="AB566" s="9" t="str">
        <f t="shared" si="95"/>
        <v>Lunch Box</v>
      </c>
      <c r="AD566" s="13">
        <f t="shared" si="96"/>
        <v>6.0305120299999997</v>
      </c>
      <c r="AE566">
        <f t="shared" si="97"/>
        <v>114.01100000000001</v>
      </c>
      <c r="AF566" s="16">
        <f t="shared" si="98"/>
        <v>0.36640002121058618</v>
      </c>
    </row>
    <row r="567" spans="1:32" x14ac:dyDescent="0.25">
      <c r="A567" t="str">
        <f>'Raw Data'!A567</f>
        <v>INNSA1</v>
      </c>
      <c r="B567" s="7">
        <f>'Raw Data'!B567</f>
        <v>45168</v>
      </c>
      <c r="C567">
        <f>'Raw Data'!C567</f>
        <v>301049751</v>
      </c>
      <c r="D567">
        <f>'Raw Data'!D567</f>
        <v>73239990</v>
      </c>
      <c r="E567" t="str">
        <f>'Raw Data'!E567</f>
        <v>STEEL LUNCH BOX (6122) (QTY: 2400 NOS/USD 2.02 PER NOS)</v>
      </c>
      <c r="F567" t="str">
        <f t="shared" si="88"/>
        <v>STEEL LUNCH BOX (6122) (QTY: 2400 NOS/USD 2.02 PER NOS)</v>
      </c>
      <c r="O567">
        <f>'Raw Data'!N567</f>
        <v>748</v>
      </c>
      <c r="P567" t="str">
        <f>'Raw Data'!O567</f>
        <v>KGS</v>
      </c>
      <c r="Q567">
        <f>'Raw Data'!P567</f>
        <v>552.53451870000004</v>
      </c>
      <c r="R567">
        <f>'Raw Data'!Q567</f>
        <v>413295.82</v>
      </c>
      <c r="S567">
        <f>'Raw Data'!R567</f>
        <v>6.5856319269999997</v>
      </c>
      <c r="T567">
        <f>'Raw Data'!S567</f>
        <v>4926.0526819999995</v>
      </c>
      <c r="U567">
        <f>'Raw Data'!T567</f>
        <v>151431.6</v>
      </c>
      <c r="V567" s="9" t="str">
        <f t="shared" si="89"/>
        <v>STEEL</v>
      </c>
      <c r="W567">
        <f t="shared" si="90"/>
        <v>2400</v>
      </c>
      <c r="X567">
        <f t="shared" si="91"/>
        <v>39</v>
      </c>
      <c r="Y567">
        <f t="shared" si="92"/>
        <v>564727.42000000004</v>
      </c>
      <c r="Z567">
        <f t="shared" si="93"/>
        <v>2023</v>
      </c>
      <c r="AA567" s="9" t="str">
        <f t="shared" si="94"/>
        <v>Steel</v>
      </c>
      <c r="AB567" s="9" t="str">
        <f t="shared" si="95"/>
        <v>Lunch Box</v>
      </c>
      <c r="AD567" s="13">
        <f t="shared" si="96"/>
        <v>6.5856319269999997</v>
      </c>
      <c r="AE567">
        <f t="shared" si="97"/>
        <v>63.096499999999999</v>
      </c>
      <c r="AF567" s="16">
        <f t="shared" si="98"/>
        <v>0.36640002795092386</v>
      </c>
    </row>
    <row r="568" spans="1:32" x14ac:dyDescent="0.25">
      <c r="A568" t="str">
        <f>'Raw Data'!A568</f>
        <v>INNSA1</v>
      </c>
      <c r="B568" s="7">
        <f>'Raw Data'!B568</f>
        <v>45167</v>
      </c>
      <c r="C568">
        <f>'Raw Data'!C568</f>
        <v>301049751</v>
      </c>
      <c r="D568">
        <f>'Raw Data'!D568</f>
        <v>73239990</v>
      </c>
      <c r="E568" t="str">
        <f>'Raw Data'!E568</f>
        <v>NP-19 STEEL SALT BOTTLE (QTY:15480 PCS /USD 0.4475 PER PCS)</v>
      </c>
      <c r="F568" t="str">
        <f t="shared" si="88"/>
        <v>NP-19 STEEL SALT BOTTLE (QTY:15480 PCS /USD 0.4475 PER PCS)</v>
      </c>
      <c r="O568">
        <f>'Raw Data'!N568</f>
        <v>2408</v>
      </c>
      <c r="P568" t="str">
        <f>'Raw Data'!O568</f>
        <v>KGS</v>
      </c>
      <c r="Q568">
        <f>'Raw Data'!P568</f>
        <v>251.95366279999999</v>
      </c>
      <c r="R568">
        <f>'Raw Data'!Q568</f>
        <v>606704.42000000004</v>
      </c>
      <c r="S568">
        <f>'Raw Data'!R568</f>
        <v>3.003023394</v>
      </c>
      <c r="T568">
        <f>'Raw Data'!S568</f>
        <v>7231.280334</v>
      </c>
      <c r="U568">
        <f>'Raw Data'!T568</f>
        <v>222296.5</v>
      </c>
      <c r="V568" s="9" t="str">
        <f t="shared" si="89"/>
        <v>NP-19</v>
      </c>
      <c r="W568">
        <f t="shared" si="90"/>
        <v>15480</v>
      </c>
      <c r="X568">
        <f t="shared" si="91"/>
        <v>41</v>
      </c>
      <c r="Y568">
        <f t="shared" si="92"/>
        <v>829000.92</v>
      </c>
      <c r="Z568">
        <f t="shared" si="93"/>
        <v>2023</v>
      </c>
      <c r="AA568" s="9" t="str">
        <f t="shared" si="94"/>
        <v>Steel</v>
      </c>
      <c r="AB568" s="9" t="str">
        <f t="shared" si="95"/>
        <v>Other</v>
      </c>
      <c r="AD568" s="13">
        <f t="shared" si="96"/>
        <v>3.003023394</v>
      </c>
      <c r="AE568">
        <f t="shared" si="97"/>
        <v>14.360239018087855</v>
      </c>
      <c r="AF568" s="16">
        <f t="shared" si="98"/>
        <v>0.36640000084390351</v>
      </c>
    </row>
    <row r="569" spans="1:32" x14ac:dyDescent="0.25">
      <c r="A569" t="str">
        <f>'Raw Data'!A569</f>
        <v>INNSA1</v>
      </c>
      <c r="B569" s="7">
        <f>'Raw Data'!B569</f>
        <v>45167</v>
      </c>
      <c r="C569">
        <f>'Raw Data'!C569</f>
        <v>301049751</v>
      </c>
      <c r="D569">
        <f>'Raw Data'!D569</f>
        <v>73239990</v>
      </c>
      <c r="E569" t="str">
        <f>'Raw Data'!E569</f>
        <v>NP-55 STEEL TEA STRAINER (QTY:100800 PCS/USD 0.2839 PER PCS)</v>
      </c>
      <c r="F569" t="str">
        <f t="shared" si="88"/>
        <v>NP-55 STEEL TEA STRAINER (QTY:100800 PCS/USD 0.2839 PER PCS)</v>
      </c>
      <c r="O569">
        <f>'Raw Data'!N569</f>
        <v>4620</v>
      </c>
      <c r="P569" t="str">
        <f>'Raw Data'!O569</f>
        <v>KGS</v>
      </c>
      <c r="Q569">
        <f>'Raw Data'!P569</f>
        <v>542.49667320000003</v>
      </c>
      <c r="R569">
        <f>'Raw Data'!Q569</f>
        <v>2506334.63</v>
      </c>
      <c r="S569">
        <f>'Raw Data'!R569</f>
        <v>6.4659913370000002</v>
      </c>
      <c r="T569">
        <f>'Raw Data'!S569</f>
        <v>29872.879980000002</v>
      </c>
      <c r="U569">
        <f>'Raw Data'!T569</f>
        <v>918321</v>
      </c>
      <c r="V569" s="9" t="str">
        <f t="shared" si="89"/>
        <v>NP-55</v>
      </c>
      <c r="W569">
        <f t="shared" si="90"/>
        <v>100800</v>
      </c>
      <c r="X569">
        <f t="shared" si="91"/>
        <v>42</v>
      </c>
      <c r="Y569">
        <f t="shared" si="92"/>
        <v>3424655.63</v>
      </c>
      <c r="Z569">
        <f t="shared" si="93"/>
        <v>2023</v>
      </c>
      <c r="AA569" s="9" t="str">
        <f t="shared" si="94"/>
        <v>Steel</v>
      </c>
      <c r="AB569" s="9" t="str">
        <f t="shared" si="95"/>
        <v>Tea Strainer</v>
      </c>
      <c r="AD569" s="13">
        <f t="shared" si="96"/>
        <v>6.4659913370000002</v>
      </c>
      <c r="AE569">
        <f t="shared" si="97"/>
        <v>9.1103273809523806</v>
      </c>
      <c r="AF569" s="16">
        <f t="shared" si="98"/>
        <v>0.36639999663572459</v>
      </c>
    </row>
    <row r="570" spans="1:32" x14ac:dyDescent="0.25">
      <c r="A570" t="str">
        <f>'Raw Data'!A570</f>
        <v>INNSA1</v>
      </c>
      <c r="B570" s="7">
        <f>'Raw Data'!B570</f>
        <v>45167</v>
      </c>
      <c r="C570">
        <f>'Raw Data'!C570</f>
        <v>301049751</v>
      </c>
      <c r="D570">
        <f>'Raw Data'!D570</f>
        <v>73239990</v>
      </c>
      <c r="E570" t="str">
        <f>'Raw Data'!E570</f>
        <v>SB-12 STEEL TEA STRAINER BIG - (QTY:15300 PCS/USD 1.0489 PERPCS)</v>
      </c>
      <c r="F570" t="str">
        <f t="shared" si="88"/>
        <v>SB-12 STEEL TEA STRAINER BIG - (QTY:15300 PCS/USD 1.0489 PERPCS)</v>
      </c>
      <c r="O570">
        <f>'Raw Data'!N570</f>
        <v>3740</v>
      </c>
      <c r="P570" t="str">
        <f>'Raw Data'!O570</f>
        <v>KGS</v>
      </c>
      <c r="Q570">
        <f>'Raw Data'!P570</f>
        <v>375.80891439999999</v>
      </c>
      <c r="R570">
        <f>'Raw Data'!Q570</f>
        <v>1405525.34</v>
      </c>
      <c r="S570">
        <f>'Raw Data'!R570</f>
        <v>4.4792480860000001</v>
      </c>
      <c r="T570">
        <f>'Raw Data'!S570</f>
        <v>16752.387839999999</v>
      </c>
      <c r="U570">
        <f>'Raw Data'!T570</f>
        <v>514984.5</v>
      </c>
      <c r="V570" s="9" t="str">
        <f t="shared" si="89"/>
        <v>SB-12</v>
      </c>
      <c r="W570">
        <f t="shared" si="90"/>
        <v>15300</v>
      </c>
      <c r="X570">
        <f t="shared" si="91"/>
        <v>47</v>
      </c>
      <c r="Y570">
        <f t="shared" si="92"/>
        <v>1920509.84</v>
      </c>
      <c r="Z570">
        <f t="shared" si="93"/>
        <v>2023</v>
      </c>
      <c r="AA570" s="9" t="str">
        <f t="shared" si="94"/>
        <v>Steel</v>
      </c>
      <c r="AB570" s="9" t="str">
        <f t="shared" si="95"/>
        <v>Tea Strainer</v>
      </c>
      <c r="AD570" s="13">
        <f t="shared" si="96"/>
        <v>4.4792480860000001</v>
      </c>
      <c r="AE570">
        <f t="shared" si="97"/>
        <v>33.659117647058821</v>
      </c>
      <c r="AF570" s="16">
        <f t="shared" si="98"/>
        <v>0.36640001097383273</v>
      </c>
    </row>
    <row r="571" spans="1:32" x14ac:dyDescent="0.25">
      <c r="A571" t="str">
        <f>'Raw Data'!A571</f>
        <v>INNSA1</v>
      </c>
      <c r="B571" s="7">
        <f>'Raw Data'!B571</f>
        <v>45167</v>
      </c>
      <c r="C571">
        <f>'Raw Data'!C571</f>
        <v>301049751</v>
      </c>
      <c r="D571">
        <f>'Raw Data'!D571</f>
        <v>73239990</v>
      </c>
      <c r="E571" t="str">
        <f>'Raw Data'!E571</f>
        <v>AM-217 STEEL LEMON SQUEEZER (QTY:15000 PCS/USD 1.8461 PER PCS)</v>
      </c>
      <c r="F571" t="str">
        <f t="shared" si="88"/>
        <v>AM-217 STEEL LEMON SQUEEZER (QTY:15000 PCS/USD 1.8461 PER PCS)</v>
      </c>
      <c r="O571">
        <f>'Raw Data'!N571</f>
        <v>4375</v>
      </c>
      <c r="P571" t="str">
        <f>'Raw Data'!O571</f>
        <v>KGS</v>
      </c>
      <c r="Q571">
        <f>'Raw Data'!P571</f>
        <v>554.3468206</v>
      </c>
      <c r="R571">
        <f>'Raw Data'!Q571</f>
        <v>2425267.34</v>
      </c>
      <c r="S571">
        <f>'Raw Data'!R571</f>
        <v>6.6072326649999997</v>
      </c>
      <c r="T571">
        <f>'Raw Data'!S571</f>
        <v>28906.642909999999</v>
      </c>
      <c r="U571">
        <f>'Raw Data'!T571</f>
        <v>888617.9</v>
      </c>
      <c r="V571" s="9" t="str">
        <f t="shared" si="89"/>
        <v>AM-217</v>
      </c>
      <c r="W571">
        <f t="shared" si="90"/>
        <v>15000</v>
      </c>
      <c r="X571">
        <f t="shared" si="91"/>
        <v>44</v>
      </c>
      <c r="Y571">
        <f t="shared" si="92"/>
        <v>3313885.2399999998</v>
      </c>
      <c r="Z571">
        <f t="shared" si="93"/>
        <v>2023</v>
      </c>
      <c r="AA571" s="9" t="str">
        <f t="shared" si="94"/>
        <v>Steel</v>
      </c>
      <c r="AB571" s="9" t="str">
        <f t="shared" si="95"/>
        <v>Other</v>
      </c>
      <c r="AD571" s="13">
        <f t="shared" si="96"/>
        <v>6.6072326649999997</v>
      </c>
      <c r="AE571">
        <f t="shared" si="97"/>
        <v>59.241193333333335</v>
      </c>
      <c r="AF571" s="16">
        <f t="shared" si="98"/>
        <v>0.36639997799170465</v>
      </c>
    </row>
    <row r="572" spans="1:32" x14ac:dyDescent="0.25">
      <c r="A572" t="str">
        <f>'Raw Data'!A572</f>
        <v>INNSA1</v>
      </c>
      <c r="B572" s="7">
        <f>'Raw Data'!B572</f>
        <v>45167</v>
      </c>
      <c r="C572">
        <f>'Raw Data'!C572</f>
        <v>301049751</v>
      </c>
      <c r="D572">
        <f>'Raw Data'!D572</f>
        <v>73239990</v>
      </c>
      <c r="E572" t="str">
        <f>'Raw Data'!E572</f>
        <v>SB-01 STAINLESS STEEL SPORTS BOTTLE 750ML SG-702 (QTY: 34872NUM/USD 1.0582 PER NUM)</v>
      </c>
      <c r="F572" t="str">
        <f t="shared" si="88"/>
        <v>SB-01 STAINLESS STEEL SPORTS BOTTLE 750ML SG-702 (QTY: 34872NUM/USD 1.0582 PER NUM)</v>
      </c>
      <c r="O572">
        <f>'Raw Data'!N572</f>
        <v>5957.3</v>
      </c>
      <c r="P572" t="str">
        <f>'Raw Data'!O572</f>
        <v>KGS</v>
      </c>
      <c r="Q572">
        <f>'Raw Data'!P572</f>
        <v>536.66181159999996</v>
      </c>
      <c r="R572">
        <f>'Raw Data'!Q572</f>
        <v>3197055.41</v>
      </c>
      <c r="S572">
        <f>'Raw Data'!R572</f>
        <v>6.3964459070000004</v>
      </c>
      <c r="T572">
        <f>'Raw Data'!S572</f>
        <v>38105.547200000001</v>
      </c>
      <c r="U572">
        <f>'Raw Data'!T572</f>
        <v>1171401.1000000001</v>
      </c>
      <c r="V572" s="9" t="str">
        <f t="shared" si="89"/>
        <v>SB-01</v>
      </c>
      <c r="W572">
        <f t="shared" si="90"/>
        <v>34872</v>
      </c>
      <c r="X572">
        <f t="shared" si="91"/>
        <v>65</v>
      </c>
      <c r="Y572">
        <f t="shared" si="92"/>
        <v>4368456.51</v>
      </c>
      <c r="Z572">
        <f t="shared" si="93"/>
        <v>2023</v>
      </c>
      <c r="AA572" s="9" t="str">
        <f t="shared" si="94"/>
        <v>Steel</v>
      </c>
      <c r="AB572" s="9" t="str">
        <f t="shared" si="95"/>
        <v>Other</v>
      </c>
      <c r="AD572" s="13">
        <f t="shared" si="96"/>
        <v>6.3964459070000004</v>
      </c>
      <c r="AE572">
        <f t="shared" si="97"/>
        <v>33.591451594402386</v>
      </c>
      <c r="AF572" s="16">
        <f t="shared" si="98"/>
        <v>0.3663999993043599</v>
      </c>
    </row>
    <row r="573" spans="1:32" x14ac:dyDescent="0.25">
      <c r="A573" t="str">
        <f>'Raw Data'!A573</f>
        <v>INNSA1</v>
      </c>
      <c r="B573" s="7">
        <f>'Raw Data'!B573</f>
        <v>45167</v>
      </c>
      <c r="C573">
        <f>'Raw Data'!C573</f>
        <v>301049751</v>
      </c>
      <c r="D573">
        <f>'Raw Data'!D573</f>
        <v>73239990</v>
      </c>
      <c r="E573" t="str">
        <f>'Raw Data'!E573</f>
        <v>NP-20 STAINLESS STEEL SPORTS BOTTLE 750ML S-308-C6 (QTY: 50544 NUM/USD 1.0065 PER NUM)</v>
      </c>
      <c r="F573" t="str">
        <f t="shared" si="88"/>
        <v>NP-20 STAINLESS STEEL SPORTS BOTTLE 750ML S-308-C6 (QTY: 50544 NUM/USD 1.0065 PER NUM)</v>
      </c>
      <c r="O573">
        <f>'Raw Data'!N573</f>
        <v>8424</v>
      </c>
      <c r="P573" t="str">
        <f>'Raw Data'!O573</f>
        <v>KGS</v>
      </c>
      <c r="Q573">
        <f>'Raw Data'!P573</f>
        <v>523.20346510000002</v>
      </c>
      <c r="R573">
        <f>'Raw Data'!Q573</f>
        <v>4407465.99</v>
      </c>
      <c r="S573">
        <f>'Raw Data'!R573</f>
        <v>6.236036533</v>
      </c>
      <c r="T573">
        <f>'Raw Data'!S573</f>
        <v>52532.371749999998</v>
      </c>
      <c r="U573">
        <f>'Raw Data'!T573</f>
        <v>1614895.5</v>
      </c>
      <c r="V573" s="9" t="str">
        <f t="shared" si="89"/>
        <v>NP-20</v>
      </c>
      <c r="W573">
        <f t="shared" si="90"/>
        <v>50544</v>
      </c>
      <c r="X573">
        <f t="shared" si="91"/>
        <v>68</v>
      </c>
      <c r="Y573">
        <f t="shared" si="92"/>
        <v>6022361.4900000002</v>
      </c>
      <c r="Z573">
        <f t="shared" si="93"/>
        <v>2023</v>
      </c>
      <c r="AA573" s="9" t="str">
        <f t="shared" si="94"/>
        <v>Steel</v>
      </c>
      <c r="AB573" s="9" t="str">
        <f t="shared" si="95"/>
        <v>Other</v>
      </c>
      <c r="AD573" s="13">
        <f t="shared" si="96"/>
        <v>6.236036533</v>
      </c>
      <c r="AE573">
        <f t="shared" si="97"/>
        <v>31.950290835707502</v>
      </c>
      <c r="AF573" s="16">
        <f t="shared" si="98"/>
        <v>0.36639999121127648</v>
      </c>
    </row>
    <row r="574" spans="1:32" x14ac:dyDescent="0.25">
      <c r="A574" t="str">
        <f>'Raw Data'!A574</f>
        <v>INNSA1</v>
      </c>
      <c r="B574" s="7">
        <f>'Raw Data'!B574</f>
        <v>45166</v>
      </c>
      <c r="C574">
        <f>'Raw Data'!C574</f>
        <v>301049751</v>
      </c>
      <c r="D574">
        <f>'Raw Data'!D574</f>
        <v>73239990</v>
      </c>
      <c r="E574" t="str">
        <f>'Raw Data'!E574</f>
        <v>STEEL LUNCH BOX (6527) (QTY: 25680 NOS/USD: 1.90 PER NOS)</v>
      </c>
      <c r="F574" t="str">
        <f t="shared" si="88"/>
        <v>STEEL LUNCH BOX (6527) (QTY: 25680 NOS/USD: 1.90 PER NOS)</v>
      </c>
      <c r="O574">
        <f>'Raw Data'!N574</f>
        <v>8945.2000000000007</v>
      </c>
      <c r="P574" t="str">
        <f>'Raw Data'!O574</f>
        <v>KGS</v>
      </c>
      <c r="Q574">
        <f>'Raw Data'!P574</f>
        <v>464.60919259999997</v>
      </c>
      <c r="R574">
        <f>'Raw Data'!Q574</f>
        <v>4156022.15</v>
      </c>
      <c r="S574">
        <f>'Raw Data'!R574</f>
        <v>5.5376542630000003</v>
      </c>
      <c r="T574">
        <f>'Raw Data'!S574</f>
        <v>49535.424910000002</v>
      </c>
      <c r="U574">
        <f>'Raw Data'!T574</f>
        <v>1522766.4</v>
      </c>
      <c r="V574" s="9" t="str">
        <f t="shared" si="89"/>
        <v>STEEL</v>
      </c>
      <c r="W574">
        <f t="shared" si="90"/>
        <v>25680</v>
      </c>
      <c r="X574">
        <f t="shared" si="91"/>
        <v>40</v>
      </c>
      <c r="Y574">
        <f t="shared" si="92"/>
        <v>5678788.5499999998</v>
      </c>
      <c r="Z574">
        <f t="shared" si="93"/>
        <v>2023</v>
      </c>
      <c r="AA574" s="9" t="str">
        <f t="shared" si="94"/>
        <v>Steel</v>
      </c>
      <c r="AB574" s="9" t="str">
        <f t="shared" si="95"/>
        <v>Lunch Box</v>
      </c>
      <c r="AD574" s="13">
        <f t="shared" si="96"/>
        <v>5.5376542630000003</v>
      </c>
      <c r="AE574">
        <f t="shared" si="97"/>
        <v>59.297757009345794</v>
      </c>
      <c r="AF574" s="16">
        <f t="shared" si="98"/>
        <v>0.36639997214644293</v>
      </c>
    </row>
    <row r="575" spans="1:32" x14ac:dyDescent="0.25">
      <c r="A575" t="str">
        <f>'Raw Data'!A575</f>
        <v>INNSA1</v>
      </c>
      <c r="B575" s="7">
        <f>'Raw Data'!B575</f>
        <v>45166</v>
      </c>
      <c r="C575">
        <f>'Raw Data'!C575</f>
        <v>301049751</v>
      </c>
      <c r="D575">
        <f>'Raw Data'!D575</f>
        <v>73239990</v>
      </c>
      <c r="E575" t="str">
        <f>'Raw Data'!E575</f>
        <v>STEEL ROUND CONTAINER MEDIUM (6581) (QTY: 87792 NOS/USD: 0.90 PER NOS)</v>
      </c>
      <c r="F575" t="str">
        <f t="shared" si="88"/>
        <v>STEEL ROUND CONTAINER MEDIUM (6581) (QTY: 87792 NOS/USD: 0.90 PER NOS)</v>
      </c>
      <c r="O575">
        <f>'Raw Data'!N575</f>
        <v>10608.2</v>
      </c>
      <c r="P575" t="str">
        <f>'Raw Data'!O575</f>
        <v>KGS</v>
      </c>
      <c r="Q575">
        <f>'Raw Data'!P575</f>
        <v>634.43192720000002</v>
      </c>
      <c r="R575">
        <f>'Raw Data'!Q575</f>
        <v>6730180.7699999996</v>
      </c>
      <c r="S575">
        <f>'Raw Data'!R575</f>
        <v>7.5617631369999998</v>
      </c>
      <c r="T575">
        <f>'Raw Data'!S575</f>
        <v>80216.69571</v>
      </c>
      <c r="U575">
        <f>'Raw Data'!T575</f>
        <v>2465938.2999999998</v>
      </c>
      <c r="V575" s="9" t="str">
        <f t="shared" si="89"/>
        <v>STEEL</v>
      </c>
      <c r="W575">
        <f t="shared" si="90"/>
        <v>87792</v>
      </c>
      <c r="X575">
        <f t="shared" si="91"/>
        <v>53</v>
      </c>
      <c r="Y575">
        <f t="shared" si="92"/>
        <v>9196119.0700000003</v>
      </c>
      <c r="Z575">
        <f t="shared" si="93"/>
        <v>2023</v>
      </c>
      <c r="AA575" s="9" t="str">
        <f t="shared" si="94"/>
        <v>Steel</v>
      </c>
      <c r="AB575" s="9" t="str">
        <f t="shared" si="95"/>
        <v>Other</v>
      </c>
      <c r="AD575" s="13">
        <f t="shared" si="96"/>
        <v>7.5617631369999998</v>
      </c>
      <c r="AE575">
        <f t="shared" si="97"/>
        <v>28.088416940040094</v>
      </c>
      <c r="AF575" s="16">
        <f t="shared" si="98"/>
        <v>0.36640000978755283</v>
      </c>
    </row>
    <row r="576" spans="1:32" x14ac:dyDescent="0.25">
      <c r="A576" t="str">
        <f>'Raw Data'!A576</f>
        <v>INNSA1</v>
      </c>
      <c r="B576" s="7">
        <f>'Raw Data'!B576</f>
        <v>45166</v>
      </c>
      <c r="C576">
        <f>'Raw Data'!C576</f>
        <v>301049751</v>
      </c>
      <c r="D576">
        <f>'Raw Data'!D576</f>
        <v>73239990</v>
      </c>
      <c r="E576" t="str">
        <f>'Raw Data'!E576</f>
        <v>STEEL LUNCH BOX (6561) (QTY: 21144 NOS/USD: 2.45 PER NOS)</v>
      </c>
      <c r="F576" t="str">
        <f t="shared" si="88"/>
        <v>STEEL LUNCH BOX (6561) (QTY: 21144 NOS/USD: 2.45 PER NOS)</v>
      </c>
      <c r="O576">
        <f>'Raw Data'!N576</f>
        <v>8281.4</v>
      </c>
      <c r="P576" t="str">
        <f>'Raw Data'!O576</f>
        <v>KGS</v>
      </c>
      <c r="Q576">
        <f>'Raw Data'!P576</f>
        <v>532.81780739999999</v>
      </c>
      <c r="R576">
        <f>'Raw Data'!Q576</f>
        <v>4412477.3899999997</v>
      </c>
      <c r="S576">
        <f>'Raw Data'!R576</f>
        <v>6.3506294089999997</v>
      </c>
      <c r="T576">
        <f>'Raw Data'!S576</f>
        <v>52592.102379999997</v>
      </c>
      <c r="U576">
        <f>'Raw Data'!T576</f>
        <v>1616731.7</v>
      </c>
      <c r="V576" s="9" t="str">
        <f t="shared" si="89"/>
        <v>STEEL</v>
      </c>
      <c r="W576">
        <f t="shared" si="90"/>
        <v>21144</v>
      </c>
      <c r="X576">
        <f t="shared" si="91"/>
        <v>40</v>
      </c>
      <c r="Y576">
        <f t="shared" si="92"/>
        <v>6029209.0899999999</v>
      </c>
      <c r="Z576">
        <f t="shared" si="93"/>
        <v>2023</v>
      </c>
      <c r="AA576" s="9" t="str">
        <f t="shared" si="94"/>
        <v>Steel</v>
      </c>
      <c r="AB576" s="9" t="str">
        <f t="shared" si="95"/>
        <v>Lunch Box</v>
      </c>
      <c r="AD576" s="13">
        <f t="shared" si="96"/>
        <v>6.3506294089999997</v>
      </c>
      <c r="AE576">
        <f t="shared" si="97"/>
        <v>76.462906734771096</v>
      </c>
      <c r="AF576" s="16">
        <f t="shared" si="98"/>
        <v>0.36639999644281462</v>
      </c>
    </row>
    <row r="577" spans="1:32" x14ac:dyDescent="0.25">
      <c r="A577" t="str">
        <f>'Raw Data'!A577</f>
        <v>INNSA1</v>
      </c>
      <c r="B577" s="7">
        <f>'Raw Data'!B577</f>
        <v>45163</v>
      </c>
      <c r="C577">
        <f>'Raw Data'!C577</f>
        <v>301049751</v>
      </c>
      <c r="D577">
        <f>'Raw Data'!D577</f>
        <v>73239990</v>
      </c>
      <c r="E577" t="str">
        <f>'Raw Data'!E577</f>
        <v>HOUSEHOLD STEEL HOOK 3PCS SET (2628) (QTY: 166428 NOS/USD 0.416 PER NOS)</v>
      </c>
      <c r="F577" t="str">
        <f t="shared" si="88"/>
        <v>HOUSEHOLD STEEL HOOK 3PCS SET (2628) (QTY: 166428 NOS/USD 0.416 PER NOS)</v>
      </c>
      <c r="O577">
        <f>'Raw Data'!N577</f>
        <v>5640.06</v>
      </c>
      <c r="P577" t="str">
        <f>'Raw Data'!O577</f>
        <v>KGS</v>
      </c>
      <c r="Q577">
        <f>'Raw Data'!P577</f>
        <v>1040.9019069999999</v>
      </c>
      <c r="R577">
        <f>'Raw Data'!Q577</f>
        <v>5870749.21</v>
      </c>
      <c r="S577">
        <f>'Raw Data'!R577</f>
        <v>12.40645896</v>
      </c>
      <c r="T577">
        <f>'Raw Data'!S577</f>
        <v>69973.172940000004</v>
      </c>
      <c r="U577">
        <f>'Raw Data'!T577</f>
        <v>2151042.5</v>
      </c>
      <c r="V577" s="9" t="str">
        <f t="shared" si="89"/>
        <v>HOUSEHOLD</v>
      </c>
      <c r="W577">
        <f t="shared" si="90"/>
        <v>166428</v>
      </c>
      <c r="X577">
        <f t="shared" si="91"/>
        <v>55</v>
      </c>
      <c r="Y577">
        <f t="shared" si="92"/>
        <v>8021791.71</v>
      </c>
      <c r="Z577">
        <f t="shared" si="93"/>
        <v>2023</v>
      </c>
      <c r="AA577" s="9" t="str">
        <f t="shared" si="94"/>
        <v>Steel</v>
      </c>
      <c r="AB577" s="9" t="str">
        <f t="shared" si="95"/>
        <v>Hook</v>
      </c>
      <c r="AD577" s="13">
        <f t="shared" si="96"/>
        <v>12.40645896</v>
      </c>
      <c r="AE577">
        <f t="shared" si="97"/>
        <v>12.924763260989737</v>
      </c>
      <c r="AF577" s="16">
        <f t="shared" si="98"/>
        <v>0.36639999820397712</v>
      </c>
    </row>
    <row r="578" spans="1:32" x14ac:dyDescent="0.25">
      <c r="A578" t="str">
        <f>'Raw Data'!A578</f>
        <v>INNSA1</v>
      </c>
      <c r="B578" s="7">
        <f>'Raw Data'!B578</f>
        <v>45163</v>
      </c>
      <c r="C578">
        <f>'Raw Data'!C578</f>
        <v>301049751</v>
      </c>
      <c r="D578">
        <f>'Raw Data'!D578</f>
        <v>73239990</v>
      </c>
      <c r="E578" t="str">
        <f>'Raw Data'!E578</f>
        <v>STAINLESS STEEL BOTTLE 750ML SG805 (AM-06) (QTY: 7128 NOS/USD: 1.00 PER NOS)</v>
      </c>
      <c r="F578" t="str">
        <f t="shared" si="88"/>
        <v>STAINLESS STEEL BOTTLE 750ML SG805 (AM-06) (QTY: 7128 NOS/USD: 1.00 PER NOS)</v>
      </c>
      <c r="O578">
        <f>'Raw Data'!N578</f>
        <v>1039.5</v>
      </c>
      <c r="P578" t="str">
        <f>'Raw Data'!O578</f>
        <v>KGS</v>
      </c>
      <c r="Q578">
        <f>'Raw Data'!P578</f>
        <v>594.84816739999997</v>
      </c>
      <c r="R578">
        <f>'Raw Data'!Q578</f>
        <v>618344.67000000004</v>
      </c>
      <c r="S578">
        <f>'Raw Data'!R578</f>
        <v>7.0899662379999997</v>
      </c>
      <c r="T578">
        <f>'Raw Data'!S578</f>
        <v>7370.0199050000001</v>
      </c>
      <c r="U578">
        <f>'Raw Data'!T578</f>
        <v>226561.5</v>
      </c>
      <c r="V578" s="9" t="str">
        <f t="shared" si="89"/>
        <v>STAINLESS</v>
      </c>
      <c r="W578">
        <f t="shared" si="90"/>
        <v>7128</v>
      </c>
      <c r="X578">
        <f t="shared" si="91"/>
        <v>59</v>
      </c>
      <c r="Y578">
        <f t="shared" si="92"/>
        <v>844906.17</v>
      </c>
      <c r="Z578">
        <f t="shared" si="93"/>
        <v>2023</v>
      </c>
      <c r="AA578" s="9" t="str">
        <f t="shared" si="94"/>
        <v>Steel</v>
      </c>
      <c r="AB578" s="9" t="str">
        <f t="shared" si="95"/>
        <v>Other</v>
      </c>
      <c r="AD578" s="13">
        <f t="shared" si="96"/>
        <v>7.0899662379999997</v>
      </c>
      <c r="AE578">
        <f t="shared" si="97"/>
        <v>31.784722222222221</v>
      </c>
      <c r="AF578" s="16">
        <f t="shared" si="98"/>
        <v>0.36640002088155782</v>
      </c>
    </row>
    <row r="579" spans="1:32" x14ac:dyDescent="0.25">
      <c r="A579" t="str">
        <f>'Raw Data'!A579</f>
        <v>INNSA1</v>
      </c>
      <c r="B579" s="7">
        <f>'Raw Data'!B579</f>
        <v>45163</v>
      </c>
      <c r="C579">
        <f>'Raw Data'!C579</f>
        <v>301049751</v>
      </c>
      <c r="D579">
        <f>'Raw Data'!D579</f>
        <v>73239990</v>
      </c>
      <c r="E579" t="str">
        <f>'Raw Data'!E579</f>
        <v>STAINLESS STEEL SPORTS BOTTLE 750ML SG-702 (SB-01) (QTY: 11640 NOS/USD: 1.055 PER NOS)</v>
      </c>
      <c r="F579" t="str">
        <f t="shared" ref="F579:F642" si="99">IFERROR(LEFT(E579, FIND(")", E579, FIND("QTY", UPPER(E579))) ), E579)</f>
        <v>STAINLESS STEEL SPORTS BOTTLE 750ML SG-702 (SB-01) (QTY: 11640 NOS/USD: 1.055 PER NOS)</v>
      </c>
      <c r="O579">
        <f>'Raw Data'!N579</f>
        <v>2037</v>
      </c>
      <c r="P579" t="str">
        <f>'Raw Data'!O579</f>
        <v>KGS</v>
      </c>
      <c r="Q579">
        <f>'Raw Data'!P579</f>
        <v>522.97062840000001</v>
      </c>
      <c r="R579">
        <f>'Raw Data'!Q579</f>
        <v>1065291.17</v>
      </c>
      <c r="S579">
        <f>'Raw Data'!R579</f>
        <v>6.2332613630000004</v>
      </c>
      <c r="T579">
        <f>'Raw Data'!S579</f>
        <v>12697.153399999999</v>
      </c>
      <c r="U579">
        <f>'Raw Data'!T579</f>
        <v>390322.6</v>
      </c>
      <c r="V579" s="9" t="str">
        <f t="shared" ref="V579:V642" si="100">TRIM(LEFT(E579, FIND(" ", E579 &amp; " ") - 1))</f>
        <v>STAINLESS</v>
      </c>
      <c r="W579">
        <f t="shared" ref="W579:W642" si="101">IFERROR(
 VALUE(
  SUBSTITUTE(
   SUBSTITUTE(
    TRIM(
     SUBSTITUTE(
      SUBSTITUTE(
       SUBSTITUTE(
        SUBSTITUTE(
         SUBSTITUTE(
          MID(F579, SEARCH("QTY",UPPER(F579)) + 3,
           MIN(
            IFERROR(SEARCH("PCS",UPPER(F579),SEARCH("QTY",UPPER(F579))),99999),
            IFERROR(SEARCH("PC",UPPER(F579),SEARCH("QTY",UPPER(F579))),99999),
            IFERROR(SEARCH("NOS",UPPER(F579),SEARCH("QTY",UPPER(F579))),99999),
            IFERROR(SEARCH("SET",UPPER(F579),SEARCH("QTY",UPPER(F579))),99999),
            IFERROR(SEARCH("PKT",UPPER(F579),SEARCH("QTY",UPPER(F579))),99999),
            IFERROR(SEARCH("NUM",UPPER(F579),SEARCH("QTY",UPPER(F579))),99999),
            IFERROR(SEARCH("/",UPPER(F579),SEARCH("QTY",UPPER(F579))),99999),
            IFERROR(SEARCH("PER",UPPER(F579),SEARCH("QTY",UPPER(F579))),99999),
            IFERROR(SEARCH("USD",UPPER(F579),SEARCH("QTY",UPPER(F579))),99999),
            IFERROR(SEARCH("CNY",UPPER(F579),SEARCH("QTY",UPPER(F579))),99999)
           ) - (SEARCH("QTY",UPPER(F579)) + 3)
          ),
         ":", ""),
        "(", ""),
       ")", ""),
      "PER", ""),
     "USD", "")
    ),
   ",", ""),
  "-", "")
 ),
"")</f>
        <v>11640</v>
      </c>
      <c r="X579">
        <f t="shared" ref="X579:X642" si="102">SEARCH("USD", UPPER(F579))</f>
        <v>68</v>
      </c>
      <c r="Y579">
        <f t="shared" ref="Y579:Y642" si="103">R579+U579</f>
        <v>1455613.77</v>
      </c>
      <c r="Z579">
        <f t="shared" ref="Z579:Z642" si="104">YEAR(B579)</f>
        <v>2023</v>
      </c>
      <c r="AA579" s="9" t="str">
        <f t="shared" ref="AA579:AA642" si="105">IF( ISNUMBER(SEARCH("STEEL", F579)), "Steel",
 IF( ISNUMBER(SEARCH("SCRUBBER", F579)), "Cleaning",
 IF( ISNUMBER(SEARCH("BASKET", F579)), "Basket",
 IF( ISNUMBER(SEARCH("HANGER", F579)), "Hanger",
 IF( ISNUMBER(SEARCH("LUNCH BOX", F579)), "Lunch Box",
 IF( ISNUMBER(SEARCH("BOTTLE", F579)), "Bottle",
 "Other"))))))</f>
        <v>Steel</v>
      </c>
      <c r="AB579" s="9" t="str">
        <f t="shared" ref="AB579:AB642" si="106">IF( ISNUMBER(SEARCH("SCRUBBER", F579)), "Scrubber",
 IF( ISNUMBER(SEARCH("FRUIT BASKET", F579)), "Fruit Basket",
 IF( ISNUMBER(SEARCH("BASKET", F579)), "Basket",
 IF( ISNUMBER(SEARCH("CUTLERY", F579)), "Cutlery Holder",
 IF( ISNUMBER(SEARCH("TEA STRAINER", F579)), "Tea Strainer",
 IF( ISNUMBER(SEARCH("HANGER", F579)), "Hanger",
 IF( ISNUMBER(SEARCH("HOOK", F579)), "Hook",
 IF( ISNUMBER(SEARCH("LUNCH BOX", F579)), "Lunch Box",
 "Other"))))))))</f>
        <v>Other</v>
      </c>
      <c r="AD579" s="13">
        <f t="shared" ref="AD579:AD642" si="107">S579</f>
        <v>6.2332613630000004</v>
      </c>
      <c r="AE579">
        <f t="shared" ref="AE579:AE642" si="108">U579 / W579</f>
        <v>33.532869415807561</v>
      </c>
      <c r="AF579" s="16">
        <f t="shared" ref="AF579:AF642" si="109">U579/R579</f>
        <v>0.36639992050248571</v>
      </c>
    </row>
    <row r="580" spans="1:32" x14ac:dyDescent="0.25">
      <c r="A580" t="str">
        <f>'Raw Data'!A580</f>
        <v>INNSA1</v>
      </c>
      <c r="B580" s="7">
        <f>'Raw Data'!B580</f>
        <v>45163</v>
      </c>
      <c r="C580">
        <f>'Raw Data'!C580</f>
        <v>301049751</v>
      </c>
      <c r="D580">
        <f>'Raw Data'!D580</f>
        <v>73239990</v>
      </c>
      <c r="E580" t="str">
        <f>'Raw Data'!E580</f>
        <v>STAINLESS STEELSPORTS BOTTLE 500ML S116-500 (AM-314) (QTY: 24048 NOS/USD: 0.943 PER NOS)</v>
      </c>
      <c r="F580" t="str">
        <f t="shared" si="99"/>
        <v>STAINLESS STEELSPORTS BOTTLE 500ML S116-500 (AM-314) (QTY: 24048 NOS/USD: 0.943 PER NOS)</v>
      </c>
      <c r="O580">
        <f>'Raw Data'!N580</f>
        <v>2905.8</v>
      </c>
      <c r="P580" t="str">
        <f>'Raw Data'!O580</f>
        <v>KGS</v>
      </c>
      <c r="Q580">
        <f>'Raw Data'!P580</f>
        <v>676.998651</v>
      </c>
      <c r="R580">
        <f>'Raw Data'!Q580</f>
        <v>1967222.68</v>
      </c>
      <c r="S580">
        <f>'Raw Data'!R580</f>
        <v>8.0691138379999998</v>
      </c>
      <c r="T580">
        <f>'Raw Data'!S580</f>
        <v>23447.23099</v>
      </c>
      <c r="U580">
        <f>'Raw Data'!T580</f>
        <v>720790.4</v>
      </c>
      <c r="V580" s="9" t="str">
        <f t="shared" si="100"/>
        <v>STAINLESS</v>
      </c>
      <c r="W580">
        <f t="shared" si="101"/>
        <v>24048</v>
      </c>
      <c r="X580">
        <f t="shared" si="102"/>
        <v>70</v>
      </c>
      <c r="Y580">
        <f t="shared" si="103"/>
        <v>2688013.08</v>
      </c>
      <c r="Z580">
        <f t="shared" si="104"/>
        <v>2023</v>
      </c>
      <c r="AA580" s="9" t="str">
        <f t="shared" si="105"/>
        <v>Steel</v>
      </c>
      <c r="AB580" s="9" t="str">
        <f t="shared" si="106"/>
        <v>Other</v>
      </c>
      <c r="AD580" s="13">
        <f t="shared" si="107"/>
        <v>8.0691138379999998</v>
      </c>
      <c r="AE580">
        <f t="shared" si="108"/>
        <v>29.972987358616102</v>
      </c>
      <c r="AF580" s="16">
        <f t="shared" si="109"/>
        <v>0.36640000510770854</v>
      </c>
    </row>
    <row r="581" spans="1:32" x14ac:dyDescent="0.25">
      <c r="A581" t="str">
        <f>'Raw Data'!A581</f>
        <v>INNSA1</v>
      </c>
      <c r="B581" s="7">
        <f>'Raw Data'!B581</f>
        <v>45163</v>
      </c>
      <c r="C581">
        <f>'Raw Data'!C581</f>
        <v>301049751</v>
      </c>
      <c r="D581">
        <f>'Raw Data'!D581</f>
        <v>73239990</v>
      </c>
      <c r="E581" t="str">
        <f>'Raw Data'!E581</f>
        <v>STAINLESS STEELSPORTS BOTTLE 650ML S115 (NP-21) (QTY: 6696 NOS/USD: 1.00 PER NOS)</v>
      </c>
      <c r="F581" t="str">
        <f t="shared" si="99"/>
        <v>STAINLESS STEELSPORTS BOTTLE 650ML S115 (NP-21) (QTY: 6696 NOS/USD: 1.00 PER NOS)</v>
      </c>
      <c r="O581">
        <f>'Raw Data'!N581</f>
        <v>1116</v>
      </c>
      <c r="P581" t="str">
        <f>'Raw Data'!O581</f>
        <v>KGS</v>
      </c>
      <c r="Q581">
        <f>'Raw Data'!P581</f>
        <v>520.49213259999999</v>
      </c>
      <c r="R581">
        <f>'Raw Data'!Q581</f>
        <v>580869.22</v>
      </c>
      <c r="S581">
        <f>'Raw Data'!R581</f>
        <v>6.2037202929999999</v>
      </c>
      <c r="T581">
        <f>'Raw Data'!S581</f>
        <v>6923.3518469999999</v>
      </c>
      <c r="U581">
        <f>'Raw Data'!T581</f>
        <v>212830.5</v>
      </c>
      <c r="V581" s="9" t="str">
        <f t="shared" si="100"/>
        <v>STAINLESS</v>
      </c>
      <c r="W581">
        <f t="shared" si="101"/>
        <v>6696</v>
      </c>
      <c r="X581">
        <f t="shared" si="102"/>
        <v>64</v>
      </c>
      <c r="Y581">
        <f t="shared" si="103"/>
        <v>793699.72</v>
      </c>
      <c r="Z581">
        <f t="shared" si="104"/>
        <v>2023</v>
      </c>
      <c r="AA581" s="9" t="str">
        <f t="shared" si="105"/>
        <v>Steel</v>
      </c>
      <c r="AB581" s="9" t="str">
        <f t="shared" si="106"/>
        <v>Other</v>
      </c>
      <c r="AD581" s="13">
        <f t="shared" si="107"/>
        <v>6.2037202929999999</v>
      </c>
      <c r="AE581">
        <f t="shared" si="108"/>
        <v>31.784722222222221</v>
      </c>
      <c r="AF581" s="16">
        <f t="shared" si="109"/>
        <v>0.36640003062995835</v>
      </c>
    </row>
    <row r="582" spans="1:32" x14ac:dyDescent="0.25">
      <c r="A582" t="str">
        <f>'Raw Data'!A582</f>
        <v>INNSA1</v>
      </c>
      <c r="B582" s="7">
        <f>'Raw Data'!B582</f>
        <v>45163</v>
      </c>
      <c r="C582">
        <f>'Raw Data'!C582</f>
        <v>301049751</v>
      </c>
      <c r="D582">
        <f>'Raw Data'!D582</f>
        <v>73239990</v>
      </c>
      <c r="E582" t="str">
        <f>'Raw Data'!E582</f>
        <v>STAINLESS STEEL COLA BOTTLE 750ML SK750 (SL-01) (QTY: 3480 NOS/USD: 1.139 PER NOS)</v>
      </c>
      <c r="F582" t="str">
        <f t="shared" si="99"/>
        <v>STAINLESS STEEL COLA BOTTLE 750ML SK750 (SL-01) (QTY: 3480 NOS/USD: 1.139 PER NOS)</v>
      </c>
      <c r="O582">
        <f>'Raw Data'!N582</f>
        <v>667</v>
      </c>
      <c r="P582" t="str">
        <f>'Raw Data'!O582</f>
        <v>KGS</v>
      </c>
      <c r="Q582">
        <f>'Raw Data'!P582</f>
        <v>515.51353819999997</v>
      </c>
      <c r="R582">
        <f>'Raw Data'!Q582</f>
        <v>343847.53</v>
      </c>
      <c r="S582">
        <f>'Raw Data'!R582</f>
        <v>6.1443806700000003</v>
      </c>
      <c r="T582">
        <f>'Raw Data'!S582</f>
        <v>4098.301907</v>
      </c>
      <c r="U582">
        <f>'Raw Data'!T582</f>
        <v>125985.8</v>
      </c>
      <c r="V582" s="9" t="str">
        <f t="shared" si="100"/>
        <v>STAINLESS</v>
      </c>
      <c r="W582">
        <f t="shared" si="101"/>
        <v>3480</v>
      </c>
      <c r="X582">
        <f t="shared" si="102"/>
        <v>64</v>
      </c>
      <c r="Y582">
        <f t="shared" si="103"/>
        <v>469833.33</v>
      </c>
      <c r="Z582">
        <f t="shared" si="104"/>
        <v>2023</v>
      </c>
      <c r="AA582" s="9" t="str">
        <f t="shared" si="105"/>
        <v>Steel</v>
      </c>
      <c r="AB582" s="9" t="str">
        <f t="shared" si="106"/>
        <v>Other</v>
      </c>
      <c r="AD582" s="13">
        <f t="shared" si="107"/>
        <v>6.1443806700000003</v>
      </c>
      <c r="AE582">
        <f t="shared" si="108"/>
        <v>36.202816091954027</v>
      </c>
      <c r="AF582" s="16">
        <f t="shared" si="109"/>
        <v>0.36640018906054084</v>
      </c>
    </row>
    <row r="583" spans="1:32" x14ac:dyDescent="0.25">
      <c r="A583" t="str">
        <f>'Raw Data'!A583</f>
        <v>INNSA1</v>
      </c>
      <c r="B583" s="7">
        <f>'Raw Data'!B583</f>
        <v>45163</v>
      </c>
      <c r="C583">
        <f>'Raw Data'!C583</f>
        <v>301049751</v>
      </c>
      <c r="D583">
        <f>'Raw Data'!D583</f>
        <v>73239990</v>
      </c>
      <c r="E583" t="str">
        <f>'Raw Data'!E583</f>
        <v>HOUSEHOLD STEEL HOOK 3PCS SET (2628) (QTY: 1692 PKT/USD: 0.416 PER PKT)</v>
      </c>
      <c r="F583" t="str">
        <f t="shared" si="99"/>
        <v>HOUSEHOLD STEEL HOOK 3PCS SET (2628) (QTY: 1692 PKT/USD: 0.416 PER PKT)</v>
      </c>
      <c r="O583">
        <f>'Raw Data'!N583</f>
        <v>57.34</v>
      </c>
      <c r="P583" t="str">
        <f>'Raw Data'!O583</f>
        <v>KGS</v>
      </c>
      <c r="Q583">
        <f>'Raw Data'!P583</f>
        <v>1040.1201599999999</v>
      </c>
      <c r="R583">
        <f>'Raw Data'!Q583</f>
        <v>59640.49</v>
      </c>
      <c r="S583">
        <f>'Raw Data'!R583</f>
        <v>12.397141360000001</v>
      </c>
      <c r="T583">
        <f>'Raw Data'!S583</f>
        <v>710.85208580000005</v>
      </c>
      <c r="U583">
        <f>'Raw Data'!T583</f>
        <v>21852.3</v>
      </c>
      <c r="V583" s="9" t="str">
        <f t="shared" si="100"/>
        <v>HOUSEHOLD</v>
      </c>
      <c r="W583">
        <f t="shared" si="101"/>
        <v>1692</v>
      </c>
      <c r="X583">
        <f t="shared" si="102"/>
        <v>53</v>
      </c>
      <c r="Y583">
        <f t="shared" si="103"/>
        <v>81492.789999999994</v>
      </c>
      <c r="Z583">
        <f t="shared" si="104"/>
        <v>2023</v>
      </c>
      <c r="AA583" s="9" t="str">
        <f t="shared" si="105"/>
        <v>Steel</v>
      </c>
      <c r="AB583" s="9" t="str">
        <f t="shared" si="106"/>
        <v>Hook</v>
      </c>
      <c r="AD583" s="13">
        <f t="shared" si="107"/>
        <v>12.397141360000001</v>
      </c>
      <c r="AE583">
        <f t="shared" si="108"/>
        <v>12.915070921985816</v>
      </c>
      <c r="AF583" s="16">
        <f t="shared" si="109"/>
        <v>0.36640041019113023</v>
      </c>
    </row>
    <row r="584" spans="1:32" x14ac:dyDescent="0.25">
      <c r="A584" t="str">
        <f>'Raw Data'!A584</f>
        <v>INNSA1</v>
      </c>
      <c r="B584" s="7">
        <f>'Raw Data'!B584</f>
        <v>45162</v>
      </c>
      <c r="C584">
        <f>'Raw Data'!C584</f>
        <v>301049751</v>
      </c>
      <c r="D584">
        <f>'Raw Data'!D584</f>
        <v>73239990</v>
      </c>
      <c r="E584" t="str">
        <f>'Raw Data'!E584</f>
        <v>NP-19 STEEL SALT BOTTLE (QTY:45720 PCS/USD 0.4507 PER PCS)</v>
      </c>
      <c r="F584" t="str">
        <f t="shared" si="99"/>
        <v>NP-19 STEEL SALT BOTTLE (QTY:45720 PCS/USD 0.4507 PER PCS)</v>
      </c>
      <c r="O584">
        <f>'Raw Data'!N584</f>
        <v>6985</v>
      </c>
      <c r="P584" t="str">
        <f>'Raw Data'!O584</f>
        <v>KGS</v>
      </c>
      <c r="Q584">
        <f>'Raw Data'!P584</f>
        <v>260.3482391</v>
      </c>
      <c r="R584">
        <f>'Raw Data'!Q584</f>
        <v>1818532.45</v>
      </c>
      <c r="S584">
        <f>'Raw Data'!R584</f>
        <v>3.1030779389999998</v>
      </c>
      <c r="T584">
        <f>'Raw Data'!S584</f>
        <v>21674.999400000001</v>
      </c>
      <c r="U584">
        <f>'Raw Data'!T584</f>
        <v>666310.30000000005</v>
      </c>
      <c r="V584" s="9" t="str">
        <f t="shared" si="100"/>
        <v>NP-19</v>
      </c>
      <c r="W584">
        <f t="shared" si="101"/>
        <v>45720</v>
      </c>
      <c r="X584">
        <f t="shared" si="102"/>
        <v>40</v>
      </c>
      <c r="Y584">
        <f t="shared" si="103"/>
        <v>2484842.75</v>
      </c>
      <c r="Z584">
        <f t="shared" si="104"/>
        <v>2023</v>
      </c>
      <c r="AA584" s="9" t="str">
        <f t="shared" si="105"/>
        <v>Steel</v>
      </c>
      <c r="AB584" s="9" t="str">
        <f t="shared" si="106"/>
        <v>Other</v>
      </c>
      <c r="AD584" s="13">
        <f t="shared" si="107"/>
        <v>3.1030779389999998</v>
      </c>
      <c r="AE584">
        <f t="shared" si="108"/>
        <v>14.573716097987752</v>
      </c>
      <c r="AF584" s="16">
        <f t="shared" si="109"/>
        <v>0.36640000567490566</v>
      </c>
    </row>
    <row r="585" spans="1:32" x14ac:dyDescent="0.25">
      <c r="A585" t="str">
        <f>'Raw Data'!A585</f>
        <v>INNSA1</v>
      </c>
      <c r="B585" s="7">
        <f>'Raw Data'!B585</f>
        <v>45161</v>
      </c>
      <c r="C585">
        <f>'Raw Data'!C585</f>
        <v>301049751</v>
      </c>
      <c r="D585">
        <f>'Raw Data'!D585</f>
        <v>73239990</v>
      </c>
      <c r="E585" t="str">
        <f>'Raw Data'!E585</f>
        <v>STAINLESS STEEL COLA BOTTLE 750ML SK750 (SL-01) (QTY: 5928 NOS/USD: 1.139 PER NOS)</v>
      </c>
      <c r="F585" t="str">
        <f t="shared" si="99"/>
        <v>STAINLESS STEEL COLA BOTTLE 750ML SK750 (SL-01) (QTY: 5928 NOS/USD: 1.139 PER NOS)</v>
      </c>
      <c r="O585">
        <f>'Raw Data'!N585</f>
        <v>1136.2</v>
      </c>
      <c r="P585" t="str">
        <f>'Raw Data'!O585</f>
        <v>KGS</v>
      </c>
      <c r="Q585">
        <f>'Raw Data'!P585</f>
        <v>515.33528430000001</v>
      </c>
      <c r="R585">
        <f>'Raw Data'!Q585</f>
        <v>585523.94999999995</v>
      </c>
      <c r="S585">
        <f>'Raw Data'!R585</f>
        <v>6.1422560700000002</v>
      </c>
      <c r="T585">
        <f>'Raw Data'!S585</f>
        <v>6978.8313470000003</v>
      </c>
      <c r="U585">
        <f>'Raw Data'!T585</f>
        <v>214536</v>
      </c>
      <c r="V585" s="9" t="str">
        <f t="shared" si="100"/>
        <v>STAINLESS</v>
      </c>
      <c r="W585">
        <f t="shared" si="101"/>
        <v>5928</v>
      </c>
      <c r="X585">
        <f t="shared" si="102"/>
        <v>64</v>
      </c>
      <c r="Y585">
        <f t="shared" si="103"/>
        <v>800059.95</v>
      </c>
      <c r="Z585">
        <f t="shared" si="104"/>
        <v>2023</v>
      </c>
      <c r="AA585" s="9" t="str">
        <f t="shared" si="105"/>
        <v>Steel</v>
      </c>
      <c r="AB585" s="9" t="str">
        <f t="shared" si="106"/>
        <v>Other</v>
      </c>
      <c r="AD585" s="13">
        <f t="shared" si="107"/>
        <v>6.1422560700000002</v>
      </c>
      <c r="AE585">
        <f t="shared" si="108"/>
        <v>36.190283400809719</v>
      </c>
      <c r="AF585" s="16">
        <f t="shared" si="109"/>
        <v>0.36640004221859757</v>
      </c>
    </row>
    <row r="586" spans="1:32" x14ac:dyDescent="0.25">
      <c r="A586" t="str">
        <f>'Raw Data'!A586</f>
        <v>INNSA1</v>
      </c>
      <c r="B586" s="7">
        <f>'Raw Data'!B586</f>
        <v>45161</v>
      </c>
      <c r="C586">
        <f>'Raw Data'!C586</f>
        <v>301049751</v>
      </c>
      <c r="D586">
        <f>'Raw Data'!D586</f>
        <v>73231000</v>
      </c>
      <c r="E586" t="str">
        <f>'Raw Data'!E586</f>
        <v>STEEL SCRUBBER 6PCS SET (OKS-4156) (QTY: 95280 NOS/USD: 0.248 PER NOS)</v>
      </c>
      <c r="F586" t="str">
        <f t="shared" si="99"/>
        <v>STEEL SCRUBBER 6PCS SET (OKS-4156) (QTY: 95280 NOS/USD: 0.248 PER NOS)</v>
      </c>
      <c r="O586">
        <f>'Raw Data'!N586</f>
        <v>8765.76</v>
      </c>
      <c r="P586" t="str">
        <f>'Raw Data'!O586</f>
        <v>KGS</v>
      </c>
      <c r="Q586">
        <f>'Raw Data'!P586</f>
        <v>233.1507354</v>
      </c>
      <c r="R586">
        <f>'Raw Data'!Q586</f>
        <v>2043743.39</v>
      </c>
      <c r="S586">
        <f>'Raw Data'!R586</f>
        <v>2.7789122210000001</v>
      </c>
      <c r="T586">
        <f>'Raw Data'!S586</f>
        <v>24359.277590000002</v>
      </c>
      <c r="U586">
        <f>'Raw Data'!T586</f>
        <v>898429.7</v>
      </c>
      <c r="V586" s="9" t="str">
        <f t="shared" si="100"/>
        <v>STEEL</v>
      </c>
      <c r="W586">
        <f t="shared" si="101"/>
        <v>95280</v>
      </c>
      <c r="X586">
        <f t="shared" si="102"/>
        <v>52</v>
      </c>
      <c r="Y586">
        <f t="shared" si="103"/>
        <v>2942173.09</v>
      </c>
      <c r="Z586">
        <f t="shared" si="104"/>
        <v>2023</v>
      </c>
      <c r="AA586" s="9" t="str">
        <f t="shared" si="105"/>
        <v>Steel</v>
      </c>
      <c r="AB586" s="9" t="str">
        <f t="shared" si="106"/>
        <v>Scrubber</v>
      </c>
      <c r="AD586" s="13">
        <f t="shared" si="107"/>
        <v>2.7789122210000001</v>
      </c>
      <c r="AE586">
        <f t="shared" si="108"/>
        <v>9.4293629303106634</v>
      </c>
      <c r="AF586" s="16">
        <f t="shared" si="109"/>
        <v>0.43960005174622241</v>
      </c>
    </row>
    <row r="587" spans="1:32" x14ac:dyDescent="0.25">
      <c r="A587" t="str">
        <f>'Raw Data'!A587</f>
        <v>INNSA1</v>
      </c>
      <c r="B587" s="7">
        <f>'Raw Data'!B587</f>
        <v>45161</v>
      </c>
      <c r="C587">
        <f>'Raw Data'!C587</f>
        <v>301049751</v>
      </c>
      <c r="D587">
        <f>'Raw Data'!D587</f>
        <v>73231000</v>
      </c>
      <c r="E587" t="str">
        <f>'Raw Data'!E587</f>
        <v>8001-2 STEEL SCRUBBER 2 PCS SET (QTY- 168000 SETS/USD 0.158PER SETS)</v>
      </c>
      <c r="F587" t="str">
        <f t="shared" si="99"/>
        <v>8001-2 STEEL SCRUBBER 2 PCS SET (QTY- 168000 SETS/USD 0.158PER SETS)</v>
      </c>
      <c r="O587">
        <f>'Raw Data'!N587</f>
        <v>4900</v>
      </c>
      <c r="P587" t="str">
        <f>'Raw Data'!O587</f>
        <v>KGS</v>
      </c>
      <c r="Q587">
        <f>'Raw Data'!P587</f>
        <v>463.92288980000001</v>
      </c>
      <c r="R587">
        <f>'Raw Data'!Q587</f>
        <v>2273222.16</v>
      </c>
      <c r="S587">
        <f>'Raw Data'!R587</f>
        <v>5.5294742530000001</v>
      </c>
      <c r="T587">
        <f>'Raw Data'!S587</f>
        <v>27094.423839999999</v>
      </c>
      <c r="U587">
        <f>'Raw Data'!T587</f>
        <v>999308.4</v>
      </c>
      <c r="V587" s="9" t="str">
        <f t="shared" si="100"/>
        <v>8001-2</v>
      </c>
      <c r="W587">
        <f t="shared" si="101"/>
        <v>168000</v>
      </c>
      <c r="X587">
        <f t="shared" si="102"/>
        <v>51</v>
      </c>
      <c r="Y587">
        <f t="shared" si="103"/>
        <v>3272530.56</v>
      </c>
      <c r="Z587">
        <f t="shared" si="104"/>
        <v>2023</v>
      </c>
      <c r="AA587" s="9" t="str">
        <f t="shared" si="105"/>
        <v>Steel</v>
      </c>
      <c r="AB587" s="9" t="str">
        <f t="shared" si="106"/>
        <v>Scrubber</v>
      </c>
      <c r="AD587" s="13">
        <f t="shared" si="107"/>
        <v>5.5294742530000001</v>
      </c>
      <c r="AE587">
        <f t="shared" si="108"/>
        <v>5.948264285714286</v>
      </c>
      <c r="AF587" s="16">
        <f t="shared" si="109"/>
        <v>0.43959997293005448</v>
      </c>
    </row>
    <row r="588" spans="1:32" x14ac:dyDescent="0.25">
      <c r="A588" t="str">
        <f>'Raw Data'!A588</f>
        <v>INNSA1</v>
      </c>
      <c r="B588" s="7">
        <f>'Raw Data'!B588</f>
        <v>45161</v>
      </c>
      <c r="C588">
        <f>'Raw Data'!C588</f>
        <v>301049751</v>
      </c>
      <c r="D588">
        <f>'Raw Data'!D588</f>
        <v>73239990</v>
      </c>
      <c r="E588" t="str">
        <f>'Raw Data'!E588</f>
        <v>STAINLESS STEELSPORTS BOTTLE 750ML (AM-393) (QTY: 20232 NOS/USD: 1.230 PER NOS)</v>
      </c>
      <c r="F588" t="str">
        <f t="shared" si="99"/>
        <v>STAINLESS STEELSPORTS BOTTLE 750ML (AM-393) (QTY: 20232 NOS/USD: 1.230 PER NOS)</v>
      </c>
      <c r="O588">
        <f>'Raw Data'!N588</f>
        <v>4046.4</v>
      </c>
      <c r="P588" t="str">
        <f>'Raw Data'!O588</f>
        <v>KGS</v>
      </c>
      <c r="Q588">
        <f>'Raw Data'!P588</f>
        <v>533.32014379999998</v>
      </c>
      <c r="R588">
        <f>'Raw Data'!Q588</f>
        <v>2158026.63</v>
      </c>
      <c r="S588">
        <f>'Raw Data'!R588</f>
        <v>6.356616732</v>
      </c>
      <c r="T588">
        <f>'Raw Data'!S588</f>
        <v>25721.413949999998</v>
      </c>
      <c r="U588">
        <f>'Raw Data'!T588</f>
        <v>790700.9</v>
      </c>
      <c r="V588" s="9" t="str">
        <f t="shared" si="100"/>
        <v>STAINLESS</v>
      </c>
      <c r="W588">
        <f t="shared" si="101"/>
        <v>20232</v>
      </c>
      <c r="X588">
        <f t="shared" si="102"/>
        <v>61</v>
      </c>
      <c r="Y588">
        <f t="shared" si="103"/>
        <v>2948727.53</v>
      </c>
      <c r="Z588">
        <f t="shared" si="104"/>
        <v>2023</v>
      </c>
      <c r="AA588" s="9" t="str">
        <f t="shared" si="105"/>
        <v>Steel</v>
      </c>
      <c r="AB588" s="9" t="str">
        <f t="shared" si="106"/>
        <v>Other</v>
      </c>
      <c r="AD588" s="13">
        <f t="shared" si="107"/>
        <v>6.356616732</v>
      </c>
      <c r="AE588">
        <f t="shared" si="108"/>
        <v>39.081697311190197</v>
      </c>
      <c r="AF588" s="16">
        <f t="shared" si="109"/>
        <v>0.36639997347947467</v>
      </c>
    </row>
    <row r="589" spans="1:32" x14ac:dyDescent="0.25">
      <c r="A589" t="str">
        <f>'Raw Data'!A589</f>
        <v>INNSA1</v>
      </c>
      <c r="B589" s="7">
        <f>'Raw Data'!B589</f>
        <v>45161</v>
      </c>
      <c r="C589">
        <f>'Raw Data'!C589</f>
        <v>301049751</v>
      </c>
      <c r="D589">
        <f>'Raw Data'!D589</f>
        <v>73239990</v>
      </c>
      <c r="E589" t="str">
        <f>'Raw Data'!E589</f>
        <v>STAINLESS STEELSPORTS BOTTLE 500ML S116-500 (AM-314) (QTY: 23880 NOS/USD: 0.943 PER NOS)</v>
      </c>
      <c r="F589" t="str">
        <f t="shared" si="99"/>
        <v>STAINLESS STEELSPORTS BOTTLE 500ML S116-500 (AM-314) (QTY: 23880 NOS/USD: 0.943 PER NOS)</v>
      </c>
      <c r="O589">
        <f>'Raw Data'!N589</f>
        <v>2885.5</v>
      </c>
      <c r="P589" t="str">
        <f>'Raw Data'!O589</f>
        <v>KGS</v>
      </c>
      <c r="Q589">
        <f>'Raw Data'!P589</f>
        <v>676.76487610000004</v>
      </c>
      <c r="R589">
        <f>'Raw Data'!Q589</f>
        <v>1952805.05</v>
      </c>
      <c r="S589">
        <f>'Raw Data'!R589</f>
        <v>8.0663274860000005</v>
      </c>
      <c r="T589">
        <f>'Raw Data'!S589</f>
        <v>23275.38796</v>
      </c>
      <c r="U589">
        <f>'Raw Data'!T589</f>
        <v>715507.8</v>
      </c>
      <c r="V589" s="9" t="str">
        <f t="shared" si="100"/>
        <v>STAINLESS</v>
      </c>
      <c r="W589">
        <f t="shared" si="101"/>
        <v>23880</v>
      </c>
      <c r="X589">
        <f t="shared" si="102"/>
        <v>70</v>
      </c>
      <c r="Y589">
        <f t="shared" si="103"/>
        <v>2668312.85</v>
      </c>
      <c r="Z589">
        <f t="shared" si="104"/>
        <v>2023</v>
      </c>
      <c r="AA589" s="9" t="str">
        <f t="shared" si="105"/>
        <v>Steel</v>
      </c>
      <c r="AB589" s="9" t="str">
        <f t="shared" si="106"/>
        <v>Other</v>
      </c>
      <c r="AD589" s="13">
        <f t="shared" si="107"/>
        <v>8.0663274860000005</v>
      </c>
      <c r="AE589">
        <f t="shared" si="108"/>
        <v>29.962638190954777</v>
      </c>
      <c r="AF589" s="16">
        <f t="shared" si="109"/>
        <v>0.36640001519864979</v>
      </c>
    </row>
    <row r="590" spans="1:32" x14ac:dyDescent="0.25">
      <c r="A590" t="str">
        <f>'Raw Data'!A590</f>
        <v>INNSA1</v>
      </c>
      <c r="B590" s="7">
        <f>'Raw Data'!B590</f>
        <v>45159</v>
      </c>
      <c r="C590">
        <f>'Raw Data'!C590</f>
        <v>301049751</v>
      </c>
      <c r="D590">
        <f>'Raw Data'!D590</f>
        <v>73239990</v>
      </c>
      <c r="E590" t="str">
        <f>'Raw Data'!E590</f>
        <v>STEEL LUNCH BOX (6561) (QTY: 20940 NOS/USD: 2.45 PER NOS)</v>
      </c>
      <c r="F590" t="str">
        <f t="shared" si="99"/>
        <v>STEEL LUNCH BOX (6561) (QTY: 20940 NOS/USD: 2.45 PER NOS)</v>
      </c>
      <c r="O590">
        <f>'Raw Data'!N590</f>
        <v>8201.5</v>
      </c>
      <c r="P590" t="str">
        <f>'Raw Data'!O590</f>
        <v>KGS</v>
      </c>
      <c r="Q590">
        <f>'Raw Data'!P590</f>
        <v>537.39418760000001</v>
      </c>
      <c r="R590">
        <f>'Raw Data'!Q590</f>
        <v>4407438.43</v>
      </c>
      <c r="S590">
        <f>'Raw Data'!R590</f>
        <v>6.4051750609999996</v>
      </c>
      <c r="T590">
        <f>'Raw Data'!S590</f>
        <v>52532.043270000002</v>
      </c>
      <c r="U590">
        <f>'Raw Data'!T590</f>
        <v>1614885.5</v>
      </c>
      <c r="V590" s="9" t="str">
        <f t="shared" si="100"/>
        <v>STEEL</v>
      </c>
      <c r="W590">
        <f t="shared" si="101"/>
        <v>20940</v>
      </c>
      <c r="X590">
        <f t="shared" si="102"/>
        <v>40</v>
      </c>
      <c r="Y590">
        <f t="shared" si="103"/>
        <v>6022323.9299999997</v>
      </c>
      <c r="Z590">
        <f t="shared" si="104"/>
        <v>2023</v>
      </c>
      <c r="AA590" s="9" t="str">
        <f t="shared" si="105"/>
        <v>Steel</v>
      </c>
      <c r="AB590" s="9" t="str">
        <f t="shared" si="106"/>
        <v>Lunch Box</v>
      </c>
      <c r="AD590" s="13">
        <f t="shared" si="107"/>
        <v>6.4051750609999996</v>
      </c>
      <c r="AE590">
        <f t="shared" si="108"/>
        <v>77.119651384909261</v>
      </c>
      <c r="AF590" s="16">
        <f t="shared" si="109"/>
        <v>0.36640001344272893</v>
      </c>
    </row>
    <row r="591" spans="1:32" x14ac:dyDescent="0.25">
      <c r="A591" t="str">
        <f>'Raw Data'!A591</f>
        <v>INNSA1</v>
      </c>
      <c r="B591" s="7">
        <f>'Raw Data'!B591</f>
        <v>45159</v>
      </c>
      <c r="C591">
        <f>'Raw Data'!C591</f>
        <v>301049751</v>
      </c>
      <c r="D591">
        <f>'Raw Data'!D591</f>
        <v>73239990</v>
      </c>
      <c r="E591" t="str">
        <f>'Raw Data'!E591</f>
        <v>STEEL LUNCH BOX (6527) (QTY: 25680 NOS/USD: 1.90 PER NOS)</v>
      </c>
      <c r="F591" t="str">
        <f t="shared" si="99"/>
        <v>STEEL LUNCH BOX (6527) (QTY: 25680 NOS/USD: 1.90 PER NOS)</v>
      </c>
      <c r="O591">
        <f>'Raw Data'!N591</f>
        <v>8945.2000000000007</v>
      </c>
      <c r="P591" t="str">
        <f>'Raw Data'!O591</f>
        <v>KGS</v>
      </c>
      <c r="Q591">
        <f>'Raw Data'!P591</f>
        <v>468.59972720000002</v>
      </c>
      <c r="R591">
        <f>'Raw Data'!Q591</f>
        <v>4191718.28</v>
      </c>
      <c r="S591">
        <f>'Raw Data'!R591</f>
        <v>5.5852172490000003</v>
      </c>
      <c r="T591">
        <f>'Raw Data'!S591</f>
        <v>49960.885340000001</v>
      </c>
      <c r="U591">
        <f>'Raw Data'!T591</f>
        <v>1535845.7</v>
      </c>
      <c r="V591" s="9" t="str">
        <f t="shared" si="100"/>
        <v>STEEL</v>
      </c>
      <c r="W591">
        <f t="shared" si="101"/>
        <v>25680</v>
      </c>
      <c r="X591">
        <f t="shared" si="102"/>
        <v>40</v>
      </c>
      <c r="Y591">
        <f t="shared" si="103"/>
        <v>5727563.9799999995</v>
      </c>
      <c r="Z591">
        <f t="shared" si="104"/>
        <v>2023</v>
      </c>
      <c r="AA591" s="9" t="str">
        <f t="shared" si="105"/>
        <v>Steel</v>
      </c>
      <c r="AB591" s="9" t="str">
        <f t="shared" si="106"/>
        <v>Lunch Box</v>
      </c>
      <c r="AD591" s="13">
        <f t="shared" si="107"/>
        <v>5.5852172490000003</v>
      </c>
      <c r="AE591">
        <f t="shared" si="108"/>
        <v>59.807075545171337</v>
      </c>
      <c r="AF591" s="16">
        <f t="shared" si="109"/>
        <v>0.3664000291546311</v>
      </c>
    </row>
    <row r="592" spans="1:32" x14ac:dyDescent="0.25">
      <c r="A592" t="str">
        <f>'Raw Data'!A592</f>
        <v>INNSA1</v>
      </c>
      <c r="B592" s="7">
        <f>'Raw Data'!B592</f>
        <v>45159</v>
      </c>
      <c r="C592">
        <f>'Raw Data'!C592</f>
        <v>301049751</v>
      </c>
      <c r="D592">
        <f>'Raw Data'!D592</f>
        <v>73239990</v>
      </c>
      <c r="E592" t="str">
        <f>'Raw Data'!E592</f>
        <v>STEEL ROUND CONTAINER (6857) (QTY: 70380 NOS/USD: 0.74 PER NOS)</v>
      </c>
      <c r="F592" t="str">
        <f t="shared" si="99"/>
        <v>STEEL ROUND CONTAINER (6857) (QTY: 70380 NOS/USD: 0.74 PER NOS)</v>
      </c>
      <c r="O592">
        <f>'Raw Data'!N592</f>
        <v>8973.4500000000007</v>
      </c>
      <c r="P592" t="str">
        <f>'Raw Data'!O592</f>
        <v>KGS</v>
      </c>
      <c r="Q592">
        <f>'Raw Data'!P592</f>
        <v>498.61469110000002</v>
      </c>
      <c r="R592">
        <f>'Raw Data'!Q592</f>
        <v>4474294</v>
      </c>
      <c r="S592">
        <f>'Raw Data'!R592</f>
        <v>5.9429641369999997</v>
      </c>
      <c r="T592">
        <f>'Raw Data'!S592</f>
        <v>53328.891539999997</v>
      </c>
      <c r="U592">
        <f>'Raw Data'!T592</f>
        <v>1639381.3</v>
      </c>
      <c r="V592" s="9" t="str">
        <f t="shared" si="100"/>
        <v>STEEL</v>
      </c>
      <c r="W592">
        <f t="shared" si="101"/>
        <v>70380</v>
      </c>
      <c r="X592">
        <f t="shared" si="102"/>
        <v>46</v>
      </c>
      <c r="Y592">
        <f t="shared" si="103"/>
        <v>6113675.2999999998</v>
      </c>
      <c r="Z592">
        <f t="shared" si="104"/>
        <v>2023</v>
      </c>
      <c r="AA592" s="9" t="str">
        <f t="shared" si="105"/>
        <v>Steel</v>
      </c>
      <c r="AB592" s="9" t="str">
        <f t="shared" si="106"/>
        <v>Other</v>
      </c>
      <c r="AD592" s="13">
        <f t="shared" si="107"/>
        <v>5.9429641369999997</v>
      </c>
      <c r="AE592">
        <f t="shared" si="108"/>
        <v>23.293283603296391</v>
      </c>
      <c r="AF592" s="16">
        <f t="shared" si="109"/>
        <v>0.36639999517242272</v>
      </c>
    </row>
    <row r="593" spans="1:32" x14ac:dyDescent="0.25">
      <c r="A593" t="str">
        <f>'Raw Data'!A593</f>
        <v>INNSA1</v>
      </c>
      <c r="B593" s="7">
        <f>'Raw Data'!B593</f>
        <v>45155</v>
      </c>
      <c r="C593">
        <f>'Raw Data'!C593</f>
        <v>301049751</v>
      </c>
      <c r="D593">
        <f>'Raw Data'!D593</f>
        <v>73239990</v>
      </c>
      <c r="E593" t="str">
        <f>'Raw Data'!E593</f>
        <v>STAINLESS STEEL SPORT BOTTLE (KWB-600F) (QTY: 49716 PCS/USD0.94 PER PCS)</v>
      </c>
      <c r="F593" t="str">
        <f t="shared" si="99"/>
        <v>STAINLESS STEEL SPORT BOTTLE (KWB-600F) (QTY: 49716 PCS/USD0.94 PER PCS)</v>
      </c>
      <c r="O593">
        <f>'Raw Data'!N593</f>
        <v>7600</v>
      </c>
      <c r="P593" t="str">
        <f>'Raw Data'!O593</f>
        <v>KGS</v>
      </c>
      <c r="Q593">
        <f>'Raw Data'!P593</f>
        <v>522.63868419999994</v>
      </c>
      <c r="R593">
        <f>'Raw Data'!Q593</f>
        <v>3972054</v>
      </c>
      <c r="S593">
        <f>'Raw Data'!R593</f>
        <v>6.251658902</v>
      </c>
      <c r="T593">
        <f>'Raw Data'!S593</f>
        <v>47512.607660000001</v>
      </c>
      <c r="U593">
        <f>'Raw Data'!T593</f>
        <v>1455360.6</v>
      </c>
      <c r="V593" s="9" t="str">
        <f t="shared" si="100"/>
        <v>STAINLESS</v>
      </c>
      <c r="W593">
        <f t="shared" si="101"/>
        <v>49716</v>
      </c>
      <c r="X593">
        <f t="shared" si="102"/>
        <v>57</v>
      </c>
      <c r="Y593">
        <f t="shared" si="103"/>
        <v>5427414.5999999996</v>
      </c>
      <c r="Z593">
        <f t="shared" si="104"/>
        <v>2023</v>
      </c>
      <c r="AA593" s="9" t="str">
        <f t="shared" si="105"/>
        <v>Steel</v>
      </c>
      <c r="AB593" s="9" t="str">
        <f t="shared" si="106"/>
        <v>Other</v>
      </c>
      <c r="AD593" s="13">
        <f t="shared" si="107"/>
        <v>6.251658902</v>
      </c>
      <c r="AE593">
        <f t="shared" si="108"/>
        <v>29.273485397055275</v>
      </c>
      <c r="AF593" s="16">
        <f t="shared" si="109"/>
        <v>0.36640000362532837</v>
      </c>
    </row>
    <row r="594" spans="1:32" x14ac:dyDescent="0.25">
      <c r="A594" t="str">
        <f>'Raw Data'!A594</f>
        <v>INNSA1</v>
      </c>
      <c r="B594" s="7">
        <f>'Raw Data'!B594</f>
        <v>45154</v>
      </c>
      <c r="C594">
        <f>'Raw Data'!C594</f>
        <v>301049751</v>
      </c>
      <c r="D594">
        <f>'Raw Data'!D594</f>
        <v>73239990</v>
      </c>
      <c r="E594" t="str">
        <f>'Raw Data'!E594</f>
        <v>STAINLESS STEEL SPORTS BOTTLE 750ML S-308-C6 (NP-20) (QTY:21216 PCS/1.005 USD PER PCS)</v>
      </c>
      <c r="F594" t="str">
        <f t="shared" si="99"/>
        <v>STAINLESS STEEL SPORTS BOTTLE 750ML S-308-C6 (NP-20) (QTY:21216 PCS/1.005 USD PER PCS)</v>
      </c>
      <c r="O594">
        <f>'Raw Data'!N594</f>
        <v>3536</v>
      </c>
      <c r="P594" t="str">
        <f>'Raw Data'!O594</f>
        <v>KGS</v>
      </c>
      <c r="Q594">
        <f>'Raw Data'!P594</f>
        <v>523.70760459999997</v>
      </c>
      <c r="R594">
        <f>'Raw Data'!Q594</f>
        <v>1851830.09</v>
      </c>
      <c r="S594">
        <f>'Raw Data'!R594</f>
        <v>6.2644450320000002</v>
      </c>
      <c r="T594">
        <f>'Raw Data'!S594</f>
        <v>22151.07763</v>
      </c>
      <c r="U594">
        <f>'Raw Data'!T594</f>
        <v>678510.5</v>
      </c>
      <c r="V594" s="9" t="str">
        <f t="shared" si="100"/>
        <v>STAINLESS</v>
      </c>
      <c r="W594">
        <f t="shared" si="101"/>
        <v>21216</v>
      </c>
      <c r="X594">
        <f t="shared" si="102"/>
        <v>75</v>
      </c>
      <c r="Y594">
        <f t="shared" si="103"/>
        <v>2530340.59</v>
      </c>
      <c r="Z594">
        <f t="shared" si="104"/>
        <v>2023</v>
      </c>
      <c r="AA594" s="9" t="str">
        <f t="shared" si="105"/>
        <v>Steel</v>
      </c>
      <c r="AB594" s="9" t="str">
        <f t="shared" si="106"/>
        <v>Other</v>
      </c>
      <c r="AD594" s="13">
        <f t="shared" si="107"/>
        <v>6.2644450320000002</v>
      </c>
      <c r="AE594">
        <f t="shared" si="108"/>
        <v>31.981075603318249</v>
      </c>
      <c r="AF594" s="16">
        <f t="shared" si="109"/>
        <v>0.36639997571267457</v>
      </c>
    </row>
    <row r="595" spans="1:32" x14ac:dyDescent="0.25">
      <c r="A595" t="str">
        <f>'Raw Data'!A595</f>
        <v>INNSA1</v>
      </c>
      <c r="B595" s="7">
        <f>'Raw Data'!B595</f>
        <v>45154</v>
      </c>
      <c r="C595">
        <f>'Raw Data'!C595</f>
        <v>301049751</v>
      </c>
      <c r="D595">
        <f>'Raw Data'!D595</f>
        <v>73239990</v>
      </c>
      <c r="E595" t="str">
        <f>'Raw Data'!E595</f>
        <v>STAINLESS STEEL SPORTS BOTTLE 750ML SG-702 (SB-01) (QTY:8880PCS/1.080 USD PER PCS)</v>
      </c>
      <c r="F595" t="str">
        <f t="shared" si="99"/>
        <v>STAINLESS STEEL SPORTS BOTTLE 750ML SG-702 (SB-01) (QTY:8880PCS/1.080 USD PER PCS)</v>
      </c>
      <c r="O595">
        <f>'Raw Data'!N595</f>
        <v>1554</v>
      </c>
      <c r="P595" t="str">
        <f>'Raw Data'!O595</f>
        <v>KGS</v>
      </c>
      <c r="Q595">
        <f>'Raw Data'!P595</f>
        <v>535.99076579999996</v>
      </c>
      <c r="R595">
        <f>'Raw Data'!Q595</f>
        <v>832929.65</v>
      </c>
      <c r="S595">
        <f>'Raw Data'!R595</f>
        <v>6.4113727960000002</v>
      </c>
      <c r="T595">
        <f>'Raw Data'!S595</f>
        <v>9963.2733250000001</v>
      </c>
      <c r="U595">
        <f>'Raw Data'!T595</f>
        <v>305185.40000000002</v>
      </c>
      <c r="V595" s="9" t="str">
        <f t="shared" si="100"/>
        <v>STAINLESS</v>
      </c>
      <c r="W595">
        <f t="shared" si="101"/>
        <v>8880</v>
      </c>
      <c r="X595">
        <f t="shared" si="102"/>
        <v>71</v>
      </c>
      <c r="Y595">
        <f t="shared" si="103"/>
        <v>1138115.05</v>
      </c>
      <c r="Z595">
        <f t="shared" si="104"/>
        <v>2023</v>
      </c>
      <c r="AA595" s="9" t="str">
        <f t="shared" si="105"/>
        <v>Steel</v>
      </c>
      <c r="AB595" s="9" t="str">
        <f t="shared" si="106"/>
        <v>Other</v>
      </c>
      <c r="AD595" s="13">
        <f t="shared" si="107"/>
        <v>6.4113727960000002</v>
      </c>
      <c r="AE595">
        <f t="shared" si="108"/>
        <v>34.367725225225229</v>
      </c>
      <c r="AF595" s="16">
        <f t="shared" si="109"/>
        <v>0.36639997147418152</v>
      </c>
    </row>
    <row r="596" spans="1:32" x14ac:dyDescent="0.25">
      <c r="A596" t="str">
        <f>'Raw Data'!A596</f>
        <v>INNSA1</v>
      </c>
      <c r="B596" s="7">
        <f>'Raw Data'!B596</f>
        <v>45154</v>
      </c>
      <c r="C596">
        <f>'Raw Data'!C596</f>
        <v>301049751</v>
      </c>
      <c r="D596">
        <f>'Raw Data'!D596</f>
        <v>73239990</v>
      </c>
      <c r="E596" t="str">
        <f>'Raw Data'!E596</f>
        <v>STAINLESS STEEL BOTTLE 750ML SG805 (AM-06) (QTY:12912 PCS/1.028 USD PER PCS)</v>
      </c>
      <c r="F596" t="str">
        <f t="shared" si="99"/>
        <v>STAINLESS STEEL BOTTLE 750ML SG805 (AM-06) (QTY:12912 PCS/1.028 USD PER PCS)</v>
      </c>
      <c r="O596">
        <f>'Raw Data'!N596</f>
        <v>1883</v>
      </c>
      <c r="P596" t="str">
        <f>'Raw Data'!O596</f>
        <v>KGS</v>
      </c>
      <c r="Q596">
        <f>'Raw Data'!P596</f>
        <v>612.22070629999996</v>
      </c>
      <c r="R596">
        <f>'Raw Data'!Q596</f>
        <v>1152811.5900000001</v>
      </c>
      <c r="S596">
        <f>'Raw Data'!R596</f>
        <v>7.3232141899999998</v>
      </c>
      <c r="T596">
        <f>'Raw Data'!S596</f>
        <v>13789.61232</v>
      </c>
      <c r="U596">
        <f>'Raw Data'!T596</f>
        <v>422390.1</v>
      </c>
      <c r="V596" s="9" t="str">
        <f t="shared" si="100"/>
        <v>STAINLESS</v>
      </c>
      <c r="W596">
        <f t="shared" si="101"/>
        <v>12912</v>
      </c>
      <c r="X596">
        <f t="shared" si="102"/>
        <v>65</v>
      </c>
      <c r="Y596">
        <f t="shared" si="103"/>
        <v>1575201.69</v>
      </c>
      <c r="Z596">
        <f t="shared" si="104"/>
        <v>2023</v>
      </c>
      <c r="AA596" s="9" t="str">
        <f t="shared" si="105"/>
        <v>Steel</v>
      </c>
      <c r="AB596" s="9" t="str">
        <f t="shared" si="106"/>
        <v>Other</v>
      </c>
      <c r="AD596" s="13">
        <f t="shared" si="107"/>
        <v>7.3232141899999998</v>
      </c>
      <c r="AE596">
        <f t="shared" si="108"/>
        <v>32.71298791821561</v>
      </c>
      <c r="AF596" s="16">
        <f t="shared" si="109"/>
        <v>0.36639994224901917</v>
      </c>
    </row>
    <row r="597" spans="1:32" x14ac:dyDescent="0.25">
      <c r="A597" t="str">
        <f>'Raw Data'!A597</f>
        <v>INNSA1</v>
      </c>
      <c r="B597" s="7">
        <f>'Raw Data'!B597</f>
        <v>45149</v>
      </c>
      <c r="C597">
        <f>'Raw Data'!C597</f>
        <v>301049751</v>
      </c>
      <c r="D597">
        <f>'Raw Data'!D597</f>
        <v>73239990</v>
      </c>
      <c r="E597" t="str">
        <f>'Raw Data'!E597</f>
        <v>HOUSEHOLD STEEL HOOK 3PCS SET (3888) (QTY: 2400 NOS/USD 0.3PER NOS)</v>
      </c>
      <c r="F597" t="str">
        <f t="shared" si="99"/>
        <v>HOUSEHOLD STEEL HOOK 3PCS SET (3888) (QTY: 2400 NOS/USD 0.3PER NOS)</v>
      </c>
      <c r="O597">
        <f>'Raw Data'!N597</f>
        <v>80</v>
      </c>
      <c r="P597" t="str">
        <f>'Raw Data'!O597</f>
        <v>KGS</v>
      </c>
      <c r="Q597">
        <f>'Raw Data'!P597</f>
        <v>792.52412500000003</v>
      </c>
      <c r="R597">
        <f>'Raw Data'!Q597</f>
        <v>63401.93</v>
      </c>
      <c r="S597">
        <f>'Raw Data'!R597</f>
        <v>9.4799536480000004</v>
      </c>
      <c r="T597">
        <f>'Raw Data'!S597</f>
        <v>758.39629190000005</v>
      </c>
      <c r="U597">
        <f>'Raw Data'!T597</f>
        <v>23230.400000000001</v>
      </c>
      <c r="V597" s="9" t="str">
        <f t="shared" si="100"/>
        <v>HOUSEHOLD</v>
      </c>
      <c r="W597">
        <f t="shared" si="101"/>
        <v>2400</v>
      </c>
      <c r="X597">
        <f t="shared" si="102"/>
        <v>53</v>
      </c>
      <c r="Y597">
        <f t="shared" si="103"/>
        <v>86632.33</v>
      </c>
      <c r="Z597">
        <f t="shared" si="104"/>
        <v>2023</v>
      </c>
      <c r="AA597" s="9" t="str">
        <f t="shared" si="105"/>
        <v>Steel</v>
      </c>
      <c r="AB597" s="9" t="str">
        <f t="shared" si="106"/>
        <v>Hook</v>
      </c>
      <c r="AD597" s="13">
        <f t="shared" si="107"/>
        <v>9.4799536480000004</v>
      </c>
      <c r="AE597">
        <f t="shared" si="108"/>
        <v>9.679333333333334</v>
      </c>
      <c r="AF597" s="16">
        <f t="shared" si="109"/>
        <v>0.36639894085243147</v>
      </c>
    </row>
    <row r="598" spans="1:32" x14ac:dyDescent="0.25">
      <c r="A598" t="str">
        <f>'Raw Data'!A598</f>
        <v>INNSA1</v>
      </c>
      <c r="B598" s="7">
        <f>'Raw Data'!B598</f>
        <v>45146</v>
      </c>
      <c r="C598">
        <f>'Raw Data'!C598</f>
        <v>301049751</v>
      </c>
      <c r="D598">
        <f>'Raw Data'!D598</f>
        <v>73239990</v>
      </c>
      <c r="E598" t="str">
        <f>'Raw Data'!E598</f>
        <v>SS OIL POT 900ML (KWP-1000B) (QTY: 27000 PCS/USD: 1.47 PER PCS)</v>
      </c>
      <c r="F598" t="str">
        <f t="shared" si="99"/>
        <v>SS OIL POT 900ML (KWP-1000B) (QTY: 27000 PCS/USD: 1.47 PER PCS)</v>
      </c>
      <c r="O598">
        <f>'Raw Data'!N598</f>
        <v>7315</v>
      </c>
      <c r="P598" t="str">
        <f>'Raw Data'!O598</f>
        <v>KGS</v>
      </c>
      <c r="Q598">
        <f>'Raw Data'!P598</f>
        <v>463.12150380000003</v>
      </c>
      <c r="R598">
        <f>'Raw Data'!Q598</f>
        <v>3387733.8</v>
      </c>
      <c r="S598">
        <f>'Raw Data'!R598</f>
        <v>5.539730906</v>
      </c>
      <c r="T598">
        <f>'Raw Data'!S598</f>
        <v>40523.131580000001</v>
      </c>
      <c r="U598">
        <f>'Raw Data'!T598</f>
        <v>1241265.7</v>
      </c>
      <c r="V598" s="9" t="str">
        <f t="shared" si="100"/>
        <v>SS</v>
      </c>
      <c r="W598">
        <f t="shared" si="101"/>
        <v>27000</v>
      </c>
      <c r="X598">
        <f t="shared" si="102"/>
        <v>46</v>
      </c>
      <c r="Y598">
        <f t="shared" si="103"/>
        <v>4628999.5</v>
      </c>
      <c r="Z598">
        <f t="shared" si="104"/>
        <v>2023</v>
      </c>
      <c r="AA598" s="9" t="str">
        <f t="shared" si="105"/>
        <v>Other</v>
      </c>
      <c r="AB598" s="9" t="str">
        <f t="shared" si="106"/>
        <v>Other</v>
      </c>
      <c r="AD598" s="13">
        <f t="shared" si="107"/>
        <v>5.539730906</v>
      </c>
      <c r="AE598">
        <f t="shared" si="108"/>
        <v>45.972803703703704</v>
      </c>
      <c r="AF598" s="16">
        <f t="shared" si="109"/>
        <v>0.36640001053211441</v>
      </c>
    </row>
    <row r="599" spans="1:32" x14ac:dyDescent="0.25">
      <c r="A599" t="str">
        <f>'Raw Data'!A599</f>
        <v>INNSA1</v>
      </c>
      <c r="B599" s="7">
        <f>'Raw Data'!B599</f>
        <v>45145</v>
      </c>
      <c r="C599">
        <f>'Raw Data'!C599</f>
        <v>301049751</v>
      </c>
      <c r="D599">
        <f>'Raw Data'!D599</f>
        <v>73239990</v>
      </c>
      <c r="E599" t="str">
        <f>'Raw Data'!E599</f>
        <v>STEEL HANGER WITH HOOK (SM1168) (QTY:57792 PCS/1.27 USD PERPCS)</v>
      </c>
      <c r="F599" t="str">
        <f t="shared" si="99"/>
        <v>STEEL HANGER WITH HOOK (SM1168) (QTY:57792 PCS/1.27 USD PERPCS)</v>
      </c>
      <c r="O599">
        <f>'Raw Data'!N599</f>
        <v>10836</v>
      </c>
      <c r="P599" t="str">
        <f>'Raw Data'!O599</f>
        <v>KGS</v>
      </c>
      <c r="Q599">
        <f>'Raw Data'!P599</f>
        <v>572.7315347</v>
      </c>
      <c r="R599">
        <f>'Raw Data'!Q599</f>
        <v>6206118.9100000001</v>
      </c>
      <c r="S599">
        <f>'Raw Data'!R599</f>
        <v>6.8508556780000003</v>
      </c>
      <c r="T599">
        <f>'Raw Data'!S599</f>
        <v>74235.872130000003</v>
      </c>
      <c r="U599">
        <f>'Raw Data'!T599</f>
        <v>2273922</v>
      </c>
      <c r="V599" s="9" t="str">
        <f t="shared" si="100"/>
        <v>STEEL</v>
      </c>
      <c r="W599">
        <f t="shared" si="101"/>
        <v>57792</v>
      </c>
      <c r="X599">
        <f t="shared" si="102"/>
        <v>53</v>
      </c>
      <c r="Y599">
        <f t="shared" si="103"/>
        <v>8480040.9100000001</v>
      </c>
      <c r="Z599">
        <f t="shared" si="104"/>
        <v>2023</v>
      </c>
      <c r="AA599" s="9" t="str">
        <f t="shared" si="105"/>
        <v>Steel</v>
      </c>
      <c r="AB599" s="9" t="str">
        <f t="shared" si="106"/>
        <v>Hanger</v>
      </c>
      <c r="AD599" s="13">
        <f t="shared" si="107"/>
        <v>6.8508556780000003</v>
      </c>
      <c r="AE599">
        <f t="shared" si="108"/>
        <v>39.346656976744185</v>
      </c>
      <c r="AF599" s="16">
        <f t="shared" si="109"/>
        <v>0.36640000505565562</v>
      </c>
    </row>
    <row r="600" spans="1:32" x14ac:dyDescent="0.25">
      <c r="A600" t="str">
        <f>'Raw Data'!A600</f>
        <v>INNSA1</v>
      </c>
      <c r="B600" s="7">
        <f>'Raw Data'!B600</f>
        <v>45143</v>
      </c>
      <c r="C600">
        <f>'Raw Data'!C600</f>
        <v>301049751</v>
      </c>
      <c r="D600">
        <f>'Raw Data'!D600</f>
        <v>73239990</v>
      </c>
      <c r="E600" t="str">
        <f>'Raw Data'!E600</f>
        <v>STAINLESS STEEL SPORTS BOTTLE 750ML SG-702 (SB-01) (QTY: 13824 NOS/USD 1.080 PER NOS)</v>
      </c>
      <c r="F600" t="str">
        <f t="shared" si="99"/>
        <v>STAINLESS STEEL SPORTS BOTTLE 750ML SG-702 (SB-01) (QTY: 13824 NOS/USD 1.080 PER NOS)</v>
      </c>
      <c r="O600">
        <f>'Raw Data'!N600</f>
        <v>2419.1999999999998</v>
      </c>
      <c r="P600" t="str">
        <f>'Raw Data'!O600</f>
        <v>KGS</v>
      </c>
      <c r="Q600">
        <f>'Raw Data'!P600</f>
        <v>535.72147399999994</v>
      </c>
      <c r="R600">
        <f>'Raw Data'!Q600</f>
        <v>1296017.3899999999</v>
      </c>
      <c r="S600">
        <f>'Raw Data'!R600</f>
        <v>6.4081516030000003</v>
      </c>
      <c r="T600">
        <f>'Raw Data'!S600</f>
        <v>15502.60036</v>
      </c>
      <c r="U600">
        <f>'Raw Data'!T600</f>
        <v>474860.79999999999</v>
      </c>
      <c r="V600" s="9" t="str">
        <f t="shared" si="100"/>
        <v>STAINLESS</v>
      </c>
      <c r="W600">
        <f t="shared" si="101"/>
        <v>13824</v>
      </c>
      <c r="X600">
        <f t="shared" si="102"/>
        <v>68</v>
      </c>
      <c r="Y600">
        <f t="shared" si="103"/>
        <v>1770878.19</v>
      </c>
      <c r="Z600">
        <f t="shared" si="104"/>
        <v>2023</v>
      </c>
      <c r="AA600" s="9" t="str">
        <f t="shared" si="105"/>
        <v>Steel</v>
      </c>
      <c r="AB600" s="9" t="str">
        <f t="shared" si="106"/>
        <v>Other</v>
      </c>
      <c r="AD600" s="13">
        <f t="shared" si="107"/>
        <v>6.4081516030000003</v>
      </c>
      <c r="AE600">
        <f t="shared" si="108"/>
        <v>34.350462962962965</v>
      </c>
      <c r="AF600" s="16">
        <f t="shared" si="109"/>
        <v>0.36640002183921316</v>
      </c>
    </row>
    <row r="601" spans="1:32" x14ac:dyDescent="0.25">
      <c r="A601" t="str">
        <f>'Raw Data'!A601</f>
        <v>INNSA1</v>
      </c>
      <c r="B601" s="7">
        <f>'Raw Data'!B601</f>
        <v>45143</v>
      </c>
      <c r="C601">
        <f>'Raw Data'!C601</f>
        <v>301049751</v>
      </c>
      <c r="D601">
        <f>'Raw Data'!D601</f>
        <v>73239990</v>
      </c>
      <c r="E601" t="str">
        <f>'Raw Data'!E601</f>
        <v>STAINLESS STEELSPORTS BOTTLE 650ML S115 (NP-21) (QTY: 17328NOS/USD 1.00 PER NOS)</v>
      </c>
      <c r="F601" t="str">
        <f t="shared" si="99"/>
        <v>STAINLESS STEELSPORTS BOTTLE 650ML S115 (NP-21) (QTY: 17328NOS/USD 1.00 PER NOS)</v>
      </c>
      <c r="O601">
        <f>'Raw Data'!N601</f>
        <v>2888</v>
      </c>
      <c r="P601" t="str">
        <f>'Raw Data'!O601</f>
        <v>KGS</v>
      </c>
      <c r="Q601">
        <f>'Raw Data'!P601</f>
        <v>520.84028739999997</v>
      </c>
      <c r="R601">
        <f>'Raw Data'!Q601</f>
        <v>1504186.75</v>
      </c>
      <c r="S601">
        <f>'Raw Data'!R601</f>
        <v>6.2301469779999996</v>
      </c>
      <c r="T601">
        <f>'Raw Data'!S601</f>
        <v>17992.66447</v>
      </c>
      <c r="U601">
        <f>'Raw Data'!T601</f>
        <v>551133.9</v>
      </c>
      <c r="V601" s="9" t="str">
        <f t="shared" si="100"/>
        <v>STAINLESS</v>
      </c>
      <c r="W601">
        <f t="shared" si="101"/>
        <v>17328</v>
      </c>
      <c r="X601">
        <f t="shared" si="102"/>
        <v>64</v>
      </c>
      <c r="Y601">
        <f t="shared" si="103"/>
        <v>2055320.65</v>
      </c>
      <c r="Z601">
        <f t="shared" si="104"/>
        <v>2023</v>
      </c>
      <c r="AA601" s="9" t="str">
        <f t="shared" si="105"/>
        <v>Steel</v>
      </c>
      <c r="AB601" s="9" t="str">
        <f t="shared" si="106"/>
        <v>Other</v>
      </c>
      <c r="AD601" s="13">
        <f t="shared" si="107"/>
        <v>6.2301469779999996</v>
      </c>
      <c r="AE601">
        <f t="shared" si="108"/>
        <v>31.805972991689753</v>
      </c>
      <c r="AF601" s="16">
        <f t="shared" si="109"/>
        <v>0.36639991676565425</v>
      </c>
    </row>
    <row r="602" spans="1:32" x14ac:dyDescent="0.25">
      <c r="A602" t="str">
        <f>'Raw Data'!A602</f>
        <v>INNSA1</v>
      </c>
      <c r="B602" s="7">
        <f>'Raw Data'!B602</f>
        <v>45143</v>
      </c>
      <c r="C602">
        <f>'Raw Data'!C602</f>
        <v>301049751</v>
      </c>
      <c r="D602">
        <f>'Raw Data'!D602</f>
        <v>73239990</v>
      </c>
      <c r="E602" t="str">
        <f>'Raw Data'!E602</f>
        <v>STAINLESS STEEL BOTTLE 750ML SG805 (AM-06) (QTY: 7584 NOS/USD 1.028 PER NOS)</v>
      </c>
      <c r="F602" t="str">
        <f t="shared" si="99"/>
        <v>STAINLESS STEEL BOTTLE 750ML SG805 (AM-06) (QTY: 7584 NOS/USD 1.028 PER NOS)</v>
      </c>
      <c r="O602">
        <f>'Raw Data'!N602</f>
        <v>1106</v>
      </c>
      <c r="P602" t="str">
        <f>'Raw Data'!O602</f>
        <v>KGS</v>
      </c>
      <c r="Q602">
        <f>'Raw Data'!P602</f>
        <v>611.91276670000002</v>
      </c>
      <c r="R602">
        <f>'Raw Data'!Q602</f>
        <v>676775.52</v>
      </c>
      <c r="S602">
        <f>'Raw Data'!R602</f>
        <v>7.3195307019999998</v>
      </c>
      <c r="T602">
        <f>'Raw Data'!S602</f>
        <v>8095.4009569999998</v>
      </c>
      <c r="U602">
        <f>'Raw Data'!T602</f>
        <v>247970.5</v>
      </c>
      <c r="V602" s="9" t="str">
        <f t="shared" si="100"/>
        <v>STAINLESS</v>
      </c>
      <c r="W602">
        <f t="shared" si="101"/>
        <v>7584</v>
      </c>
      <c r="X602">
        <f t="shared" si="102"/>
        <v>59</v>
      </c>
      <c r="Y602">
        <f t="shared" si="103"/>
        <v>924746.02</v>
      </c>
      <c r="Z602">
        <f t="shared" si="104"/>
        <v>2023</v>
      </c>
      <c r="AA602" s="9" t="str">
        <f t="shared" si="105"/>
        <v>Steel</v>
      </c>
      <c r="AB602" s="9" t="str">
        <f t="shared" si="106"/>
        <v>Other</v>
      </c>
      <c r="AD602" s="13">
        <f t="shared" si="107"/>
        <v>7.3195307019999998</v>
      </c>
      <c r="AE602">
        <f t="shared" si="108"/>
        <v>32.696532172995781</v>
      </c>
      <c r="AF602" s="16">
        <f t="shared" si="109"/>
        <v>0.36639992534008914</v>
      </c>
    </row>
    <row r="603" spans="1:32" x14ac:dyDescent="0.25">
      <c r="A603" t="str">
        <f>'Raw Data'!A603</f>
        <v>INNSA1</v>
      </c>
      <c r="B603" s="7">
        <f>'Raw Data'!B603</f>
        <v>45143</v>
      </c>
      <c r="C603">
        <f>'Raw Data'!C603</f>
        <v>301049751</v>
      </c>
      <c r="D603">
        <f>'Raw Data'!D603</f>
        <v>73239990</v>
      </c>
      <c r="E603" t="str">
        <f>'Raw Data'!E603</f>
        <v>STAINLESS STEEL SPORTS BOTTLE 750ML S-308-C6 (NP-20) (QTY: 5376 NOS/USD 1.005 PER NOS)</v>
      </c>
      <c r="F603" t="str">
        <f t="shared" si="99"/>
        <v>STAINLESS STEEL SPORTS BOTTLE 750ML S-308-C6 (NP-20) (QTY: 5376 NOS/USD 1.005 PER NOS)</v>
      </c>
      <c r="O603">
        <f>'Raw Data'!N603</f>
        <v>896</v>
      </c>
      <c r="P603" t="str">
        <f>'Raw Data'!O603</f>
        <v>KGS</v>
      </c>
      <c r="Q603">
        <f>'Raw Data'!P603</f>
        <v>523.4444866</v>
      </c>
      <c r="R603">
        <f>'Raw Data'!Q603</f>
        <v>469006.26</v>
      </c>
      <c r="S603">
        <f>'Raw Data'!R603</f>
        <v>6.2612976869999999</v>
      </c>
      <c r="T603">
        <f>'Raw Data'!S603</f>
        <v>5610.1227269999999</v>
      </c>
      <c r="U603">
        <f>'Raw Data'!T603</f>
        <v>171843.9</v>
      </c>
      <c r="V603" s="9" t="str">
        <f t="shared" si="100"/>
        <v>STAINLESS</v>
      </c>
      <c r="W603">
        <f t="shared" si="101"/>
        <v>5376</v>
      </c>
      <c r="X603">
        <f t="shared" si="102"/>
        <v>69</v>
      </c>
      <c r="Y603">
        <f t="shared" si="103"/>
        <v>640850.16</v>
      </c>
      <c r="Z603">
        <f t="shared" si="104"/>
        <v>2023</v>
      </c>
      <c r="AA603" s="9" t="str">
        <f t="shared" si="105"/>
        <v>Steel</v>
      </c>
      <c r="AB603" s="9" t="str">
        <f t="shared" si="106"/>
        <v>Other</v>
      </c>
      <c r="AD603" s="13">
        <f t="shared" si="107"/>
        <v>6.2612976869999999</v>
      </c>
      <c r="AE603">
        <f t="shared" si="108"/>
        <v>31.965011160714283</v>
      </c>
      <c r="AF603" s="16">
        <f t="shared" si="109"/>
        <v>0.36640001350941453</v>
      </c>
    </row>
    <row r="604" spans="1:32" x14ac:dyDescent="0.25">
      <c r="A604" t="str">
        <f>'Raw Data'!A604</f>
        <v>INNSA1</v>
      </c>
      <c r="B604" s="7">
        <f>'Raw Data'!B604</f>
        <v>45140</v>
      </c>
      <c r="C604">
        <f>'Raw Data'!C604</f>
        <v>301049751</v>
      </c>
      <c r="D604">
        <f>'Raw Data'!D604</f>
        <v>73239990</v>
      </c>
      <c r="E604" t="str">
        <f>'Raw Data'!E604</f>
        <v>STEEL TEA STRAINER BIG (SB-12) (QTY: 35100 PCS/USD: 1.0518 PER PCS)</v>
      </c>
      <c r="F604" t="str">
        <f t="shared" si="99"/>
        <v>STEEL TEA STRAINER BIG (SB-12) (QTY: 35100 PCS/USD: 1.0518 PER PCS)</v>
      </c>
      <c r="O604">
        <f>'Raw Data'!N604</f>
        <v>8580</v>
      </c>
      <c r="P604" t="str">
        <f>'Raw Data'!O604</f>
        <v>KGS</v>
      </c>
      <c r="Q604">
        <f>'Raw Data'!P604</f>
        <v>377.25261189999998</v>
      </c>
      <c r="R604">
        <f>'Raw Data'!Q604</f>
        <v>3236827.41</v>
      </c>
      <c r="S604">
        <f>'Raw Data'!R604</f>
        <v>4.5479519210000001</v>
      </c>
      <c r="T604">
        <f>'Raw Data'!S604</f>
        <v>39021.427490000002</v>
      </c>
      <c r="U604">
        <f>'Raw Data'!T604</f>
        <v>1185973.5</v>
      </c>
      <c r="V604" s="9" t="str">
        <f t="shared" si="100"/>
        <v>STEEL</v>
      </c>
      <c r="W604">
        <f t="shared" si="101"/>
        <v>35100</v>
      </c>
      <c r="X604">
        <f t="shared" si="102"/>
        <v>48</v>
      </c>
      <c r="Y604">
        <f t="shared" si="103"/>
        <v>4422800.91</v>
      </c>
      <c r="Z604">
        <f t="shared" si="104"/>
        <v>2023</v>
      </c>
      <c r="AA604" s="9" t="str">
        <f t="shared" si="105"/>
        <v>Steel</v>
      </c>
      <c r="AB604" s="9" t="str">
        <f t="shared" si="106"/>
        <v>Tea Strainer</v>
      </c>
      <c r="AD604" s="13">
        <f t="shared" si="107"/>
        <v>4.5479519210000001</v>
      </c>
      <c r="AE604">
        <f t="shared" si="108"/>
        <v>33.7884188034188</v>
      </c>
      <c r="AF604" s="16">
        <f t="shared" si="109"/>
        <v>0.36639998052908229</v>
      </c>
    </row>
    <row r="605" spans="1:32" x14ac:dyDescent="0.25">
      <c r="A605" t="str">
        <f>'Raw Data'!A605</f>
        <v>INNSA1</v>
      </c>
      <c r="B605" s="7">
        <f>'Raw Data'!B605</f>
        <v>45140</v>
      </c>
      <c r="C605">
        <f>'Raw Data'!C605</f>
        <v>301049751</v>
      </c>
      <c r="D605">
        <f>'Raw Data'!D605</f>
        <v>73239990</v>
      </c>
      <c r="E605" t="str">
        <f>'Raw Data'!E605</f>
        <v>STEEL TEA STRAINER (NP-55) (QTY: 100800 PCS/USD: 0.2847 PERPCS)</v>
      </c>
      <c r="F605" t="str">
        <f t="shared" si="99"/>
        <v>STEEL TEA STRAINER (NP-55) (QTY: 100800 PCS/USD: 0.2847 PERPCS)</v>
      </c>
      <c r="O605">
        <f>'Raw Data'!N605</f>
        <v>4620</v>
      </c>
      <c r="P605" t="str">
        <f>'Raw Data'!O605</f>
        <v>KGS</v>
      </c>
      <c r="Q605">
        <f>'Raw Data'!P605</f>
        <v>544.60958010000002</v>
      </c>
      <c r="R605">
        <f>'Raw Data'!Q605</f>
        <v>2516096.2599999998</v>
      </c>
      <c r="S605">
        <f>'Raw Data'!R605</f>
        <v>6.565516336</v>
      </c>
      <c r="T605">
        <f>'Raw Data'!S605</f>
        <v>30332.68547</v>
      </c>
      <c r="U605">
        <f>'Raw Data'!T605</f>
        <v>921897.7</v>
      </c>
      <c r="V605" s="9" t="str">
        <f t="shared" si="100"/>
        <v>STEEL</v>
      </c>
      <c r="W605">
        <f t="shared" si="101"/>
        <v>100800</v>
      </c>
      <c r="X605">
        <f t="shared" si="102"/>
        <v>45</v>
      </c>
      <c r="Y605">
        <f t="shared" si="103"/>
        <v>3437993.96</v>
      </c>
      <c r="Z605">
        <f t="shared" si="104"/>
        <v>2023</v>
      </c>
      <c r="AA605" s="9" t="str">
        <f t="shared" si="105"/>
        <v>Steel</v>
      </c>
      <c r="AB605" s="9" t="str">
        <f t="shared" si="106"/>
        <v>Tea Strainer</v>
      </c>
      <c r="AD605" s="13">
        <f t="shared" si="107"/>
        <v>6.565516336</v>
      </c>
      <c r="AE605">
        <f t="shared" si="108"/>
        <v>9.1458105158730145</v>
      </c>
      <c r="AF605" s="16">
        <f t="shared" si="109"/>
        <v>0.36640001205677242</v>
      </c>
    </row>
    <row r="606" spans="1:32" x14ac:dyDescent="0.25">
      <c r="A606" t="str">
        <f>'Raw Data'!A606</f>
        <v>INNSA1</v>
      </c>
      <c r="B606" s="7">
        <f>'Raw Data'!B606</f>
        <v>45138</v>
      </c>
      <c r="C606">
        <f>'Raw Data'!C606</f>
        <v>301049751</v>
      </c>
      <c r="D606">
        <f>'Raw Data'!D606</f>
        <v>73239990</v>
      </c>
      <c r="E606" t="str">
        <f>'Raw Data'!E606</f>
        <v>STAINLESS STEEL GRATER WITH HANDLE (KL324H-9S) (QTY: 59040 NOS /USD 0.64 PER NOS)</v>
      </c>
      <c r="F606" t="str">
        <f t="shared" si="99"/>
        <v>STAINLESS STEEL GRATER WITH HANDLE (KL324H-9S) (QTY: 59040 NOS /USD 0.64 PER NOS)</v>
      </c>
      <c r="O606">
        <f>'Raw Data'!N606</f>
        <v>9512</v>
      </c>
      <c r="P606" t="str">
        <f>'Raw Data'!O606</f>
        <v>KGS</v>
      </c>
      <c r="Q606">
        <f>'Raw Data'!P606</f>
        <v>336.99224029999999</v>
      </c>
      <c r="R606">
        <f>'Raw Data'!Q606</f>
        <v>3205470.19</v>
      </c>
      <c r="S606">
        <f>'Raw Data'!R606</f>
        <v>4.0625948200000002</v>
      </c>
      <c r="T606">
        <f>'Raw Data'!S606</f>
        <v>38643.40193</v>
      </c>
      <c r="U606">
        <f>'Raw Data'!T606</f>
        <v>1174484.2</v>
      </c>
      <c r="V606" s="9" t="str">
        <f t="shared" si="100"/>
        <v>STAINLESS</v>
      </c>
      <c r="W606">
        <f t="shared" si="101"/>
        <v>59040</v>
      </c>
      <c r="X606">
        <f t="shared" si="102"/>
        <v>65</v>
      </c>
      <c r="Y606">
        <f t="shared" si="103"/>
        <v>4379954.3899999997</v>
      </c>
      <c r="Z606">
        <f t="shared" si="104"/>
        <v>2023</v>
      </c>
      <c r="AA606" s="9" t="str">
        <f t="shared" si="105"/>
        <v>Steel</v>
      </c>
      <c r="AB606" s="9" t="str">
        <f t="shared" si="106"/>
        <v>Other</v>
      </c>
      <c r="AD606" s="13">
        <f t="shared" si="107"/>
        <v>4.0625948200000002</v>
      </c>
      <c r="AE606">
        <f t="shared" si="108"/>
        <v>19.893025067750678</v>
      </c>
      <c r="AF606" s="16">
        <f t="shared" si="109"/>
        <v>0.36639997578639155</v>
      </c>
    </row>
    <row r="607" spans="1:32" x14ac:dyDescent="0.25">
      <c r="A607" t="str">
        <f>'Raw Data'!A607</f>
        <v>INNSA1</v>
      </c>
      <c r="B607" s="7">
        <f>'Raw Data'!B607</f>
        <v>45136</v>
      </c>
      <c r="C607">
        <f>'Raw Data'!C607</f>
        <v>301049751</v>
      </c>
      <c r="D607">
        <f>'Raw Data'!D607</f>
        <v>73239990</v>
      </c>
      <c r="E607" t="str">
        <f>'Raw Data'!E607</f>
        <v>STAINLESS STEEL BOTTLE 750ML SG805 (AM-06) (QTY:22416 PCS/USD 1.028 PER PCS)</v>
      </c>
      <c r="F607" t="str">
        <f t="shared" si="99"/>
        <v>STAINLESS STEEL BOTTLE 750ML SG805 (AM-06) (QTY:22416 PCS/USD 1.028 PER PCS)</v>
      </c>
      <c r="O607">
        <f>'Raw Data'!N607</f>
        <v>3269</v>
      </c>
      <c r="P607" t="str">
        <f>'Raw Data'!O607</f>
        <v>KGS</v>
      </c>
      <c r="Q607">
        <f>'Raw Data'!P607</f>
        <v>606.74441730000001</v>
      </c>
      <c r="R607">
        <f>'Raw Data'!Q607</f>
        <v>1983447.5</v>
      </c>
      <c r="S607">
        <f>'Raw Data'!R607</f>
        <v>7.3145800750000003</v>
      </c>
      <c r="T607">
        <f>'Raw Data'!S607</f>
        <v>23911.362270000001</v>
      </c>
      <c r="U607">
        <f>'Raw Data'!T607</f>
        <v>726735.1</v>
      </c>
      <c r="V607" s="9" t="str">
        <f t="shared" si="100"/>
        <v>STAINLESS</v>
      </c>
      <c r="W607">
        <f t="shared" si="101"/>
        <v>22416</v>
      </c>
      <c r="X607">
        <f t="shared" si="102"/>
        <v>59</v>
      </c>
      <c r="Y607">
        <f t="shared" si="103"/>
        <v>2710182.6</v>
      </c>
      <c r="Z607">
        <f t="shared" si="104"/>
        <v>2023</v>
      </c>
      <c r="AA607" s="9" t="str">
        <f t="shared" si="105"/>
        <v>Steel</v>
      </c>
      <c r="AB607" s="9" t="str">
        <f t="shared" si="106"/>
        <v>Other</v>
      </c>
      <c r="AD607" s="13">
        <f t="shared" si="107"/>
        <v>7.3145800750000003</v>
      </c>
      <c r="AE607">
        <f t="shared" si="108"/>
        <v>32.420373840114202</v>
      </c>
      <c r="AF607" s="16">
        <f t="shared" si="109"/>
        <v>0.36639996773294981</v>
      </c>
    </row>
    <row r="608" spans="1:32" x14ac:dyDescent="0.25">
      <c r="A608" t="str">
        <f>'Raw Data'!A608</f>
        <v>INNSA1</v>
      </c>
      <c r="B608" s="7">
        <f>'Raw Data'!B608</f>
        <v>45136</v>
      </c>
      <c r="C608">
        <f>'Raw Data'!C608</f>
        <v>301049751</v>
      </c>
      <c r="D608">
        <f>'Raw Data'!D608</f>
        <v>73239990</v>
      </c>
      <c r="E608" t="str">
        <f>'Raw Data'!E608</f>
        <v>STEEL LUNCH BOX (6561) (QTY: 20736 NOS/USD 2.45 PER NOS)</v>
      </c>
      <c r="F608" t="str">
        <f t="shared" si="99"/>
        <v>STEEL LUNCH BOX (6561) (QTY: 20736 NOS/USD 2.45 PER NOS)</v>
      </c>
      <c r="O608">
        <f>'Raw Data'!N608</f>
        <v>8121</v>
      </c>
      <c r="P608" t="str">
        <f>'Raw Data'!O608</f>
        <v>KGS</v>
      </c>
      <c r="Q608">
        <f>'Raw Data'!P608</f>
        <v>535.75870889999999</v>
      </c>
      <c r="R608">
        <f>'Raw Data'!Q608</f>
        <v>4351217.93</v>
      </c>
      <c r="S608">
        <f>'Raw Data'!R608</f>
        <v>6.4588150559999997</v>
      </c>
      <c r="T608">
        <f>'Raw Data'!S608</f>
        <v>52455.912360000002</v>
      </c>
      <c r="U608">
        <f>'Raw Data'!T608</f>
        <v>1594286.3</v>
      </c>
      <c r="V608" s="9" t="str">
        <f t="shared" si="100"/>
        <v>STEEL</v>
      </c>
      <c r="W608">
        <f t="shared" si="101"/>
        <v>20736</v>
      </c>
      <c r="X608">
        <f t="shared" si="102"/>
        <v>40</v>
      </c>
      <c r="Y608">
        <f t="shared" si="103"/>
        <v>5945504.2299999995</v>
      </c>
      <c r="Z608">
        <f t="shared" si="104"/>
        <v>2023</v>
      </c>
      <c r="AA608" s="9" t="str">
        <f t="shared" si="105"/>
        <v>Steel</v>
      </c>
      <c r="AB608" s="9" t="str">
        <f t="shared" si="106"/>
        <v>Lunch Box</v>
      </c>
      <c r="AD608" s="13">
        <f t="shared" si="107"/>
        <v>6.4588150559999997</v>
      </c>
      <c r="AE608">
        <f t="shared" si="108"/>
        <v>76.884948881172846</v>
      </c>
      <c r="AF608" s="16">
        <f t="shared" si="109"/>
        <v>0.36640001159399527</v>
      </c>
    </row>
    <row r="609" spans="1:32" x14ac:dyDescent="0.25">
      <c r="A609" t="str">
        <f>'Raw Data'!A609</f>
        <v>INNSA1</v>
      </c>
      <c r="B609" s="7">
        <f>'Raw Data'!B609</f>
        <v>45136</v>
      </c>
      <c r="C609">
        <f>'Raw Data'!C609</f>
        <v>301049751</v>
      </c>
      <c r="D609">
        <f>'Raw Data'!D609</f>
        <v>73231000</v>
      </c>
      <c r="E609" t="str">
        <f>'Raw Data'!E609</f>
        <v>SS SCRUBBER 3PCS SET (SS410) (QTY: 113640 SET/USD: 0.173 PERSET)</v>
      </c>
      <c r="F609" t="str">
        <f t="shared" si="99"/>
        <v>SS SCRUBBER 3PCS SET (SS410) (QTY: 113640 SET/USD: 0.173 PERSET)</v>
      </c>
      <c r="O609">
        <f>'Raw Data'!N609</f>
        <v>7230</v>
      </c>
      <c r="P609" t="str">
        <f>'Raw Data'!O609</f>
        <v>KGS</v>
      </c>
      <c r="Q609">
        <f>'Raw Data'!P609</f>
        <v>241.09176350000001</v>
      </c>
      <c r="R609">
        <f>'Raw Data'!Q609</f>
        <v>1743093.45</v>
      </c>
      <c r="S609">
        <f>'Raw Data'!R609</f>
        <v>2.9064709280000001</v>
      </c>
      <c r="T609">
        <f>'Raw Data'!S609</f>
        <v>21013.784810000001</v>
      </c>
      <c r="U609">
        <f>'Raw Data'!T609</f>
        <v>766263.9</v>
      </c>
      <c r="V609" s="9" t="str">
        <f t="shared" si="100"/>
        <v>SS</v>
      </c>
      <c r="W609">
        <f t="shared" si="101"/>
        <v>113640</v>
      </c>
      <c r="X609">
        <f t="shared" si="102"/>
        <v>47</v>
      </c>
      <c r="Y609">
        <f t="shared" si="103"/>
        <v>2509357.35</v>
      </c>
      <c r="Z609">
        <f t="shared" si="104"/>
        <v>2023</v>
      </c>
      <c r="AA609" s="9" t="str">
        <f t="shared" si="105"/>
        <v>Cleaning</v>
      </c>
      <c r="AB609" s="9" t="str">
        <f t="shared" si="106"/>
        <v>Scrubber</v>
      </c>
      <c r="AD609" s="13">
        <f t="shared" si="107"/>
        <v>2.9064709280000001</v>
      </c>
      <c r="AE609">
        <f t="shared" si="108"/>
        <v>6.7429065469904961</v>
      </c>
      <c r="AF609" s="16">
        <f t="shared" si="109"/>
        <v>0.43960001111816471</v>
      </c>
    </row>
    <row r="610" spans="1:32" x14ac:dyDescent="0.25">
      <c r="A610" t="str">
        <f>'Raw Data'!A610</f>
        <v>INNSA1</v>
      </c>
      <c r="B610" s="7">
        <f>'Raw Data'!B610</f>
        <v>45136</v>
      </c>
      <c r="C610">
        <f>'Raw Data'!C610</f>
        <v>301049751</v>
      </c>
      <c r="D610">
        <f>'Raw Data'!D610</f>
        <v>73239990</v>
      </c>
      <c r="E610" t="str">
        <f>'Raw Data'!E610</f>
        <v>STAINLESS STEEL COLA BOTTLE 750ML SK750 (SL-01) (QTY:20,760PCS/USD 1.168 PER PCS)</v>
      </c>
      <c r="F610" t="str">
        <f t="shared" si="99"/>
        <v>STAINLESS STEEL COLA BOTTLE 750ML SK750 (SL-01) (QTY:20,760PCS/USD 1.168 PER PCS)</v>
      </c>
      <c r="O610">
        <f>'Raw Data'!N610</f>
        <v>3979</v>
      </c>
      <c r="P610" t="str">
        <f>'Raw Data'!O610</f>
        <v>KGS</v>
      </c>
      <c r="Q610">
        <f>'Raw Data'!P610</f>
        <v>524.52442570000005</v>
      </c>
      <c r="R610">
        <f>'Raw Data'!Q610</f>
        <v>2087082.69</v>
      </c>
      <c r="S610">
        <f>'Raw Data'!R610</f>
        <v>6.3233806599999998</v>
      </c>
      <c r="T610">
        <f>'Raw Data'!S610</f>
        <v>25160.731650000002</v>
      </c>
      <c r="U610">
        <f>'Raw Data'!T610</f>
        <v>764707.1</v>
      </c>
      <c r="V610" s="9" t="str">
        <f t="shared" si="100"/>
        <v>STAINLESS</v>
      </c>
      <c r="W610">
        <f t="shared" si="101"/>
        <v>20760</v>
      </c>
      <c r="X610">
        <f t="shared" si="102"/>
        <v>64</v>
      </c>
      <c r="Y610">
        <f t="shared" si="103"/>
        <v>2851789.79</v>
      </c>
      <c r="Z610">
        <f t="shared" si="104"/>
        <v>2023</v>
      </c>
      <c r="AA610" s="9" t="str">
        <f t="shared" si="105"/>
        <v>Steel</v>
      </c>
      <c r="AB610" s="9" t="str">
        <f t="shared" si="106"/>
        <v>Other</v>
      </c>
      <c r="AD610" s="13">
        <f t="shared" si="107"/>
        <v>6.3233806599999998</v>
      </c>
      <c r="AE610">
        <f t="shared" si="108"/>
        <v>36.835602119460496</v>
      </c>
      <c r="AF610" s="16">
        <f t="shared" si="109"/>
        <v>0.36640000114226429</v>
      </c>
    </row>
    <row r="611" spans="1:32" x14ac:dyDescent="0.25">
      <c r="A611" t="str">
        <f>'Raw Data'!A611</f>
        <v>INNSA1</v>
      </c>
      <c r="B611" s="7">
        <f>'Raw Data'!B611</f>
        <v>45136</v>
      </c>
      <c r="C611">
        <f>'Raw Data'!C611</f>
        <v>301049751</v>
      </c>
      <c r="D611">
        <f>'Raw Data'!D611</f>
        <v>73239990</v>
      </c>
      <c r="E611" t="str">
        <f>'Raw Data'!E611</f>
        <v>HOUSEHOLD STEEL HOOK 3PCS SET (2628) (QTY: 168480 NOS/USD 0.416 PER NOS)</v>
      </c>
      <c r="F611" t="str">
        <f t="shared" si="99"/>
        <v>HOUSEHOLD STEEL HOOK 3PCS SET (2628) (QTY: 168480 NOS/USD 0.416 PER NOS)</v>
      </c>
      <c r="O611">
        <f>'Raw Data'!N611</f>
        <v>5709</v>
      </c>
      <c r="P611" t="str">
        <f>'Raw Data'!O611</f>
        <v>KGS</v>
      </c>
      <c r="Q611">
        <f>'Raw Data'!P611</f>
        <v>1034.7994409999999</v>
      </c>
      <c r="R611">
        <f>'Raw Data'!Q611</f>
        <v>5908290.8899999997</v>
      </c>
      <c r="S611">
        <f>'Raw Data'!R611</f>
        <v>12.474978200000001</v>
      </c>
      <c r="T611">
        <f>'Raw Data'!S611</f>
        <v>71227.135500000004</v>
      </c>
      <c r="U611">
        <f>'Raw Data'!T611</f>
        <v>2164797.7999999998</v>
      </c>
      <c r="V611" s="9" t="str">
        <f t="shared" si="100"/>
        <v>HOUSEHOLD</v>
      </c>
      <c r="W611">
        <f t="shared" si="101"/>
        <v>168480</v>
      </c>
      <c r="X611">
        <f t="shared" si="102"/>
        <v>55</v>
      </c>
      <c r="Y611">
        <f t="shared" si="103"/>
        <v>8073088.6899999995</v>
      </c>
      <c r="Z611">
        <f t="shared" si="104"/>
        <v>2023</v>
      </c>
      <c r="AA611" s="9" t="str">
        <f t="shared" si="105"/>
        <v>Steel</v>
      </c>
      <c r="AB611" s="9" t="str">
        <f t="shared" si="106"/>
        <v>Hook</v>
      </c>
      <c r="AD611" s="13">
        <f t="shared" si="107"/>
        <v>12.474978200000001</v>
      </c>
      <c r="AE611">
        <f t="shared" si="108"/>
        <v>12.848989791073123</v>
      </c>
      <c r="AF611" s="16">
        <f t="shared" si="109"/>
        <v>0.36640000303031794</v>
      </c>
    </row>
    <row r="612" spans="1:32" x14ac:dyDescent="0.25">
      <c r="A612" t="str">
        <f>'Raw Data'!A612</f>
        <v>INNSA1</v>
      </c>
      <c r="B612" s="7">
        <f>'Raw Data'!B612</f>
        <v>45131</v>
      </c>
      <c r="C612">
        <f>'Raw Data'!C612</f>
        <v>301049751</v>
      </c>
      <c r="D612">
        <f>'Raw Data'!D612</f>
        <v>73231000</v>
      </c>
      <c r="E612" t="str">
        <f>'Raw Data'!E612</f>
        <v>8001-2 STEEL SCRUBBER 2 PCS SET (QTY- 167760 SETS/USD 0.158PER SETS)</v>
      </c>
      <c r="F612" t="str">
        <f t="shared" si="99"/>
        <v>8001-2 STEEL SCRUBBER 2 PCS SET (QTY- 167760 SETS/USD 0.158PER SETS)</v>
      </c>
      <c r="O612">
        <f>'Raw Data'!N612</f>
        <v>4893</v>
      </c>
      <c r="P612" t="str">
        <f>'Raw Data'!O612</f>
        <v>KGS</v>
      </c>
      <c r="Q612">
        <f>'Raw Data'!P612</f>
        <v>458.68406909999999</v>
      </c>
      <c r="R612">
        <f>'Raw Data'!Q612</f>
        <v>2244341.15</v>
      </c>
      <c r="S612">
        <f>'Raw Data'!R612</f>
        <v>5.5296451969999998</v>
      </c>
      <c r="T612">
        <f>'Raw Data'!S612</f>
        <v>27056.553950000001</v>
      </c>
      <c r="U612">
        <f>'Raw Data'!T612</f>
        <v>986612.3</v>
      </c>
      <c r="V612" s="9" t="str">
        <f t="shared" si="100"/>
        <v>8001-2</v>
      </c>
      <c r="W612">
        <f t="shared" si="101"/>
        <v>167760</v>
      </c>
      <c r="X612">
        <f t="shared" si="102"/>
        <v>51</v>
      </c>
      <c r="Y612">
        <f t="shared" si="103"/>
        <v>3230953.45</v>
      </c>
      <c r="Z612">
        <f t="shared" si="104"/>
        <v>2023</v>
      </c>
      <c r="AA612" s="9" t="str">
        <f t="shared" si="105"/>
        <v>Steel</v>
      </c>
      <c r="AB612" s="9" t="str">
        <f t="shared" si="106"/>
        <v>Scrubber</v>
      </c>
      <c r="AD612" s="13">
        <f t="shared" si="107"/>
        <v>5.5296451969999998</v>
      </c>
      <c r="AE612">
        <f t="shared" si="108"/>
        <v>5.8810938245112068</v>
      </c>
      <c r="AF612" s="16">
        <f t="shared" si="109"/>
        <v>0.43959996901540577</v>
      </c>
    </row>
    <row r="613" spans="1:32" x14ac:dyDescent="0.25">
      <c r="A613" t="str">
        <f>'Raw Data'!A613</f>
        <v>INNSA1</v>
      </c>
      <c r="B613" s="7">
        <f>'Raw Data'!B613</f>
        <v>45131</v>
      </c>
      <c r="C613">
        <f>'Raw Data'!C613</f>
        <v>301049751</v>
      </c>
      <c r="D613">
        <f>'Raw Data'!D613</f>
        <v>73239990</v>
      </c>
      <c r="E613" t="str">
        <f>'Raw Data'!E613</f>
        <v>STAINLESS STEEL SPORTS BOTTLE 750ML S-308-C6 (NP-20) (QTY:39600 PCS/USD 1.02 PER PCS)</v>
      </c>
      <c r="F613" t="str">
        <f t="shared" si="99"/>
        <v>STAINLESS STEEL SPORTS BOTTLE 750ML S-308-C6 (NP-20) (QTY:39600 PCS/USD 1.02 PER PCS)</v>
      </c>
      <c r="O613">
        <f>'Raw Data'!N613</f>
        <v>6600</v>
      </c>
      <c r="P613" t="str">
        <f>'Raw Data'!O613</f>
        <v>KGS</v>
      </c>
      <c r="Q613">
        <f>'Raw Data'!P613</f>
        <v>534.25253480000003</v>
      </c>
      <c r="R613">
        <f>'Raw Data'!Q613</f>
        <v>3526066.73</v>
      </c>
      <c r="S613">
        <f>'Raw Data'!R613</f>
        <v>6.440657442</v>
      </c>
      <c r="T613">
        <f>'Raw Data'!S613</f>
        <v>42508.339119999997</v>
      </c>
      <c r="U613">
        <f>'Raw Data'!T613</f>
        <v>1291950.8</v>
      </c>
      <c r="V613" s="9" t="str">
        <f t="shared" si="100"/>
        <v>STAINLESS</v>
      </c>
      <c r="W613">
        <f t="shared" si="101"/>
        <v>39600</v>
      </c>
      <c r="X613">
        <f t="shared" si="102"/>
        <v>69</v>
      </c>
      <c r="Y613">
        <f t="shared" si="103"/>
        <v>4818017.53</v>
      </c>
      <c r="Z613">
        <f t="shared" si="104"/>
        <v>2023</v>
      </c>
      <c r="AA613" s="9" t="str">
        <f t="shared" si="105"/>
        <v>Steel</v>
      </c>
      <c r="AB613" s="9" t="str">
        <f t="shared" si="106"/>
        <v>Other</v>
      </c>
      <c r="AD613" s="13">
        <f t="shared" si="107"/>
        <v>6.440657442</v>
      </c>
      <c r="AE613">
        <f t="shared" si="108"/>
        <v>32.625020202020202</v>
      </c>
      <c r="AF613" s="16">
        <f t="shared" si="109"/>
        <v>0.3663999858561951</v>
      </c>
    </row>
    <row r="614" spans="1:32" x14ac:dyDescent="0.25">
      <c r="A614" t="str">
        <f>'Raw Data'!A614</f>
        <v>INNSA1</v>
      </c>
      <c r="B614" s="7">
        <f>'Raw Data'!B614</f>
        <v>45127</v>
      </c>
      <c r="C614">
        <f>'Raw Data'!C614</f>
        <v>301049751</v>
      </c>
      <c r="D614">
        <f>'Raw Data'!D614</f>
        <v>73239990</v>
      </c>
      <c r="E614" t="str">
        <f>'Raw Data'!E614</f>
        <v>STAINLESS STEEL SPORTS BOTTLE 750ML S-308-C6 (NP-20) (QTY: 8784 NOS /USD 1.020 PER NOS)</v>
      </c>
      <c r="F614" t="str">
        <f t="shared" si="99"/>
        <v>STAINLESS STEEL SPORTS BOTTLE 750ML S-308-C6 (NP-20) (QTY: 8784 NOS /USD 1.020 PER NOS)</v>
      </c>
      <c r="O614">
        <f>'Raw Data'!N614</f>
        <v>1464</v>
      </c>
      <c r="P614" t="str">
        <f>'Raw Data'!O614</f>
        <v>KGS</v>
      </c>
      <c r="Q614">
        <f>'Raw Data'!P614</f>
        <v>534.81742489999999</v>
      </c>
      <c r="R614">
        <f>'Raw Data'!Q614</f>
        <v>782972.71</v>
      </c>
      <c r="S614">
        <f>'Raw Data'!R614</f>
        <v>6.424233332</v>
      </c>
      <c r="T614">
        <f>'Raw Data'!S614</f>
        <v>9405.0775979999999</v>
      </c>
      <c r="U614">
        <f>'Raw Data'!T614</f>
        <v>286881.2</v>
      </c>
      <c r="V614" s="9" t="str">
        <f t="shared" si="100"/>
        <v>STAINLESS</v>
      </c>
      <c r="W614">
        <f t="shared" si="101"/>
        <v>8784</v>
      </c>
      <c r="X614">
        <f t="shared" si="102"/>
        <v>70</v>
      </c>
      <c r="Y614">
        <f t="shared" si="103"/>
        <v>1069853.9099999999</v>
      </c>
      <c r="Z614">
        <f t="shared" si="104"/>
        <v>2023</v>
      </c>
      <c r="AA614" s="9" t="str">
        <f t="shared" si="105"/>
        <v>Steel</v>
      </c>
      <c r="AB614" s="9" t="str">
        <f t="shared" si="106"/>
        <v>Other</v>
      </c>
      <c r="AD614" s="13">
        <f t="shared" si="107"/>
        <v>6.424233332</v>
      </c>
      <c r="AE614">
        <f t="shared" si="108"/>
        <v>32.659517304189436</v>
      </c>
      <c r="AF614" s="16">
        <f t="shared" si="109"/>
        <v>0.3663999987943386</v>
      </c>
    </row>
    <row r="615" spans="1:32" x14ac:dyDescent="0.25">
      <c r="A615" t="str">
        <f>'Raw Data'!A615</f>
        <v>INNSA1</v>
      </c>
      <c r="B615" s="7">
        <f>'Raw Data'!B615</f>
        <v>45127</v>
      </c>
      <c r="C615">
        <f>'Raw Data'!C615</f>
        <v>301049751</v>
      </c>
      <c r="D615">
        <f>'Raw Data'!D615</f>
        <v>73239990</v>
      </c>
      <c r="E615" t="str">
        <f>'Raw Data'!E615</f>
        <v>STAINLESS STEELSPORTS BOTTLE 650ML S115 (NP-21) (QTY: 33984NOS /USD 1.033 PER NOS)</v>
      </c>
      <c r="F615" t="str">
        <f t="shared" si="99"/>
        <v>STAINLESS STEELSPORTS BOTTLE 650ML S115 (NP-21) (QTY: 33984NOS /USD 1.033 PER NOS)</v>
      </c>
      <c r="O615">
        <f>'Raw Data'!N615</f>
        <v>5522</v>
      </c>
      <c r="P615" t="str">
        <f>'Raw Data'!O615</f>
        <v>KGS</v>
      </c>
      <c r="Q615">
        <f>'Raw Data'!P615</f>
        <v>555.52176410000004</v>
      </c>
      <c r="R615">
        <f>'Raw Data'!Q615</f>
        <v>3067813.39</v>
      </c>
      <c r="S615">
        <f>'Raw Data'!R615</f>
        <v>6.6729341030000002</v>
      </c>
      <c r="T615">
        <f>'Raw Data'!S615</f>
        <v>36850.611290000001</v>
      </c>
      <c r="U615">
        <f>'Raw Data'!T615</f>
        <v>1124046.8999999999</v>
      </c>
      <c r="V615" s="9" t="str">
        <f t="shared" si="100"/>
        <v>STAINLESS</v>
      </c>
      <c r="W615">
        <f t="shared" si="101"/>
        <v>33984</v>
      </c>
      <c r="X615">
        <f t="shared" si="102"/>
        <v>65</v>
      </c>
      <c r="Y615">
        <f t="shared" si="103"/>
        <v>4191860.29</v>
      </c>
      <c r="Z615">
        <f t="shared" si="104"/>
        <v>2023</v>
      </c>
      <c r="AA615" s="9" t="str">
        <f t="shared" si="105"/>
        <v>Steel</v>
      </c>
      <c r="AB615" s="9" t="str">
        <f t="shared" si="106"/>
        <v>Other</v>
      </c>
      <c r="AD615" s="13">
        <f t="shared" si="107"/>
        <v>6.6729341030000002</v>
      </c>
      <c r="AE615">
        <f t="shared" si="108"/>
        <v>33.075768008474576</v>
      </c>
      <c r="AF615" s="16">
        <f t="shared" si="109"/>
        <v>0.36640002409012234</v>
      </c>
    </row>
    <row r="616" spans="1:32" x14ac:dyDescent="0.25">
      <c r="A616" t="str">
        <f>'Raw Data'!A616</f>
        <v>INNSA1</v>
      </c>
      <c r="B616" s="7">
        <f>'Raw Data'!B616</f>
        <v>45126</v>
      </c>
      <c r="C616">
        <f>'Raw Data'!C616</f>
        <v>301049751</v>
      </c>
      <c r="D616">
        <f>'Raw Data'!D616</f>
        <v>73239990</v>
      </c>
      <c r="E616" t="str">
        <f>'Raw Data'!E616</f>
        <v>STEEL SALT BOTTLE (NP-19) (QTY:12288 PCS / 0.4438 USD PER PCS)</v>
      </c>
      <c r="F616" t="str">
        <f t="shared" si="99"/>
        <v>STEEL SALT BOTTLE (NP-19) (QTY:12288 PCS / 0.4438 USD PER PCS)</v>
      </c>
      <c r="O616">
        <f>'Raw Data'!N616</f>
        <v>1920</v>
      </c>
      <c r="P616" t="str">
        <f>'Raw Data'!O616</f>
        <v>KGS</v>
      </c>
      <c r="Q616">
        <f>'Raw Data'!P616</f>
        <v>248.90224480000001</v>
      </c>
      <c r="R616">
        <f>'Raw Data'!Q616</f>
        <v>477892.31</v>
      </c>
      <c r="S616">
        <f>'Raw Data'!R616</f>
        <v>2.989816754</v>
      </c>
      <c r="T616">
        <f>'Raw Data'!S616</f>
        <v>5740.4481679999999</v>
      </c>
      <c r="U616">
        <f>'Raw Data'!T616</f>
        <v>175099.7</v>
      </c>
      <c r="V616" s="9" t="str">
        <f t="shared" si="100"/>
        <v>STEEL</v>
      </c>
      <c r="W616">
        <f t="shared" si="101"/>
        <v>12288</v>
      </c>
      <c r="X616">
        <f t="shared" si="102"/>
        <v>51</v>
      </c>
      <c r="Y616">
        <f t="shared" si="103"/>
        <v>652992.01</v>
      </c>
      <c r="Z616">
        <f t="shared" si="104"/>
        <v>2023</v>
      </c>
      <c r="AA616" s="9" t="str">
        <f t="shared" si="105"/>
        <v>Steel</v>
      </c>
      <c r="AB616" s="9" t="str">
        <f t="shared" si="106"/>
        <v>Other</v>
      </c>
      <c r="AD616" s="13">
        <f t="shared" si="107"/>
        <v>2.989816754</v>
      </c>
      <c r="AE616">
        <f t="shared" si="108"/>
        <v>14.249650065104168</v>
      </c>
      <c r="AF616" s="16">
        <f t="shared" si="109"/>
        <v>0.36639991131056288</v>
      </c>
    </row>
    <row r="617" spans="1:32" x14ac:dyDescent="0.25">
      <c r="A617" t="str">
        <f>'Raw Data'!A617</f>
        <v>INNSA1</v>
      </c>
      <c r="B617" s="7">
        <f>'Raw Data'!B617</f>
        <v>45126</v>
      </c>
      <c r="C617">
        <f>'Raw Data'!C617</f>
        <v>301049751</v>
      </c>
      <c r="D617">
        <f>'Raw Data'!D617</f>
        <v>73239990</v>
      </c>
      <c r="E617" t="str">
        <f>'Raw Data'!E617</f>
        <v>STEEL LUNCH BOX (6527) (QTY: 25680 NOS /USD 1.90 PER NOS)</v>
      </c>
      <c r="F617" t="str">
        <f t="shared" si="99"/>
        <v>STEEL LUNCH BOX (6527) (QTY: 25680 NOS /USD 1.90 PER NOS)</v>
      </c>
      <c r="O617">
        <f>'Raw Data'!N617</f>
        <v>8945</v>
      </c>
      <c r="P617" t="str">
        <f>'Raw Data'!O617</f>
        <v>KGS</v>
      </c>
      <c r="Q617">
        <f>'Raw Data'!P617</f>
        <v>467.67877190000002</v>
      </c>
      <c r="R617">
        <f>'Raw Data'!Q617</f>
        <v>4183480.15</v>
      </c>
      <c r="S617">
        <f>'Raw Data'!R617</f>
        <v>5.6177630250000004</v>
      </c>
      <c r="T617">
        <f>'Raw Data'!S617</f>
        <v>50252.013809999997</v>
      </c>
      <c r="U617">
        <f>'Raw Data'!T617</f>
        <v>1532827.1</v>
      </c>
      <c r="V617" s="9" t="str">
        <f t="shared" si="100"/>
        <v>STEEL</v>
      </c>
      <c r="W617">
        <f t="shared" si="101"/>
        <v>25680</v>
      </c>
      <c r="X617">
        <f t="shared" si="102"/>
        <v>41</v>
      </c>
      <c r="Y617">
        <f t="shared" si="103"/>
        <v>5716307.25</v>
      </c>
      <c r="Z617">
        <f t="shared" si="104"/>
        <v>2023</v>
      </c>
      <c r="AA617" s="9" t="str">
        <f t="shared" si="105"/>
        <v>Steel</v>
      </c>
      <c r="AB617" s="9" t="str">
        <f t="shared" si="106"/>
        <v>Lunch Box</v>
      </c>
      <c r="AD617" s="13">
        <f t="shared" si="107"/>
        <v>5.6177630250000004</v>
      </c>
      <c r="AE617">
        <f t="shared" si="108"/>
        <v>59.689528816199378</v>
      </c>
      <c r="AF617" s="16">
        <f t="shared" si="109"/>
        <v>0.36639999355560471</v>
      </c>
    </row>
    <row r="618" spans="1:32" x14ac:dyDescent="0.25">
      <c r="A618" t="str">
        <f>'Raw Data'!A618</f>
        <v>INNSA1</v>
      </c>
      <c r="B618" s="7">
        <f>'Raw Data'!B618</f>
        <v>45126</v>
      </c>
      <c r="C618">
        <f>'Raw Data'!C618</f>
        <v>301049751</v>
      </c>
      <c r="D618">
        <f>'Raw Data'!D618</f>
        <v>73239990</v>
      </c>
      <c r="E618" t="str">
        <f>'Raw Data'!E618</f>
        <v>STEEL LEMON SQUEEZER (AM-217) (QTY:5100 PCS / 1.872 USD PERPCS)</v>
      </c>
      <c r="F618" t="str">
        <f t="shared" si="99"/>
        <v>STEEL LEMON SQUEEZER (AM-217) (QTY:5100 PCS / 1.872 USD PERPCS)</v>
      </c>
      <c r="O618">
        <f>'Raw Data'!N618</f>
        <v>1487</v>
      </c>
      <c r="P618" t="str">
        <f>'Raw Data'!O618</f>
        <v>KGS</v>
      </c>
      <c r="Q618">
        <f>'Raw Data'!P618</f>
        <v>562.44621849999999</v>
      </c>
      <c r="R618">
        <f>'Raw Data'!Q618</f>
        <v>836638.75</v>
      </c>
      <c r="S618">
        <f>'Raw Data'!R618</f>
        <v>6.7561107329999999</v>
      </c>
      <c r="T618">
        <f>'Raw Data'!S618</f>
        <v>10049.71471</v>
      </c>
      <c r="U618">
        <f>'Raw Data'!T618</f>
        <v>306544.5</v>
      </c>
      <c r="V618" s="9" t="str">
        <f t="shared" si="100"/>
        <v>STEEL</v>
      </c>
      <c r="W618">
        <f t="shared" si="101"/>
        <v>5100</v>
      </c>
      <c r="X618">
        <f t="shared" si="102"/>
        <v>53</v>
      </c>
      <c r="Y618">
        <f t="shared" si="103"/>
        <v>1143183.25</v>
      </c>
      <c r="Z618">
        <f t="shared" si="104"/>
        <v>2023</v>
      </c>
      <c r="AA618" s="9" t="str">
        <f t="shared" si="105"/>
        <v>Steel</v>
      </c>
      <c r="AB618" s="9" t="str">
        <f t="shared" si="106"/>
        <v>Other</v>
      </c>
      <c r="AD618" s="13">
        <f t="shared" si="107"/>
        <v>6.7561107329999999</v>
      </c>
      <c r="AE618">
        <f t="shared" si="108"/>
        <v>60.106764705882355</v>
      </c>
      <c r="AF618" s="16">
        <f t="shared" si="109"/>
        <v>0.36640007410605829</v>
      </c>
    </row>
    <row r="619" spans="1:32" x14ac:dyDescent="0.25">
      <c r="A619" t="str">
        <f>'Raw Data'!A619</f>
        <v>INNSA1</v>
      </c>
      <c r="B619" s="7">
        <f>'Raw Data'!B619</f>
        <v>45126</v>
      </c>
      <c r="C619">
        <f>'Raw Data'!C619</f>
        <v>301049751</v>
      </c>
      <c r="D619">
        <f>'Raw Data'!D619</f>
        <v>73239990</v>
      </c>
      <c r="E619" t="str">
        <f>'Raw Data'!E619</f>
        <v>STEEL TEA STRAINER BIG (SB-12) (QTY:15300 PCS / 1.04 USD PERPCS)</v>
      </c>
      <c r="F619" t="str">
        <f t="shared" si="99"/>
        <v>STEEL TEA STRAINER BIG (SB-12) (QTY:15300 PCS / 1.04 USD PERPCS)</v>
      </c>
      <c r="O619">
        <f>'Raw Data'!N619</f>
        <v>3740</v>
      </c>
      <c r="P619" t="str">
        <f>'Raw Data'!O619</f>
        <v>KGS</v>
      </c>
      <c r="Q619">
        <f>'Raw Data'!P619</f>
        <v>372.83366840000002</v>
      </c>
      <c r="R619">
        <f>'Raw Data'!Q619</f>
        <v>1394397.92</v>
      </c>
      <c r="S619">
        <f>'Raw Data'!R619</f>
        <v>4.4784825039999996</v>
      </c>
      <c r="T619">
        <f>'Raw Data'!S619</f>
        <v>16749.524560000002</v>
      </c>
      <c r="U619">
        <f>'Raw Data'!T619</f>
        <v>510907.5</v>
      </c>
      <c r="V619" s="9" t="str">
        <f t="shared" si="100"/>
        <v>STEEL</v>
      </c>
      <c r="W619">
        <f t="shared" si="101"/>
        <v>15300</v>
      </c>
      <c r="X619">
        <f t="shared" si="102"/>
        <v>54</v>
      </c>
      <c r="Y619">
        <f t="shared" si="103"/>
        <v>1905305.42</v>
      </c>
      <c r="Z619">
        <f t="shared" si="104"/>
        <v>2023</v>
      </c>
      <c r="AA619" s="9" t="str">
        <f t="shared" si="105"/>
        <v>Steel</v>
      </c>
      <c r="AB619" s="9" t="str">
        <f t="shared" si="106"/>
        <v>Tea Strainer</v>
      </c>
      <c r="AD619" s="13">
        <f t="shared" si="107"/>
        <v>4.4784825039999996</v>
      </c>
      <c r="AE619">
        <f t="shared" si="108"/>
        <v>33.392647058823528</v>
      </c>
      <c r="AF619" s="16">
        <f t="shared" si="109"/>
        <v>0.36640007323017237</v>
      </c>
    </row>
    <row r="620" spans="1:32" x14ac:dyDescent="0.25">
      <c r="A620" t="str">
        <f>'Raw Data'!A620</f>
        <v>INNSA1</v>
      </c>
      <c r="B620" s="7">
        <f>'Raw Data'!B620</f>
        <v>45125</v>
      </c>
      <c r="C620">
        <f>'Raw Data'!C620</f>
        <v>301049751</v>
      </c>
      <c r="D620">
        <f>'Raw Data'!D620</f>
        <v>73239990</v>
      </c>
      <c r="E620" t="str">
        <f>'Raw Data'!E620</f>
        <v>SB-01 STAINLESS STEEL SPORTS BOTTLE 750ML SG-702 (QTY: 29904NUM/USD 1.090 PER NUM)</v>
      </c>
      <c r="F620" t="str">
        <f t="shared" si="99"/>
        <v>SB-01 STAINLESS STEEL SPORTS BOTTLE 750ML SG-702 (QTY: 29904NUM/USD 1.090 PER NUM)</v>
      </c>
      <c r="O620">
        <f>'Raw Data'!N620</f>
        <v>4984</v>
      </c>
      <c r="P620" t="str">
        <f>'Raw Data'!O620</f>
        <v>KGS</v>
      </c>
      <c r="Q620">
        <f>'Raw Data'!P620</f>
        <v>561.39550759999997</v>
      </c>
      <c r="R620">
        <f>'Raw Data'!Q620</f>
        <v>2797995.21</v>
      </c>
      <c r="S620">
        <f>'Raw Data'!R620</f>
        <v>6.7434895810000004</v>
      </c>
      <c r="T620">
        <f>'Raw Data'!S620</f>
        <v>33609.552069999998</v>
      </c>
      <c r="U620">
        <f>'Raw Data'!T620</f>
        <v>1025185.4</v>
      </c>
      <c r="V620" s="9" t="str">
        <f t="shared" si="100"/>
        <v>SB-01</v>
      </c>
      <c r="W620">
        <f t="shared" si="101"/>
        <v>29904</v>
      </c>
      <c r="X620">
        <f t="shared" si="102"/>
        <v>65</v>
      </c>
      <c r="Y620">
        <f t="shared" si="103"/>
        <v>3823180.61</v>
      </c>
      <c r="Z620">
        <f t="shared" si="104"/>
        <v>2023</v>
      </c>
      <c r="AA620" s="9" t="str">
        <f t="shared" si="105"/>
        <v>Steel</v>
      </c>
      <c r="AB620" s="9" t="str">
        <f t="shared" si="106"/>
        <v>Other</v>
      </c>
      <c r="AD620" s="13">
        <f t="shared" si="107"/>
        <v>6.7434895810000004</v>
      </c>
      <c r="AE620">
        <f t="shared" si="108"/>
        <v>34.282550829320492</v>
      </c>
      <c r="AF620" s="16">
        <f t="shared" si="109"/>
        <v>0.36639998393707046</v>
      </c>
    </row>
    <row r="621" spans="1:32" x14ac:dyDescent="0.25">
      <c r="A621" t="str">
        <f>'Raw Data'!A621</f>
        <v>INNSA1</v>
      </c>
      <c r="B621" s="7">
        <f>'Raw Data'!B621</f>
        <v>45125</v>
      </c>
      <c r="C621">
        <f>'Raw Data'!C621</f>
        <v>301049751</v>
      </c>
      <c r="D621">
        <f>'Raw Data'!D621</f>
        <v>73239990</v>
      </c>
      <c r="E621" t="str">
        <f>'Raw Data'!E621</f>
        <v>NP-20 STAINLESS STEEL SPORTS BOTTLE 750ML S-308-C6 (QTY: 8640 NUM/USD 1.040 PER NUM)</v>
      </c>
      <c r="F621" t="str">
        <f t="shared" si="99"/>
        <v>NP-20 STAINLESS STEEL SPORTS BOTTLE 750ML S-308-C6 (QTY: 8640 NUM/USD 1.040 PER NUM)</v>
      </c>
      <c r="O621">
        <f>'Raw Data'!N621</f>
        <v>1440</v>
      </c>
      <c r="P621" t="str">
        <f>'Raw Data'!O621</f>
        <v>KGS</v>
      </c>
      <c r="Q621">
        <f>'Raw Data'!P621</f>
        <v>535.64342360000001</v>
      </c>
      <c r="R621">
        <f>'Raw Data'!Q621</f>
        <v>771326.53</v>
      </c>
      <c r="S621">
        <f>'Raw Data'!R621</f>
        <v>6.4341552389999999</v>
      </c>
      <c r="T621">
        <f>'Raw Data'!S621</f>
        <v>9265.1835439999995</v>
      </c>
      <c r="U621">
        <f>'Raw Data'!T621</f>
        <v>282614</v>
      </c>
      <c r="V621" s="9" t="str">
        <f t="shared" si="100"/>
        <v>NP-20</v>
      </c>
      <c r="W621">
        <f t="shared" si="101"/>
        <v>8640</v>
      </c>
      <c r="X621">
        <f t="shared" si="102"/>
        <v>67</v>
      </c>
      <c r="Y621">
        <f t="shared" si="103"/>
        <v>1053940.53</v>
      </c>
      <c r="Z621">
        <f t="shared" si="104"/>
        <v>2023</v>
      </c>
      <c r="AA621" s="9" t="str">
        <f t="shared" si="105"/>
        <v>Steel</v>
      </c>
      <c r="AB621" s="9" t="str">
        <f t="shared" si="106"/>
        <v>Other</v>
      </c>
      <c r="AD621" s="13">
        <f t="shared" si="107"/>
        <v>6.4341552389999999</v>
      </c>
      <c r="AE621">
        <f t="shared" si="108"/>
        <v>32.709953703703704</v>
      </c>
      <c r="AF621" s="16">
        <f t="shared" si="109"/>
        <v>0.36639994737377957</v>
      </c>
    </row>
    <row r="622" spans="1:32" x14ac:dyDescent="0.25">
      <c r="A622" t="str">
        <f>'Raw Data'!A622</f>
        <v>INNSA1</v>
      </c>
      <c r="B622" s="7">
        <f>'Raw Data'!B622</f>
        <v>45125</v>
      </c>
      <c r="C622">
        <f>'Raw Data'!C622</f>
        <v>301049751</v>
      </c>
      <c r="D622">
        <f>'Raw Data'!D622</f>
        <v>73239990</v>
      </c>
      <c r="E622" t="str">
        <f>'Raw Data'!E622</f>
        <v>STAINLESS STEEL SPORT BOTTLE (KWB-600F) (QTY:50400 PCS /USD0.94 PER PCS)</v>
      </c>
      <c r="F622" t="str">
        <f t="shared" si="99"/>
        <v>STAINLESS STEEL SPORT BOTTLE (KWB-600F) (QTY:50400 PCS /USD0.94 PER PCS)</v>
      </c>
      <c r="O622">
        <f>'Raw Data'!N622</f>
        <v>7800</v>
      </c>
      <c r="P622" t="str">
        <f>'Raw Data'!O622</f>
        <v>KGS</v>
      </c>
      <c r="Q622">
        <f>'Raw Data'!P622</f>
        <v>519.62665379999999</v>
      </c>
      <c r="R622">
        <f>'Raw Data'!Q622</f>
        <v>4053087.9</v>
      </c>
      <c r="S622">
        <f>'Raw Data'!R622</f>
        <v>6.241761608</v>
      </c>
      <c r="T622">
        <f>'Raw Data'!S622</f>
        <v>48685.740539999999</v>
      </c>
      <c r="U622">
        <f>'Raw Data'!T622</f>
        <v>1485051.5</v>
      </c>
      <c r="V622" s="9" t="str">
        <f t="shared" si="100"/>
        <v>STAINLESS</v>
      </c>
      <c r="W622">
        <f t="shared" si="101"/>
        <v>50400</v>
      </c>
      <c r="X622">
        <f t="shared" si="102"/>
        <v>57</v>
      </c>
      <c r="Y622">
        <f t="shared" si="103"/>
        <v>5538139.4000000004</v>
      </c>
      <c r="Z622">
        <f t="shared" si="104"/>
        <v>2023</v>
      </c>
      <c r="AA622" s="9" t="str">
        <f t="shared" si="105"/>
        <v>Steel</v>
      </c>
      <c r="AB622" s="9" t="str">
        <f t="shared" si="106"/>
        <v>Other</v>
      </c>
      <c r="AD622" s="13">
        <f t="shared" si="107"/>
        <v>6.241761608</v>
      </c>
      <c r="AE622">
        <f t="shared" si="108"/>
        <v>29.465307539682538</v>
      </c>
      <c r="AF622" s="16">
        <f t="shared" si="109"/>
        <v>0.36640002305402752</v>
      </c>
    </row>
    <row r="623" spans="1:32" x14ac:dyDescent="0.25">
      <c r="A623" t="str">
        <f>'Raw Data'!A623</f>
        <v>INNSA1</v>
      </c>
      <c r="B623" s="7">
        <f>'Raw Data'!B623</f>
        <v>45125</v>
      </c>
      <c r="C623">
        <f>'Raw Data'!C623</f>
        <v>301049751</v>
      </c>
      <c r="D623">
        <f>'Raw Data'!D623</f>
        <v>73239990</v>
      </c>
      <c r="E623" t="str">
        <f>'Raw Data'!E623</f>
        <v>NP-21 STAINLESS STEEL SPORTS BOTTLE 650ML S115 (QTY: 7416NUM/USD 1.033 PER NUM)</v>
      </c>
      <c r="F623" t="str">
        <f t="shared" si="99"/>
        <v>NP-21 STAINLESS STEEL SPORTS BOTTLE 650ML S115 (QTY: 7416NUM/USD 1.033 PER NUM)</v>
      </c>
      <c r="O623">
        <f>'Raw Data'!N623</f>
        <v>1236</v>
      </c>
      <c r="P623" t="str">
        <f>'Raw Data'!O623</f>
        <v>KGS</v>
      </c>
      <c r="Q623">
        <f>'Raw Data'!P623</f>
        <v>532.03830100000005</v>
      </c>
      <c r="R623">
        <f>'Raw Data'!Q623</f>
        <v>657599.34</v>
      </c>
      <c r="S623">
        <f>'Raw Data'!R623</f>
        <v>6.3908504620000004</v>
      </c>
      <c r="T623">
        <f>'Raw Data'!S623</f>
        <v>7899.091171</v>
      </c>
      <c r="U623">
        <f>'Raw Data'!T623</f>
        <v>240944.4</v>
      </c>
      <c r="V623" s="9" t="str">
        <f t="shared" si="100"/>
        <v>NP-21</v>
      </c>
      <c r="W623">
        <f t="shared" si="101"/>
        <v>7416</v>
      </c>
      <c r="X623">
        <f t="shared" si="102"/>
        <v>62</v>
      </c>
      <c r="Y623">
        <f t="shared" si="103"/>
        <v>898543.74</v>
      </c>
      <c r="Z623">
        <f t="shared" si="104"/>
        <v>2023</v>
      </c>
      <c r="AA623" s="9" t="str">
        <f t="shared" si="105"/>
        <v>Steel</v>
      </c>
      <c r="AB623" s="9" t="str">
        <f t="shared" si="106"/>
        <v>Other</v>
      </c>
      <c r="AD623" s="13">
        <f t="shared" si="107"/>
        <v>6.3908504620000004</v>
      </c>
      <c r="AE623">
        <f t="shared" si="108"/>
        <v>32.489805825242719</v>
      </c>
      <c r="AF623" s="16">
        <f t="shared" si="109"/>
        <v>0.36640000277372542</v>
      </c>
    </row>
    <row r="624" spans="1:32" x14ac:dyDescent="0.25">
      <c r="A624" t="str">
        <f>'Raw Data'!A624</f>
        <v>INNSA1</v>
      </c>
      <c r="B624" s="7">
        <f>'Raw Data'!B624</f>
        <v>45124</v>
      </c>
      <c r="C624">
        <f>'Raw Data'!C624</f>
        <v>301049751</v>
      </c>
      <c r="D624">
        <f>'Raw Data'!D624</f>
        <v>73231000</v>
      </c>
      <c r="E624" t="str">
        <f>'Raw Data'!E624</f>
        <v>STEEL SCRUBBER 6PCS SET (OKS-4156) (QTY:95520 SET/USD:0.248PER SET)</v>
      </c>
      <c r="F624" t="str">
        <f t="shared" si="99"/>
        <v>STEEL SCRUBBER 6PCS SET (OKS-4156) (QTY:95520 SET/USD:0.248PER SET)</v>
      </c>
      <c r="O624">
        <f>'Raw Data'!N624</f>
        <v>8735</v>
      </c>
      <c r="P624" t="str">
        <f>'Raw Data'!O624</f>
        <v>KGS</v>
      </c>
      <c r="Q624">
        <f>'Raw Data'!P624</f>
        <v>237.91267199999999</v>
      </c>
      <c r="R624">
        <f>'Raw Data'!Q624</f>
        <v>2078167.19</v>
      </c>
      <c r="S624">
        <f>'Raw Data'!R624</f>
        <v>2.857809874</v>
      </c>
      <c r="T624">
        <f>'Raw Data'!S624</f>
        <v>24962.969249999998</v>
      </c>
      <c r="U624">
        <f>'Raw Data'!T624</f>
        <v>913562.2</v>
      </c>
      <c r="V624" s="9" t="str">
        <f t="shared" si="100"/>
        <v>STEEL</v>
      </c>
      <c r="W624">
        <f t="shared" si="101"/>
        <v>95520</v>
      </c>
      <c r="X624">
        <f t="shared" si="102"/>
        <v>51</v>
      </c>
      <c r="Y624">
        <f t="shared" si="103"/>
        <v>2991729.3899999997</v>
      </c>
      <c r="Z624">
        <f t="shared" si="104"/>
        <v>2023</v>
      </c>
      <c r="AA624" s="9" t="str">
        <f t="shared" si="105"/>
        <v>Steel</v>
      </c>
      <c r="AB624" s="9" t="str">
        <f t="shared" si="106"/>
        <v>Scrubber</v>
      </c>
      <c r="AD624" s="13">
        <f t="shared" si="107"/>
        <v>2.857809874</v>
      </c>
      <c r="AE624">
        <f t="shared" si="108"/>
        <v>9.5640933835845896</v>
      </c>
      <c r="AF624" s="16">
        <f t="shared" si="109"/>
        <v>0.43959995345706521</v>
      </c>
    </row>
    <row r="625" spans="1:32" x14ac:dyDescent="0.25">
      <c r="A625" t="str">
        <f>'Raw Data'!A625</f>
        <v>INNSA1</v>
      </c>
      <c r="B625" s="7">
        <f>'Raw Data'!B625</f>
        <v>45120</v>
      </c>
      <c r="C625">
        <f>'Raw Data'!C625</f>
        <v>301049751</v>
      </c>
      <c r="D625">
        <f>'Raw Data'!D625</f>
        <v>73239990</v>
      </c>
      <c r="E625" t="str">
        <f>'Raw Data'!E625</f>
        <v>SY-01-STAINLESS STEEL BOTTLE 650ML (QTY: 360 NUM/USD 1.130 PER NUM)</v>
      </c>
      <c r="F625" t="str">
        <f t="shared" si="99"/>
        <v>SY-01-STAINLESS STEEL BOTTLE 650ML (QTY: 360 NUM/USD 1.130 PER NUM)</v>
      </c>
      <c r="O625">
        <f>'Raw Data'!N625</f>
        <v>63</v>
      </c>
      <c r="P625" t="str">
        <f>'Raw Data'!O625</f>
        <v>KGS</v>
      </c>
      <c r="Q625">
        <f>'Raw Data'!P625</f>
        <v>554.39507939999999</v>
      </c>
      <c r="R625">
        <f>'Raw Data'!Q625</f>
        <v>34926.89</v>
      </c>
      <c r="S625">
        <f>'Raw Data'!R625</f>
        <v>6.6594003529999997</v>
      </c>
      <c r="T625">
        <f>'Raw Data'!S625</f>
        <v>419.54222220000003</v>
      </c>
      <c r="U625">
        <f>'Raw Data'!T625</f>
        <v>12797.2</v>
      </c>
      <c r="V625" s="9" t="str">
        <f t="shared" si="100"/>
        <v>SY-01-STAINLESS</v>
      </c>
      <c r="W625">
        <f t="shared" si="101"/>
        <v>360</v>
      </c>
      <c r="X625">
        <f t="shared" si="102"/>
        <v>50</v>
      </c>
      <c r="Y625">
        <f t="shared" si="103"/>
        <v>47724.09</v>
      </c>
      <c r="Z625">
        <f t="shared" si="104"/>
        <v>2023</v>
      </c>
      <c r="AA625" s="9" t="str">
        <f t="shared" si="105"/>
        <v>Steel</v>
      </c>
      <c r="AB625" s="9" t="str">
        <f t="shared" si="106"/>
        <v>Other</v>
      </c>
      <c r="AD625" s="13">
        <f t="shared" si="107"/>
        <v>6.6594003529999997</v>
      </c>
      <c r="AE625">
        <f t="shared" si="108"/>
        <v>35.547777777777782</v>
      </c>
      <c r="AF625" s="16">
        <f t="shared" si="109"/>
        <v>0.36639964222408583</v>
      </c>
    </row>
    <row r="626" spans="1:32" x14ac:dyDescent="0.25">
      <c r="A626" t="str">
        <f>'Raw Data'!A626</f>
        <v>INNSA1</v>
      </c>
      <c r="B626" s="7">
        <f>'Raw Data'!B626</f>
        <v>45120</v>
      </c>
      <c r="C626">
        <f>'Raw Data'!C626</f>
        <v>301049751</v>
      </c>
      <c r="D626">
        <f>'Raw Data'!D626</f>
        <v>73239990</v>
      </c>
      <c r="E626" t="str">
        <f>'Raw Data'!E626</f>
        <v>SL-01 STAINLESS STEEL COLA BOTTLE 750ML SK750 (QTY: 26208 NUM/USD 1.180 PER NUM)</v>
      </c>
      <c r="F626" t="str">
        <f t="shared" si="99"/>
        <v>SL-01 STAINLESS STEEL COLA BOTTLE 750ML SK750 (QTY: 26208 NUM/USD 1.180 PER NUM)</v>
      </c>
      <c r="O626">
        <f>'Raw Data'!N626</f>
        <v>4804</v>
      </c>
      <c r="P626" t="str">
        <f>'Raw Data'!O626</f>
        <v>KGS</v>
      </c>
      <c r="Q626">
        <f>'Raw Data'!P626</f>
        <v>552.61098070000003</v>
      </c>
      <c r="R626">
        <f>'Raw Data'!Q626</f>
        <v>2655185.2400000002</v>
      </c>
      <c r="S626">
        <f>'Raw Data'!R626</f>
        <v>6.6379697379999998</v>
      </c>
      <c r="T626">
        <f>'Raw Data'!S626</f>
        <v>31894.116999999998</v>
      </c>
      <c r="U626">
        <f>'Raw Data'!T626</f>
        <v>972859.8</v>
      </c>
      <c r="V626" s="9" t="str">
        <f t="shared" si="100"/>
        <v>SL-01</v>
      </c>
      <c r="W626">
        <f t="shared" si="101"/>
        <v>26208</v>
      </c>
      <c r="X626">
        <f t="shared" si="102"/>
        <v>63</v>
      </c>
      <c r="Y626">
        <f t="shared" si="103"/>
        <v>3628045.04</v>
      </c>
      <c r="Z626">
        <f t="shared" si="104"/>
        <v>2023</v>
      </c>
      <c r="AA626" s="9" t="str">
        <f t="shared" si="105"/>
        <v>Steel</v>
      </c>
      <c r="AB626" s="9" t="str">
        <f t="shared" si="106"/>
        <v>Other</v>
      </c>
      <c r="AD626" s="13">
        <f t="shared" si="107"/>
        <v>6.6379697379999998</v>
      </c>
      <c r="AE626">
        <f t="shared" si="108"/>
        <v>37.120718864468863</v>
      </c>
      <c r="AF626" s="16">
        <f t="shared" si="109"/>
        <v>0.36639997290735166</v>
      </c>
    </row>
    <row r="627" spans="1:32" x14ac:dyDescent="0.25">
      <c r="A627" t="str">
        <f>'Raw Data'!A627</f>
        <v>INNSA1</v>
      </c>
      <c r="B627" s="7">
        <f>'Raw Data'!B627</f>
        <v>45120</v>
      </c>
      <c r="C627">
        <f>'Raw Data'!C627</f>
        <v>301049751</v>
      </c>
      <c r="D627">
        <f>'Raw Data'!D627</f>
        <v>73239990</v>
      </c>
      <c r="E627" t="str">
        <f>'Raw Data'!E627</f>
        <v>AM-396-STAINLESS STEEL KIDS BOTTLE 450ML (QTY: 720 NUM/USD 1.250 PER NUM)</v>
      </c>
      <c r="F627" t="str">
        <f t="shared" si="99"/>
        <v>AM-396-STAINLESS STEEL KIDS BOTTLE 450ML (QTY: 720 NUM/USD 1.250 PER NUM)</v>
      </c>
      <c r="O627">
        <f>'Raw Data'!N627</f>
        <v>108</v>
      </c>
      <c r="P627" t="str">
        <f>'Raw Data'!O627</f>
        <v>KGS</v>
      </c>
      <c r="Q627">
        <f>'Raw Data'!P627</f>
        <v>715.48027779999995</v>
      </c>
      <c r="R627">
        <f>'Raw Data'!Q627</f>
        <v>77271.87</v>
      </c>
      <c r="S627">
        <f>'Raw Data'!R627</f>
        <v>8.5943576910000008</v>
      </c>
      <c r="T627">
        <f>'Raw Data'!S627</f>
        <v>928.19063059999996</v>
      </c>
      <c r="U627">
        <f>'Raw Data'!T627</f>
        <v>28312.400000000001</v>
      </c>
      <c r="V627" s="9" t="str">
        <f t="shared" si="100"/>
        <v>AM-396-STAINLESS</v>
      </c>
      <c r="W627">
        <f t="shared" si="101"/>
        <v>720</v>
      </c>
      <c r="X627">
        <f t="shared" si="102"/>
        <v>56</v>
      </c>
      <c r="Y627">
        <f t="shared" si="103"/>
        <v>105584.26999999999</v>
      </c>
      <c r="Z627">
        <f t="shared" si="104"/>
        <v>2023</v>
      </c>
      <c r="AA627" s="9" t="str">
        <f t="shared" si="105"/>
        <v>Steel</v>
      </c>
      <c r="AB627" s="9" t="str">
        <f t="shared" si="106"/>
        <v>Other</v>
      </c>
      <c r="AD627" s="13">
        <f t="shared" si="107"/>
        <v>8.5943576910000008</v>
      </c>
      <c r="AE627">
        <f t="shared" si="108"/>
        <v>39.32277777777778</v>
      </c>
      <c r="AF627" s="16">
        <f t="shared" si="109"/>
        <v>0.36639982958869771</v>
      </c>
    </row>
    <row r="628" spans="1:32" x14ac:dyDescent="0.25">
      <c r="A628" t="str">
        <f>'Raw Data'!A628</f>
        <v>INNSA1</v>
      </c>
      <c r="B628" s="7">
        <f>'Raw Data'!B628</f>
        <v>45120</v>
      </c>
      <c r="C628">
        <f>'Raw Data'!C628</f>
        <v>301049751</v>
      </c>
      <c r="D628">
        <f>'Raw Data'!D628</f>
        <v>73239990</v>
      </c>
      <c r="E628" t="str">
        <f>'Raw Data'!E628</f>
        <v>SY-04-STAINLESS STEEL SPORTS BOTTLE 1000 ML (QTY: 360 NUM/USD 1.275 PER NUM)</v>
      </c>
      <c r="F628" t="str">
        <f t="shared" si="99"/>
        <v>SY-04-STAINLESS STEEL SPORTS BOTTLE 1000 ML (QTY: 360 NUM/USD 1.275 PER NUM)</v>
      </c>
      <c r="O628">
        <f>'Raw Data'!N628</f>
        <v>69</v>
      </c>
      <c r="P628" t="str">
        <f>'Raw Data'!O628</f>
        <v>KGS</v>
      </c>
      <c r="Q628">
        <f>'Raw Data'!P628</f>
        <v>571.13985509999998</v>
      </c>
      <c r="R628">
        <f>'Raw Data'!Q628</f>
        <v>39408.65</v>
      </c>
      <c r="S628">
        <f>'Raw Data'!R628</f>
        <v>6.8605387999999996</v>
      </c>
      <c r="T628">
        <f>'Raw Data'!S628</f>
        <v>473.37717720000001</v>
      </c>
      <c r="U628">
        <f>'Raw Data'!T628</f>
        <v>14439.3</v>
      </c>
      <c r="V628" s="9" t="str">
        <f t="shared" si="100"/>
        <v>SY-04-STAINLESS</v>
      </c>
      <c r="W628">
        <f t="shared" si="101"/>
        <v>360</v>
      </c>
      <c r="X628">
        <f t="shared" si="102"/>
        <v>59</v>
      </c>
      <c r="Y628">
        <f t="shared" si="103"/>
        <v>53847.95</v>
      </c>
      <c r="Z628">
        <f t="shared" si="104"/>
        <v>2023</v>
      </c>
      <c r="AA628" s="9" t="str">
        <f t="shared" si="105"/>
        <v>Steel</v>
      </c>
      <c r="AB628" s="9" t="str">
        <f t="shared" si="106"/>
        <v>Other</v>
      </c>
      <c r="AD628" s="13">
        <f t="shared" si="107"/>
        <v>6.8605387999999996</v>
      </c>
      <c r="AE628">
        <f t="shared" si="108"/>
        <v>40.109166666666667</v>
      </c>
      <c r="AF628" s="16">
        <f t="shared" si="109"/>
        <v>0.36639925498589776</v>
      </c>
    </row>
    <row r="629" spans="1:32" x14ac:dyDescent="0.25">
      <c r="A629" t="str">
        <f>'Raw Data'!A629</f>
        <v>INNSA1</v>
      </c>
      <c r="B629" s="7">
        <f>'Raw Data'!B629</f>
        <v>45120</v>
      </c>
      <c r="C629">
        <f>'Raw Data'!C629</f>
        <v>301049751</v>
      </c>
      <c r="D629">
        <f>'Raw Data'!D629</f>
        <v>73239990</v>
      </c>
      <c r="E629" t="str">
        <f>'Raw Data'!E629</f>
        <v>SY-03-STAINLESS STEEL SPORTS BOTTLE 1000 ML (QTY: 360 NUM/USD 1.230 PER NUM)</v>
      </c>
      <c r="F629" t="str">
        <f t="shared" si="99"/>
        <v>SY-03-STAINLESS STEEL SPORTS BOTTLE 1000 ML (QTY: 360 NUM/USD 1.230 PER NUM)</v>
      </c>
      <c r="O629">
        <f>'Raw Data'!N629</f>
        <v>60</v>
      </c>
      <c r="P629" t="str">
        <f>'Raw Data'!O629</f>
        <v>KGS</v>
      </c>
      <c r="Q629">
        <f>'Raw Data'!P629</f>
        <v>633.62933329999998</v>
      </c>
      <c r="R629">
        <f>'Raw Data'!Q629</f>
        <v>38017.760000000002</v>
      </c>
      <c r="S629">
        <f>'Raw Data'!R629</f>
        <v>7.6111631629999996</v>
      </c>
      <c r="T629">
        <f>'Raw Data'!S629</f>
        <v>456.66978979999999</v>
      </c>
      <c r="U629">
        <f>'Raw Data'!T629</f>
        <v>13929.8</v>
      </c>
      <c r="V629" s="9" t="str">
        <f t="shared" si="100"/>
        <v>SY-03-STAINLESS</v>
      </c>
      <c r="W629">
        <f t="shared" si="101"/>
        <v>360</v>
      </c>
      <c r="X629">
        <f t="shared" si="102"/>
        <v>59</v>
      </c>
      <c r="Y629">
        <f t="shared" si="103"/>
        <v>51947.56</v>
      </c>
      <c r="Z629">
        <f t="shared" si="104"/>
        <v>2023</v>
      </c>
      <c r="AA629" s="9" t="str">
        <f t="shared" si="105"/>
        <v>Steel</v>
      </c>
      <c r="AB629" s="9" t="str">
        <f t="shared" si="106"/>
        <v>Other</v>
      </c>
      <c r="AD629" s="13">
        <f t="shared" si="107"/>
        <v>7.6111631629999996</v>
      </c>
      <c r="AE629">
        <f t="shared" si="108"/>
        <v>38.693888888888885</v>
      </c>
      <c r="AF629" s="16">
        <f t="shared" si="109"/>
        <v>0.36640243928100968</v>
      </c>
    </row>
    <row r="630" spans="1:32" x14ac:dyDescent="0.25">
      <c r="A630" t="str">
        <f>'Raw Data'!A630</f>
        <v>INNSA1</v>
      </c>
      <c r="B630" s="7">
        <f>'Raw Data'!B630</f>
        <v>45120</v>
      </c>
      <c r="C630">
        <f>'Raw Data'!C630</f>
        <v>301049751</v>
      </c>
      <c r="D630">
        <f>'Raw Data'!D630</f>
        <v>73239990</v>
      </c>
      <c r="E630" t="str">
        <f>'Raw Data'!E630</f>
        <v>AM-395 -STAINLESS STEEL BOTTLE 500ML (QTY: 720 NUM/USD 1.125PER NUM)</v>
      </c>
      <c r="F630" t="str">
        <f t="shared" si="99"/>
        <v>AM-395 -STAINLESS STEEL BOTTLE 500ML (QTY: 720 NUM/USD 1.125PER NUM)</v>
      </c>
      <c r="O630">
        <f>'Raw Data'!N630</f>
        <v>92</v>
      </c>
      <c r="P630" t="str">
        <f>'Raw Data'!O630</f>
        <v>KGS</v>
      </c>
      <c r="Q630">
        <f>'Raw Data'!P630</f>
        <v>755.92043479999995</v>
      </c>
      <c r="R630">
        <f>'Raw Data'!Q630</f>
        <v>69544.679999999993</v>
      </c>
      <c r="S630">
        <f>'Raw Data'!R630</f>
        <v>9.0801253430000006</v>
      </c>
      <c r="T630">
        <f>'Raw Data'!S630</f>
        <v>835.37153149999995</v>
      </c>
      <c r="U630">
        <f>'Raw Data'!T630</f>
        <v>25481.1</v>
      </c>
      <c r="V630" s="9" t="str">
        <f t="shared" si="100"/>
        <v>AM-395</v>
      </c>
      <c r="W630">
        <f t="shared" si="101"/>
        <v>720</v>
      </c>
      <c r="X630">
        <f t="shared" si="102"/>
        <v>52</v>
      </c>
      <c r="Y630">
        <f t="shared" si="103"/>
        <v>95025.78</v>
      </c>
      <c r="Z630">
        <f t="shared" si="104"/>
        <v>2023</v>
      </c>
      <c r="AA630" s="9" t="str">
        <f t="shared" si="105"/>
        <v>Steel</v>
      </c>
      <c r="AB630" s="9" t="str">
        <f t="shared" si="106"/>
        <v>Other</v>
      </c>
      <c r="AD630" s="13">
        <f t="shared" si="107"/>
        <v>9.0801253430000006</v>
      </c>
      <c r="AE630">
        <f t="shared" si="108"/>
        <v>35.390416666666667</v>
      </c>
      <c r="AF630" s="16">
        <f t="shared" si="109"/>
        <v>0.36639898263964982</v>
      </c>
    </row>
    <row r="631" spans="1:32" x14ac:dyDescent="0.25">
      <c r="A631" t="str">
        <f>'Raw Data'!A631</f>
        <v>INNSA1</v>
      </c>
      <c r="B631" s="7">
        <f>'Raw Data'!B631</f>
        <v>45120</v>
      </c>
      <c r="C631">
        <f>'Raw Data'!C631</f>
        <v>301049751</v>
      </c>
      <c r="D631">
        <f>'Raw Data'!D631</f>
        <v>73239990</v>
      </c>
      <c r="E631" t="str">
        <f>'Raw Data'!E631</f>
        <v>SB-01 STAINLESS STEEL SPORTS BOTTLE 750ML SG-702 (QTY: 11904NUM/USD 1.090 PER NUM)</v>
      </c>
      <c r="F631" t="str">
        <f t="shared" si="99"/>
        <v>SB-01 STAINLESS STEEL SPORTS BOTTLE 750ML SG-702 (QTY: 11904NUM/USD 1.090 PER NUM)</v>
      </c>
      <c r="O631">
        <f>'Raw Data'!N631</f>
        <v>2083</v>
      </c>
      <c r="P631" t="str">
        <f>'Raw Data'!O631</f>
        <v>KGS</v>
      </c>
      <c r="Q631">
        <f>'Raw Data'!P631</f>
        <v>534.77036290000001</v>
      </c>
      <c r="R631">
        <f>'Raw Data'!Q631</f>
        <v>1114033.6200000001</v>
      </c>
      <c r="S631">
        <f>'Raw Data'!R631</f>
        <v>6.4236680230000003</v>
      </c>
      <c r="T631">
        <f>'Raw Data'!S631</f>
        <v>13381.78523</v>
      </c>
      <c r="U631">
        <f>'Raw Data'!T631</f>
        <v>408181.9</v>
      </c>
      <c r="V631" s="9" t="str">
        <f t="shared" si="100"/>
        <v>SB-01</v>
      </c>
      <c r="W631">
        <f t="shared" si="101"/>
        <v>11904</v>
      </c>
      <c r="X631">
        <f t="shared" si="102"/>
        <v>65</v>
      </c>
      <c r="Y631">
        <f t="shared" si="103"/>
        <v>1522215.52</v>
      </c>
      <c r="Z631">
        <f t="shared" si="104"/>
        <v>2023</v>
      </c>
      <c r="AA631" s="9" t="str">
        <f t="shared" si="105"/>
        <v>Steel</v>
      </c>
      <c r="AB631" s="9" t="str">
        <f t="shared" si="106"/>
        <v>Other</v>
      </c>
      <c r="AD631" s="13">
        <f t="shared" si="107"/>
        <v>6.4236680230000003</v>
      </c>
      <c r="AE631">
        <f t="shared" si="108"/>
        <v>34.289474126344089</v>
      </c>
      <c r="AF631" s="16">
        <f t="shared" si="109"/>
        <v>0.36639998351216724</v>
      </c>
    </row>
    <row r="632" spans="1:32" x14ac:dyDescent="0.25">
      <c r="A632" t="str">
        <f>'Raw Data'!A632</f>
        <v>INNSA1</v>
      </c>
      <c r="B632" s="7">
        <f>'Raw Data'!B632</f>
        <v>45120</v>
      </c>
      <c r="C632">
        <f>'Raw Data'!C632</f>
        <v>301049751</v>
      </c>
      <c r="D632">
        <f>'Raw Data'!D632</f>
        <v>73239990</v>
      </c>
      <c r="E632" t="str">
        <f>'Raw Data'!E632</f>
        <v>SY-02-STAINLESS STEEL BOTTLE 750 ML (QTY: 360 NUM/USD 1.145PER NUM)</v>
      </c>
      <c r="F632" t="str">
        <f t="shared" si="99"/>
        <v>SY-02-STAINLESS STEEL BOTTLE 750 ML (QTY: 360 NUM/USD 1.145PER NUM)</v>
      </c>
      <c r="O632">
        <f>'Raw Data'!N632</f>
        <v>60</v>
      </c>
      <c r="P632" t="str">
        <f>'Raw Data'!O632</f>
        <v>KGS</v>
      </c>
      <c r="Q632">
        <f>'Raw Data'!P632</f>
        <v>589.84199999999998</v>
      </c>
      <c r="R632">
        <f>'Raw Data'!Q632</f>
        <v>35390.519999999997</v>
      </c>
      <c r="S632">
        <f>'Raw Data'!R632</f>
        <v>7.0851891890000003</v>
      </c>
      <c r="T632">
        <f>'Raw Data'!S632</f>
        <v>425.11135139999999</v>
      </c>
      <c r="U632">
        <f>'Raw Data'!T632</f>
        <v>12967.1</v>
      </c>
      <c r="V632" s="9" t="str">
        <f t="shared" si="100"/>
        <v>SY-02-STAINLESS</v>
      </c>
      <c r="W632">
        <f t="shared" si="101"/>
        <v>360</v>
      </c>
      <c r="X632">
        <f t="shared" si="102"/>
        <v>51</v>
      </c>
      <c r="Y632">
        <f t="shared" si="103"/>
        <v>48357.619999999995</v>
      </c>
      <c r="Z632">
        <f t="shared" si="104"/>
        <v>2023</v>
      </c>
      <c r="AA632" s="9" t="str">
        <f t="shared" si="105"/>
        <v>Steel</v>
      </c>
      <c r="AB632" s="9" t="str">
        <f t="shared" si="106"/>
        <v>Other</v>
      </c>
      <c r="AD632" s="13">
        <f t="shared" si="107"/>
        <v>7.0851891890000003</v>
      </c>
      <c r="AE632">
        <f t="shared" si="108"/>
        <v>36.019722222222221</v>
      </c>
      <c r="AF632" s="16">
        <f t="shared" si="109"/>
        <v>0.36640038066691311</v>
      </c>
    </row>
    <row r="633" spans="1:32" x14ac:dyDescent="0.25">
      <c r="A633" t="str">
        <f>'Raw Data'!A633</f>
        <v>INNSA1</v>
      </c>
      <c r="B633" s="7">
        <f>'Raw Data'!B633</f>
        <v>45120</v>
      </c>
      <c r="C633">
        <f>'Raw Data'!C633</f>
        <v>301049751</v>
      </c>
      <c r="D633">
        <f>'Raw Data'!D633</f>
        <v>73239990</v>
      </c>
      <c r="E633" t="str">
        <f>'Raw Data'!E633</f>
        <v>NP-21-STAINLESS STEEL SPORTS BOTTLE 650ML S115 (QTY: 888 NUM/USD 1.033 PER NUM)</v>
      </c>
      <c r="F633" t="str">
        <f t="shared" si="99"/>
        <v>NP-21-STAINLESS STEEL SPORTS BOTTLE 650ML S115 (QTY: 888 NUM/USD 1.033 PER NUM)</v>
      </c>
      <c r="O633">
        <f>'Raw Data'!N633</f>
        <v>148</v>
      </c>
      <c r="P633" t="str">
        <f>'Raw Data'!O633</f>
        <v>KGS</v>
      </c>
      <c r="Q633">
        <f>'Raw Data'!P633</f>
        <v>532.14331079999999</v>
      </c>
      <c r="R633">
        <f>'Raw Data'!Q633</f>
        <v>78757.210000000006</v>
      </c>
      <c r="S633">
        <f>'Raw Data'!R633</f>
        <v>6.3921118420000003</v>
      </c>
      <c r="T633">
        <f>'Raw Data'!S633</f>
        <v>946.03255260000003</v>
      </c>
      <c r="U633">
        <f>'Raw Data'!T633</f>
        <v>28856.6</v>
      </c>
      <c r="V633" s="9" t="str">
        <f t="shared" si="100"/>
        <v>NP-21-STAINLESS</v>
      </c>
      <c r="W633">
        <f t="shared" si="101"/>
        <v>888</v>
      </c>
      <c r="X633">
        <f t="shared" si="102"/>
        <v>62</v>
      </c>
      <c r="Y633">
        <f t="shared" si="103"/>
        <v>107613.81</v>
      </c>
      <c r="Z633">
        <f t="shared" si="104"/>
        <v>2023</v>
      </c>
      <c r="AA633" s="9" t="str">
        <f t="shared" si="105"/>
        <v>Steel</v>
      </c>
      <c r="AB633" s="9" t="str">
        <f t="shared" si="106"/>
        <v>Other</v>
      </c>
      <c r="AD633" s="13">
        <f t="shared" si="107"/>
        <v>6.3921118420000003</v>
      </c>
      <c r="AE633">
        <f t="shared" si="108"/>
        <v>32.49617117117117</v>
      </c>
      <c r="AF633" s="16">
        <f t="shared" si="109"/>
        <v>0.36639946996598782</v>
      </c>
    </row>
    <row r="634" spans="1:32" x14ac:dyDescent="0.25">
      <c r="A634" t="str">
        <f>'Raw Data'!A634</f>
        <v>INNSA1</v>
      </c>
      <c r="B634" s="7">
        <f>'Raw Data'!B634</f>
        <v>45120</v>
      </c>
      <c r="C634">
        <f>'Raw Data'!C634</f>
        <v>301049751</v>
      </c>
      <c r="D634">
        <f>'Raw Data'!D634</f>
        <v>73239990</v>
      </c>
      <c r="E634" t="str">
        <f>'Raw Data'!E634</f>
        <v>AM-397-STAINLESS STEEL BOTTLE 500ML (QTY: 720 NUM/USD 1.100PER NUM)</v>
      </c>
      <c r="F634" t="str">
        <f t="shared" si="99"/>
        <v>AM-397-STAINLESS STEEL BOTTLE 500ML (QTY: 720 NUM/USD 1.100PER NUM)</v>
      </c>
      <c r="O634">
        <f>'Raw Data'!N634</f>
        <v>106</v>
      </c>
      <c r="P634" t="str">
        <f>'Raw Data'!O634</f>
        <v>KGS</v>
      </c>
      <c r="Q634">
        <f>'Raw Data'!P634</f>
        <v>641.50226420000001</v>
      </c>
      <c r="R634">
        <f>'Raw Data'!Q634</f>
        <v>67999.240000000005</v>
      </c>
      <c r="S634">
        <f>'Raw Data'!R634</f>
        <v>7.7057329030000004</v>
      </c>
      <c r="T634">
        <f>'Raw Data'!S634</f>
        <v>816.80768769999997</v>
      </c>
      <c r="U634">
        <f>'Raw Data'!T634</f>
        <v>24914.9</v>
      </c>
      <c r="V634" s="9" t="str">
        <f t="shared" si="100"/>
        <v>AM-397-STAINLESS</v>
      </c>
      <c r="W634">
        <f t="shared" si="101"/>
        <v>720</v>
      </c>
      <c r="X634">
        <f t="shared" si="102"/>
        <v>51</v>
      </c>
      <c r="Y634">
        <f t="shared" si="103"/>
        <v>92914.140000000014</v>
      </c>
      <c r="Z634">
        <f t="shared" si="104"/>
        <v>2023</v>
      </c>
      <c r="AA634" s="9" t="str">
        <f t="shared" si="105"/>
        <v>Steel</v>
      </c>
      <c r="AB634" s="9" t="str">
        <f t="shared" si="106"/>
        <v>Other</v>
      </c>
      <c r="AD634" s="13">
        <f t="shared" si="107"/>
        <v>7.7057329030000004</v>
      </c>
      <c r="AE634">
        <f t="shared" si="108"/>
        <v>34.60402777777778</v>
      </c>
      <c r="AF634" s="16">
        <f t="shared" si="109"/>
        <v>0.36639968329057793</v>
      </c>
    </row>
    <row r="635" spans="1:32" x14ac:dyDescent="0.25">
      <c r="A635" t="str">
        <f>'Raw Data'!A635</f>
        <v>INNSA1</v>
      </c>
      <c r="B635" s="7">
        <f>'Raw Data'!B635</f>
        <v>45114</v>
      </c>
      <c r="C635">
        <f>'Raw Data'!C635</f>
        <v>301049751</v>
      </c>
      <c r="D635">
        <f>'Raw Data'!D635</f>
        <v>73239990</v>
      </c>
      <c r="E635" t="str">
        <f>'Raw Data'!E635</f>
        <v>NP-19 STEEL SALT BOTTLE (QTY:38400 PCS/USD 0.4494 PER PCS)</v>
      </c>
      <c r="F635" t="str">
        <f t="shared" si="99"/>
        <v>NP-19 STEEL SALT BOTTLE (QTY:38400 PCS/USD 0.4494 PER PCS)</v>
      </c>
      <c r="O635">
        <f>'Raw Data'!N635</f>
        <v>6000</v>
      </c>
      <c r="P635" t="str">
        <f>'Raw Data'!O635</f>
        <v>KGS</v>
      </c>
      <c r="Q635">
        <f>'Raw Data'!P635</f>
        <v>253.11295670000001</v>
      </c>
      <c r="R635">
        <f>'Raw Data'!Q635</f>
        <v>1518677.74</v>
      </c>
      <c r="S635">
        <f>'Raw Data'!R635</f>
        <v>3.0403958759999998</v>
      </c>
      <c r="T635">
        <f>'Raw Data'!S635</f>
        <v>18242.375260000001</v>
      </c>
      <c r="U635">
        <f>'Raw Data'!T635</f>
        <v>556443.5</v>
      </c>
      <c r="V635" s="9" t="str">
        <f t="shared" si="100"/>
        <v>NP-19</v>
      </c>
      <c r="W635">
        <f t="shared" si="101"/>
        <v>38400</v>
      </c>
      <c r="X635">
        <f t="shared" si="102"/>
        <v>40</v>
      </c>
      <c r="Y635">
        <f t="shared" si="103"/>
        <v>2075121.24</v>
      </c>
      <c r="Z635">
        <f t="shared" si="104"/>
        <v>2023</v>
      </c>
      <c r="AA635" s="9" t="str">
        <f t="shared" si="105"/>
        <v>Steel</v>
      </c>
      <c r="AB635" s="9" t="str">
        <f t="shared" si="106"/>
        <v>Other</v>
      </c>
      <c r="AD635" s="13">
        <f t="shared" si="107"/>
        <v>3.0403958759999998</v>
      </c>
      <c r="AE635">
        <f t="shared" si="108"/>
        <v>14.490716145833334</v>
      </c>
      <c r="AF635" s="16">
        <f t="shared" si="109"/>
        <v>0.36639998423892089</v>
      </c>
    </row>
    <row r="636" spans="1:32" x14ac:dyDescent="0.25">
      <c r="A636" t="str">
        <f>'Raw Data'!A636</f>
        <v>INNSA1</v>
      </c>
      <c r="B636" s="7">
        <f>'Raw Data'!B636</f>
        <v>45113</v>
      </c>
      <c r="C636">
        <f>'Raw Data'!C636</f>
        <v>301049751</v>
      </c>
      <c r="D636">
        <f>'Raw Data'!D636</f>
        <v>73239990</v>
      </c>
      <c r="E636" t="str">
        <f>'Raw Data'!E636</f>
        <v>AM-06 STAINLESS STEEL BOTTLE 750ML SG805 (QTY:42804 NUM/USD1.039 PER NUM)</v>
      </c>
      <c r="F636" t="str">
        <f t="shared" si="99"/>
        <v>AM-06 STAINLESS STEEL BOTTLE 750ML SG805 (QTY:42804 NUM/USD1.039 PER NUM)</v>
      </c>
      <c r="O636">
        <f>'Raw Data'!N636</f>
        <v>6420</v>
      </c>
      <c r="P636" t="str">
        <f>'Raw Data'!O636</f>
        <v>KGS</v>
      </c>
      <c r="Q636">
        <f>'Raw Data'!P636</f>
        <v>593.50168680000002</v>
      </c>
      <c r="R636">
        <f>'Raw Data'!Q636</f>
        <v>3810636.93</v>
      </c>
      <c r="S636">
        <f>'Raw Data'!R636</f>
        <v>7.146317721</v>
      </c>
      <c r="T636">
        <f>'Raw Data'!S636</f>
        <v>45883.647559999998</v>
      </c>
      <c r="U636">
        <f>'Raw Data'!T636</f>
        <v>1396217.4</v>
      </c>
      <c r="V636" s="9" t="str">
        <f t="shared" si="100"/>
        <v>AM-06</v>
      </c>
      <c r="W636">
        <f t="shared" si="101"/>
        <v>42804</v>
      </c>
      <c r="X636">
        <f t="shared" si="102"/>
        <v>57</v>
      </c>
      <c r="Y636">
        <f t="shared" si="103"/>
        <v>5206854.33</v>
      </c>
      <c r="Z636">
        <f t="shared" si="104"/>
        <v>2023</v>
      </c>
      <c r="AA636" s="9" t="str">
        <f t="shared" si="105"/>
        <v>Steel</v>
      </c>
      <c r="AB636" s="9" t="str">
        <f t="shared" si="106"/>
        <v>Other</v>
      </c>
      <c r="AD636" s="13">
        <f t="shared" si="107"/>
        <v>7.146317721</v>
      </c>
      <c r="AE636">
        <f t="shared" si="108"/>
        <v>32.618853378188952</v>
      </c>
      <c r="AF636" s="16">
        <f t="shared" si="109"/>
        <v>0.36640000757038793</v>
      </c>
    </row>
    <row r="637" spans="1:32" x14ac:dyDescent="0.25">
      <c r="A637" t="str">
        <f>'Raw Data'!A637</f>
        <v>INNSA1</v>
      </c>
      <c r="B637" s="7">
        <f>'Raw Data'!B637</f>
        <v>45113</v>
      </c>
      <c r="C637">
        <f>'Raw Data'!C637</f>
        <v>301049751</v>
      </c>
      <c r="D637">
        <f>'Raw Data'!D637</f>
        <v>73239990</v>
      </c>
      <c r="E637" t="str">
        <f>'Raw Data'!E637</f>
        <v>NP-20 STAINLESS STEEL SPORTS BOTTLE 750ML S-308-C6 (QTY:2844NUM/USD 1.025 PER NUM)</v>
      </c>
      <c r="F637" t="str">
        <f t="shared" si="99"/>
        <v>NP-20 STAINLESS STEEL SPORTS BOTTLE 750ML S-308-C6 (QTY:2844NUM/USD 1.025 PER NUM)</v>
      </c>
      <c r="O637">
        <f>'Raw Data'!N637</f>
        <v>505</v>
      </c>
      <c r="P637" t="str">
        <f>'Raw Data'!O637</f>
        <v>KGS</v>
      </c>
      <c r="Q637">
        <f>'Raw Data'!P637</f>
        <v>494.01944220000001</v>
      </c>
      <c r="R637">
        <f>'Raw Data'!Q637</f>
        <v>249776.23</v>
      </c>
      <c r="S637">
        <f>'Raw Data'!R637</f>
        <v>5.9484580640000004</v>
      </c>
      <c r="T637">
        <f>'Raw Data'!S637</f>
        <v>3007.5403970000002</v>
      </c>
      <c r="U637">
        <f>'Raw Data'!T637</f>
        <v>91517.9</v>
      </c>
      <c r="V637" s="9" t="str">
        <f t="shared" si="100"/>
        <v>NP-20</v>
      </c>
      <c r="W637">
        <f t="shared" si="101"/>
        <v>2844</v>
      </c>
      <c r="X637">
        <f t="shared" si="102"/>
        <v>65</v>
      </c>
      <c r="Y637">
        <f t="shared" si="103"/>
        <v>341294.13</v>
      </c>
      <c r="Z637">
        <f t="shared" si="104"/>
        <v>2023</v>
      </c>
      <c r="AA637" s="9" t="str">
        <f t="shared" si="105"/>
        <v>Steel</v>
      </c>
      <c r="AB637" s="9" t="str">
        <f t="shared" si="106"/>
        <v>Other</v>
      </c>
      <c r="AD637" s="13">
        <f t="shared" si="107"/>
        <v>5.9484580640000004</v>
      </c>
      <c r="AE637">
        <f t="shared" si="108"/>
        <v>32.179289732770741</v>
      </c>
      <c r="AF637" s="16">
        <f t="shared" si="109"/>
        <v>0.36639955691540382</v>
      </c>
    </row>
    <row r="638" spans="1:32" x14ac:dyDescent="0.25">
      <c r="A638" t="str">
        <f>'Raw Data'!A638</f>
        <v>INNSA1</v>
      </c>
      <c r="B638" s="7">
        <f>'Raw Data'!B638</f>
        <v>45111</v>
      </c>
      <c r="C638">
        <f>'Raw Data'!C638</f>
        <v>301049751</v>
      </c>
      <c r="D638">
        <f>'Raw Data'!D638</f>
        <v>73239990</v>
      </c>
      <c r="E638" t="str">
        <f>'Raw Data'!E638</f>
        <v>STAINLESS STEEL COLA BOTTLE 750ML SK750 (SL-01) (QTY:6720 PCS /USD 1.18 PER PCS)</v>
      </c>
      <c r="F638" t="str">
        <f t="shared" si="99"/>
        <v>STAINLESS STEEL COLA BOTTLE 750ML SK750 (SL-01) (QTY:6720 PCS /USD 1.18 PER PCS)</v>
      </c>
      <c r="O638">
        <f>'Raw Data'!N638</f>
        <v>1288</v>
      </c>
      <c r="P638" t="str">
        <f>'Raw Data'!O638</f>
        <v>KGS</v>
      </c>
      <c r="Q638">
        <f>'Raw Data'!P638</f>
        <v>537.42078419999996</v>
      </c>
      <c r="R638">
        <f>'Raw Data'!Q638</f>
        <v>692197.97</v>
      </c>
      <c r="S638">
        <f>'Raw Data'!R638</f>
        <v>6.4710509829999996</v>
      </c>
      <c r="T638">
        <f>'Raw Data'!S638</f>
        <v>8334.7136659999996</v>
      </c>
      <c r="U638">
        <f>'Raw Data'!T638</f>
        <v>253621.4</v>
      </c>
      <c r="V638" s="9" t="str">
        <f t="shared" si="100"/>
        <v>STAINLESS</v>
      </c>
      <c r="W638">
        <f t="shared" si="101"/>
        <v>6720</v>
      </c>
      <c r="X638">
        <f t="shared" si="102"/>
        <v>64</v>
      </c>
      <c r="Y638">
        <f t="shared" si="103"/>
        <v>945819.37</v>
      </c>
      <c r="Z638">
        <f t="shared" si="104"/>
        <v>2023</v>
      </c>
      <c r="AA638" s="9" t="str">
        <f t="shared" si="105"/>
        <v>Steel</v>
      </c>
      <c r="AB638" s="9" t="str">
        <f t="shared" si="106"/>
        <v>Other</v>
      </c>
      <c r="AD638" s="13">
        <f t="shared" si="107"/>
        <v>6.4710509829999996</v>
      </c>
      <c r="AE638">
        <f t="shared" si="108"/>
        <v>37.741279761904764</v>
      </c>
      <c r="AF638" s="16">
        <f t="shared" si="109"/>
        <v>0.36640009215860603</v>
      </c>
    </row>
    <row r="639" spans="1:32" x14ac:dyDescent="0.25">
      <c r="A639" t="str">
        <f>'Raw Data'!A639</f>
        <v>INNSA1</v>
      </c>
      <c r="B639" s="7">
        <f>'Raw Data'!B639</f>
        <v>45111</v>
      </c>
      <c r="C639">
        <f>'Raw Data'!C639</f>
        <v>301049751</v>
      </c>
      <c r="D639">
        <f>'Raw Data'!D639</f>
        <v>73239990</v>
      </c>
      <c r="E639" t="str">
        <f>'Raw Data'!E639</f>
        <v>STAINLESS STEEL SPORTS BOTTLE 750ML S-308-C6 (NP-20) (QTY:32856 PCS /USD 1.04 PER PCS)</v>
      </c>
      <c r="F639" t="str">
        <f t="shared" si="99"/>
        <v>STAINLESS STEEL SPORTS BOTTLE 750ML S-308-C6 (NP-20) (QTY:32856 PCS /USD 1.04 PER PCS)</v>
      </c>
      <c r="O639">
        <f>'Raw Data'!N639</f>
        <v>5476</v>
      </c>
      <c r="P639" t="str">
        <f>'Raw Data'!O639</f>
        <v>KGS</v>
      </c>
      <c r="Q639">
        <f>'Raw Data'!P639</f>
        <v>544.70782320000001</v>
      </c>
      <c r="R639">
        <f>'Raw Data'!Q639</f>
        <v>2982820.04</v>
      </c>
      <c r="S639">
        <f>'Raw Data'!R639</f>
        <v>6.5587937780000001</v>
      </c>
      <c r="T639">
        <f>'Raw Data'!S639</f>
        <v>35915.954729999998</v>
      </c>
      <c r="U639">
        <f>'Raw Data'!T639</f>
        <v>1092905.3</v>
      </c>
      <c r="V639" s="9" t="str">
        <f t="shared" si="100"/>
        <v>STAINLESS</v>
      </c>
      <c r="W639">
        <f t="shared" si="101"/>
        <v>32856</v>
      </c>
      <c r="X639">
        <f t="shared" si="102"/>
        <v>70</v>
      </c>
      <c r="Y639">
        <f t="shared" si="103"/>
        <v>4075725.34</v>
      </c>
      <c r="Z639">
        <f t="shared" si="104"/>
        <v>2023</v>
      </c>
      <c r="AA639" s="9" t="str">
        <f t="shared" si="105"/>
        <v>Steel</v>
      </c>
      <c r="AB639" s="9" t="str">
        <f t="shared" si="106"/>
        <v>Other</v>
      </c>
      <c r="AD639" s="13">
        <f t="shared" si="107"/>
        <v>6.5587937780000001</v>
      </c>
      <c r="AE639">
        <f t="shared" si="108"/>
        <v>33.263492208424644</v>
      </c>
      <c r="AF639" s="16">
        <f t="shared" si="109"/>
        <v>0.36640001251969595</v>
      </c>
    </row>
    <row r="640" spans="1:32" x14ac:dyDescent="0.25">
      <c r="A640" t="str">
        <f>'Raw Data'!A640</f>
        <v>INNSA1</v>
      </c>
      <c r="B640" s="7">
        <f>'Raw Data'!B640</f>
        <v>45110</v>
      </c>
      <c r="C640">
        <f>'Raw Data'!C640</f>
        <v>301049751</v>
      </c>
      <c r="D640">
        <f>'Raw Data'!D640</f>
        <v>73239990</v>
      </c>
      <c r="E640" t="str">
        <f>'Raw Data'!E640</f>
        <v>STEEL TEA STRAINER (NP-55) (QTY: 100800 PCS / USD 0.2881 PERPCS)</v>
      </c>
      <c r="F640" t="str">
        <f t="shared" si="99"/>
        <v>STEEL TEA STRAINER (NP-55) (QTY: 100800 PCS / USD 0.2881 PERPCS)</v>
      </c>
      <c r="O640">
        <f>'Raw Data'!N640</f>
        <v>4620</v>
      </c>
      <c r="P640" t="str">
        <f>'Raw Data'!O640</f>
        <v>KGS</v>
      </c>
      <c r="Q640">
        <f>'Raw Data'!P640</f>
        <v>556.24453900000003</v>
      </c>
      <c r="R640">
        <f>'Raw Data'!Q640</f>
        <v>2569849.77</v>
      </c>
      <c r="S640">
        <f>'Raw Data'!R640</f>
        <v>6.6977066699999996</v>
      </c>
      <c r="T640">
        <f>'Raw Data'!S640</f>
        <v>30943.40482</v>
      </c>
      <c r="U640">
        <f>'Raw Data'!T640</f>
        <v>941593</v>
      </c>
      <c r="V640" s="9" t="str">
        <f t="shared" si="100"/>
        <v>STEEL</v>
      </c>
      <c r="W640">
        <f t="shared" si="101"/>
        <v>100800</v>
      </c>
      <c r="X640">
        <f t="shared" si="102"/>
        <v>47</v>
      </c>
      <c r="Y640">
        <f t="shared" si="103"/>
        <v>3511442.77</v>
      </c>
      <c r="Z640">
        <f t="shared" si="104"/>
        <v>2023</v>
      </c>
      <c r="AA640" s="9" t="str">
        <f t="shared" si="105"/>
        <v>Steel</v>
      </c>
      <c r="AB640" s="9" t="str">
        <f t="shared" si="106"/>
        <v>Tea Strainer</v>
      </c>
      <c r="AD640" s="13">
        <f t="shared" si="107"/>
        <v>6.6977066699999996</v>
      </c>
      <c r="AE640">
        <f t="shared" si="108"/>
        <v>9.3412003968253963</v>
      </c>
      <c r="AF640" s="16">
        <f t="shared" si="109"/>
        <v>0.36640001722746618</v>
      </c>
    </row>
    <row r="641" spans="1:32" x14ac:dyDescent="0.25">
      <c r="A641" t="str">
        <f>'Raw Data'!A641</f>
        <v>INNSA1</v>
      </c>
      <c r="B641" s="7">
        <f>'Raw Data'!B641</f>
        <v>45110</v>
      </c>
      <c r="C641">
        <f>'Raw Data'!C641</f>
        <v>301049751</v>
      </c>
      <c r="D641">
        <f>'Raw Data'!D641</f>
        <v>73239990</v>
      </c>
      <c r="E641" t="str">
        <f>'Raw Data'!E641</f>
        <v>STEEL TEA STRAINER BIG (SB-12) (QTY: 35100 PCS / USD 1.0593PER PCS)</v>
      </c>
      <c r="F641" t="str">
        <f t="shared" si="99"/>
        <v>STEEL TEA STRAINER BIG (SB-12) (QTY: 35100 PCS / USD 1.0593PER PCS)</v>
      </c>
      <c r="O641">
        <f>'Raw Data'!N641</f>
        <v>8580</v>
      </c>
      <c r="P641" t="str">
        <f>'Raw Data'!O641</f>
        <v>KGS</v>
      </c>
      <c r="Q641">
        <f>'Raw Data'!P641</f>
        <v>383.48003610000001</v>
      </c>
      <c r="R641">
        <f>'Raw Data'!Q641</f>
        <v>3290258.71</v>
      </c>
      <c r="S641">
        <f>'Raw Data'!R641</f>
        <v>4.6174597970000004</v>
      </c>
      <c r="T641">
        <f>'Raw Data'!S641</f>
        <v>39617.805059999999</v>
      </c>
      <c r="U641">
        <f>'Raw Data'!T641</f>
        <v>1205550.8</v>
      </c>
      <c r="V641" s="9" t="str">
        <f t="shared" si="100"/>
        <v>STEEL</v>
      </c>
      <c r="W641">
        <f t="shared" si="101"/>
        <v>35100</v>
      </c>
      <c r="X641">
        <f t="shared" si="102"/>
        <v>50</v>
      </c>
      <c r="Y641">
        <f t="shared" si="103"/>
        <v>4495809.51</v>
      </c>
      <c r="Z641">
        <f t="shared" si="104"/>
        <v>2023</v>
      </c>
      <c r="AA641" s="9" t="str">
        <f t="shared" si="105"/>
        <v>Steel</v>
      </c>
      <c r="AB641" s="9" t="str">
        <f t="shared" si="106"/>
        <v>Tea Strainer</v>
      </c>
      <c r="AD641" s="13">
        <f t="shared" si="107"/>
        <v>4.6174597970000004</v>
      </c>
      <c r="AE641">
        <f t="shared" si="108"/>
        <v>34.346176638176637</v>
      </c>
      <c r="AF641" s="16">
        <f t="shared" si="109"/>
        <v>0.3664000026307962</v>
      </c>
    </row>
    <row r="642" spans="1:32" x14ac:dyDescent="0.25">
      <c r="A642" t="str">
        <f>'Raw Data'!A642</f>
        <v>INNSA1</v>
      </c>
      <c r="B642" s="7">
        <f>'Raw Data'!B642</f>
        <v>45107</v>
      </c>
      <c r="C642">
        <f>'Raw Data'!C642</f>
        <v>301049751</v>
      </c>
      <c r="D642">
        <f>'Raw Data'!D642</f>
        <v>73239990</v>
      </c>
      <c r="E642" t="str">
        <f>'Raw Data'!E642</f>
        <v>STAINLESS STEEL BOTTLE 750ML SG805 (AM-06) (QTY:2520 PCS/USD1.0390 PER PCS)</v>
      </c>
      <c r="F642" t="str">
        <f t="shared" si="99"/>
        <v>STAINLESS STEEL BOTTLE 750ML SG805 (AM-06) (QTY:2520 PCS/USD1.0390 PER PCS)</v>
      </c>
      <c r="O642">
        <f>'Raw Data'!N642</f>
        <v>367</v>
      </c>
      <c r="P642" t="str">
        <f>'Raw Data'!O642</f>
        <v>KGS</v>
      </c>
      <c r="Q642">
        <f>'Raw Data'!P642</f>
        <v>620.91548299999999</v>
      </c>
      <c r="R642">
        <f>'Raw Data'!Q642</f>
        <v>228186.44</v>
      </c>
      <c r="S642">
        <f>'Raw Data'!R642</f>
        <v>7.4764055750000002</v>
      </c>
      <c r="T642">
        <f>'Raw Data'!S642</f>
        <v>2747.5790489999999</v>
      </c>
      <c r="U642">
        <f>'Raw Data'!T642</f>
        <v>83607.5</v>
      </c>
      <c r="V642" s="9" t="str">
        <f t="shared" si="100"/>
        <v>STAINLESS</v>
      </c>
      <c r="W642">
        <f t="shared" si="101"/>
        <v>2520</v>
      </c>
      <c r="X642">
        <f t="shared" si="102"/>
        <v>58</v>
      </c>
      <c r="Y642">
        <f t="shared" si="103"/>
        <v>311793.94</v>
      </c>
      <c r="Z642">
        <f t="shared" si="104"/>
        <v>2023</v>
      </c>
      <c r="AA642" s="9" t="str">
        <f t="shared" si="105"/>
        <v>Steel</v>
      </c>
      <c r="AB642" s="9" t="str">
        <f t="shared" si="106"/>
        <v>Other</v>
      </c>
      <c r="AD642" s="13">
        <f t="shared" si="107"/>
        <v>7.4764055750000002</v>
      </c>
      <c r="AE642">
        <f t="shared" si="108"/>
        <v>33.177579365079367</v>
      </c>
      <c r="AF642" s="16">
        <f t="shared" si="109"/>
        <v>0.36639994909425816</v>
      </c>
    </row>
    <row r="643" spans="1:32" x14ac:dyDescent="0.25">
      <c r="A643" t="str">
        <f>'Raw Data'!A643</f>
        <v>INNSA1</v>
      </c>
      <c r="B643" s="7">
        <f>'Raw Data'!B643</f>
        <v>45107</v>
      </c>
      <c r="C643">
        <f>'Raw Data'!C643</f>
        <v>301049751</v>
      </c>
      <c r="D643">
        <f>'Raw Data'!D643</f>
        <v>73239990</v>
      </c>
      <c r="E643" t="str">
        <f>'Raw Data'!E643</f>
        <v>STAINLESS STEEL SPORTS BOTTLE 750ML S-308-C6 (NP-20) (QTY:22356 PCS/USD 1.0250 PER PCS)</v>
      </c>
      <c r="F643" t="str">
        <f t="shared" ref="F643:F706" si="110">IFERROR(LEFT(E643, FIND(")", E643, FIND("QTY", UPPER(E643))) ), E643)</f>
        <v>STAINLESS STEEL SPORTS BOTTLE 750ML S-308-C6 (NP-20) (QTY:22356 PCS/USD 1.0250 PER PCS)</v>
      </c>
      <c r="O643">
        <f>'Raw Data'!N643</f>
        <v>3912</v>
      </c>
      <c r="P643" t="str">
        <f>'Raw Data'!O643</f>
        <v>KGS</v>
      </c>
      <c r="Q643">
        <f>'Raw Data'!P643</f>
        <v>510.4575135</v>
      </c>
      <c r="R643">
        <f>'Raw Data'!Q643</f>
        <v>1997062.93</v>
      </c>
      <c r="S643">
        <f>'Raw Data'!R643</f>
        <v>6.1463878809999999</v>
      </c>
      <c r="T643">
        <f>'Raw Data'!S643</f>
        <v>24046.513309999998</v>
      </c>
      <c r="U643">
        <f>'Raw Data'!T643</f>
        <v>731723.9</v>
      </c>
      <c r="V643" s="9" t="str">
        <f t="shared" ref="V643:V706" si="111">TRIM(LEFT(E643, FIND(" ", E643 &amp; " ") - 1))</f>
        <v>STAINLESS</v>
      </c>
      <c r="W643">
        <f t="shared" ref="W643:W706" si="112">IFERROR(
 VALUE(
  SUBSTITUTE(
   SUBSTITUTE(
    TRIM(
     SUBSTITUTE(
      SUBSTITUTE(
       SUBSTITUTE(
        SUBSTITUTE(
         SUBSTITUTE(
          MID(F643, SEARCH("QTY",UPPER(F643)) + 3,
           MIN(
            IFERROR(SEARCH("PCS",UPPER(F643),SEARCH("QTY",UPPER(F643))),99999),
            IFERROR(SEARCH("PC",UPPER(F643),SEARCH("QTY",UPPER(F643))),99999),
            IFERROR(SEARCH("NOS",UPPER(F643),SEARCH("QTY",UPPER(F643))),99999),
            IFERROR(SEARCH("SET",UPPER(F643),SEARCH("QTY",UPPER(F643))),99999),
            IFERROR(SEARCH("PKT",UPPER(F643),SEARCH("QTY",UPPER(F643))),99999),
            IFERROR(SEARCH("NUM",UPPER(F643),SEARCH("QTY",UPPER(F643))),99999),
            IFERROR(SEARCH("/",UPPER(F643),SEARCH("QTY",UPPER(F643))),99999),
            IFERROR(SEARCH("PER",UPPER(F643),SEARCH("QTY",UPPER(F643))),99999),
            IFERROR(SEARCH("USD",UPPER(F643),SEARCH("QTY",UPPER(F643))),99999),
            IFERROR(SEARCH("CNY",UPPER(F643),SEARCH("QTY",UPPER(F643))),99999)
           ) - (SEARCH("QTY",UPPER(F643)) + 3)
          ),
         ":", ""),
        "(", ""),
       ")", ""),
      "PER", ""),
     "USD", "")
    ),
   ",", ""),
  "-", "")
 ),
"")</f>
        <v>22356</v>
      </c>
      <c r="X643">
        <f t="shared" ref="X643:X706" si="113">SEARCH("USD", UPPER(F643))</f>
        <v>69</v>
      </c>
      <c r="Y643">
        <f t="shared" ref="Y643:Y706" si="114">R643+U643</f>
        <v>2728786.83</v>
      </c>
      <c r="Z643">
        <f t="shared" ref="Z643:Z706" si="115">YEAR(B643)</f>
        <v>2023</v>
      </c>
      <c r="AA643" s="9" t="str">
        <f t="shared" ref="AA643:AA706" si="116">IF( ISNUMBER(SEARCH("STEEL", F643)), "Steel",
 IF( ISNUMBER(SEARCH("SCRUBBER", F643)), "Cleaning",
 IF( ISNUMBER(SEARCH("BASKET", F643)), "Basket",
 IF( ISNUMBER(SEARCH("HANGER", F643)), "Hanger",
 IF( ISNUMBER(SEARCH("LUNCH BOX", F643)), "Lunch Box",
 IF( ISNUMBER(SEARCH("BOTTLE", F643)), "Bottle",
 "Other"))))))</f>
        <v>Steel</v>
      </c>
      <c r="AB643" s="9" t="str">
        <f t="shared" ref="AB643:AB706" si="117">IF( ISNUMBER(SEARCH("SCRUBBER", F643)), "Scrubber",
 IF( ISNUMBER(SEARCH("FRUIT BASKET", F643)), "Fruit Basket",
 IF( ISNUMBER(SEARCH("BASKET", F643)), "Basket",
 IF( ISNUMBER(SEARCH("CUTLERY", F643)), "Cutlery Holder",
 IF( ISNUMBER(SEARCH("TEA STRAINER", F643)), "Tea Strainer",
 IF( ISNUMBER(SEARCH("HANGER", F643)), "Hanger",
 IF( ISNUMBER(SEARCH("HOOK", F643)), "Hook",
 IF( ISNUMBER(SEARCH("LUNCH BOX", F643)), "Lunch Box",
 "Other"))))))))</f>
        <v>Other</v>
      </c>
      <c r="AD643" s="13">
        <f t="shared" ref="AD643:AD706" si="118">S643</f>
        <v>6.1463878809999999</v>
      </c>
      <c r="AE643">
        <f t="shared" ref="AE643:AE706" si="119">U643 / W643</f>
        <v>32.730537663267135</v>
      </c>
      <c r="AF643" s="16">
        <f t="shared" ref="AF643:AF706" si="120">U643/R643</f>
        <v>0.36640002125521404</v>
      </c>
    </row>
    <row r="644" spans="1:32" x14ac:dyDescent="0.25">
      <c r="A644" t="str">
        <f>'Raw Data'!A644</f>
        <v>INNSA1</v>
      </c>
      <c r="B644" s="7">
        <f>'Raw Data'!B644</f>
        <v>45107</v>
      </c>
      <c r="C644">
        <f>'Raw Data'!C644</f>
        <v>301049751</v>
      </c>
      <c r="D644">
        <f>'Raw Data'!D644</f>
        <v>73239990</v>
      </c>
      <c r="E644" t="str">
        <f>'Raw Data'!E644</f>
        <v>STAINLESS STEEL COLA BOTTLE 750ML SK750 (SL-01) (QTY:13368 PCS/USD 1.1888 PER PCS)</v>
      </c>
      <c r="F644" t="str">
        <f t="shared" si="110"/>
        <v>STAINLESS STEEL COLA BOTTLE 750ML SK750 (SL-01) (QTY:13368 PCS/USD 1.1888 PER PCS)</v>
      </c>
      <c r="O644">
        <f>'Raw Data'!N644</f>
        <v>2562</v>
      </c>
      <c r="P644" t="str">
        <f>'Raw Data'!O644</f>
        <v>KGS</v>
      </c>
      <c r="Q644">
        <f>'Raw Data'!P644</f>
        <v>540.55015219999996</v>
      </c>
      <c r="R644">
        <f>'Raw Data'!Q644</f>
        <v>1384997.6</v>
      </c>
      <c r="S644">
        <f>'Raw Data'!R644</f>
        <v>6.5087315139999999</v>
      </c>
      <c r="T644">
        <f>'Raw Data'!S644</f>
        <v>16676.671880000002</v>
      </c>
      <c r="U644">
        <f>'Raw Data'!T644</f>
        <v>507463.2</v>
      </c>
      <c r="V644" s="9" t="str">
        <f t="shared" si="111"/>
        <v>STAINLESS</v>
      </c>
      <c r="W644">
        <f t="shared" si="112"/>
        <v>13368</v>
      </c>
      <c r="X644">
        <f t="shared" si="113"/>
        <v>64</v>
      </c>
      <c r="Y644">
        <f t="shared" si="114"/>
        <v>1892460.8</v>
      </c>
      <c r="Z644">
        <f t="shared" si="115"/>
        <v>2023</v>
      </c>
      <c r="AA644" s="9" t="str">
        <f t="shared" si="116"/>
        <v>Steel</v>
      </c>
      <c r="AB644" s="9" t="str">
        <f t="shared" si="117"/>
        <v>Other</v>
      </c>
      <c r="AD644" s="13">
        <f t="shared" si="118"/>
        <v>6.5087315139999999</v>
      </c>
      <c r="AE644">
        <f t="shared" si="119"/>
        <v>37.961041292639138</v>
      </c>
      <c r="AF644" s="16">
        <f t="shared" si="120"/>
        <v>0.36640005729973829</v>
      </c>
    </row>
    <row r="645" spans="1:32" x14ac:dyDescent="0.25">
      <c r="A645" t="str">
        <f>'Raw Data'!A645</f>
        <v>INNSA1</v>
      </c>
      <c r="B645" s="7">
        <f>'Raw Data'!B645</f>
        <v>45107</v>
      </c>
      <c r="C645">
        <f>'Raw Data'!C645</f>
        <v>301049751</v>
      </c>
      <c r="D645">
        <f>'Raw Data'!D645</f>
        <v>73239990</v>
      </c>
      <c r="E645" t="str">
        <f>'Raw Data'!E645</f>
        <v>STAINLESS STEEL SPORTS BOTTLE 650 ML S115 (NP-21) (QTY:45888PCS/USD 1.0395 PER PCS)</v>
      </c>
      <c r="F645" t="str">
        <f t="shared" si="110"/>
        <v>STAINLESS STEEL SPORTS BOTTLE 650 ML S115 (NP-21) (QTY:45888PCS/USD 1.0395 PER PCS)</v>
      </c>
      <c r="O645">
        <f>'Raw Data'!N645</f>
        <v>7648</v>
      </c>
      <c r="P645" t="str">
        <f>'Raw Data'!O645</f>
        <v>KGS</v>
      </c>
      <c r="Q645">
        <f>'Raw Data'!P645</f>
        <v>543.56262549999997</v>
      </c>
      <c r="R645">
        <f>'Raw Data'!Q645</f>
        <v>4157166.96</v>
      </c>
      <c r="S645">
        <f>'Raw Data'!R645</f>
        <v>6.5450045220000002</v>
      </c>
      <c r="T645">
        <f>'Raw Data'!S645</f>
        <v>50056.194580000003</v>
      </c>
      <c r="U645">
        <f>'Raw Data'!T645</f>
        <v>1523185.9</v>
      </c>
      <c r="V645" s="9" t="str">
        <f t="shared" si="111"/>
        <v>STAINLESS</v>
      </c>
      <c r="W645">
        <f t="shared" si="112"/>
        <v>45888</v>
      </c>
      <c r="X645">
        <f t="shared" si="113"/>
        <v>65</v>
      </c>
      <c r="Y645">
        <f t="shared" si="114"/>
        <v>5680352.8599999994</v>
      </c>
      <c r="Z645">
        <f t="shared" si="115"/>
        <v>2023</v>
      </c>
      <c r="AA645" s="9" t="str">
        <f t="shared" si="116"/>
        <v>Steel</v>
      </c>
      <c r="AB645" s="9" t="str">
        <f t="shared" si="117"/>
        <v>Other</v>
      </c>
      <c r="AD645" s="13">
        <f t="shared" si="118"/>
        <v>6.5450045220000002</v>
      </c>
      <c r="AE645">
        <f t="shared" si="119"/>
        <v>33.193556049511855</v>
      </c>
      <c r="AF645" s="16">
        <f t="shared" si="120"/>
        <v>0.36639998216477693</v>
      </c>
    </row>
    <row r="646" spans="1:32" x14ac:dyDescent="0.25">
      <c r="A646" t="str">
        <f>'Raw Data'!A646</f>
        <v>INNSA1</v>
      </c>
      <c r="B646" s="7">
        <f>'Raw Data'!B646</f>
        <v>45106</v>
      </c>
      <c r="C646">
        <f>'Raw Data'!C646</f>
        <v>301049751</v>
      </c>
      <c r="D646">
        <f>'Raw Data'!D646</f>
        <v>73239990</v>
      </c>
      <c r="E646" t="str">
        <f>'Raw Data'!E646</f>
        <v>STAINLESS STEEL GRATER WITH HANDLE (KL324H-9S) (QTY: 59040 NOS /USD 0.640 PER NOS)</v>
      </c>
      <c r="F646" t="str">
        <f t="shared" si="110"/>
        <v>STAINLESS STEEL GRATER WITH HANDLE (KL324H-9S) (QTY: 59040 NOS /USD 0.640 PER NOS)</v>
      </c>
      <c r="O646">
        <f>'Raw Data'!N646</f>
        <v>9512</v>
      </c>
      <c r="P646" t="str">
        <f>'Raw Data'!O646</f>
        <v>KGS</v>
      </c>
      <c r="Q646">
        <f>'Raw Data'!P646</f>
        <v>339.47993170000001</v>
      </c>
      <c r="R646">
        <f>'Raw Data'!Q646</f>
        <v>3229133.11</v>
      </c>
      <c r="S646">
        <f>'Raw Data'!R646</f>
        <v>4.0876572150000001</v>
      </c>
      <c r="T646">
        <f>'Raw Data'!S646</f>
        <v>38881.795420000002</v>
      </c>
      <c r="U646">
        <f>'Raw Data'!T646</f>
        <v>1183154.3999999999</v>
      </c>
      <c r="V646" s="9" t="str">
        <f t="shared" si="111"/>
        <v>STAINLESS</v>
      </c>
      <c r="W646">
        <f t="shared" si="112"/>
        <v>59040</v>
      </c>
      <c r="X646">
        <f t="shared" si="113"/>
        <v>65</v>
      </c>
      <c r="Y646">
        <f t="shared" si="114"/>
        <v>4412287.51</v>
      </c>
      <c r="Z646">
        <f t="shared" si="115"/>
        <v>2023</v>
      </c>
      <c r="AA646" s="9" t="str">
        <f t="shared" si="116"/>
        <v>Steel</v>
      </c>
      <c r="AB646" s="9" t="str">
        <f t="shared" si="117"/>
        <v>Other</v>
      </c>
      <c r="AD646" s="13">
        <f t="shared" si="118"/>
        <v>4.0876572150000001</v>
      </c>
      <c r="AE646">
        <f t="shared" si="119"/>
        <v>20.039878048780487</v>
      </c>
      <c r="AF646" s="16">
        <f t="shared" si="120"/>
        <v>0.36640000882465945</v>
      </c>
    </row>
    <row r="647" spans="1:32" x14ac:dyDescent="0.25">
      <c r="A647" t="str">
        <f>'Raw Data'!A647</f>
        <v>INNSA1</v>
      </c>
      <c r="B647" s="7">
        <f>'Raw Data'!B647</f>
        <v>45106</v>
      </c>
      <c r="C647">
        <f>'Raw Data'!C647</f>
        <v>301049751</v>
      </c>
      <c r="D647">
        <f>'Raw Data'!D647</f>
        <v>73239990</v>
      </c>
      <c r="E647" t="str">
        <f>'Raw Data'!E647</f>
        <v>STAINLESS STEEL GRATER WITH HANDLE (KL326D-9S) (QTY: 37560 NOS /USD 0.935 PER NOS)</v>
      </c>
      <c r="F647" t="str">
        <f t="shared" si="110"/>
        <v>STAINLESS STEEL GRATER WITH HANDLE (KL326D-9S) (QTY: 37560 NOS /USD 0.935 PER NOS)</v>
      </c>
      <c r="O647">
        <f>'Raw Data'!N647</f>
        <v>8138</v>
      </c>
      <c r="P647" t="str">
        <f>'Raw Data'!O647</f>
        <v>KGS</v>
      </c>
      <c r="Q647">
        <f>'Raw Data'!P647</f>
        <v>368.79001110000002</v>
      </c>
      <c r="R647">
        <f>'Raw Data'!Q647</f>
        <v>3001213.11</v>
      </c>
      <c r="S647">
        <f>'Raw Data'!R647</f>
        <v>4.4405780979999996</v>
      </c>
      <c r="T647">
        <f>'Raw Data'!S647</f>
        <v>36137.424559999999</v>
      </c>
      <c r="U647">
        <f>'Raw Data'!T647</f>
        <v>1099644.5</v>
      </c>
      <c r="V647" s="9" t="str">
        <f t="shared" si="111"/>
        <v>STAINLESS</v>
      </c>
      <c r="W647">
        <f t="shared" si="112"/>
        <v>37560</v>
      </c>
      <c r="X647">
        <f t="shared" si="113"/>
        <v>65</v>
      </c>
      <c r="Y647">
        <f t="shared" si="114"/>
        <v>4100857.61</v>
      </c>
      <c r="Z647">
        <f t="shared" si="115"/>
        <v>2023</v>
      </c>
      <c r="AA647" s="9" t="str">
        <f t="shared" si="116"/>
        <v>Steel</v>
      </c>
      <c r="AB647" s="9" t="str">
        <f t="shared" si="117"/>
        <v>Other</v>
      </c>
      <c r="AD647" s="13">
        <f t="shared" si="118"/>
        <v>4.4405780979999996</v>
      </c>
      <c r="AE647">
        <f t="shared" si="119"/>
        <v>29.277010117145899</v>
      </c>
      <c r="AF647" s="16">
        <f t="shared" si="120"/>
        <v>0.36640000549644408</v>
      </c>
    </row>
    <row r="648" spans="1:32" x14ac:dyDescent="0.25">
      <c r="A648" t="str">
        <f>'Raw Data'!A648</f>
        <v>INNSA1</v>
      </c>
      <c r="B648" s="7">
        <f>'Raw Data'!B648</f>
        <v>45104</v>
      </c>
      <c r="C648">
        <f>'Raw Data'!C648</f>
        <v>301049751</v>
      </c>
      <c r="D648">
        <f>'Raw Data'!D648</f>
        <v>73239990</v>
      </c>
      <c r="E648" t="str">
        <f>'Raw Data'!E648</f>
        <v>SS OIL POT 900ML (KWP-1000B) (QTY: 27000 PCS / USD 1.47 PERPCS)</v>
      </c>
      <c r="F648" t="str">
        <f t="shared" si="110"/>
        <v>SS OIL POT 900ML (KWP-1000B) (QTY: 27000 PCS / USD 1.47 PERPCS)</v>
      </c>
      <c r="O648">
        <f>'Raw Data'!N648</f>
        <v>7315</v>
      </c>
      <c r="P648" t="str">
        <f>'Raw Data'!O648</f>
        <v>KGS</v>
      </c>
      <c r="Q648">
        <f>'Raw Data'!P648</f>
        <v>462.91360900000001</v>
      </c>
      <c r="R648">
        <f>'Raw Data'!Q648</f>
        <v>3386213.05</v>
      </c>
      <c r="S648">
        <f>'Raw Data'!R648</f>
        <v>5.5739146179999999</v>
      </c>
      <c r="T648">
        <f>'Raw Data'!S648</f>
        <v>40773.185429999998</v>
      </c>
      <c r="U648">
        <f>'Raw Data'!T648</f>
        <v>1240708.5</v>
      </c>
      <c r="V648" s="9" t="str">
        <f t="shared" si="111"/>
        <v>SS</v>
      </c>
      <c r="W648">
        <f t="shared" si="112"/>
        <v>27000</v>
      </c>
      <c r="X648">
        <f t="shared" si="113"/>
        <v>48</v>
      </c>
      <c r="Y648">
        <f t="shared" si="114"/>
        <v>4626921.55</v>
      </c>
      <c r="Z648">
        <f t="shared" si="115"/>
        <v>2023</v>
      </c>
      <c r="AA648" s="9" t="str">
        <f t="shared" si="116"/>
        <v>Other</v>
      </c>
      <c r="AB648" s="9" t="str">
        <f t="shared" si="117"/>
        <v>Other</v>
      </c>
      <c r="AD648" s="13">
        <f t="shared" si="118"/>
        <v>5.5739146179999999</v>
      </c>
      <c r="AE648">
        <f t="shared" si="119"/>
        <v>45.952166666666663</v>
      </c>
      <c r="AF648" s="16">
        <f t="shared" si="120"/>
        <v>0.3664000113637268</v>
      </c>
    </row>
    <row r="649" spans="1:32" x14ac:dyDescent="0.25">
      <c r="A649" t="str">
        <f>'Raw Data'!A649</f>
        <v>INNSA1</v>
      </c>
      <c r="B649" s="7">
        <f>'Raw Data'!B649</f>
        <v>45098</v>
      </c>
      <c r="C649">
        <f>'Raw Data'!C649</f>
        <v>301049751</v>
      </c>
      <c r="D649">
        <f>'Raw Data'!D649</f>
        <v>73239990</v>
      </c>
      <c r="E649" t="str">
        <f>'Raw Data'!E649</f>
        <v>RYX-02-020 MILD STEEL MULTI FUNCTION CLOTH STAND (QTY :2464NUM/CNY 103.00 PER NUM)</v>
      </c>
      <c r="F649" t="str">
        <f t="shared" si="110"/>
        <v>RYX-02-020 MILD STEEL MULTI FUNCTION CLOTH STAND (QTY :2464NUM/CNY 103.00 PER NUM)</v>
      </c>
      <c r="O649">
        <f>'Raw Data'!N649</f>
        <v>8008</v>
      </c>
      <c r="P649" t="str">
        <f>'Raw Data'!O649</f>
        <v>KGS</v>
      </c>
      <c r="Q649">
        <f>'Raw Data'!P649</f>
        <v>379.01370250000002</v>
      </c>
      <c r="R649">
        <f>'Raw Data'!Q649</f>
        <v>3035141.73</v>
      </c>
      <c r="S649">
        <f>'Raw Data'!R649</f>
        <v>4.5636809459999998</v>
      </c>
      <c r="T649">
        <f>'Raw Data'!S649</f>
        <v>36545.957009999998</v>
      </c>
      <c r="U649">
        <f>'Raw Data'!T649</f>
        <v>1112075.8999999999</v>
      </c>
      <c r="V649" s="9" t="str">
        <f t="shared" si="111"/>
        <v>RYX-02-020</v>
      </c>
      <c r="W649">
        <f t="shared" si="112"/>
        <v>2464</v>
      </c>
      <c r="X649" t="e">
        <f t="shared" si="113"/>
        <v>#VALUE!</v>
      </c>
      <c r="Y649">
        <f t="shared" si="114"/>
        <v>4147217.63</v>
      </c>
      <c r="Z649">
        <f t="shared" si="115"/>
        <v>2023</v>
      </c>
      <c r="AA649" s="9" t="str">
        <f t="shared" si="116"/>
        <v>Steel</v>
      </c>
      <c r="AB649" s="9" t="str">
        <f t="shared" si="117"/>
        <v>Other</v>
      </c>
      <c r="AD649" s="13">
        <f t="shared" si="118"/>
        <v>4.5636809459999998</v>
      </c>
      <c r="AE649">
        <f t="shared" si="119"/>
        <v>451.32950487012982</v>
      </c>
      <c r="AF649" s="16">
        <f t="shared" si="120"/>
        <v>0.36639999015795544</v>
      </c>
    </row>
    <row r="650" spans="1:32" x14ac:dyDescent="0.25">
      <c r="A650" t="str">
        <f>'Raw Data'!A650</f>
        <v>INNSA1</v>
      </c>
      <c r="B650" s="7">
        <f>'Raw Data'!B650</f>
        <v>45097</v>
      </c>
      <c r="C650">
        <f>'Raw Data'!C650</f>
        <v>301049751</v>
      </c>
      <c r="D650">
        <f>'Raw Data'!D650</f>
        <v>73239990</v>
      </c>
      <c r="E650" t="str">
        <f>'Raw Data'!E650</f>
        <v>STEEL DRAINER (AM-321) (QTY: 900 PCS / USD 0.7779 PER PCS)</v>
      </c>
      <c r="F650" t="str">
        <f t="shared" si="110"/>
        <v>STEEL DRAINER (AM-321) (QTY: 900 PCS / USD 0.7779 PER PCS)</v>
      </c>
      <c r="O650">
        <f>'Raw Data'!N650</f>
        <v>125</v>
      </c>
      <c r="P650" t="str">
        <f>'Raw Data'!O650</f>
        <v>KGS</v>
      </c>
      <c r="Q650">
        <f>'Raw Data'!P650</f>
        <v>488.52391999999998</v>
      </c>
      <c r="R650">
        <f>'Raw Data'!Q650</f>
        <v>61065.49</v>
      </c>
      <c r="S650">
        <f>'Raw Data'!R650</f>
        <v>5.8822868149999996</v>
      </c>
      <c r="T650">
        <f>'Raw Data'!S650</f>
        <v>735.28585190000001</v>
      </c>
      <c r="U650">
        <f>'Raw Data'!T650</f>
        <v>22374.400000000001</v>
      </c>
      <c r="V650" s="9" t="str">
        <f t="shared" si="111"/>
        <v>STEEL</v>
      </c>
      <c r="W650">
        <f t="shared" si="112"/>
        <v>900</v>
      </c>
      <c r="X650">
        <f t="shared" si="113"/>
        <v>40</v>
      </c>
      <c r="Y650">
        <f t="shared" si="114"/>
        <v>83439.89</v>
      </c>
      <c r="Z650">
        <f t="shared" si="115"/>
        <v>2023</v>
      </c>
      <c r="AA650" s="9" t="str">
        <f t="shared" si="116"/>
        <v>Steel</v>
      </c>
      <c r="AB650" s="9" t="str">
        <f t="shared" si="117"/>
        <v>Other</v>
      </c>
      <c r="AD650" s="13">
        <f t="shared" si="118"/>
        <v>5.8822868149999996</v>
      </c>
      <c r="AE650">
        <f t="shared" si="119"/>
        <v>24.860444444444447</v>
      </c>
      <c r="AF650" s="16">
        <f t="shared" si="120"/>
        <v>0.3664000731018453</v>
      </c>
    </row>
    <row r="651" spans="1:32" x14ac:dyDescent="0.25">
      <c r="A651" t="str">
        <f>'Raw Data'!A651</f>
        <v>INNSA1</v>
      </c>
      <c r="B651" s="7">
        <f>'Raw Data'!B651</f>
        <v>45097</v>
      </c>
      <c r="C651">
        <f>'Raw Data'!C651</f>
        <v>301049751</v>
      </c>
      <c r="D651">
        <f>'Raw Data'!D651</f>
        <v>73239990</v>
      </c>
      <c r="E651" t="str">
        <f>'Raw Data'!E651</f>
        <v>STEEL TEA STRAINER (NP-55) (QTY: 7848 PCS / USD 0.2885 PER PCS)</v>
      </c>
      <c r="F651" t="str">
        <f t="shared" si="110"/>
        <v>STEEL TEA STRAINER (NP-55) (QTY: 7848 PCS / USD 0.2885 PER PCS)</v>
      </c>
      <c r="O651">
        <f>'Raw Data'!N651</f>
        <v>359</v>
      </c>
      <c r="P651" t="str">
        <f>'Raw Data'!O651</f>
        <v>KGS</v>
      </c>
      <c r="Q651">
        <f>'Raw Data'!P651</f>
        <v>549.02777309999999</v>
      </c>
      <c r="R651">
        <f>'Raw Data'!Q651</f>
        <v>197485.29</v>
      </c>
      <c r="S651">
        <f>'Raw Data'!R651</f>
        <v>6.6108100319999998</v>
      </c>
      <c r="T651">
        <f>'Raw Data'!S651</f>
        <v>2377.9083679999999</v>
      </c>
      <c r="U651">
        <f>'Raw Data'!T651</f>
        <v>72358.7</v>
      </c>
      <c r="V651" s="9" t="str">
        <f t="shared" si="111"/>
        <v>STEEL</v>
      </c>
      <c r="W651">
        <f t="shared" si="112"/>
        <v>7848</v>
      </c>
      <c r="X651">
        <f t="shared" si="113"/>
        <v>45</v>
      </c>
      <c r="Y651">
        <f t="shared" si="114"/>
        <v>269843.99</v>
      </c>
      <c r="Z651">
        <f t="shared" si="115"/>
        <v>2023</v>
      </c>
      <c r="AA651" s="9" t="str">
        <f t="shared" si="116"/>
        <v>Steel</v>
      </c>
      <c r="AB651" s="9" t="str">
        <f t="shared" si="117"/>
        <v>Tea Strainer</v>
      </c>
      <c r="AD651" s="13">
        <f t="shared" si="118"/>
        <v>6.6108100319999998</v>
      </c>
      <c r="AE651">
        <f t="shared" si="119"/>
        <v>9.2200178389398566</v>
      </c>
      <c r="AF651" s="16">
        <f t="shared" si="120"/>
        <v>0.36640045443384667</v>
      </c>
    </row>
    <row r="652" spans="1:32" x14ac:dyDescent="0.25">
      <c r="A652" t="str">
        <f>'Raw Data'!A652</f>
        <v>INNSA1</v>
      </c>
      <c r="B652" s="7">
        <f>'Raw Data'!B652</f>
        <v>45097</v>
      </c>
      <c r="C652">
        <f>'Raw Data'!C652</f>
        <v>301049751</v>
      </c>
      <c r="D652">
        <f>'Raw Data'!D652</f>
        <v>73239990</v>
      </c>
      <c r="E652" t="str">
        <f>'Raw Data'!E652</f>
        <v>STEEL KITCHEN BASKET (AM-322) (QTY: 480 PCS / USD 1.3437 PERPCS)</v>
      </c>
      <c r="F652" t="str">
        <f t="shared" si="110"/>
        <v>STEEL KITCHEN BASKET (AM-322) (QTY: 480 PCS / USD 1.3437 PERPCS)</v>
      </c>
      <c r="O652">
        <f>'Raw Data'!N652</f>
        <v>132</v>
      </c>
      <c r="P652" t="str">
        <f>'Raw Data'!O652</f>
        <v>KGS</v>
      </c>
      <c r="Q652">
        <f>'Raw Data'!P652</f>
        <v>426.18863640000001</v>
      </c>
      <c r="R652">
        <f>'Raw Data'!Q652</f>
        <v>56256.9</v>
      </c>
      <c r="S652">
        <f>'Raw Data'!R652</f>
        <v>5.1317114549999996</v>
      </c>
      <c r="T652">
        <f>'Raw Data'!S652</f>
        <v>677.38591210000004</v>
      </c>
      <c r="U652">
        <f>'Raw Data'!T652</f>
        <v>20612.5</v>
      </c>
      <c r="V652" s="9" t="str">
        <f t="shared" si="111"/>
        <v>STEEL</v>
      </c>
      <c r="W652">
        <f t="shared" si="112"/>
        <v>480</v>
      </c>
      <c r="X652">
        <f t="shared" si="113"/>
        <v>47</v>
      </c>
      <c r="Y652">
        <f t="shared" si="114"/>
        <v>76869.399999999994</v>
      </c>
      <c r="Z652">
        <f t="shared" si="115"/>
        <v>2023</v>
      </c>
      <c r="AA652" s="9" t="str">
        <f t="shared" si="116"/>
        <v>Steel</v>
      </c>
      <c r="AB652" s="9" t="str">
        <f t="shared" si="117"/>
        <v>Basket</v>
      </c>
      <c r="AD652" s="13">
        <f t="shared" si="118"/>
        <v>5.1317114549999996</v>
      </c>
      <c r="AE652">
        <f t="shared" si="119"/>
        <v>42.942708333333336</v>
      </c>
      <c r="AF652" s="16">
        <f t="shared" si="120"/>
        <v>0.36639949943917988</v>
      </c>
    </row>
    <row r="653" spans="1:32" x14ac:dyDescent="0.25">
      <c r="A653" t="str">
        <f>'Raw Data'!A653</f>
        <v>INNSA1</v>
      </c>
      <c r="B653" s="7">
        <f>'Raw Data'!B653</f>
        <v>45094</v>
      </c>
      <c r="C653">
        <f>'Raw Data'!C653</f>
        <v>301049751</v>
      </c>
      <c r="D653">
        <f>'Raw Data'!D653</f>
        <v>73239990</v>
      </c>
      <c r="E653" t="str">
        <f>'Raw Data'!E653</f>
        <v>STAINLESS STEEL SPORTS BOTTLE (KWB-600F) (QTY: 50400 PCS /USD 0.94 PER PCS)</v>
      </c>
      <c r="F653" t="str">
        <f t="shared" si="110"/>
        <v>STAINLESS STEEL SPORTS BOTTLE (KWB-600F) (QTY: 50400 PCS /USD 0.94 PER PCS)</v>
      </c>
      <c r="O653">
        <f>'Raw Data'!N653</f>
        <v>7800</v>
      </c>
      <c r="P653" t="str">
        <f>'Raw Data'!O653</f>
        <v>KGS</v>
      </c>
      <c r="Q653">
        <f>'Raw Data'!P653</f>
        <v>515.98300640000002</v>
      </c>
      <c r="R653">
        <f>'Raw Data'!Q653</f>
        <v>4024667.45</v>
      </c>
      <c r="S653">
        <f>'Raw Data'!R653</f>
        <v>6.212920005</v>
      </c>
      <c r="T653">
        <f>'Raw Data'!S653</f>
        <v>48460.776039999997</v>
      </c>
      <c r="U653">
        <f>'Raw Data'!T653</f>
        <v>1474638.1</v>
      </c>
      <c r="V653" s="9" t="str">
        <f t="shared" si="111"/>
        <v>STAINLESS</v>
      </c>
      <c r="W653">
        <f t="shared" si="112"/>
        <v>50400</v>
      </c>
      <c r="X653">
        <f t="shared" si="113"/>
        <v>59</v>
      </c>
      <c r="Y653">
        <f t="shared" si="114"/>
        <v>5499305.5500000007</v>
      </c>
      <c r="Z653">
        <f t="shared" si="115"/>
        <v>2023</v>
      </c>
      <c r="AA653" s="9" t="str">
        <f t="shared" si="116"/>
        <v>Steel</v>
      </c>
      <c r="AB653" s="9" t="str">
        <f t="shared" si="117"/>
        <v>Other</v>
      </c>
      <c r="AD653" s="13">
        <f t="shared" si="118"/>
        <v>6.212920005</v>
      </c>
      <c r="AE653">
        <f t="shared" si="119"/>
        <v>29.258692460317462</v>
      </c>
      <c r="AF653" s="16">
        <f t="shared" si="120"/>
        <v>0.36639998666225204</v>
      </c>
    </row>
    <row r="654" spans="1:32" x14ac:dyDescent="0.25">
      <c r="A654" t="str">
        <f>'Raw Data'!A654</f>
        <v>INNSA1</v>
      </c>
      <c r="B654" s="7">
        <f>'Raw Data'!B654</f>
        <v>45094</v>
      </c>
      <c r="C654">
        <f>'Raw Data'!C654</f>
        <v>301049751</v>
      </c>
      <c r="D654">
        <f>'Raw Data'!D654</f>
        <v>73239990</v>
      </c>
      <c r="E654" t="str">
        <f>'Raw Data'!E654</f>
        <v>STAINLESS STEEL SPORTS BOTTLE 750ML SG-702 (SB-01) (QTY: 30024 PCS / USD 1.090 PER PCS)</v>
      </c>
      <c r="F654" t="str">
        <f t="shared" si="110"/>
        <v>STAINLESS STEEL SPORTS BOTTLE 750ML SG-702 (SB-01) (QTY: 30024 PCS / USD 1.090 PER PCS)</v>
      </c>
      <c r="O654">
        <f>'Raw Data'!N654</f>
        <v>5004</v>
      </c>
      <c r="P654" t="str">
        <f>'Raw Data'!O654</f>
        <v>KGS</v>
      </c>
      <c r="Q654">
        <f>'Raw Data'!P654</f>
        <v>565.97905679999997</v>
      </c>
      <c r="R654">
        <f>'Raw Data'!Q654</f>
        <v>2832159.2</v>
      </c>
      <c r="S654">
        <f>'Raw Data'!R654</f>
        <v>6.8149194069999997</v>
      </c>
      <c r="T654">
        <f>'Raw Data'!S654</f>
        <v>34101.85671</v>
      </c>
      <c r="U654">
        <f>'Raw Data'!T654</f>
        <v>1037703.1</v>
      </c>
      <c r="V654" s="9" t="str">
        <f t="shared" si="111"/>
        <v>STAINLESS</v>
      </c>
      <c r="W654">
        <f t="shared" si="112"/>
        <v>30024</v>
      </c>
      <c r="X654">
        <f t="shared" si="113"/>
        <v>70</v>
      </c>
      <c r="Y654">
        <f t="shared" si="114"/>
        <v>3869862.3000000003</v>
      </c>
      <c r="Z654">
        <f t="shared" si="115"/>
        <v>2023</v>
      </c>
      <c r="AA654" s="9" t="str">
        <f t="shared" si="116"/>
        <v>Steel</v>
      </c>
      <c r="AB654" s="9" t="str">
        <f t="shared" si="117"/>
        <v>Other</v>
      </c>
      <c r="AD654" s="13">
        <f t="shared" si="118"/>
        <v>6.8149194069999997</v>
      </c>
      <c r="AE654">
        <f t="shared" si="119"/>
        <v>34.562453370636824</v>
      </c>
      <c r="AF654" s="16">
        <f t="shared" si="120"/>
        <v>0.36639998909665811</v>
      </c>
    </row>
    <row r="655" spans="1:32" x14ac:dyDescent="0.25">
      <c r="A655" t="str">
        <f>'Raw Data'!A655</f>
        <v>INNSA1</v>
      </c>
      <c r="B655" s="7">
        <f>'Raw Data'!B655</f>
        <v>45094</v>
      </c>
      <c r="C655">
        <f>'Raw Data'!C655</f>
        <v>301049751</v>
      </c>
      <c r="D655">
        <f>'Raw Data'!D655</f>
        <v>73239990</v>
      </c>
      <c r="E655" t="str">
        <f>'Raw Data'!E655</f>
        <v>STAINLESS STEELSPORTS BOTTLE 650ML S115 (NP-21) (QTY: 11340PCS / USD 1.040 PER PCS)</v>
      </c>
      <c r="F655" t="str">
        <f t="shared" si="110"/>
        <v>STAINLESS STEELSPORTS BOTTLE 650ML S115 (NP-21) (QTY: 11340PCS / USD 1.040 PER PCS)</v>
      </c>
      <c r="O655">
        <f>'Raw Data'!N655</f>
        <v>1984</v>
      </c>
      <c r="P655" t="str">
        <f>'Raw Data'!O655</f>
        <v>KGS</v>
      </c>
      <c r="Q655">
        <f>'Raw Data'!P655</f>
        <v>514.30162259999997</v>
      </c>
      <c r="R655">
        <f>'Raw Data'!Q655</f>
        <v>1020631.57</v>
      </c>
      <c r="S655">
        <f>'Raw Data'!R655</f>
        <v>6.1926745639999998</v>
      </c>
      <c r="T655">
        <f>'Raw Data'!S655</f>
        <v>12289.36267</v>
      </c>
      <c r="U655">
        <f>'Raw Data'!T655</f>
        <v>373959.4</v>
      </c>
      <c r="V655" s="9" t="str">
        <f t="shared" si="111"/>
        <v>STAINLESS</v>
      </c>
      <c r="W655">
        <f t="shared" si="112"/>
        <v>11340</v>
      </c>
      <c r="X655">
        <f t="shared" si="113"/>
        <v>66</v>
      </c>
      <c r="Y655">
        <f t="shared" si="114"/>
        <v>1394590.97</v>
      </c>
      <c r="Z655">
        <f t="shared" si="115"/>
        <v>2023</v>
      </c>
      <c r="AA655" s="9" t="str">
        <f t="shared" si="116"/>
        <v>Steel</v>
      </c>
      <c r="AB655" s="9" t="str">
        <f t="shared" si="117"/>
        <v>Other</v>
      </c>
      <c r="AD655" s="13">
        <f t="shared" si="118"/>
        <v>6.1926745639999998</v>
      </c>
      <c r="AE655">
        <f t="shared" si="119"/>
        <v>32.977019400352738</v>
      </c>
      <c r="AF655" s="16">
        <f t="shared" si="120"/>
        <v>0.36639999289851483</v>
      </c>
    </row>
    <row r="656" spans="1:32" x14ac:dyDescent="0.25">
      <c r="A656" t="str">
        <f>'Raw Data'!A656</f>
        <v>INNSA1</v>
      </c>
      <c r="B656" s="7">
        <f>'Raw Data'!B656</f>
        <v>45094</v>
      </c>
      <c r="C656">
        <f>'Raw Data'!C656</f>
        <v>301049751</v>
      </c>
      <c r="D656">
        <f>'Raw Data'!D656</f>
        <v>73239990</v>
      </c>
      <c r="E656" t="str">
        <f>'Raw Data'!E656</f>
        <v>STAINLESS STEEL COLA BOTTLE 750ML SK750 (SL-01) (QTY: 3960 PCS / USD 1.195 PER PCS)</v>
      </c>
      <c r="F656" t="str">
        <f t="shared" si="110"/>
        <v>STAINLESS STEEL COLA BOTTLE 750ML SK750 (SL-01) (QTY: 3960 PCS / USD 1.195 PER PCS)</v>
      </c>
      <c r="O656">
        <f>'Raw Data'!N656</f>
        <v>759</v>
      </c>
      <c r="P656" t="str">
        <f>'Raw Data'!O656</f>
        <v>KGS</v>
      </c>
      <c r="Q656">
        <f>'Raw Data'!P656</f>
        <v>539.56523059999995</v>
      </c>
      <c r="R656">
        <f>'Raw Data'!Q656</f>
        <v>409530.01</v>
      </c>
      <c r="S656">
        <f>'Raw Data'!R656</f>
        <v>6.496872132</v>
      </c>
      <c r="T656">
        <f>'Raw Data'!S656</f>
        <v>4931.1259479999999</v>
      </c>
      <c r="U656">
        <f>'Raw Data'!T656</f>
        <v>150051.79999999999</v>
      </c>
      <c r="V656" s="9" t="str">
        <f t="shared" si="111"/>
        <v>STAINLESS</v>
      </c>
      <c r="W656">
        <f t="shared" si="112"/>
        <v>3960</v>
      </c>
      <c r="X656">
        <f t="shared" si="113"/>
        <v>66</v>
      </c>
      <c r="Y656">
        <f t="shared" si="114"/>
        <v>559581.81000000006</v>
      </c>
      <c r="Z656">
        <f t="shared" si="115"/>
        <v>2023</v>
      </c>
      <c r="AA656" s="9" t="str">
        <f t="shared" si="116"/>
        <v>Steel</v>
      </c>
      <c r="AB656" s="9" t="str">
        <f t="shared" si="117"/>
        <v>Other</v>
      </c>
      <c r="AD656" s="13">
        <f t="shared" si="118"/>
        <v>6.496872132</v>
      </c>
      <c r="AE656">
        <f t="shared" si="119"/>
        <v>37.891868686868683</v>
      </c>
      <c r="AF656" s="16">
        <f t="shared" si="120"/>
        <v>0.36640001058774663</v>
      </c>
    </row>
    <row r="657" spans="1:32" x14ac:dyDescent="0.25">
      <c r="A657" t="str">
        <f>'Raw Data'!A657</f>
        <v>INNSA1</v>
      </c>
      <c r="B657" s="7">
        <f>'Raw Data'!B657</f>
        <v>45091</v>
      </c>
      <c r="C657">
        <f>'Raw Data'!C657</f>
        <v>301049751</v>
      </c>
      <c r="D657">
        <f>'Raw Data'!D657</f>
        <v>73239990</v>
      </c>
      <c r="E657" t="str">
        <f>'Raw Data'!E657</f>
        <v>STAINLESS STEELSPORTS BOTTLE 650ML S115 (NP-21) (QTY: 20340PCS / USD 1.040 PER PCS)</v>
      </c>
      <c r="F657" t="str">
        <f t="shared" si="110"/>
        <v>STAINLESS STEELSPORTS BOTTLE 650ML S115 (NP-21) (QTY: 20340PCS / USD 1.040 PER PCS)</v>
      </c>
      <c r="O657">
        <f>'Raw Data'!N657</f>
        <v>3616</v>
      </c>
      <c r="P657" t="str">
        <f>'Raw Data'!O657</f>
        <v>KGS</v>
      </c>
      <c r="Q657">
        <f>'Raw Data'!P657</f>
        <v>509.02756640000001</v>
      </c>
      <c r="R657">
        <f>'Raw Data'!Q657</f>
        <v>1840643.68</v>
      </c>
      <c r="S657">
        <f>'Raw Data'!R657</f>
        <v>6.1034480379999998</v>
      </c>
      <c r="T657">
        <f>'Raw Data'!S657</f>
        <v>22070.06811</v>
      </c>
      <c r="U657">
        <f>'Raw Data'!T657</f>
        <v>674411.8</v>
      </c>
      <c r="V657" s="9" t="str">
        <f t="shared" si="111"/>
        <v>STAINLESS</v>
      </c>
      <c r="W657">
        <f t="shared" si="112"/>
        <v>20340</v>
      </c>
      <c r="X657">
        <f t="shared" si="113"/>
        <v>66</v>
      </c>
      <c r="Y657">
        <f t="shared" si="114"/>
        <v>2515055.48</v>
      </c>
      <c r="Z657">
        <f t="shared" si="115"/>
        <v>2023</v>
      </c>
      <c r="AA657" s="9" t="str">
        <f t="shared" si="116"/>
        <v>Steel</v>
      </c>
      <c r="AB657" s="9" t="str">
        <f t="shared" si="117"/>
        <v>Other</v>
      </c>
      <c r="AD657" s="13">
        <f t="shared" si="118"/>
        <v>6.1034480379999998</v>
      </c>
      <c r="AE657">
        <f t="shared" si="119"/>
        <v>33.156922320550642</v>
      </c>
      <c r="AF657" s="16">
        <f t="shared" si="120"/>
        <v>0.36639997590408158</v>
      </c>
    </row>
    <row r="658" spans="1:32" x14ac:dyDescent="0.25">
      <c r="A658" t="str">
        <f>'Raw Data'!A658</f>
        <v>INNSA1</v>
      </c>
      <c r="B658" s="7">
        <f>'Raw Data'!B658</f>
        <v>45091</v>
      </c>
      <c r="C658">
        <f>'Raw Data'!C658</f>
        <v>301049751</v>
      </c>
      <c r="D658">
        <f>'Raw Data'!D658</f>
        <v>73239990</v>
      </c>
      <c r="E658" t="str">
        <f>'Raw Data'!E658</f>
        <v>STAINLESS STEEL COLA BOTTLE 750ML SK750 (SL-01) (QTY: 21216PCS / USD 1.195 PER PCS)</v>
      </c>
      <c r="F658" t="str">
        <f t="shared" si="110"/>
        <v>STAINLESS STEEL COLA BOTTLE 750ML SK750 (SL-01) (QTY: 21216PCS / USD 1.195 PER PCS)</v>
      </c>
      <c r="O658">
        <f>'Raw Data'!N658</f>
        <v>4066</v>
      </c>
      <c r="P658" t="str">
        <f>'Raw Data'!O658</f>
        <v>KGS</v>
      </c>
      <c r="Q658">
        <f>'Raw Data'!P658</f>
        <v>542.50878909999994</v>
      </c>
      <c r="R658">
        <f>'Raw Data'!Q658</f>
        <v>2206057.7400000002</v>
      </c>
      <c r="S658">
        <f>'Raw Data'!R658</f>
        <v>6.5049015480000003</v>
      </c>
      <c r="T658">
        <f>'Raw Data'!S658</f>
        <v>26451.531650000001</v>
      </c>
      <c r="U658">
        <f>'Raw Data'!T658</f>
        <v>808299.6</v>
      </c>
      <c r="V658" s="9" t="str">
        <f t="shared" si="111"/>
        <v>STAINLESS</v>
      </c>
      <c r="W658">
        <f t="shared" si="112"/>
        <v>21216</v>
      </c>
      <c r="X658">
        <f t="shared" si="113"/>
        <v>66</v>
      </c>
      <c r="Y658">
        <f t="shared" si="114"/>
        <v>3014357.3400000003</v>
      </c>
      <c r="Z658">
        <f t="shared" si="115"/>
        <v>2023</v>
      </c>
      <c r="AA658" s="9" t="str">
        <f t="shared" si="116"/>
        <v>Steel</v>
      </c>
      <c r="AB658" s="9" t="str">
        <f t="shared" si="117"/>
        <v>Other</v>
      </c>
      <c r="AD658" s="13">
        <f t="shared" si="118"/>
        <v>6.5049015480000003</v>
      </c>
      <c r="AE658">
        <f t="shared" si="119"/>
        <v>38.098585972850678</v>
      </c>
      <c r="AF658" s="16">
        <f t="shared" si="120"/>
        <v>0.36640001997409183</v>
      </c>
    </row>
    <row r="659" spans="1:32" x14ac:dyDescent="0.25">
      <c r="A659" t="str">
        <f>'Raw Data'!A659</f>
        <v>INNSA1</v>
      </c>
      <c r="B659" s="7">
        <f>'Raw Data'!B659</f>
        <v>45090</v>
      </c>
      <c r="C659">
        <f>'Raw Data'!C659</f>
        <v>301049751</v>
      </c>
      <c r="D659">
        <f>'Raw Data'!D659</f>
        <v>73231000</v>
      </c>
      <c r="E659" t="str">
        <f>'Raw Data'!E659</f>
        <v>STEEL SCRUBBER 2PCS SET (ITEM NO: 8001-2) (QTY: 168120 SETS&amp; 0.16 USD PER SET)</v>
      </c>
      <c r="F659" t="str">
        <f t="shared" si="110"/>
        <v>STEEL SCRUBBER 2PCS SET (ITEM NO: 8001-2) (QTY: 168120 SETS&amp; 0.16 USD PER SET)</v>
      </c>
      <c r="O659">
        <f>'Raw Data'!N659</f>
        <v>4903</v>
      </c>
      <c r="P659" t="str">
        <f>'Raw Data'!O659</f>
        <v>KGS</v>
      </c>
      <c r="Q659">
        <f>'Raw Data'!P659</f>
        <v>466.9197226</v>
      </c>
      <c r="R659">
        <f>'Raw Data'!Q659</f>
        <v>2289307.4</v>
      </c>
      <c r="S659">
        <f>'Raw Data'!R659</f>
        <v>5.5985578250000003</v>
      </c>
      <c r="T659">
        <f>'Raw Data'!S659</f>
        <v>27449.729019999999</v>
      </c>
      <c r="U659">
        <f>'Raw Data'!T659</f>
        <v>1006379.5</v>
      </c>
      <c r="V659" s="9" t="str">
        <f t="shared" si="111"/>
        <v>STEEL</v>
      </c>
      <c r="W659">
        <f t="shared" si="112"/>
        <v>168120</v>
      </c>
      <c r="X659">
        <f t="shared" si="113"/>
        <v>67</v>
      </c>
      <c r="Y659">
        <f t="shared" si="114"/>
        <v>3295686.9</v>
      </c>
      <c r="Z659">
        <f t="shared" si="115"/>
        <v>2023</v>
      </c>
      <c r="AA659" s="9" t="str">
        <f t="shared" si="116"/>
        <v>Steel</v>
      </c>
      <c r="AB659" s="9" t="str">
        <f t="shared" si="117"/>
        <v>Scrubber</v>
      </c>
      <c r="AD659" s="13">
        <f t="shared" si="118"/>
        <v>5.5985578250000003</v>
      </c>
      <c r="AE659">
        <f t="shared" si="119"/>
        <v>5.9860783963835358</v>
      </c>
      <c r="AF659" s="16">
        <f t="shared" si="120"/>
        <v>0.43959998556768742</v>
      </c>
    </row>
    <row r="660" spans="1:32" x14ac:dyDescent="0.25">
      <c r="A660" t="str">
        <f>'Raw Data'!A660</f>
        <v>INNSA1</v>
      </c>
      <c r="B660" s="7">
        <f>'Raw Data'!B660</f>
        <v>45089</v>
      </c>
      <c r="C660">
        <f>'Raw Data'!C660</f>
        <v>301049751</v>
      </c>
      <c r="D660">
        <f>'Raw Data'!D660</f>
        <v>73239990</v>
      </c>
      <c r="E660" t="str">
        <f>'Raw Data'!E660</f>
        <v>NP-20 STAINLESS STEEL SPORTS BOTTLE 750 ML S-308-C6 (QTY:19656 NUM/USD 1.025 PER NUM)</v>
      </c>
      <c r="F660" t="str">
        <f t="shared" si="110"/>
        <v>NP-20 STAINLESS STEEL SPORTS BOTTLE 750 ML S-308-C6 (QTY:19656 NUM/USD 1.025 PER NUM)</v>
      </c>
      <c r="O660">
        <f>'Raw Data'!N660</f>
        <v>3221</v>
      </c>
      <c r="P660" t="str">
        <f>'Raw Data'!O660</f>
        <v>KGS</v>
      </c>
      <c r="Q660">
        <f>'Raw Data'!P660</f>
        <v>541.04561060000003</v>
      </c>
      <c r="R660">
        <f>'Raw Data'!Q660</f>
        <v>1742924.33</v>
      </c>
      <c r="S660">
        <f>'Raw Data'!R660</f>
        <v>6.4873574410000003</v>
      </c>
      <c r="T660">
        <f>'Raw Data'!S660</f>
        <v>20898.37326</v>
      </c>
      <c r="U660">
        <f>'Raw Data'!T660</f>
        <v>638607.5</v>
      </c>
      <c r="V660" s="9" t="str">
        <f t="shared" si="111"/>
        <v>NP-20</v>
      </c>
      <c r="W660">
        <f t="shared" si="112"/>
        <v>19656</v>
      </c>
      <c r="X660">
        <f t="shared" si="113"/>
        <v>68</v>
      </c>
      <c r="Y660">
        <f t="shared" si="114"/>
        <v>2381531.83</v>
      </c>
      <c r="Z660">
        <f t="shared" si="115"/>
        <v>2023</v>
      </c>
      <c r="AA660" s="9" t="str">
        <f t="shared" si="116"/>
        <v>Steel</v>
      </c>
      <c r="AB660" s="9" t="str">
        <f t="shared" si="117"/>
        <v>Other</v>
      </c>
      <c r="AD660" s="13">
        <f t="shared" si="118"/>
        <v>6.4873574410000003</v>
      </c>
      <c r="AE660">
        <f t="shared" si="119"/>
        <v>32.489189051689053</v>
      </c>
      <c r="AF660" s="16">
        <f t="shared" si="120"/>
        <v>0.36640001462369853</v>
      </c>
    </row>
    <row r="661" spans="1:32" x14ac:dyDescent="0.25">
      <c r="A661" t="str">
        <f>'Raw Data'!A661</f>
        <v>INNSA1</v>
      </c>
      <c r="B661" s="7">
        <f>'Raw Data'!B661</f>
        <v>45089</v>
      </c>
      <c r="C661">
        <f>'Raw Data'!C661</f>
        <v>301049751</v>
      </c>
      <c r="D661">
        <f>'Raw Data'!D661</f>
        <v>73239990</v>
      </c>
      <c r="E661" t="str">
        <f>'Raw Data'!E661</f>
        <v>SL-01 STAINLESS STEEL COLA BOTTLE 750ML SK750 (QTY:5376 NUM/USD 1.195 PER NUM)</v>
      </c>
      <c r="F661" t="str">
        <f t="shared" si="110"/>
        <v>SL-01 STAINLESS STEEL COLA BOTTLE 750ML SK750 (QTY:5376 NUM/USD 1.195 PER NUM)</v>
      </c>
      <c r="O661">
        <f>'Raw Data'!N661</f>
        <v>1030</v>
      </c>
      <c r="P661" t="str">
        <f>'Raw Data'!O661</f>
        <v>KGS</v>
      </c>
      <c r="Q661">
        <f>'Raw Data'!P661</f>
        <v>539.36267469999996</v>
      </c>
      <c r="R661">
        <f>'Raw Data'!Q661</f>
        <v>555759.30000000005</v>
      </c>
      <c r="S661">
        <f>'Raw Data'!R661</f>
        <v>6.4671783539999996</v>
      </c>
      <c r="T661">
        <f>'Raw Data'!S661</f>
        <v>6663.7805760000001</v>
      </c>
      <c r="U661">
        <f>'Raw Data'!T661</f>
        <v>203630.3</v>
      </c>
      <c r="V661" s="9" t="str">
        <f t="shared" si="111"/>
        <v>SL-01</v>
      </c>
      <c r="W661">
        <f t="shared" si="112"/>
        <v>5376</v>
      </c>
      <c r="X661">
        <f t="shared" si="113"/>
        <v>61</v>
      </c>
      <c r="Y661">
        <f t="shared" si="114"/>
        <v>759389.60000000009</v>
      </c>
      <c r="Z661">
        <f t="shared" si="115"/>
        <v>2023</v>
      </c>
      <c r="AA661" s="9" t="str">
        <f t="shared" si="116"/>
        <v>Steel</v>
      </c>
      <c r="AB661" s="9" t="str">
        <f t="shared" si="117"/>
        <v>Other</v>
      </c>
      <c r="AD661" s="13">
        <f t="shared" si="118"/>
        <v>6.4671783539999996</v>
      </c>
      <c r="AE661">
        <f t="shared" si="119"/>
        <v>37.877659970238092</v>
      </c>
      <c r="AF661" s="16">
        <f t="shared" si="120"/>
        <v>0.36640016640297335</v>
      </c>
    </row>
    <row r="662" spans="1:32" x14ac:dyDescent="0.25">
      <c r="A662" t="str">
        <f>'Raw Data'!A662</f>
        <v>INNSA1</v>
      </c>
      <c r="B662" s="7">
        <f>'Raw Data'!B662</f>
        <v>45089</v>
      </c>
      <c r="C662">
        <f>'Raw Data'!C662</f>
        <v>301049751</v>
      </c>
      <c r="D662">
        <f>'Raw Data'!D662</f>
        <v>73239990</v>
      </c>
      <c r="E662" t="str">
        <f>'Raw Data'!E662</f>
        <v>NP-21 STAINLESS STEEL SPORTS BOTTLE 650ML S115 (QTY: 16992 NUM USD 1.040 PER NUM)</v>
      </c>
      <c r="F662" t="str">
        <f t="shared" si="110"/>
        <v>NP-21 STAINLESS STEEL SPORTS BOTTLE 650ML S115 (QTY: 16992 NUM USD 1.040 PER NUM)</v>
      </c>
      <c r="O662">
        <f>'Raw Data'!N662</f>
        <v>2973</v>
      </c>
      <c r="P662" t="str">
        <f>'Raw Data'!O662</f>
        <v>KGS</v>
      </c>
      <c r="Q662">
        <f>'Raw Data'!P662</f>
        <v>514.10854519999998</v>
      </c>
      <c r="R662">
        <f>'Raw Data'!Q662</f>
        <v>1528753.17</v>
      </c>
      <c r="S662">
        <f>'Raw Data'!R662</f>
        <v>6.1643710460000003</v>
      </c>
      <c r="T662">
        <f>'Raw Data'!S662</f>
        <v>18330.373739999999</v>
      </c>
      <c r="U662">
        <f>'Raw Data'!T662</f>
        <v>560135.19999999995</v>
      </c>
      <c r="V662" s="9" t="str">
        <f t="shared" si="111"/>
        <v>NP-21</v>
      </c>
      <c r="W662">
        <f t="shared" si="112"/>
        <v>16992</v>
      </c>
      <c r="X662">
        <f t="shared" si="113"/>
        <v>64</v>
      </c>
      <c r="Y662">
        <f t="shared" si="114"/>
        <v>2088888.3699999999</v>
      </c>
      <c r="Z662">
        <f t="shared" si="115"/>
        <v>2023</v>
      </c>
      <c r="AA662" s="9" t="str">
        <f t="shared" si="116"/>
        <v>Steel</v>
      </c>
      <c r="AB662" s="9" t="str">
        <f t="shared" si="117"/>
        <v>Other</v>
      </c>
      <c r="AD662" s="13">
        <f t="shared" si="118"/>
        <v>6.1643710460000003</v>
      </c>
      <c r="AE662">
        <f t="shared" si="119"/>
        <v>32.964642184557434</v>
      </c>
      <c r="AF662" s="16">
        <f t="shared" si="120"/>
        <v>0.36640002519177112</v>
      </c>
    </row>
    <row r="663" spans="1:32" x14ac:dyDescent="0.25">
      <c r="A663" t="str">
        <f>'Raw Data'!A663</f>
        <v>INNSA1</v>
      </c>
      <c r="B663" s="7">
        <f>'Raw Data'!B663</f>
        <v>45086</v>
      </c>
      <c r="C663">
        <f>'Raw Data'!C663</f>
        <v>301049751</v>
      </c>
      <c r="D663">
        <f>'Raw Data'!D663</f>
        <v>73239990</v>
      </c>
      <c r="E663" t="str">
        <f>'Raw Data'!E663</f>
        <v>STAINLESS STEEL SPORTS BOTTLE 750ML S-308-C6 (NP-20) (QTY: 15840 PCS / USD 1.0245 PER PCS)</v>
      </c>
      <c r="F663" t="str">
        <f t="shared" si="110"/>
        <v>STAINLESS STEEL SPORTS BOTTLE 750ML S-308-C6 (NP-20) (QTY: 15840 PCS / USD 1.0245 PER PCS)</v>
      </c>
      <c r="O663">
        <f>'Raw Data'!N663</f>
        <v>2816</v>
      </c>
      <c r="P663" t="str">
        <f>'Raw Data'!O663</f>
        <v>KGS</v>
      </c>
      <c r="Q663">
        <f>'Raw Data'!P663</f>
        <v>498.42113280000001</v>
      </c>
      <c r="R663">
        <f>'Raw Data'!Q663</f>
        <v>1403553.91</v>
      </c>
      <c r="S663">
        <f>'Raw Data'!R663</f>
        <v>5.9762725760000004</v>
      </c>
      <c r="T663">
        <f>'Raw Data'!S663</f>
        <v>16829.183570000001</v>
      </c>
      <c r="U663">
        <f>'Raw Data'!T663</f>
        <v>514262.2</v>
      </c>
      <c r="V663" s="9" t="str">
        <f t="shared" si="111"/>
        <v>STAINLESS</v>
      </c>
      <c r="W663">
        <f t="shared" si="112"/>
        <v>15840</v>
      </c>
      <c r="X663">
        <f t="shared" si="113"/>
        <v>72</v>
      </c>
      <c r="Y663">
        <f t="shared" si="114"/>
        <v>1917816.1099999999</v>
      </c>
      <c r="Z663">
        <f t="shared" si="115"/>
        <v>2023</v>
      </c>
      <c r="AA663" s="9" t="str">
        <f t="shared" si="116"/>
        <v>Steel</v>
      </c>
      <c r="AB663" s="9" t="str">
        <f t="shared" si="117"/>
        <v>Other</v>
      </c>
      <c r="AD663" s="13">
        <f t="shared" si="118"/>
        <v>5.9762725760000004</v>
      </c>
      <c r="AE663">
        <f t="shared" si="119"/>
        <v>32.466047979797978</v>
      </c>
      <c r="AF663" s="16">
        <f t="shared" si="120"/>
        <v>0.36640003375431446</v>
      </c>
    </row>
    <row r="664" spans="1:32" x14ac:dyDescent="0.25">
      <c r="A664" t="str">
        <f>'Raw Data'!A664</f>
        <v>INNSA1</v>
      </c>
      <c r="B664" s="7">
        <f>'Raw Data'!B664</f>
        <v>45086</v>
      </c>
      <c r="C664">
        <f>'Raw Data'!C664</f>
        <v>301049751</v>
      </c>
      <c r="D664">
        <f>'Raw Data'!D664</f>
        <v>73239990</v>
      </c>
      <c r="E664" t="str">
        <f>'Raw Data'!E664</f>
        <v>STAINLESS STEEL BOTTLE 750ML SG805 (AM-06) (QTY: 3276 PCS /USD 1.0390 PER PCS)</v>
      </c>
      <c r="F664" t="str">
        <f t="shared" si="110"/>
        <v>STAINLESS STEEL BOTTLE 750ML SG805 (AM-06) (QTY: 3276 PCS /USD 1.0390 PER PCS)</v>
      </c>
      <c r="O664">
        <f>'Raw Data'!N664</f>
        <v>491</v>
      </c>
      <c r="P664" t="str">
        <f>'Raw Data'!O664</f>
        <v>KGS</v>
      </c>
      <c r="Q664">
        <f>'Raw Data'!P664</f>
        <v>599.0813594</v>
      </c>
      <c r="R664">
        <f>'Raw Data'!Q664</f>
        <v>294388.58</v>
      </c>
      <c r="S664">
        <f>'Raw Data'!R664</f>
        <v>7.1832297289999998</v>
      </c>
      <c r="T664">
        <f>'Raw Data'!S664</f>
        <v>3529.8390890000001</v>
      </c>
      <c r="U664">
        <f>'Raw Data'!T664</f>
        <v>107864</v>
      </c>
      <c r="V664" s="9" t="str">
        <f t="shared" si="111"/>
        <v>STAINLESS</v>
      </c>
      <c r="W664">
        <f t="shared" si="112"/>
        <v>3276</v>
      </c>
      <c r="X664">
        <f t="shared" si="113"/>
        <v>60</v>
      </c>
      <c r="Y664">
        <f t="shared" si="114"/>
        <v>402252.58</v>
      </c>
      <c r="Z664">
        <f t="shared" si="115"/>
        <v>2023</v>
      </c>
      <c r="AA664" s="9" t="str">
        <f t="shared" si="116"/>
        <v>Steel</v>
      </c>
      <c r="AB664" s="9" t="str">
        <f t="shared" si="117"/>
        <v>Other</v>
      </c>
      <c r="AD664" s="13">
        <f t="shared" si="118"/>
        <v>7.1832297289999998</v>
      </c>
      <c r="AE664">
        <f t="shared" si="119"/>
        <v>32.925518925518922</v>
      </c>
      <c r="AF664" s="16">
        <f t="shared" si="120"/>
        <v>0.36640008250320033</v>
      </c>
    </row>
    <row r="665" spans="1:32" x14ac:dyDescent="0.25">
      <c r="A665" t="str">
        <f>'Raw Data'!A665</f>
        <v>INNSA1</v>
      </c>
      <c r="B665" s="7">
        <f>'Raw Data'!B665</f>
        <v>45086</v>
      </c>
      <c r="C665">
        <f>'Raw Data'!C665</f>
        <v>301049751</v>
      </c>
      <c r="D665">
        <f>'Raw Data'!D665</f>
        <v>73239990</v>
      </c>
      <c r="E665" t="str">
        <f>'Raw Data'!E665</f>
        <v>AM-253 STEEL KITCHEN TURNER (QTY:20160 PCS/ USD 0.5305 PER PCS)</v>
      </c>
      <c r="F665" t="str">
        <f t="shared" si="110"/>
        <v>AM-253 STEEL KITCHEN TURNER (QTY:20160 PCS/ USD 0.5305 PER PCS)</v>
      </c>
      <c r="O665">
        <f>'Raw Data'!N665</f>
        <v>1960</v>
      </c>
      <c r="P665" t="str">
        <f>'Raw Data'!O665</f>
        <v>KGS</v>
      </c>
      <c r="Q665">
        <f>'Raw Data'!P665</f>
        <v>474.56112239999999</v>
      </c>
      <c r="R665">
        <f>'Raw Data'!Q665</f>
        <v>930139.8</v>
      </c>
      <c r="S665">
        <f>'Raw Data'!R665</f>
        <v>5.6901813240000001</v>
      </c>
      <c r="T665">
        <f>'Raw Data'!S665</f>
        <v>11152.7554</v>
      </c>
      <c r="U665">
        <f>'Raw Data'!T665</f>
        <v>340803.3</v>
      </c>
      <c r="V665" s="9" t="str">
        <f t="shared" si="111"/>
        <v>AM-253</v>
      </c>
      <c r="W665">
        <f t="shared" si="112"/>
        <v>20160</v>
      </c>
      <c r="X665">
        <f t="shared" si="113"/>
        <v>45</v>
      </c>
      <c r="Y665">
        <f t="shared" si="114"/>
        <v>1270943.1000000001</v>
      </c>
      <c r="Z665">
        <f t="shared" si="115"/>
        <v>2023</v>
      </c>
      <c r="AA665" s="9" t="str">
        <f t="shared" si="116"/>
        <v>Steel</v>
      </c>
      <c r="AB665" s="9" t="str">
        <f t="shared" si="117"/>
        <v>Other</v>
      </c>
      <c r="AD665" s="13">
        <f t="shared" si="118"/>
        <v>5.6901813240000001</v>
      </c>
      <c r="AE665">
        <f t="shared" si="119"/>
        <v>16.904925595238094</v>
      </c>
      <c r="AF665" s="16">
        <f t="shared" si="120"/>
        <v>0.36640008308428473</v>
      </c>
    </row>
    <row r="666" spans="1:32" x14ac:dyDescent="0.25">
      <c r="A666" t="str">
        <f>'Raw Data'!A666</f>
        <v>INNSA1</v>
      </c>
      <c r="B666" s="7">
        <f>'Raw Data'!B666</f>
        <v>45086</v>
      </c>
      <c r="C666">
        <f>'Raw Data'!C666</f>
        <v>301049751</v>
      </c>
      <c r="D666">
        <f>'Raw Data'!D666</f>
        <v>73239990</v>
      </c>
      <c r="E666" t="str">
        <f>'Raw Data'!E666</f>
        <v>STAINLESS STEEL SPORTS BOTTLE 750ML SG-702 (SB-01) (QTY: 3096 PCS / USD 1.1100 PER PCS)</v>
      </c>
      <c r="F666" t="str">
        <f t="shared" si="110"/>
        <v>STAINLESS STEEL SPORTS BOTTLE 750ML SG-702 (SB-01) (QTY: 3096 PCS / USD 1.1100 PER PCS)</v>
      </c>
      <c r="O666">
        <f>'Raw Data'!N666</f>
        <v>490</v>
      </c>
      <c r="P666" t="str">
        <f>'Raw Data'!O666</f>
        <v>KGS</v>
      </c>
      <c r="Q666">
        <f>'Raw Data'!P666</f>
        <v>606.33494489999998</v>
      </c>
      <c r="R666">
        <f>'Raw Data'!Q666</f>
        <v>297225.39</v>
      </c>
      <c r="S666">
        <f>'Raw Data'!R666</f>
        <v>7.270203177</v>
      </c>
      <c r="T666">
        <f>'Raw Data'!S666</f>
        <v>3563.8535969999998</v>
      </c>
      <c r="U666">
        <f>'Raw Data'!T666</f>
        <v>108903.4</v>
      </c>
      <c r="V666" s="9" t="str">
        <f t="shared" si="111"/>
        <v>STAINLESS</v>
      </c>
      <c r="W666">
        <f t="shared" si="112"/>
        <v>3096</v>
      </c>
      <c r="X666">
        <f t="shared" si="113"/>
        <v>69</v>
      </c>
      <c r="Y666">
        <f t="shared" si="114"/>
        <v>406128.79000000004</v>
      </c>
      <c r="Z666">
        <f t="shared" si="115"/>
        <v>2023</v>
      </c>
      <c r="AA666" s="9" t="str">
        <f t="shared" si="116"/>
        <v>Steel</v>
      </c>
      <c r="AB666" s="9" t="str">
        <f t="shared" si="117"/>
        <v>Other</v>
      </c>
      <c r="AD666" s="13">
        <f t="shared" si="118"/>
        <v>7.270203177</v>
      </c>
      <c r="AE666">
        <f t="shared" si="119"/>
        <v>35.175516795865633</v>
      </c>
      <c r="AF666" s="16">
        <f t="shared" si="120"/>
        <v>0.36640005754555488</v>
      </c>
    </row>
    <row r="667" spans="1:32" x14ac:dyDescent="0.25">
      <c r="A667" t="str">
        <f>'Raw Data'!A667</f>
        <v>INNSA1</v>
      </c>
      <c r="B667" s="7">
        <f>'Raw Data'!B667</f>
        <v>45086</v>
      </c>
      <c r="C667">
        <f>'Raw Data'!C667</f>
        <v>301049751</v>
      </c>
      <c r="D667">
        <f>'Raw Data'!D667</f>
        <v>73239990</v>
      </c>
      <c r="E667" t="str">
        <f>'Raw Data'!E667</f>
        <v>STAINLESS STEELSPORTS BOTTLE 650ML S115 (NP-21) (QTY: 20664PCS / USD 1.0400 PER PCS)</v>
      </c>
      <c r="F667" t="str">
        <f t="shared" si="110"/>
        <v>STAINLESS STEELSPORTS BOTTLE 650ML S115 (NP-21) (QTY: 20664PCS / USD 1.0400 PER PCS)</v>
      </c>
      <c r="O667">
        <f>'Raw Data'!N667</f>
        <v>3673</v>
      </c>
      <c r="P667" t="str">
        <f>'Raw Data'!O667</f>
        <v>KGS</v>
      </c>
      <c r="Q667">
        <f>'Raw Data'!P667</f>
        <v>505.96195560000001</v>
      </c>
      <c r="R667">
        <f>'Raw Data'!Q667</f>
        <v>1858701.84</v>
      </c>
      <c r="S667">
        <f>'Raw Data'!R667</f>
        <v>6.0666901150000001</v>
      </c>
      <c r="T667">
        <f>'Raw Data'!S667</f>
        <v>22286.592809999998</v>
      </c>
      <c r="U667">
        <f>'Raw Data'!T667</f>
        <v>681028.4</v>
      </c>
      <c r="V667" s="9" t="str">
        <f t="shared" si="111"/>
        <v>STAINLESS</v>
      </c>
      <c r="W667">
        <f t="shared" si="112"/>
        <v>20664</v>
      </c>
      <c r="X667">
        <f t="shared" si="113"/>
        <v>66</v>
      </c>
      <c r="Y667">
        <f t="shared" si="114"/>
        <v>2539730.2400000002</v>
      </c>
      <c r="Z667">
        <f t="shared" si="115"/>
        <v>2023</v>
      </c>
      <c r="AA667" s="9" t="str">
        <f t="shared" si="116"/>
        <v>Steel</v>
      </c>
      <c r="AB667" s="9" t="str">
        <f t="shared" si="117"/>
        <v>Other</v>
      </c>
      <c r="AD667" s="13">
        <f t="shared" si="118"/>
        <v>6.0666901150000001</v>
      </c>
      <c r="AE667">
        <f t="shared" si="119"/>
        <v>32.957239643825012</v>
      </c>
      <c r="AF667" s="16">
        <f t="shared" si="120"/>
        <v>0.36640002465376587</v>
      </c>
    </row>
    <row r="668" spans="1:32" x14ac:dyDescent="0.25">
      <c r="A668" t="str">
        <f>'Raw Data'!A668</f>
        <v>INNSA1</v>
      </c>
      <c r="B668" s="7">
        <f>'Raw Data'!B668</f>
        <v>45083</v>
      </c>
      <c r="C668">
        <f>'Raw Data'!C668</f>
        <v>301049751</v>
      </c>
      <c r="D668">
        <f>'Raw Data'!D668</f>
        <v>73239990</v>
      </c>
      <c r="E668" t="str">
        <f>'Raw Data'!E668</f>
        <v>STEEL SALT BOTTLE (NP-19) (QTY:60672 PCS /USD 0.4584 PER PCS)</v>
      </c>
      <c r="F668" t="str">
        <f t="shared" si="110"/>
        <v>STEEL SALT BOTTLE (NP-19) (QTY:60672 PCS /USD 0.4584 PER PCS)</v>
      </c>
      <c r="O668">
        <f>'Raw Data'!N668</f>
        <v>9480</v>
      </c>
      <c r="P668" t="str">
        <f>'Raw Data'!O668</f>
        <v>KGS</v>
      </c>
      <c r="Q668">
        <f>'Raw Data'!P668</f>
        <v>257.47406119999999</v>
      </c>
      <c r="R668">
        <f>'Raw Data'!Q668</f>
        <v>2440854.1</v>
      </c>
      <c r="S668">
        <f>'Raw Data'!R668</f>
        <v>3.0872189589999999</v>
      </c>
      <c r="T668">
        <f>'Raw Data'!S668</f>
        <v>29266.835729999999</v>
      </c>
      <c r="U668">
        <f>'Raw Data'!T668</f>
        <v>894328.9</v>
      </c>
      <c r="V668" s="9" t="str">
        <f t="shared" si="111"/>
        <v>STEEL</v>
      </c>
      <c r="W668">
        <f t="shared" si="112"/>
        <v>60672</v>
      </c>
      <c r="X668">
        <f t="shared" si="113"/>
        <v>43</v>
      </c>
      <c r="Y668">
        <f t="shared" si="114"/>
        <v>3335183</v>
      </c>
      <c r="Z668">
        <f t="shared" si="115"/>
        <v>2023</v>
      </c>
      <c r="AA668" s="9" t="str">
        <f t="shared" si="116"/>
        <v>Steel</v>
      </c>
      <c r="AB668" s="9" t="str">
        <f t="shared" si="117"/>
        <v>Other</v>
      </c>
      <c r="AD668" s="13">
        <f t="shared" si="118"/>
        <v>3.0872189589999999</v>
      </c>
      <c r="AE668">
        <f t="shared" si="119"/>
        <v>14.740389306434599</v>
      </c>
      <c r="AF668" s="16">
        <f t="shared" si="120"/>
        <v>0.36639998269458218</v>
      </c>
    </row>
    <row r="669" spans="1:32" x14ac:dyDescent="0.25">
      <c r="A669" t="str">
        <f>'Raw Data'!A669</f>
        <v>INNSA1</v>
      </c>
      <c r="B669" s="7">
        <f>'Raw Data'!B669</f>
        <v>45083</v>
      </c>
      <c r="C669">
        <f>'Raw Data'!C669</f>
        <v>301049751</v>
      </c>
      <c r="D669">
        <f>'Raw Data'!D669</f>
        <v>73239990</v>
      </c>
      <c r="E669" t="str">
        <f>'Raw Data'!E669</f>
        <v>STAINLESS STEEL GRATER WITH HANDLE (DS-25) (QTY:75000 PCS /USD 0.2120 PER PCS)</v>
      </c>
      <c r="F669" t="str">
        <f t="shared" si="110"/>
        <v>STAINLESS STEEL GRATER WITH HANDLE (DS-25) (QTY:75000 PCS /USD 0.2120 PER PCS)</v>
      </c>
      <c r="O669">
        <f>'Raw Data'!N669</f>
        <v>2500</v>
      </c>
      <c r="P669" t="str">
        <f>'Raw Data'!O669</f>
        <v>KGS</v>
      </c>
      <c r="Q669">
        <f>'Raw Data'!P669</f>
        <v>558.16958</v>
      </c>
      <c r="R669">
        <f>'Raw Data'!Q669</f>
        <v>1395423.95</v>
      </c>
      <c r="S669">
        <f>'Raw Data'!R669</f>
        <v>6.6926808150000001</v>
      </c>
      <c r="T669">
        <f>'Raw Data'!S669</f>
        <v>16731.70204</v>
      </c>
      <c r="U669">
        <f>'Raw Data'!T669</f>
        <v>511283.4</v>
      </c>
      <c r="V669" s="9" t="str">
        <f t="shared" si="111"/>
        <v>STAINLESS</v>
      </c>
      <c r="W669">
        <f t="shared" si="112"/>
        <v>75000</v>
      </c>
      <c r="X669">
        <f t="shared" si="113"/>
        <v>60</v>
      </c>
      <c r="Y669">
        <f t="shared" si="114"/>
        <v>1906707.35</v>
      </c>
      <c r="Z669">
        <f t="shared" si="115"/>
        <v>2023</v>
      </c>
      <c r="AA669" s="9" t="str">
        <f t="shared" si="116"/>
        <v>Steel</v>
      </c>
      <c r="AB669" s="9" t="str">
        <f t="shared" si="117"/>
        <v>Other</v>
      </c>
      <c r="AD669" s="13">
        <f t="shared" si="118"/>
        <v>6.6926808150000001</v>
      </c>
      <c r="AE669">
        <f t="shared" si="119"/>
        <v>6.8171120000000007</v>
      </c>
      <c r="AF669" s="16">
        <f t="shared" si="120"/>
        <v>0.36640004638016999</v>
      </c>
    </row>
    <row r="670" spans="1:32" x14ac:dyDescent="0.25">
      <c r="A670" t="str">
        <f>'Raw Data'!A670</f>
        <v>INNSA1</v>
      </c>
      <c r="B670" s="7">
        <f>'Raw Data'!B670</f>
        <v>45083</v>
      </c>
      <c r="C670">
        <f>'Raw Data'!C670</f>
        <v>301049751</v>
      </c>
      <c r="D670">
        <f>'Raw Data'!D670</f>
        <v>73239990</v>
      </c>
      <c r="E670" t="str">
        <f>'Raw Data'!E670</f>
        <v>STEEL SPRINKLER (AM-430) (QTY:960 PCS /USD 0.6160 PER PCS)</v>
      </c>
      <c r="F670" t="str">
        <f t="shared" si="110"/>
        <v>STEEL SPRINKLER (AM-430) (QTY:960 PCS /USD 0.6160 PER PCS)</v>
      </c>
      <c r="O670">
        <f>'Raw Data'!N670</f>
        <v>180</v>
      </c>
      <c r="P670" t="str">
        <f>'Raw Data'!O670</f>
        <v>KGS</v>
      </c>
      <c r="Q670">
        <f>'Raw Data'!P670</f>
        <v>288.3290556</v>
      </c>
      <c r="R670">
        <f>'Raw Data'!Q670</f>
        <v>51899.23</v>
      </c>
      <c r="S670">
        <f>'Raw Data'!R670</f>
        <v>3.4571829200000002</v>
      </c>
      <c r="T670">
        <f>'Raw Data'!S670</f>
        <v>622.29292569999996</v>
      </c>
      <c r="U670">
        <f>'Raw Data'!T670</f>
        <v>19015.900000000001</v>
      </c>
      <c r="V670" s="9" t="str">
        <f t="shared" si="111"/>
        <v>STEEL</v>
      </c>
      <c r="W670">
        <f t="shared" si="112"/>
        <v>960</v>
      </c>
      <c r="X670">
        <f t="shared" si="113"/>
        <v>40</v>
      </c>
      <c r="Y670">
        <f t="shared" si="114"/>
        <v>70915.13</v>
      </c>
      <c r="Z670">
        <f t="shared" si="115"/>
        <v>2023</v>
      </c>
      <c r="AA670" s="9" t="str">
        <f t="shared" si="116"/>
        <v>Steel</v>
      </c>
      <c r="AB670" s="9" t="str">
        <f t="shared" si="117"/>
        <v>Other</v>
      </c>
      <c r="AD670" s="13">
        <f t="shared" si="118"/>
        <v>3.4571829200000002</v>
      </c>
      <c r="AE670">
        <f t="shared" si="119"/>
        <v>19.808229166666667</v>
      </c>
      <c r="AF670" s="16">
        <f t="shared" si="120"/>
        <v>0.36640042636470715</v>
      </c>
    </row>
    <row r="671" spans="1:32" x14ac:dyDescent="0.25">
      <c r="A671" t="str">
        <f>'Raw Data'!A671</f>
        <v>INNSA1</v>
      </c>
      <c r="B671" s="7">
        <f>'Raw Data'!B671</f>
        <v>45079</v>
      </c>
      <c r="C671">
        <f>'Raw Data'!C671</f>
        <v>301049751</v>
      </c>
      <c r="D671">
        <f>'Raw Data'!D671</f>
        <v>73231000</v>
      </c>
      <c r="E671" t="str">
        <f>'Raw Data'!E671</f>
        <v>STEEL SCRUBBER 6PCS SET (OKS-4156) (QTY:99000 SET /USD:0.255PER SET)</v>
      </c>
      <c r="F671" t="str">
        <f t="shared" si="110"/>
        <v>STEEL SCRUBBER 6PCS SET (OKS-4156) (QTY:99000 SET /USD:0.255PER SET)</v>
      </c>
      <c r="O671">
        <f>'Raw Data'!N671</f>
        <v>8624</v>
      </c>
      <c r="P671" t="str">
        <f>'Raw Data'!O671</f>
        <v>KGS</v>
      </c>
      <c r="Q671">
        <f>'Raw Data'!P671</f>
        <v>249.23834529999999</v>
      </c>
      <c r="R671">
        <f>'Raw Data'!Q671</f>
        <v>2149650.8199999998</v>
      </c>
      <c r="S671">
        <f>'Raw Data'!R671</f>
        <v>2.9884693690000002</v>
      </c>
      <c r="T671">
        <f>'Raw Data'!S671</f>
        <v>25775.189689999999</v>
      </c>
      <c r="U671">
        <f>'Raw Data'!T671</f>
        <v>944986.5</v>
      </c>
      <c r="V671" s="9" t="str">
        <f t="shared" si="111"/>
        <v>STEEL</v>
      </c>
      <c r="W671">
        <f t="shared" si="112"/>
        <v>99000</v>
      </c>
      <c r="X671">
        <f t="shared" si="113"/>
        <v>52</v>
      </c>
      <c r="Y671">
        <f t="shared" si="114"/>
        <v>3094637.32</v>
      </c>
      <c r="Z671">
        <f t="shared" si="115"/>
        <v>2023</v>
      </c>
      <c r="AA671" s="9" t="str">
        <f t="shared" si="116"/>
        <v>Steel</v>
      </c>
      <c r="AB671" s="9" t="str">
        <f t="shared" si="117"/>
        <v>Scrubber</v>
      </c>
      <c r="AD671" s="13">
        <f t="shared" si="118"/>
        <v>2.9884693690000002</v>
      </c>
      <c r="AE671">
        <f t="shared" si="119"/>
        <v>9.5453181818181818</v>
      </c>
      <c r="AF671" s="16">
        <f t="shared" si="120"/>
        <v>0.43959999978042952</v>
      </c>
    </row>
    <row r="672" spans="1:32" x14ac:dyDescent="0.25">
      <c r="A672" t="str">
        <f>'Raw Data'!A672</f>
        <v>INNSA1</v>
      </c>
      <c r="B672" s="7">
        <f>'Raw Data'!B672</f>
        <v>45078</v>
      </c>
      <c r="C672">
        <f>'Raw Data'!C672</f>
        <v>301049751</v>
      </c>
      <c r="D672">
        <f>'Raw Data'!D672</f>
        <v>73239990</v>
      </c>
      <c r="E672" t="str">
        <f>'Raw Data'!E672</f>
        <v>STEEL LUNCH BOX SMALL (6587) (QTY:102000 PCS /USD 1.55 PER PCS)</v>
      </c>
      <c r="F672" t="str">
        <f t="shared" si="110"/>
        <v>STEEL LUNCH BOX SMALL (6587) (QTY:102000 PCS /USD 1.55 PER PCS)</v>
      </c>
      <c r="O672">
        <f>'Raw Data'!N672</f>
        <v>20697</v>
      </c>
      <c r="P672" t="str">
        <f>'Raw Data'!O672</f>
        <v>KGS</v>
      </c>
      <c r="Q672">
        <f>'Raw Data'!P672</f>
        <v>642.21124050000003</v>
      </c>
      <c r="R672">
        <f>'Raw Data'!Q672</f>
        <v>13292167.15</v>
      </c>
      <c r="S672">
        <f>'Raw Data'!R672</f>
        <v>7.7096187330000001</v>
      </c>
      <c r="T672">
        <f>'Raw Data'!S672</f>
        <v>159569.83369999999</v>
      </c>
      <c r="U672">
        <f>'Raw Data'!T672</f>
        <v>4870250</v>
      </c>
      <c r="V672" s="9" t="str">
        <f t="shared" si="111"/>
        <v>STEEL</v>
      </c>
      <c r="W672">
        <f t="shared" si="112"/>
        <v>102000</v>
      </c>
      <c r="X672">
        <f t="shared" si="113"/>
        <v>47</v>
      </c>
      <c r="Y672">
        <f t="shared" si="114"/>
        <v>18162417.149999999</v>
      </c>
      <c r="Z672">
        <f t="shared" si="115"/>
        <v>2023</v>
      </c>
      <c r="AA672" s="9" t="str">
        <f t="shared" si="116"/>
        <v>Steel</v>
      </c>
      <c r="AB672" s="9" t="str">
        <f t="shared" si="117"/>
        <v>Lunch Box</v>
      </c>
      <c r="AD672" s="13">
        <f t="shared" si="118"/>
        <v>7.7096187330000001</v>
      </c>
      <c r="AE672">
        <f t="shared" si="119"/>
        <v>47.747549019607845</v>
      </c>
      <c r="AF672" s="16">
        <f t="shared" si="120"/>
        <v>0.36639999670783557</v>
      </c>
    </row>
    <row r="673" spans="1:32" x14ac:dyDescent="0.25">
      <c r="A673" t="str">
        <f>'Raw Data'!A673</f>
        <v>INNSA1</v>
      </c>
      <c r="B673" s="7">
        <f>'Raw Data'!B673</f>
        <v>45078</v>
      </c>
      <c r="C673">
        <f>'Raw Data'!C673</f>
        <v>301049751</v>
      </c>
      <c r="D673">
        <f>'Raw Data'!D673</f>
        <v>73239990</v>
      </c>
      <c r="E673" t="str">
        <f>'Raw Data'!E673</f>
        <v>STEEL RECTANGLE CONTAINER (6901) (QTY:55200 PCS /USD 0.94 PER PCS)</v>
      </c>
      <c r="F673" t="str">
        <f t="shared" si="110"/>
        <v>STEEL RECTANGLE CONTAINER (6901) (QTY:55200 PCS /USD 0.94 PER PCS)</v>
      </c>
      <c r="O673">
        <f>'Raw Data'!N673</f>
        <v>8970</v>
      </c>
      <c r="P673" t="str">
        <f>'Raw Data'!O673</f>
        <v>KGS</v>
      </c>
      <c r="Q673">
        <f>'Raw Data'!P673</f>
        <v>486.3382441</v>
      </c>
      <c r="R673">
        <f>'Raw Data'!Q673</f>
        <v>4362454.05</v>
      </c>
      <c r="S673">
        <f>'Raw Data'!R673</f>
        <v>5.8383942869999998</v>
      </c>
      <c r="T673">
        <f>'Raw Data'!S673</f>
        <v>52370.396760000003</v>
      </c>
      <c r="U673">
        <f>'Raw Data'!T673</f>
        <v>1598403.2</v>
      </c>
      <c r="V673" s="9" t="str">
        <f t="shared" si="111"/>
        <v>STEEL</v>
      </c>
      <c r="W673">
        <f t="shared" si="112"/>
        <v>55200</v>
      </c>
      <c r="X673">
        <f t="shared" si="113"/>
        <v>50</v>
      </c>
      <c r="Y673">
        <f t="shared" si="114"/>
        <v>5960857.25</v>
      </c>
      <c r="Z673">
        <f t="shared" si="115"/>
        <v>2023</v>
      </c>
      <c r="AA673" s="9" t="str">
        <f t="shared" si="116"/>
        <v>Steel</v>
      </c>
      <c r="AB673" s="9" t="str">
        <f t="shared" si="117"/>
        <v>Other</v>
      </c>
      <c r="AD673" s="13">
        <f t="shared" si="118"/>
        <v>5.8383942869999998</v>
      </c>
      <c r="AE673">
        <f t="shared" si="119"/>
        <v>28.956579710144926</v>
      </c>
      <c r="AF673" s="16">
        <f t="shared" si="120"/>
        <v>0.36640000827057423</v>
      </c>
    </row>
    <row r="674" spans="1:32" x14ac:dyDescent="0.25">
      <c r="A674" t="str">
        <f>'Raw Data'!A674</f>
        <v>INNSA1</v>
      </c>
      <c r="B674" s="7">
        <f>'Raw Data'!B674</f>
        <v>45078</v>
      </c>
      <c r="C674">
        <f>'Raw Data'!C674</f>
        <v>301049751</v>
      </c>
      <c r="D674">
        <f>'Raw Data'!D674</f>
        <v>73239990</v>
      </c>
      <c r="E674" t="str">
        <f>'Raw Data'!E674</f>
        <v>STEEL LUNCH BOX (6561) (QTY:21888 PCS /USD 2.50 PER PCS)</v>
      </c>
      <c r="F674" t="str">
        <f t="shared" si="110"/>
        <v>STEEL LUNCH BOX (6561) (QTY:21888 PCS /USD 2.50 PER PCS)</v>
      </c>
      <c r="O674">
        <f>'Raw Data'!N674</f>
        <v>8341</v>
      </c>
      <c r="P674" t="str">
        <f>'Raw Data'!O674</f>
        <v>KGS</v>
      </c>
      <c r="Q674">
        <f>'Raw Data'!P674</f>
        <v>551.50862770000003</v>
      </c>
      <c r="R674">
        <f>'Raw Data'!Q674</f>
        <v>4600552.6100000003</v>
      </c>
      <c r="S674">
        <f>'Raw Data'!R674</f>
        <v>6.6207518329999999</v>
      </c>
      <c r="T674">
        <f>'Raw Data'!S674</f>
        <v>55228.722809999999</v>
      </c>
      <c r="U674">
        <f>'Raw Data'!T674</f>
        <v>1685642.5</v>
      </c>
      <c r="V674" s="9" t="str">
        <f t="shared" si="111"/>
        <v>STEEL</v>
      </c>
      <c r="W674">
        <f t="shared" si="112"/>
        <v>21888</v>
      </c>
      <c r="X674">
        <f t="shared" si="113"/>
        <v>40</v>
      </c>
      <c r="Y674">
        <f t="shared" si="114"/>
        <v>6286195.1100000003</v>
      </c>
      <c r="Z674">
        <f t="shared" si="115"/>
        <v>2023</v>
      </c>
      <c r="AA674" s="9" t="str">
        <f t="shared" si="116"/>
        <v>Steel</v>
      </c>
      <c r="AB674" s="9" t="str">
        <f t="shared" si="117"/>
        <v>Lunch Box</v>
      </c>
      <c r="AD674" s="13">
        <f t="shared" si="118"/>
        <v>6.6207518329999999</v>
      </c>
      <c r="AE674">
        <f t="shared" si="119"/>
        <v>77.012175621345023</v>
      </c>
      <c r="AF674" s="16">
        <f t="shared" si="120"/>
        <v>0.36640000515068555</v>
      </c>
    </row>
    <row r="675" spans="1:32" x14ac:dyDescent="0.25">
      <c r="A675" t="str">
        <f>'Raw Data'!A675</f>
        <v>INNSA1</v>
      </c>
      <c r="B675" s="7">
        <f>'Raw Data'!B675</f>
        <v>45078</v>
      </c>
      <c r="C675">
        <f>'Raw Data'!C675</f>
        <v>301049751</v>
      </c>
      <c r="D675">
        <f>'Raw Data'!D675</f>
        <v>73239990</v>
      </c>
      <c r="E675" t="str">
        <f>'Raw Data'!E675</f>
        <v>STEEL TEA STRAINER BIG (SB-12) (QTY:40800 PCS /USD 1.0838 PER PCS)</v>
      </c>
      <c r="F675" t="str">
        <f t="shared" si="110"/>
        <v>STEEL TEA STRAINER BIG (SB-12) (QTY:40800 PCS /USD 1.0838 PER PCS)</v>
      </c>
      <c r="O675">
        <f>'Raw Data'!N675</f>
        <v>9690</v>
      </c>
      <c r="P675" t="str">
        <f>'Raw Data'!O675</f>
        <v>KGS</v>
      </c>
      <c r="Q675">
        <f>'Raw Data'!P675</f>
        <v>404.37822080000001</v>
      </c>
      <c r="R675">
        <f>'Raw Data'!Q675</f>
        <v>3918424.96</v>
      </c>
      <c r="S675">
        <f>'Raw Data'!R675</f>
        <v>4.8544804419999998</v>
      </c>
      <c r="T675">
        <f>'Raw Data'!S675</f>
        <v>47039.915489999999</v>
      </c>
      <c r="U675">
        <f>'Raw Data'!T675</f>
        <v>1435710.9</v>
      </c>
      <c r="V675" s="9" t="str">
        <f t="shared" si="111"/>
        <v>STEEL</v>
      </c>
      <c r="W675">
        <f t="shared" si="112"/>
        <v>40800</v>
      </c>
      <c r="X675">
        <f t="shared" si="113"/>
        <v>48</v>
      </c>
      <c r="Y675">
        <f t="shared" si="114"/>
        <v>5354135.8599999994</v>
      </c>
      <c r="Z675">
        <f t="shared" si="115"/>
        <v>2023</v>
      </c>
      <c r="AA675" s="9" t="str">
        <f t="shared" si="116"/>
        <v>Steel</v>
      </c>
      <c r="AB675" s="9" t="str">
        <f t="shared" si="117"/>
        <v>Tea Strainer</v>
      </c>
      <c r="AD675" s="13">
        <f t="shared" si="118"/>
        <v>4.8544804419999998</v>
      </c>
      <c r="AE675">
        <f t="shared" si="119"/>
        <v>35.188992647058818</v>
      </c>
      <c r="AF675" s="16">
        <f t="shared" si="120"/>
        <v>0.36639999863618672</v>
      </c>
    </row>
    <row r="676" spans="1:32" x14ac:dyDescent="0.25">
      <c r="A676" t="str">
        <f>'Raw Data'!A676</f>
        <v>INNSA1</v>
      </c>
      <c r="B676" s="7">
        <f>'Raw Data'!B676</f>
        <v>45078</v>
      </c>
      <c r="C676">
        <f>'Raw Data'!C676</f>
        <v>301049751</v>
      </c>
      <c r="D676">
        <f>'Raw Data'!D676</f>
        <v>73239990</v>
      </c>
      <c r="E676" t="str">
        <f>'Raw Data'!E676</f>
        <v>STEEL TEA STRAINER (NP-55) (QTY:92952 PCS /USD 0.2947 PER PCS)</v>
      </c>
      <c r="F676" t="str">
        <f t="shared" si="110"/>
        <v>STEEL TEA STRAINER (NP-55) (QTY:92952 PCS /USD 0.2947 PER PCS)</v>
      </c>
      <c r="O676">
        <f>'Raw Data'!N676</f>
        <v>4260</v>
      </c>
      <c r="P676" t="str">
        <f>'Raw Data'!O676</f>
        <v>KGS</v>
      </c>
      <c r="Q676">
        <f>'Raw Data'!P676</f>
        <v>569.77170390000003</v>
      </c>
      <c r="R676">
        <f>'Raw Data'!Q676</f>
        <v>2427398.39</v>
      </c>
      <c r="S676">
        <f>'Raw Data'!R676</f>
        <v>6.8399964449999997</v>
      </c>
      <c r="T676">
        <f>'Raw Data'!S676</f>
        <v>29140.436849999998</v>
      </c>
      <c r="U676">
        <f>'Raw Data'!T676</f>
        <v>889398.8</v>
      </c>
      <c r="V676" s="9" t="str">
        <f t="shared" si="111"/>
        <v>STEEL</v>
      </c>
      <c r="W676">
        <f t="shared" si="112"/>
        <v>92952</v>
      </c>
      <c r="X676">
        <f t="shared" si="113"/>
        <v>44</v>
      </c>
      <c r="Y676">
        <f t="shared" si="114"/>
        <v>3316797.1900000004</v>
      </c>
      <c r="Z676">
        <f t="shared" si="115"/>
        <v>2023</v>
      </c>
      <c r="AA676" s="9" t="str">
        <f t="shared" si="116"/>
        <v>Steel</v>
      </c>
      <c r="AB676" s="9" t="str">
        <f t="shared" si="117"/>
        <v>Tea Strainer</v>
      </c>
      <c r="AD676" s="13">
        <f t="shared" si="118"/>
        <v>6.8399964449999997</v>
      </c>
      <c r="AE676">
        <f t="shared" si="119"/>
        <v>9.5683664687150358</v>
      </c>
      <c r="AF676" s="16">
        <f t="shared" si="120"/>
        <v>0.3664000123193622</v>
      </c>
    </row>
    <row r="677" spans="1:32" x14ac:dyDescent="0.25">
      <c r="A677" t="str">
        <f>'Raw Data'!A677</f>
        <v>INNSA1</v>
      </c>
      <c r="B677" s="7">
        <f>'Raw Data'!B677</f>
        <v>45078</v>
      </c>
      <c r="C677">
        <f>'Raw Data'!C677</f>
        <v>301049751</v>
      </c>
      <c r="D677">
        <f>'Raw Data'!D677</f>
        <v>73239990</v>
      </c>
      <c r="E677" t="str">
        <f>'Raw Data'!E677</f>
        <v>STEEL RECTANGLE CONTAINER LARGE (6862) (QTY:1032 PCS /USD 1.50 PER PCS)</v>
      </c>
      <c r="F677" t="str">
        <f t="shared" si="110"/>
        <v>STEEL RECTANGLE CONTAINER LARGE (6862) (QTY:1032 PCS /USD 1.50 PER PCS)</v>
      </c>
      <c r="O677">
        <f>'Raw Data'!N677</f>
        <v>258</v>
      </c>
      <c r="P677" t="str">
        <f>'Raw Data'!O677</f>
        <v>KGS</v>
      </c>
      <c r="Q677">
        <f>'Raw Data'!P677</f>
        <v>504.44662790000001</v>
      </c>
      <c r="R677">
        <f>'Raw Data'!Q677</f>
        <v>130147.23</v>
      </c>
      <c r="S677">
        <f>'Raw Data'!R677</f>
        <v>6.0557818479999996</v>
      </c>
      <c r="T677">
        <f>'Raw Data'!S677</f>
        <v>1562.391717</v>
      </c>
      <c r="U677">
        <f>'Raw Data'!T677</f>
        <v>47685.9</v>
      </c>
      <c r="V677" s="9" t="str">
        <f t="shared" si="111"/>
        <v>STEEL</v>
      </c>
      <c r="W677">
        <f t="shared" si="112"/>
        <v>1032</v>
      </c>
      <c r="X677">
        <f t="shared" si="113"/>
        <v>55</v>
      </c>
      <c r="Y677">
        <f t="shared" si="114"/>
        <v>177833.13</v>
      </c>
      <c r="Z677">
        <f t="shared" si="115"/>
        <v>2023</v>
      </c>
      <c r="AA677" s="9" t="str">
        <f t="shared" si="116"/>
        <v>Steel</v>
      </c>
      <c r="AB677" s="9" t="str">
        <f t="shared" si="117"/>
        <v>Other</v>
      </c>
      <c r="AD677" s="13">
        <f t="shared" si="118"/>
        <v>6.0557818479999996</v>
      </c>
      <c r="AE677">
        <f t="shared" si="119"/>
        <v>46.207267441860466</v>
      </c>
      <c r="AF677" s="16">
        <f t="shared" si="120"/>
        <v>0.36639965368452332</v>
      </c>
    </row>
    <row r="678" spans="1:32" x14ac:dyDescent="0.25">
      <c r="A678" t="str">
        <f>'Raw Data'!A678</f>
        <v>INNSA1</v>
      </c>
      <c r="B678" s="7">
        <f>'Raw Data'!B678</f>
        <v>45078</v>
      </c>
      <c r="C678">
        <f>'Raw Data'!C678</f>
        <v>301049751</v>
      </c>
      <c r="D678">
        <f>'Raw Data'!D678</f>
        <v>73239990</v>
      </c>
      <c r="E678" t="str">
        <f>'Raw Data'!E678</f>
        <v>STEEL ROUND CONTAINER (6856) (QTY:51840 PCS /USD 0.60 PER PCS)</v>
      </c>
      <c r="F678" t="str">
        <f t="shared" si="110"/>
        <v>STEEL ROUND CONTAINER (6856) (QTY:51840 PCS /USD 0.60 PER PCS)</v>
      </c>
      <c r="O678">
        <f>'Raw Data'!N678</f>
        <v>4320</v>
      </c>
      <c r="P678" t="str">
        <f>'Raw Data'!O678</f>
        <v>KGS</v>
      </c>
      <c r="Q678">
        <f>'Raw Data'!P678</f>
        <v>605.33593980000001</v>
      </c>
      <c r="R678">
        <f>'Raw Data'!Q678</f>
        <v>2615051.2599999998</v>
      </c>
      <c r="S678">
        <f>'Raw Data'!R678</f>
        <v>7.2669380529999996</v>
      </c>
      <c r="T678">
        <f>'Raw Data'!S678</f>
        <v>31393.17239</v>
      </c>
      <c r="U678">
        <f>'Raw Data'!T678</f>
        <v>958154.8</v>
      </c>
      <c r="V678" s="9" t="str">
        <f t="shared" si="111"/>
        <v>STEEL</v>
      </c>
      <c r="W678">
        <f t="shared" si="112"/>
        <v>51840</v>
      </c>
      <c r="X678">
        <f t="shared" si="113"/>
        <v>46</v>
      </c>
      <c r="Y678">
        <f t="shared" si="114"/>
        <v>3573206.0599999996</v>
      </c>
      <c r="Z678">
        <f t="shared" si="115"/>
        <v>2023</v>
      </c>
      <c r="AA678" s="9" t="str">
        <f t="shared" si="116"/>
        <v>Steel</v>
      </c>
      <c r="AB678" s="9" t="str">
        <f t="shared" si="117"/>
        <v>Other</v>
      </c>
      <c r="AD678" s="13">
        <f t="shared" si="118"/>
        <v>7.2669380529999996</v>
      </c>
      <c r="AE678">
        <f t="shared" si="119"/>
        <v>18.48292438271605</v>
      </c>
      <c r="AF678" s="16">
        <f t="shared" si="120"/>
        <v>0.36640000701171727</v>
      </c>
    </row>
    <row r="679" spans="1:32" x14ac:dyDescent="0.25">
      <c r="A679" t="str">
        <f>'Raw Data'!A679</f>
        <v>INNSA1</v>
      </c>
      <c r="B679" s="7">
        <f>'Raw Data'!B679</f>
        <v>45078</v>
      </c>
      <c r="C679">
        <f>'Raw Data'!C679</f>
        <v>301049751</v>
      </c>
      <c r="D679">
        <f>'Raw Data'!D679</f>
        <v>73239990</v>
      </c>
      <c r="E679" t="str">
        <f>'Raw Data'!E679</f>
        <v>STEEL LUNCH BOX (6527) (QTY:51360 PCS /USD1.90 PER PCS)</v>
      </c>
      <c r="F679" t="str">
        <f t="shared" si="110"/>
        <v>STEEL LUNCH BOX (6527) (QTY:51360 PCS /USD1.90 PER PCS)</v>
      </c>
      <c r="O679">
        <f>'Raw Data'!N679</f>
        <v>17890</v>
      </c>
      <c r="P679" t="str">
        <f>'Raw Data'!O679</f>
        <v>KGS</v>
      </c>
      <c r="Q679">
        <f>'Raw Data'!P679</f>
        <v>458.58779570000002</v>
      </c>
      <c r="R679">
        <f>'Raw Data'!Q679</f>
        <v>8204319.0999999996</v>
      </c>
      <c r="S679">
        <f>'Raw Data'!R679</f>
        <v>5.5052556509999997</v>
      </c>
      <c r="T679">
        <f>'Raw Data'!S679</f>
        <v>98491.225690000007</v>
      </c>
      <c r="U679">
        <f>'Raw Data'!T679</f>
        <v>3006062.5</v>
      </c>
      <c r="V679" s="9" t="str">
        <f t="shared" si="111"/>
        <v>STEEL</v>
      </c>
      <c r="W679">
        <f t="shared" si="112"/>
        <v>51360</v>
      </c>
      <c r="X679">
        <f t="shared" si="113"/>
        <v>40</v>
      </c>
      <c r="Y679">
        <f t="shared" si="114"/>
        <v>11210381.6</v>
      </c>
      <c r="Z679">
        <f t="shared" si="115"/>
        <v>2023</v>
      </c>
      <c r="AA679" s="9" t="str">
        <f t="shared" si="116"/>
        <v>Steel</v>
      </c>
      <c r="AB679" s="9" t="str">
        <f t="shared" si="117"/>
        <v>Lunch Box</v>
      </c>
      <c r="AD679" s="13">
        <f t="shared" si="118"/>
        <v>5.5052556509999997</v>
      </c>
      <c r="AE679">
        <f t="shared" si="119"/>
        <v>58.529254283489095</v>
      </c>
      <c r="AF679" s="16">
        <f t="shared" si="120"/>
        <v>0.36639999777678078</v>
      </c>
    </row>
    <row r="680" spans="1:32" x14ac:dyDescent="0.25">
      <c r="A680" t="str">
        <f>'Raw Data'!A680</f>
        <v>INNSA1</v>
      </c>
      <c r="B680" s="7">
        <f>'Raw Data'!B680</f>
        <v>45078</v>
      </c>
      <c r="C680">
        <f>'Raw Data'!C680</f>
        <v>301049751</v>
      </c>
      <c r="D680">
        <f>'Raw Data'!D680</f>
        <v>73239990</v>
      </c>
      <c r="E680" t="str">
        <f>'Raw Data'!E680</f>
        <v>STEEL ROUND CONTAINER (6857) (QTY:28980 PCS /USD 0.76 PER PCS)</v>
      </c>
      <c r="F680" t="str">
        <f t="shared" si="110"/>
        <v>STEEL ROUND CONTAINER (6857) (QTY:28980 PCS /USD 0.76 PER PCS)</v>
      </c>
      <c r="O680">
        <f>'Raw Data'!N680</f>
        <v>3694</v>
      </c>
      <c r="P680" t="str">
        <f>'Raw Data'!O680</f>
        <v>KGS</v>
      </c>
      <c r="Q680">
        <f>'Raw Data'!P680</f>
        <v>501.14955279999998</v>
      </c>
      <c r="R680">
        <f>'Raw Data'!Q680</f>
        <v>1851722.54</v>
      </c>
      <c r="S680">
        <f>'Raw Data'!R680</f>
        <v>6.0162011140000002</v>
      </c>
      <c r="T680">
        <f>'Raw Data'!S680</f>
        <v>22229.562300000001</v>
      </c>
      <c r="U680">
        <f>'Raw Data'!T680</f>
        <v>678471.2</v>
      </c>
      <c r="V680" s="9" t="str">
        <f t="shared" si="111"/>
        <v>STEEL</v>
      </c>
      <c r="W680">
        <f t="shared" si="112"/>
        <v>28980</v>
      </c>
      <c r="X680">
        <f t="shared" si="113"/>
        <v>46</v>
      </c>
      <c r="Y680">
        <f t="shared" si="114"/>
        <v>2530193.7400000002</v>
      </c>
      <c r="Z680">
        <f t="shared" si="115"/>
        <v>2023</v>
      </c>
      <c r="AA680" s="9" t="str">
        <f t="shared" si="116"/>
        <v>Steel</v>
      </c>
      <c r="AB680" s="9" t="str">
        <f t="shared" si="117"/>
        <v>Other</v>
      </c>
      <c r="AD680" s="13">
        <f t="shared" si="118"/>
        <v>6.0162011140000002</v>
      </c>
      <c r="AE680">
        <f t="shared" si="119"/>
        <v>23.411704623878535</v>
      </c>
      <c r="AF680" s="16">
        <f t="shared" si="120"/>
        <v>0.36640003312807323</v>
      </c>
    </row>
    <row r="681" spans="1:32" x14ac:dyDescent="0.25">
      <c r="A681" t="str">
        <f>'Raw Data'!A681</f>
        <v>INNSA1</v>
      </c>
      <c r="B681" s="7">
        <f>'Raw Data'!B681</f>
        <v>45078</v>
      </c>
      <c r="C681">
        <f>'Raw Data'!C681</f>
        <v>301049751</v>
      </c>
      <c r="D681">
        <f>'Raw Data'!D681</f>
        <v>73239990</v>
      </c>
      <c r="E681" t="str">
        <f>'Raw Data'!E681</f>
        <v>STEEL RECTANGLE CONTAINER BIG (6578) (QTY:76800 PCS /USD 1.66 PER PCS)</v>
      </c>
      <c r="F681" t="str">
        <f t="shared" si="110"/>
        <v>STEEL RECTANGLE CONTAINER BIG (6578) (QTY:76800 PCS /USD 1.66 PER PCS)</v>
      </c>
      <c r="O681">
        <f>'Raw Data'!N681</f>
        <v>22688</v>
      </c>
      <c r="P681" t="str">
        <f>'Raw Data'!O681</f>
        <v>KGS</v>
      </c>
      <c r="Q681">
        <f>'Raw Data'!P681</f>
        <v>472.42947420000002</v>
      </c>
      <c r="R681">
        <f>'Raw Data'!Q681</f>
        <v>10718479.91</v>
      </c>
      <c r="S681">
        <f>'Raw Data'!R681</f>
        <v>5.6714222589999999</v>
      </c>
      <c r="T681">
        <f>'Raw Data'!S681</f>
        <v>128673.2282</v>
      </c>
      <c r="U681">
        <f>'Raw Data'!T681</f>
        <v>3927251.1</v>
      </c>
      <c r="V681" s="9" t="str">
        <f t="shared" si="111"/>
        <v>STEEL</v>
      </c>
      <c r="W681">
        <f t="shared" si="112"/>
        <v>76800</v>
      </c>
      <c r="X681">
        <f t="shared" si="113"/>
        <v>54</v>
      </c>
      <c r="Y681">
        <f t="shared" si="114"/>
        <v>14645731.01</v>
      </c>
      <c r="Z681">
        <f t="shared" si="115"/>
        <v>2023</v>
      </c>
      <c r="AA681" s="9" t="str">
        <f t="shared" si="116"/>
        <v>Steel</v>
      </c>
      <c r="AB681" s="9" t="str">
        <f t="shared" si="117"/>
        <v>Other</v>
      </c>
      <c r="AD681" s="13">
        <f t="shared" si="118"/>
        <v>5.6714222589999999</v>
      </c>
      <c r="AE681">
        <f t="shared" si="119"/>
        <v>51.136082031249998</v>
      </c>
      <c r="AF681" s="16">
        <f t="shared" si="120"/>
        <v>0.36640000568886638</v>
      </c>
    </row>
    <row r="682" spans="1:32" x14ac:dyDescent="0.25">
      <c r="A682" t="str">
        <f>'Raw Data'!A682</f>
        <v>INNSA1</v>
      </c>
      <c r="B682" s="7">
        <f>'Raw Data'!B682</f>
        <v>45075</v>
      </c>
      <c r="C682">
        <f>'Raw Data'!C682</f>
        <v>301049751</v>
      </c>
      <c r="D682">
        <f>'Raw Data'!D682</f>
        <v>73239990</v>
      </c>
      <c r="E682" t="str">
        <f>'Raw Data'!E682</f>
        <v>STAINLESS STEEL SPORTS BOTTLE 750ML SG705-1 (BCLR-3) (QTY:23976 PCS /USD 1.117 PER PCS)</v>
      </c>
      <c r="F682" t="str">
        <f t="shared" si="110"/>
        <v>STAINLESS STEEL SPORTS BOTTLE 750ML SG705-1 (BCLR-3) (QTY:23976 PCS /USD 1.117 PER PCS)</v>
      </c>
      <c r="O682">
        <f>'Raw Data'!N682</f>
        <v>3596.4</v>
      </c>
      <c r="P682" t="str">
        <f>'Raw Data'!O682</f>
        <v>KGS</v>
      </c>
      <c r="Q682">
        <f>'Raw Data'!P682</f>
        <v>639.21940830000005</v>
      </c>
      <c r="R682">
        <f>'Raw Data'!Q682</f>
        <v>2298888.6800000002</v>
      </c>
      <c r="S682">
        <f>'Raw Data'!R682</f>
        <v>7.673702381</v>
      </c>
      <c r="T682">
        <f>'Raw Data'!S682</f>
        <v>27597.703239999999</v>
      </c>
      <c r="U682">
        <f>'Raw Data'!T682</f>
        <v>842312.8</v>
      </c>
      <c r="V682" s="9" t="str">
        <f t="shared" si="111"/>
        <v>STAINLESS</v>
      </c>
      <c r="W682">
        <f t="shared" si="112"/>
        <v>23976</v>
      </c>
      <c r="X682">
        <f t="shared" si="113"/>
        <v>70</v>
      </c>
      <c r="Y682">
        <f t="shared" si="114"/>
        <v>3141201.4800000004</v>
      </c>
      <c r="Z682">
        <f t="shared" si="115"/>
        <v>2023</v>
      </c>
      <c r="AA682" s="9" t="str">
        <f t="shared" si="116"/>
        <v>Steel</v>
      </c>
      <c r="AB682" s="9" t="str">
        <f t="shared" si="117"/>
        <v>Other</v>
      </c>
      <c r="AD682" s="13">
        <f t="shared" si="118"/>
        <v>7.673702381</v>
      </c>
      <c r="AE682">
        <f t="shared" si="119"/>
        <v>35.131498164831498</v>
      </c>
      <c r="AF682" s="16">
        <f t="shared" si="120"/>
        <v>0.36639999462696904</v>
      </c>
    </row>
    <row r="683" spans="1:32" x14ac:dyDescent="0.25">
      <c r="A683" t="str">
        <f>'Raw Data'!A683</f>
        <v>INNSA1</v>
      </c>
      <c r="B683" s="7">
        <f>'Raw Data'!B683</f>
        <v>45075</v>
      </c>
      <c r="C683">
        <f>'Raw Data'!C683</f>
        <v>301049751</v>
      </c>
      <c r="D683">
        <f>'Raw Data'!D683</f>
        <v>73239990</v>
      </c>
      <c r="E683" t="str">
        <f>'Raw Data'!E683</f>
        <v>MILD STEEL MULTI FUNCTION CLOTH STAND (ITEM NO: RYX-02-020)(QTY- 2464 PIECES &amp; 103.00 CNY PER PIECE)</v>
      </c>
      <c r="F683" t="str">
        <f t="shared" si="110"/>
        <v>MILD STEEL MULTI FUNCTION CLOTH STAND (ITEM NO: RYX-02-020)(QTY- 2464 PIECES &amp; 103.00 CNY PER PIECE)</v>
      </c>
      <c r="O683">
        <f>'Raw Data'!N683</f>
        <v>8008</v>
      </c>
      <c r="P683" t="str">
        <f>'Raw Data'!O683</f>
        <v>KGS</v>
      </c>
      <c r="Q683">
        <f>'Raw Data'!P683</f>
        <v>390.14003869999999</v>
      </c>
      <c r="R683">
        <f>'Raw Data'!Q683</f>
        <v>3124241.43</v>
      </c>
      <c r="S683">
        <f>'Raw Data'!R683</f>
        <v>4.6835538860000003</v>
      </c>
      <c r="T683">
        <f>'Raw Data'!S683</f>
        <v>37505.899519999999</v>
      </c>
      <c r="U683">
        <f>'Raw Data'!T683</f>
        <v>1144722</v>
      </c>
      <c r="V683" s="9" t="str">
        <f t="shared" si="111"/>
        <v>MILD</v>
      </c>
      <c r="W683" t="str">
        <f t="shared" si="112"/>
        <v/>
      </c>
      <c r="X683" t="e">
        <f t="shared" si="113"/>
        <v>#VALUE!</v>
      </c>
      <c r="Y683">
        <f t="shared" si="114"/>
        <v>4268963.43</v>
      </c>
      <c r="Z683">
        <f t="shared" si="115"/>
        <v>2023</v>
      </c>
      <c r="AA683" s="9" t="str">
        <f t="shared" si="116"/>
        <v>Steel</v>
      </c>
      <c r="AB683" s="9" t="str">
        <f t="shared" si="117"/>
        <v>Other</v>
      </c>
      <c r="AD683" s="13">
        <f t="shared" si="118"/>
        <v>4.6835538860000003</v>
      </c>
      <c r="AE683" t="e">
        <f t="shared" si="119"/>
        <v>#VALUE!</v>
      </c>
      <c r="AF683" s="16">
        <f t="shared" si="120"/>
        <v>0.36639998081070191</v>
      </c>
    </row>
    <row r="684" spans="1:32" x14ac:dyDescent="0.25">
      <c r="A684" t="str">
        <f>'Raw Data'!A684</f>
        <v>INNSA1</v>
      </c>
      <c r="B684" s="7">
        <f>'Raw Data'!B684</f>
        <v>45075</v>
      </c>
      <c r="C684">
        <f>'Raw Data'!C684</f>
        <v>301049751</v>
      </c>
      <c r="D684">
        <f>'Raw Data'!D684</f>
        <v>73239990</v>
      </c>
      <c r="E684" t="str">
        <f>'Raw Data'!E684</f>
        <v>STAINLESS STEEL SPORTS BOTTLE 750ML SG-702 (SB-01) (QTY:21888 PCS /USD 1.110 PER PCS)</v>
      </c>
      <c r="F684" t="str">
        <f t="shared" si="110"/>
        <v>STAINLESS STEEL SPORTS BOTTLE 750ML SG-702 (SB-01) (QTY:21888 PCS /USD 1.110 PER PCS)</v>
      </c>
      <c r="O684">
        <f>'Raw Data'!N684</f>
        <v>3465.6</v>
      </c>
      <c r="P684" t="str">
        <f>'Raw Data'!O684</f>
        <v>KGS</v>
      </c>
      <c r="Q684">
        <f>'Raw Data'!P684</f>
        <v>601.78129039999999</v>
      </c>
      <c r="R684">
        <f>'Raw Data'!Q684</f>
        <v>2085533.24</v>
      </c>
      <c r="S684">
        <f>'Raw Data'!R684</f>
        <v>7.2242651909999998</v>
      </c>
      <c r="T684">
        <f>'Raw Data'!S684</f>
        <v>25036.41345</v>
      </c>
      <c r="U684">
        <f>'Raw Data'!T684</f>
        <v>764139.4</v>
      </c>
      <c r="V684" s="9" t="str">
        <f t="shared" si="111"/>
        <v>STAINLESS</v>
      </c>
      <c r="W684">
        <f t="shared" si="112"/>
        <v>21888</v>
      </c>
      <c r="X684">
        <f t="shared" si="113"/>
        <v>68</v>
      </c>
      <c r="Y684">
        <f t="shared" si="114"/>
        <v>2849672.64</v>
      </c>
      <c r="Z684">
        <f t="shared" si="115"/>
        <v>2023</v>
      </c>
      <c r="AA684" s="9" t="str">
        <f t="shared" si="116"/>
        <v>Steel</v>
      </c>
      <c r="AB684" s="9" t="str">
        <f t="shared" si="117"/>
        <v>Other</v>
      </c>
      <c r="AD684" s="13">
        <f t="shared" si="118"/>
        <v>7.2242651909999998</v>
      </c>
      <c r="AE684">
        <f t="shared" si="119"/>
        <v>34.91133954678363</v>
      </c>
      <c r="AF684" s="16">
        <f t="shared" si="120"/>
        <v>0.36640001000415606</v>
      </c>
    </row>
    <row r="685" spans="1:32" x14ac:dyDescent="0.25">
      <c r="A685" t="str">
        <f>'Raw Data'!A685</f>
        <v>INNSA1</v>
      </c>
      <c r="B685" s="7">
        <f>'Raw Data'!B685</f>
        <v>45066</v>
      </c>
      <c r="C685">
        <f>'Raw Data'!C685</f>
        <v>301049751</v>
      </c>
      <c r="D685">
        <f>'Raw Data'!D685</f>
        <v>73239990</v>
      </c>
      <c r="E685" t="str">
        <f>'Raw Data'!E685</f>
        <v>STEEL LUNCH BOX (6527) (QTY:25680 NOS /USD 1.90 PER NOS)</v>
      </c>
      <c r="F685" t="str">
        <f t="shared" si="110"/>
        <v>STEEL LUNCH BOX (6527) (QTY:25680 NOS /USD 1.90 PER NOS)</v>
      </c>
      <c r="O685">
        <f>'Raw Data'!N685</f>
        <v>8945.2000000000007</v>
      </c>
      <c r="P685" t="str">
        <f>'Raw Data'!O685</f>
        <v>KGS</v>
      </c>
      <c r="Q685">
        <f>'Raw Data'!P685</f>
        <v>458.00336829999998</v>
      </c>
      <c r="R685">
        <f>'Raw Data'!Q685</f>
        <v>4096931.73</v>
      </c>
      <c r="S685">
        <f>'Raw Data'!R685</f>
        <v>5.4982397150000004</v>
      </c>
      <c r="T685">
        <f>'Raw Data'!S685</f>
        <v>49182.853900000002</v>
      </c>
      <c r="U685">
        <f>'Raw Data'!T685</f>
        <v>1501115.7</v>
      </c>
      <c r="V685" s="9" t="str">
        <f t="shared" si="111"/>
        <v>STEEL</v>
      </c>
      <c r="W685">
        <f t="shared" si="112"/>
        <v>25680</v>
      </c>
      <c r="X685">
        <f t="shared" si="113"/>
        <v>40</v>
      </c>
      <c r="Y685">
        <f t="shared" si="114"/>
        <v>5598047.4299999997</v>
      </c>
      <c r="Z685">
        <f t="shared" si="115"/>
        <v>2023</v>
      </c>
      <c r="AA685" s="9" t="str">
        <f t="shared" si="116"/>
        <v>Steel</v>
      </c>
      <c r="AB685" s="9" t="str">
        <f t="shared" si="117"/>
        <v>Lunch Box</v>
      </c>
      <c r="AD685" s="13">
        <f t="shared" si="118"/>
        <v>5.4982397150000004</v>
      </c>
      <c r="AE685">
        <f t="shared" si="119"/>
        <v>58.454661214953269</v>
      </c>
      <c r="AF685" s="16">
        <f t="shared" si="120"/>
        <v>0.36639997903992411</v>
      </c>
    </row>
    <row r="686" spans="1:32" x14ac:dyDescent="0.25">
      <c r="A686" t="str">
        <f>'Raw Data'!A686</f>
        <v>INNSA1</v>
      </c>
      <c r="B686" s="7">
        <f>'Raw Data'!B686</f>
        <v>45066</v>
      </c>
      <c r="C686">
        <f>'Raw Data'!C686</f>
        <v>301049751</v>
      </c>
      <c r="D686">
        <f>'Raw Data'!D686</f>
        <v>73239990</v>
      </c>
      <c r="E686" t="str">
        <f>'Raw Data'!E686</f>
        <v>STEEL RECTANGLE CONTAINER BIG (6578) (QTY:38400 NOS /USD1.66 PER NOS)</v>
      </c>
      <c r="F686" t="str">
        <f t="shared" si="110"/>
        <v>STEEL RECTANGLE CONTAINER BIG (6578) (QTY:38400 NOS /USD1.66 PER NOS)</v>
      </c>
      <c r="O686">
        <f>'Raw Data'!N686</f>
        <v>11344</v>
      </c>
      <c r="P686" t="str">
        <f>'Raw Data'!O686</f>
        <v>KGS</v>
      </c>
      <c r="Q686">
        <f>'Raw Data'!P686</f>
        <v>471.82740660000002</v>
      </c>
      <c r="R686">
        <f>'Raw Data'!Q686</f>
        <v>5352410.0999999996</v>
      </c>
      <c r="S686">
        <f>'Raw Data'!R686</f>
        <v>5.6641945570000001</v>
      </c>
      <c r="T686">
        <f>'Raw Data'!S686</f>
        <v>64254.623050000002</v>
      </c>
      <c r="U686">
        <f>'Raw Data'!T686</f>
        <v>1961123</v>
      </c>
      <c r="V686" s="9" t="str">
        <f t="shared" si="111"/>
        <v>STEEL</v>
      </c>
      <c r="W686">
        <f t="shared" si="112"/>
        <v>38400</v>
      </c>
      <c r="X686">
        <f t="shared" si="113"/>
        <v>54</v>
      </c>
      <c r="Y686">
        <f t="shared" si="114"/>
        <v>7313533.0999999996</v>
      </c>
      <c r="Z686">
        <f t="shared" si="115"/>
        <v>2023</v>
      </c>
      <c r="AA686" s="9" t="str">
        <f t="shared" si="116"/>
        <v>Steel</v>
      </c>
      <c r="AB686" s="9" t="str">
        <f t="shared" si="117"/>
        <v>Other</v>
      </c>
      <c r="AD686" s="13">
        <f t="shared" si="118"/>
        <v>5.6641945570000001</v>
      </c>
      <c r="AE686">
        <f t="shared" si="119"/>
        <v>51.070911458333335</v>
      </c>
      <c r="AF686" s="16">
        <f t="shared" si="120"/>
        <v>0.36639998867052437</v>
      </c>
    </row>
    <row r="687" spans="1:32" x14ac:dyDescent="0.25">
      <c r="A687" t="str">
        <f>'Raw Data'!A687</f>
        <v>INNSA1</v>
      </c>
      <c r="B687" s="7">
        <f>'Raw Data'!B687</f>
        <v>45066</v>
      </c>
      <c r="C687">
        <f>'Raw Data'!C687</f>
        <v>301049751</v>
      </c>
      <c r="D687">
        <f>'Raw Data'!D687</f>
        <v>73239990</v>
      </c>
      <c r="E687" t="str">
        <f>'Raw Data'!E687</f>
        <v>STEEL LUNCH BOX (6561) (QTY:21312 NOS /USD 2.50 PER NOS)</v>
      </c>
      <c r="F687" t="str">
        <f t="shared" si="110"/>
        <v>STEEL LUNCH BOX (6561) (QTY:21312 NOS /USD 2.50 PER NOS)</v>
      </c>
      <c r="O687">
        <f>'Raw Data'!N687</f>
        <v>8122.24</v>
      </c>
      <c r="P687" t="str">
        <f>'Raw Data'!O687</f>
        <v>KGS</v>
      </c>
      <c r="Q687">
        <f>'Raw Data'!P687</f>
        <v>550.8057814</v>
      </c>
      <c r="R687">
        <f>'Raw Data'!Q687</f>
        <v>4473776.75</v>
      </c>
      <c r="S687">
        <f>'Raw Data'!R687</f>
        <v>6.6123143029999998</v>
      </c>
      <c r="T687">
        <f>'Raw Data'!S687</f>
        <v>53706.803720000004</v>
      </c>
      <c r="U687">
        <f>'Raw Data'!T687</f>
        <v>1639191.8</v>
      </c>
      <c r="V687" s="9" t="str">
        <f t="shared" si="111"/>
        <v>STEEL</v>
      </c>
      <c r="W687">
        <f t="shared" si="112"/>
        <v>21312</v>
      </c>
      <c r="X687">
        <f t="shared" si="113"/>
        <v>40</v>
      </c>
      <c r="Y687">
        <f t="shared" si="114"/>
        <v>6112968.5499999998</v>
      </c>
      <c r="Z687">
        <f t="shared" si="115"/>
        <v>2023</v>
      </c>
      <c r="AA687" s="9" t="str">
        <f t="shared" si="116"/>
        <v>Steel</v>
      </c>
      <c r="AB687" s="9" t="str">
        <f t="shared" si="117"/>
        <v>Lunch Box</v>
      </c>
      <c r="AD687" s="13">
        <f t="shared" si="118"/>
        <v>6.6123143029999998</v>
      </c>
      <c r="AE687">
        <f t="shared" si="119"/>
        <v>76.914029654654655</v>
      </c>
      <c r="AF687" s="16">
        <f t="shared" si="120"/>
        <v>0.36639999973177029</v>
      </c>
    </row>
    <row r="688" spans="1:32" x14ac:dyDescent="0.25">
      <c r="A688" t="str">
        <f>'Raw Data'!A688</f>
        <v>INNSA1</v>
      </c>
      <c r="B688" s="7">
        <f>'Raw Data'!B688</f>
        <v>45066</v>
      </c>
      <c r="C688">
        <f>'Raw Data'!C688</f>
        <v>301049751</v>
      </c>
      <c r="D688">
        <f>'Raw Data'!D688</f>
        <v>73239990</v>
      </c>
      <c r="E688" t="str">
        <f>'Raw Data'!E688</f>
        <v>STEEL RECTANGLE CONTAINER (6901) (QTY:55200 NOS /USD 0.94PER NOS)</v>
      </c>
      <c r="F688" t="str">
        <f t="shared" si="110"/>
        <v>STEEL RECTANGLE CONTAINER (6901) (QTY:55200 NOS /USD 0.94PER NOS)</v>
      </c>
      <c r="O688">
        <f>'Raw Data'!N688</f>
        <v>8970</v>
      </c>
      <c r="P688" t="str">
        <f>'Raw Data'!O688</f>
        <v>KGS</v>
      </c>
      <c r="Q688">
        <f>'Raw Data'!P688</f>
        <v>485.71845150000001</v>
      </c>
      <c r="R688">
        <f>'Raw Data'!Q688</f>
        <v>4356894.51</v>
      </c>
      <c r="S688">
        <f>'Raw Data'!R688</f>
        <v>5.8309537999999996</v>
      </c>
      <c r="T688">
        <f>'Raw Data'!S688</f>
        <v>52303.655579999999</v>
      </c>
      <c r="U688">
        <f>'Raw Data'!T688</f>
        <v>1596366.2</v>
      </c>
      <c r="V688" s="9" t="str">
        <f t="shared" si="111"/>
        <v>STEEL</v>
      </c>
      <c r="W688">
        <f t="shared" si="112"/>
        <v>55200</v>
      </c>
      <c r="X688">
        <f t="shared" si="113"/>
        <v>50</v>
      </c>
      <c r="Y688">
        <f t="shared" si="114"/>
        <v>5953260.71</v>
      </c>
      <c r="Z688">
        <f t="shared" si="115"/>
        <v>2023</v>
      </c>
      <c r="AA688" s="9" t="str">
        <f t="shared" si="116"/>
        <v>Steel</v>
      </c>
      <c r="AB688" s="9" t="str">
        <f t="shared" si="117"/>
        <v>Other</v>
      </c>
      <c r="AD688" s="13">
        <f t="shared" si="118"/>
        <v>5.8309537999999996</v>
      </c>
      <c r="AE688">
        <f t="shared" si="119"/>
        <v>28.919677536231884</v>
      </c>
      <c r="AF688" s="16">
        <f t="shared" si="120"/>
        <v>0.36640001182860865</v>
      </c>
    </row>
    <row r="689" spans="1:32" x14ac:dyDescent="0.25">
      <c r="A689" t="str">
        <f>'Raw Data'!A689</f>
        <v>INNSA1</v>
      </c>
      <c r="B689" s="7">
        <f>'Raw Data'!B689</f>
        <v>45066</v>
      </c>
      <c r="C689">
        <f>'Raw Data'!C689</f>
        <v>301049751</v>
      </c>
      <c r="D689">
        <f>'Raw Data'!D689</f>
        <v>73239990</v>
      </c>
      <c r="E689" t="str">
        <f>'Raw Data'!E689</f>
        <v>STEEL RECTANGLE CONTAINER LARGE (6862) (QTY:47040 NOS /USD 1.50 PER NOS)</v>
      </c>
      <c r="F689" t="str">
        <f t="shared" si="110"/>
        <v>STEEL RECTANGLE CONTAINER LARGE (6862) (QTY:47040 NOS /USD 1.50 PER NOS)</v>
      </c>
      <c r="O689">
        <f>'Raw Data'!N689</f>
        <v>11760</v>
      </c>
      <c r="P689" t="str">
        <f>'Raw Data'!O689</f>
        <v>KGS</v>
      </c>
      <c r="Q689">
        <f>'Raw Data'!P689</f>
        <v>503.80374660000001</v>
      </c>
      <c r="R689">
        <f>'Raw Data'!Q689</f>
        <v>5924732.0599999996</v>
      </c>
      <c r="S689">
        <f>'Raw Data'!R689</f>
        <v>6.0480641850000003</v>
      </c>
      <c r="T689">
        <f>'Raw Data'!S689</f>
        <v>71125.234809999994</v>
      </c>
      <c r="U689">
        <f>'Raw Data'!T689</f>
        <v>2170821.7999999998</v>
      </c>
      <c r="V689" s="9" t="str">
        <f t="shared" si="111"/>
        <v>STEEL</v>
      </c>
      <c r="W689">
        <f t="shared" si="112"/>
        <v>47040</v>
      </c>
      <c r="X689">
        <f t="shared" si="113"/>
        <v>56</v>
      </c>
      <c r="Y689">
        <f t="shared" si="114"/>
        <v>8095553.8599999994</v>
      </c>
      <c r="Z689">
        <f t="shared" si="115"/>
        <v>2023</v>
      </c>
      <c r="AA689" s="9" t="str">
        <f t="shared" si="116"/>
        <v>Steel</v>
      </c>
      <c r="AB689" s="9" t="str">
        <f t="shared" si="117"/>
        <v>Other</v>
      </c>
      <c r="AD689" s="13">
        <f t="shared" si="118"/>
        <v>6.0480641850000003</v>
      </c>
      <c r="AE689">
        <f t="shared" si="119"/>
        <v>46.148422619047615</v>
      </c>
      <c r="AF689" s="16">
        <f t="shared" si="120"/>
        <v>0.36639999547928925</v>
      </c>
    </row>
    <row r="690" spans="1:32" x14ac:dyDescent="0.25">
      <c r="A690" t="str">
        <f>'Raw Data'!A690</f>
        <v>INNSA1</v>
      </c>
      <c r="B690" s="7">
        <f>'Raw Data'!B690</f>
        <v>45065</v>
      </c>
      <c r="C690">
        <f>'Raw Data'!C690</f>
        <v>301049751</v>
      </c>
      <c r="D690">
        <f>'Raw Data'!D690</f>
        <v>73239990</v>
      </c>
      <c r="E690" t="str">
        <f>'Raw Data'!E690</f>
        <v>STAINLESS STEEL SPORTS BOTTLE 500ML S116-500 (AM-314) (QTY:720 PCS /USD 0.985 PER PCS)</v>
      </c>
      <c r="F690" t="str">
        <f t="shared" si="110"/>
        <v>STAINLESS STEEL SPORTS BOTTLE 500ML S116-500 (AM-314) (QTY:720 PCS /USD 0.985 PER PCS)</v>
      </c>
      <c r="O690">
        <f>'Raw Data'!N690</f>
        <v>86</v>
      </c>
      <c r="P690" t="str">
        <f>'Raw Data'!O690</f>
        <v>KGS</v>
      </c>
      <c r="Q690">
        <f>'Raw Data'!P690</f>
        <v>708.30779070000006</v>
      </c>
      <c r="R690">
        <f>'Raw Data'!Q690</f>
        <v>60914.47</v>
      </c>
      <c r="S690">
        <f>'Raw Data'!R690</f>
        <v>8.5030947260000005</v>
      </c>
      <c r="T690">
        <f>'Raw Data'!S690</f>
        <v>731.26614649999999</v>
      </c>
      <c r="U690">
        <f>'Raw Data'!T690</f>
        <v>22319.1</v>
      </c>
      <c r="V690" s="9" t="str">
        <f t="shared" si="111"/>
        <v>STAINLESS</v>
      </c>
      <c r="W690">
        <f t="shared" si="112"/>
        <v>720</v>
      </c>
      <c r="X690">
        <f t="shared" si="113"/>
        <v>69</v>
      </c>
      <c r="Y690">
        <f t="shared" si="114"/>
        <v>83233.570000000007</v>
      </c>
      <c r="Z690">
        <f t="shared" si="115"/>
        <v>2023</v>
      </c>
      <c r="AA690" s="9" t="str">
        <f t="shared" si="116"/>
        <v>Steel</v>
      </c>
      <c r="AB690" s="9" t="str">
        <f t="shared" si="117"/>
        <v>Other</v>
      </c>
      <c r="AD690" s="13">
        <f t="shared" si="118"/>
        <v>8.5030947260000005</v>
      </c>
      <c r="AE690">
        <f t="shared" si="119"/>
        <v>30.998749999999998</v>
      </c>
      <c r="AF690" s="16">
        <f t="shared" si="120"/>
        <v>0.36640062697746528</v>
      </c>
    </row>
    <row r="691" spans="1:32" x14ac:dyDescent="0.25">
      <c r="A691" t="str">
        <f>'Raw Data'!A691</f>
        <v>INNSA1</v>
      </c>
      <c r="B691" s="7">
        <f>'Raw Data'!B691</f>
        <v>45065</v>
      </c>
      <c r="C691">
        <f>'Raw Data'!C691</f>
        <v>301049751</v>
      </c>
      <c r="D691">
        <f>'Raw Data'!D691</f>
        <v>73239990</v>
      </c>
      <c r="E691" t="str">
        <f>'Raw Data'!E691</f>
        <v>STAINLESS STEEL SPORTS BOTTLE 800ML (AM-394) (QTY: 600 PCS /USD 1.285 PER PCS)</v>
      </c>
      <c r="F691" t="str">
        <f t="shared" si="110"/>
        <v>STAINLESS STEEL SPORTS BOTTLE 800ML (AM-394) (QTY: 600 PCS /USD 1.285 PER PCS)</v>
      </c>
      <c r="O691">
        <f>'Raw Data'!N691</f>
        <v>126</v>
      </c>
      <c r="P691" t="str">
        <f>'Raw Data'!O691</f>
        <v>KGS</v>
      </c>
      <c r="Q691">
        <f>'Raw Data'!P691</f>
        <v>525.57603170000004</v>
      </c>
      <c r="R691">
        <f>'Raw Data'!Q691</f>
        <v>66222.58</v>
      </c>
      <c r="S691">
        <f>'Raw Data'!R691</f>
        <v>6.3094361550000002</v>
      </c>
      <c r="T691">
        <f>'Raw Data'!S691</f>
        <v>794.98895560000005</v>
      </c>
      <c r="U691">
        <f>'Raw Data'!T691</f>
        <v>24264</v>
      </c>
      <c r="V691" s="9" t="str">
        <f t="shared" si="111"/>
        <v>STAINLESS</v>
      </c>
      <c r="W691">
        <f t="shared" si="112"/>
        <v>600</v>
      </c>
      <c r="X691">
        <f t="shared" si="113"/>
        <v>61</v>
      </c>
      <c r="Y691">
        <f t="shared" si="114"/>
        <v>90486.58</v>
      </c>
      <c r="Z691">
        <f t="shared" si="115"/>
        <v>2023</v>
      </c>
      <c r="AA691" s="9" t="str">
        <f t="shared" si="116"/>
        <v>Steel</v>
      </c>
      <c r="AB691" s="9" t="str">
        <f t="shared" si="117"/>
        <v>Other</v>
      </c>
      <c r="AD691" s="13">
        <f t="shared" si="118"/>
        <v>6.3094361550000002</v>
      </c>
      <c r="AE691">
        <f t="shared" si="119"/>
        <v>40.44</v>
      </c>
      <c r="AF691" s="16">
        <f t="shared" si="120"/>
        <v>0.36640070501632521</v>
      </c>
    </row>
    <row r="692" spans="1:32" x14ac:dyDescent="0.25">
      <c r="A692" t="str">
        <f>'Raw Data'!A692</f>
        <v>INNSA1</v>
      </c>
      <c r="B692" s="7">
        <f>'Raw Data'!B692</f>
        <v>45065</v>
      </c>
      <c r="C692">
        <f>'Raw Data'!C692</f>
        <v>301049751</v>
      </c>
      <c r="D692">
        <f>'Raw Data'!D692</f>
        <v>73239990</v>
      </c>
      <c r="E692" t="str">
        <f>'Raw Data'!E692</f>
        <v>STAINLESS STEEL SPORTS BOTTLE 650ML S115 (NP-21) (QTY:7956 PCS /USD 1.040 PER PCS)</v>
      </c>
      <c r="F692" t="str">
        <f t="shared" si="110"/>
        <v>STAINLESS STEEL SPORTS BOTTLE 650ML S115 (NP-21) (QTY:7956 PCS /USD 1.040 PER PCS)</v>
      </c>
      <c r="O692">
        <f>'Raw Data'!N692</f>
        <v>1392.3</v>
      </c>
      <c r="P692" t="str">
        <f>'Raw Data'!O692</f>
        <v>KGS</v>
      </c>
      <c r="Q692">
        <f>'Raw Data'!P692</f>
        <v>510.4427566</v>
      </c>
      <c r="R692">
        <f>'Raw Data'!Q692</f>
        <v>710689.45</v>
      </c>
      <c r="S692">
        <f>'Raw Data'!R692</f>
        <v>6.1277641850000002</v>
      </c>
      <c r="T692">
        <f>'Raw Data'!S692</f>
        <v>8531.6860739999993</v>
      </c>
      <c r="U692">
        <f>'Raw Data'!T692</f>
        <v>260396.6</v>
      </c>
      <c r="V692" s="9" t="str">
        <f t="shared" si="111"/>
        <v>STAINLESS</v>
      </c>
      <c r="W692">
        <f t="shared" si="112"/>
        <v>7956</v>
      </c>
      <c r="X692">
        <f t="shared" si="113"/>
        <v>65</v>
      </c>
      <c r="Y692">
        <f t="shared" si="114"/>
        <v>971086.04999999993</v>
      </c>
      <c r="Z692">
        <f t="shared" si="115"/>
        <v>2023</v>
      </c>
      <c r="AA692" s="9" t="str">
        <f t="shared" si="116"/>
        <v>Steel</v>
      </c>
      <c r="AB692" s="9" t="str">
        <f t="shared" si="117"/>
        <v>Other</v>
      </c>
      <c r="AD692" s="13">
        <f t="shared" si="118"/>
        <v>6.1277641850000002</v>
      </c>
      <c r="AE692">
        <f t="shared" si="119"/>
        <v>32.729587732528913</v>
      </c>
      <c r="AF692" s="16">
        <f t="shared" si="120"/>
        <v>0.3663999796254187</v>
      </c>
    </row>
    <row r="693" spans="1:32" x14ac:dyDescent="0.25">
      <c r="A693" t="str">
        <f>'Raw Data'!A693</f>
        <v>INNSA1</v>
      </c>
      <c r="B693" s="7">
        <f>'Raw Data'!B693</f>
        <v>45065</v>
      </c>
      <c r="C693">
        <f>'Raw Data'!C693</f>
        <v>301049751</v>
      </c>
      <c r="D693">
        <f>'Raw Data'!D693</f>
        <v>73239990</v>
      </c>
      <c r="E693" t="str">
        <f>'Raw Data'!E693</f>
        <v>STAINLESS STEEL SPORTS BOTTLE 1.5L (AM-398) (QTY:360 PCS /USD 1.760 PER PCS)</v>
      </c>
      <c r="F693" t="str">
        <f t="shared" si="110"/>
        <v>STAINLESS STEEL SPORTS BOTTLE 1.5L (AM-398) (QTY:360 PCS /USD 1.760 PER PCS)</v>
      </c>
      <c r="O693">
        <f>'Raw Data'!N693</f>
        <v>98</v>
      </c>
      <c r="P693" t="str">
        <f>'Raw Data'!O693</f>
        <v>KGS</v>
      </c>
      <c r="Q693">
        <f>'Raw Data'!P693</f>
        <v>555.31683669999995</v>
      </c>
      <c r="R693">
        <f>'Raw Data'!Q693</f>
        <v>54421.05</v>
      </c>
      <c r="S693">
        <f>'Raw Data'!R693</f>
        <v>6.6664686279999996</v>
      </c>
      <c r="T693">
        <f>'Raw Data'!S693</f>
        <v>653.31392559999995</v>
      </c>
      <c r="U693">
        <f>'Raw Data'!T693</f>
        <v>19939.8</v>
      </c>
      <c r="V693" s="9" t="str">
        <f t="shared" si="111"/>
        <v>STAINLESS</v>
      </c>
      <c r="W693">
        <f t="shared" si="112"/>
        <v>360</v>
      </c>
      <c r="X693">
        <f t="shared" si="113"/>
        <v>59</v>
      </c>
      <c r="Y693">
        <f t="shared" si="114"/>
        <v>74360.850000000006</v>
      </c>
      <c r="Z693">
        <f t="shared" si="115"/>
        <v>2023</v>
      </c>
      <c r="AA693" s="9" t="str">
        <f t="shared" si="116"/>
        <v>Steel</v>
      </c>
      <c r="AB693" s="9" t="str">
        <f t="shared" si="117"/>
        <v>Other</v>
      </c>
      <c r="AD693" s="13">
        <f t="shared" si="118"/>
        <v>6.6664686279999996</v>
      </c>
      <c r="AE693">
        <f t="shared" si="119"/>
        <v>55.388333333333328</v>
      </c>
      <c r="AF693" s="16">
        <f t="shared" si="120"/>
        <v>0.36639866375235314</v>
      </c>
    </row>
    <row r="694" spans="1:32" x14ac:dyDescent="0.25">
      <c r="A694" t="str">
        <f>'Raw Data'!A694</f>
        <v>INNSA1</v>
      </c>
      <c r="B694" s="7">
        <f>'Raw Data'!B694</f>
        <v>45065</v>
      </c>
      <c r="C694">
        <f>'Raw Data'!C694</f>
        <v>301049751</v>
      </c>
      <c r="D694">
        <f>'Raw Data'!D694</f>
        <v>73239990</v>
      </c>
      <c r="E694" t="str">
        <f>'Raw Data'!E694</f>
        <v>STAINLESS STEEL SPORTS BOTTLE 750ML (AM-392) (QTY:600 PCS /USD 1.260 PER PCS)</v>
      </c>
      <c r="F694" t="str">
        <f t="shared" si="110"/>
        <v>STAINLESS STEEL SPORTS BOTTLE 750ML (AM-392) (QTY:600 PCS /USD 1.260 PER PCS)</v>
      </c>
      <c r="O694">
        <f>'Raw Data'!N694</f>
        <v>126</v>
      </c>
      <c r="P694" t="str">
        <f>'Raw Data'!O694</f>
        <v>KGS</v>
      </c>
      <c r="Q694">
        <f>'Raw Data'!P694</f>
        <v>515.35087299999998</v>
      </c>
      <c r="R694">
        <f>'Raw Data'!Q694</f>
        <v>64934.21</v>
      </c>
      <c r="S694">
        <f>'Raw Data'!R694</f>
        <v>6.1866851499999997</v>
      </c>
      <c r="T694">
        <f>'Raw Data'!S694</f>
        <v>779.52232890000005</v>
      </c>
      <c r="U694">
        <f>'Raw Data'!T694</f>
        <v>23791.9</v>
      </c>
      <c r="V694" s="9" t="str">
        <f t="shared" si="111"/>
        <v>STAINLESS</v>
      </c>
      <c r="W694">
        <f t="shared" si="112"/>
        <v>600</v>
      </c>
      <c r="X694">
        <f t="shared" si="113"/>
        <v>60</v>
      </c>
      <c r="Y694">
        <f t="shared" si="114"/>
        <v>88726.11</v>
      </c>
      <c r="Z694">
        <f t="shared" si="115"/>
        <v>2023</v>
      </c>
      <c r="AA694" s="9" t="str">
        <f t="shared" si="116"/>
        <v>Steel</v>
      </c>
      <c r="AB694" s="9" t="str">
        <f t="shared" si="117"/>
        <v>Other</v>
      </c>
      <c r="AD694" s="13">
        <f t="shared" si="118"/>
        <v>6.1866851499999997</v>
      </c>
      <c r="AE694">
        <f t="shared" si="119"/>
        <v>39.653166666666671</v>
      </c>
      <c r="AF694" s="16">
        <f t="shared" si="120"/>
        <v>0.36640008402350627</v>
      </c>
    </row>
    <row r="695" spans="1:32" x14ac:dyDescent="0.25">
      <c r="A695" t="str">
        <f>'Raw Data'!A695</f>
        <v>INNSA1</v>
      </c>
      <c r="B695" s="7">
        <f>'Raw Data'!B695</f>
        <v>45065</v>
      </c>
      <c r="C695">
        <f>'Raw Data'!C695</f>
        <v>301049751</v>
      </c>
      <c r="D695">
        <f>'Raw Data'!D695</f>
        <v>73239990</v>
      </c>
      <c r="E695" t="str">
        <f>'Raw Data'!E695</f>
        <v>STAINLESS STEEL SPORTS BOTTLE 700ML S119-136 (AM-315) (QTY:720 PCS /USD 1.275 PER PCS)</v>
      </c>
      <c r="F695" t="str">
        <f t="shared" si="110"/>
        <v>STAINLESS STEEL SPORTS BOTTLE 700ML S119-136 (AM-315) (QTY:720 PCS /USD 1.275 PER PCS)</v>
      </c>
      <c r="O695">
        <f>'Raw Data'!N695</f>
        <v>130</v>
      </c>
      <c r="P695" t="str">
        <f>'Raw Data'!O695</f>
        <v>KGS</v>
      </c>
      <c r="Q695">
        <f>'Raw Data'!P695</f>
        <v>606.52830770000003</v>
      </c>
      <c r="R695">
        <f>'Raw Data'!Q695</f>
        <v>78848.679999999993</v>
      </c>
      <c r="S695">
        <f>'Raw Data'!R695</f>
        <v>7.2812521930000003</v>
      </c>
      <c r="T695">
        <f>'Raw Data'!S695</f>
        <v>946.56278510000004</v>
      </c>
      <c r="U695">
        <f>'Raw Data'!T695</f>
        <v>28890.2</v>
      </c>
      <c r="V695" s="9" t="str">
        <f t="shared" si="111"/>
        <v>STAINLESS</v>
      </c>
      <c r="W695">
        <f t="shared" si="112"/>
        <v>720</v>
      </c>
      <c r="X695">
        <f t="shared" si="113"/>
        <v>69</v>
      </c>
      <c r="Y695">
        <f t="shared" si="114"/>
        <v>107738.87999999999</v>
      </c>
      <c r="Z695">
        <f t="shared" si="115"/>
        <v>2023</v>
      </c>
      <c r="AA695" s="9" t="str">
        <f t="shared" si="116"/>
        <v>Steel</v>
      </c>
      <c r="AB695" s="9" t="str">
        <f t="shared" si="117"/>
        <v>Other</v>
      </c>
      <c r="AD695" s="13">
        <f t="shared" si="118"/>
        <v>7.2812521930000003</v>
      </c>
      <c r="AE695">
        <f t="shared" si="119"/>
        <v>40.125277777777782</v>
      </c>
      <c r="AF695" s="16">
        <f t="shared" si="120"/>
        <v>0.36640055356665457</v>
      </c>
    </row>
    <row r="696" spans="1:32" x14ac:dyDescent="0.25">
      <c r="A696" t="str">
        <f>'Raw Data'!A696</f>
        <v>INNSA1</v>
      </c>
      <c r="B696" s="7">
        <f>'Raw Data'!B696</f>
        <v>45065</v>
      </c>
      <c r="C696">
        <f>'Raw Data'!C696</f>
        <v>301049751</v>
      </c>
      <c r="D696">
        <f>'Raw Data'!D696</f>
        <v>73239990</v>
      </c>
      <c r="E696" t="str">
        <f>'Raw Data'!E696</f>
        <v>STAINLESS STEEL SPORTS BOTTLE 750ML (AM-393) (QTY 600 PCS /USD 1.295 PER PCS)</v>
      </c>
      <c r="F696" t="str">
        <f t="shared" si="110"/>
        <v>STAINLESS STEEL SPORTS BOTTLE 750ML (AM-393) (QTY 600 PCS /USD 1.295 PER PCS)</v>
      </c>
      <c r="O696">
        <f>'Raw Data'!N696</f>
        <v>120</v>
      </c>
      <c r="P696" t="str">
        <f>'Raw Data'!O696</f>
        <v>KGS</v>
      </c>
      <c r="Q696">
        <f>'Raw Data'!P696</f>
        <v>556.14949999999999</v>
      </c>
      <c r="R696">
        <f>'Raw Data'!Q696</f>
        <v>66737.94</v>
      </c>
      <c r="S696">
        <f>'Raw Data'!R696</f>
        <v>6.6764645859999998</v>
      </c>
      <c r="T696">
        <f>'Raw Data'!S696</f>
        <v>801.1757503</v>
      </c>
      <c r="U696">
        <f>'Raw Data'!T696</f>
        <v>24452.799999999999</v>
      </c>
      <c r="V696" s="9" t="str">
        <f t="shared" si="111"/>
        <v>STAINLESS</v>
      </c>
      <c r="W696">
        <f t="shared" si="112"/>
        <v>600</v>
      </c>
      <c r="X696">
        <f t="shared" si="113"/>
        <v>60</v>
      </c>
      <c r="Y696">
        <f t="shared" si="114"/>
        <v>91190.74</v>
      </c>
      <c r="Z696">
        <f t="shared" si="115"/>
        <v>2023</v>
      </c>
      <c r="AA696" s="9" t="str">
        <f t="shared" si="116"/>
        <v>Steel</v>
      </c>
      <c r="AB696" s="9" t="str">
        <f t="shared" si="117"/>
        <v>Other</v>
      </c>
      <c r="AD696" s="13">
        <f t="shared" si="118"/>
        <v>6.6764645859999998</v>
      </c>
      <c r="AE696">
        <f t="shared" si="119"/>
        <v>40.754666666666665</v>
      </c>
      <c r="AF696" s="16">
        <f t="shared" si="120"/>
        <v>0.36640028145909204</v>
      </c>
    </row>
    <row r="697" spans="1:32" x14ac:dyDescent="0.25">
      <c r="A697" t="str">
        <f>'Raw Data'!A697</f>
        <v>INNSA1</v>
      </c>
      <c r="B697" s="7">
        <f>'Raw Data'!B697</f>
        <v>45065</v>
      </c>
      <c r="C697">
        <f>'Raw Data'!C697</f>
        <v>301049751</v>
      </c>
      <c r="D697">
        <f>'Raw Data'!D697</f>
        <v>73239990</v>
      </c>
      <c r="E697" t="str">
        <f>'Raw Data'!E697</f>
        <v>STAINLESS STEEL SPORTS BOTTLE 750ML SG705-1 (BCLR-3) (QTY:18180 PCS /USD 1.117 PER PCS)</v>
      </c>
      <c r="F697" t="str">
        <f t="shared" si="110"/>
        <v>STAINLESS STEEL SPORTS BOTTLE 750ML SG705-1 (BCLR-3) (QTY:18180 PCS /USD 1.117 PER PCS)</v>
      </c>
      <c r="O697">
        <f>'Raw Data'!N697</f>
        <v>2727</v>
      </c>
      <c r="P697" t="str">
        <f>'Raw Data'!O697</f>
        <v>KGS</v>
      </c>
      <c r="Q697">
        <f>'Raw Data'!P697</f>
        <v>639.60763840000004</v>
      </c>
      <c r="R697">
        <f>'Raw Data'!Q697</f>
        <v>1744210.03</v>
      </c>
      <c r="S697">
        <f>'Raw Data'!R697</f>
        <v>7.6783630059999997</v>
      </c>
      <c r="T697">
        <f>'Raw Data'!S697</f>
        <v>20938.895919999999</v>
      </c>
      <c r="U697">
        <f>'Raw Data'!T697</f>
        <v>639078.6</v>
      </c>
      <c r="V697" s="9" t="str">
        <f t="shared" si="111"/>
        <v>STAINLESS</v>
      </c>
      <c r="W697">
        <f t="shared" si="112"/>
        <v>18180</v>
      </c>
      <c r="X697">
        <f t="shared" si="113"/>
        <v>70</v>
      </c>
      <c r="Y697">
        <f t="shared" si="114"/>
        <v>2383288.63</v>
      </c>
      <c r="Z697">
        <f t="shared" si="115"/>
        <v>2023</v>
      </c>
      <c r="AA697" s="9" t="str">
        <f t="shared" si="116"/>
        <v>Steel</v>
      </c>
      <c r="AB697" s="9" t="str">
        <f t="shared" si="117"/>
        <v>Other</v>
      </c>
      <c r="AD697" s="13">
        <f t="shared" si="118"/>
        <v>7.6783630059999997</v>
      </c>
      <c r="AE697">
        <f t="shared" si="119"/>
        <v>35.15283828382838</v>
      </c>
      <c r="AF697" s="16">
        <f t="shared" si="120"/>
        <v>0.36640002580423181</v>
      </c>
    </row>
    <row r="698" spans="1:32" x14ac:dyDescent="0.25">
      <c r="A698" t="str">
        <f>'Raw Data'!A698</f>
        <v>INNSA1</v>
      </c>
      <c r="B698" s="7">
        <f>'Raw Data'!B698</f>
        <v>45065</v>
      </c>
      <c r="C698">
        <f>'Raw Data'!C698</f>
        <v>301049751</v>
      </c>
      <c r="D698">
        <f>'Raw Data'!D698</f>
        <v>73239990</v>
      </c>
      <c r="E698" t="str">
        <f>'Raw Data'!E698</f>
        <v>STAINLESS STEEL BOTTLE 750ML SG805 (AM-06) (QTY:14436 PCS /USD 1.039 PER PCS)</v>
      </c>
      <c r="F698" t="str">
        <f t="shared" si="110"/>
        <v>STAINLESS STEEL BOTTLE 750ML SG805 (AM-06) (QTY:14436 PCS /USD 1.039 PER PCS)</v>
      </c>
      <c r="O698">
        <f>'Raw Data'!N698</f>
        <v>2165.4</v>
      </c>
      <c r="P698" t="str">
        <f>'Raw Data'!O698</f>
        <v>KGS</v>
      </c>
      <c r="Q698">
        <f>'Raw Data'!P698</f>
        <v>594.94372399999997</v>
      </c>
      <c r="R698">
        <f>'Raw Data'!Q698</f>
        <v>1288291.1399999999</v>
      </c>
      <c r="S698">
        <f>'Raw Data'!R698</f>
        <v>7.1421815610000001</v>
      </c>
      <c r="T698">
        <f>'Raw Data'!S698</f>
        <v>15465.67995</v>
      </c>
      <c r="U698">
        <f>'Raw Data'!T698</f>
        <v>472029.8</v>
      </c>
      <c r="V698" s="9" t="str">
        <f t="shared" si="111"/>
        <v>STAINLESS</v>
      </c>
      <c r="W698">
        <f t="shared" si="112"/>
        <v>14436</v>
      </c>
      <c r="X698">
        <f t="shared" si="113"/>
        <v>60</v>
      </c>
      <c r="Y698">
        <f t="shared" si="114"/>
        <v>1760320.94</v>
      </c>
      <c r="Z698">
        <f t="shared" si="115"/>
        <v>2023</v>
      </c>
      <c r="AA698" s="9" t="str">
        <f t="shared" si="116"/>
        <v>Steel</v>
      </c>
      <c r="AB698" s="9" t="str">
        <f t="shared" si="117"/>
        <v>Other</v>
      </c>
      <c r="AD698" s="13">
        <f t="shared" si="118"/>
        <v>7.1421815610000001</v>
      </c>
      <c r="AE698">
        <f t="shared" si="119"/>
        <v>32.698101967303963</v>
      </c>
      <c r="AF698" s="16">
        <f t="shared" si="120"/>
        <v>0.36639994279553922</v>
      </c>
    </row>
    <row r="699" spans="1:32" x14ac:dyDescent="0.25">
      <c r="A699" t="str">
        <f>'Raw Data'!A699</f>
        <v>INNSA1</v>
      </c>
      <c r="B699" s="7">
        <f>'Raw Data'!B699</f>
        <v>45061</v>
      </c>
      <c r="C699">
        <f>'Raw Data'!C699</f>
        <v>301049751</v>
      </c>
      <c r="D699">
        <f>'Raw Data'!D699</f>
        <v>73239990</v>
      </c>
      <c r="E699" t="str">
        <f>'Raw Data'!E699</f>
        <v>STAINLESS STEEL GRATER WITH HANDLE (DS-25) (QTY: 51300 PCS/ USD : 0.215 PER PCS)</v>
      </c>
      <c r="F699" t="str">
        <f t="shared" si="110"/>
        <v>STAINLESS STEEL GRATER WITH HANDLE (DS-25) (QTY: 51300 PCS/ USD : 0.215 PER PCS)</v>
      </c>
      <c r="O699">
        <f>'Raw Data'!N699</f>
        <v>3420</v>
      </c>
      <c r="P699" t="str">
        <f>'Raw Data'!O699</f>
        <v>KGS</v>
      </c>
      <c r="Q699">
        <f>'Raw Data'!P699</f>
        <v>277.28486550000002</v>
      </c>
      <c r="R699">
        <f>'Raw Data'!Q699</f>
        <v>948314.24</v>
      </c>
      <c r="S699">
        <f>'Raw Data'!R699</f>
        <v>3.3569596310000001</v>
      </c>
      <c r="T699">
        <f>'Raw Data'!S699</f>
        <v>11480.801939999999</v>
      </c>
      <c r="U699">
        <f>'Raw Data'!T699</f>
        <v>347462.3</v>
      </c>
      <c r="V699" s="9" t="str">
        <f t="shared" si="111"/>
        <v>STAINLESS</v>
      </c>
      <c r="W699">
        <f t="shared" si="112"/>
        <v>51300</v>
      </c>
      <c r="X699">
        <f t="shared" si="113"/>
        <v>61</v>
      </c>
      <c r="Y699">
        <f t="shared" si="114"/>
        <v>1295776.54</v>
      </c>
      <c r="Z699">
        <f t="shared" si="115"/>
        <v>2023</v>
      </c>
      <c r="AA699" s="9" t="str">
        <f t="shared" si="116"/>
        <v>Steel</v>
      </c>
      <c r="AB699" s="9" t="str">
        <f t="shared" si="117"/>
        <v>Other</v>
      </c>
      <c r="AD699" s="13">
        <f t="shared" si="118"/>
        <v>3.3569596310000001</v>
      </c>
      <c r="AE699">
        <f t="shared" si="119"/>
        <v>6.7731442495126704</v>
      </c>
      <c r="AF699" s="16">
        <f t="shared" si="120"/>
        <v>0.36639996041818373</v>
      </c>
    </row>
    <row r="700" spans="1:32" x14ac:dyDescent="0.25">
      <c r="A700" t="str">
        <f>'Raw Data'!A700</f>
        <v>INNSA1</v>
      </c>
      <c r="B700" s="7">
        <f>'Raw Data'!B700</f>
        <v>45056</v>
      </c>
      <c r="C700">
        <f>'Raw Data'!C700</f>
        <v>301049751</v>
      </c>
      <c r="D700">
        <f>'Raw Data'!D700</f>
        <v>73239990</v>
      </c>
      <c r="E700" t="str">
        <f>'Raw Data'!E700</f>
        <v>STAINLESS STEEL BOTTLE 750ML SG805 (AM-06) (QTY:19116 NOS /USD 1.0390 PER NOS)</v>
      </c>
      <c r="F700" t="str">
        <f t="shared" si="110"/>
        <v>STAINLESS STEEL BOTTLE 750ML SG805 (AM-06) (QTY:19116 NOS /USD 1.0390 PER NOS)</v>
      </c>
      <c r="O700">
        <f>'Raw Data'!N700</f>
        <v>2867.4</v>
      </c>
      <c r="P700" t="str">
        <f>'Raw Data'!O700</f>
        <v>KGS</v>
      </c>
      <c r="Q700">
        <f>'Raw Data'!P700</f>
        <v>589.90517190000003</v>
      </c>
      <c r="R700">
        <f>'Raw Data'!Q700</f>
        <v>1691494.09</v>
      </c>
      <c r="S700">
        <f>'Raw Data'!R700</f>
        <v>7.1417091030000002</v>
      </c>
      <c r="T700">
        <f>'Raw Data'!S700</f>
        <v>20478.13668</v>
      </c>
      <c r="U700">
        <f>'Raw Data'!T700</f>
        <v>619763.4</v>
      </c>
      <c r="V700" s="9" t="str">
        <f t="shared" si="111"/>
        <v>STAINLESS</v>
      </c>
      <c r="W700">
        <f t="shared" si="112"/>
        <v>19116</v>
      </c>
      <c r="X700">
        <f t="shared" si="113"/>
        <v>60</v>
      </c>
      <c r="Y700">
        <f t="shared" si="114"/>
        <v>2311257.4900000002</v>
      </c>
      <c r="Z700">
        <f t="shared" si="115"/>
        <v>2023</v>
      </c>
      <c r="AA700" s="9" t="str">
        <f t="shared" si="116"/>
        <v>Steel</v>
      </c>
      <c r="AB700" s="9" t="str">
        <f t="shared" si="117"/>
        <v>Other</v>
      </c>
      <c r="AD700" s="13">
        <f t="shared" si="118"/>
        <v>7.1417091030000002</v>
      </c>
      <c r="AE700">
        <f t="shared" si="119"/>
        <v>32.421186440677964</v>
      </c>
      <c r="AF700" s="16">
        <f t="shared" si="120"/>
        <v>0.36639997955889991</v>
      </c>
    </row>
    <row r="701" spans="1:32" x14ac:dyDescent="0.25">
      <c r="A701" t="str">
        <f>'Raw Data'!A701</f>
        <v>INNSA1</v>
      </c>
      <c r="B701" s="7">
        <f>'Raw Data'!B701</f>
        <v>45056</v>
      </c>
      <c r="C701">
        <f>'Raw Data'!C701</f>
        <v>301049751</v>
      </c>
      <c r="D701">
        <f>'Raw Data'!D701</f>
        <v>73239990</v>
      </c>
      <c r="E701" t="str">
        <f>'Raw Data'!E701</f>
        <v>STAINLESS STEEL SPORTS BOTTLE 750ML S-308-C6 (NP-20) (QTY:29916 NOS /USD 1.0281 PER NOS)</v>
      </c>
      <c r="F701" t="str">
        <f t="shared" si="110"/>
        <v>STAINLESS STEEL SPORTS BOTTLE 750ML S-308-C6 (NP-20) (QTY:29916 NOS /USD 1.0281 PER NOS)</v>
      </c>
      <c r="O701">
        <f>'Raw Data'!N701</f>
        <v>4986</v>
      </c>
      <c r="P701" t="str">
        <f>'Raw Data'!O701</f>
        <v>KGS</v>
      </c>
      <c r="Q701">
        <f>'Raw Data'!P701</f>
        <v>525.34503210000003</v>
      </c>
      <c r="R701">
        <f>'Raw Data'!Q701</f>
        <v>2619370.33</v>
      </c>
      <c r="S701">
        <f>'Raw Data'!R701</f>
        <v>6.3601093469999999</v>
      </c>
      <c r="T701">
        <f>'Raw Data'!S701</f>
        <v>31711.505209999999</v>
      </c>
      <c r="U701">
        <f>'Raw Data'!T701</f>
        <v>959737.3</v>
      </c>
      <c r="V701" s="9" t="str">
        <f t="shared" si="111"/>
        <v>STAINLESS</v>
      </c>
      <c r="W701">
        <f t="shared" si="112"/>
        <v>29916</v>
      </c>
      <c r="X701">
        <f t="shared" si="113"/>
        <v>70</v>
      </c>
      <c r="Y701">
        <f t="shared" si="114"/>
        <v>3579107.63</v>
      </c>
      <c r="Z701">
        <f t="shared" si="115"/>
        <v>2023</v>
      </c>
      <c r="AA701" s="9" t="str">
        <f t="shared" si="116"/>
        <v>Steel</v>
      </c>
      <c r="AB701" s="9" t="str">
        <f t="shared" si="117"/>
        <v>Other</v>
      </c>
      <c r="AD701" s="13">
        <f t="shared" si="118"/>
        <v>6.3601093469999999</v>
      </c>
      <c r="AE701">
        <f t="shared" si="119"/>
        <v>32.081070330258058</v>
      </c>
      <c r="AF701" s="16">
        <f t="shared" si="120"/>
        <v>0.36640000423307845</v>
      </c>
    </row>
    <row r="702" spans="1:32" x14ac:dyDescent="0.25">
      <c r="A702" t="str">
        <f>'Raw Data'!A702</f>
        <v>INNSA1</v>
      </c>
      <c r="B702" s="7">
        <f>'Raw Data'!B702</f>
        <v>45056</v>
      </c>
      <c r="C702">
        <f>'Raw Data'!C702</f>
        <v>301049751</v>
      </c>
      <c r="D702">
        <f>'Raw Data'!D702</f>
        <v>73239990</v>
      </c>
      <c r="E702" t="str">
        <f>'Raw Data'!E702</f>
        <v>STAINLESS STEEL SPORTS BOTTLE 650ML S115 (NP-21) (QTY:15120NOS /USD 1.0376 PER NOS)</v>
      </c>
      <c r="F702" t="str">
        <f t="shared" si="110"/>
        <v>STAINLESS STEEL SPORTS BOTTLE 650ML S115 (NP-21) (QTY:15120NOS /USD 1.0376 PER NOS)</v>
      </c>
      <c r="O702">
        <f>'Raw Data'!N702</f>
        <v>2688</v>
      </c>
      <c r="P702" t="str">
        <f>'Raw Data'!O702</f>
        <v>KGS</v>
      </c>
      <c r="Q702">
        <f>'Raw Data'!P702</f>
        <v>497.06185640000001</v>
      </c>
      <c r="R702">
        <f>'Raw Data'!Q702</f>
        <v>1336102.27</v>
      </c>
      <c r="S702">
        <f>'Raw Data'!R702</f>
        <v>6.017698019</v>
      </c>
      <c r="T702">
        <f>'Raw Data'!S702</f>
        <v>16175.57228</v>
      </c>
      <c r="U702">
        <f>'Raw Data'!T702</f>
        <v>489547.9</v>
      </c>
      <c r="V702" s="9" t="str">
        <f t="shared" si="111"/>
        <v>STAINLESS</v>
      </c>
      <c r="W702">
        <f t="shared" si="112"/>
        <v>15120</v>
      </c>
      <c r="X702">
        <f t="shared" si="113"/>
        <v>65</v>
      </c>
      <c r="Y702">
        <f t="shared" si="114"/>
        <v>1825650.17</v>
      </c>
      <c r="Z702">
        <f t="shared" si="115"/>
        <v>2023</v>
      </c>
      <c r="AA702" s="9" t="str">
        <f t="shared" si="116"/>
        <v>Steel</v>
      </c>
      <c r="AB702" s="9" t="str">
        <f t="shared" si="117"/>
        <v>Other</v>
      </c>
      <c r="AD702" s="13">
        <f t="shared" si="118"/>
        <v>6.017698019</v>
      </c>
      <c r="AE702">
        <f t="shared" si="119"/>
        <v>32.377506613756616</v>
      </c>
      <c r="AF702" s="16">
        <f t="shared" si="120"/>
        <v>0.36640002116005688</v>
      </c>
    </row>
    <row r="703" spans="1:32" x14ac:dyDescent="0.25">
      <c r="A703" t="str">
        <f>'Raw Data'!A703</f>
        <v>INNSA1</v>
      </c>
      <c r="B703" s="7">
        <f>'Raw Data'!B703</f>
        <v>45056</v>
      </c>
      <c r="C703">
        <f>'Raw Data'!C703</f>
        <v>301049751</v>
      </c>
      <c r="D703">
        <f>'Raw Data'!D703</f>
        <v>73239990</v>
      </c>
      <c r="E703" t="str">
        <f>'Raw Data'!E703</f>
        <v>STAINLESS STEEL SPORTS BOTTLE 750ML SG-702 (SB-01) (QTY:23436 NOS /USD 1.1090 PER NOS)</v>
      </c>
      <c r="F703" t="str">
        <f t="shared" si="110"/>
        <v>STAINLESS STEEL SPORTS BOTTLE 750ML SG-702 (SB-01) (QTY:23436 NOS /USD 1.1090 PER NOS)</v>
      </c>
      <c r="O703">
        <f>'Raw Data'!N703</f>
        <v>3710.7</v>
      </c>
      <c r="P703" t="str">
        <f>'Raw Data'!O703</f>
        <v>KGS</v>
      </c>
      <c r="Q703">
        <f>'Raw Data'!P703</f>
        <v>596.50915999999995</v>
      </c>
      <c r="R703">
        <f>'Raw Data'!Q703</f>
        <v>2213466.54</v>
      </c>
      <c r="S703">
        <f>'Raw Data'!R703</f>
        <v>7.2216605329999997</v>
      </c>
      <c r="T703">
        <f>'Raw Data'!S703</f>
        <v>26797.41574</v>
      </c>
      <c r="U703">
        <f>'Raw Data'!T703</f>
        <v>811014.1</v>
      </c>
      <c r="V703" s="9" t="str">
        <f t="shared" si="111"/>
        <v>STAINLESS</v>
      </c>
      <c r="W703">
        <f t="shared" si="112"/>
        <v>23436</v>
      </c>
      <c r="X703">
        <f t="shared" si="113"/>
        <v>68</v>
      </c>
      <c r="Y703">
        <f t="shared" si="114"/>
        <v>3024480.64</v>
      </c>
      <c r="Z703">
        <f t="shared" si="115"/>
        <v>2023</v>
      </c>
      <c r="AA703" s="9" t="str">
        <f t="shared" si="116"/>
        <v>Steel</v>
      </c>
      <c r="AB703" s="9" t="str">
        <f t="shared" si="117"/>
        <v>Other</v>
      </c>
      <c r="AD703" s="13">
        <f t="shared" si="118"/>
        <v>7.2216605329999997</v>
      </c>
      <c r="AE703">
        <f t="shared" si="119"/>
        <v>34.605483017579793</v>
      </c>
      <c r="AF703" s="16">
        <f t="shared" si="120"/>
        <v>0.36639998181314271</v>
      </c>
    </row>
    <row r="704" spans="1:32" x14ac:dyDescent="0.25">
      <c r="A704" t="str">
        <f>'Raw Data'!A704</f>
        <v>INNSA1</v>
      </c>
      <c r="B704" s="7">
        <f>'Raw Data'!B704</f>
        <v>45050</v>
      </c>
      <c r="C704">
        <f>'Raw Data'!C704</f>
        <v>301049751</v>
      </c>
      <c r="D704">
        <f>'Raw Data'!D704</f>
        <v>73239990</v>
      </c>
      <c r="E704" t="str">
        <f>'Raw Data'!E704</f>
        <v>STEEL SALT BOTTLE (NP-19) (QTY: 13728 PCS / USD : 0.4678 PERPCS)</v>
      </c>
      <c r="F704" t="str">
        <f t="shared" si="110"/>
        <v>STEEL SALT BOTTLE (NP-19) (QTY: 13728 PCS / USD : 0.4678 PERPCS)</v>
      </c>
      <c r="O704">
        <f>'Raw Data'!N704</f>
        <v>2145</v>
      </c>
      <c r="P704" t="str">
        <f>'Raw Data'!O704</f>
        <v>KGS</v>
      </c>
      <c r="Q704">
        <f>'Raw Data'!P704</f>
        <v>260.1741399</v>
      </c>
      <c r="R704">
        <f>'Raw Data'!Q704</f>
        <v>558073.53</v>
      </c>
      <c r="S704">
        <f>'Raw Data'!R704</f>
        <v>3.1289734199999999</v>
      </c>
      <c r="T704">
        <f>'Raw Data'!S704</f>
        <v>6711.6479859999999</v>
      </c>
      <c r="U704">
        <f>'Raw Data'!T704</f>
        <v>204478.2</v>
      </c>
      <c r="V704" s="9" t="str">
        <f t="shared" si="111"/>
        <v>STEEL</v>
      </c>
      <c r="W704">
        <f t="shared" si="112"/>
        <v>13728</v>
      </c>
      <c r="X704">
        <f t="shared" si="113"/>
        <v>45</v>
      </c>
      <c r="Y704">
        <f t="shared" si="114"/>
        <v>762551.73</v>
      </c>
      <c r="Z704">
        <f t="shared" si="115"/>
        <v>2023</v>
      </c>
      <c r="AA704" s="9" t="str">
        <f t="shared" si="116"/>
        <v>Steel</v>
      </c>
      <c r="AB704" s="9" t="str">
        <f t="shared" si="117"/>
        <v>Other</v>
      </c>
      <c r="AD704" s="13">
        <f t="shared" si="118"/>
        <v>3.1289734199999999</v>
      </c>
      <c r="AE704">
        <f t="shared" si="119"/>
        <v>14.894973776223777</v>
      </c>
      <c r="AF704" s="16">
        <f t="shared" si="120"/>
        <v>0.36640010501841935</v>
      </c>
    </row>
    <row r="705" spans="1:32" x14ac:dyDescent="0.25">
      <c r="A705" t="str">
        <f>'Raw Data'!A705</f>
        <v>INNSA1</v>
      </c>
      <c r="B705" s="7">
        <f>'Raw Data'!B705</f>
        <v>45044</v>
      </c>
      <c r="C705">
        <f>'Raw Data'!C705</f>
        <v>301049751</v>
      </c>
      <c r="D705">
        <f>'Raw Data'!D705</f>
        <v>73239990</v>
      </c>
      <c r="E705" t="str">
        <f>'Raw Data'!E705</f>
        <v>STAINLESS STEEL COLA BOTTLE 750ML SK750 (SL-01) (QTY:21240 NOS /USD 1.1800 PER NOS)</v>
      </c>
      <c r="F705" t="str">
        <f t="shared" si="110"/>
        <v>STAINLESS STEEL COLA BOTTLE 750ML SK750 (SL-01) (QTY:21240 NOS /USD 1.1800 PER NOS)</v>
      </c>
      <c r="O705">
        <f>'Raw Data'!N705</f>
        <v>4248</v>
      </c>
      <c r="P705" t="str">
        <f>'Raw Data'!O705</f>
        <v>KGS</v>
      </c>
      <c r="Q705">
        <f>'Raw Data'!P705</f>
        <v>505.49712340000002</v>
      </c>
      <c r="R705">
        <f>'Raw Data'!Q705</f>
        <v>2147351.7799999998</v>
      </c>
      <c r="S705">
        <f>'Raw Data'!R705</f>
        <v>6.0793400279999998</v>
      </c>
      <c r="T705">
        <f>'Raw Data'!S705</f>
        <v>25825.03644</v>
      </c>
      <c r="U705">
        <f>'Raw Data'!T705</f>
        <v>786789.7</v>
      </c>
      <c r="V705" s="9" t="str">
        <f t="shared" si="111"/>
        <v>STAINLESS</v>
      </c>
      <c r="W705">
        <f t="shared" si="112"/>
        <v>21240</v>
      </c>
      <c r="X705">
        <f t="shared" si="113"/>
        <v>65</v>
      </c>
      <c r="Y705">
        <f t="shared" si="114"/>
        <v>2934141.4799999995</v>
      </c>
      <c r="Z705">
        <f t="shared" si="115"/>
        <v>2023</v>
      </c>
      <c r="AA705" s="9" t="str">
        <f t="shared" si="116"/>
        <v>Steel</v>
      </c>
      <c r="AB705" s="9" t="str">
        <f t="shared" si="117"/>
        <v>Other</v>
      </c>
      <c r="AD705" s="13">
        <f t="shared" si="118"/>
        <v>6.0793400279999998</v>
      </c>
      <c r="AE705">
        <f t="shared" si="119"/>
        <v>37.042829566854991</v>
      </c>
      <c r="AF705" s="16">
        <f t="shared" si="120"/>
        <v>0.36640000363610664</v>
      </c>
    </row>
    <row r="706" spans="1:32" x14ac:dyDescent="0.25">
      <c r="A706" t="str">
        <f>'Raw Data'!A706</f>
        <v>INNSA1</v>
      </c>
      <c r="B706" s="7">
        <f>'Raw Data'!B706</f>
        <v>45044</v>
      </c>
      <c r="C706">
        <f>'Raw Data'!C706</f>
        <v>301049751</v>
      </c>
      <c r="D706">
        <f>'Raw Data'!D706</f>
        <v>73239990</v>
      </c>
      <c r="E706" t="str">
        <f>'Raw Data'!E706</f>
        <v>STAINLESS STEEL SPORTS BOTTLE 750ML S-308-C6 (NP-20) (QTY:14328 NOS /USD 1.050 PER NOS)</v>
      </c>
      <c r="F706" t="str">
        <f t="shared" si="110"/>
        <v>STAINLESS STEEL SPORTS BOTTLE 750ML S-308-C6 (NP-20) (QTY:14328 NOS /USD 1.050 PER NOS)</v>
      </c>
      <c r="O706">
        <f>'Raw Data'!N706</f>
        <v>2547.1999999999998</v>
      </c>
      <c r="P706" t="str">
        <f>'Raw Data'!O706</f>
        <v>KGS</v>
      </c>
      <c r="Q706">
        <f>'Raw Data'!P706</f>
        <v>506.53295780000002</v>
      </c>
      <c r="R706">
        <f>'Raw Data'!Q706</f>
        <v>1290240.75</v>
      </c>
      <c r="S706">
        <f>'Raw Data'!R706</f>
        <v>6.0917974470000003</v>
      </c>
      <c r="T706">
        <f>'Raw Data'!S706</f>
        <v>15517.026459999999</v>
      </c>
      <c r="U706">
        <f>'Raw Data'!T706</f>
        <v>472744.3</v>
      </c>
      <c r="V706" s="9" t="str">
        <f t="shared" si="111"/>
        <v>STAINLESS</v>
      </c>
      <c r="W706">
        <f t="shared" si="112"/>
        <v>14328</v>
      </c>
      <c r="X706">
        <f t="shared" si="113"/>
        <v>70</v>
      </c>
      <c r="Y706">
        <f t="shared" si="114"/>
        <v>1762985.05</v>
      </c>
      <c r="Z706">
        <f t="shared" si="115"/>
        <v>2023</v>
      </c>
      <c r="AA706" s="9" t="str">
        <f t="shared" si="116"/>
        <v>Steel</v>
      </c>
      <c r="AB706" s="9" t="str">
        <f t="shared" si="117"/>
        <v>Other</v>
      </c>
      <c r="AD706" s="13">
        <f t="shared" si="118"/>
        <v>6.0917974470000003</v>
      </c>
      <c r="AE706">
        <f t="shared" si="119"/>
        <v>32.994437465103296</v>
      </c>
      <c r="AF706" s="16">
        <f t="shared" si="120"/>
        <v>0.36640006913438439</v>
      </c>
    </row>
    <row r="707" spans="1:32" x14ac:dyDescent="0.25">
      <c r="A707" t="str">
        <f>'Raw Data'!A707</f>
        <v>INNSA1</v>
      </c>
      <c r="B707" s="7">
        <f>'Raw Data'!B707</f>
        <v>45044</v>
      </c>
      <c r="C707">
        <f>'Raw Data'!C707</f>
        <v>301049751</v>
      </c>
      <c r="D707">
        <f>'Raw Data'!D707</f>
        <v>73239990</v>
      </c>
      <c r="E707" t="str">
        <f>'Raw Data'!E707</f>
        <v>STAINLESS STEEL SPORTS BOTTLE 750ML SG902 (WB-750) (QTY:10080 NOS /USD 1.2450 PER NOS)</v>
      </c>
      <c r="F707" t="str">
        <f t="shared" ref="F707:F770" si="121">IFERROR(LEFT(E707, FIND(")", E707, FIND("QTY", UPPER(E707))) ), E707)</f>
        <v>STAINLESS STEEL SPORTS BOTTLE 750ML SG902 (WB-750) (QTY:10080 NOS /USD 1.2450 PER NOS)</v>
      </c>
      <c r="O707">
        <f>'Raw Data'!N707</f>
        <v>1764</v>
      </c>
      <c r="P707" t="str">
        <f>'Raw Data'!O707</f>
        <v>KGS</v>
      </c>
      <c r="Q707">
        <f>'Raw Data'!P707</f>
        <v>609.53408730000001</v>
      </c>
      <c r="R707">
        <f>'Raw Data'!Q707</f>
        <v>1075218.1299999999</v>
      </c>
      <c r="S707">
        <f>'Raw Data'!R707</f>
        <v>7.3305362269999996</v>
      </c>
      <c r="T707">
        <f>'Raw Data'!S707</f>
        <v>12931.0659</v>
      </c>
      <c r="U707">
        <f>'Raw Data'!T707</f>
        <v>393959.9</v>
      </c>
      <c r="V707" s="9" t="str">
        <f t="shared" ref="V707:V770" si="122">TRIM(LEFT(E707, FIND(" ", E707 &amp; " ") - 1))</f>
        <v>STAINLESS</v>
      </c>
      <c r="W707">
        <f t="shared" ref="W707:W770" si="123">IFERROR(
 VALUE(
  SUBSTITUTE(
   SUBSTITUTE(
    TRIM(
     SUBSTITUTE(
      SUBSTITUTE(
       SUBSTITUTE(
        SUBSTITUTE(
         SUBSTITUTE(
          MID(F707, SEARCH("QTY",UPPER(F707)) + 3,
           MIN(
            IFERROR(SEARCH("PCS",UPPER(F707),SEARCH("QTY",UPPER(F707))),99999),
            IFERROR(SEARCH("PC",UPPER(F707),SEARCH("QTY",UPPER(F707))),99999),
            IFERROR(SEARCH("NOS",UPPER(F707),SEARCH("QTY",UPPER(F707))),99999),
            IFERROR(SEARCH("SET",UPPER(F707),SEARCH("QTY",UPPER(F707))),99999),
            IFERROR(SEARCH("PKT",UPPER(F707),SEARCH("QTY",UPPER(F707))),99999),
            IFERROR(SEARCH("NUM",UPPER(F707),SEARCH("QTY",UPPER(F707))),99999),
            IFERROR(SEARCH("/",UPPER(F707),SEARCH("QTY",UPPER(F707))),99999),
            IFERROR(SEARCH("PER",UPPER(F707),SEARCH("QTY",UPPER(F707))),99999),
            IFERROR(SEARCH("USD",UPPER(F707),SEARCH("QTY",UPPER(F707))),99999),
            IFERROR(SEARCH("CNY",UPPER(F707),SEARCH("QTY",UPPER(F707))),99999)
           ) - (SEARCH("QTY",UPPER(F707)) + 3)
          ),
         ":", ""),
        "(", ""),
       ")", ""),
      "PER", ""),
     "USD", "")
    ),
   ",", ""),
  "-", "")
 ),
"")</f>
        <v>10080</v>
      </c>
      <c r="X707">
        <f t="shared" ref="X707:X770" si="124">SEARCH("USD", UPPER(F707))</f>
        <v>68</v>
      </c>
      <c r="Y707">
        <f t="shared" ref="Y707:Y770" si="125">R707+U707</f>
        <v>1469178.0299999998</v>
      </c>
      <c r="Z707">
        <f t="shared" ref="Z707:Z770" si="126">YEAR(B707)</f>
        <v>2023</v>
      </c>
      <c r="AA707" s="9" t="str">
        <f t="shared" ref="AA707:AA770" si="127">IF( ISNUMBER(SEARCH("STEEL", F707)), "Steel",
 IF( ISNUMBER(SEARCH("SCRUBBER", F707)), "Cleaning",
 IF( ISNUMBER(SEARCH("BASKET", F707)), "Basket",
 IF( ISNUMBER(SEARCH("HANGER", F707)), "Hanger",
 IF( ISNUMBER(SEARCH("LUNCH BOX", F707)), "Lunch Box",
 IF( ISNUMBER(SEARCH("BOTTLE", F707)), "Bottle",
 "Other"))))))</f>
        <v>Steel</v>
      </c>
      <c r="AB707" s="9" t="str">
        <f t="shared" ref="AB707:AB770" si="128">IF( ISNUMBER(SEARCH("SCRUBBER", F707)), "Scrubber",
 IF( ISNUMBER(SEARCH("FRUIT BASKET", F707)), "Fruit Basket",
 IF( ISNUMBER(SEARCH("BASKET", F707)), "Basket",
 IF( ISNUMBER(SEARCH("CUTLERY", F707)), "Cutlery Holder",
 IF( ISNUMBER(SEARCH("TEA STRAINER", F707)), "Tea Strainer",
 IF( ISNUMBER(SEARCH("HANGER", F707)), "Hanger",
 IF( ISNUMBER(SEARCH("HOOK", F707)), "Hook",
 IF( ISNUMBER(SEARCH("LUNCH BOX", F707)), "Lunch Box",
 "Other"))))))))</f>
        <v>Other</v>
      </c>
      <c r="AD707" s="13">
        <f t="shared" ref="AD707:AD770" si="129">S707</f>
        <v>7.3305362269999996</v>
      </c>
      <c r="AE707">
        <f t="shared" ref="AE707:AE770" si="130">U707 / W707</f>
        <v>39.083323412698412</v>
      </c>
      <c r="AF707" s="16">
        <f t="shared" ref="AF707:AF770" si="131">U707/R707</f>
        <v>0.36639997876523905</v>
      </c>
    </row>
    <row r="708" spans="1:32" x14ac:dyDescent="0.25">
      <c r="A708" t="str">
        <f>'Raw Data'!A708</f>
        <v>INNSA1</v>
      </c>
      <c r="B708" s="7">
        <f>'Raw Data'!B708</f>
        <v>45044</v>
      </c>
      <c r="C708">
        <f>'Raw Data'!C708</f>
        <v>301049751</v>
      </c>
      <c r="D708">
        <f>'Raw Data'!D708</f>
        <v>73239990</v>
      </c>
      <c r="E708" t="str">
        <f>'Raw Data'!E708</f>
        <v>STAINLESS STEEL COLA BOTTLE 750ML SK750 (SL-01) (QTY:17244 NOS /USD 1.180 PER NOS)</v>
      </c>
      <c r="F708" t="str">
        <f t="shared" si="121"/>
        <v>STAINLESS STEEL COLA BOTTLE 750ML SK750 (SL-01) (QTY:17244 NOS /USD 1.180 PER NOS)</v>
      </c>
      <c r="O708">
        <f>'Raw Data'!N708</f>
        <v>3448.8</v>
      </c>
      <c r="P708" t="str">
        <f>'Raw Data'!O708</f>
        <v>KGS</v>
      </c>
      <c r="Q708">
        <f>'Raw Data'!P708</f>
        <v>505.99694679999999</v>
      </c>
      <c r="R708">
        <f>'Raw Data'!Q708</f>
        <v>1745082.27</v>
      </c>
      <c r="S708">
        <f>'Raw Data'!R708</f>
        <v>6.0853511339999997</v>
      </c>
      <c r="T708">
        <f>'Raw Data'!S708</f>
        <v>20987.15899</v>
      </c>
      <c r="U708">
        <f>'Raw Data'!T708</f>
        <v>639398.1</v>
      </c>
      <c r="V708" s="9" t="str">
        <f t="shared" si="122"/>
        <v>STAINLESS</v>
      </c>
      <c r="W708">
        <f t="shared" si="123"/>
        <v>17244</v>
      </c>
      <c r="X708">
        <f t="shared" si="124"/>
        <v>65</v>
      </c>
      <c r="Y708">
        <f t="shared" si="125"/>
        <v>2384480.37</v>
      </c>
      <c r="Z708">
        <f t="shared" si="126"/>
        <v>2023</v>
      </c>
      <c r="AA708" s="9" t="str">
        <f t="shared" si="127"/>
        <v>Steel</v>
      </c>
      <c r="AB708" s="9" t="str">
        <f t="shared" si="128"/>
        <v>Other</v>
      </c>
      <c r="AD708" s="13">
        <f t="shared" si="129"/>
        <v>6.0853511339999997</v>
      </c>
      <c r="AE708">
        <f t="shared" si="130"/>
        <v>37.079453723034099</v>
      </c>
      <c r="AF708" s="16">
        <f t="shared" si="131"/>
        <v>0.36639997494215559</v>
      </c>
    </row>
    <row r="709" spans="1:32" x14ac:dyDescent="0.25">
      <c r="A709" t="str">
        <f>'Raw Data'!A709</f>
        <v>INNSA1</v>
      </c>
      <c r="B709" s="7">
        <f>'Raw Data'!B709</f>
        <v>45044</v>
      </c>
      <c r="C709">
        <f>'Raw Data'!C709</f>
        <v>301049751</v>
      </c>
      <c r="D709">
        <f>'Raw Data'!D709</f>
        <v>73239990</v>
      </c>
      <c r="E709" t="str">
        <f>'Raw Data'!E709</f>
        <v>STAINLESS STEEL SPORTS BOTTLE 750ML SG-702 (SB-01) (QTY:10476 NOS /USD 1.094 PER NOS)</v>
      </c>
      <c r="F709" t="str">
        <f t="shared" si="121"/>
        <v>STAINLESS STEEL SPORTS BOTTLE 750ML SG-702 (SB-01) (QTY:10476 NOS /USD 1.094 PER NOS)</v>
      </c>
      <c r="O709">
        <f>'Raw Data'!N709</f>
        <v>1658.7</v>
      </c>
      <c r="P709" t="str">
        <f>'Raw Data'!O709</f>
        <v>KGS</v>
      </c>
      <c r="Q709">
        <f>'Raw Data'!P709</f>
        <v>592.57139329999995</v>
      </c>
      <c r="R709">
        <f>'Raw Data'!Q709</f>
        <v>982898.17</v>
      </c>
      <c r="S709">
        <f>'Raw Data'!R709</f>
        <v>7.1265350959999996</v>
      </c>
      <c r="T709">
        <f>'Raw Data'!S709</f>
        <v>11820.78376</v>
      </c>
      <c r="U709">
        <f>'Raw Data'!T709</f>
        <v>360133.9</v>
      </c>
      <c r="V709" s="9" t="str">
        <f t="shared" si="122"/>
        <v>STAINLESS</v>
      </c>
      <c r="W709">
        <f t="shared" si="123"/>
        <v>10476</v>
      </c>
      <c r="X709">
        <f t="shared" si="124"/>
        <v>68</v>
      </c>
      <c r="Y709">
        <f t="shared" si="125"/>
        <v>1343032.07</v>
      </c>
      <c r="Z709">
        <f t="shared" si="126"/>
        <v>2023</v>
      </c>
      <c r="AA709" s="9" t="str">
        <f t="shared" si="127"/>
        <v>Steel</v>
      </c>
      <c r="AB709" s="9" t="str">
        <f t="shared" si="128"/>
        <v>Other</v>
      </c>
      <c r="AD709" s="13">
        <f t="shared" si="129"/>
        <v>7.1265350959999996</v>
      </c>
      <c r="AE709">
        <f t="shared" si="130"/>
        <v>34.3770427644139</v>
      </c>
      <c r="AF709" s="16">
        <f t="shared" si="131"/>
        <v>0.36640001069490241</v>
      </c>
    </row>
    <row r="710" spans="1:32" x14ac:dyDescent="0.25">
      <c r="A710" t="str">
        <f>'Raw Data'!A710</f>
        <v>INNSA1</v>
      </c>
      <c r="B710" s="7">
        <f>'Raw Data'!B710</f>
        <v>45044</v>
      </c>
      <c r="C710">
        <f>'Raw Data'!C710</f>
        <v>301049751</v>
      </c>
      <c r="D710">
        <f>'Raw Data'!D710</f>
        <v>73239990</v>
      </c>
      <c r="E710" t="str">
        <f>'Raw Data'!E710</f>
        <v>STAINLESS STEEL BOTTLE 750ML SG805 (AM-06) (QTY:10980 NOS /USD 1.0448 PER NOS)</v>
      </c>
      <c r="F710" t="str">
        <f t="shared" si="121"/>
        <v>STAINLESS STEEL BOTTLE 750ML SG805 (AM-06) (QTY:10980 NOS /USD 1.0448 PER NOS)</v>
      </c>
      <c r="O710">
        <f>'Raw Data'!N710</f>
        <v>1647</v>
      </c>
      <c r="P710" t="str">
        <f>'Raw Data'!O710</f>
        <v>KGS</v>
      </c>
      <c r="Q710">
        <f>'Raw Data'!P710</f>
        <v>596.77199759999996</v>
      </c>
      <c r="R710">
        <f>'Raw Data'!Q710</f>
        <v>982883.48</v>
      </c>
      <c r="S710">
        <f>'Raw Data'!R710</f>
        <v>7.1770534890000004</v>
      </c>
      <c r="T710">
        <f>'Raw Data'!S710</f>
        <v>11820.607099999999</v>
      </c>
      <c r="U710">
        <f>'Raw Data'!T710</f>
        <v>360128.5</v>
      </c>
      <c r="V710" s="9" t="str">
        <f t="shared" si="122"/>
        <v>STAINLESS</v>
      </c>
      <c r="W710">
        <f t="shared" si="123"/>
        <v>10980</v>
      </c>
      <c r="X710">
        <f t="shared" si="124"/>
        <v>60</v>
      </c>
      <c r="Y710">
        <f t="shared" si="125"/>
        <v>1343011.98</v>
      </c>
      <c r="Z710">
        <f t="shared" si="126"/>
        <v>2023</v>
      </c>
      <c r="AA710" s="9" t="str">
        <f t="shared" si="127"/>
        <v>Steel</v>
      </c>
      <c r="AB710" s="9" t="str">
        <f t="shared" si="128"/>
        <v>Other</v>
      </c>
      <c r="AD710" s="13">
        <f t="shared" si="129"/>
        <v>7.1770534890000004</v>
      </c>
      <c r="AE710">
        <f t="shared" si="130"/>
        <v>32.798588342440802</v>
      </c>
      <c r="AF710" s="16">
        <f t="shared" si="131"/>
        <v>0.36639999280484398</v>
      </c>
    </row>
    <row r="711" spans="1:32" x14ac:dyDescent="0.25">
      <c r="A711" t="str">
        <f>'Raw Data'!A711</f>
        <v>INNSA1</v>
      </c>
      <c r="B711" s="7">
        <f>'Raw Data'!B711</f>
        <v>45043</v>
      </c>
      <c r="C711">
        <f>'Raw Data'!C711</f>
        <v>301049751</v>
      </c>
      <c r="D711">
        <f>'Raw Data'!D711</f>
        <v>73239990</v>
      </c>
      <c r="E711" t="str">
        <f>'Raw Data'!E711</f>
        <v>2628 HOUSEHOLD STEEL HOOK 3 PCS SET (QTY : 648 NUM/USD 0.421PER NUM)</v>
      </c>
      <c r="F711" t="str">
        <f t="shared" si="121"/>
        <v>2628 HOUSEHOLD STEEL HOOK 3 PCS SET (QTY : 648 NUM/USD 0.421PER NUM)</v>
      </c>
      <c r="O711">
        <f>'Raw Data'!N711</f>
        <v>21.96</v>
      </c>
      <c r="P711" t="str">
        <f>'Raw Data'!O711</f>
        <v>KGS</v>
      </c>
      <c r="Q711">
        <f>'Raw Data'!P711</f>
        <v>1045.2117490000001</v>
      </c>
      <c r="R711">
        <f>'Raw Data'!Q711</f>
        <v>22952.85</v>
      </c>
      <c r="S711">
        <f>'Raw Data'!R711</f>
        <v>12.57019541</v>
      </c>
      <c r="T711">
        <f>'Raw Data'!S711</f>
        <v>276.04149130000002</v>
      </c>
      <c r="U711">
        <f>'Raw Data'!T711</f>
        <v>8410</v>
      </c>
      <c r="V711" s="9" t="str">
        <f t="shared" si="122"/>
        <v>2628</v>
      </c>
      <c r="W711">
        <f t="shared" si="123"/>
        <v>648</v>
      </c>
      <c r="X711">
        <f t="shared" si="124"/>
        <v>52</v>
      </c>
      <c r="Y711">
        <f t="shared" si="125"/>
        <v>31362.85</v>
      </c>
      <c r="Z711">
        <f t="shared" si="126"/>
        <v>2023</v>
      </c>
      <c r="AA711" s="9" t="str">
        <f t="shared" si="127"/>
        <v>Steel</v>
      </c>
      <c r="AB711" s="9" t="str">
        <f t="shared" si="128"/>
        <v>Hook</v>
      </c>
      <c r="AD711" s="13">
        <f t="shared" si="129"/>
        <v>12.57019541</v>
      </c>
      <c r="AE711">
        <f t="shared" si="130"/>
        <v>12.978395061728396</v>
      </c>
      <c r="AF711" s="16">
        <f t="shared" si="131"/>
        <v>0.36640330067943633</v>
      </c>
    </row>
    <row r="712" spans="1:32" x14ac:dyDescent="0.25">
      <c r="A712" t="str">
        <f>'Raw Data'!A712</f>
        <v>INNSA1</v>
      </c>
      <c r="B712" s="7">
        <f>'Raw Data'!B712</f>
        <v>45043</v>
      </c>
      <c r="C712">
        <f>'Raw Data'!C712</f>
        <v>301049751</v>
      </c>
      <c r="D712">
        <f>'Raw Data'!D712</f>
        <v>73239990</v>
      </c>
      <c r="E712" t="str">
        <f>'Raw Data'!E712</f>
        <v>2628 HOUSEHOLD STEEL HOOK 3 PCS SET (QTY : 167832 NUM/USD 0.421 PER NUM)</v>
      </c>
      <c r="F712" t="str">
        <f t="shared" si="121"/>
        <v>2628 HOUSEHOLD STEEL HOOK 3 PCS SET (QTY : 167832 NUM/USD 0.421 PER NUM)</v>
      </c>
      <c r="O712">
        <f>'Raw Data'!N712</f>
        <v>5687.64</v>
      </c>
      <c r="P712" t="str">
        <f>'Raw Data'!O712</f>
        <v>KGS</v>
      </c>
      <c r="Q712">
        <f>'Raw Data'!P712</f>
        <v>1043.4142770000001</v>
      </c>
      <c r="R712">
        <f>'Raw Data'!Q712</f>
        <v>5934564.7800000003</v>
      </c>
      <c r="S712">
        <f>'Raw Data'!R712</f>
        <v>12.5485782</v>
      </c>
      <c r="T712">
        <f>'Raw Data'!S712</f>
        <v>71371.795310000001</v>
      </c>
      <c r="U712">
        <f>'Raw Data'!T712</f>
        <v>2174424.6</v>
      </c>
      <c r="V712" s="9" t="str">
        <f t="shared" si="122"/>
        <v>2628</v>
      </c>
      <c r="W712">
        <f t="shared" si="123"/>
        <v>167832</v>
      </c>
      <c r="X712">
        <f t="shared" si="124"/>
        <v>55</v>
      </c>
      <c r="Y712">
        <f t="shared" si="125"/>
        <v>8108989.3800000008</v>
      </c>
      <c r="Z712">
        <f t="shared" si="126"/>
        <v>2023</v>
      </c>
      <c r="AA712" s="9" t="str">
        <f t="shared" si="127"/>
        <v>Steel</v>
      </c>
      <c r="AB712" s="9" t="str">
        <f t="shared" si="128"/>
        <v>Hook</v>
      </c>
      <c r="AD712" s="13">
        <f t="shared" si="129"/>
        <v>12.5485782</v>
      </c>
      <c r="AE712">
        <f t="shared" si="130"/>
        <v>12.955959530959532</v>
      </c>
      <c r="AF712" s="16">
        <f t="shared" si="131"/>
        <v>0.36640001088672924</v>
      </c>
    </row>
    <row r="713" spans="1:32" x14ac:dyDescent="0.25">
      <c r="A713" t="str">
        <f>'Raw Data'!A713</f>
        <v>INNSA1</v>
      </c>
      <c r="B713" s="7">
        <f>'Raw Data'!B713</f>
        <v>45042</v>
      </c>
      <c r="C713">
        <f>'Raw Data'!C713</f>
        <v>301049751</v>
      </c>
      <c r="D713">
        <f>'Raw Data'!D713</f>
        <v>73231000</v>
      </c>
      <c r="E713" t="str">
        <f>'Raw Data'!E713</f>
        <v>STEEL SCRUBBER 2PCS SET ITEM NO: 8001-2) (168360 PCS &amp; 0.16USD PER PIECE)</v>
      </c>
      <c r="F713" t="str">
        <f t="shared" si="121"/>
        <v>STEEL SCRUBBER 2PCS SET ITEM NO: 8001-2) (168360 PCS &amp; 0.16USD PER PIECE)</v>
      </c>
      <c r="O713">
        <f>'Raw Data'!N713</f>
        <v>4910</v>
      </c>
      <c r="P713" t="str">
        <f>'Raw Data'!O713</f>
        <v>KGS</v>
      </c>
      <c r="Q713">
        <f>'Raw Data'!P713</f>
        <v>465.50697150000002</v>
      </c>
      <c r="R713">
        <f>'Raw Data'!Q713</f>
        <v>2285639.23</v>
      </c>
      <c r="S713">
        <f>'Raw Data'!R713</f>
        <v>5.5984001379999997</v>
      </c>
      <c r="T713">
        <f>'Raw Data'!S713</f>
        <v>27488.144680000001</v>
      </c>
      <c r="U713">
        <f>'Raw Data'!T713</f>
        <v>1004767</v>
      </c>
      <c r="V713" s="9" t="str">
        <f t="shared" si="122"/>
        <v>STEEL</v>
      </c>
      <c r="W713" t="str">
        <f t="shared" si="123"/>
        <v/>
      </c>
      <c r="X713">
        <f t="shared" si="124"/>
        <v>60</v>
      </c>
      <c r="Y713">
        <f t="shared" si="125"/>
        <v>3290406.23</v>
      </c>
      <c r="Z713">
        <f t="shared" si="126"/>
        <v>2023</v>
      </c>
      <c r="AA713" s="9" t="str">
        <f t="shared" si="127"/>
        <v>Steel</v>
      </c>
      <c r="AB713" s="9" t="str">
        <f t="shared" si="128"/>
        <v>Scrubber</v>
      </c>
      <c r="AD713" s="13">
        <f t="shared" si="129"/>
        <v>5.5984001379999997</v>
      </c>
      <c r="AE713" t="e">
        <f t="shared" si="130"/>
        <v>#VALUE!</v>
      </c>
      <c r="AF713" s="16">
        <f t="shared" si="131"/>
        <v>0.43959999759017088</v>
      </c>
    </row>
    <row r="714" spans="1:32" x14ac:dyDescent="0.25">
      <c r="A714" t="str">
        <f>'Raw Data'!A714</f>
        <v>INNSA1</v>
      </c>
      <c r="B714" s="7">
        <f>'Raw Data'!B714</f>
        <v>45040</v>
      </c>
      <c r="C714">
        <f>'Raw Data'!C714</f>
        <v>301049751</v>
      </c>
      <c r="D714">
        <f>'Raw Data'!D714</f>
        <v>73239990</v>
      </c>
      <c r="E714" t="str">
        <f>'Raw Data'!E714</f>
        <v>STEEL MUFFIN PAN 6 PCS SET (AM-286) (QTY : 960 SET / USD : 0.526 PER SET )</v>
      </c>
      <c r="F714" t="str">
        <f t="shared" si="121"/>
        <v>STEEL MUFFIN PAN 6 PCS SET (AM-286) (QTY : 960 SET / USD : 0.526 PER SET )</v>
      </c>
      <c r="O714">
        <f>'Raw Data'!N714</f>
        <v>186</v>
      </c>
      <c r="P714" t="str">
        <f>'Raw Data'!O714</f>
        <v>KGS</v>
      </c>
      <c r="Q714">
        <f>'Raw Data'!P714</f>
        <v>236.2205376</v>
      </c>
      <c r="R714">
        <f>'Raw Data'!Q714</f>
        <v>43937.02</v>
      </c>
      <c r="S714">
        <f>'Raw Data'!R714</f>
        <v>2.8408964239999999</v>
      </c>
      <c r="T714">
        <f>'Raw Data'!S714</f>
        <v>528.40673479999998</v>
      </c>
      <c r="U714">
        <f>'Raw Data'!T714</f>
        <v>16098.5</v>
      </c>
      <c r="V714" s="9" t="str">
        <f t="shared" si="122"/>
        <v>STEEL</v>
      </c>
      <c r="W714">
        <f t="shared" si="123"/>
        <v>960</v>
      </c>
      <c r="X714">
        <f t="shared" si="124"/>
        <v>54</v>
      </c>
      <c r="Y714">
        <f t="shared" si="125"/>
        <v>60035.519999999997</v>
      </c>
      <c r="Z714">
        <f t="shared" si="126"/>
        <v>2023</v>
      </c>
      <c r="AA714" s="9" t="str">
        <f t="shared" si="127"/>
        <v>Steel</v>
      </c>
      <c r="AB714" s="9" t="str">
        <f t="shared" si="128"/>
        <v>Other</v>
      </c>
      <c r="AD714" s="13">
        <f t="shared" si="129"/>
        <v>2.8408964239999999</v>
      </c>
      <c r="AE714">
        <f t="shared" si="130"/>
        <v>16.769270833333334</v>
      </c>
      <c r="AF714" s="16">
        <f t="shared" si="131"/>
        <v>0.36639945085033082</v>
      </c>
    </row>
    <row r="715" spans="1:32" x14ac:dyDescent="0.25">
      <c r="A715" t="str">
        <f>'Raw Data'!A715</f>
        <v>INNSA1</v>
      </c>
      <c r="B715" s="7">
        <f>'Raw Data'!B715</f>
        <v>45040</v>
      </c>
      <c r="C715">
        <f>'Raw Data'!C715</f>
        <v>301049751</v>
      </c>
      <c r="D715">
        <f>'Raw Data'!D715</f>
        <v>73239990</v>
      </c>
      <c r="E715" t="str">
        <f>'Raw Data'!E715</f>
        <v>STEEL LEMON SQUEEZER (AM-217) (QTY :5040 PCS /USD:1.976 PERPCS)</v>
      </c>
      <c r="F715" t="str">
        <f t="shared" si="121"/>
        <v>STEEL LEMON SQUEEZER (AM-217) (QTY :5040 PCS /USD:1.976 PERPCS)</v>
      </c>
      <c r="O715">
        <f>'Raw Data'!N715</f>
        <v>1470</v>
      </c>
      <c r="P715" t="str">
        <f>'Raw Data'!O715</f>
        <v>KGS</v>
      </c>
      <c r="Q715">
        <f>'Raw Data'!P715</f>
        <v>589.48649660000001</v>
      </c>
      <c r="R715">
        <f>'Raw Data'!Q715</f>
        <v>866545.15</v>
      </c>
      <c r="S715">
        <f>'Raw Data'!R715</f>
        <v>7.0894347160000004</v>
      </c>
      <c r="T715">
        <f>'Raw Data'!S715</f>
        <v>10421.46903</v>
      </c>
      <c r="U715">
        <f>'Raw Data'!T715</f>
        <v>317502.09999999998</v>
      </c>
      <c r="V715" s="9" t="str">
        <f t="shared" si="122"/>
        <v>STEEL</v>
      </c>
      <c r="W715">
        <f t="shared" si="123"/>
        <v>5040</v>
      </c>
      <c r="X715">
        <f t="shared" si="124"/>
        <v>47</v>
      </c>
      <c r="Y715">
        <f t="shared" si="125"/>
        <v>1184047.25</v>
      </c>
      <c r="Z715">
        <f t="shared" si="126"/>
        <v>2023</v>
      </c>
      <c r="AA715" s="9" t="str">
        <f t="shared" si="127"/>
        <v>Steel</v>
      </c>
      <c r="AB715" s="9" t="str">
        <f t="shared" si="128"/>
        <v>Other</v>
      </c>
      <c r="AD715" s="13">
        <f t="shared" si="129"/>
        <v>7.0894347160000004</v>
      </c>
      <c r="AE715">
        <f t="shared" si="130"/>
        <v>62.996448412698406</v>
      </c>
      <c r="AF715" s="16">
        <f t="shared" si="131"/>
        <v>0.36639995042381807</v>
      </c>
    </row>
    <row r="716" spans="1:32" x14ac:dyDescent="0.25">
      <c r="A716" t="str">
        <f>'Raw Data'!A716</f>
        <v>INNSA1</v>
      </c>
      <c r="B716" s="7">
        <f>'Raw Data'!B716</f>
        <v>45038</v>
      </c>
      <c r="C716">
        <f>'Raw Data'!C716</f>
        <v>301049751</v>
      </c>
      <c r="D716">
        <f>'Raw Data'!D716</f>
        <v>73239990</v>
      </c>
      <c r="E716" t="str">
        <f>'Raw Data'!E716</f>
        <v>STEEL HANGER WITH HOOK (SL-89) (QTY:70056 PCS/1.11 USD PER PCS)</v>
      </c>
      <c r="F716" t="str">
        <f t="shared" si="121"/>
        <v>STEEL HANGER WITH HOOK (SL-89) (QTY:70056 PCS/1.11 USD PER PCS)</v>
      </c>
      <c r="O716">
        <f>'Raw Data'!N716</f>
        <v>15568</v>
      </c>
      <c r="P716" t="str">
        <f>'Raw Data'!O716</f>
        <v>KGS</v>
      </c>
      <c r="Q716">
        <f>'Raw Data'!P716</f>
        <v>417.60952600000002</v>
      </c>
      <c r="R716">
        <f>'Raw Data'!Q716</f>
        <v>6501345.0999999996</v>
      </c>
      <c r="S716">
        <f>'Raw Data'!R716</f>
        <v>5.022363511</v>
      </c>
      <c r="T716">
        <f>'Raw Data'!S716</f>
        <v>78188.155140000003</v>
      </c>
      <c r="U716">
        <f>'Raw Data'!T716</f>
        <v>2382092.7999999998</v>
      </c>
      <c r="V716" s="9" t="str">
        <f t="shared" si="122"/>
        <v>STEEL</v>
      </c>
      <c r="W716">
        <f t="shared" si="123"/>
        <v>70056</v>
      </c>
      <c r="X716">
        <f t="shared" si="124"/>
        <v>52</v>
      </c>
      <c r="Y716">
        <f t="shared" si="125"/>
        <v>8883437.8999999985</v>
      </c>
      <c r="Z716">
        <f t="shared" si="126"/>
        <v>2023</v>
      </c>
      <c r="AA716" s="9" t="str">
        <f t="shared" si="127"/>
        <v>Steel</v>
      </c>
      <c r="AB716" s="9" t="str">
        <f t="shared" si="128"/>
        <v>Hanger</v>
      </c>
      <c r="AD716" s="13">
        <f t="shared" si="129"/>
        <v>5.022363511</v>
      </c>
      <c r="AE716">
        <f t="shared" si="130"/>
        <v>34.002694986867645</v>
      </c>
      <c r="AF716" s="16">
        <f t="shared" si="131"/>
        <v>0.36639999313372856</v>
      </c>
    </row>
    <row r="717" spans="1:32" x14ac:dyDescent="0.25">
      <c r="A717" t="str">
        <f>'Raw Data'!A717</f>
        <v>INNSA1</v>
      </c>
      <c r="B717" s="7">
        <f>'Raw Data'!B717</f>
        <v>45037</v>
      </c>
      <c r="C717">
        <f>'Raw Data'!C717</f>
        <v>301049751</v>
      </c>
      <c r="D717">
        <f>'Raw Data'!D717</f>
        <v>73239990</v>
      </c>
      <c r="E717" t="str">
        <f>'Raw Data'!E717</f>
        <v>STEEL ROUND CONTAINER (6856) (QTY: 1,680 PCS/ USD:0.60 PER PCS)</v>
      </c>
      <c r="F717" t="str">
        <f t="shared" si="121"/>
        <v>STEEL ROUND CONTAINER (6856) (QTY: 1,680 PCS/ USD:0.60 PER PCS)</v>
      </c>
      <c r="O717">
        <f>'Raw Data'!N717</f>
        <v>140</v>
      </c>
      <c r="P717" t="str">
        <f>'Raw Data'!O717</f>
        <v>KGS</v>
      </c>
      <c r="Q717">
        <f>'Raw Data'!P717</f>
        <v>605.81414289999998</v>
      </c>
      <c r="R717">
        <f>'Raw Data'!Q717</f>
        <v>84813.98</v>
      </c>
      <c r="S717">
        <f>'Raw Data'!R717</f>
        <v>7.2857984709999997</v>
      </c>
      <c r="T717">
        <f>'Raw Data'!S717</f>
        <v>1020.011786</v>
      </c>
      <c r="U717">
        <f>'Raw Data'!T717</f>
        <v>31075.9</v>
      </c>
      <c r="V717" s="9" t="str">
        <f t="shared" si="122"/>
        <v>STEEL</v>
      </c>
      <c r="W717">
        <f t="shared" si="123"/>
        <v>1680</v>
      </c>
      <c r="X717">
        <f t="shared" si="124"/>
        <v>47</v>
      </c>
      <c r="Y717">
        <f t="shared" si="125"/>
        <v>115889.88</v>
      </c>
      <c r="Z717">
        <f t="shared" si="126"/>
        <v>2023</v>
      </c>
      <c r="AA717" s="9" t="str">
        <f t="shared" si="127"/>
        <v>Steel</v>
      </c>
      <c r="AB717" s="9" t="str">
        <f t="shared" si="128"/>
        <v>Other</v>
      </c>
      <c r="AD717" s="13">
        <f t="shared" si="129"/>
        <v>7.2857984709999997</v>
      </c>
      <c r="AE717">
        <f t="shared" si="130"/>
        <v>18.497559523809525</v>
      </c>
      <c r="AF717" s="16">
        <f t="shared" si="131"/>
        <v>0.3664006806425073</v>
      </c>
    </row>
    <row r="718" spans="1:32" x14ac:dyDescent="0.25">
      <c r="A718" t="str">
        <f>'Raw Data'!A718</f>
        <v>INNSA1</v>
      </c>
      <c r="B718" s="7">
        <f>'Raw Data'!B718</f>
        <v>45037</v>
      </c>
      <c r="C718">
        <f>'Raw Data'!C718</f>
        <v>301049751</v>
      </c>
      <c r="D718">
        <f>'Raw Data'!D718</f>
        <v>73239990</v>
      </c>
      <c r="E718" t="str">
        <f>'Raw Data'!E718</f>
        <v>STEEL RECTANGLE CONTAINER (6901) (QTY: 55896 PCS/ USD:0.94 PER PCS)</v>
      </c>
      <c r="F718" t="str">
        <f t="shared" si="121"/>
        <v>STEEL RECTANGLE CONTAINER (6901) (QTY: 55896 PCS/ USD:0.94 PER PCS)</v>
      </c>
      <c r="O718">
        <f>'Raw Data'!N718</f>
        <v>9083.1</v>
      </c>
      <c r="P718" t="str">
        <f>'Raw Data'!O718</f>
        <v>KGS</v>
      </c>
      <c r="Q718">
        <f>'Raw Data'!P718</f>
        <v>486.72241750000001</v>
      </c>
      <c r="R718">
        <f>'Raw Data'!Q718</f>
        <v>4420948.3899999997</v>
      </c>
      <c r="S718">
        <f>'Raw Data'!R718</f>
        <v>5.8535468120000003</v>
      </c>
      <c r="T718">
        <f>'Raw Data'!S718</f>
        <v>53168.351049999997</v>
      </c>
      <c r="U718">
        <f>'Raw Data'!T718</f>
        <v>1619835.5</v>
      </c>
      <c r="V718" s="9" t="str">
        <f t="shared" si="122"/>
        <v>STEEL</v>
      </c>
      <c r="W718">
        <f t="shared" si="123"/>
        <v>55896</v>
      </c>
      <c r="X718">
        <f t="shared" si="124"/>
        <v>51</v>
      </c>
      <c r="Y718">
        <f t="shared" si="125"/>
        <v>6040783.8899999997</v>
      </c>
      <c r="Z718">
        <f t="shared" si="126"/>
        <v>2023</v>
      </c>
      <c r="AA718" s="9" t="str">
        <f t="shared" si="127"/>
        <v>Steel</v>
      </c>
      <c r="AB718" s="9" t="str">
        <f t="shared" si="128"/>
        <v>Other</v>
      </c>
      <c r="AD718" s="13">
        <f t="shared" si="129"/>
        <v>5.8535468120000003</v>
      </c>
      <c r="AE718">
        <f t="shared" si="130"/>
        <v>28.979452912551881</v>
      </c>
      <c r="AF718" s="16">
        <f t="shared" si="131"/>
        <v>0.36640000224024333</v>
      </c>
    </row>
    <row r="719" spans="1:32" x14ac:dyDescent="0.25">
      <c r="A719" t="str">
        <f>'Raw Data'!A719</f>
        <v>INNSA1</v>
      </c>
      <c r="B719" s="7">
        <f>'Raw Data'!B719</f>
        <v>45037</v>
      </c>
      <c r="C719">
        <f>'Raw Data'!C719</f>
        <v>301049751</v>
      </c>
      <c r="D719">
        <f>'Raw Data'!D719</f>
        <v>73239990</v>
      </c>
      <c r="E719" t="str">
        <f>'Raw Data'!E719</f>
        <v>STEEL LUNCH BOX SMALL (6587) (QTY: 51000 PCS/ USD:1.55 PER PCS)</v>
      </c>
      <c r="F719" t="str">
        <f t="shared" si="121"/>
        <v>STEEL LUNCH BOX SMALL (6587) (QTY: 51000 PCS/ USD:1.55 PER PCS)</v>
      </c>
      <c r="O719">
        <f>'Raw Data'!N719</f>
        <v>10348.75</v>
      </c>
      <c r="P719" t="str">
        <f>'Raw Data'!O719</f>
        <v>KGS</v>
      </c>
      <c r="Q719">
        <f>'Raw Data'!P719</f>
        <v>642.71862590000001</v>
      </c>
      <c r="R719">
        <f>'Raw Data'!Q719</f>
        <v>6651334.3799999999</v>
      </c>
      <c r="S719">
        <f>'Raw Data'!R719</f>
        <v>7.7296286939999996</v>
      </c>
      <c r="T719">
        <f>'Raw Data'!S719</f>
        <v>79991.994949999993</v>
      </c>
      <c r="U719">
        <f>'Raw Data'!T719</f>
        <v>2437049</v>
      </c>
      <c r="V719" s="9" t="str">
        <f t="shared" si="122"/>
        <v>STEEL</v>
      </c>
      <c r="W719">
        <f t="shared" si="123"/>
        <v>51000</v>
      </c>
      <c r="X719">
        <f t="shared" si="124"/>
        <v>47</v>
      </c>
      <c r="Y719">
        <f t="shared" si="125"/>
        <v>9088383.379999999</v>
      </c>
      <c r="Z719">
        <f t="shared" si="126"/>
        <v>2023</v>
      </c>
      <c r="AA719" s="9" t="str">
        <f t="shared" si="127"/>
        <v>Steel</v>
      </c>
      <c r="AB719" s="9" t="str">
        <f t="shared" si="128"/>
        <v>Lunch Box</v>
      </c>
      <c r="AD719" s="13">
        <f t="shared" si="129"/>
        <v>7.7296286939999996</v>
      </c>
      <c r="AE719">
        <f t="shared" si="130"/>
        <v>47.785274509803919</v>
      </c>
      <c r="AF719" s="16">
        <f t="shared" si="131"/>
        <v>0.36640001250395715</v>
      </c>
    </row>
    <row r="720" spans="1:32" x14ac:dyDescent="0.25">
      <c r="A720" t="str">
        <f>'Raw Data'!A720</f>
        <v>INNSA1</v>
      </c>
      <c r="B720" s="7">
        <f>'Raw Data'!B720</f>
        <v>45037</v>
      </c>
      <c r="C720">
        <f>'Raw Data'!C720</f>
        <v>301049751</v>
      </c>
      <c r="D720">
        <f>'Raw Data'!D720</f>
        <v>73239990</v>
      </c>
      <c r="E720" t="str">
        <f>'Raw Data'!E720</f>
        <v>STEEL RECTANGLE CONTAINER LARGE (6862) (QTY: 432 PCS/ USD:1.50 PER PCS)</v>
      </c>
      <c r="F720" t="str">
        <f t="shared" si="121"/>
        <v>STEEL RECTANGLE CONTAINER LARGE (6862) (QTY: 432 PCS/ USD:1.50 PER PCS)</v>
      </c>
      <c r="O720">
        <f>'Raw Data'!N720</f>
        <v>108</v>
      </c>
      <c r="P720" t="str">
        <f>'Raw Data'!O720</f>
        <v>KGS</v>
      </c>
      <c r="Q720">
        <f>'Raw Data'!P720</f>
        <v>504.84509259999999</v>
      </c>
      <c r="R720">
        <f>'Raw Data'!Q720</f>
        <v>54523.27</v>
      </c>
      <c r="S720">
        <f>'Raw Data'!R720</f>
        <v>6.0714984080000001</v>
      </c>
      <c r="T720">
        <f>'Raw Data'!S720</f>
        <v>655.72182799999996</v>
      </c>
      <c r="U720">
        <f>'Raw Data'!T720</f>
        <v>19977.400000000001</v>
      </c>
      <c r="V720" s="9" t="str">
        <f t="shared" si="122"/>
        <v>STEEL</v>
      </c>
      <c r="W720">
        <f t="shared" si="123"/>
        <v>432</v>
      </c>
      <c r="X720">
        <f t="shared" si="124"/>
        <v>55</v>
      </c>
      <c r="Y720">
        <f t="shared" si="125"/>
        <v>74500.67</v>
      </c>
      <c r="Z720">
        <f t="shared" si="126"/>
        <v>2023</v>
      </c>
      <c r="AA720" s="9" t="str">
        <f t="shared" si="127"/>
        <v>Steel</v>
      </c>
      <c r="AB720" s="9" t="str">
        <f t="shared" si="128"/>
        <v>Other</v>
      </c>
      <c r="AD720" s="13">
        <f t="shared" si="129"/>
        <v>6.0714984080000001</v>
      </c>
      <c r="AE720">
        <f t="shared" si="130"/>
        <v>46.243981481481484</v>
      </c>
      <c r="AF720" s="16">
        <f t="shared" si="131"/>
        <v>0.36640135487104869</v>
      </c>
    </row>
    <row r="721" spans="1:32" x14ac:dyDescent="0.25">
      <c r="A721" t="str">
        <f>'Raw Data'!A721</f>
        <v>INNSA1</v>
      </c>
      <c r="B721" s="7">
        <f>'Raw Data'!B721</f>
        <v>45035</v>
      </c>
      <c r="C721">
        <f>'Raw Data'!C721</f>
        <v>301049751</v>
      </c>
      <c r="D721">
        <f>'Raw Data'!D721</f>
        <v>73239990</v>
      </c>
      <c r="E721" t="str">
        <f>'Raw Data'!E721</f>
        <v>STAINLESS STEEL SPORTS BOTTLE 750ML S-308-C6 (NP-20) (QTY:24,552 NOS /USD 1.046 USD PER NOS)</v>
      </c>
      <c r="F721" t="str">
        <f t="shared" si="121"/>
        <v>STAINLESS STEEL SPORTS BOTTLE 750ML S-308-C6 (NP-20) (QTY:24,552 NOS /USD 1.046 USD PER NOS)</v>
      </c>
      <c r="O721">
        <f>'Raw Data'!N721</f>
        <v>4364.8</v>
      </c>
      <c r="P721" t="str">
        <f>'Raw Data'!O721</f>
        <v>KGS</v>
      </c>
      <c r="Q721">
        <f>'Raw Data'!P721</f>
        <v>502.72824639999999</v>
      </c>
      <c r="R721">
        <f>'Raw Data'!Q721</f>
        <v>2194308.25</v>
      </c>
      <c r="S721">
        <f>'Raw Data'!R721</f>
        <v>6.067932968</v>
      </c>
      <c r="T721">
        <f>'Raw Data'!S721</f>
        <v>26485.313819999999</v>
      </c>
      <c r="U721">
        <f>'Raw Data'!T721</f>
        <v>803994.6</v>
      </c>
      <c r="V721" s="9" t="str">
        <f t="shared" si="122"/>
        <v>STAINLESS</v>
      </c>
      <c r="W721">
        <f t="shared" si="123"/>
        <v>24552</v>
      </c>
      <c r="X721">
        <f t="shared" si="124"/>
        <v>71</v>
      </c>
      <c r="Y721">
        <f t="shared" si="125"/>
        <v>2998302.85</v>
      </c>
      <c r="Z721">
        <f t="shared" si="126"/>
        <v>2023</v>
      </c>
      <c r="AA721" s="9" t="str">
        <f t="shared" si="127"/>
        <v>Steel</v>
      </c>
      <c r="AB721" s="9" t="str">
        <f t="shared" si="128"/>
        <v>Other</v>
      </c>
      <c r="AD721" s="13">
        <f t="shared" si="129"/>
        <v>6.067932968</v>
      </c>
      <c r="AE721">
        <f t="shared" si="130"/>
        <v>32.746603128054737</v>
      </c>
      <c r="AF721" s="16">
        <f t="shared" si="131"/>
        <v>0.3664000260674406</v>
      </c>
    </row>
    <row r="722" spans="1:32" x14ac:dyDescent="0.25">
      <c r="A722" t="str">
        <f>'Raw Data'!A722</f>
        <v>INNSA1</v>
      </c>
      <c r="B722" s="7">
        <f>'Raw Data'!B722</f>
        <v>45035</v>
      </c>
      <c r="C722">
        <f>'Raw Data'!C722</f>
        <v>301049751</v>
      </c>
      <c r="D722">
        <f>'Raw Data'!D722</f>
        <v>73239990</v>
      </c>
      <c r="E722" t="str">
        <f>'Raw Data'!E722</f>
        <v>STAINLESS STEEL COLA BOTTLE 750ML SK750 (SL-01) (QTY:8784 NOS /USD 1.180 USD PER NOS)</v>
      </c>
      <c r="F722" t="str">
        <f t="shared" si="121"/>
        <v>STAINLESS STEEL COLA BOTTLE 750ML SK750 (SL-01) (QTY:8784 NOS /USD 1.180 USD PER NOS)</v>
      </c>
      <c r="O722">
        <f>'Raw Data'!N722</f>
        <v>1756.8</v>
      </c>
      <c r="P722" t="str">
        <f>'Raw Data'!O722</f>
        <v>KGS</v>
      </c>
      <c r="Q722">
        <f>'Raw Data'!P722</f>
        <v>504.11670650000002</v>
      </c>
      <c r="R722">
        <f>'Raw Data'!Q722</f>
        <v>885632.23</v>
      </c>
      <c r="S722">
        <f>'Raw Data'!R722</f>
        <v>6.0846916899999997</v>
      </c>
      <c r="T722">
        <f>'Raw Data'!S722</f>
        <v>10689.586359999999</v>
      </c>
      <c r="U722">
        <f>'Raw Data'!T722</f>
        <v>324495.59999999998</v>
      </c>
      <c r="V722" s="9" t="str">
        <f t="shared" si="122"/>
        <v>STAINLESS</v>
      </c>
      <c r="W722">
        <f t="shared" si="123"/>
        <v>8784</v>
      </c>
      <c r="X722">
        <f t="shared" si="124"/>
        <v>64</v>
      </c>
      <c r="Y722">
        <f t="shared" si="125"/>
        <v>1210127.83</v>
      </c>
      <c r="Z722">
        <f t="shared" si="126"/>
        <v>2023</v>
      </c>
      <c r="AA722" s="9" t="str">
        <f t="shared" si="127"/>
        <v>Steel</v>
      </c>
      <c r="AB722" s="9" t="str">
        <f t="shared" si="128"/>
        <v>Other</v>
      </c>
      <c r="AD722" s="13">
        <f t="shared" si="129"/>
        <v>6.0846916899999997</v>
      </c>
      <c r="AE722">
        <f t="shared" si="130"/>
        <v>36.941666666666663</v>
      </c>
      <c r="AF722" s="16">
        <f t="shared" si="131"/>
        <v>0.36639994459099573</v>
      </c>
    </row>
    <row r="723" spans="1:32" x14ac:dyDescent="0.25">
      <c r="A723" t="str">
        <f>'Raw Data'!A723</f>
        <v>INNSA1</v>
      </c>
      <c r="B723" s="7">
        <f>'Raw Data'!B723</f>
        <v>45035</v>
      </c>
      <c r="C723">
        <f>'Raw Data'!C723</f>
        <v>301049751</v>
      </c>
      <c r="D723">
        <f>'Raw Data'!D723</f>
        <v>73239990</v>
      </c>
      <c r="E723" t="str">
        <f>'Raw Data'!E723</f>
        <v>STAINLESS STEEL SPORTS BOTTLE (KWB-600F) (QTY :49920 PCS /USD:0.94 PER PCS)</v>
      </c>
      <c r="F723" t="str">
        <f t="shared" si="121"/>
        <v>STAINLESS STEEL SPORTS BOTTLE (KWB-600F) (QTY :49920 PCS /USD:0.94 PER PCS)</v>
      </c>
      <c r="O723">
        <f>'Raw Data'!N723</f>
        <v>7750</v>
      </c>
      <c r="P723" t="str">
        <f>'Raw Data'!O723</f>
        <v>KGS</v>
      </c>
      <c r="Q723">
        <f>'Raw Data'!P723</f>
        <v>507.35716000000002</v>
      </c>
      <c r="R723">
        <f>'Raw Data'!Q723</f>
        <v>3932017.99</v>
      </c>
      <c r="S723">
        <f>'Raw Data'!R723</f>
        <v>6.1238039830000002</v>
      </c>
      <c r="T723">
        <f>'Raw Data'!S723</f>
        <v>47459.480869999999</v>
      </c>
      <c r="U723">
        <f>'Raw Data'!T723</f>
        <v>1440691.4</v>
      </c>
      <c r="V723" s="9" t="str">
        <f t="shared" si="122"/>
        <v>STAINLESS</v>
      </c>
      <c r="W723">
        <f t="shared" si="123"/>
        <v>49920</v>
      </c>
      <c r="X723">
        <f t="shared" si="124"/>
        <v>59</v>
      </c>
      <c r="Y723">
        <f t="shared" si="125"/>
        <v>5372709.3900000006</v>
      </c>
      <c r="Z723">
        <f t="shared" si="126"/>
        <v>2023</v>
      </c>
      <c r="AA723" s="9" t="str">
        <f t="shared" si="127"/>
        <v>Steel</v>
      </c>
      <c r="AB723" s="9" t="str">
        <f t="shared" si="128"/>
        <v>Other</v>
      </c>
      <c r="AD723" s="13">
        <f t="shared" si="129"/>
        <v>6.1238039830000002</v>
      </c>
      <c r="AE723">
        <f t="shared" si="130"/>
        <v>28.860004006410254</v>
      </c>
      <c r="AF723" s="16">
        <f t="shared" si="131"/>
        <v>0.36640000215258423</v>
      </c>
    </row>
    <row r="724" spans="1:32" x14ac:dyDescent="0.25">
      <c r="A724" t="str">
        <f>'Raw Data'!A724</f>
        <v>INNSA1</v>
      </c>
      <c r="B724" s="7">
        <f>'Raw Data'!B724</f>
        <v>45035</v>
      </c>
      <c r="C724">
        <f>'Raw Data'!C724</f>
        <v>301049751</v>
      </c>
      <c r="D724">
        <f>'Raw Data'!D724</f>
        <v>73239990</v>
      </c>
      <c r="E724" t="str">
        <f>'Raw Data'!E724</f>
        <v>STAINLESS STEELSPORTS BOTTLE 650ML S115 (NP-21) (QTY:30924 NOS /USD 1.036 USD PER NOS)</v>
      </c>
      <c r="F724" t="str">
        <f t="shared" si="121"/>
        <v>STAINLESS STEELSPORTS BOTTLE 650ML S115 (NP-21) (QTY:30924 NOS /USD 1.036 USD PER NOS)</v>
      </c>
      <c r="O724">
        <f>'Raw Data'!N724</f>
        <v>5497.6</v>
      </c>
      <c r="P724" t="str">
        <f>'Raw Data'!O724</f>
        <v>KGS</v>
      </c>
      <c r="Q724">
        <f>'Raw Data'!P724</f>
        <v>497.92196410000003</v>
      </c>
      <c r="R724">
        <f>'Raw Data'!Q724</f>
        <v>2737375.79</v>
      </c>
      <c r="S724">
        <f>'Raw Data'!R724</f>
        <v>6.0099211119999998</v>
      </c>
      <c r="T724">
        <f>'Raw Data'!S724</f>
        <v>33040.142310000003</v>
      </c>
      <c r="U724">
        <f>'Raw Data'!T724</f>
        <v>1002974.5</v>
      </c>
      <c r="V724" s="9" t="str">
        <f t="shared" si="122"/>
        <v>STAINLESS</v>
      </c>
      <c r="W724">
        <f t="shared" si="123"/>
        <v>30924</v>
      </c>
      <c r="X724">
        <f t="shared" si="124"/>
        <v>65</v>
      </c>
      <c r="Y724">
        <f t="shared" si="125"/>
        <v>3740350.29</v>
      </c>
      <c r="Z724">
        <f t="shared" si="126"/>
        <v>2023</v>
      </c>
      <c r="AA724" s="9" t="str">
        <f t="shared" si="127"/>
        <v>Steel</v>
      </c>
      <c r="AB724" s="9" t="str">
        <f t="shared" si="128"/>
        <v>Other</v>
      </c>
      <c r="AD724" s="13">
        <f t="shared" si="129"/>
        <v>6.0099211119999998</v>
      </c>
      <c r="AE724">
        <f t="shared" si="130"/>
        <v>32.433530591126633</v>
      </c>
      <c r="AF724" s="16">
        <f t="shared" si="131"/>
        <v>0.36640000385186428</v>
      </c>
    </row>
    <row r="725" spans="1:32" x14ac:dyDescent="0.25">
      <c r="A725" t="str">
        <f>'Raw Data'!A725</f>
        <v>INNSA1</v>
      </c>
      <c r="B725" s="7">
        <f>'Raw Data'!B725</f>
        <v>45035</v>
      </c>
      <c r="C725">
        <f>'Raw Data'!C725</f>
        <v>301049751</v>
      </c>
      <c r="D725">
        <f>'Raw Data'!D725</f>
        <v>73239990</v>
      </c>
      <c r="E725" t="str">
        <f>'Raw Data'!E725</f>
        <v>STAINLESS STEEL SPORTS BOTTLE 750ML SG-702 (SB-01) (QTY:22644 NOS /USD 1.094 PER NOS)</v>
      </c>
      <c r="F725" t="str">
        <f t="shared" si="121"/>
        <v>STAINLESS STEEL SPORTS BOTTLE 750ML SG-702 (SB-01) (QTY:22644 NOS /USD 1.094 PER NOS)</v>
      </c>
      <c r="O725">
        <f>'Raw Data'!N725</f>
        <v>3396.6</v>
      </c>
      <c r="P725" t="str">
        <f>'Raw Data'!O725</f>
        <v>KGS</v>
      </c>
      <c r="Q725">
        <f>'Raw Data'!P725</f>
        <v>623.16813579999996</v>
      </c>
      <c r="R725">
        <f>'Raw Data'!Q725</f>
        <v>2116652.89</v>
      </c>
      <c r="S725">
        <f>'Raw Data'!R725</f>
        <v>7.52164316</v>
      </c>
      <c r="T725">
        <f>'Raw Data'!S725</f>
        <v>25548.013159999999</v>
      </c>
      <c r="U725">
        <f>'Raw Data'!T725</f>
        <v>775541.7</v>
      </c>
      <c r="V725" s="9" t="str">
        <f t="shared" si="122"/>
        <v>STAINLESS</v>
      </c>
      <c r="W725">
        <f t="shared" si="123"/>
        <v>22644</v>
      </c>
      <c r="X725">
        <f t="shared" si="124"/>
        <v>68</v>
      </c>
      <c r="Y725">
        <f t="shared" si="125"/>
        <v>2892194.59</v>
      </c>
      <c r="Z725">
        <f t="shared" si="126"/>
        <v>2023</v>
      </c>
      <c r="AA725" s="9" t="str">
        <f t="shared" si="127"/>
        <v>Steel</v>
      </c>
      <c r="AB725" s="9" t="str">
        <f t="shared" si="128"/>
        <v>Other</v>
      </c>
      <c r="AD725" s="13">
        <f t="shared" si="129"/>
        <v>7.52164316</v>
      </c>
      <c r="AE725">
        <f t="shared" si="130"/>
        <v>34.24932432432432</v>
      </c>
      <c r="AF725" s="16">
        <f t="shared" si="131"/>
        <v>0.36640003831709972</v>
      </c>
    </row>
    <row r="726" spans="1:32" x14ac:dyDescent="0.25">
      <c r="A726" t="str">
        <f>'Raw Data'!A726</f>
        <v>INNSA1</v>
      </c>
      <c r="B726" s="7">
        <f>'Raw Data'!B726</f>
        <v>45031</v>
      </c>
      <c r="C726">
        <f>'Raw Data'!C726</f>
        <v>301049751</v>
      </c>
      <c r="D726">
        <f>'Raw Data'!D726</f>
        <v>73239990</v>
      </c>
      <c r="E726" t="str">
        <f>'Raw Data'!E726</f>
        <v>STAINLESS STEEL BOTTLE 750ML SG805 (ITEM NO. AM-06)</v>
      </c>
      <c r="F726" t="str">
        <f t="shared" si="121"/>
        <v>STAINLESS STEEL BOTTLE 750ML SG805 (ITEM NO. AM-06)</v>
      </c>
      <c r="O726">
        <f>'Raw Data'!N726</f>
        <v>44352</v>
      </c>
      <c r="P726" t="str">
        <f>'Raw Data'!O726</f>
        <v>NOS</v>
      </c>
      <c r="Q726">
        <f>'Raw Data'!P726</f>
        <v>91.921929789999993</v>
      </c>
      <c r="R726">
        <f>'Raw Data'!Q726</f>
        <v>4076921.43</v>
      </c>
      <c r="S726">
        <f>'Raw Data'!R726</f>
        <v>1.1094982470000001</v>
      </c>
      <c r="T726">
        <f>'Raw Data'!S726</f>
        <v>49208.466260000001</v>
      </c>
      <c r="U726">
        <f>'Raw Data'!T726</f>
        <v>1493784</v>
      </c>
      <c r="V726" s="9" t="str">
        <f t="shared" si="122"/>
        <v>STAINLESS</v>
      </c>
      <c r="W726" t="str">
        <f t="shared" si="123"/>
        <v/>
      </c>
      <c r="X726" t="e">
        <f t="shared" si="124"/>
        <v>#VALUE!</v>
      </c>
      <c r="Y726">
        <f t="shared" si="125"/>
        <v>5570705.4299999997</v>
      </c>
      <c r="Z726">
        <f t="shared" si="126"/>
        <v>2023</v>
      </c>
      <c r="AA726" s="9" t="str">
        <f t="shared" si="127"/>
        <v>Steel</v>
      </c>
      <c r="AB726" s="9" t="str">
        <f t="shared" si="128"/>
        <v>Other</v>
      </c>
      <c r="AD726" s="13">
        <f t="shared" si="129"/>
        <v>1.1094982470000001</v>
      </c>
      <c r="AE726" t="e">
        <f t="shared" si="130"/>
        <v>#VALUE!</v>
      </c>
      <c r="AF726" s="16">
        <f t="shared" si="131"/>
        <v>0.36639999706837617</v>
      </c>
    </row>
    <row r="727" spans="1:32" x14ac:dyDescent="0.25">
      <c r="A727" t="str">
        <f>'Raw Data'!A727</f>
        <v>INNSA1</v>
      </c>
      <c r="B727" s="7">
        <f>'Raw Data'!B727</f>
        <v>45031</v>
      </c>
      <c r="C727">
        <f>'Raw Data'!C727</f>
        <v>301049751</v>
      </c>
      <c r="D727">
        <f>'Raw Data'!D727</f>
        <v>73239990</v>
      </c>
      <c r="E727" t="str">
        <f>'Raw Data'!E727</f>
        <v>STAINLESS STEEL BOTTLE 750ML SD0900 (ITEM NO. AM-295)</v>
      </c>
      <c r="F727" t="str">
        <f t="shared" si="121"/>
        <v>STAINLESS STEEL BOTTLE 750ML SD0900 (ITEM NO. AM-295)</v>
      </c>
      <c r="O727">
        <f>'Raw Data'!N727</f>
        <v>720</v>
      </c>
      <c r="P727" t="str">
        <f>'Raw Data'!O727</f>
        <v>NOS</v>
      </c>
      <c r="Q727">
        <f>'Raw Data'!P727</f>
        <v>111.05809720000001</v>
      </c>
      <c r="R727">
        <f>'Raw Data'!Q727</f>
        <v>79961.83</v>
      </c>
      <c r="S727">
        <f>'Raw Data'!R727</f>
        <v>1.3404719039999999</v>
      </c>
      <c r="T727">
        <f>'Raw Data'!S727</f>
        <v>965.13977069999999</v>
      </c>
      <c r="U727">
        <f>'Raw Data'!T727</f>
        <v>29298</v>
      </c>
      <c r="V727" s="9" t="str">
        <f t="shared" si="122"/>
        <v>STAINLESS</v>
      </c>
      <c r="W727" t="str">
        <f t="shared" si="123"/>
        <v/>
      </c>
      <c r="X727" t="e">
        <f t="shared" si="124"/>
        <v>#VALUE!</v>
      </c>
      <c r="Y727">
        <f t="shared" si="125"/>
        <v>109259.83</v>
      </c>
      <c r="Z727">
        <f t="shared" si="126"/>
        <v>2023</v>
      </c>
      <c r="AA727" s="9" t="str">
        <f t="shared" si="127"/>
        <v>Steel</v>
      </c>
      <c r="AB727" s="9" t="str">
        <f t="shared" si="128"/>
        <v>Other</v>
      </c>
      <c r="AD727" s="13">
        <f t="shared" si="129"/>
        <v>1.3404719039999999</v>
      </c>
      <c r="AE727" t="e">
        <f t="shared" si="130"/>
        <v>#VALUE!</v>
      </c>
      <c r="AF727" s="16">
        <f t="shared" si="131"/>
        <v>0.36639981851340819</v>
      </c>
    </row>
    <row r="728" spans="1:32" x14ac:dyDescent="0.25">
      <c r="A728" t="str">
        <f>'Raw Data'!A728</f>
        <v>INNSA1</v>
      </c>
      <c r="B728" s="7">
        <f>'Raw Data'!B728</f>
        <v>45031</v>
      </c>
      <c r="C728">
        <f>'Raw Data'!C728</f>
        <v>301049751</v>
      </c>
      <c r="D728">
        <f>'Raw Data'!D728</f>
        <v>73239990</v>
      </c>
      <c r="E728" t="str">
        <f>'Raw Data'!E728</f>
        <v>STAINLESS STEEL BOTTLE 750ML SG2318 (ITEM NO. AM-296)</v>
      </c>
      <c r="F728" t="str">
        <f t="shared" si="121"/>
        <v>STAINLESS STEEL BOTTLE 750ML SG2318 (ITEM NO. AM-296)</v>
      </c>
      <c r="O728">
        <f>'Raw Data'!N728</f>
        <v>720</v>
      </c>
      <c r="P728" t="str">
        <f>'Raw Data'!O728</f>
        <v>NOS</v>
      </c>
      <c r="Q728">
        <f>'Raw Data'!P728</f>
        <v>93.117944440000002</v>
      </c>
      <c r="R728">
        <f>'Raw Data'!Q728</f>
        <v>67044.92</v>
      </c>
      <c r="S728">
        <f>'Raw Data'!R728</f>
        <v>1.123934151</v>
      </c>
      <c r="T728">
        <f>'Raw Data'!S728</f>
        <v>809.23258899999996</v>
      </c>
      <c r="U728">
        <f>'Raw Data'!T728</f>
        <v>24565.3</v>
      </c>
      <c r="V728" s="9" t="str">
        <f t="shared" si="122"/>
        <v>STAINLESS</v>
      </c>
      <c r="W728" t="str">
        <f t="shared" si="123"/>
        <v/>
      </c>
      <c r="X728" t="e">
        <f t="shared" si="124"/>
        <v>#VALUE!</v>
      </c>
      <c r="Y728">
        <f t="shared" si="125"/>
        <v>91610.22</v>
      </c>
      <c r="Z728">
        <f t="shared" si="126"/>
        <v>2023</v>
      </c>
      <c r="AA728" s="9" t="str">
        <f t="shared" si="127"/>
        <v>Steel</v>
      </c>
      <c r="AB728" s="9" t="str">
        <f t="shared" si="128"/>
        <v>Other</v>
      </c>
      <c r="AD728" s="13">
        <f t="shared" si="129"/>
        <v>1.123934151</v>
      </c>
      <c r="AE728" t="e">
        <f t="shared" si="130"/>
        <v>#VALUE!</v>
      </c>
      <c r="AF728" s="16">
        <f t="shared" si="131"/>
        <v>0.3664006161838958</v>
      </c>
    </row>
    <row r="729" spans="1:32" x14ac:dyDescent="0.25">
      <c r="A729" t="str">
        <f>'Raw Data'!A729</f>
        <v>INNSA1</v>
      </c>
      <c r="B729" s="7">
        <f>'Raw Data'!B729</f>
        <v>45030</v>
      </c>
      <c r="C729">
        <f>'Raw Data'!C729</f>
        <v>301049751</v>
      </c>
      <c r="D729">
        <f>'Raw Data'!D729</f>
        <v>73239990</v>
      </c>
      <c r="E729" t="str">
        <f>'Raw Data'!E729</f>
        <v>STEEL TEA STRAINER (NP-55) (QTY:100800 PCS/USD 0.2982 PER PCS)</v>
      </c>
      <c r="F729" t="str">
        <f t="shared" si="121"/>
        <v>STEEL TEA STRAINER (NP-55) (QTY:100800 PCS/USD 0.2982 PER PCS)</v>
      </c>
      <c r="O729">
        <f>'Raw Data'!N729</f>
        <v>4620</v>
      </c>
      <c r="P729" t="str">
        <f>'Raw Data'!O729</f>
        <v>KGS</v>
      </c>
      <c r="Q729">
        <f>'Raw Data'!P729</f>
        <v>560.95985059999998</v>
      </c>
      <c r="R729">
        <f>'Raw Data'!Q729</f>
        <v>2591634.5099999998</v>
      </c>
      <c r="S729">
        <f>'Raw Data'!R729</f>
        <v>6.7707887830000004</v>
      </c>
      <c r="T729">
        <f>'Raw Data'!S729</f>
        <v>31281.044180000001</v>
      </c>
      <c r="U729">
        <f>'Raw Data'!T729</f>
        <v>949574.9</v>
      </c>
      <c r="V729" s="9" t="str">
        <f t="shared" si="122"/>
        <v>STEEL</v>
      </c>
      <c r="W729">
        <f t="shared" si="123"/>
        <v>100800</v>
      </c>
      <c r="X729">
        <f t="shared" si="124"/>
        <v>44</v>
      </c>
      <c r="Y729">
        <f t="shared" si="125"/>
        <v>3541209.4099999997</v>
      </c>
      <c r="Z729">
        <f t="shared" si="126"/>
        <v>2023</v>
      </c>
      <c r="AA729" s="9" t="str">
        <f t="shared" si="127"/>
        <v>Steel</v>
      </c>
      <c r="AB729" s="9" t="str">
        <f t="shared" si="128"/>
        <v>Tea Strainer</v>
      </c>
      <c r="AD729" s="13">
        <f t="shared" si="129"/>
        <v>6.7707887830000004</v>
      </c>
      <c r="AE729">
        <f t="shared" si="130"/>
        <v>9.4203859126984124</v>
      </c>
      <c r="AF729" s="16">
        <f t="shared" si="131"/>
        <v>0.36640000599467248</v>
      </c>
    </row>
    <row r="730" spans="1:32" x14ac:dyDescent="0.25">
      <c r="A730" t="str">
        <f>'Raw Data'!A730</f>
        <v>INNSA1</v>
      </c>
      <c r="B730" s="7">
        <f>'Raw Data'!B730</f>
        <v>45030</v>
      </c>
      <c r="C730">
        <f>'Raw Data'!C730</f>
        <v>301049751</v>
      </c>
      <c r="D730">
        <f>'Raw Data'!D730</f>
        <v>73239990</v>
      </c>
      <c r="E730" t="str">
        <f>'Raw Data'!E730</f>
        <v>STEEL SALT BOTTLE (NP-19) (QTY:36816 PCS/USD 0.4678 PER PCS)</v>
      </c>
      <c r="F730" t="str">
        <f t="shared" si="121"/>
        <v>STEEL SALT BOTTLE (NP-19) (QTY:36816 PCS/USD 0.4678 PER PCS)</v>
      </c>
      <c r="O730">
        <f>'Raw Data'!N730</f>
        <v>5752.5</v>
      </c>
      <c r="P730" t="str">
        <f>'Raw Data'!O730</f>
        <v>KGS</v>
      </c>
      <c r="Q730">
        <f>'Raw Data'!P730</f>
        <v>258.13428069999998</v>
      </c>
      <c r="R730">
        <f>'Raw Data'!Q730</f>
        <v>1484917.45</v>
      </c>
      <c r="S730">
        <f>'Raw Data'!R730</f>
        <v>3.1156823259999999</v>
      </c>
      <c r="T730">
        <f>'Raw Data'!S730</f>
        <v>17922.962579999999</v>
      </c>
      <c r="U730">
        <f>'Raw Data'!T730</f>
        <v>544073.69999999995</v>
      </c>
      <c r="V730" s="9" t="str">
        <f t="shared" si="122"/>
        <v>STEEL</v>
      </c>
      <c r="W730">
        <f t="shared" si="123"/>
        <v>36816</v>
      </c>
      <c r="X730">
        <f t="shared" si="124"/>
        <v>42</v>
      </c>
      <c r="Y730">
        <f t="shared" si="125"/>
        <v>2028991.15</v>
      </c>
      <c r="Z730">
        <f t="shared" si="126"/>
        <v>2023</v>
      </c>
      <c r="AA730" s="9" t="str">
        <f t="shared" si="127"/>
        <v>Steel</v>
      </c>
      <c r="AB730" s="9" t="str">
        <f t="shared" si="128"/>
        <v>Other</v>
      </c>
      <c r="AD730" s="13">
        <f t="shared" si="129"/>
        <v>3.1156823259999999</v>
      </c>
      <c r="AE730">
        <f t="shared" si="130"/>
        <v>14.778186114732724</v>
      </c>
      <c r="AF730" s="16">
        <f t="shared" si="131"/>
        <v>0.36639996384984225</v>
      </c>
    </row>
    <row r="731" spans="1:32" x14ac:dyDescent="0.25">
      <c r="A731" t="str">
        <f>'Raw Data'!A731</f>
        <v>INNSA1</v>
      </c>
      <c r="B731" s="7">
        <f>'Raw Data'!B731</f>
        <v>45030</v>
      </c>
      <c r="C731">
        <f>'Raw Data'!C731</f>
        <v>301049751</v>
      </c>
      <c r="D731">
        <f>'Raw Data'!D731</f>
        <v>73239990</v>
      </c>
      <c r="E731" t="str">
        <f>'Raw Data'!E731</f>
        <v>STEEL TEA STRAINER BIG (SB-12) (QTY:20400 PCS/USD 1.0964 PERPCS)</v>
      </c>
      <c r="F731" t="str">
        <f t="shared" si="121"/>
        <v>STEEL TEA STRAINER BIG (SB-12) (QTY:20400 PCS/USD 1.0964 PERPCS)</v>
      </c>
      <c r="O731">
        <f>'Raw Data'!N731</f>
        <v>4845</v>
      </c>
      <c r="P731" t="str">
        <f>'Raw Data'!O731</f>
        <v>KGS</v>
      </c>
      <c r="Q731">
        <f>'Raw Data'!P731</f>
        <v>398.02563670000001</v>
      </c>
      <c r="R731">
        <f>'Raw Data'!Q731</f>
        <v>1928434.21</v>
      </c>
      <c r="S731">
        <f>'Raw Data'!R731</f>
        <v>4.8041718380000002</v>
      </c>
      <c r="T731">
        <f>'Raw Data'!S731</f>
        <v>23276.21255</v>
      </c>
      <c r="U731">
        <f>'Raw Data'!T731</f>
        <v>706578.3</v>
      </c>
      <c r="V731" s="9" t="str">
        <f t="shared" si="122"/>
        <v>STEEL</v>
      </c>
      <c r="W731">
        <f t="shared" si="123"/>
        <v>20400</v>
      </c>
      <c r="X731">
        <f t="shared" si="124"/>
        <v>47</v>
      </c>
      <c r="Y731">
        <f t="shared" si="125"/>
        <v>2635012.5099999998</v>
      </c>
      <c r="Z731">
        <f t="shared" si="126"/>
        <v>2023</v>
      </c>
      <c r="AA731" s="9" t="str">
        <f t="shared" si="127"/>
        <v>Steel</v>
      </c>
      <c r="AB731" s="9" t="str">
        <f t="shared" si="128"/>
        <v>Tea Strainer</v>
      </c>
      <c r="AD731" s="13">
        <f t="shared" si="129"/>
        <v>4.8041718380000002</v>
      </c>
      <c r="AE731">
        <f t="shared" si="130"/>
        <v>34.636191176470589</v>
      </c>
      <c r="AF731" s="16">
        <f t="shared" si="131"/>
        <v>0.36640000282923835</v>
      </c>
    </row>
    <row r="732" spans="1:32" x14ac:dyDescent="0.25">
      <c r="A732" t="str">
        <f>'Raw Data'!A732</f>
        <v>INNSA1</v>
      </c>
      <c r="B732" s="7">
        <f>'Raw Data'!B732</f>
        <v>45027</v>
      </c>
      <c r="C732">
        <f>'Raw Data'!C732</f>
        <v>301049751</v>
      </c>
      <c r="D732">
        <f>'Raw Data'!D732</f>
        <v>73231000</v>
      </c>
      <c r="E732" t="str">
        <f>'Raw Data'!E732</f>
        <v>SS410 SS SCRUBBER 3 PCS SET (QTY- 120720 SETS/USD 0.167 PERSETS)</v>
      </c>
      <c r="F732" t="str">
        <f t="shared" si="121"/>
        <v>SS410 SS SCRUBBER 3 PCS SET (QTY- 120720 SETS/USD 0.167 PERSETS)</v>
      </c>
      <c r="O732">
        <f>'Raw Data'!N732</f>
        <v>7746.2</v>
      </c>
      <c r="P732" t="str">
        <f>'Raw Data'!O732</f>
        <v>KGS</v>
      </c>
      <c r="Q732">
        <f>'Raw Data'!P732</f>
        <v>224.7610583</v>
      </c>
      <c r="R732">
        <f>'Raw Data'!Q732</f>
        <v>1741044.11</v>
      </c>
      <c r="S732">
        <f>'Raw Data'!R732</f>
        <v>2.7128673299999999</v>
      </c>
      <c r="T732">
        <f>'Raw Data'!S732</f>
        <v>21014.412909999999</v>
      </c>
      <c r="U732">
        <f>'Raw Data'!T732</f>
        <v>765363</v>
      </c>
      <c r="V732" s="9" t="str">
        <f t="shared" si="122"/>
        <v>SS410</v>
      </c>
      <c r="W732">
        <f t="shared" si="123"/>
        <v>120720</v>
      </c>
      <c r="X732">
        <f t="shared" si="124"/>
        <v>47</v>
      </c>
      <c r="Y732">
        <f t="shared" si="125"/>
        <v>2506407.1100000003</v>
      </c>
      <c r="Z732">
        <f t="shared" si="126"/>
        <v>2023</v>
      </c>
      <c r="AA732" s="9" t="str">
        <f t="shared" si="127"/>
        <v>Cleaning</v>
      </c>
      <c r="AB732" s="9" t="str">
        <f t="shared" si="128"/>
        <v>Scrubber</v>
      </c>
      <c r="AD732" s="13">
        <f t="shared" si="129"/>
        <v>2.7128673299999999</v>
      </c>
      <c r="AE732">
        <f t="shared" si="130"/>
        <v>6.3399850894632204</v>
      </c>
      <c r="AF732" s="16">
        <f t="shared" si="131"/>
        <v>0.43960000530945764</v>
      </c>
    </row>
    <row r="733" spans="1:32" x14ac:dyDescent="0.25">
      <c r="A733" t="str">
        <f>'Raw Data'!A733</f>
        <v>INNSA1</v>
      </c>
      <c r="B733" s="7">
        <f>'Raw Data'!B733</f>
        <v>45024</v>
      </c>
      <c r="C733">
        <f>'Raw Data'!C733</f>
        <v>301049751</v>
      </c>
      <c r="D733">
        <f>'Raw Data'!D733</f>
        <v>73239990</v>
      </c>
      <c r="E733" t="str">
        <f>'Raw Data'!E733</f>
        <v>STEEL KITCHEN TURNER (AM-253) ( QTY :20160 PCS/USD:0.550 PERPCS)</v>
      </c>
      <c r="F733" t="str">
        <f t="shared" si="121"/>
        <v>STEEL KITCHEN TURNER (AM-253) ( QTY :20160 PCS/USD:0.550 PERPCS)</v>
      </c>
      <c r="O733">
        <f>'Raw Data'!N733</f>
        <v>1680</v>
      </c>
      <c r="P733" t="str">
        <f>'Raw Data'!O733</f>
        <v>KGS</v>
      </c>
      <c r="Q733">
        <f>'Raw Data'!P733</f>
        <v>561.54261310000004</v>
      </c>
      <c r="R733">
        <f>'Raw Data'!Q733</f>
        <v>943391.59</v>
      </c>
      <c r="S733">
        <f>'Raw Data'!R733</f>
        <v>6.7778227290000004</v>
      </c>
      <c r="T733">
        <f>'Raw Data'!S733</f>
        <v>11386.742179999999</v>
      </c>
      <c r="U733">
        <f>'Raw Data'!T733</f>
        <v>345658.6</v>
      </c>
      <c r="V733" s="9" t="str">
        <f t="shared" si="122"/>
        <v>STEEL</v>
      </c>
      <c r="W733">
        <f t="shared" si="123"/>
        <v>20160</v>
      </c>
      <c r="X733">
        <f t="shared" si="124"/>
        <v>48</v>
      </c>
      <c r="Y733">
        <f t="shared" si="125"/>
        <v>1289050.19</v>
      </c>
      <c r="Z733">
        <f t="shared" si="126"/>
        <v>2023</v>
      </c>
      <c r="AA733" s="9" t="str">
        <f t="shared" si="127"/>
        <v>Steel</v>
      </c>
      <c r="AB733" s="9" t="str">
        <f t="shared" si="128"/>
        <v>Other</v>
      </c>
      <c r="AD733" s="13">
        <f t="shared" si="129"/>
        <v>6.7778227290000004</v>
      </c>
      <c r="AE733">
        <f t="shared" si="130"/>
        <v>17.145763888888887</v>
      </c>
      <c r="AF733" s="16">
        <f t="shared" si="131"/>
        <v>0.36639991670903066</v>
      </c>
    </row>
    <row r="734" spans="1:32" x14ac:dyDescent="0.25">
      <c r="A734" t="str">
        <f>'Raw Data'!A734</f>
        <v>INNSA1</v>
      </c>
      <c r="B734" s="7">
        <f>'Raw Data'!B734</f>
        <v>45024</v>
      </c>
      <c r="C734">
        <f>'Raw Data'!C734</f>
        <v>301049751</v>
      </c>
      <c r="D734">
        <f>'Raw Data'!D734</f>
        <v>73231000</v>
      </c>
      <c r="E734" t="str">
        <f>'Raw Data'!E734</f>
        <v>STEEL SCRUBBER 6PCS SET (OKS-4156) (QTY:99,000 SET /USD:0.255 PER SET)</v>
      </c>
      <c r="F734" t="str">
        <f t="shared" si="121"/>
        <v>STEEL SCRUBBER 6PCS SET (OKS-4156) (QTY:99,000 SET /USD:0.255 PER SET)</v>
      </c>
      <c r="O734">
        <f>'Raw Data'!N734</f>
        <v>8624.8799999999992</v>
      </c>
      <c r="P734" t="str">
        <f>'Raw Data'!O734</f>
        <v>KGS</v>
      </c>
      <c r="Q734">
        <f>'Raw Data'!P734</f>
        <v>247.4989588</v>
      </c>
      <c r="R734">
        <f>'Raw Data'!Q734</f>
        <v>2134648.8199999998</v>
      </c>
      <c r="S734">
        <f>'Raw Data'!R734</f>
        <v>2.9873139270000002</v>
      </c>
      <c r="T734">
        <f>'Raw Data'!S734</f>
        <v>25765.224139999998</v>
      </c>
      <c r="U734">
        <f>'Raw Data'!T734</f>
        <v>938391.7</v>
      </c>
      <c r="V734" s="9" t="str">
        <f t="shared" si="122"/>
        <v>STEEL</v>
      </c>
      <c r="W734">
        <f t="shared" si="123"/>
        <v>99000</v>
      </c>
      <c r="X734">
        <f t="shared" si="124"/>
        <v>53</v>
      </c>
      <c r="Y734">
        <f t="shared" si="125"/>
        <v>3073040.5199999996</v>
      </c>
      <c r="Z734">
        <f t="shared" si="126"/>
        <v>2023</v>
      </c>
      <c r="AA734" s="9" t="str">
        <f t="shared" si="127"/>
        <v>Steel</v>
      </c>
      <c r="AB734" s="9" t="str">
        <f t="shared" si="128"/>
        <v>Scrubber</v>
      </c>
      <c r="AD734" s="13">
        <f t="shared" si="129"/>
        <v>2.9873139270000002</v>
      </c>
      <c r="AE734">
        <f t="shared" si="130"/>
        <v>9.4787040404040397</v>
      </c>
      <c r="AF734" s="16">
        <f t="shared" si="131"/>
        <v>0.43960003688100791</v>
      </c>
    </row>
    <row r="735" spans="1:32" x14ac:dyDescent="0.25">
      <c r="A735" t="str">
        <f>'Raw Data'!A735</f>
        <v>INNSA1</v>
      </c>
      <c r="B735" s="7">
        <f>'Raw Data'!B735</f>
        <v>45023</v>
      </c>
      <c r="C735">
        <f>'Raw Data'!C735</f>
        <v>301049751</v>
      </c>
      <c r="D735">
        <f>'Raw Data'!D735</f>
        <v>73239990</v>
      </c>
      <c r="E735" t="str">
        <f>'Raw Data'!E735</f>
        <v>STAINLESS STEEL GRATER WITH HANDLE (DS-25) (QTY: 51,000 PCS/ USD:0.2160 PER PCS)</v>
      </c>
      <c r="F735" t="str">
        <f t="shared" si="121"/>
        <v>STAINLESS STEEL GRATER WITH HANDLE (DS-25) (QTY: 51,000 PCS/ USD:0.2160 PER PCS)</v>
      </c>
      <c r="O735">
        <f>'Raw Data'!N735</f>
        <v>1700</v>
      </c>
      <c r="P735" t="str">
        <f>'Raw Data'!O735</f>
        <v>KGS</v>
      </c>
      <c r="Q735">
        <f>'Raw Data'!P735</f>
        <v>561.61124119999999</v>
      </c>
      <c r="R735">
        <f>'Raw Data'!Q735</f>
        <v>954739.11</v>
      </c>
      <c r="S735">
        <f>'Raw Data'!R735</f>
        <v>6.7786510699999996</v>
      </c>
      <c r="T735">
        <f>'Raw Data'!S735</f>
        <v>11523.706819999999</v>
      </c>
      <c r="U735">
        <f>'Raw Data'!T735</f>
        <v>349816.4</v>
      </c>
      <c r="V735" s="9" t="str">
        <f t="shared" si="122"/>
        <v>STAINLESS</v>
      </c>
      <c r="W735">
        <f t="shared" si="123"/>
        <v>51000</v>
      </c>
      <c r="X735">
        <f t="shared" si="124"/>
        <v>62</v>
      </c>
      <c r="Y735">
        <f t="shared" si="125"/>
        <v>1304555.51</v>
      </c>
      <c r="Z735">
        <f t="shared" si="126"/>
        <v>2023</v>
      </c>
      <c r="AA735" s="9" t="str">
        <f t="shared" si="127"/>
        <v>Steel</v>
      </c>
      <c r="AB735" s="9" t="str">
        <f t="shared" si="128"/>
        <v>Other</v>
      </c>
      <c r="AD735" s="13">
        <f t="shared" si="129"/>
        <v>6.7786510699999996</v>
      </c>
      <c r="AE735">
        <f t="shared" si="130"/>
        <v>6.8591450980392166</v>
      </c>
      <c r="AF735" s="16">
        <f t="shared" si="131"/>
        <v>0.36639998962648551</v>
      </c>
    </row>
    <row r="736" spans="1:32" x14ac:dyDescent="0.25">
      <c r="A736" t="str">
        <f>'Raw Data'!A736</f>
        <v>INNSA1</v>
      </c>
      <c r="B736" s="7">
        <f>'Raw Data'!B736</f>
        <v>45023</v>
      </c>
      <c r="C736">
        <f>'Raw Data'!C736</f>
        <v>301049751</v>
      </c>
      <c r="D736">
        <f>'Raw Data'!D736</f>
        <v>73239990</v>
      </c>
      <c r="E736" t="str">
        <f>'Raw Data'!E736</f>
        <v>STEEL LEMON SQUEEZER (AM-217) (QTY: 5100 PCS / USD:1.9708 PER PCS)</v>
      </c>
      <c r="F736" t="str">
        <f t="shared" si="121"/>
        <v>STEEL LEMON SQUEEZER (AM-217) (QTY: 5100 PCS / USD:1.9708 PER PCS)</v>
      </c>
      <c r="O736">
        <f>'Raw Data'!N736</f>
        <v>1487.5</v>
      </c>
      <c r="P736" t="str">
        <f>'Raw Data'!O736</f>
        <v>KGS</v>
      </c>
      <c r="Q736">
        <f>'Raw Data'!P736</f>
        <v>585.62090079999996</v>
      </c>
      <c r="R736">
        <f>'Raw Data'!Q736</f>
        <v>871111.09</v>
      </c>
      <c r="S736">
        <f>'Raw Data'!R736</f>
        <v>7.0684478070000001</v>
      </c>
      <c r="T736">
        <f>'Raw Data'!S736</f>
        <v>10514.31611</v>
      </c>
      <c r="U736">
        <f>'Raw Data'!T736</f>
        <v>319175.09999999998</v>
      </c>
      <c r="V736" s="9" t="str">
        <f t="shared" si="122"/>
        <v>STEEL</v>
      </c>
      <c r="W736">
        <f t="shared" si="123"/>
        <v>5100</v>
      </c>
      <c r="X736">
        <f t="shared" si="124"/>
        <v>48</v>
      </c>
      <c r="Y736">
        <f t="shared" si="125"/>
        <v>1190286.19</v>
      </c>
      <c r="Z736">
        <f t="shared" si="126"/>
        <v>2023</v>
      </c>
      <c r="AA736" s="9" t="str">
        <f t="shared" si="127"/>
        <v>Steel</v>
      </c>
      <c r="AB736" s="9" t="str">
        <f t="shared" si="128"/>
        <v>Other</v>
      </c>
      <c r="AD736" s="13">
        <f t="shared" si="129"/>
        <v>7.0684478070000001</v>
      </c>
      <c r="AE736">
        <f t="shared" si="130"/>
        <v>62.583352941176464</v>
      </c>
      <c r="AF736" s="16">
        <f t="shared" si="131"/>
        <v>0.3663999961244897</v>
      </c>
    </row>
    <row r="737" spans="1:32" x14ac:dyDescent="0.25">
      <c r="A737" t="str">
        <f>'Raw Data'!A737</f>
        <v>INNSA1</v>
      </c>
      <c r="B737" s="7">
        <f>'Raw Data'!B737</f>
        <v>45023</v>
      </c>
      <c r="C737">
        <f>'Raw Data'!C737</f>
        <v>301049751</v>
      </c>
      <c r="D737">
        <f>'Raw Data'!D737</f>
        <v>73239990</v>
      </c>
      <c r="E737" t="str">
        <f>'Raw Data'!E737</f>
        <v>STEEL SALT BOTTLE (NP-19) (QTY: 8016 PCS /USD:0.4671 PER PCS)</v>
      </c>
      <c r="F737" t="str">
        <f t="shared" si="121"/>
        <v>STEEL SALT BOTTLE (NP-19) (QTY: 8016 PCS /USD:0.4671 PER PCS)</v>
      </c>
      <c r="O737">
        <f>'Raw Data'!N737</f>
        <v>1252.5</v>
      </c>
      <c r="P737" t="str">
        <f>'Raw Data'!O737</f>
        <v>KGS</v>
      </c>
      <c r="Q737">
        <f>'Raw Data'!P737</f>
        <v>259.08972460000001</v>
      </c>
      <c r="R737">
        <f>'Raw Data'!Q737</f>
        <v>324509.88</v>
      </c>
      <c r="S737">
        <f>'Raw Data'!R737</f>
        <v>3.1272145390000001</v>
      </c>
      <c r="T737">
        <f>'Raw Data'!S737</f>
        <v>3916.8362099999999</v>
      </c>
      <c r="U737">
        <f>'Raw Data'!T737</f>
        <v>118900.5</v>
      </c>
      <c r="V737" s="9" t="str">
        <f t="shared" si="122"/>
        <v>STEEL</v>
      </c>
      <c r="W737">
        <f t="shared" si="123"/>
        <v>8016</v>
      </c>
      <c r="X737">
        <f t="shared" si="124"/>
        <v>43</v>
      </c>
      <c r="Y737">
        <f t="shared" si="125"/>
        <v>443410.38</v>
      </c>
      <c r="Z737">
        <f t="shared" si="126"/>
        <v>2023</v>
      </c>
      <c r="AA737" s="9" t="str">
        <f t="shared" si="127"/>
        <v>Steel</v>
      </c>
      <c r="AB737" s="9" t="str">
        <f t="shared" si="128"/>
        <v>Other</v>
      </c>
      <c r="AD737" s="13">
        <f t="shared" si="129"/>
        <v>3.1272145390000001</v>
      </c>
      <c r="AE737">
        <f t="shared" si="130"/>
        <v>14.832896706586826</v>
      </c>
      <c r="AF737" s="16">
        <f t="shared" si="131"/>
        <v>0.36640024642701169</v>
      </c>
    </row>
    <row r="738" spans="1:32" x14ac:dyDescent="0.25">
      <c r="A738" t="str">
        <f>'Raw Data'!A738</f>
        <v>INNSA1</v>
      </c>
      <c r="B738" s="7">
        <f>'Raw Data'!B738</f>
        <v>45022</v>
      </c>
      <c r="C738">
        <f>'Raw Data'!C738</f>
        <v>301049751</v>
      </c>
      <c r="D738">
        <f>'Raw Data'!D738</f>
        <v>73239990</v>
      </c>
      <c r="E738" t="str">
        <f>'Raw Data'!E738</f>
        <v>RYX-02-020 MILD STEEL MULTI FUNCTION CLOTH STAND (QTY :2464NUM/CNY 103.00 PER NUM)</v>
      </c>
      <c r="F738" t="str">
        <f t="shared" si="121"/>
        <v>RYX-02-020 MILD STEEL MULTI FUNCTION CLOTH STAND (QTY :2464NUM/CNY 103.00 PER NUM)</v>
      </c>
      <c r="O738">
        <f>'Raw Data'!N738</f>
        <v>8008</v>
      </c>
      <c r="P738" t="str">
        <f>'Raw Data'!O738</f>
        <v>KGS</v>
      </c>
      <c r="Q738">
        <f>'Raw Data'!P738</f>
        <v>402.90869509999999</v>
      </c>
      <c r="R738">
        <f>'Raw Data'!Q738</f>
        <v>3226492.83</v>
      </c>
      <c r="S738">
        <f>'Raw Data'!R738</f>
        <v>4.8137239550000004</v>
      </c>
      <c r="T738">
        <f>'Raw Data'!S738</f>
        <v>38548.30143</v>
      </c>
      <c r="U738">
        <f>'Raw Data'!T738</f>
        <v>1182187.1000000001</v>
      </c>
      <c r="V738" s="9" t="str">
        <f t="shared" si="122"/>
        <v>RYX-02-020</v>
      </c>
      <c r="W738">
        <f t="shared" si="123"/>
        <v>2464</v>
      </c>
      <c r="X738" t="e">
        <f t="shared" si="124"/>
        <v>#VALUE!</v>
      </c>
      <c r="Y738">
        <f t="shared" si="125"/>
        <v>4408679.93</v>
      </c>
      <c r="Z738">
        <f t="shared" si="126"/>
        <v>2023</v>
      </c>
      <c r="AA738" s="9" t="str">
        <f t="shared" si="127"/>
        <v>Steel</v>
      </c>
      <c r="AB738" s="9" t="str">
        <f t="shared" si="128"/>
        <v>Other</v>
      </c>
      <c r="AD738" s="13">
        <f t="shared" si="129"/>
        <v>4.8137239550000004</v>
      </c>
      <c r="AE738">
        <f t="shared" si="130"/>
        <v>479.78372564935069</v>
      </c>
      <c r="AF738" s="16">
        <f t="shared" si="131"/>
        <v>0.36640003938889898</v>
      </c>
    </row>
    <row r="739" spans="1:32" x14ac:dyDescent="0.25">
      <c r="A739" t="str">
        <f>'Raw Data'!A739</f>
        <v>INNSA1</v>
      </c>
      <c r="B739" s="7">
        <f>'Raw Data'!B739</f>
        <v>45019</v>
      </c>
      <c r="C739">
        <f>'Raw Data'!C739</f>
        <v>301049751</v>
      </c>
      <c r="D739">
        <f>'Raw Data'!D739</f>
        <v>73239990</v>
      </c>
      <c r="E739" t="str">
        <f>'Raw Data'!E739</f>
        <v>STAINLESS STEEL SPORTS BOTTLE 650ML S115 (NP-21) (QTY :9648PCS/USD:1.036 PER PCS)</v>
      </c>
      <c r="F739" t="str">
        <f t="shared" si="121"/>
        <v>STAINLESS STEEL SPORTS BOTTLE 650ML S115 (NP-21) (QTY :9648PCS/USD:1.036 PER PCS)</v>
      </c>
      <c r="O739">
        <f>'Raw Data'!N739</f>
        <v>1715.2</v>
      </c>
      <c r="P739" t="str">
        <f>'Raw Data'!O739</f>
        <v>KGS</v>
      </c>
      <c r="Q739">
        <f>'Raw Data'!P739</f>
        <v>503.28679449999998</v>
      </c>
      <c r="R739">
        <f>'Raw Data'!Q739</f>
        <v>863237.51</v>
      </c>
      <c r="S739">
        <f>'Raw Data'!R739</f>
        <v>6.0129844029999999</v>
      </c>
      <c r="T739">
        <f>'Raw Data'!S739</f>
        <v>10313.47085</v>
      </c>
      <c r="U739">
        <f>'Raw Data'!T739</f>
        <v>316290.3</v>
      </c>
      <c r="V739" s="9" t="str">
        <f t="shared" si="122"/>
        <v>STAINLESS</v>
      </c>
      <c r="W739">
        <f t="shared" si="123"/>
        <v>9648</v>
      </c>
      <c r="X739">
        <f t="shared" si="124"/>
        <v>64</v>
      </c>
      <c r="Y739">
        <f t="shared" si="125"/>
        <v>1179527.81</v>
      </c>
      <c r="Z739">
        <f t="shared" si="126"/>
        <v>2023</v>
      </c>
      <c r="AA739" s="9" t="str">
        <f t="shared" si="127"/>
        <v>Steel</v>
      </c>
      <c r="AB739" s="9" t="str">
        <f t="shared" si="128"/>
        <v>Other</v>
      </c>
      <c r="AD739" s="13">
        <f t="shared" si="129"/>
        <v>6.0129844029999999</v>
      </c>
      <c r="AE739">
        <f t="shared" si="130"/>
        <v>32.782991293532341</v>
      </c>
      <c r="AF739" s="16">
        <f t="shared" si="131"/>
        <v>0.36640008842989225</v>
      </c>
    </row>
    <row r="740" spans="1:32" x14ac:dyDescent="0.25">
      <c r="A740" t="str">
        <f>'Raw Data'!A740</f>
        <v>INNSA1</v>
      </c>
      <c r="B740" s="7">
        <f>'Raw Data'!B740</f>
        <v>45019</v>
      </c>
      <c r="C740">
        <f>'Raw Data'!C740</f>
        <v>301049751</v>
      </c>
      <c r="D740">
        <f>'Raw Data'!D740</f>
        <v>73239990</v>
      </c>
      <c r="E740" t="str">
        <f>'Raw Data'!E740</f>
        <v>KL324H-9S STAINLESS STEEL GRATER WITH HANDLE (MILD STEEL) (QTY - 59040 PCS/USD 0.655 PER PCS)</v>
      </c>
      <c r="F740" t="str">
        <f t="shared" si="121"/>
        <v>KL324H-9S STAINLESS STEEL GRATER WITH HANDLE (MILD STEEL) (QTY - 59040 PCS/USD 0.655 PER PCS)</v>
      </c>
      <c r="O740">
        <f>'Raw Data'!N740</f>
        <v>9676</v>
      </c>
      <c r="P740" t="str">
        <f>'Raw Data'!O740</f>
        <v>KGS</v>
      </c>
      <c r="Q740">
        <f>'Raw Data'!P740</f>
        <v>338.86655639999998</v>
      </c>
      <c r="R740">
        <f>'Raw Data'!Q740</f>
        <v>3278872.8</v>
      </c>
      <c r="S740">
        <f>'Raw Data'!R740</f>
        <v>4.0485849040000002</v>
      </c>
      <c r="T740">
        <f>'Raw Data'!S740</f>
        <v>39174.107530000001</v>
      </c>
      <c r="U740">
        <f>'Raw Data'!T740</f>
        <v>1201379.1000000001</v>
      </c>
      <c r="V740" s="9" t="str">
        <f t="shared" si="122"/>
        <v>KL324H-9S</v>
      </c>
      <c r="W740">
        <f t="shared" si="123"/>
        <v>59040</v>
      </c>
      <c r="X740">
        <f t="shared" si="124"/>
        <v>76</v>
      </c>
      <c r="Y740">
        <f t="shared" si="125"/>
        <v>4480251.9000000004</v>
      </c>
      <c r="Z740">
        <f t="shared" si="126"/>
        <v>2023</v>
      </c>
      <c r="AA740" s="9" t="str">
        <f t="shared" si="127"/>
        <v>Steel</v>
      </c>
      <c r="AB740" s="9" t="str">
        <f t="shared" si="128"/>
        <v>Other</v>
      </c>
      <c r="AD740" s="13">
        <f t="shared" si="129"/>
        <v>4.0485849040000002</v>
      </c>
      <c r="AE740">
        <f t="shared" si="130"/>
        <v>20.348561991869921</v>
      </c>
      <c r="AF740" s="16">
        <f t="shared" si="131"/>
        <v>0.36640003235258173</v>
      </c>
    </row>
    <row r="741" spans="1:32" x14ac:dyDescent="0.25">
      <c r="A741" t="str">
        <f>'Raw Data'!A741</f>
        <v>INNSA1</v>
      </c>
      <c r="B741" s="7">
        <f>'Raw Data'!B741</f>
        <v>45019</v>
      </c>
      <c r="C741">
        <f>'Raw Data'!C741</f>
        <v>301049751</v>
      </c>
      <c r="D741">
        <f>'Raw Data'!D741</f>
        <v>73239990</v>
      </c>
      <c r="E741" t="str">
        <f>'Raw Data'!E741</f>
        <v>STAINLESS STEEL BOTTLE 750ML SG805 (AM-06) (QTY :20844 PCS/USD:1.036 PER PCS)</v>
      </c>
      <c r="F741" t="str">
        <f t="shared" si="121"/>
        <v>STAINLESS STEEL BOTTLE 750ML SG805 (AM-06) (QTY :20844 PCS/USD:1.036 PER PCS)</v>
      </c>
      <c r="O741">
        <f>'Raw Data'!N741</f>
        <v>3126.6</v>
      </c>
      <c r="P741" t="str">
        <f>'Raw Data'!O741</f>
        <v>KGS</v>
      </c>
      <c r="Q741">
        <f>'Raw Data'!P741</f>
        <v>596.4878046</v>
      </c>
      <c r="R741">
        <f>'Raw Data'!Q741</f>
        <v>1864978.77</v>
      </c>
      <c r="S741">
        <f>'Raw Data'!R741</f>
        <v>7.126497069</v>
      </c>
      <c r="T741">
        <f>'Raw Data'!S741</f>
        <v>22281.705730000001</v>
      </c>
      <c r="U741">
        <f>'Raw Data'!T741</f>
        <v>683328.3</v>
      </c>
      <c r="V741" s="9" t="str">
        <f t="shared" si="122"/>
        <v>STAINLESS</v>
      </c>
      <c r="W741">
        <f t="shared" si="123"/>
        <v>20844</v>
      </c>
      <c r="X741">
        <f t="shared" si="124"/>
        <v>60</v>
      </c>
      <c r="Y741">
        <f t="shared" si="125"/>
        <v>2548307.0700000003</v>
      </c>
      <c r="Z741">
        <f t="shared" si="126"/>
        <v>2023</v>
      </c>
      <c r="AA741" s="9" t="str">
        <f t="shared" si="127"/>
        <v>Steel</v>
      </c>
      <c r="AB741" s="9" t="str">
        <f t="shared" si="128"/>
        <v>Other</v>
      </c>
      <c r="AD741" s="13">
        <f t="shared" si="129"/>
        <v>7.126497069</v>
      </c>
      <c r="AE741">
        <f t="shared" si="130"/>
        <v>32.782973517559014</v>
      </c>
      <c r="AF741" s="16">
        <f t="shared" si="131"/>
        <v>0.36640004218385824</v>
      </c>
    </row>
    <row r="742" spans="1:32" x14ac:dyDescent="0.25">
      <c r="A742" t="str">
        <f>'Raw Data'!A742</f>
        <v>INNSA1</v>
      </c>
      <c r="B742" s="7">
        <f>'Raw Data'!B742</f>
        <v>45019</v>
      </c>
      <c r="C742">
        <f>'Raw Data'!C742</f>
        <v>301049751</v>
      </c>
      <c r="D742">
        <f>'Raw Data'!D742</f>
        <v>73239990</v>
      </c>
      <c r="E742" t="str">
        <f>'Raw Data'!E742</f>
        <v>STAINLESS STEEL SPORTS BOTTLE 750ML S-308-C6 (NP-20) (QTY :38664 PCS/USD:1.014 PER PCS)</v>
      </c>
      <c r="F742" t="str">
        <f t="shared" si="121"/>
        <v>STAINLESS STEEL SPORTS BOTTLE 750ML S-308-C6 (NP-20) (QTY :38664 PCS/USD:1.014 PER PCS)</v>
      </c>
      <c r="O742">
        <f>'Raw Data'!N742</f>
        <v>6551.4</v>
      </c>
      <c r="P742" t="str">
        <f>'Raw Data'!O742</f>
        <v>KGS</v>
      </c>
      <c r="Q742">
        <f>'Raw Data'!P742</f>
        <v>516.82540070000005</v>
      </c>
      <c r="R742">
        <f>'Raw Data'!Q742</f>
        <v>3385929.93</v>
      </c>
      <c r="S742">
        <f>'Raw Data'!R742</f>
        <v>6.1747359700000004</v>
      </c>
      <c r="T742">
        <f>'Raw Data'!S742</f>
        <v>40453.165229999999</v>
      </c>
      <c r="U742">
        <f>'Raw Data'!T742</f>
        <v>1240604.7</v>
      </c>
      <c r="V742" s="9" t="str">
        <f t="shared" si="122"/>
        <v>STAINLESS</v>
      </c>
      <c r="W742">
        <f t="shared" si="123"/>
        <v>38664</v>
      </c>
      <c r="X742">
        <f t="shared" si="124"/>
        <v>70</v>
      </c>
      <c r="Y742">
        <f t="shared" si="125"/>
        <v>4626534.63</v>
      </c>
      <c r="Z742">
        <f t="shared" si="126"/>
        <v>2023</v>
      </c>
      <c r="AA742" s="9" t="str">
        <f t="shared" si="127"/>
        <v>Steel</v>
      </c>
      <c r="AB742" s="9" t="str">
        <f t="shared" si="128"/>
        <v>Other</v>
      </c>
      <c r="AD742" s="13">
        <f t="shared" si="129"/>
        <v>6.1747359700000004</v>
      </c>
      <c r="AE742">
        <f t="shared" si="130"/>
        <v>32.08681719428926</v>
      </c>
      <c r="AF742" s="16">
        <f t="shared" si="131"/>
        <v>0.36639999221720454</v>
      </c>
    </row>
    <row r="743" spans="1:32" x14ac:dyDescent="0.25">
      <c r="A743" t="str">
        <f>'Raw Data'!A743</f>
        <v>INNSA1</v>
      </c>
      <c r="B743" s="7">
        <f>'Raw Data'!B743</f>
        <v>45019</v>
      </c>
      <c r="C743">
        <f>'Raw Data'!C743</f>
        <v>301049751</v>
      </c>
      <c r="D743">
        <f>'Raw Data'!D743</f>
        <v>73239990</v>
      </c>
      <c r="E743" t="str">
        <f>'Raw Data'!E743</f>
        <v>STAINLESS STEEL COLA BOTTLE 750ML SK750 (SL-01) (QTY :15120PCS/USD:1.180 PER PCS)</v>
      </c>
      <c r="F743" t="str">
        <f t="shared" si="121"/>
        <v>STAINLESS STEEL COLA BOTTLE 750ML SK750 (SL-01) (QTY :15120PCS/USD:1.180 PER PCS)</v>
      </c>
      <c r="O743">
        <f>'Raw Data'!N743</f>
        <v>3024</v>
      </c>
      <c r="P743" t="str">
        <f>'Raw Data'!O743</f>
        <v>KGS</v>
      </c>
      <c r="Q743">
        <f>'Raw Data'!P743</f>
        <v>509.54810520000001</v>
      </c>
      <c r="R743">
        <f>'Raw Data'!Q743</f>
        <v>1540873.47</v>
      </c>
      <c r="S743">
        <f>'Raw Data'!R743</f>
        <v>6.0877909819999996</v>
      </c>
      <c r="T743">
        <f>'Raw Data'!S743</f>
        <v>18409.479930000001</v>
      </c>
      <c r="U743">
        <f>'Raw Data'!T743</f>
        <v>564576.1</v>
      </c>
      <c r="V743" s="9" t="str">
        <f t="shared" si="122"/>
        <v>STAINLESS</v>
      </c>
      <c r="W743">
        <f t="shared" si="123"/>
        <v>15120</v>
      </c>
      <c r="X743">
        <f t="shared" si="124"/>
        <v>64</v>
      </c>
      <c r="Y743">
        <f t="shared" si="125"/>
        <v>2105449.5699999998</v>
      </c>
      <c r="Z743">
        <f t="shared" si="126"/>
        <v>2023</v>
      </c>
      <c r="AA743" s="9" t="str">
        <f t="shared" si="127"/>
        <v>Steel</v>
      </c>
      <c r="AB743" s="9" t="str">
        <f t="shared" si="128"/>
        <v>Other</v>
      </c>
      <c r="AD743" s="13">
        <f t="shared" si="129"/>
        <v>6.0877909819999996</v>
      </c>
      <c r="AE743">
        <f t="shared" si="130"/>
        <v>37.339689153439153</v>
      </c>
      <c r="AF743" s="16">
        <f t="shared" si="131"/>
        <v>0.36640003932315091</v>
      </c>
    </row>
    <row r="744" spans="1:32" x14ac:dyDescent="0.25">
      <c r="A744" t="str">
        <f>'Raw Data'!A744</f>
        <v>INNSA1</v>
      </c>
      <c r="B744" s="7">
        <f>'Raw Data'!B744</f>
        <v>45006</v>
      </c>
      <c r="C744">
        <f>'Raw Data'!C744</f>
        <v>301049751</v>
      </c>
      <c r="D744">
        <f>'Raw Data'!D744</f>
        <v>73239990</v>
      </c>
      <c r="E744" t="str">
        <f>'Raw Data'!E744</f>
        <v>STAINLESS STEEL SPORTS BOTTLE 650ML S115 (NP-21) (QTY :20196PCS/USD:1.036 PER PCS)</v>
      </c>
      <c r="F744" t="str">
        <f t="shared" si="121"/>
        <v>STAINLESS STEEL SPORTS BOTTLE 650ML S115 (NP-21) (QTY :20196PCS/USD:1.036 PER PCS)</v>
      </c>
      <c r="O744">
        <f>'Raw Data'!N744</f>
        <v>3590.4</v>
      </c>
      <c r="P744" t="str">
        <f>'Raw Data'!O744</f>
        <v>KGS</v>
      </c>
      <c r="Q744">
        <f>'Raw Data'!P744</f>
        <v>503.2221285</v>
      </c>
      <c r="R744">
        <f>'Raw Data'!Q744</f>
        <v>1806768.73</v>
      </c>
      <c r="S744">
        <f>'Raw Data'!R744</f>
        <v>6.0122118090000001</v>
      </c>
      <c r="T744">
        <f>'Raw Data'!S744</f>
        <v>21586.245279999999</v>
      </c>
      <c r="U744">
        <f>'Raw Data'!T744</f>
        <v>662000</v>
      </c>
      <c r="V744" s="9" t="str">
        <f t="shared" si="122"/>
        <v>STAINLESS</v>
      </c>
      <c r="W744">
        <f t="shared" si="123"/>
        <v>20196</v>
      </c>
      <c r="X744">
        <f t="shared" si="124"/>
        <v>65</v>
      </c>
      <c r="Y744">
        <f t="shared" si="125"/>
        <v>2468768.73</v>
      </c>
      <c r="Z744">
        <f t="shared" si="126"/>
        <v>2023</v>
      </c>
      <c r="AA744" s="9" t="str">
        <f t="shared" si="127"/>
        <v>Steel</v>
      </c>
      <c r="AB744" s="9" t="str">
        <f t="shared" si="128"/>
        <v>Other</v>
      </c>
      <c r="AD744" s="13">
        <f t="shared" si="129"/>
        <v>6.0122118090000001</v>
      </c>
      <c r="AE744">
        <f t="shared" si="130"/>
        <v>32.778768072885718</v>
      </c>
      <c r="AF744" s="16">
        <f t="shared" si="131"/>
        <v>0.36639996531266067</v>
      </c>
    </row>
    <row r="745" spans="1:32" x14ac:dyDescent="0.25">
      <c r="A745" t="str">
        <f>'Raw Data'!A745</f>
        <v>INNSA1</v>
      </c>
      <c r="B745" s="7">
        <f>'Raw Data'!B745</f>
        <v>45006</v>
      </c>
      <c r="C745">
        <f>'Raw Data'!C745</f>
        <v>301049751</v>
      </c>
      <c r="D745">
        <f>'Raw Data'!D745</f>
        <v>73239990</v>
      </c>
      <c r="E745" t="str">
        <f>'Raw Data'!E745</f>
        <v>STAINLESS STEEL BOTTLE 750ML SG805 (AM-06) (QTY :6732 PCS/USD:1.036 PER PCS)</v>
      </c>
      <c r="F745" t="str">
        <f t="shared" si="121"/>
        <v>STAINLESS STEEL BOTTLE 750ML SG805 (AM-06) (QTY :6732 PCS/USD:1.036 PER PCS)</v>
      </c>
      <c r="O745">
        <f>'Raw Data'!N745</f>
        <v>1009.8</v>
      </c>
      <c r="P745" t="str">
        <f>'Raw Data'!O745</f>
        <v>KGS</v>
      </c>
      <c r="Q745">
        <f>'Raw Data'!P745</f>
        <v>596.41117050000003</v>
      </c>
      <c r="R745">
        <f>'Raw Data'!Q745</f>
        <v>602256</v>
      </c>
      <c r="S745">
        <f>'Raw Data'!R745</f>
        <v>7.1255814879999999</v>
      </c>
      <c r="T745">
        <f>'Raw Data'!S745</f>
        <v>7195.4121859999996</v>
      </c>
      <c r="U745">
        <f>'Raw Data'!T745</f>
        <v>220666.6</v>
      </c>
      <c r="V745" s="9" t="str">
        <f t="shared" si="122"/>
        <v>STAINLESS</v>
      </c>
      <c r="W745">
        <f t="shared" si="123"/>
        <v>6732</v>
      </c>
      <c r="X745">
        <f t="shared" si="124"/>
        <v>59</v>
      </c>
      <c r="Y745">
        <f t="shared" si="125"/>
        <v>822922.6</v>
      </c>
      <c r="Z745">
        <f t="shared" si="126"/>
        <v>2023</v>
      </c>
      <c r="AA745" s="9" t="str">
        <f t="shared" si="127"/>
        <v>Steel</v>
      </c>
      <c r="AB745" s="9" t="str">
        <f t="shared" si="128"/>
        <v>Other</v>
      </c>
      <c r="AD745" s="13">
        <f t="shared" si="129"/>
        <v>7.1255814879999999</v>
      </c>
      <c r="AE745">
        <f t="shared" si="130"/>
        <v>32.77875816993464</v>
      </c>
      <c r="AF745" s="16">
        <f t="shared" si="131"/>
        <v>0.36640000265667755</v>
      </c>
    </row>
    <row r="746" spans="1:32" x14ac:dyDescent="0.25">
      <c r="A746" t="str">
        <f>'Raw Data'!A746</f>
        <v>INNSA1</v>
      </c>
      <c r="B746" s="7">
        <f>'Raw Data'!B746</f>
        <v>45006</v>
      </c>
      <c r="C746">
        <f>'Raw Data'!C746</f>
        <v>301049751</v>
      </c>
      <c r="D746">
        <f>'Raw Data'!D746</f>
        <v>73239990</v>
      </c>
      <c r="E746" t="str">
        <f>'Raw Data'!E746</f>
        <v>STAINLESS STEEL COLA BOTTLE 750ML SK750 (SL-01) (QTY :15228PCS/USD:1.180 PER PCS)</v>
      </c>
      <c r="F746" t="str">
        <f t="shared" si="121"/>
        <v>STAINLESS STEEL COLA BOTTLE 750ML SK750 (SL-01) (QTY :15228PCS/USD:1.180 PER PCS)</v>
      </c>
      <c r="O746">
        <f>'Raw Data'!N746</f>
        <v>3045.6</v>
      </c>
      <c r="P746" t="str">
        <f>'Raw Data'!O746</f>
        <v>KGS</v>
      </c>
      <c r="Q746">
        <f>'Raw Data'!P746</f>
        <v>509.48263400000002</v>
      </c>
      <c r="R746">
        <f>'Raw Data'!Q746</f>
        <v>1551680.31</v>
      </c>
      <c r="S746">
        <f>'Raw Data'!R746</f>
        <v>6.0870087689999997</v>
      </c>
      <c r="T746">
        <f>'Raw Data'!S746</f>
        <v>18538.59391</v>
      </c>
      <c r="U746">
        <f>'Raw Data'!T746</f>
        <v>568535.69999999995</v>
      </c>
      <c r="V746" s="9" t="str">
        <f t="shared" si="122"/>
        <v>STAINLESS</v>
      </c>
      <c r="W746">
        <f t="shared" si="123"/>
        <v>15228</v>
      </c>
      <c r="X746">
        <f t="shared" si="124"/>
        <v>64</v>
      </c>
      <c r="Y746">
        <f t="shared" si="125"/>
        <v>2120216.0099999998</v>
      </c>
      <c r="Z746">
        <f t="shared" si="126"/>
        <v>2023</v>
      </c>
      <c r="AA746" s="9" t="str">
        <f t="shared" si="127"/>
        <v>Steel</v>
      </c>
      <c r="AB746" s="9" t="str">
        <f t="shared" si="128"/>
        <v>Other</v>
      </c>
      <c r="AD746" s="13">
        <f t="shared" si="129"/>
        <v>6.0870087689999997</v>
      </c>
      <c r="AE746">
        <f t="shared" si="130"/>
        <v>37.334889676910947</v>
      </c>
      <c r="AF746" s="16">
        <f t="shared" si="131"/>
        <v>0.36640002217982642</v>
      </c>
    </row>
    <row r="747" spans="1:32" x14ac:dyDescent="0.25">
      <c r="A747" t="str">
        <f>'Raw Data'!A747</f>
        <v>INNSA1</v>
      </c>
      <c r="B747" s="7">
        <f>'Raw Data'!B747</f>
        <v>45006</v>
      </c>
      <c r="C747">
        <f>'Raw Data'!C747</f>
        <v>301049751</v>
      </c>
      <c r="D747">
        <f>'Raw Data'!D747</f>
        <v>73231000</v>
      </c>
      <c r="E747" t="str">
        <f>'Raw Data'!E747</f>
        <v>8001-2 STEEL SCRUBBER 2 PCS SET (QTY- 168000 SETS/USD 0.16 PER SETS)</v>
      </c>
      <c r="F747" t="str">
        <f t="shared" si="121"/>
        <v>8001-2 STEEL SCRUBBER 2 PCS SET (QTY- 168000 SETS/USD 0.16 PER SETS)</v>
      </c>
      <c r="O747">
        <f>'Raw Data'!N747</f>
        <v>4900</v>
      </c>
      <c r="P747" t="str">
        <f>'Raw Data'!O747</f>
        <v>KGS</v>
      </c>
      <c r="Q747">
        <f>'Raw Data'!P747</f>
        <v>469.08864899999998</v>
      </c>
      <c r="R747">
        <f>'Raw Data'!Q747</f>
        <v>2298534.38</v>
      </c>
      <c r="S747">
        <f>'Raw Data'!R747</f>
        <v>5.6044044079999997</v>
      </c>
      <c r="T747">
        <f>'Raw Data'!S747</f>
        <v>27461.581600000001</v>
      </c>
      <c r="U747">
        <f>'Raw Data'!T747</f>
        <v>1010435.8</v>
      </c>
      <c r="V747" s="9" t="str">
        <f t="shared" si="122"/>
        <v>8001-2</v>
      </c>
      <c r="W747">
        <f t="shared" si="123"/>
        <v>168000</v>
      </c>
      <c r="X747">
        <f t="shared" si="124"/>
        <v>51</v>
      </c>
      <c r="Y747">
        <f t="shared" si="125"/>
        <v>3308970.1799999997</v>
      </c>
      <c r="Z747">
        <f t="shared" si="126"/>
        <v>2023</v>
      </c>
      <c r="AA747" s="9" t="str">
        <f t="shared" si="127"/>
        <v>Steel</v>
      </c>
      <c r="AB747" s="9" t="str">
        <f t="shared" si="128"/>
        <v>Scrubber</v>
      </c>
      <c r="AD747" s="13">
        <f t="shared" si="129"/>
        <v>5.6044044079999997</v>
      </c>
      <c r="AE747">
        <f t="shared" si="130"/>
        <v>6.0144988095238094</v>
      </c>
      <c r="AF747" s="16">
        <f t="shared" si="131"/>
        <v>0.43960003765529931</v>
      </c>
    </row>
    <row r="748" spans="1:32" x14ac:dyDescent="0.25">
      <c r="A748" t="str">
        <f>'Raw Data'!A748</f>
        <v>INNSA1</v>
      </c>
      <c r="B748" s="7">
        <f>'Raw Data'!B748</f>
        <v>45002</v>
      </c>
      <c r="C748">
        <f>'Raw Data'!C748</f>
        <v>301049751</v>
      </c>
      <c r="D748">
        <f>'Raw Data'!D748</f>
        <v>73239990</v>
      </c>
      <c r="E748" t="str">
        <f>'Raw Data'!E748</f>
        <v>STAINLESS STEEL BOTTLE 750ML SG805 (AM-06) (QTY :18504 PCS/USD:1.036 PER PCS)</v>
      </c>
      <c r="F748" t="str">
        <f t="shared" si="121"/>
        <v>STAINLESS STEEL BOTTLE 750ML SG805 (AM-06) (QTY :18504 PCS/USD:1.036 PER PCS)</v>
      </c>
      <c r="O748">
        <f>'Raw Data'!N748</f>
        <v>2775.6</v>
      </c>
      <c r="P748" t="str">
        <f>'Raw Data'!O748</f>
        <v>KGS</v>
      </c>
      <c r="Q748">
        <f>'Raw Data'!P748</f>
        <v>596.12137919999998</v>
      </c>
      <c r="R748">
        <f>'Raw Data'!Q748</f>
        <v>1654594.5</v>
      </c>
      <c r="S748">
        <f>'Raw Data'!R748</f>
        <v>7.1221192249999996</v>
      </c>
      <c r="T748">
        <f>'Raw Data'!S748</f>
        <v>19768.154119999999</v>
      </c>
      <c r="U748">
        <f>'Raw Data'!T748</f>
        <v>606243.4</v>
      </c>
      <c r="V748" s="9" t="str">
        <f t="shared" si="122"/>
        <v>STAINLESS</v>
      </c>
      <c r="W748">
        <f t="shared" si="123"/>
        <v>18504</v>
      </c>
      <c r="X748">
        <f t="shared" si="124"/>
        <v>60</v>
      </c>
      <c r="Y748">
        <f t="shared" si="125"/>
        <v>2260837.9</v>
      </c>
      <c r="Z748">
        <f t="shared" si="126"/>
        <v>2023</v>
      </c>
      <c r="AA748" s="9" t="str">
        <f t="shared" si="127"/>
        <v>Steel</v>
      </c>
      <c r="AB748" s="9" t="str">
        <f t="shared" si="128"/>
        <v>Other</v>
      </c>
      <c r="AD748" s="13">
        <f t="shared" si="129"/>
        <v>7.1221192249999996</v>
      </c>
      <c r="AE748">
        <f t="shared" si="130"/>
        <v>32.762829658452226</v>
      </c>
      <c r="AF748" s="16">
        <f t="shared" si="131"/>
        <v>0.36639998501143334</v>
      </c>
    </row>
    <row r="749" spans="1:32" x14ac:dyDescent="0.25">
      <c r="A749" t="str">
        <f>'Raw Data'!A749</f>
        <v>INNSA1</v>
      </c>
      <c r="B749" s="7">
        <f>'Raw Data'!B749</f>
        <v>45002</v>
      </c>
      <c r="C749">
        <f>'Raw Data'!C749</f>
        <v>301049751</v>
      </c>
      <c r="D749">
        <f>'Raw Data'!D749</f>
        <v>73239990</v>
      </c>
      <c r="E749" t="str">
        <f>'Raw Data'!E749</f>
        <v>STAINLESS STEEL SPORTS BOTTLE 750ML SG-702 (SB-01) (QTY:12,924 PCS / USD:1.094 PER PCS)</v>
      </c>
      <c r="F749" t="str">
        <f t="shared" si="121"/>
        <v>STAINLESS STEEL SPORTS BOTTLE 750ML SG-702 (SB-01) (QTY:12,924 PCS / USD:1.094 PER PCS)</v>
      </c>
      <c r="O749">
        <f>'Raw Data'!N749</f>
        <v>2046.3</v>
      </c>
      <c r="P749" t="str">
        <f>'Raw Data'!O749</f>
        <v>KGS</v>
      </c>
      <c r="Q749">
        <f>'Raw Data'!P749</f>
        <v>596.36399840000001</v>
      </c>
      <c r="R749">
        <f>'Raw Data'!Q749</f>
        <v>1220339.6499999999</v>
      </c>
      <c r="S749">
        <f>'Raw Data'!R749</f>
        <v>7.1250179019999997</v>
      </c>
      <c r="T749">
        <f>'Raw Data'!S749</f>
        <v>14579.924129999999</v>
      </c>
      <c r="U749">
        <f>'Raw Data'!T749</f>
        <v>447132.4</v>
      </c>
      <c r="V749" s="9" t="str">
        <f t="shared" si="122"/>
        <v>STAINLESS</v>
      </c>
      <c r="W749">
        <f t="shared" si="123"/>
        <v>12924</v>
      </c>
      <c r="X749">
        <f t="shared" si="124"/>
        <v>70</v>
      </c>
      <c r="Y749">
        <f t="shared" si="125"/>
        <v>1667472.0499999998</v>
      </c>
      <c r="Z749">
        <f t="shared" si="126"/>
        <v>2023</v>
      </c>
      <c r="AA749" s="9" t="str">
        <f t="shared" si="127"/>
        <v>Steel</v>
      </c>
      <c r="AB749" s="9" t="str">
        <f t="shared" si="128"/>
        <v>Other</v>
      </c>
      <c r="AD749" s="13">
        <f t="shared" si="129"/>
        <v>7.1250179019999997</v>
      </c>
      <c r="AE749">
        <f t="shared" si="130"/>
        <v>34.597059733828537</v>
      </c>
      <c r="AF749" s="16">
        <f t="shared" si="131"/>
        <v>0.36639996086335475</v>
      </c>
    </row>
    <row r="750" spans="1:32" x14ac:dyDescent="0.25">
      <c r="A750" t="str">
        <f>'Raw Data'!A750</f>
        <v>INNSA1</v>
      </c>
      <c r="B750" s="7">
        <f>'Raw Data'!B750</f>
        <v>45002</v>
      </c>
      <c r="C750">
        <f>'Raw Data'!C750</f>
        <v>301049751</v>
      </c>
      <c r="D750">
        <f>'Raw Data'!D750</f>
        <v>73239990</v>
      </c>
      <c r="E750" t="str">
        <f>'Raw Data'!E750</f>
        <v>STAINLESS STEEL SPORTS BOTTLE 650ML S115 (NP-21) (QTY :14148PCS/USD:1.036 PER PCS)</v>
      </c>
      <c r="F750" t="str">
        <f t="shared" si="121"/>
        <v>STAINLESS STEEL SPORTS BOTTLE 650ML S115 (NP-21) (QTY :14148PCS/USD:1.036 PER PCS)</v>
      </c>
      <c r="O750">
        <f>'Raw Data'!N750</f>
        <v>2515.1999999999998</v>
      </c>
      <c r="P750" t="str">
        <f>'Raw Data'!O750</f>
        <v>KGS</v>
      </c>
      <c r="Q750">
        <f>'Raw Data'!P750</f>
        <v>502.97762010000002</v>
      </c>
      <c r="R750">
        <f>'Raw Data'!Q750</f>
        <v>1265089.31</v>
      </c>
      <c r="S750">
        <f>'Raw Data'!R750</f>
        <v>6.0092905620000003</v>
      </c>
      <c r="T750">
        <f>'Raw Data'!S750</f>
        <v>15114.56762</v>
      </c>
      <c r="U750">
        <f>'Raw Data'!T750</f>
        <v>463528.8</v>
      </c>
      <c r="V750" s="9" t="str">
        <f t="shared" si="122"/>
        <v>STAINLESS</v>
      </c>
      <c r="W750">
        <f t="shared" si="123"/>
        <v>14148</v>
      </c>
      <c r="X750">
        <f t="shared" si="124"/>
        <v>65</v>
      </c>
      <c r="Y750">
        <f t="shared" si="125"/>
        <v>1728618.11</v>
      </c>
      <c r="Z750">
        <f t="shared" si="126"/>
        <v>2023</v>
      </c>
      <c r="AA750" s="9" t="str">
        <f t="shared" si="127"/>
        <v>Steel</v>
      </c>
      <c r="AB750" s="9" t="str">
        <f t="shared" si="128"/>
        <v>Other</v>
      </c>
      <c r="AD750" s="13">
        <f t="shared" si="129"/>
        <v>6.0092905620000003</v>
      </c>
      <c r="AE750">
        <f t="shared" si="130"/>
        <v>32.762849872773536</v>
      </c>
      <c r="AF750" s="16">
        <f t="shared" si="131"/>
        <v>0.36640006071982378</v>
      </c>
    </row>
    <row r="751" spans="1:32" x14ac:dyDescent="0.25">
      <c r="A751" t="str">
        <f>'Raw Data'!A751</f>
        <v>INNSA1</v>
      </c>
      <c r="B751" s="7">
        <f>'Raw Data'!B751</f>
        <v>45000</v>
      </c>
      <c r="C751">
        <f>'Raw Data'!C751</f>
        <v>301049751</v>
      </c>
      <c r="D751">
        <f>'Raw Data'!D751</f>
        <v>73239990</v>
      </c>
      <c r="E751" t="str">
        <f>'Raw Data'!E751</f>
        <v>KWP-600B SS OIL POT 600 ML (QTY :39000 PCS/USD:1.21 PER PCS)</v>
      </c>
      <c r="F751" t="str">
        <f t="shared" si="121"/>
        <v>KWP-600B SS OIL POT 600 ML (QTY :39000 PCS/USD:1.21 PER PCS)</v>
      </c>
      <c r="O751">
        <f>'Raw Data'!N751</f>
        <v>6825</v>
      </c>
      <c r="P751" t="str">
        <f>'Raw Data'!O751</f>
        <v>KGS</v>
      </c>
      <c r="Q751">
        <f>'Raw Data'!P751</f>
        <v>583.8795106</v>
      </c>
      <c r="R751">
        <f>'Raw Data'!Q751</f>
        <v>3984977.66</v>
      </c>
      <c r="S751">
        <f>'Raw Data'!R751</f>
        <v>6.9925689889999996</v>
      </c>
      <c r="T751">
        <f>'Raw Data'!S751</f>
        <v>47724.283349999998</v>
      </c>
      <c r="U751">
        <f>'Raw Data'!T751</f>
        <v>1460095.8</v>
      </c>
      <c r="V751" s="9" t="str">
        <f t="shared" si="122"/>
        <v>KWP-600B</v>
      </c>
      <c r="W751">
        <f t="shared" si="123"/>
        <v>39000</v>
      </c>
      <c r="X751">
        <f t="shared" si="124"/>
        <v>44</v>
      </c>
      <c r="Y751">
        <f t="shared" si="125"/>
        <v>5445073.46</v>
      </c>
      <c r="Z751">
        <f t="shared" si="126"/>
        <v>2023</v>
      </c>
      <c r="AA751" s="9" t="str">
        <f t="shared" si="127"/>
        <v>Other</v>
      </c>
      <c r="AB751" s="9" t="str">
        <f t="shared" si="128"/>
        <v>Other</v>
      </c>
      <c r="AD751" s="13">
        <f t="shared" si="129"/>
        <v>6.9925689889999996</v>
      </c>
      <c r="AE751">
        <f t="shared" si="130"/>
        <v>37.438353846153845</v>
      </c>
      <c r="AF751" s="16">
        <f t="shared" si="131"/>
        <v>0.3663999963302178</v>
      </c>
    </row>
    <row r="752" spans="1:32" x14ac:dyDescent="0.25">
      <c r="A752" t="str">
        <f>'Raw Data'!A752</f>
        <v>INNSA1</v>
      </c>
      <c r="B752" s="7">
        <f>'Raw Data'!B752</f>
        <v>44999</v>
      </c>
      <c r="C752">
        <f>'Raw Data'!C752</f>
        <v>301049751</v>
      </c>
      <c r="D752">
        <f>'Raw Data'!D752</f>
        <v>73239990</v>
      </c>
      <c r="E752" t="str">
        <f>'Raw Data'!E752</f>
        <v>STEEL SALT BOTTLE (NP-19) (QTY:42432 PCS/USD 0.4670 PER PCS)</v>
      </c>
      <c r="F752" t="str">
        <f t="shared" si="121"/>
        <v>STEEL SALT BOTTLE (NP-19) (QTY:42432 PCS/USD 0.4670 PER PCS)</v>
      </c>
      <c r="O752">
        <f>'Raw Data'!N752</f>
        <v>7514</v>
      </c>
      <c r="P752" t="str">
        <f>'Raw Data'!O752</f>
        <v>KGS</v>
      </c>
      <c r="Q752">
        <f>'Raw Data'!P752</f>
        <v>231.98643730000001</v>
      </c>
      <c r="R752">
        <f>'Raw Data'!Q752</f>
        <v>1743146.09</v>
      </c>
      <c r="S752">
        <f>'Raw Data'!R752</f>
        <v>2.778280686</v>
      </c>
      <c r="T752">
        <f>'Raw Data'!S752</f>
        <v>20876.001079999998</v>
      </c>
      <c r="U752">
        <f>'Raw Data'!T752</f>
        <v>638688.69999999995</v>
      </c>
      <c r="V752" s="9" t="str">
        <f t="shared" si="122"/>
        <v>STEEL</v>
      </c>
      <c r="W752">
        <f t="shared" si="123"/>
        <v>42432</v>
      </c>
      <c r="X752">
        <f t="shared" si="124"/>
        <v>42</v>
      </c>
      <c r="Y752">
        <f t="shared" si="125"/>
        <v>2381834.79</v>
      </c>
      <c r="Z752">
        <f t="shared" si="126"/>
        <v>2023</v>
      </c>
      <c r="AA752" s="9" t="str">
        <f t="shared" si="127"/>
        <v>Steel</v>
      </c>
      <c r="AB752" s="9" t="str">
        <f t="shared" si="128"/>
        <v>Other</v>
      </c>
      <c r="AD752" s="13">
        <f t="shared" si="129"/>
        <v>2.778280686</v>
      </c>
      <c r="AE752">
        <f t="shared" si="130"/>
        <v>15.05205269607843</v>
      </c>
      <c r="AF752" s="16">
        <f t="shared" si="131"/>
        <v>0.36639998429506271</v>
      </c>
    </row>
    <row r="753" spans="1:32" x14ac:dyDescent="0.25">
      <c r="A753" t="str">
        <f>'Raw Data'!A753</f>
        <v>INNSA1</v>
      </c>
      <c r="B753" s="7">
        <f>'Raw Data'!B753</f>
        <v>44996</v>
      </c>
      <c r="C753">
        <f>'Raw Data'!C753</f>
        <v>301049751</v>
      </c>
      <c r="D753">
        <f>'Raw Data'!D753</f>
        <v>73239990</v>
      </c>
      <c r="E753" t="str">
        <f>'Raw Data'!E753</f>
        <v>AM-06 - STAINLESS STEEL BOTTLE 750ML SG805 (QTY:7884 NUM/USD1.0100 PER NUM)</v>
      </c>
      <c r="F753" t="str">
        <f t="shared" si="121"/>
        <v>AM-06 - STAINLESS STEEL BOTTLE 750ML SG805 (QTY:7884 NUM/USD1.0100 PER NUM)</v>
      </c>
      <c r="O753">
        <f>'Raw Data'!N753</f>
        <v>1182.5999999999999</v>
      </c>
      <c r="P753" t="str">
        <f>'Raw Data'!O753</f>
        <v>KGS</v>
      </c>
      <c r="Q753">
        <f>'Raw Data'!P753</f>
        <v>581.5702943</v>
      </c>
      <c r="R753">
        <f>'Raw Data'!Q753</f>
        <v>687765.03</v>
      </c>
      <c r="S753">
        <f>'Raw Data'!R753</f>
        <v>6.9649137039999998</v>
      </c>
      <c r="T753">
        <f>'Raw Data'!S753</f>
        <v>8236.7069460000002</v>
      </c>
      <c r="U753">
        <f>'Raw Data'!T753</f>
        <v>251997.1</v>
      </c>
      <c r="V753" s="9" t="str">
        <f t="shared" si="122"/>
        <v>AM-06</v>
      </c>
      <c r="W753">
        <f t="shared" si="123"/>
        <v>7884</v>
      </c>
      <c r="X753">
        <f t="shared" si="124"/>
        <v>58</v>
      </c>
      <c r="Y753">
        <f t="shared" si="125"/>
        <v>939762.13</v>
      </c>
      <c r="Z753">
        <f t="shared" si="126"/>
        <v>2023</v>
      </c>
      <c r="AA753" s="9" t="str">
        <f t="shared" si="127"/>
        <v>Steel</v>
      </c>
      <c r="AB753" s="9" t="str">
        <f t="shared" si="128"/>
        <v>Other</v>
      </c>
      <c r="AD753" s="13">
        <f t="shared" si="129"/>
        <v>6.9649137039999998</v>
      </c>
      <c r="AE753">
        <f t="shared" si="130"/>
        <v>31.963102486047692</v>
      </c>
      <c r="AF753" s="16">
        <f t="shared" si="131"/>
        <v>0.36639998983373723</v>
      </c>
    </row>
    <row r="754" spans="1:32" x14ac:dyDescent="0.25">
      <c r="A754" t="str">
        <f>'Raw Data'!A754</f>
        <v>INNSA1</v>
      </c>
      <c r="B754" s="7">
        <f>'Raw Data'!B754</f>
        <v>44996</v>
      </c>
      <c r="C754">
        <f>'Raw Data'!C754</f>
        <v>301049751</v>
      </c>
      <c r="D754">
        <f>'Raw Data'!D754</f>
        <v>73239990</v>
      </c>
      <c r="E754" t="str">
        <f>'Raw Data'!E754</f>
        <v>NP-21 STAINLESS STEEL SPORTS BOTTLE 650ML S115 (QTY: 46116 NUM/USD 1.0102 PER NUM)</v>
      </c>
      <c r="F754" t="str">
        <f t="shared" si="121"/>
        <v>NP-21 STAINLESS STEEL SPORTS BOTTLE 650ML S115 (QTY: 46116 NUM/USD 1.0102 PER NUM)</v>
      </c>
      <c r="O754">
        <f>'Raw Data'!N754</f>
        <v>8198.4</v>
      </c>
      <c r="P754" t="str">
        <f>'Raw Data'!O754</f>
        <v>KGS</v>
      </c>
      <c r="Q754">
        <f>'Raw Data'!P754</f>
        <v>490.79712749999999</v>
      </c>
      <c r="R754">
        <f>'Raw Data'!Q754</f>
        <v>4023751.17</v>
      </c>
      <c r="S754">
        <f>'Raw Data'!R754</f>
        <v>5.8778099099999999</v>
      </c>
      <c r="T754">
        <f>'Raw Data'!S754</f>
        <v>48188.636769999997</v>
      </c>
      <c r="U754">
        <f>'Raw Data'!T754</f>
        <v>1474302.4</v>
      </c>
      <c r="V754" s="9" t="str">
        <f t="shared" si="122"/>
        <v>NP-21</v>
      </c>
      <c r="W754">
        <f t="shared" si="123"/>
        <v>46116</v>
      </c>
      <c r="X754">
        <f t="shared" si="124"/>
        <v>64</v>
      </c>
      <c r="Y754">
        <f t="shared" si="125"/>
        <v>5498053.5700000003</v>
      </c>
      <c r="Z754">
        <f t="shared" si="126"/>
        <v>2023</v>
      </c>
      <c r="AA754" s="9" t="str">
        <f t="shared" si="127"/>
        <v>Steel</v>
      </c>
      <c r="AB754" s="9" t="str">
        <f t="shared" si="128"/>
        <v>Other</v>
      </c>
      <c r="AD754" s="13">
        <f t="shared" si="129"/>
        <v>5.8778099099999999</v>
      </c>
      <c r="AE754">
        <f t="shared" si="130"/>
        <v>31.969433602220484</v>
      </c>
      <c r="AF754" s="16">
        <f t="shared" si="131"/>
        <v>0.36639999287033448</v>
      </c>
    </row>
    <row r="755" spans="1:32" x14ac:dyDescent="0.25">
      <c r="A755" t="str">
        <f>'Raw Data'!A755</f>
        <v>INNSA1</v>
      </c>
      <c r="B755" s="7">
        <f>'Raw Data'!B755</f>
        <v>44996</v>
      </c>
      <c r="C755">
        <f>'Raw Data'!C755</f>
        <v>301049751</v>
      </c>
      <c r="D755">
        <f>'Raw Data'!D755</f>
        <v>73239990</v>
      </c>
      <c r="E755" t="str">
        <f>'Raw Data'!E755</f>
        <v>NP-20 STAINLESS STEEL SPORTS BOTTLE 750ML S-308-C6 (QTY:30672 NUM/USD 0.9880 PER NUM)</v>
      </c>
      <c r="F755" t="str">
        <f t="shared" si="121"/>
        <v>NP-20 STAINLESS STEEL SPORTS BOTTLE 750ML S-308-C6 (QTY:30672 NUM/USD 0.9880 PER NUM)</v>
      </c>
      <c r="O755">
        <f>'Raw Data'!N755</f>
        <v>5452.8</v>
      </c>
      <c r="P755" t="str">
        <f>'Raw Data'!O755</f>
        <v>KGS</v>
      </c>
      <c r="Q755">
        <f>'Raw Data'!P755</f>
        <v>480.01153169999998</v>
      </c>
      <c r="R755">
        <f>'Raw Data'!Q755</f>
        <v>2617406.88</v>
      </c>
      <c r="S755">
        <f>'Raw Data'!R755</f>
        <v>5.7486410980000002</v>
      </c>
      <c r="T755">
        <f>'Raw Data'!S755</f>
        <v>31346.190180000001</v>
      </c>
      <c r="U755">
        <f>'Raw Data'!T755</f>
        <v>959017.9</v>
      </c>
      <c r="V755" s="9" t="str">
        <f t="shared" si="122"/>
        <v>NP-20</v>
      </c>
      <c r="W755">
        <f t="shared" si="123"/>
        <v>30672</v>
      </c>
      <c r="X755">
        <f t="shared" si="124"/>
        <v>67</v>
      </c>
      <c r="Y755">
        <f t="shared" si="125"/>
        <v>3576424.78</v>
      </c>
      <c r="Z755">
        <f t="shared" si="126"/>
        <v>2023</v>
      </c>
      <c r="AA755" s="9" t="str">
        <f t="shared" si="127"/>
        <v>Steel</v>
      </c>
      <c r="AB755" s="9" t="str">
        <f t="shared" si="128"/>
        <v>Other</v>
      </c>
      <c r="AD755" s="13">
        <f t="shared" si="129"/>
        <v>5.7486410980000002</v>
      </c>
      <c r="AE755">
        <f t="shared" si="130"/>
        <v>31.266885106937924</v>
      </c>
      <c r="AF755" s="16">
        <f t="shared" si="131"/>
        <v>0.36640000732327871</v>
      </c>
    </row>
    <row r="756" spans="1:32" x14ac:dyDescent="0.25">
      <c r="A756" t="str">
        <f>'Raw Data'!A756</f>
        <v>INNSA1</v>
      </c>
      <c r="B756" s="7">
        <f>'Raw Data'!B756</f>
        <v>44989</v>
      </c>
      <c r="C756">
        <f>'Raw Data'!C756</f>
        <v>301049751</v>
      </c>
      <c r="D756">
        <f>'Raw Data'!D756</f>
        <v>73239990</v>
      </c>
      <c r="E756" t="str">
        <f>'Raw Data'!E756</f>
        <v>STEEL LUNCH BOX 2 LAYER (8504) (QTY:22080 PCS / USD 2.48 PERPCS)</v>
      </c>
      <c r="F756" t="str">
        <f t="shared" si="121"/>
        <v>STEEL LUNCH BOX 2 LAYER (8504) (QTY:22080 PCS / USD 2.48 PERPCS)</v>
      </c>
      <c r="O756">
        <f>'Raw Data'!N756</f>
        <v>10561.6</v>
      </c>
      <c r="P756" t="str">
        <f>'Raw Data'!O756</f>
        <v>KGS</v>
      </c>
      <c r="Q756">
        <f>'Raw Data'!P756</f>
        <v>440.04801070000002</v>
      </c>
      <c r="R756">
        <f>'Raw Data'!Q756</f>
        <v>4647611.07</v>
      </c>
      <c r="S756">
        <f>'Raw Data'!R756</f>
        <v>5.2700360570000004</v>
      </c>
      <c r="T756">
        <f>'Raw Data'!S756</f>
        <v>55660.01281</v>
      </c>
      <c r="U756">
        <f>'Raw Data'!T756</f>
        <v>1702884.7</v>
      </c>
      <c r="V756" s="9" t="str">
        <f t="shared" si="122"/>
        <v>STEEL</v>
      </c>
      <c r="W756">
        <f t="shared" si="123"/>
        <v>22080</v>
      </c>
      <c r="X756">
        <f t="shared" si="124"/>
        <v>49</v>
      </c>
      <c r="Y756">
        <f t="shared" si="125"/>
        <v>6350495.7700000005</v>
      </c>
      <c r="Z756">
        <f t="shared" si="126"/>
        <v>2023</v>
      </c>
      <c r="AA756" s="9" t="str">
        <f t="shared" si="127"/>
        <v>Steel</v>
      </c>
      <c r="AB756" s="9" t="str">
        <f t="shared" si="128"/>
        <v>Lunch Box</v>
      </c>
      <c r="AD756" s="13">
        <f t="shared" si="129"/>
        <v>5.2700360570000004</v>
      </c>
      <c r="AE756">
        <f t="shared" si="130"/>
        <v>77.123401268115941</v>
      </c>
      <c r="AF756" s="16">
        <f t="shared" si="131"/>
        <v>0.36640000085032931</v>
      </c>
    </row>
    <row r="757" spans="1:32" x14ac:dyDescent="0.25">
      <c r="A757" t="str">
        <f>'Raw Data'!A757</f>
        <v>INNSA1</v>
      </c>
      <c r="B757" s="7">
        <f>'Raw Data'!B757</f>
        <v>44989</v>
      </c>
      <c r="C757">
        <f>'Raw Data'!C757</f>
        <v>301049751</v>
      </c>
      <c r="D757">
        <f>'Raw Data'!D757</f>
        <v>73239990</v>
      </c>
      <c r="E757" t="str">
        <f>'Raw Data'!E757</f>
        <v>STEEL RECTANGLE CONTAINER BIG (6578) (QTY:38400 PCS/ USD 1.66 PER PCS)</v>
      </c>
      <c r="F757" t="str">
        <f t="shared" si="121"/>
        <v>STEEL RECTANGLE CONTAINER BIG (6578) (QTY:38400 PCS/ USD 1.66 PER PCS)</v>
      </c>
      <c r="O757">
        <f>'Raw Data'!N757</f>
        <v>11344</v>
      </c>
      <c r="P757" t="str">
        <f>'Raw Data'!O757</f>
        <v>KGS</v>
      </c>
      <c r="Q757">
        <f>'Raw Data'!P757</f>
        <v>476.9272373</v>
      </c>
      <c r="R757">
        <f>'Raw Data'!Q757</f>
        <v>5410262.5800000001</v>
      </c>
      <c r="S757">
        <f>'Raw Data'!R757</f>
        <v>5.711703441</v>
      </c>
      <c r="T757">
        <f>'Raw Data'!S757</f>
        <v>64793.563829999999</v>
      </c>
      <c r="U757">
        <f>'Raw Data'!T757</f>
        <v>1982320.2</v>
      </c>
      <c r="V757" s="9" t="str">
        <f t="shared" si="122"/>
        <v>STEEL</v>
      </c>
      <c r="W757">
        <f t="shared" si="123"/>
        <v>38400</v>
      </c>
      <c r="X757">
        <f t="shared" si="124"/>
        <v>54</v>
      </c>
      <c r="Y757">
        <f t="shared" si="125"/>
        <v>7392582.7800000003</v>
      </c>
      <c r="Z757">
        <f t="shared" si="126"/>
        <v>2023</v>
      </c>
      <c r="AA757" s="9" t="str">
        <f t="shared" si="127"/>
        <v>Steel</v>
      </c>
      <c r="AB757" s="9" t="str">
        <f t="shared" si="128"/>
        <v>Other</v>
      </c>
      <c r="AD757" s="13">
        <f t="shared" si="129"/>
        <v>5.711703441</v>
      </c>
      <c r="AE757">
        <f t="shared" si="130"/>
        <v>51.622921874999996</v>
      </c>
      <c r="AF757" s="16">
        <f t="shared" si="131"/>
        <v>0.36639999827882658</v>
      </c>
    </row>
    <row r="758" spans="1:32" x14ac:dyDescent="0.25">
      <c r="A758" t="str">
        <f>'Raw Data'!A758</f>
        <v>INNSA1</v>
      </c>
      <c r="B758" s="7">
        <f>'Raw Data'!B758</f>
        <v>44989</v>
      </c>
      <c r="C758">
        <f>'Raw Data'!C758</f>
        <v>301049751</v>
      </c>
      <c r="D758">
        <f>'Raw Data'!D758</f>
        <v>73239990</v>
      </c>
      <c r="E758" t="str">
        <f>'Raw Data'!E758</f>
        <v>STEEL LUNCH BOX 3 LAYER (8505) (QTY:16800 PCS /USD 3.45 PERPCS)</v>
      </c>
      <c r="F758" t="str">
        <f t="shared" si="121"/>
        <v>STEEL LUNCH BOX 3 LAYER (8505) (QTY:16800 PCS /USD 3.45 PERPCS)</v>
      </c>
      <c r="O758">
        <f>'Raw Data'!N758</f>
        <v>10892</v>
      </c>
      <c r="P758" t="str">
        <f>'Raw Data'!O758</f>
        <v>KGS</v>
      </c>
      <c r="Q758">
        <f>'Raw Data'!P758</f>
        <v>451.64768729999997</v>
      </c>
      <c r="R758">
        <f>'Raw Data'!Q758</f>
        <v>4919346.6100000003</v>
      </c>
      <c r="S758">
        <f>'Raw Data'!R758</f>
        <v>5.4089543390000001</v>
      </c>
      <c r="T758">
        <f>'Raw Data'!S758</f>
        <v>58914.33066</v>
      </c>
      <c r="U758">
        <f>'Raw Data'!T758</f>
        <v>1802448.5</v>
      </c>
      <c r="V758" s="9" t="str">
        <f t="shared" si="122"/>
        <v>STEEL</v>
      </c>
      <c r="W758">
        <f t="shared" si="123"/>
        <v>16800</v>
      </c>
      <c r="X758">
        <f t="shared" si="124"/>
        <v>48</v>
      </c>
      <c r="Y758">
        <f t="shared" si="125"/>
        <v>6721795.1100000003</v>
      </c>
      <c r="Z758">
        <f t="shared" si="126"/>
        <v>2023</v>
      </c>
      <c r="AA758" s="9" t="str">
        <f t="shared" si="127"/>
        <v>Steel</v>
      </c>
      <c r="AB758" s="9" t="str">
        <f t="shared" si="128"/>
        <v>Lunch Box</v>
      </c>
      <c r="AD758" s="13">
        <f t="shared" si="129"/>
        <v>5.4089543390000001</v>
      </c>
      <c r="AE758">
        <f t="shared" si="130"/>
        <v>107.28860119047619</v>
      </c>
      <c r="AF758" s="16">
        <f t="shared" si="131"/>
        <v>0.36639998009816999</v>
      </c>
    </row>
    <row r="759" spans="1:32" x14ac:dyDescent="0.25">
      <c r="A759" t="str">
        <f>'Raw Data'!A759</f>
        <v>INNSA1</v>
      </c>
      <c r="B759" s="7">
        <f>'Raw Data'!B759</f>
        <v>44989</v>
      </c>
      <c r="C759">
        <f>'Raw Data'!C759</f>
        <v>301049751</v>
      </c>
      <c r="D759">
        <f>'Raw Data'!D759</f>
        <v>73239990</v>
      </c>
      <c r="E759" t="str">
        <f>'Raw Data'!E759</f>
        <v>STEEL ROUND CONTAINER (6856) (QTY:125760 PCS /US 0.60 PER PCS)</v>
      </c>
      <c r="F759" t="str">
        <f t="shared" si="121"/>
        <v>STEEL ROUND CONTAINER (6856) (QTY:125760 PCS /US 0.60 PER PCS)</v>
      </c>
      <c r="O759">
        <f>'Raw Data'!N759</f>
        <v>10480</v>
      </c>
      <c r="P759" t="str">
        <f>'Raw Data'!O759</f>
        <v>KGS</v>
      </c>
      <c r="Q759">
        <f>'Raw Data'!P759</f>
        <v>611.09893030000001</v>
      </c>
      <c r="R759">
        <f>'Raw Data'!Q759</f>
        <v>6404316.79</v>
      </c>
      <c r="S759">
        <f>'Raw Data'!R759</f>
        <v>7.3185500640000001</v>
      </c>
      <c r="T759">
        <f>'Raw Data'!S759</f>
        <v>76698.404670000004</v>
      </c>
      <c r="U759">
        <f>'Raw Data'!T759</f>
        <v>2346541.7000000002</v>
      </c>
      <c r="V759" s="9" t="str">
        <f t="shared" si="122"/>
        <v>STEEL</v>
      </c>
      <c r="W759">
        <f t="shared" si="123"/>
        <v>125760</v>
      </c>
      <c r="X759" t="e">
        <f t="shared" si="124"/>
        <v>#VALUE!</v>
      </c>
      <c r="Y759">
        <f t="shared" si="125"/>
        <v>8750858.4900000002</v>
      </c>
      <c r="Z759">
        <f t="shared" si="126"/>
        <v>2023</v>
      </c>
      <c r="AA759" s="9" t="str">
        <f t="shared" si="127"/>
        <v>Steel</v>
      </c>
      <c r="AB759" s="9" t="str">
        <f t="shared" si="128"/>
        <v>Other</v>
      </c>
      <c r="AD759" s="13">
        <f t="shared" si="129"/>
        <v>7.3185500640000001</v>
      </c>
      <c r="AE759">
        <f t="shared" si="130"/>
        <v>18.658887563613234</v>
      </c>
      <c r="AF759" s="16">
        <f t="shared" si="131"/>
        <v>0.36640000439453591</v>
      </c>
    </row>
    <row r="760" spans="1:32" x14ac:dyDescent="0.25">
      <c r="A760" t="str">
        <f>'Raw Data'!A760</f>
        <v>INNSA1</v>
      </c>
      <c r="B760" s="7">
        <f>'Raw Data'!B760</f>
        <v>44986</v>
      </c>
      <c r="C760">
        <f>'Raw Data'!C760</f>
        <v>301049751</v>
      </c>
      <c r="D760">
        <f>'Raw Data'!D760</f>
        <v>73239990</v>
      </c>
      <c r="E760" t="str">
        <f>'Raw Data'!E760</f>
        <v>RYX-02-020 MILD STEEL MULTI FUNCTION CLOTH STAND (QTY :2464NUM /CNY 103.0 PER NUM)</v>
      </c>
      <c r="F760" t="str">
        <f t="shared" si="121"/>
        <v>RYX-02-020 MILD STEEL MULTI FUNCTION CLOTH STAND (QTY :2464NUM /CNY 103.0 PER NUM)</v>
      </c>
      <c r="O760">
        <f>'Raw Data'!N760</f>
        <v>8008</v>
      </c>
      <c r="P760" t="str">
        <f>'Raw Data'!O760</f>
        <v>KGS</v>
      </c>
      <c r="Q760">
        <f>'Raw Data'!P760</f>
        <v>407.12837539999998</v>
      </c>
      <c r="R760">
        <f>'Raw Data'!Q760</f>
        <v>3260284.03</v>
      </c>
      <c r="S760">
        <f>'Raw Data'!R760</f>
        <v>4.8670457310000002</v>
      </c>
      <c r="T760">
        <f>'Raw Data'!S760</f>
        <v>38975.302210000002</v>
      </c>
      <c r="U760">
        <f>'Raw Data'!T760</f>
        <v>1194568.1000000001</v>
      </c>
      <c r="V760" s="9" t="str">
        <f t="shared" si="122"/>
        <v>RYX-02-020</v>
      </c>
      <c r="W760">
        <f t="shared" si="123"/>
        <v>2464</v>
      </c>
      <c r="X760" t="e">
        <f t="shared" si="124"/>
        <v>#VALUE!</v>
      </c>
      <c r="Y760">
        <f t="shared" si="125"/>
        <v>4454852.13</v>
      </c>
      <c r="Z760">
        <f t="shared" si="126"/>
        <v>2023</v>
      </c>
      <c r="AA760" s="9" t="str">
        <f t="shared" si="127"/>
        <v>Steel</v>
      </c>
      <c r="AB760" s="9" t="str">
        <f t="shared" si="128"/>
        <v>Other</v>
      </c>
      <c r="AD760" s="13">
        <f t="shared" si="129"/>
        <v>4.8670457310000002</v>
      </c>
      <c r="AE760">
        <f t="shared" si="130"/>
        <v>484.8084821428572</v>
      </c>
      <c r="AF760" s="16">
        <f t="shared" si="131"/>
        <v>0.36640000963351654</v>
      </c>
    </row>
    <row r="761" spans="1:32" x14ac:dyDescent="0.25">
      <c r="A761" t="str">
        <f>'Raw Data'!A761</f>
        <v>INNSA1</v>
      </c>
      <c r="B761" s="7">
        <f>'Raw Data'!B761</f>
        <v>44986</v>
      </c>
      <c r="C761">
        <f>'Raw Data'!C761</f>
        <v>301049751</v>
      </c>
      <c r="D761">
        <f>'Raw Data'!D761</f>
        <v>73239990</v>
      </c>
      <c r="E761" t="str">
        <f>'Raw Data'!E761</f>
        <v>KL326D-9S STAINLESS STEEL GRATER WITH HANDLE (MILD STEEL) (QTY - 37560 NUM/USD 0.95 PER NUM)</v>
      </c>
      <c r="F761" t="str">
        <f t="shared" si="121"/>
        <v>KL326D-9S STAINLESS STEEL GRATER WITH HANDLE (MILD STEEL) (QTY - 37560 NUM/USD 0.95 PER NUM)</v>
      </c>
      <c r="O761">
        <f>'Raw Data'!N761</f>
        <v>8607.5</v>
      </c>
      <c r="P761" t="str">
        <f>'Raw Data'!O761</f>
        <v>KGS</v>
      </c>
      <c r="Q761">
        <f>'Raw Data'!P761</f>
        <v>352.4233959</v>
      </c>
      <c r="R761">
        <f>'Raw Data'!Q761</f>
        <v>3033484.38</v>
      </c>
      <c r="S761">
        <f>'Raw Data'!R761</f>
        <v>4.2130710799999997</v>
      </c>
      <c r="T761">
        <f>'Raw Data'!S761</f>
        <v>36264.009319999997</v>
      </c>
      <c r="U761">
        <f>'Raw Data'!T761</f>
        <v>1111468.7</v>
      </c>
      <c r="V761" s="9" t="str">
        <f t="shared" si="122"/>
        <v>KL326D-9S</v>
      </c>
      <c r="W761">
        <f t="shared" si="123"/>
        <v>37560</v>
      </c>
      <c r="X761">
        <f t="shared" si="124"/>
        <v>76</v>
      </c>
      <c r="Y761">
        <f t="shared" si="125"/>
        <v>4144953.08</v>
      </c>
      <c r="Z761">
        <f t="shared" si="126"/>
        <v>2023</v>
      </c>
      <c r="AA761" s="9" t="str">
        <f t="shared" si="127"/>
        <v>Steel</v>
      </c>
      <c r="AB761" s="9" t="str">
        <f t="shared" si="128"/>
        <v>Other</v>
      </c>
      <c r="AD761" s="13">
        <f t="shared" si="129"/>
        <v>4.2130710799999997</v>
      </c>
      <c r="AE761">
        <f t="shared" si="130"/>
        <v>29.591818423855162</v>
      </c>
      <c r="AF761" s="16">
        <f t="shared" si="131"/>
        <v>0.36640000763742187</v>
      </c>
    </row>
    <row r="762" spans="1:32" x14ac:dyDescent="0.25">
      <c r="A762" t="str">
        <f>'Raw Data'!A762</f>
        <v>INNSA1</v>
      </c>
      <c r="B762" s="7">
        <f>'Raw Data'!B762</f>
        <v>44986</v>
      </c>
      <c r="C762">
        <f>'Raw Data'!C762</f>
        <v>301049751</v>
      </c>
      <c r="D762">
        <f>'Raw Data'!D762</f>
        <v>73239990</v>
      </c>
      <c r="E762" t="str">
        <f>'Raw Data'!E762</f>
        <v>KL324H-9S STAINLESS STEEL GRATER WITH HANDLE (MILD STEEL) (QTY - 59040 PCS/USD 0.655 PER PCS)</v>
      </c>
      <c r="F762" t="str">
        <f t="shared" si="121"/>
        <v>KL324H-9S STAINLESS STEEL GRATER WITH HANDLE (MILD STEEL) (QTY - 59040 PCS/USD 0.655 PER PCS)</v>
      </c>
      <c r="O762">
        <f>'Raw Data'!N762</f>
        <v>9676</v>
      </c>
      <c r="P762" t="str">
        <f>'Raw Data'!O762</f>
        <v>KGS</v>
      </c>
      <c r="Q762">
        <f>'Raw Data'!P762</f>
        <v>339.35308909999998</v>
      </c>
      <c r="R762">
        <f>'Raw Data'!Q762</f>
        <v>3283580.49</v>
      </c>
      <c r="S762">
        <f>'Raw Data'!R762</f>
        <v>4.0568211490000001</v>
      </c>
      <c r="T762">
        <f>'Raw Data'!S762</f>
        <v>39253.80143</v>
      </c>
      <c r="U762">
        <f>'Raw Data'!T762</f>
        <v>1203103.8999999999</v>
      </c>
      <c r="V762" s="9" t="str">
        <f t="shared" si="122"/>
        <v>KL324H-9S</v>
      </c>
      <c r="W762">
        <f t="shared" si="123"/>
        <v>59040</v>
      </c>
      <c r="X762">
        <f t="shared" si="124"/>
        <v>76</v>
      </c>
      <c r="Y762">
        <f t="shared" si="125"/>
        <v>4486684.3900000006</v>
      </c>
      <c r="Z762">
        <f t="shared" si="126"/>
        <v>2023</v>
      </c>
      <c r="AA762" s="9" t="str">
        <f t="shared" si="127"/>
        <v>Steel</v>
      </c>
      <c r="AB762" s="9" t="str">
        <f t="shared" si="128"/>
        <v>Other</v>
      </c>
      <c r="AD762" s="13">
        <f t="shared" si="129"/>
        <v>4.0568211490000001</v>
      </c>
      <c r="AE762">
        <f t="shared" si="130"/>
        <v>20.37777608401084</v>
      </c>
      <c r="AF762" s="16">
        <f t="shared" si="131"/>
        <v>0.36640000257767391</v>
      </c>
    </row>
    <row r="763" spans="1:32" x14ac:dyDescent="0.25">
      <c r="A763" t="str">
        <f>'Raw Data'!A763</f>
        <v>INNSA1</v>
      </c>
      <c r="B763" s="7">
        <f>'Raw Data'!B763</f>
        <v>44967</v>
      </c>
      <c r="C763">
        <f>'Raw Data'!C763</f>
        <v>301049751</v>
      </c>
      <c r="D763">
        <f>'Raw Data'!D763</f>
        <v>73231000</v>
      </c>
      <c r="E763" t="str">
        <f>'Raw Data'!E763</f>
        <v>SS410 SS SCRUBBER 3 PCS SET (QTY- 118680 SET/ USD 0.167 PERSET)</v>
      </c>
      <c r="F763" t="str">
        <f t="shared" si="121"/>
        <v>SS410 SS SCRUBBER 3 PCS SET (QTY- 118680 SET/ USD 0.167 PERSET)</v>
      </c>
      <c r="O763">
        <f>'Raw Data'!N763</f>
        <v>7615.3</v>
      </c>
      <c r="P763" t="str">
        <f>'Raw Data'!O763</f>
        <v>KGS</v>
      </c>
      <c r="Q763">
        <f>'Raw Data'!P763</f>
        <v>225.4696558</v>
      </c>
      <c r="R763">
        <f>'Raw Data'!Q763</f>
        <v>1717019.07</v>
      </c>
      <c r="S763">
        <f>'Raw Data'!R763</f>
        <v>2.7247088320000001</v>
      </c>
      <c r="T763">
        <f>'Raw Data'!S763</f>
        <v>20749.475170000002</v>
      </c>
      <c r="U763">
        <f>'Raw Data'!T763</f>
        <v>754801.6</v>
      </c>
      <c r="V763" s="9" t="str">
        <f t="shared" si="122"/>
        <v>SS410</v>
      </c>
      <c r="W763">
        <f t="shared" si="123"/>
        <v>118680</v>
      </c>
      <c r="X763">
        <f t="shared" si="124"/>
        <v>47</v>
      </c>
      <c r="Y763">
        <f t="shared" si="125"/>
        <v>2471820.67</v>
      </c>
      <c r="Z763">
        <f t="shared" si="126"/>
        <v>2023</v>
      </c>
      <c r="AA763" s="9" t="str">
        <f t="shared" si="127"/>
        <v>Cleaning</v>
      </c>
      <c r="AB763" s="9" t="str">
        <f t="shared" si="128"/>
        <v>Scrubber</v>
      </c>
      <c r="AD763" s="13">
        <f t="shared" si="129"/>
        <v>2.7247088320000001</v>
      </c>
      <c r="AE763">
        <f t="shared" si="130"/>
        <v>6.3599730367374452</v>
      </c>
      <c r="AF763" s="16">
        <f t="shared" si="131"/>
        <v>0.43960000980070651</v>
      </c>
    </row>
    <row r="764" spans="1:32" x14ac:dyDescent="0.25">
      <c r="A764" t="str">
        <f>'Raw Data'!A764</f>
        <v>INNSA1</v>
      </c>
      <c r="B764" s="7">
        <f>'Raw Data'!B764</f>
        <v>44959</v>
      </c>
      <c r="C764">
        <f>'Raw Data'!C764</f>
        <v>301049751</v>
      </c>
      <c r="D764">
        <f>'Raw Data'!D764</f>
        <v>73239990</v>
      </c>
      <c r="E764" t="str">
        <f>'Raw Data'!E764</f>
        <v>KWB-600F STAINLESS STEEL SPORTS BOTTLE (QTY.50400 PCS/USD 0.94 PER PCS)</v>
      </c>
      <c r="F764" t="str">
        <f t="shared" si="121"/>
        <v>KWB-600F STAINLESS STEEL SPORTS BOTTLE (QTY.50400 PCS/USD 0.94 PER PCS)</v>
      </c>
      <c r="O764">
        <f>'Raw Data'!N764</f>
        <v>7875</v>
      </c>
      <c r="P764" t="str">
        <f>'Raw Data'!O764</f>
        <v>KGS</v>
      </c>
      <c r="Q764">
        <f>'Raw Data'!P764</f>
        <v>502.0332444</v>
      </c>
      <c r="R764">
        <f>'Raw Data'!Q764</f>
        <v>3953511.8</v>
      </c>
      <c r="S764">
        <f>'Raw Data'!R764</f>
        <v>6.100039422</v>
      </c>
      <c r="T764">
        <f>'Raw Data'!S764</f>
        <v>48037.810449999997</v>
      </c>
      <c r="U764">
        <f>'Raw Data'!T764</f>
        <v>1448566.7</v>
      </c>
      <c r="V764" s="9" t="str">
        <f t="shared" si="122"/>
        <v>KWB-600F</v>
      </c>
      <c r="W764">
        <f t="shared" si="123"/>
        <v>0.504</v>
      </c>
      <c r="X764">
        <f t="shared" si="124"/>
        <v>55</v>
      </c>
      <c r="Y764">
        <f t="shared" si="125"/>
        <v>5402078.5</v>
      </c>
      <c r="Z764">
        <f t="shared" si="126"/>
        <v>2023</v>
      </c>
      <c r="AA764" s="9" t="str">
        <f t="shared" si="127"/>
        <v>Steel</v>
      </c>
      <c r="AB764" s="9" t="str">
        <f t="shared" si="128"/>
        <v>Other</v>
      </c>
      <c r="AD764" s="13">
        <f t="shared" si="129"/>
        <v>6.100039422</v>
      </c>
      <c r="AE764">
        <f t="shared" si="130"/>
        <v>2874140.2777777775</v>
      </c>
      <c r="AF764" s="16">
        <f t="shared" si="131"/>
        <v>0.36639999405085877</v>
      </c>
    </row>
    <row r="765" spans="1:32" x14ac:dyDescent="0.25">
      <c r="A765" t="str">
        <f>'Raw Data'!A765</f>
        <v>INNSA1</v>
      </c>
      <c r="B765" s="7">
        <f>'Raw Data'!B765</f>
        <v>44957</v>
      </c>
      <c r="C765">
        <f>'Raw Data'!C765</f>
        <v>301049751</v>
      </c>
      <c r="D765">
        <f>'Raw Data'!D765</f>
        <v>73239990</v>
      </c>
      <c r="E765" t="str">
        <f>'Raw Data'!E765</f>
        <v>KL324H-9S STAINLESS STEEL GRATER WITH HANDLE (QTY 59040 PCS/USD 0.655 PER PCS)</v>
      </c>
      <c r="F765" t="str">
        <f t="shared" si="121"/>
        <v>KL324H-9S STAINLESS STEEL GRATER WITH HANDLE (QTY 59040 PCS/USD 0.655 PER PCS)</v>
      </c>
      <c r="O765">
        <f>'Raw Data'!N765</f>
        <v>9676</v>
      </c>
      <c r="P765" t="str">
        <f>'Raw Data'!O765</f>
        <v>KGS</v>
      </c>
      <c r="Q765">
        <f>'Raw Data'!P765</f>
        <v>334.40410500000002</v>
      </c>
      <c r="R765">
        <f>'Raw Data'!Q765</f>
        <v>3235694.12</v>
      </c>
      <c r="S765">
        <f>'Raw Data'!R765</f>
        <v>4.0632333540000003</v>
      </c>
      <c r="T765">
        <f>'Raw Data'!S765</f>
        <v>39315.845930000003</v>
      </c>
      <c r="U765">
        <f>'Raw Data'!T765</f>
        <v>1185558.3</v>
      </c>
      <c r="V765" s="9" t="str">
        <f t="shared" si="122"/>
        <v>KL324H-9S</v>
      </c>
      <c r="W765">
        <f t="shared" si="123"/>
        <v>59040</v>
      </c>
      <c r="X765">
        <f t="shared" si="124"/>
        <v>61</v>
      </c>
      <c r="Y765">
        <f t="shared" si="125"/>
        <v>4421252.42</v>
      </c>
      <c r="Z765">
        <f t="shared" si="126"/>
        <v>2023</v>
      </c>
      <c r="AA765" s="9" t="str">
        <f t="shared" si="127"/>
        <v>Steel</v>
      </c>
      <c r="AB765" s="9" t="str">
        <f t="shared" si="128"/>
        <v>Other</v>
      </c>
      <c r="AD765" s="13">
        <f t="shared" si="129"/>
        <v>4.0632333540000003</v>
      </c>
      <c r="AE765">
        <f t="shared" si="130"/>
        <v>20.080594512195123</v>
      </c>
      <c r="AF765" s="16">
        <f t="shared" si="131"/>
        <v>0.36639999209814061</v>
      </c>
    </row>
    <row r="766" spans="1:32" x14ac:dyDescent="0.25">
      <c r="A766" t="str">
        <f>'Raw Data'!A766</f>
        <v>INNSA1</v>
      </c>
      <c r="B766" s="7">
        <f>'Raw Data'!B766</f>
        <v>44950</v>
      </c>
      <c r="C766">
        <f>'Raw Data'!C766</f>
        <v>301049751</v>
      </c>
      <c r="D766">
        <f>'Raw Data'!D766</f>
        <v>73239990</v>
      </c>
      <c r="E766" t="str">
        <f>'Raw Data'!E766</f>
        <v>SB-01 STAINLESS STEEL SPORTS BOTTLE 750ML SG-702 (QTY: 36540NUM/USD 1.066 PER NUM)</v>
      </c>
      <c r="F766" t="str">
        <f t="shared" si="121"/>
        <v>SB-01 STAINLESS STEEL SPORTS BOTTLE 750ML SG-702 (QTY: 36540NUM/USD 1.066 PER NUM)</v>
      </c>
      <c r="O766">
        <f>'Raw Data'!N766</f>
        <v>5785.5</v>
      </c>
      <c r="P766" t="str">
        <f>'Raw Data'!O766</f>
        <v>KGS</v>
      </c>
      <c r="Q766">
        <f>'Raw Data'!P766</f>
        <v>573.32752740000001</v>
      </c>
      <c r="R766">
        <f>'Raw Data'!Q766</f>
        <v>3316986.41</v>
      </c>
      <c r="S766">
        <f>'Raw Data'!R766</f>
        <v>6.9663126059999998</v>
      </c>
      <c r="T766">
        <f>'Raw Data'!S766</f>
        <v>40303.601580000002</v>
      </c>
      <c r="U766">
        <f>'Raw Data'!T766</f>
        <v>1215343.8</v>
      </c>
      <c r="V766" s="9" t="str">
        <f t="shared" si="122"/>
        <v>SB-01</v>
      </c>
      <c r="W766">
        <f t="shared" si="123"/>
        <v>36540</v>
      </c>
      <c r="X766">
        <f t="shared" si="124"/>
        <v>65</v>
      </c>
      <c r="Y766">
        <f t="shared" si="125"/>
        <v>4532330.21</v>
      </c>
      <c r="Z766">
        <f t="shared" si="126"/>
        <v>2023</v>
      </c>
      <c r="AA766" s="9" t="str">
        <f t="shared" si="127"/>
        <v>Steel</v>
      </c>
      <c r="AB766" s="9" t="str">
        <f t="shared" si="128"/>
        <v>Other</v>
      </c>
      <c r="AD766" s="13">
        <f t="shared" si="129"/>
        <v>6.9663126059999998</v>
      </c>
      <c r="AE766">
        <f t="shared" si="130"/>
        <v>33.260640394088668</v>
      </c>
      <c r="AF766" s="16">
        <f t="shared" si="131"/>
        <v>0.36639999378230798</v>
      </c>
    </row>
    <row r="767" spans="1:32" x14ac:dyDescent="0.25">
      <c r="A767" t="str">
        <f>'Raw Data'!A767</f>
        <v>INNSA1</v>
      </c>
      <c r="B767" s="7">
        <f>'Raw Data'!B767</f>
        <v>44950</v>
      </c>
      <c r="C767">
        <f>'Raw Data'!C767</f>
        <v>301049751</v>
      </c>
      <c r="D767">
        <f>'Raw Data'!D767</f>
        <v>73239990</v>
      </c>
      <c r="E767" t="str">
        <f>'Raw Data'!E767</f>
        <v>NP-20 STAINLESS STEEL SPORTS BOTTLE 750ML S-308-C6 (QTY:3780NUM USD 0.988 PER NUM)</v>
      </c>
      <c r="F767" t="str">
        <f t="shared" si="121"/>
        <v>NP-20 STAINLESS STEEL SPORTS BOTTLE 750ML S-308-C6 (QTY:3780NUM USD 0.988 PER NUM)</v>
      </c>
      <c r="O767">
        <f>'Raw Data'!N767</f>
        <v>672</v>
      </c>
      <c r="P767" t="str">
        <f>'Raw Data'!O767</f>
        <v>KGS</v>
      </c>
      <c r="Q767">
        <f>'Raw Data'!P767</f>
        <v>473.25736610000001</v>
      </c>
      <c r="R767">
        <f>'Raw Data'!Q767</f>
        <v>318028.95</v>
      </c>
      <c r="S767">
        <f>'Raw Data'!R767</f>
        <v>5.7503932689999999</v>
      </c>
      <c r="T767">
        <f>'Raw Data'!S767</f>
        <v>3864.2642770000002</v>
      </c>
      <c r="U767">
        <f>'Raw Data'!T767</f>
        <v>116525.8</v>
      </c>
      <c r="V767" s="9" t="str">
        <f t="shared" si="122"/>
        <v>NP-20</v>
      </c>
      <c r="W767">
        <f t="shared" si="123"/>
        <v>3780</v>
      </c>
      <c r="X767">
        <f t="shared" si="124"/>
        <v>65</v>
      </c>
      <c r="Y767">
        <f t="shared" si="125"/>
        <v>434554.75</v>
      </c>
      <c r="Z767">
        <f t="shared" si="126"/>
        <v>2023</v>
      </c>
      <c r="AA767" s="9" t="str">
        <f t="shared" si="127"/>
        <v>Steel</v>
      </c>
      <c r="AB767" s="9" t="str">
        <f t="shared" si="128"/>
        <v>Other</v>
      </c>
      <c r="AD767" s="13">
        <f t="shared" si="129"/>
        <v>5.7503932689999999</v>
      </c>
      <c r="AE767">
        <f t="shared" si="130"/>
        <v>30.826931216931218</v>
      </c>
      <c r="AF767" s="16">
        <f t="shared" si="131"/>
        <v>0.36639997710900218</v>
      </c>
    </row>
    <row r="768" spans="1:32" x14ac:dyDescent="0.25">
      <c r="A768" t="str">
        <f>'Raw Data'!A768</f>
        <v>INNSA1</v>
      </c>
      <c r="B768" s="7">
        <f>'Raw Data'!B768</f>
        <v>44950</v>
      </c>
      <c r="C768">
        <f>'Raw Data'!C768</f>
        <v>301049751</v>
      </c>
      <c r="D768">
        <f>'Raw Data'!D768</f>
        <v>73239990</v>
      </c>
      <c r="E768" t="str">
        <f>'Raw Data'!E768</f>
        <v>AM-06 STAINLESS STEEL BOTTLE 750ML SG805 (QTY:5616 NUM USD1.010 PER NUM)</v>
      </c>
      <c r="F768" t="str">
        <f t="shared" si="121"/>
        <v>AM-06 STAINLESS STEEL BOTTLE 750ML SG805 (QTY:5616 NUM USD1.010 PER NUM)</v>
      </c>
      <c r="O768">
        <f>'Raw Data'!N768</f>
        <v>842.4</v>
      </c>
      <c r="P768" t="str">
        <f>'Raw Data'!O768</f>
        <v>KGS</v>
      </c>
      <c r="Q768">
        <f>'Raw Data'!P768</f>
        <v>573.38722700000005</v>
      </c>
      <c r="R768">
        <f>'Raw Data'!Q768</f>
        <v>483021.4</v>
      </c>
      <c r="S768">
        <f>'Raw Data'!R768</f>
        <v>6.9670379950000001</v>
      </c>
      <c r="T768">
        <f>'Raw Data'!S768</f>
        <v>5869.0328069999996</v>
      </c>
      <c r="U768">
        <f>'Raw Data'!T768</f>
        <v>176979</v>
      </c>
      <c r="V768" s="9" t="str">
        <f t="shared" si="122"/>
        <v>AM-06</v>
      </c>
      <c r="W768">
        <f t="shared" si="123"/>
        <v>5616</v>
      </c>
      <c r="X768">
        <f t="shared" si="124"/>
        <v>56</v>
      </c>
      <c r="Y768">
        <f t="shared" si="125"/>
        <v>660000.4</v>
      </c>
      <c r="Z768">
        <f t="shared" si="126"/>
        <v>2023</v>
      </c>
      <c r="AA768" s="9" t="str">
        <f t="shared" si="127"/>
        <v>Steel</v>
      </c>
      <c r="AB768" s="9" t="str">
        <f t="shared" si="128"/>
        <v>Other</v>
      </c>
      <c r="AD768" s="13">
        <f t="shared" si="129"/>
        <v>6.9670379950000001</v>
      </c>
      <c r="AE768">
        <f t="shared" si="130"/>
        <v>31.513354700854702</v>
      </c>
      <c r="AF768" s="16">
        <f t="shared" si="131"/>
        <v>0.36639991520044451</v>
      </c>
    </row>
    <row r="769" spans="1:32" x14ac:dyDescent="0.25">
      <c r="A769" t="str">
        <f>'Raw Data'!A769</f>
        <v>INNSA1</v>
      </c>
      <c r="B769" s="7">
        <f>'Raw Data'!B769</f>
        <v>44950</v>
      </c>
      <c r="C769">
        <f>'Raw Data'!C769</f>
        <v>301049751</v>
      </c>
      <c r="D769">
        <f>'Raw Data'!D769</f>
        <v>73239990</v>
      </c>
      <c r="E769" t="str">
        <f>'Raw Data'!E769</f>
        <v>KWP-1000B SS OIL POT 900ML(QTY: 26508 PCS/USD 1.50 PER PCS)</v>
      </c>
      <c r="F769" t="str">
        <f t="shared" si="121"/>
        <v>KWP-1000B SS OIL POT 900ML(QTY: 26508 PCS/USD 1.50 PER PCS)</v>
      </c>
      <c r="O769">
        <f>'Raw Data'!N769</f>
        <v>6850</v>
      </c>
      <c r="P769" t="str">
        <f>'Raw Data'!O769</f>
        <v>KGS</v>
      </c>
      <c r="Q769">
        <f>'Raw Data'!P769</f>
        <v>486.24198100000001</v>
      </c>
      <c r="R769">
        <f>'Raw Data'!Q769</f>
        <v>3330757.57</v>
      </c>
      <c r="S769">
        <f>'Raw Data'!R769</f>
        <v>5.908165018</v>
      </c>
      <c r="T769">
        <f>'Raw Data'!S769</f>
        <v>40470.930379999998</v>
      </c>
      <c r="U769">
        <f>'Raw Data'!T769</f>
        <v>1220389.6000000001</v>
      </c>
      <c r="V769" s="9" t="str">
        <f t="shared" si="122"/>
        <v>KWP-1000B</v>
      </c>
      <c r="W769">
        <f t="shared" si="123"/>
        <v>26508</v>
      </c>
      <c r="X769">
        <f t="shared" si="124"/>
        <v>43</v>
      </c>
      <c r="Y769">
        <f t="shared" si="125"/>
        <v>4551147.17</v>
      </c>
      <c r="Z769">
        <f t="shared" si="126"/>
        <v>2023</v>
      </c>
      <c r="AA769" s="9" t="str">
        <f t="shared" si="127"/>
        <v>Other</v>
      </c>
      <c r="AB769" s="9" t="str">
        <f t="shared" si="128"/>
        <v>Other</v>
      </c>
      <c r="AD769" s="13">
        <f t="shared" si="129"/>
        <v>5.908165018</v>
      </c>
      <c r="AE769">
        <f t="shared" si="130"/>
        <v>46.038539308887884</v>
      </c>
      <c r="AF769" s="16">
        <f t="shared" si="131"/>
        <v>0.36640000791171368</v>
      </c>
    </row>
    <row r="770" spans="1:32" x14ac:dyDescent="0.25">
      <c r="A770" t="str">
        <f>'Raw Data'!A770</f>
        <v>INNSA1</v>
      </c>
      <c r="B770" s="7">
        <f>'Raw Data'!B770</f>
        <v>44946</v>
      </c>
      <c r="C770">
        <f>'Raw Data'!C770</f>
        <v>301049751</v>
      </c>
      <c r="D770">
        <f>'Raw Data'!D770</f>
        <v>73239990</v>
      </c>
      <c r="E770" t="str">
        <f>'Raw Data'!E770</f>
        <v>6862 STEEL RECTANGLE CONTAINER LARGE (QTY:45576 PCS USD 1.50 PER PCS)</v>
      </c>
      <c r="F770" t="str">
        <f t="shared" si="121"/>
        <v>6862 STEEL RECTANGLE CONTAINER LARGE (QTY:45576 PCS USD 1.50 PER PCS)</v>
      </c>
      <c r="O770">
        <f>'Raw Data'!N770</f>
        <v>45576</v>
      </c>
      <c r="P770" t="str">
        <f>'Raw Data'!O770</f>
        <v>NOS</v>
      </c>
      <c r="Q770">
        <f>'Raw Data'!P770</f>
        <v>125.61752300000001</v>
      </c>
      <c r="R770">
        <f>'Raw Data'!Q770</f>
        <v>5725144.2300000004</v>
      </c>
      <c r="S770">
        <f>'Raw Data'!R770</f>
        <v>1.5263368530000001</v>
      </c>
      <c r="T770">
        <f>'Raw Data'!S770</f>
        <v>69564.328429999994</v>
      </c>
      <c r="U770">
        <f>'Raw Data'!T770</f>
        <v>2097692.7999999998</v>
      </c>
      <c r="V770" s="9" t="str">
        <f t="shared" si="122"/>
        <v>6862</v>
      </c>
      <c r="W770">
        <f t="shared" si="123"/>
        <v>45576</v>
      </c>
      <c r="X770">
        <f t="shared" si="124"/>
        <v>53</v>
      </c>
      <c r="Y770">
        <f t="shared" si="125"/>
        <v>7822837.0300000003</v>
      </c>
      <c r="Z770">
        <f t="shared" si="126"/>
        <v>2023</v>
      </c>
      <c r="AA770" s="9" t="str">
        <f t="shared" si="127"/>
        <v>Steel</v>
      </c>
      <c r="AB770" s="9" t="str">
        <f t="shared" si="128"/>
        <v>Other</v>
      </c>
      <c r="AD770" s="13">
        <f t="shared" si="129"/>
        <v>1.5263368530000001</v>
      </c>
      <c r="AE770">
        <f t="shared" si="130"/>
        <v>46.026259434790234</v>
      </c>
      <c r="AF770" s="16">
        <f t="shared" si="131"/>
        <v>0.36639999198762535</v>
      </c>
    </row>
    <row r="771" spans="1:32" x14ac:dyDescent="0.25">
      <c r="A771" t="str">
        <f>'Raw Data'!A771</f>
        <v>INNSA1</v>
      </c>
      <c r="B771" s="7">
        <f>'Raw Data'!B771</f>
        <v>44946</v>
      </c>
      <c r="C771">
        <f>'Raw Data'!C771</f>
        <v>301049751</v>
      </c>
      <c r="D771">
        <f>'Raw Data'!D771</f>
        <v>73239990</v>
      </c>
      <c r="E771" t="str">
        <f>'Raw Data'!E771</f>
        <v>6581 STEEL ROUND CONTAINER MEDIUM (QTY 88800 PCS USD 0.92 PER PCS)</v>
      </c>
      <c r="F771" t="str">
        <f t="shared" ref="F771:F834" si="132">IFERROR(LEFT(E771, FIND(")", E771, FIND("QTY", UPPER(E771))) ), E771)</f>
        <v>6581 STEEL ROUND CONTAINER MEDIUM (QTY 88800 PCS USD 0.92 PER PCS)</v>
      </c>
      <c r="O771">
        <f>'Raw Data'!N771</f>
        <v>88800</v>
      </c>
      <c r="P771" t="str">
        <f>'Raw Data'!O771</f>
        <v>NOS</v>
      </c>
      <c r="Q771">
        <f>'Raw Data'!P771</f>
        <v>77.04541408</v>
      </c>
      <c r="R771">
        <f>'Raw Data'!Q771</f>
        <v>6841632.7699999996</v>
      </c>
      <c r="S771">
        <f>'Raw Data'!R771</f>
        <v>0.93615326899999995</v>
      </c>
      <c r="T771">
        <f>'Raw Data'!S771</f>
        <v>83130.410329999999</v>
      </c>
      <c r="U771">
        <f>'Raw Data'!T771</f>
        <v>2506774.2999999998</v>
      </c>
      <c r="V771" s="9" t="str">
        <f t="shared" ref="V771:V834" si="133">TRIM(LEFT(E771, FIND(" ", E771 &amp; " ") - 1))</f>
        <v>6581</v>
      </c>
      <c r="W771">
        <f t="shared" ref="W771:W834" si="134">IFERROR(
 VALUE(
  SUBSTITUTE(
   SUBSTITUTE(
    TRIM(
     SUBSTITUTE(
      SUBSTITUTE(
       SUBSTITUTE(
        SUBSTITUTE(
         SUBSTITUTE(
          MID(F771, SEARCH("QTY",UPPER(F771)) + 3,
           MIN(
            IFERROR(SEARCH("PCS",UPPER(F771),SEARCH("QTY",UPPER(F771))),99999),
            IFERROR(SEARCH("PC",UPPER(F771),SEARCH("QTY",UPPER(F771))),99999),
            IFERROR(SEARCH("NOS",UPPER(F771),SEARCH("QTY",UPPER(F771))),99999),
            IFERROR(SEARCH("SET",UPPER(F771),SEARCH("QTY",UPPER(F771))),99999),
            IFERROR(SEARCH("PKT",UPPER(F771),SEARCH("QTY",UPPER(F771))),99999),
            IFERROR(SEARCH("NUM",UPPER(F771),SEARCH("QTY",UPPER(F771))),99999),
            IFERROR(SEARCH("/",UPPER(F771),SEARCH("QTY",UPPER(F771))),99999),
            IFERROR(SEARCH("PER",UPPER(F771),SEARCH("QTY",UPPER(F771))),99999),
            IFERROR(SEARCH("USD",UPPER(F771),SEARCH("QTY",UPPER(F771))),99999),
            IFERROR(SEARCH("CNY",UPPER(F771),SEARCH("QTY",UPPER(F771))),99999)
           ) - (SEARCH("QTY",UPPER(F771)) + 3)
          ),
         ":", ""),
        "(", ""),
       ")", ""),
      "PER", ""),
     "USD", "")
    ),
   ",", ""),
  "-", "")
 ),
"")</f>
        <v>88800</v>
      </c>
      <c r="X771">
        <f t="shared" ref="X771:X834" si="135">SEARCH("USD", UPPER(F771))</f>
        <v>50</v>
      </c>
      <c r="Y771">
        <f t="shared" ref="Y771:Y834" si="136">R771+U771</f>
        <v>9348407.0700000003</v>
      </c>
      <c r="Z771">
        <f t="shared" ref="Z771:Z834" si="137">YEAR(B771)</f>
        <v>2023</v>
      </c>
      <c r="AA771" s="9" t="str">
        <f t="shared" ref="AA771:AA834" si="138">IF( ISNUMBER(SEARCH("STEEL", F771)), "Steel",
 IF( ISNUMBER(SEARCH("SCRUBBER", F771)), "Cleaning",
 IF( ISNUMBER(SEARCH("BASKET", F771)), "Basket",
 IF( ISNUMBER(SEARCH("HANGER", F771)), "Hanger",
 IF( ISNUMBER(SEARCH("LUNCH BOX", F771)), "Lunch Box",
 IF( ISNUMBER(SEARCH("BOTTLE", F771)), "Bottle",
 "Other"))))))</f>
        <v>Steel</v>
      </c>
      <c r="AB771" s="9" t="str">
        <f t="shared" ref="AB771:AB834" si="139">IF( ISNUMBER(SEARCH("SCRUBBER", F771)), "Scrubber",
 IF( ISNUMBER(SEARCH("FRUIT BASKET", F771)), "Fruit Basket",
 IF( ISNUMBER(SEARCH("BASKET", F771)), "Basket",
 IF( ISNUMBER(SEARCH("CUTLERY", F771)), "Cutlery Holder",
 IF( ISNUMBER(SEARCH("TEA STRAINER", F771)), "Tea Strainer",
 IF( ISNUMBER(SEARCH("HANGER", F771)), "Hanger",
 IF( ISNUMBER(SEARCH("HOOK", F771)), "Hook",
 IF( ISNUMBER(SEARCH("LUNCH BOX", F771)), "Lunch Box",
 "Other"))))))))</f>
        <v>Other</v>
      </c>
      <c r="AD771" s="13">
        <f t="shared" ref="AD771:AD834" si="140">S771</f>
        <v>0.93615326899999995</v>
      </c>
      <c r="AE771">
        <f t="shared" ref="AE771:AE834" si="141">U771 / W771</f>
        <v>28.229440315315312</v>
      </c>
      <c r="AF771" s="16">
        <f t="shared" ref="AF771:AF834" si="142">U771/R771</f>
        <v>0.3664000077572126</v>
      </c>
    </row>
    <row r="772" spans="1:32" x14ac:dyDescent="0.25">
      <c r="A772" t="str">
        <f>'Raw Data'!A772</f>
        <v>INNSA1</v>
      </c>
      <c r="B772" s="7">
        <f>'Raw Data'!B772</f>
        <v>44946</v>
      </c>
      <c r="C772">
        <f>'Raw Data'!C772</f>
        <v>301049751</v>
      </c>
      <c r="D772">
        <f>'Raw Data'!D772</f>
        <v>73239990</v>
      </c>
      <c r="E772" t="str">
        <f>'Raw Data'!E772</f>
        <v>6901 STEEL RECTANGLE CONTAINER (QTY:55200 PCS USD 0.97 PERPCS)</v>
      </c>
      <c r="F772" t="str">
        <f t="shared" si="132"/>
        <v>6901 STEEL RECTANGLE CONTAINER (QTY:55200 PCS USD 0.97 PERPCS)</v>
      </c>
      <c r="O772">
        <f>'Raw Data'!N772</f>
        <v>55200</v>
      </c>
      <c r="P772" t="str">
        <f>'Raw Data'!O772</f>
        <v>NOS</v>
      </c>
      <c r="Q772">
        <f>'Raw Data'!P772</f>
        <v>81.23266486</v>
      </c>
      <c r="R772">
        <f>'Raw Data'!Q772</f>
        <v>4484043.0999999996</v>
      </c>
      <c r="S772">
        <f>'Raw Data'!R772</f>
        <v>0.98703116499999999</v>
      </c>
      <c r="T772">
        <f>'Raw Data'!S772</f>
        <v>54484.120289999999</v>
      </c>
      <c r="U772">
        <f>'Raw Data'!T772</f>
        <v>1642953.4</v>
      </c>
      <c r="V772" s="9" t="str">
        <f t="shared" si="133"/>
        <v>6901</v>
      </c>
      <c r="W772">
        <f t="shared" si="134"/>
        <v>55200</v>
      </c>
      <c r="X772">
        <f t="shared" si="135"/>
        <v>47</v>
      </c>
      <c r="Y772">
        <f t="shared" si="136"/>
        <v>6126996.5</v>
      </c>
      <c r="Z772">
        <f t="shared" si="137"/>
        <v>2023</v>
      </c>
      <c r="AA772" s="9" t="str">
        <f t="shared" si="138"/>
        <v>Steel</v>
      </c>
      <c r="AB772" s="9" t="str">
        <f t="shared" si="139"/>
        <v>Other</v>
      </c>
      <c r="AD772" s="13">
        <f t="shared" si="140"/>
        <v>0.98703116499999999</v>
      </c>
      <c r="AE772">
        <f t="shared" si="141"/>
        <v>29.763648550724636</v>
      </c>
      <c r="AF772" s="16">
        <f t="shared" si="142"/>
        <v>0.36640000181978627</v>
      </c>
    </row>
    <row r="773" spans="1:32" x14ac:dyDescent="0.25">
      <c r="A773" t="str">
        <f>'Raw Data'!A773</f>
        <v>INNSA1</v>
      </c>
      <c r="B773" s="7">
        <f>'Raw Data'!B773</f>
        <v>44946</v>
      </c>
      <c r="C773">
        <f>'Raw Data'!C773</f>
        <v>301049751</v>
      </c>
      <c r="D773">
        <f>'Raw Data'!D773</f>
        <v>73239990</v>
      </c>
      <c r="E773" t="str">
        <f>'Raw Data'!E773</f>
        <v>6857 STEEL ROUND CONTAINER (QTY:70560 PCS USD 0.76 PER PCS)</v>
      </c>
      <c r="F773" t="str">
        <f t="shared" si="132"/>
        <v>6857 STEEL ROUND CONTAINER (QTY:70560 PCS USD 0.76 PER PCS)</v>
      </c>
      <c r="O773">
        <f>'Raw Data'!N773</f>
        <v>70560</v>
      </c>
      <c r="P773" t="str">
        <f>'Raw Data'!O773</f>
        <v>NOS</v>
      </c>
      <c r="Q773">
        <f>'Raw Data'!P773</f>
        <v>63.646211729999997</v>
      </c>
      <c r="R773">
        <f>'Raw Data'!Q773</f>
        <v>4490876.7</v>
      </c>
      <c r="S773">
        <f>'Raw Data'!R773</f>
        <v>0.77334400599999997</v>
      </c>
      <c r="T773">
        <f>'Raw Data'!S773</f>
        <v>54567.153100000003</v>
      </c>
      <c r="U773">
        <f>'Raw Data'!T773</f>
        <v>1645457.2</v>
      </c>
      <c r="V773" s="9" t="str">
        <f t="shared" si="133"/>
        <v>6857</v>
      </c>
      <c r="W773">
        <f t="shared" si="134"/>
        <v>70560</v>
      </c>
      <c r="X773">
        <f t="shared" si="135"/>
        <v>43</v>
      </c>
      <c r="Y773">
        <f t="shared" si="136"/>
        <v>6136333.9000000004</v>
      </c>
      <c r="Z773">
        <f t="shared" si="137"/>
        <v>2023</v>
      </c>
      <c r="AA773" s="9" t="str">
        <f t="shared" si="138"/>
        <v>Steel</v>
      </c>
      <c r="AB773" s="9" t="str">
        <f t="shared" si="139"/>
        <v>Other</v>
      </c>
      <c r="AD773" s="13">
        <f t="shared" si="140"/>
        <v>0.77334400599999997</v>
      </c>
      <c r="AE773">
        <f t="shared" si="141"/>
        <v>23.319971655328796</v>
      </c>
      <c r="AF773" s="16">
        <f t="shared" si="142"/>
        <v>0.3663999949052264</v>
      </c>
    </row>
    <row r="774" spans="1:32" x14ac:dyDescent="0.25">
      <c r="A774" t="str">
        <f>'Raw Data'!A774</f>
        <v>INNSA1</v>
      </c>
      <c r="B774" s="7">
        <f>'Raw Data'!B774</f>
        <v>44946</v>
      </c>
      <c r="C774">
        <f>'Raw Data'!C774</f>
        <v>301049751</v>
      </c>
      <c r="D774">
        <f>'Raw Data'!D774</f>
        <v>73239990</v>
      </c>
      <c r="E774" t="str">
        <f>'Raw Data'!E774</f>
        <v>6527 STEEL LUNCH BOX (QTY:25680 PCS USD 1.90 PER PCS)</v>
      </c>
      <c r="F774" t="str">
        <f t="shared" si="132"/>
        <v>6527 STEEL LUNCH BOX (QTY:25680 PCS USD 1.90 PER PCS)</v>
      </c>
      <c r="O774">
        <f>'Raw Data'!N774</f>
        <v>25680</v>
      </c>
      <c r="P774" t="str">
        <f>'Raw Data'!O774</f>
        <v>NOS</v>
      </c>
      <c r="Q774">
        <f>'Raw Data'!P774</f>
        <v>159.1155292</v>
      </c>
      <c r="R774">
        <f>'Raw Data'!Q774</f>
        <v>4086086.79</v>
      </c>
      <c r="S774">
        <f>'Raw Data'!R774</f>
        <v>1.9333600150000001</v>
      </c>
      <c r="T774">
        <f>'Raw Data'!S774</f>
        <v>49648.68518</v>
      </c>
      <c r="U774">
        <f>'Raw Data'!T774</f>
        <v>1497142.2</v>
      </c>
      <c r="V774" s="9" t="str">
        <f t="shared" si="133"/>
        <v>6527</v>
      </c>
      <c r="W774">
        <f t="shared" si="134"/>
        <v>25680</v>
      </c>
      <c r="X774">
        <f t="shared" si="135"/>
        <v>37</v>
      </c>
      <c r="Y774">
        <f t="shared" si="136"/>
        <v>5583228.9900000002</v>
      </c>
      <c r="Z774">
        <f t="shared" si="137"/>
        <v>2023</v>
      </c>
      <c r="AA774" s="9" t="str">
        <f t="shared" si="138"/>
        <v>Steel</v>
      </c>
      <c r="AB774" s="9" t="str">
        <f t="shared" si="139"/>
        <v>Lunch Box</v>
      </c>
      <c r="AD774" s="13">
        <f t="shared" si="140"/>
        <v>1.9333600150000001</v>
      </c>
      <c r="AE774">
        <f t="shared" si="141"/>
        <v>58.299929906542054</v>
      </c>
      <c r="AF774" s="16">
        <f t="shared" si="142"/>
        <v>0.36640000003524154</v>
      </c>
    </row>
    <row r="775" spans="1:32" x14ac:dyDescent="0.25">
      <c r="A775" t="str">
        <f>'Raw Data'!A775</f>
        <v>INNSA1</v>
      </c>
      <c r="B775" s="7">
        <f>'Raw Data'!B775</f>
        <v>44946</v>
      </c>
      <c r="C775">
        <f>'Raw Data'!C775</f>
        <v>301049751</v>
      </c>
      <c r="D775">
        <f>'Raw Data'!D775</f>
        <v>73239990</v>
      </c>
      <c r="E775" t="str">
        <f>'Raw Data'!E775</f>
        <v>8505 STEEL LUNCH BOX 3 LAYER (QTY:16800 PCS USD 3.45 PERPCS)</v>
      </c>
      <c r="F775" t="str">
        <f t="shared" si="132"/>
        <v>8505 STEEL LUNCH BOX 3 LAYER (QTY:16800 PCS USD 3.45 PERPCS)</v>
      </c>
      <c r="O775">
        <f>'Raw Data'!N775</f>
        <v>16800</v>
      </c>
      <c r="P775" t="str">
        <f>'Raw Data'!O775</f>
        <v>NOS</v>
      </c>
      <c r="Q775">
        <f>'Raw Data'!P775</f>
        <v>288.92030299999999</v>
      </c>
      <c r="R775">
        <f>'Raw Data'!Q775</f>
        <v>4853861.09</v>
      </c>
      <c r="S775">
        <f>'Raw Data'!R775</f>
        <v>3.5105747630000002</v>
      </c>
      <c r="T775">
        <f>'Raw Data'!S775</f>
        <v>58977.656009999999</v>
      </c>
      <c r="U775">
        <f>'Raw Data'!T775</f>
        <v>1778454.7</v>
      </c>
      <c r="V775" s="9" t="str">
        <f t="shared" si="133"/>
        <v>8505</v>
      </c>
      <c r="W775">
        <f t="shared" si="134"/>
        <v>16800</v>
      </c>
      <c r="X775">
        <f t="shared" si="135"/>
        <v>45</v>
      </c>
      <c r="Y775">
        <f t="shared" si="136"/>
        <v>6632315.79</v>
      </c>
      <c r="Z775">
        <f t="shared" si="137"/>
        <v>2023</v>
      </c>
      <c r="AA775" s="9" t="str">
        <f t="shared" si="138"/>
        <v>Steel</v>
      </c>
      <c r="AB775" s="9" t="str">
        <f t="shared" si="139"/>
        <v>Lunch Box</v>
      </c>
      <c r="AD775" s="13">
        <f t="shared" si="140"/>
        <v>3.5105747630000002</v>
      </c>
      <c r="AE775">
        <f t="shared" si="141"/>
        <v>105.8603988095238</v>
      </c>
      <c r="AF775" s="16">
        <f t="shared" si="142"/>
        <v>0.36639999930447126</v>
      </c>
    </row>
    <row r="776" spans="1:32" x14ac:dyDescent="0.25">
      <c r="A776" t="str">
        <f>'Raw Data'!A776</f>
        <v>INNSA1</v>
      </c>
      <c r="B776" s="7">
        <f>'Raw Data'!B776</f>
        <v>44944</v>
      </c>
      <c r="C776">
        <f>'Raw Data'!C776</f>
        <v>301049751</v>
      </c>
      <c r="D776">
        <f>'Raw Data'!D776</f>
        <v>73239990</v>
      </c>
      <c r="E776" t="str">
        <f>'Raw Data'!E776</f>
        <v>NP-55 STEEL TEA STRAINER (QTY:151200 PCS/USD 0.2973 PER PCS)</v>
      </c>
      <c r="F776" t="str">
        <f t="shared" si="132"/>
        <v>NP-55 STEEL TEA STRAINER (QTY:151200 PCS/USD 0.2973 PER PCS)</v>
      </c>
      <c r="O776">
        <f>'Raw Data'!N776</f>
        <v>6930</v>
      </c>
      <c r="P776" t="str">
        <f>'Raw Data'!O776</f>
        <v>KGS</v>
      </c>
      <c r="Q776">
        <f>'Raw Data'!P776</f>
        <v>567.97303460000001</v>
      </c>
      <c r="R776">
        <f>'Raw Data'!Q776</f>
        <v>3936053.13</v>
      </c>
      <c r="S776">
        <f>'Raw Data'!R776</f>
        <v>6.7858188129999997</v>
      </c>
      <c r="T776">
        <f>'Raw Data'!S776</f>
        <v>47025.724370000004</v>
      </c>
      <c r="U776">
        <f>'Raw Data'!T776</f>
        <v>1442169.9</v>
      </c>
      <c r="V776" s="9" t="str">
        <f t="shared" si="133"/>
        <v>NP-55</v>
      </c>
      <c r="W776">
        <f t="shared" si="134"/>
        <v>151200</v>
      </c>
      <c r="X776">
        <f t="shared" si="135"/>
        <v>42</v>
      </c>
      <c r="Y776">
        <f t="shared" si="136"/>
        <v>5378223.0299999993</v>
      </c>
      <c r="Z776">
        <f t="shared" si="137"/>
        <v>2023</v>
      </c>
      <c r="AA776" s="9" t="str">
        <f t="shared" si="138"/>
        <v>Steel</v>
      </c>
      <c r="AB776" s="9" t="str">
        <f t="shared" si="139"/>
        <v>Tea Strainer</v>
      </c>
      <c r="AD776" s="13">
        <f t="shared" si="140"/>
        <v>6.7858188129999997</v>
      </c>
      <c r="AE776">
        <f t="shared" si="141"/>
        <v>9.5381607142857145</v>
      </c>
      <c r="AF776" s="16">
        <f t="shared" si="142"/>
        <v>0.3664000084267155</v>
      </c>
    </row>
    <row r="777" spans="1:32" x14ac:dyDescent="0.25">
      <c r="A777" t="str">
        <f>'Raw Data'!A777</f>
        <v>INNSA1</v>
      </c>
      <c r="B777" s="7">
        <f>'Raw Data'!B777</f>
        <v>44944</v>
      </c>
      <c r="C777">
        <f>'Raw Data'!C777</f>
        <v>301049751</v>
      </c>
      <c r="D777">
        <f>'Raw Data'!D777</f>
        <v>73239990</v>
      </c>
      <c r="E777" t="str">
        <f>'Raw Data'!E777</f>
        <v>SB-12 STEEL TEA STRAINER BIG (QTY:2256 PCS/USD 1.0930 PER PCS)</v>
      </c>
      <c r="F777" t="str">
        <f t="shared" si="132"/>
        <v>SB-12 STEEL TEA STRAINER BIG (QTY:2256 PCS/USD 1.0930 PER PCS)</v>
      </c>
      <c r="O777">
        <f>'Raw Data'!N777</f>
        <v>535.79999999999995</v>
      </c>
      <c r="P777" t="str">
        <f>'Raw Data'!O777</f>
        <v>KGS</v>
      </c>
      <c r="Q777">
        <f>'Raw Data'!P777</f>
        <v>402.96857039999998</v>
      </c>
      <c r="R777">
        <f>'Raw Data'!Q777</f>
        <v>215910.56</v>
      </c>
      <c r="S777">
        <f>'Raw Data'!R777</f>
        <v>4.8144393110000001</v>
      </c>
      <c r="T777">
        <f>'Raw Data'!S777</f>
        <v>2579.576583</v>
      </c>
      <c r="U777">
        <f>'Raw Data'!T777</f>
        <v>79109.600000000006</v>
      </c>
      <c r="V777" s="9" t="str">
        <f t="shared" si="133"/>
        <v>SB-12</v>
      </c>
      <c r="W777">
        <f t="shared" si="134"/>
        <v>2256</v>
      </c>
      <c r="X777">
        <f t="shared" si="135"/>
        <v>44</v>
      </c>
      <c r="Y777">
        <f t="shared" si="136"/>
        <v>295020.16000000003</v>
      </c>
      <c r="Z777">
        <f t="shared" si="137"/>
        <v>2023</v>
      </c>
      <c r="AA777" s="9" t="str">
        <f t="shared" si="138"/>
        <v>Steel</v>
      </c>
      <c r="AB777" s="9" t="str">
        <f t="shared" si="139"/>
        <v>Tea Strainer</v>
      </c>
      <c r="AD777" s="13">
        <f t="shared" si="140"/>
        <v>4.8144393110000001</v>
      </c>
      <c r="AE777">
        <f t="shared" si="141"/>
        <v>35.066312056737594</v>
      </c>
      <c r="AF777" s="16">
        <f t="shared" si="142"/>
        <v>0.36639986483291975</v>
      </c>
    </row>
    <row r="778" spans="1:32" x14ac:dyDescent="0.25">
      <c r="A778" t="str">
        <f>'Raw Data'!A778</f>
        <v>INNSA1</v>
      </c>
      <c r="B778" s="7">
        <f>'Raw Data'!B778</f>
        <v>44935</v>
      </c>
      <c r="C778">
        <f>'Raw Data'!C778</f>
        <v>301049751</v>
      </c>
      <c r="D778">
        <f>'Raw Data'!D778</f>
        <v>73239990</v>
      </c>
      <c r="E778" t="str">
        <f>'Raw Data'!E778</f>
        <v>SB-12 STEEL TEA STRAINER BIG (QTY:48144 PCS USD 1.097 PER PCS)</v>
      </c>
      <c r="F778" t="str">
        <f t="shared" si="132"/>
        <v>SB-12 STEEL TEA STRAINER BIG (QTY:48144 PCS USD 1.097 PER PCS)</v>
      </c>
      <c r="O778">
        <f>'Raw Data'!N778</f>
        <v>11434.2</v>
      </c>
      <c r="P778" t="str">
        <f>'Raw Data'!O778</f>
        <v>KGS</v>
      </c>
      <c r="Q778">
        <f>'Raw Data'!P778</f>
        <v>417.01525509999999</v>
      </c>
      <c r="R778">
        <f>'Raw Data'!Q778</f>
        <v>4768235.83</v>
      </c>
      <c r="S778">
        <f>'Raw Data'!R778</f>
        <v>4.9822611119999998</v>
      </c>
      <c r="T778">
        <f>'Raw Data'!S778</f>
        <v>56968.170010000002</v>
      </c>
      <c r="U778">
        <f>'Raw Data'!T778</f>
        <v>1747081.6</v>
      </c>
      <c r="V778" s="9" t="str">
        <f t="shared" si="133"/>
        <v>SB-12</v>
      </c>
      <c r="W778">
        <f t="shared" si="134"/>
        <v>48144</v>
      </c>
      <c r="X778">
        <f t="shared" si="135"/>
        <v>45</v>
      </c>
      <c r="Y778">
        <f t="shared" si="136"/>
        <v>6515317.4299999997</v>
      </c>
      <c r="Z778">
        <f t="shared" si="137"/>
        <v>2023</v>
      </c>
      <c r="AA778" s="9" t="str">
        <f t="shared" si="138"/>
        <v>Steel</v>
      </c>
      <c r="AB778" s="9" t="str">
        <f t="shared" si="139"/>
        <v>Tea Strainer</v>
      </c>
      <c r="AD778" s="13">
        <f t="shared" si="140"/>
        <v>4.9822611119999998</v>
      </c>
      <c r="AE778">
        <f t="shared" si="141"/>
        <v>36.288667331339319</v>
      </c>
      <c r="AF778" s="16">
        <f t="shared" si="142"/>
        <v>0.36639999829874187</v>
      </c>
    </row>
    <row r="779" spans="1:32" x14ac:dyDescent="0.25">
      <c r="A779" t="str">
        <f>'Raw Data'!A779</f>
        <v>INNSA1</v>
      </c>
      <c r="B779" s="7">
        <f>'Raw Data'!B779</f>
        <v>44935</v>
      </c>
      <c r="C779">
        <f>'Raw Data'!C779</f>
        <v>301049751</v>
      </c>
      <c r="D779">
        <f>'Raw Data'!D779</f>
        <v>73239990</v>
      </c>
      <c r="E779" t="str">
        <f>'Raw Data'!E779</f>
        <v>KWB-600F STAINLESS STEEL SPORTS BOTTLE (QTY.50400 PCS/USD 0.96 PER PCS)</v>
      </c>
      <c r="F779" t="str">
        <f t="shared" si="132"/>
        <v>KWB-600F STAINLESS STEEL SPORTS BOTTLE (QTY.50400 PCS/USD 0.96 PER PCS)</v>
      </c>
      <c r="O779">
        <f>'Raw Data'!N779</f>
        <v>7875</v>
      </c>
      <c r="P779" t="str">
        <f>'Raw Data'!O779</f>
        <v>KGS</v>
      </c>
      <c r="Q779">
        <f>'Raw Data'!P779</f>
        <v>522.35045079999998</v>
      </c>
      <c r="R779">
        <f>'Raw Data'!Q779</f>
        <v>4113509.8</v>
      </c>
      <c r="S779">
        <f>'Raw Data'!R779</f>
        <v>6.2407461270000004</v>
      </c>
      <c r="T779">
        <f>'Raw Data'!S779</f>
        <v>49145.875749999999</v>
      </c>
      <c r="U779">
        <f>'Raw Data'!T779</f>
        <v>1507190</v>
      </c>
      <c r="V779" s="9" t="str">
        <f t="shared" si="133"/>
        <v>KWB-600F</v>
      </c>
      <c r="W779">
        <f t="shared" si="134"/>
        <v>0.504</v>
      </c>
      <c r="X779">
        <f t="shared" si="135"/>
        <v>55</v>
      </c>
      <c r="Y779">
        <f t="shared" si="136"/>
        <v>5620699.7999999998</v>
      </c>
      <c r="Z779">
        <f t="shared" si="137"/>
        <v>2023</v>
      </c>
      <c r="AA779" s="9" t="str">
        <f t="shared" si="138"/>
        <v>Steel</v>
      </c>
      <c r="AB779" s="9" t="str">
        <f t="shared" si="139"/>
        <v>Other</v>
      </c>
      <c r="AD779" s="13">
        <f t="shared" si="140"/>
        <v>6.2407461270000004</v>
      </c>
      <c r="AE779">
        <f t="shared" si="141"/>
        <v>2990456.3492063493</v>
      </c>
      <c r="AF779" s="16">
        <f t="shared" si="142"/>
        <v>0.36640000225598102</v>
      </c>
    </row>
    <row r="780" spans="1:32" x14ac:dyDescent="0.25">
      <c r="A780" t="str">
        <f>'Raw Data'!A780</f>
        <v>INNSA1</v>
      </c>
      <c r="B780" s="7">
        <f>'Raw Data'!B780</f>
        <v>44933</v>
      </c>
      <c r="C780">
        <f>'Raw Data'!C780</f>
        <v>301049751</v>
      </c>
      <c r="D780">
        <f>'Raw Data'!D780</f>
        <v>73239990</v>
      </c>
      <c r="E780" t="str">
        <f>'Raw Data'!E780</f>
        <v>DS-25 STAINLESS STEEL GRATER WITH HANDLE-(QTY:75000 PCS USD0.213PER PCS)</v>
      </c>
      <c r="F780" t="str">
        <f t="shared" si="132"/>
        <v>DS-25 STAINLESS STEEL GRATER WITH HANDLE-(QTY:75000 PCS USD0.213PER PCS)</v>
      </c>
      <c r="O780">
        <f>'Raw Data'!N780</f>
        <v>2500</v>
      </c>
      <c r="P780" t="str">
        <f>'Raw Data'!O780</f>
        <v>KGS</v>
      </c>
      <c r="Q780">
        <f>'Raw Data'!P780</f>
        <v>559.02210000000002</v>
      </c>
      <c r="R780">
        <f>'Raw Data'!Q780</f>
        <v>1397555.25</v>
      </c>
      <c r="S780">
        <f>'Raw Data'!R780</f>
        <v>6.6788781359999998</v>
      </c>
      <c r="T780">
        <f>'Raw Data'!S780</f>
        <v>16697.195339999998</v>
      </c>
      <c r="U780">
        <f>'Raw Data'!T780</f>
        <v>512064.2</v>
      </c>
      <c r="V780" s="9" t="str">
        <f t="shared" si="133"/>
        <v>DS-25</v>
      </c>
      <c r="W780">
        <f t="shared" si="134"/>
        <v>75000</v>
      </c>
      <c r="X780">
        <f t="shared" si="135"/>
        <v>57</v>
      </c>
      <c r="Y780">
        <f t="shared" si="136"/>
        <v>1909619.45</v>
      </c>
      <c r="Z780">
        <f t="shared" si="137"/>
        <v>2023</v>
      </c>
      <c r="AA780" s="9" t="str">
        <f t="shared" si="138"/>
        <v>Steel</v>
      </c>
      <c r="AB780" s="9" t="str">
        <f t="shared" si="139"/>
        <v>Other</v>
      </c>
      <c r="AD780" s="13">
        <f t="shared" si="140"/>
        <v>6.6788781359999998</v>
      </c>
      <c r="AE780">
        <f t="shared" si="141"/>
        <v>6.8275226666666669</v>
      </c>
      <c r="AF780" s="16">
        <f t="shared" si="142"/>
        <v>0.36639996880266451</v>
      </c>
    </row>
    <row r="781" spans="1:32" x14ac:dyDescent="0.25">
      <c r="A781" t="str">
        <f>'Raw Data'!A781</f>
        <v>INNSA1</v>
      </c>
      <c r="B781" s="7">
        <f>'Raw Data'!B781</f>
        <v>44926</v>
      </c>
      <c r="C781">
        <f>'Raw Data'!C781</f>
        <v>301049751</v>
      </c>
      <c r="D781">
        <f>'Raw Data'!D781</f>
        <v>73231000</v>
      </c>
      <c r="E781" t="str">
        <f>'Raw Data'!E781</f>
        <v>SS410-A SS SCRUBBER 3 PCS SET (QTY- 112320 SET/ USD 0.170 PER SET)</v>
      </c>
      <c r="F781" t="str">
        <f t="shared" si="132"/>
        <v>SS410-A SS SCRUBBER 3 PCS SET (QTY- 112320 SET/ USD 0.170 PER SET)</v>
      </c>
      <c r="O781">
        <f>'Raw Data'!N781</f>
        <v>7207.2</v>
      </c>
      <c r="P781" t="str">
        <f>'Raw Data'!O781</f>
        <v>KGS</v>
      </c>
      <c r="Q781">
        <f>'Raw Data'!P781</f>
        <v>231.5006521</v>
      </c>
      <c r="R781">
        <f>'Raw Data'!Q781</f>
        <v>1668471.5</v>
      </c>
      <c r="S781">
        <f>'Raw Data'!R781</f>
        <v>2.770803736</v>
      </c>
      <c r="T781">
        <f>'Raw Data'!S781</f>
        <v>19969.736680000002</v>
      </c>
      <c r="U781">
        <f>'Raw Data'!T781</f>
        <v>733460</v>
      </c>
      <c r="V781" s="9" t="str">
        <f t="shared" si="133"/>
        <v>SS410-A</v>
      </c>
      <c r="W781">
        <f t="shared" si="134"/>
        <v>112320</v>
      </c>
      <c r="X781">
        <f t="shared" si="135"/>
        <v>49</v>
      </c>
      <c r="Y781">
        <f t="shared" si="136"/>
        <v>2401931.5</v>
      </c>
      <c r="Z781">
        <f t="shared" si="137"/>
        <v>2022</v>
      </c>
      <c r="AA781" s="9" t="str">
        <f t="shared" si="138"/>
        <v>Cleaning</v>
      </c>
      <c r="AB781" s="9" t="str">
        <f t="shared" si="139"/>
        <v>Scrubber</v>
      </c>
      <c r="AD781" s="13">
        <f t="shared" si="140"/>
        <v>2.770803736</v>
      </c>
      <c r="AE781">
        <f t="shared" si="141"/>
        <v>6.5300925925925926</v>
      </c>
      <c r="AF781" s="16">
        <f t="shared" si="142"/>
        <v>0.43959995720634126</v>
      </c>
    </row>
    <row r="782" spans="1:32" x14ac:dyDescent="0.25">
      <c r="A782" t="str">
        <f>'Raw Data'!A782</f>
        <v>INNSA1</v>
      </c>
      <c r="B782" s="7">
        <f>'Raw Data'!B782</f>
        <v>44926</v>
      </c>
      <c r="C782">
        <f>'Raw Data'!C782</f>
        <v>301049751</v>
      </c>
      <c r="D782">
        <f>'Raw Data'!D782</f>
        <v>73239990</v>
      </c>
      <c r="E782" t="str">
        <f>'Raw Data'!E782</f>
        <v>SB-01 STAINLESS STEEL SPORTS BOTTLE 750ML SG-702 (QTY: 12996NUM USD 1.066 PER NUM)</v>
      </c>
      <c r="F782" t="str">
        <f t="shared" si="132"/>
        <v>SB-01 STAINLESS STEEL SPORTS BOTTLE 750ML SG-702 (QTY: 12996NUM USD 1.066 PER NUM)</v>
      </c>
      <c r="O782">
        <f>'Raw Data'!N782</f>
        <v>2057.6999999999998</v>
      </c>
      <c r="P782" t="str">
        <f>'Raw Data'!O782</f>
        <v>KGS</v>
      </c>
      <c r="Q782">
        <f>'Raw Data'!P782</f>
        <v>583.61319430000003</v>
      </c>
      <c r="R782">
        <f>'Raw Data'!Q782</f>
        <v>1200900.8700000001</v>
      </c>
      <c r="S782">
        <f>'Raw Data'!R782</f>
        <v>6.9851968199999996</v>
      </c>
      <c r="T782">
        <f>'Raw Data'!S782</f>
        <v>14373.4395</v>
      </c>
      <c r="U782">
        <f>'Raw Data'!T782</f>
        <v>440010.1</v>
      </c>
      <c r="V782" s="9" t="str">
        <f t="shared" si="133"/>
        <v>SB-01</v>
      </c>
      <c r="W782">
        <f t="shared" si="134"/>
        <v>12996</v>
      </c>
      <c r="X782">
        <f t="shared" si="135"/>
        <v>65</v>
      </c>
      <c r="Y782">
        <f t="shared" si="136"/>
        <v>1640910.9700000002</v>
      </c>
      <c r="Z782">
        <f t="shared" si="137"/>
        <v>2022</v>
      </c>
      <c r="AA782" s="9" t="str">
        <f t="shared" si="138"/>
        <v>Steel</v>
      </c>
      <c r="AB782" s="9" t="str">
        <f t="shared" si="139"/>
        <v>Other</v>
      </c>
      <c r="AD782" s="13">
        <f t="shared" si="140"/>
        <v>6.9851968199999996</v>
      </c>
      <c r="AE782">
        <f t="shared" si="141"/>
        <v>33.85734841489689</v>
      </c>
      <c r="AF782" s="16">
        <f t="shared" si="142"/>
        <v>0.36640001768006042</v>
      </c>
    </row>
    <row r="783" spans="1:32" x14ac:dyDescent="0.25">
      <c r="A783" t="str">
        <f>'Raw Data'!A783</f>
        <v>INNSA1</v>
      </c>
      <c r="B783" s="7">
        <f>'Raw Data'!B783</f>
        <v>44926</v>
      </c>
      <c r="C783">
        <f>'Raw Data'!C783</f>
        <v>301049751</v>
      </c>
      <c r="D783">
        <f>'Raw Data'!D783</f>
        <v>73239990</v>
      </c>
      <c r="E783" t="str">
        <f>'Raw Data'!E783</f>
        <v>NP-20 STAINLESS STEEL SPORTS BOTTLE 750ML S-308-C6 (QTY: 29952 NUM USD 0.988 PER NUM)</v>
      </c>
      <c r="F783" t="str">
        <f t="shared" si="132"/>
        <v>NP-20 STAINLESS STEEL SPORTS BOTTLE 750ML S-308-C6 (QTY: 29952 NUM USD 0.988 PER NUM)</v>
      </c>
      <c r="O783">
        <f>'Raw Data'!N783</f>
        <v>5075.2</v>
      </c>
      <c r="P783" t="str">
        <f>'Raw Data'!O783</f>
        <v>KGS</v>
      </c>
      <c r="Q783">
        <f>'Raw Data'!P783</f>
        <v>505.44014229999999</v>
      </c>
      <c r="R783">
        <f>'Raw Data'!Q783</f>
        <v>2565209.81</v>
      </c>
      <c r="S783">
        <f>'Raw Data'!R783</f>
        <v>6.0495528700000003</v>
      </c>
      <c r="T783">
        <f>'Raw Data'!S783</f>
        <v>30702.690719999999</v>
      </c>
      <c r="U783">
        <f>'Raw Data'!T783</f>
        <v>939892.9</v>
      </c>
      <c r="V783" s="9" t="str">
        <f t="shared" si="133"/>
        <v>NP-20</v>
      </c>
      <c r="W783">
        <f t="shared" si="134"/>
        <v>29952</v>
      </c>
      <c r="X783">
        <f t="shared" si="135"/>
        <v>68</v>
      </c>
      <c r="Y783">
        <f t="shared" si="136"/>
        <v>3505102.71</v>
      </c>
      <c r="Z783">
        <f t="shared" si="137"/>
        <v>2022</v>
      </c>
      <c r="AA783" s="9" t="str">
        <f t="shared" si="138"/>
        <v>Steel</v>
      </c>
      <c r="AB783" s="9" t="str">
        <f t="shared" si="139"/>
        <v>Other</v>
      </c>
      <c r="AD783" s="13">
        <f t="shared" si="140"/>
        <v>6.0495528700000003</v>
      </c>
      <c r="AE783">
        <f t="shared" si="141"/>
        <v>31.379971287393165</v>
      </c>
      <c r="AF783" s="16">
        <f t="shared" si="142"/>
        <v>0.36640000998592781</v>
      </c>
    </row>
    <row r="784" spans="1:32" x14ac:dyDescent="0.25">
      <c r="A784" t="str">
        <f>'Raw Data'!A784</f>
        <v>INNSA1</v>
      </c>
      <c r="B784" s="7">
        <f>'Raw Data'!B784</f>
        <v>44926</v>
      </c>
      <c r="C784">
        <f>'Raw Data'!C784</f>
        <v>301049751</v>
      </c>
      <c r="D784">
        <f>'Raw Data'!D784</f>
        <v>73239990</v>
      </c>
      <c r="E784" t="str">
        <f>'Raw Data'!E784</f>
        <v>KWB-600F STAINLESS STEEL SPORTS BOTTLE (QTY.50400 PCS/USD 0.96 PER PCS)</v>
      </c>
      <c r="F784" t="str">
        <f t="shared" si="132"/>
        <v>KWB-600F STAINLESS STEEL SPORTS BOTTLE (QTY.50400 PCS/USD 0.96 PER PCS)</v>
      </c>
      <c r="O784">
        <f>'Raw Data'!N784</f>
        <v>7875</v>
      </c>
      <c r="P784" t="str">
        <f>'Raw Data'!O784</f>
        <v>KGS</v>
      </c>
      <c r="Q784">
        <f>'Raw Data'!P784</f>
        <v>521.4145651</v>
      </c>
      <c r="R784">
        <f>'Raw Data'!Q784</f>
        <v>4106139.7</v>
      </c>
      <c r="S784">
        <f>'Raw Data'!R784</f>
        <v>6.2407488339999997</v>
      </c>
      <c r="T784">
        <f>'Raw Data'!S784</f>
        <v>49145.897069999999</v>
      </c>
      <c r="U784">
        <f>'Raw Data'!T784</f>
        <v>1504489.6</v>
      </c>
      <c r="V784" s="9" t="str">
        <f t="shared" si="133"/>
        <v>KWB-600F</v>
      </c>
      <c r="W784">
        <f t="shared" si="134"/>
        <v>0.504</v>
      </c>
      <c r="X784">
        <f t="shared" si="135"/>
        <v>55</v>
      </c>
      <c r="Y784">
        <f t="shared" si="136"/>
        <v>5610629.3000000007</v>
      </c>
      <c r="Z784">
        <f t="shared" si="137"/>
        <v>2022</v>
      </c>
      <c r="AA784" s="9" t="str">
        <f t="shared" si="138"/>
        <v>Steel</v>
      </c>
      <c r="AB784" s="9" t="str">
        <f t="shared" si="139"/>
        <v>Other</v>
      </c>
      <c r="AD784" s="13">
        <f t="shared" si="140"/>
        <v>6.2407488339999997</v>
      </c>
      <c r="AE784">
        <f t="shared" si="141"/>
        <v>2985098.4126984128</v>
      </c>
      <c r="AF784" s="16">
        <f t="shared" si="142"/>
        <v>0.36640000339004541</v>
      </c>
    </row>
    <row r="785" spans="1:32" x14ac:dyDescent="0.25">
      <c r="A785" t="str">
        <f>'Raw Data'!A785</f>
        <v>INNSA1</v>
      </c>
      <c r="B785" s="7">
        <f>'Raw Data'!B785</f>
        <v>44926</v>
      </c>
      <c r="C785">
        <f>'Raw Data'!C785</f>
        <v>301049751</v>
      </c>
      <c r="D785">
        <f>'Raw Data'!D785</f>
        <v>73231000</v>
      </c>
      <c r="E785" t="str">
        <f>'Raw Data'!E785</f>
        <v>SS410-B SS SCRUBBER 3 PCS SET (QTY- 3480 SET/ USD 0.185 PERSET)</v>
      </c>
      <c r="F785" t="str">
        <f t="shared" si="132"/>
        <v>SS410-B SS SCRUBBER 3 PCS SET (QTY- 3480 SET/ USD 0.185 PERSET)</v>
      </c>
      <c r="O785">
        <f>'Raw Data'!N785</f>
        <v>223.3</v>
      </c>
      <c r="P785" t="str">
        <f>'Raw Data'!O785</f>
        <v>KGS</v>
      </c>
      <c r="Q785">
        <f>'Raw Data'!P785</f>
        <v>251.92713839999999</v>
      </c>
      <c r="R785">
        <f>'Raw Data'!Q785</f>
        <v>56255.33</v>
      </c>
      <c r="S785">
        <f>'Raw Data'!R785</f>
        <v>3.0152859169999999</v>
      </c>
      <c r="T785">
        <f>'Raw Data'!S785</f>
        <v>673.31334530000004</v>
      </c>
      <c r="U785">
        <f>'Raw Data'!T785</f>
        <v>24729.9</v>
      </c>
      <c r="V785" s="9" t="str">
        <f t="shared" si="133"/>
        <v>SS410-B</v>
      </c>
      <c r="W785">
        <f t="shared" si="134"/>
        <v>3480</v>
      </c>
      <c r="X785">
        <f t="shared" si="135"/>
        <v>47</v>
      </c>
      <c r="Y785">
        <f t="shared" si="136"/>
        <v>80985.23000000001</v>
      </c>
      <c r="Z785">
        <f t="shared" si="137"/>
        <v>2022</v>
      </c>
      <c r="AA785" s="9" t="str">
        <f t="shared" si="138"/>
        <v>Cleaning</v>
      </c>
      <c r="AB785" s="9" t="str">
        <f t="shared" si="139"/>
        <v>Scrubber</v>
      </c>
      <c r="AD785" s="13">
        <f t="shared" si="140"/>
        <v>3.0152859169999999</v>
      </c>
      <c r="AE785">
        <f t="shared" si="141"/>
        <v>7.1062931034482766</v>
      </c>
      <c r="AF785" s="16">
        <f t="shared" si="142"/>
        <v>0.43960101202854912</v>
      </c>
    </row>
    <row r="786" spans="1:32" x14ac:dyDescent="0.25">
      <c r="A786" t="str">
        <f>'Raw Data'!A786</f>
        <v>INNSA1</v>
      </c>
      <c r="B786" s="7">
        <f>'Raw Data'!B786</f>
        <v>44922</v>
      </c>
      <c r="C786">
        <f>'Raw Data'!C786</f>
        <v>301049751</v>
      </c>
      <c r="D786">
        <f>'Raw Data'!D786</f>
        <v>73239990</v>
      </c>
      <c r="E786" t="str">
        <f>'Raw Data'!E786</f>
        <v>SB-01 - STAINLESS STEEL SPORTS BOTTLE 750ML SG-702 (QTY:2700PCS/USD 1.066 PER PCS)</v>
      </c>
      <c r="F786" t="str">
        <f t="shared" si="132"/>
        <v>SB-01 - STAINLESS STEEL SPORTS BOTTLE 750ML SG-702 (QTY:2700PCS/USD 1.066 PER PCS)</v>
      </c>
      <c r="O786">
        <f>'Raw Data'!N786</f>
        <v>427.5</v>
      </c>
      <c r="P786" t="str">
        <f>'Raw Data'!O786</f>
        <v>KGS</v>
      </c>
      <c r="Q786">
        <f>'Raw Data'!P786</f>
        <v>583.34264329999996</v>
      </c>
      <c r="R786">
        <f>'Raw Data'!Q786</f>
        <v>249378.98</v>
      </c>
      <c r="S786">
        <f>'Raw Data'!R786</f>
        <v>6.981958627</v>
      </c>
      <c r="T786">
        <f>'Raw Data'!S786</f>
        <v>2984.7873129999998</v>
      </c>
      <c r="U786">
        <f>'Raw Data'!T786</f>
        <v>91372.5</v>
      </c>
      <c r="V786" s="9" t="str">
        <f t="shared" si="133"/>
        <v>SB-01</v>
      </c>
      <c r="W786">
        <f t="shared" si="134"/>
        <v>2700</v>
      </c>
      <c r="X786">
        <f t="shared" si="135"/>
        <v>65</v>
      </c>
      <c r="Y786">
        <f t="shared" si="136"/>
        <v>340751.48</v>
      </c>
      <c r="Z786">
        <f t="shared" si="137"/>
        <v>2022</v>
      </c>
      <c r="AA786" s="9" t="str">
        <f t="shared" si="138"/>
        <v>Steel</v>
      </c>
      <c r="AB786" s="9" t="str">
        <f t="shared" si="139"/>
        <v>Other</v>
      </c>
      <c r="AD786" s="13">
        <f t="shared" si="140"/>
        <v>6.981958627</v>
      </c>
      <c r="AE786">
        <f t="shared" si="141"/>
        <v>33.841666666666669</v>
      </c>
      <c r="AF786" s="16">
        <f t="shared" si="142"/>
        <v>0.36640016732765529</v>
      </c>
    </row>
    <row r="787" spans="1:32" x14ac:dyDescent="0.25">
      <c r="A787" t="str">
        <f>'Raw Data'!A787</f>
        <v>INNSA1</v>
      </c>
      <c r="B787" s="7">
        <f>'Raw Data'!B787</f>
        <v>44922</v>
      </c>
      <c r="C787">
        <f>'Raw Data'!C787</f>
        <v>301049751</v>
      </c>
      <c r="D787">
        <f>'Raw Data'!D787</f>
        <v>73239990</v>
      </c>
      <c r="E787" t="str">
        <f>'Raw Data'!E787</f>
        <v>SL-01 STAINLESS STEEL COLA BOTTLE 750ML SK750 (QTY 19008 PCS / USD 1.140 PER PCS)</v>
      </c>
      <c r="F787" t="str">
        <f t="shared" si="132"/>
        <v>SL-01 STAINLESS STEEL COLA BOTTLE 750ML SK750 (QTY 19008 PCS / USD 1.140 PER PCS)</v>
      </c>
      <c r="O787">
        <f>'Raw Data'!N787</f>
        <v>3801.6</v>
      </c>
      <c r="P787" t="str">
        <f>'Raw Data'!O787</f>
        <v>KGS</v>
      </c>
      <c r="Q787">
        <f>'Raw Data'!P787</f>
        <v>493.87119630000001</v>
      </c>
      <c r="R787">
        <f>'Raw Data'!Q787</f>
        <v>1877500.74</v>
      </c>
      <c r="S787">
        <f>'Raw Data'!R787</f>
        <v>5.9110855339999997</v>
      </c>
      <c r="T787">
        <f>'Raw Data'!S787</f>
        <v>22471.582760000001</v>
      </c>
      <c r="U787">
        <f>'Raw Data'!T787</f>
        <v>687916.2</v>
      </c>
      <c r="V787" s="9" t="str">
        <f t="shared" si="133"/>
        <v>SL-01</v>
      </c>
      <c r="W787">
        <f t="shared" si="134"/>
        <v>19008</v>
      </c>
      <c r="X787">
        <f t="shared" si="135"/>
        <v>64</v>
      </c>
      <c r="Y787">
        <f t="shared" si="136"/>
        <v>2565416.94</v>
      </c>
      <c r="Z787">
        <f t="shared" si="137"/>
        <v>2022</v>
      </c>
      <c r="AA787" s="9" t="str">
        <f t="shared" si="138"/>
        <v>Steel</v>
      </c>
      <c r="AB787" s="9" t="str">
        <f t="shared" si="139"/>
        <v>Other</v>
      </c>
      <c r="AD787" s="13">
        <f t="shared" si="140"/>
        <v>5.9110855339999997</v>
      </c>
      <c r="AE787">
        <f t="shared" si="141"/>
        <v>36.190877525252525</v>
      </c>
      <c r="AF787" s="16">
        <f t="shared" si="142"/>
        <v>0.36639996211133313</v>
      </c>
    </row>
    <row r="788" spans="1:32" x14ac:dyDescent="0.25">
      <c r="A788" t="str">
        <f>'Raw Data'!A788</f>
        <v>INNSA1</v>
      </c>
      <c r="B788" s="7">
        <f>'Raw Data'!B788</f>
        <v>44922</v>
      </c>
      <c r="C788">
        <f>'Raw Data'!C788</f>
        <v>301049751</v>
      </c>
      <c r="D788">
        <f>'Raw Data'!D788</f>
        <v>73239990</v>
      </c>
      <c r="E788" t="str">
        <f>'Raw Data'!E788</f>
        <v>NP-21 - STAINLESS STEEL SPORTS BOTTLE 650ML S115(QTY:19944 PCS/USD 1.010 PER PCS)</v>
      </c>
      <c r="F788" t="str">
        <f t="shared" si="132"/>
        <v>NP-21 - STAINLESS STEEL SPORTS BOTTLE 650ML S115(QTY:19944 PCS/USD 1.010 PER PCS)</v>
      </c>
      <c r="O788">
        <f>'Raw Data'!N788</f>
        <v>3545.6</v>
      </c>
      <c r="P788" t="str">
        <f>'Raw Data'!O788</f>
        <v>KGS</v>
      </c>
      <c r="Q788">
        <f>'Raw Data'!P788</f>
        <v>492.24662119999999</v>
      </c>
      <c r="R788">
        <f>'Raw Data'!Q788</f>
        <v>1745309.62</v>
      </c>
      <c r="S788">
        <f>'Raw Data'!R788</f>
        <v>5.8916411870000003</v>
      </c>
      <c r="T788">
        <f>'Raw Data'!S788</f>
        <v>20889.402989999999</v>
      </c>
      <c r="U788">
        <f>'Raw Data'!T788</f>
        <v>639481.4</v>
      </c>
      <c r="V788" s="9" t="str">
        <f t="shared" si="133"/>
        <v>NP-21</v>
      </c>
      <c r="W788">
        <f t="shared" si="134"/>
        <v>19944</v>
      </c>
      <c r="X788">
        <f t="shared" si="135"/>
        <v>64</v>
      </c>
      <c r="Y788">
        <f t="shared" si="136"/>
        <v>2384791.02</v>
      </c>
      <c r="Z788">
        <f t="shared" si="137"/>
        <v>2022</v>
      </c>
      <c r="AA788" s="9" t="str">
        <f t="shared" si="138"/>
        <v>Steel</v>
      </c>
      <c r="AB788" s="9" t="str">
        <f t="shared" si="139"/>
        <v>Other</v>
      </c>
      <c r="AD788" s="13">
        <f t="shared" si="140"/>
        <v>5.8916411870000003</v>
      </c>
      <c r="AE788">
        <f t="shared" si="141"/>
        <v>32.06384877657441</v>
      </c>
      <c r="AF788" s="16">
        <f t="shared" si="142"/>
        <v>0.36639997434953692</v>
      </c>
    </row>
    <row r="789" spans="1:32" x14ac:dyDescent="0.25">
      <c r="A789" t="str">
        <f>'Raw Data'!A789</f>
        <v>INNSA1</v>
      </c>
      <c r="B789" s="7">
        <f>'Raw Data'!B789</f>
        <v>44917</v>
      </c>
      <c r="C789">
        <f>'Raw Data'!C789</f>
        <v>301049751</v>
      </c>
      <c r="D789">
        <f>'Raw Data'!D789</f>
        <v>73239990</v>
      </c>
      <c r="E789" t="str">
        <f>'Raw Data'!E789</f>
        <v>6561 STEEL LUNCH BOX (QTY:21600 PCS USD2.50 PER PCS)</v>
      </c>
      <c r="F789" t="str">
        <f t="shared" si="132"/>
        <v>6561 STEEL LUNCH BOX (QTY:21600 PCS USD2.50 PER PCS)</v>
      </c>
      <c r="O789">
        <f>'Raw Data'!N789</f>
        <v>8232</v>
      </c>
      <c r="P789" t="str">
        <f>'Raw Data'!O789</f>
        <v>KGS</v>
      </c>
      <c r="Q789">
        <f>'Raw Data'!P789</f>
        <v>562.4123141</v>
      </c>
      <c r="R789">
        <f>'Raw Data'!Q789</f>
        <v>4629778.17</v>
      </c>
      <c r="S789">
        <f>'Raw Data'!R789</f>
        <v>6.73144601</v>
      </c>
      <c r="T789">
        <f>'Raw Data'!S789</f>
        <v>55413.263550000003</v>
      </c>
      <c r="U789">
        <f>'Raw Data'!T789</f>
        <v>1696350.7</v>
      </c>
      <c r="V789" s="9" t="str">
        <f t="shared" si="133"/>
        <v>6561</v>
      </c>
      <c r="W789">
        <f t="shared" si="134"/>
        <v>21600</v>
      </c>
      <c r="X789">
        <f t="shared" si="135"/>
        <v>37</v>
      </c>
      <c r="Y789">
        <f t="shared" si="136"/>
        <v>6326128.8700000001</v>
      </c>
      <c r="Z789">
        <f t="shared" si="137"/>
        <v>2022</v>
      </c>
      <c r="AA789" s="9" t="str">
        <f t="shared" si="138"/>
        <v>Steel</v>
      </c>
      <c r="AB789" s="9" t="str">
        <f t="shared" si="139"/>
        <v>Lunch Box</v>
      </c>
      <c r="AD789" s="13">
        <f t="shared" si="140"/>
        <v>6.73144601</v>
      </c>
      <c r="AE789">
        <f t="shared" si="141"/>
        <v>78.534754629629631</v>
      </c>
      <c r="AF789" s="16">
        <f t="shared" si="142"/>
        <v>0.3663999953587409</v>
      </c>
    </row>
    <row r="790" spans="1:32" x14ac:dyDescent="0.25">
      <c r="A790" t="str">
        <f>'Raw Data'!A790</f>
        <v>INTMX6</v>
      </c>
      <c r="B790" s="7">
        <f>'Raw Data'!B790</f>
        <v>44916</v>
      </c>
      <c r="C790">
        <f>'Raw Data'!C790</f>
        <v>301049751</v>
      </c>
      <c r="D790">
        <f>'Raw Data'!D790</f>
        <v>73239990</v>
      </c>
      <c r="E790" t="str">
        <f>'Raw Data'!E790</f>
        <v>STEEL LUNCH BOX 2 LAYER (ITEM NO-8504)</v>
      </c>
      <c r="F790" t="str">
        <f t="shared" si="132"/>
        <v>STEEL LUNCH BOX 2 LAYER (ITEM NO-8504)</v>
      </c>
      <c r="O790">
        <f>'Raw Data'!N790</f>
        <v>22080</v>
      </c>
      <c r="P790" t="str">
        <f>'Raw Data'!O790</f>
        <v>PCS</v>
      </c>
      <c r="Q790">
        <f>'Raw Data'!P790</f>
        <v>214.16401680000001</v>
      </c>
      <c r="R790">
        <f>'Raw Data'!Q790</f>
        <v>4728741.49</v>
      </c>
      <c r="S790">
        <f>'Raw Data'!R790</f>
        <v>2.5633036119999999</v>
      </c>
      <c r="T790">
        <f>'Raw Data'!S790</f>
        <v>56597.743750000001</v>
      </c>
      <c r="U790">
        <f>'Raw Data'!T790</f>
        <v>1732610.9</v>
      </c>
      <c r="V790" s="9" t="str">
        <f t="shared" si="133"/>
        <v>STEEL</v>
      </c>
      <c r="W790" t="str">
        <f t="shared" si="134"/>
        <v/>
      </c>
      <c r="X790" t="e">
        <f t="shared" si="135"/>
        <v>#VALUE!</v>
      </c>
      <c r="Y790">
        <f t="shared" si="136"/>
        <v>6461352.3900000006</v>
      </c>
      <c r="Z790">
        <f t="shared" si="137"/>
        <v>2022</v>
      </c>
      <c r="AA790" s="9" t="str">
        <f t="shared" si="138"/>
        <v>Steel</v>
      </c>
      <c r="AB790" s="9" t="str">
        <f t="shared" si="139"/>
        <v>Lunch Box</v>
      </c>
      <c r="AD790" s="13">
        <f t="shared" si="140"/>
        <v>2.5633036119999999</v>
      </c>
      <c r="AE790" t="e">
        <f t="shared" si="141"/>
        <v>#VALUE!</v>
      </c>
      <c r="AF790" s="16">
        <f t="shared" si="142"/>
        <v>0.36640000382004384</v>
      </c>
    </row>
    <row r="791" spans="1:32" x14ac:dyDescent="0.25">
      <c r="A791" t="str">
        <f>'Raw Data'!A791</f>
        <v>INTMX6</v>
      </c>
      <c r="B791" s="7">
        <f>'Raw Data'!B791</f>
        <v>44916</v>
      </c>
      <c r="C791">
        <f>'Raw Data'!C791</f>
        <v>301049751</v>
      </c>
      <c r="D791">
        <f>'Raw Data'!D791</f>
        <v>73239990</v>
      </c>
      <c r="E791" t="str">
        <f>'Raw Data'!E791</f>
        <v>STEEL LUNCH BOX 3 LAYER ( ITEM N0-8505)</v>
      </c>
      <c r="F791" t="str">
        <f t="shared" si="132"/>
        <v>STEEL LUNCH BOX 3 LAYER ( ITEM N0-8505)</v>
      </c>
      <c r="O791">
        <f>'Raw Data'!N791</f>
        <v>16800</v>
      </c>
      <c r="P791" t="str">
        <f>'Raw Data'!O791</f>
        <v>PCS</v>
      </c>
      <c r="Q791">
        <f>'Raw Data'!P791</f>
        <v>297.92978149999999</v>
      </c>
      <c r="R791">
        <f>'Raw Data'!Q791</f>
        <v>5005220.33</v>
      </c>
      <c r="S791">
        <f>'Raw Data'!R791</f>
        <v>3.5658860749999999</v>
      </c>
      <c r="T791">
        <f>'Raw Data'!S791</f>
        <v>59906.886059999997</v>
      </c>
      <c r="U791">
        <f>'Raw Data'!T791</f>
        <v>1833912.8</v>
      </c>
      <c r="V791" s="9" t="str">
        <f t="shared" si="133"/>
        <v>STEEL</v>
      </c>
      <c r="W791" t="str">
        <f t="shared" si="134"/>
        <v/>
      </c>
      <c r="X791" t="e">
        <f t="shared" si="135"/>
        <v>#VALUE!</v>
      </c>
      <c r="Y791">
        <f t="shared" si="136"/>
        <v>6839133.1299999999</v>
      </c>
      <c r="Z791">
        <f t="shared" si="137"/>
        <v>2022</v>
      </c>
      <c r="AA791" s="9" t="str">
        <f t="shared" si="138"/>
        <v>Steel</v>
      </c>
      <c r="AB791" s="9" t="str">
        <f t="shared" si="139"/>
        <v>Lunch Box</v>
      </c>
      <c r="AD791" s="13">
        <f t="shared" si="140"/>
        <v>3.5658860749999999</v>
      </c>
      <c r="AE791" t="e">
        <f t="shared" si="141"/>
        <v>#VALUE!</v>
      </c>
      <c r="AF791" s="16">
        <f t="shared" si="142"/>
        <v>0.36640001420277135</v>
      </c>
    </row>
    <row r="792" spans="1:32" x14ac:dyDescent="0.25">
      <c r="A792" t="str">
        <f>'Raw Data'!A792</f>
        <v>INNSA1</v>
      </c>
      <c r="B792" s="7">
        <f>'Raw Data'!B792</f>
        <v>44915</v>
      </c>
      <c r="C792">
        <f>'Raw Data'!C792</f>
        <v>301049751</v>
      </c>
      <c r="D792">
        <f>'Raw Data'!D792</f>
        <v>73239990</v>
      </c>
      <c r="E792" t="str">
        <f>'Raw Data'!E792</f>
        <v>AM-06 - STAINLESS STEEL BOTTLE 750ML SG805 (QTY:34056 PCS/USD 1.010 PER PCS)</v>
      </c>
      <c r="F792" t="str">
        <f t="shared" si="132"/>
        <v>AM-06 - STAINLESS STEEL BOTTLE 750ML SG805 (QTY:34056 PCS/USD 1.010 PER PCS)</v>
      </c>
      <c r="O792">
        <f>'Raw Data'!N792</f>
        <v>5108.3999999999996</v>
      </c>
      <c r="P792" t="str">
        <f>'Raw Data'!O792</f>
        <v>KGS</v>
      </c>
      <c r="Q792">
        <f>'Raw Data'!P792</f>
        <v>583.02243169999997</v>
      </c>
      <c r="R792">
        <f>'Raw Data'!Q792</f>
        <v>2978311.79</v>
      </c>
      <c r="S792">
        <f>'Raw Data'!R792</f>
        <v>6.9781260520000004</v>
      </c>
      <c r="T792">
        <f>'Raw Data'!S792</f>
        <v>35647.059130000001</v>
      </c>
      <c r="U792">
        <f>'Raw Data'!T792</f>
        <v>1091253.5</v>
      </c>
      <c r="V792" s="9" t="str">
        <f t="shared" si="133"/>
        <v>AM-06</v>
      </c>
      <c r="W792">
        <f t="shared" si="134"/>
        <v>34056</v>
      </c>
      <c r="X792">
        <f t="shared" si="135"/>
        <v>59</v>
      </c>
      <c r="Y792">
        <f t="shared" si="136"/>
        <v>4069565.29</v>
      </c>
      <c r="Z792">
        <f t="shared" si="137"/>
        <v>2022</v>
      </c>
      <c r="AA792" s="9" t="str">
        <f t="shared" si="138"/>
        <v>Steel</v>
      </c>
      <c r="AB792" s="9" t="str">
        <f t="shared" si="139"/>
        <v>Other</v>
      </c>
      <c r="AD792" s="13">
        <f t="shared" si="140"/>
        <v>6.9781260520000004</v>
      </c>
      <c r="AE792">
        <f t="shared" si="141"/>
        <v>32.042914611228568</v>
      </c>
      <c r="AF792" s="16">
        <f t="shared" si="142"/>
        <v>0.36640002019399048</v>
      </c>
    </row>
    <row r="793" spans="1:32" x14ac:dyDescent="0.25">
      <c r="A793" t="str">
        <f>'Raw Data'!A793</f>
        <v>INNSA1</v>
      </c>
      <c r="B793" s="7">
        <f>'Raw Data'!B793</f>
        <v>44915</v>
      </c>
      <c r="C793">
        <f>'Raw Data'!C793</f>
        <v>301049751</v>
      </c>
      <c r="D793">
        <f>'Raw Data'!D793</f>
        <v>73239990</v>
      </c>
      <c r="E793" t="str">
        <f>'Raw Data'!E793</f>
        <v>SB-01 - STAINLESS STEEL SPORTS BOTTLE 750ML SG-702 (QTY:13680 PCS/USD 1.066 PER PCS)</v>
      </c>
      <c r="F793" t="str">
        <f t="shared" si="132"/>
        <v>SB-01 - STAINLESS STEEL SPORTS BOTTLE 750ML SG-702 (QTY:13680 PCS/USD 1.066 PER PCS)</v>
      </c>
      <c r="O793">
        <f>'Raw Data'!N793</f>
        <v>2166</v>
      </c>
      <c r="P793" t="str">
        <f>'Raw Data'!O793</f>
        <v>KGS</v>
      </c>
      <c r="Q793">
        <f>'Raw Data'!P793</f>
        <v>582.96173590000001</v>
      </c>
      <c r="R793">
        <f>'Raw Data'!Q793</f>
        <v>1262695.1200000001</v>
      </c>
      <c r="S793">
        <f>'Raw Data'!R793</f>
        <v>6.9773995920000003</v>
      </c>
      <c r="T793">
        <f>'Raw Data'!S793</f>
        <v>15113.04752</v>
      </c>
      <c r="U793">
        <f>'Raw Data'!T793</f>
        <v>462651.5</v>
      </c>
      <c r="V793" s="9" t="str">
        <f t="shared" si="133"/>
        <v>SB-01</v>
      </c>
      <c r="W793">
        <f t="shared" si="134"/>
        <v>13680</v>
      </c>
      <c r="X793">
        <f t="shared" si="135"/>
        <v>67</v>
      </c>
      <c r="Y793">
        <f t="shared" si="136"/>
        <v>1725346.62</v>
      </c>
      <c r="Z793">
        <f t="shared" si="137"/>
        <v>2022</v>
      </c>
      <c r="AA793" s="9" t="str">
        <f t="shared" si="138"/>
        <v>Steel</v>
      </c>
      <c r="AB793" s="9" t="str">
        <f t="shared" si="139"/>
        <v>Other</v>
      </c>
      <c r="AD793" s="13">
        <f t="shared" si="140"/>
        <v>6.9773995920000003</v>
      </c>
      <c r="AE793">
        <f t="shared" si="141"/>
        <v>33.819554093567248</v>
      </c>
      <c r="AF793" s="16">
        <f t="shared" si="142"/>
        <v>0.36640000636099707</v>
      </c>
    </row>
    <row r="794" spans="1:32" x14ac:dyDescent="0.25">
      <c r="A794" t="str">
        <f>'Raw Data'!A794</f>
        <v>INNSA1</v>
      </c>
      <c r="B794" s="7">
        <f>'Raw Data'!B794</f>
        <v>44915</v>
      </c>
      <c r="C794">
        <f>'Raw Data'!C794</f>
        <v>301049751</v>
      </c>
      <c r="D794">
        <f>'Raw Data'!D794</f>
        <v>73239990</v>
      </c>
      <c r="E794" t="str">
        <f>'Raw Data'!E794</f>
        <v>SL-01 STAINLESS STEEL COLA BOTTLE 750ML SK750 (QTY 38736 PCS / USD 1.140 PER PCS)</v>
      </c>
      <c r="F794" t="str">
        <f t="shared" si="132"/>
        <v>SL-01 STAINLESS STEEL COLA BOTTLE 750ML SK750 (QTY 38736 PCS / USD 1.140 PER PCS)</v>
      </c>
      <c r="O794">
        <f>'Raw Data'!N794</f>
        <v>7747.2</v>
      </c>
      <c r="P794" t="str">
        <f>'Raw Data'!O794</f>
        <v>KGS</v>
      </c>
      <c r="Q794">
        <f>'Raw Data'!P794</f>
        <v>493.54871700000001</v>
      </c>
      <c r="R794">
        <f>'Raw Data'!Q794</f>
        <v>3823620.62</v>
      </c>
      <c r="S794">
        <f>'Raw Data'!R794</f>
        <v>5.9072258160000004</v>
      </c>
      <c r="T794">
        <f>'Raw Data'!S794</f>
        <v>45764.459840000003</v>
      </c>
      <c r="U794">
        <f>'Raw Data'!T794</f>
        <v>1400974.6</v>
      </c>
      <c r="V794" s="9" t="str">
        <f t="shared" si="133"/>
        <v>SL-01</v>
      </c>
      <c r="W794">
        <f t="shared" si="134"/>
        <v>38736</v>
      </c>
      <c r="X794">
        <f t="shared" si="135"/>
        <v>64</v>
      </c>
      <c r="Y794">
        <f t="shared" si="136"/>
        <v>5224595.2200000007</v>
      </c>
      <c r="Z794">
        <f t="shared" si="137"/>
        <v>2022</v>
      </c>
      <c r="AA794" s="9" t="str">
        <f t="shared" si="138"/>
        <v>Steel</v>
      </c>
      <c r="AB794" s="9" t="str">
        <f t="shared" si="139"/>
        <v>Other</v>
      </c>
      <c r="AD794" s="13">
        <f t="shared" si="140"/>
        <v>5.9072258160000004</v>
      </c>
      <c r="AE794">
        <f t="shared" si="141"/>
        <v>36.167250103263115</v>
      </c>
      <c r="AF794" s="16">
        <f t="shared" si="142"/>
        <v>0.36640000126372374</v>
      </c>
    </row>
    <row r="795" spans="1:32" x14ac:dyDescent="0.25">
      <c r="A795" t="str">
        <f>'Raw Data'!A795</f>
        <v>INNSA1</v>
      </c>
      <c r="B795" s="7">
        <f>'Raw Data'!B795</f>
        <v>44914</v>
      </c>
      <c r="C795">
        <f>'Raw Data'!C795</f>
        <v>301049751</v>
      </c>
      <c r="D795">
        <f>'Raw Data'!D795</f>
        <v>73239990</v>
      </c>
      <c r="E795" t="str">
        <f>'Raw Data'!E795</f>
        <v>NP-19 STEEL SALT BOTTLE (QTY:50400 PCS/USD 0.461 PER PCS)</v>
      </c>
      <c r="F795" t="str">
        <f t="shared" si="132"/>
        <v>NP-19 STEEL SALT BOTTLE (QTY:50400 PCS/USD 0.461 PER PCS)</v>
      </c>
      <c r="O795">
        <f>'Raw Data'!N795</f>
        <v>7875</v>
      </c>
      <c r="P795" t="str">
        <f>'Raw Data'!O795</f>
        <v>KGS</v>
      </c>
      <c r="Q795">
        <f>'Raw Data'!P795</f>
        <v>260.89232509999999</v>
      </c>
      <c r="R795">
        <f>'Raw Data'!Q795</f>
        <v>2054527.06</v>
      </c>
      <c r="S795">
        <f>'Raw Data'!R795</f>
        <v>3.1225891689999998</v>
      </c>
      <c r="T795">
        <f>'Raw Data'!S795</f>
        <v>24590.389709999999</v>
      </c>
      <c r="U795">
        <f>'Raw Data'!T795</f>
        <v>752778.7</v>
      </c>
      <c r="V795" s="9" t="str">
        <f t="shared" si="133"/>
        <v>NP-19</v>
      </c>
      <c r="W795">
        <f t="shared" si="134"/>
        <v>50400</v>
      </c>
      <c r="X795">
        <f t="shared" si="135"/>
        <v>40</v>
      </c>
      <c r="Y795">
        <f t="shared" si="136"/>
        <v>2807305.76</v>
      </c>
      <c r="Z795">
        <f t="shared" si="137"/>
        <v>2022</v>
      </c>
      <c r="AA795" s="9" t="str">
        <f t="shared" si="138"/>
        <v>Steel</v>
      </c>
      <c r="AB795" s="9" t="str">
        <f t="shared" si="139"/>
        <v>Other</v>
      </c>
      <c r="AD795" s="13">
        <f t="shared" si="140"/>
        <v>3.1225891689999998</v>
      </c>
      <c r="AE795">
        <f t="shared" si="141"/>
        <v>14.936085317460316</v>
      </c>
      <c r="AF795" s="16">
        <f t="shared" si="142"/>
        <v>0.36639999280418334</v>
      </c>
    </row>
    <row r="796" spans="1:32" x14ac:dyDescent="0.25">
      <c r="A796" t="str">
        <f>'Raw Data'!A796</f>
        <v>INNSA1</v>
      </c>
      <c r="B796" s="7">
        <f>'Raw Data'!B796</f>
        <v>44914</v>
      </c>
      <c r="C796">
        <f>'Raw Data'!C796</f>
        <v>301049751</v>
      </c>
      <c r="D796">
        <f>'Raw Data'!D796</f>
        <v>73239990</v>
      </c>
      <c r="E796" t="str">
        <f>'Raw Data'!E796</f>
        <v>SB-01 - STAINLESS STEEL SPORTS BOTTLE 750ML SG-702 (QTY:24120 PCS/USD 1.066 PER PCS)</v>
      </c>
      <c r="F796" t="str">
        <f t="shared" si="132"/>
        <v>SB-01 - STAINLESS STEEL SPORTS BOTTLE 750ML SG-702 (QTY:24120 PCS/USD 1.066 PER PCS)</v>
      </c>
      <c r="O796">
        <f>'Raw Data'!N796</f>
        <v>3819</v>
      </c>
      <c r="P796" t="str">
        <f>'Raw Data'!O796</f>
        <v>KGS</v>
      </c>
      <c r="Q796">
        <f>'Raw Data'!P796</f>
        <v>583.88999739999997</v>
      </c>
      <c r="R796">
        <f>'Raw Data'!Q796</f>
        <v>2229875.9</v>
      </c>
      <c r="S796">
        <f>'Raw Data'!R796</f>
        <v>6.9885098430000001</v>
      </c>
      <c r="T796">
        <f>'Raw Data'!S796</f>
        <v>26689.11909</v>
      </c>
      <c r="U796">
        <f>'Raw Data'!T796</f>
        <v>817026.5</v>
      </c>
      <c r="V796" s="9" t="str">
        <f t="shared" si="133"/>
        <v>SB-01</v>
      </c>
      <c r="W796">
        <f t="shared" si="134"/>
        <v>24120</v>
      </c>
      <c r="X796">
        <f t="shared" si="135"/>
        <v>67</v>
      </c>
      <c r="Y796">
        <f t="shared" si="136"/>
        <v>3046902.4</v>
      </c>
      <c r="Z796">
        <f t="shared" si="137"/>
        <v>2022</v>
      </c>
      <c r="AA796" s="9" t="str">
        <f t="shared" si="138"/>
        <v>Steel</v>
      </c>
      <c r="AB796" s="9" t="str">
        <f t="shared" si="139"/>
        <v>Other</v>
      </c>
      <c r="AD796" s="13">
        <f t="shared" si="140"/>
        <v>6.9885098430000001</v>
      </c>
      <c r="AE796">
        <f t="shared" si="141"/>
        <v>33.873403814262026</v>
      </c>
      <c r="AF796" s="16">
        <f t="shared" si="142"/>
        <v>0.36639998665396584</v>
      </c>
    </row>
    <row r="797" spans="1:32" x14ac:dyDescent="0.25">
      <c r="A797" t="str">
        <f>'Raw Data'!A797</f>
        <v>INNSA1</v>
      </c>
      <c r="B797" s="7">
        <f>'Raw Data'!B797</f>
        <v>44914</v>
      </c>
      <c r="C797">
        <f>'Raw Data'!C797</f>
        <v>301049751</v>
      </c>
      <c r="D797">
        <f>'Raw Data'!D797</f>
        <v>73239990</v>
      </c>
      <c r="E797" t="str">
        <f>'Raw Data'!E797</f>
        <v>SL-01 STAINLESS STEEL COLA BOTTLE 750ML SK750 (QTY 19440 PCS / USD 1.140 PER PCS)</v>
      </c>
      <c r="F797" t="str">
        <f t="shared" si="132"/>
        <v>SL-01 STAINLESS STEEL COLA BOTTLE 750ML SK750 (QTY 19440 PCS / USD 1.140 PER PCS)</v>
      </c>
      <c r="O797">
        <f>'Raw Data'!N797</f>
        <v>3888</v>
      </c>
      <c r="P797" t="str">
        <f>'Raw Data'!O797</f>
        <v>KGS</v>
      </c>
      <c r="Q797">
        <f>'Raw Data'!P797</f>
        <v>494.33460650000001</v>
      </c>
      <c r="R797">
        <f>'Raw Data'!Q797</f>
        <v>1921972.95</v>
      </c>
      <c r="S797">
        <f>'Raw Data'!R797</f>
        <v>5.916632034</v>
      </c>
      <c r="T797">
        <f>'Raw Data'!S797</f>
        <v>23003.86535</v>
      </c>
      <c r="U797">
        <f>'Raw Data'!T797</f>
        <v>704210.9</v>
      </c>
      <c r="V797" s="9" t="str">
        <f t="shared" si="133"/>
        <v>SL-01</v>
      </c>
      <c r="W797">
        <f t="shared" si="134"/>
        <v>19440</v>
      </c>
      <c r="X797">
        <f t="shared" si="135"/>
        <v>64</v>
      </c>
      <c r="Y797">
        <f t="shared" si="136"/>
        <v>2626183.85</v>
      </c>
      <c r="Z797">
        <f t="shared" si="137"/>
        <v>2022</v>
      </c>
      <c r="AA797" s="9" t="str">
        <f t="shared" si="138"/>
        <v>Steel</v>
      </c>
      <c r="AB797" s="9" t="str">
        <f t="shared" si="139"/>
        <v>Other</v>
      </c>
      <c r="AD797" s="13">
        <f t="shared" si="140"/>
        <v>5.916632034</v>
      </c>
      <c r="AE797">
        <f t="shared" si="141"/>
        <v>36.224840534979428</v>
      </c>
      <c r="AF797" s="16">
        <f t="shared" si="142"/>
        <v>0.36640000578572141</v>
      </c>
    </row>
    <row r="798" spans="1:32" x14ac:dyDescent="0.25">
      <c r="A798" t="str">
        <f>'Raw Data'!A798</f>
        <v>INNSA1</v>
      </c>
      <c r="B798" s="7">
        <f>'Raw Data'!B798</f>
        <v>44910</v>
      </c>
      <c r="C798">
        <f>'Raw Data'!C798</f>
        <v>301049751</v>
      </c>
      <c r="D798">
        <f>'Raw Data'!D798</f>
        <v>73239990</v>
      </c>
      <c r="E798" t="str">
        <f>'Raw Data'!E798</f>
        <v>NP-20 STAINLESS STEEL SPORTS BOTTLE 750 ML S-308-C6 (QTY:16488 PCS USD 0.988 PER PCS)</v>
      </c>
      <c r="F798" t="str">
        <f t="shared" si="132"/>
        <v>NP-20 STAINLESS STEEL SPORTS BOTTLE 750 ML S-308-C6 (QTY:16488 PCS USD 0.988 PER PCS)</v>
      </c>
      <c r="O798">
        <f>'Raw Data'!N798</f>
        <v>2931.2</v>
      </c>
      <c r="P798" t="str">
        <f>'Raw Data'!O798</f>
        <v>KGS</v>
      </c>
      <c r="Q798">
        <f>'Raw Data'!P798</f>
        <v>472.86017670000001</v>
      </c>
      <c r="R798">
        <f>'Raw Data'!Q798</f>
        <v>1386047.75</v>
      </c>
      <c r="S798">
        <f>'Raw Data'!R798</f>
        <v>5.7665875209999999</v>
      </c>
      <c r="T798">
        <f>'Raw Data'!S798</f>
        <v>16903.021339999999</v>
      </c>
      <c r="U798">
        <f>'Raw Data'!T798</f>
        <v>507848</v>
      </c>
      <c r="V798" s="9" t="str">
        <f t="shared" si="133"/>
        <v>NP-20</v>
      </c>
      <c r="W798">
        <f t="shared" si="134"/>
        <v>16488</v>
      </c>
      <c r="X798">
        <f t="shared" si="135"/>
        <v>68</v>
      </c>
      <c r="Y798">
        <f t="shared" si="136"/>
        <v>1893895.75</v>
      </c>
      <c r="Z798">
        <f t="shared" si="137"/>
        <v>2022</v>
      </c>
      <c r="AA798" s="9" t="str">
        <f t="shared" si="138"/>
        <v>Steel</v>
      </c>
      <c r="AB798" s="9" t="str">
        <f t="shared" si="139"/>
        <v>Other</v>
      </c>
      <c r="AD798" s="13">
        <f t="shared" si="140"/>
        <v>5.7665875209999999</v>
      </c>
      <c r="AE798">
        <f t="shared" si="141"/>
        <v>30.801067442988842</v>
      </c>
      <c r="AF798" s="16">
        <f t="shared" si="142"/>
        <v>0.36640007532208035</v>
      </c>
    </row>
    <row r="799" spans="1:32" x14ac:dyDescent="0.25">
      <c r="A799" t="str">
        <f>'Raw Data'!A799</f>
        <v>INNSA1</v>
      </c>
      <c r="B799" s="7">
        <f>'Raw Data'!B799</f>
        <v>44910</v>
      </c>
      <c r="C799">
        <f>'Raw Data'!C799</f>
        <v>301049751</v>
      </c>
      <c r="D799">
        <f>'Raw Data'!D799</f>
        <v>73239990</v>
      </c>
      <c r="E799" t="str">
        <f>'Raw Data'!E799</f>
        <v>AM-06 - STAINLESS STEEL BOTTLE 750ML SG805 (QTY:288 PCS/USD1.010 PER PCS)</v>
      </c>
      <c r="F799" t="str">
        <f t="shared" si="132"/>
        <v>AM-06 - STAINLESS STEEL BOTTLE 750ML SG805 (QTY:288 PCS/USD1.010 PER PCS)</v>
      </c>
      <c r="O799">
        <f>'Raw Data'!N799</f>
        <v>43.2</v>
      </c>
      <c r="P799" t="str">
        <f>'Raw Data'!O799</f>
        <v>KGS</v>
      </c>
      <c r="Q799">
        <f>'Raw Data'!P799</f>
        <v>572.90601849999996</v>
      </c>
      <c r="R799">
        <f>'Raw Data'!Q799</f>
        <v>24749.54</v>
      </c>
      <c r="S799">
        <f>'Raw Data'!R799</f>
        <v>6.9866587620000002</v>
      </c>
      <c r="T799">
        <f>'Raw Data'!S799</f>
        <v>301.82365850000002</v>
      </c>
      <c r="U799">
        <f>'Raw Data'!T799</f>
        <v>9068.2000000000007</v>
      </c>
      <c r="V799" s="9" t="str">
        <f t="shared" si="133"/>
        <v>AM-06</v>
      </c>
      <c r="W799">
        <f t="shared" si="134"/>
        <v>288</v>
      </c>
      <c r="X799">
        <f t="shared" si="135"/>
        <v>57</v>
      </c>
      <c r="Y799">
        <f t="shared" si="136"/>
        <v>33817.740000000005</v>
      </c>
      <c r="Z799">
        <f t="shared" si="137"/>
        <v>2022</v>
      </c>
      <c r="AA799" s="9" t="str">
        <f t="shared" si="138"/>
        <v>Steel</v>
      </c>
      <c r="AB799" s="9" t="str">
        <f t="shared" si="139"/>
        <v>Other</v>
      </c>
      <c r="AD799" s="13">
        <f t="shared" si="140"/>
        <v>6.9866587620000002</v>
      </c>
      <c r="AE799">
        <f t="shared" si="141"/>
        <v>31.486805555555559</v>
      </c>
      <c r="AF799" s="16">
        <f t="shared" si="142"/>
        <v>0.36639872902688292</v>
      </c>
    </row>
    <row r="800" spans="1:32" x14ac:dyDescent="0.25">
      <c r="A800" t="str">
        <f>'Raw Data'!A800</f>
        <v>INNSA1</v>
      </c>
      <c r="B800" s="7">
        <f>'Raw Data'!B800</f>
        <v>44910</v>
      </c>
      <c r="C800">
        <f>'Raw Data'!C800</f>
        <v>301049751</v>
      </c>
      <c r="D800">
        <f>'Raw Data'!D800</f>
        <v>73239990</v>
      </c>
      <c r="E800" t="str">
        <f>'Raw Data'!E800</f>
        <v>SB-01 - STAINLESS STEEL SPORTS BOTTLE 750ML SG-702 (QTY:5616PCS/USD 1.066 PER PCS)</v>
      </c>
      <c r="F800" t="str">
        <f t="shared" si="132"/>
        <v>SB-01 - STAINLESS STEEL SPORTS BOTTLE 750ML SG-702 (QTY:5616PCS/USD 1.066 PER PCS)</v>
      </c>
      <c r="O800">
        <f>'Raw Data'!N800</f>
        <v>889.2</v>
      </c>
      <c r="P800" t="str">
        <f>'Raw Data'!O800</f>
        <v>KGS</v>
      </c>
      <c r="Q800">
        <f>'Raw Data'!P800</f>
        <v>572.84678359999998</v>
      </c>
      <c r="R800">
        <f>'Raw Data'!Q800</f>
        <v>509375.36</v>
      </c>
      <c r="S800">
        <f>'Raw Data'!R800</f>
        <v>6.9859363859999997</v>
      </c>
      <c r="T800">
        <f>'Raw Data'!S800</f>
        <v>6211.8946340000002</v>
      </c>
      <c r="U800">
        <f>'Raw Data'!T800</f>
        <v>186635.2</v>
      </c>
      <c r="V800" s="9" t="str">
        <f t="shared" si="133"/>
        <v>SB-01</v>
      </c>
      <c r="W800">
        <f t="shared" si="134"/>
        <v>5616</v>
      </c>
      <c r="X800">
        <f t="shared" si="135"/>
        <v>65</v>
      </c>
      <c r="Y800">
        <f t="shared" si="136"/>
        <v>696010.56</v>
      </c>
      <c r="Z800">
        <f t="shared" si="137"/>
        <v>2022</v>
      </c>
      <c r="AA800" s="9" t="str">
        <f t="shared" si="138"/>
        <v>Steel</v>
      </c>
      <c r="AB800" s="9" t="str">
        <f t="shared" si="139"/>
        <v>Other</v>
      </c>
      <c r="AD800" s="13">
        <f t="shared" si="140"/>
        <v>6.9859363859999997</v>
      </c>
      <c r="AE800">
        <f t="shared" si="141"/>
        <v>33.232763532763535</v>
      </c>
      <c r="AF800" s="16">
        <f t="shared" si="142"/>
        <v>0.36640013368530433</v>
      </c>
    </row>
    <row r="801" spans="1:32" x14ac:dyDescent="0.25">
      <c r="A801" t="str">
        <f>'Raw Data'!A801</f>
        <v>INNSA1</v>
      </c>
      <c r="B801" s="7">
        <f>'Raw Data'!B801</f>
        <v>44910</v>
      </c>
      <c r="C801">
        <f>'Raw Data'!C801</f>
        <v>301049751</v>
      </c>
      <c r="D801">
        <f>'Raw Data'!D801</f>
        <v>73239990</v>
      </c>
      <c r="E801" t="str">
        <f>'Raw Data'!E801</f>
        <v>NP-21 STAINLESS STEEL SPORTS BOTTLE 650ML S115 (QTY : 20412PCS/USD 1.010 PER PCS)</v>
      </c>
      <c r="F801" t="str">
        <f t="shared" si="132"/>
        <v>NP-21 STAINLESS STEEL SPORTS BOTTLE 650ML S115 (QTY : 20412PCS/USD 1.010 PER PCS)</v>
      </c>
      <c r="O801">
        <f>'Raw Data'!N801</f>
        <v>3628.8</v>
      </c>
      <c r="P801" t="str">
        <f>'Raw Data'!O801</f>
        <v>KGS</v>
      </c>
      <c r="Q801">
        <f>'Raw Data'!P801</f>
        <v>483.3895392</v>
      </c>
      <c r="R801">
        <f>'Raw Data'!Q801</f>
        <v>1754123.96</v>
      </c>
      <c r="S801">
        <f>'Raw Data'!R801</f>
        <v>5.8949943810000001</v>
      </c>
      <c r="T801">
        <f>'Raw Data'!S801</f>
        <v>21391.75561</v>
      </c>
      <c r="U801">
        <f>'Raw Data'!T801</f>
        <v>642711.1</v>
      </c>
      <c r="V801" s="9" t="str">
        <f t="shared" si="133"/>
        <v>NP-21</v>
      </c>
      <c r="W801">
        <f t="shared" si="134"/>
        <v>20412</v>
      </c>
      <c r="X801">
        <f t="shared" si="135"/>
        <v>64</v>
      </c>
      <c r="Y801">
        <f t="shared" si="136"/>
        <v>2396835.06</v>
      </c>
      <c r="Z801">
        <f t="shared" si="137"/>
        <v>2022</v>
      </c>
      <c r="AA801" s="9" t="str">
        <f t="shared" si="138"/>
        <v>Steel</v>
      </c>
      <c r="AB801" s="9" t="str">
        <f t="shared" si="139"/>
        <v>Other</v>
      </c>
      <c r="AD801" s="13">
        <f t="shared" si="140"/>
        <v>5.8949943810000001</v>
      </c>
      <c r="AE801">
        <f t="shared" si="141"/>
        <v>31.486924358220655</v>
      </c>
      <c r="AF801" s="16">
        <f t="shared" si="142"/>
        <v>0.36640004620882094</v>
      </c>
    </row>
    <row r="802" spans="1:32" x14ac:dyDescent="0.25">
      <c r="A802" t="str">
        <f>'Raw Data'!A802</f>
        <v>INNSA1</v>
      </c>
      <c r="B802" s="7">
        <f>'Raw Data'!B802</f>
        <v>44904</v>
      </c>
      <c r="C802">
        <f>'Raw Data'!C802</f>
        <v>301049751</v>
      </c>
      <c r="D802">
        <f>'Raw Data'!D802</f>
        <v>73231000</v>
      </c>
      <c r="E802" t="str">
        <f>'Raw Data'!E802</f>
        <v>SS410 SS SCRUBBER 3 PCS SET (QTY- 119280 SET/ USD 0.185 PERSET)</v>
      </c>
      <c r="F802" t="str">
        <f t="shared" si="132"/>
        <v>SS410 SS SCRUBBER 3 PCS SET (QTY- 119280 SET/ USD 0.185 PERSET)</v>
      </c>
      <c r="O802">
        <f>'Raw Data'!N802</f>
        <v>7653.8</v>
      </c>
      <c r="P802" t="str">
        <f>'Raw Data'!O802</f>
        <v>KGS</v>
      </c>
      <c r="Q802">
        <f>'Raw Data'!P802</f>
        <v>247.18841359999999</v>
      </c>
      <c r="R802">
        <f>'Raw Data'!Q802</f>
        <v>1891930.68</v>
      </c>
      <c r="S802">
        <f>'Raw Data'!R802</f>
        <v>3.0144928489999998</v>
      </c>
      <c r="T802">
        <f>'Raw Data'!S802</f>
        <v>23072.325369999999</v>
      </c>
      <c r="U802">
        <f>'Raw Data'!T802</f>
        <v>831692.7</v>
      </c>
      <c r="V802" s="9" t="str">
        <f t="shared" si="133"/>
        <v>SS410</v>
      </c>
      <c r="W802">
        <f t="shared" si="134"/>
        <v>119280</v>
      </c>
      <c r="X802">
        <f t="shared" si="135"/>
        <v>47</v>
      </c>
      <c r="Y802">
        <f t="shared" si="136"/>
        <v>2723623.38</v>
      </c>
      <c r="Z802">
        <f t="shared" si="137"/>
        <v>2022</v>
      </c>
      <c r="AA802" s="9" t="str">
        <f t="shared" si="138"/>
        <v>Cleaning</v>
      </c>
      <c r="AB802" s="9" t="str">
        <f t="shared" si="139"/>
        <v>Scrubber</v>
      </c>
      <c r="AD802" s="13">
        <f t="shared" si="140"/>
        <v>3.0144928489999998</v>
      </c>
      <c r="AE802">
        <f t="shared" si="141"/>
        <v>6.97260814889336</v>
      </c>
      <c r="AF802" s="16">
        <f t="shared" si="142"/>
        <v>0.43959998576692039</v>
      </c>
    </row>
    <row r="803" spans="1:32" x14ac:dyDescent="0.25">
      <c r="A803" t="str">
        <f>'Raw Data'!A803</f>
        <v>INNSA1</v>
      </c>
      <c r="B803" s="7">
        <f>'Raw Data'!B803</f>
        <v>44904</v>
      </c>
      <c r="C803">
        <f>'Raw Data'!C803</f>
        <v>301049751</v>
      </c>
      <c r="D803">
        <f>'Raw Data'!D803</f>
        <v>73231000</v>
      </c>
      <c r="E803" t="str">
        <f>'Raw Data'!E803</f>
        <v>OKS-4156 -STEEL SCRUBBER 6PCS SET (QTY 99600 SET / USD 0.26SET)</v>
      </c>
      <c r="F803" t="str">
        <f t="shared" si="132"/>
        <v>OKS-4156 -STEEL SCRUBBER 6PCS SET (QTY 99600 SET / USD 0.26SET)</v>
      </c>
      <c r="O803">
        <f>'Raw Data'!N803</f>
        <v>8677.15</v>
      </c>
      <c r="P803" t="str">
        <f>'Raw Data'!O803</f>
        <v>KGS</v>
      </c>
      <c r="Q803">
        <f>'Raw Data'!P803</f>
        <v>252.8131898</v>
      </c>
      <c r="R803">
        <f>'Raw Data'!Q803</f>
        <v>2193697.9700000002</v>
      </c>
      <c r="S803">
        <f>'Raw Data'!R803</f>
        <v>3.0830876809999999</v>
      </c>
      <c r="T803">
        <f>'Raw Data'!S803</f>
        <v>26752.414270000001</v>
      </c>
      <c r="U803">
        <f>'Raw Data'!T803</f>
        <v>964349.7</v>
      </c>
      <c r="V803" s="9" t="str">
        <f t="shared" si="133"/>
        <v>OKS-4156</v>
      </c>
      <c r="W803">
        <f t="shared" si="134"/>
        <v>99600</v>
      </c>
      <c r="X803">
        <f t="shared" si="135"/>
        <v>52</v>
      </c>
      <c r="Y803">
        <f t="shared" si="136"/>
        <v>3158047.67</v>
      </c>
      <c r="Z803">
        <f t="shared" si="137"/>
        <v>2022</v>
      </c>
      <c r="AA803" s="9" t="str">
        <f t="shared" si="138"/>
        <v>Steel</v>
      </c>
      <c r="AB803" s="9" t="str">
        <f t="shared" si="139"/>
        <v>Scrubber</v>
      </c>
      <c r="AD803" s="13">
        <f t="shared" si="140"/>
        <v>3.0830876809999999</v>
      </c>
      <c r="AE803">
        <f t="shared" si="141"/>
        <v>9.6822259036144569</v>
      </c>
      <c r="AF803" s="16">
        <f t="shared" si="142"/>
        <v>0.43960003299816147</v>
      </c>
    </row>
    <row r="804" spans="1:32" x14ac:dyDescent="0.25">
      <c r="A804" t="str">
        <f>'Raw Data'!A804</f>
        <v>INNSA1</v>
      </c>
      <c r="B804" s="7">
        <f>'Raw Data'!B804</f>
        <v>44903</v>
      </c>
      <c r="C804">
        <f>'Raw Data'!C804</f>
        <v>301049751</v>
      </c>
      <c r="D804">
        <f>'Raw Data'!D804</f>
        <v>73239990</v>
      </c>
      <c r="E804" t="str">
        <f>'Raw Data'!E804</f>
        <v>KWP-1000B SS OIL POT 900ML(QTY: 27000 PCS/USD 1.55 PER PCS)</v>
      </c>
      <c r="F804" t="str">
        <f t="shared" si="132"/>
        <v>KWP-1000B SS OIL POT 900ML(QTY: 27000 PCS/USD 1.55 PER PCS)</v>
      </c>
      <c r="O804">
        <f>'Raw Data'!N804</f>
        <v>6975</v>
      </c>
      <c r="P804" t="str">
        <f>'Raw Data'!O804</f>
        <v>KGS</v>
      </c>
      <c r="Q804">
        <f>'Raw Data'!P804</f>
        <v>502.11598570000001</v>
      </c>
      <c r="R804">
        <f>'Raw Data'!Q804</f>
        <v>3502259</v>
      </c>
      <c r="S804">
        <f>'Raw Data'!R804</f>
        <v>6.123365679</v>
      </c>
      <c r="T804">
        <f>'Raw Data'!S804</f>
        <v>42710.475610000001</v>
      </c>
      <c r="U804">
        <f>'Raw Data'!T804</f>
        <v>1283227.7</v>
      </c>
      <c r="V804" s="9" t="str">
        <f t="shared" si="133"/>
        <v>KWP-1000B</v>
      </c>
      <c r="W804">
        <f t="shared" si="134"/>
        <v>27000</v>
      </c>
      <c r="X804">
        <f t="shared" si="135"/>
        <v>43</v>
      </c>
      <c r="Y804">
        <f t="shared" si="136"/>
        <v>4785486.7</v>
      </c>
      <c r="Z804">
        <f t="shared" si="137"/>
        <v>2022</v>
      </c>
      <c r="AA804" s="9" t="str">
        <f t="shared" si="138"/>
        <v>Other</v>
      </c>
      <c r="AB804" s="9" t="str">
        <f t="shared" si="139"/>
        <v>Other</v>
      </c>
      <c r="AD804" s="13">
        <f t="shared" si="140"/>
        <v>6.123365679</v>
      </c>
      <c r="AE804">
        <f t="shared" si="141"/>
        <v>47.526951851851848</v>
      </c>
      <c r="AF804" s="16">
        <f t="shared" si="142"/>
        <v>0.36640000068527195</v>
      </c>
    </row>
    <row r="805" spans="1:32" x14ac:dyDescent="0.25">
      <c r="A805" t="str">
        <f>'Raw Data'!A805</f>
        <v>INNSA1</v>
      </c>
      <c r="B805" s="7">
        <f>'Raw Data'!B805</f>
        <v>44896</v>
      </c>
      <c r="C805">
        <f>'Raw Data'!C805</f>
        <v>301049751</v>
      </c>
      <c r="D805">
        <f>'Raw Data'!D805</f>
        <v>73239990</v>
      </c>
      <c r="E805" t="str">
        <f>'Raw Data'!E805</f>
        <v>2628 HOUSEHOLD STEEL HOOK 3 PCS SET (QTY :168480 SET/USD 0.421 PER SET)</v>
      </c>
      <c r="F805" t="str">
        <f t="shared" si="132"/>
        <v>2628 HOUSEHOLD STEEL HOOK 3 PCS SET (QTY :168480 SET/USD 0.421 PER SET)</v>
      </c>
      <c r="O805">
        <f>'Raw Data'!N805</f>
        <v>5709.6</v>
      </c>
      <c r="P805" t="str">
        <f>'Raw Data'!O805</f>
        <v>KGS</v>
      </c>
      <c r="Q805">
        <f>'Raw Data'!P805</f>
        <v>1041.5809690000001</v>
      </c>
      <c r="R805">
        <f>'Raw Data'!Q805</f>
        <v>5947010.7000000002</v>
      </c>
      <c r="S805">
        <f>'Raw Data'!R805</f>
        <v>12.609939089999999</v>
      </c>
      <c r="T805">
        <f>'Raw Data'!S805</f>
        <v>71997.708230000004</v>
      </c>
      <c r="U805">
        <f>'Raw Data'!T805</f>
        <v>2178984.7000000002</v>
      </c>
      <c r="V805" s="9" t="str">
        <f t="shared" si="133"/>
        <v>2628</v>
      </c>
      <c r="W805">
        <f t="shared" si="134"/>
        <v>168480</v>
      </c>
      <c r="X805">
        <f t="shared" si="135"/>
        <v>54</v>
      </c>
      <c r="Y805">
        <f t="shared" si="136"/>
        <v>8125995.4000000004</v>
      </c>
      <c r="Z805">
        <f t="shared" si="137"/>
        <v>2022</v>
      </c>
      <c r="AA805" s="9" t="str">
        <f t="shared" si="138"/>
        <v>Steel</v>
      </c>
      <c r="AB805" s="9" t="str">
        <f t="shared" si="139"/>
        <v>Hook</v>
      </c>
      <c r="AD805" s="13">
        <f t="shared" si="140"/>
        <v>12.609939089999999</v>
      </c>
      <c r="AE805">
        <f t="shared" si="141"/>
        <v>12.933195037986705</v>
      </c>
      <c r="AF805" s="16">
        <f t="shared" si="142"/>
        <v>0.36639999655625305</v>
      </c>
    </row>
    <row r="806" spans="1:32" x14ac:dyDescent="0.25">
      <c r="A806" t="str">
        <f>'Raw Data'!A806</f>
        <v>INNSA1</v>
      </c>
      <c r="B806" s="7">
        <f>'Raw Data'!B806</f>
        <v>44891</v>
      </c>
      <c r="C806">
        <f>'Raw Data'!C806</f>
        <v>301049751</v>
      </c>
      <c r="D806">
        <f>'Raw Data'!D806</f>
        <v>73239990</v>
      </c>
      <c r="E806" t="str">
        <f>'Raw Data'!E806</f>
        <v>6561 STEEL LUNCH BOX (QTY:21600 PCS USD 2.50 PER PCS)</v>
      </c>
      <c r="F806" t="str">
        <f t="shared" si="132"/>
        <v>6561 STEEL LUNCH BOX (QTY:21600 PCS USD 2.50 PER PCS)</v>
      </c>
      <c r="O806">
        <f>'Raw Data'!N806</f>
        <v>8232</v>
      </c>
      <c r="P806" t="str">
        <f>'Raw Data'!O806</f>
        <v>KGS</v>
      </c>
      <c r="Q806">
        <f>'Raw Data'!P806</f>
        <v>556.0189699</v>
      </c>
      <c r="R806">
        <f>'Raw Data'!Q806</f>
        <v>4577148.16</v>
      </c>
      <c r="S806">
        <f>'Raw Data'!R806</f>
        <v>6.7314645259999999</v>
      </c>
      <c r="T806">
        <f>'Raw Data'!S806</f>
        <v>55413.415979999998</v>
      </c>
      <c r="U806">
        <f>'Raw Data'!T806</f>
        <v>1677067.1</v>
      </c>
      <c r="V806" s="9" t="str">
        <f t="shared" si="133"/>
        <v>6561</v>
      </c>
      <c r="W806">
        <f t="shared" si="134"/>
        <v>21600</v>
      </c>
      <c r="X806">
        <f t="shared" si="135"/>
        <v>37</v>
      </c>
      <c r="Y806">
        <f t="shared" si="136"/>
        <v>6254215.2599999998</v>
      </c>
      <c r="Z806">
        <f t="shared" si="137"/>
        <v>2022</v>
      </c>
      <c r="AA806" s="9" t="str">
        <f t="shared" si="138"/>
        <v>Steel</v>
      </c>
      <c r="AB806" s="9" t="str">
        <f t="shared" si="139"/>
        <v>Lunch Box</v>
      </c>
      <c r="AD806" s="13">
        <f t="shared" si="140"/>
        <v>6.7314645259999999</v>
      </c>
      <c r="AE806">
        <f t="shared" si="141"/>
        <v>77.641995370370381</v>
      </c>
      <c r="AF806" s="16">
        <f t="shared" si="142"/>
        <v>0.366400003097125</v>
      </c>
    </row>
    <row r="807" spans="1:32" x14ac:dyDescent="0.25">
      <c r="A807" t="str">
        <f>'Raw Data'!A807</f>
        <v>INNSA1</v>
      </c>
      <c r="B807" s="7">
        <f>'Raw Data'!B807</f>
        <v>44891</v>
      </c>
      <c r="C807">
        <f>'Raw Data'!C807</f>
        <v>301049751</v>
      </c>
      <c r="D807">
        <f>'Raw Data'!D807</f>
        <v>73239990</v>
      </c>
      <c r="E807" t="str">
        <f>'Raw Data'!E807</f>
        <v>NP-55 STEEL TEA STRAINER (QTY:100800 PCS USD0.297 PER PCS)</v>
      </c>
      <c r="F807" t="str">
        <f t="shared" si="132"/>
        <v>NP-55 STEEL TEA STRAINER (QTY:100800 PCS USD0.297 PER PCS)</v>
      </c>
      <c r="O807">
        <f>'Raw Data'!N807</f>
        <v>4620</v>
      </c>
      <c r="P807" t="str">
        <f>'Raw Data'!O807</f>
        <v>KGS</v>
      </c>
      <c r="Q807">
        <f>'Raw Data'!P807</f>
        <v>563.20335709999995</v>
      </c>
      <c r="R807">
        <f>'Raw Data'!Q807</f>
        <v>2601999.5099999998</v>
      </c>
      <c r="S807">
        <f>'Raw Data'!R807</f>
        <v>6.8184425800000001</v>
      </c>
      <c r="T807">
        <f>'Raw Data'!S807</f>
        <v>31501.204720000002</v>
      </c>
      <c r="U807">
        <f>'Raw Data'!T807</f>
        <v>953372.6</v>
      </c>
      <c r="V807" s="9" t="str">
        <f t="shared" si="133"/>
        <v>NP-55</v>
      </c>
      <c r="W807">
        <f t="shared" si="134"/>
        <v>100800</v>
      </c>
      <c r="X807">
        <f t="shared" si="135"/>
        <v>42</v>
      </c>
      <c r="Y807">
        <f t="shared" si="136"/>
        <v>3555372.11</v>
      </c>
      <c r="Z807">
        <f t="shared" si="137"/>
        <v>2022</v>
      </c>
      <c r="AA807" s="9" t="str">
        <f t="shared" si="138"/>
        <v>Steel</v>
      </c>
      <c r="AB807" s="9" t="str">
        <f t="shared" si="139"/>
        <v>Tea Strainer</v>
      </c>
      <c r="AD807" s="13">
        <f t="shared" si="140"/>
        <v>6.8184425800000001</v>
      </c>
      <c r="AE807">
        <f t="shared" si="141"/>
        <v>9.4580615079365078</v>
      </c>
      <c r="AF807" s="16">
        <f t="shared" si="142"/>
        <v>0.36639999213527907</v>
      </c>
    </row>
    <row r="808" spans="1:32" x14ac:dyDescent="0.25">
      <c r="A808" t="str">
        <f>'Raw Data'!A808</f>
        <v>INNSA1</v>
      </c>
      <c r="B808" s="7">
        <f>'Raw Data'!B808</f>
        <v>44890</v>
      </c>
      <c r="C808">
        <f>'Raw Data'!C808</f>
        <v>301049751</v>
      </c>
      <c r="D808">
        <f>'Raw Data'!D808</f>
        <v>73239990</v>
      </c>
      <c r="E808" t="str">
        <f>'Raw Data'!E808</f>
        <v>NP-20 - STAINLESS STEEL SPORTS BOTTLE 750ML S-308-C6 (QTY:47340 PCS/USD1.0275 PER PCS)</v>
      </c>
      <c r="F808" t="str">
        <f t="shared" si="132"/>
        <v>NP-20 - STAINLESS STEEL SPORTS BOTTLE 750ML S-308-C6 (QTY:47340 PCS/USD1.0275 PER PCS)</v>
      </c>
      <c r="O808">
        <f>'Raw Data'!N808</f>
        <v>8153</v>
      </c>
      <c r="P808" t="str">
        <f>'Raw Data'!O808</f>
        <v>KGS</v>
      </c>
      <c r="Q808">
        <f>'Raw Data'!P808</f>
        <v>517.3384092</v>
      </c>
      <c r="R808">
        <f>'Raw Data'!Q808</f>
        <v>4217860.05</v>
      </c>
      <c r="S808">
        <f>'Raw Data'!R808</f>
        <v>6.2631768670000003</v>
      </c>
      <c r="T808">
        <f>'Raw Data'!S808</f>
        <v>51063.680990000001</v>
      </c>
      <c r="U808">
        <f>'Raw Data'!T808</f>
        <v>1545423.9</v>
      </c>
      <c r="V808" s="9" t="str">
        <f t="shared" si="133"/>
        <v>NP-20</v>
      </c>
      <c r="W808">
        <f t="shared" si="134"/>
        <v>47340</v>
      </c>
      <c r="X808">
        <f t="shared" si="135"/>
        <v>69</v>
      </c>
      <c r="Y808">
        <f t="shared" si="136"/>
        <v>5763283.9499999993</v>
      </c>
      <c r="Z808">
        <f t="shared" si="137"/>
        <v>2022</v>
      </c>
      <c r="AA808" s="9" t="str">
        <f t="shared" si="138"/>
        <v>Steel</v>
      </c>
      <c r="AB808" s="9" t="str">
        <f t="shared" si="139"/>
        <v>Other</v>
      </c>
      <c r="AD808" s="13">
        <f t="shared" si="140"/>
        <v>6.2631768670000003</v>
      </c>
      <c r="AE808">
        <f t="shared" si="141"/>
        <v>32.645202788339667</v>
      </c>
      <c r="AF808" s="16">
        <f t="shared" si="142"/>
        <v>0.36639999470821705</v>
      </c>
    </row>
    <row r="809" spans="1:32" x14ac:dyDescent="0.25">
      <c r="A809" t="str">
        <f>'Raw Data'!A809</f>
        <v>INNSA1</v>
      </c>
      <c r="B809" s="7">
        <f>'Raw Data'!B809</f>
        <v>44890</v>
      </c>
      <c r="C809">
        <f>'Raw Data'!C809</f>
        <v>301049751</v>
      </c>
      <c r="D809">
        <f>'Raw Data'!D809</f>
        <v>73239990</v>
      </c>
      <c r="E809" t="str">
        <f>'Raw Data'!E809</f>
        <v>NP-21 - STAINLESS STEEL SPORTS BOTTLE 650ML S115 (QTY:32436PCS/USD 1.0500 PER PCS)</v>
      </c>
      <c r="F809" t="str">
        <f t="shared" si="132"/>
        <v>NP-21 - STAINLESS STEEL SPORTS BOTTLE 650ML S115 (QTY:32436PCS/USD 1.0500 PER PCS)</v>
      </c>
      <c r="O809">
        <f>'Raw Data'!N809</f>
        <v>5766.4</v>
      </c>
      <c r="P809" t="str">
        <f>'Raw Data'!O809</f>
        <v>KGS</v>
      </c>
      <c r="Q809">
        <f>'Raw Data'!P809</f>
        <v>512.14614659999995</v>
      </c>
      <c r="R809">
        <f>'Raw Data'!Q809</f>
        <v>2953239.54</v>
      </c>
      <c r="S809">
        <f>'Raw Data'!R809</f>
        <v>6.2003165449999997</v>
      </c>
      <c r="T809">
        <f>'Raw Data'!S809</f>
        <v>35753.50533</v>
      </c>
      <c r="U809">
        <f>'Raw Data'!T809</f>
        <v>1082067</v>
      </c>
      <c r="V809" s="9" t="str">
        <f t="shared" si="133"/>
        <v>NP-21</v>
      </c>
      <c r="W809">
        <f t="shared" si="134"/>
        <v>32436</v>
      </c>
      <c r="X809">
        <f t="shared" si="135"/>
        <v>64</v>
      </c>
      <c r="Y809">
        <f t="shared" si="136"/>
        <v>4035306.54</v>
      </c>
      <c r="Z809">
        <f t="shared" si="137"/>
        <v>2022</v>
      </c>
      <c r="AA809" s="9" t="str">
        <f t="shared" si="138"/>
        <v>Steel</v>
      </c>
      <c r="AB809" s="9" t="str">
        <f t="shared" si="139"/>
        <v>Other</v>
      </c>
      <c r="AD809" s="13">
        <f t="shared" si="140"/>
        <v>6.2003165449999997</v>
      </c>
      <c r="AE809">
        <f t="shared" si="141"/>
        <v>33.360062893081761</v>
      </c>
      <c r="AF809" s="16">
        <f t="shared" si="142"/>
        <v>0.36640001101976305</v>
      </c>
    </row>
    <row r="810" spans="1:32" x14ac:dyDescent="0.25">
      <c r="A810" t="str">
        <f>'Raw Data'!A810</f>
        <v>INNSA1</v>
      </c>
      <c r="B810" s="7">
        <f>'Raw Data'!B810</f>
        <v>44890</v>
      </c>
      <c r="C810">
        <f>'Raw Data'!C810</f>
        <v>301049751</v>
      </c>
      <c r="D810">
        <f>'Raw Data'!D810</f>
        <v>73239990</v>
      </c>
      <c r="E810" t="str">
        <f>'Raw Data'!E810</f>
        <v>SB-01 - STAINLESS STEEL SPORTS BOTTLE 750ML SG-702 (QTY:3600PCS/USD 1.1100 PER PCS)</v>
      </c>
      <c r="F810" t="str">
        <f t="shared" si="132"/>
        <v>SB-01 - STAINLESS STEEL SPORTS BOTTLE 750ML SG-702 (QTY:3600PCS/USD 1.1100 PER PCS)</v>
      </c>
      <c r="O810">
        <f>'Raw Data'!N810</f>
        <v>570</v>
      </c>
      <c r="P810" t="str">
        <f>'Raw Data'!O810</f>
        <v>KGS</v>
      </c>
      <c r="Q810">
        <f>'Raw Data'!P810</f>
        <v>607.90075439999998</v>
      </c>
      <c r="R810">
        <f>'Raw Data'!Q810</f>
        <v>346503.43</v>
      </c>
      <c r="S810">
        <f>'Raw Data'!R810</f>
        <v>7.3595732979999999</v>
      </c>
      <c r="T810">
        <f>'Raw Data'!S810</f>
        <v>4194.9567800000004</v>
      </c>
      <c r="U810">
        <f>'Raw Data'!T810</f>
        <v>126958.9</v>
      </c>
      <c r="V810" s="9" t="str">
        <f t="shared" si="133"/>
        <v>SB-01</v>
      </c>
      <c r="W810">
        <f t="shared" si="134"/>
        <v>3600</v>
      </c>
      <c r="X810">
        <f t="shared" si="135"/>
        <v>65</v>
      </c>
      <c r="Y810">
        <f t="shared" si="136"/>
        <v>473462.32999999996</v>
      </c>
      <c r="Z810">
        <f t="shared" si="137"/>
        <v>2022</v>
      </c>
      <c r="AA810" s="9" t="str">
        <f t="shared" si="138"/>
        <v>Steel</v>
      </c>
      <c r="AB810" s="9" t="str">
        <f t="shared" si="139"/>
        <v>Other</v>
      </c>
      <c r="AD810" s="13">
        <f t="shared" si="140"/>
        <v>7.3595732979999999</v>
      </c>
      <c r="AE810">
        <f t="shared" si="141"/>
        <v>35.266361111111109</v>
      </c>
      <c r="AF810" s="16">
        <f t="shared" si="142"/>
        <v>0.3664001248126173</v>
      </c>
    </row>
    <row r="811" spans="1:32" x14ac:dyDescent="0.25">
      <c r="A811" t="str">
        <f>'Raw Data'!A811</f>
        <v>INNSA1</v>
      </c>
      <c r="B811" s="7">
        <f>'Raw Data'!B811</f>
        <v>44890</v>
      </c>
      <c r="C811">
        <f>'Raw Data'!C811</f>
        <v>301049751</v>
      </c>
      <c r="D811">
        <f>'Raw Data'!D811</f>
        <v>73239990</v>
      </c>
      <c r="E811" t="str">
        <f>'Raw Data'!E811</f>
        <v>BCLR-3 - STAINLESS STEEL SPORTS BOTTLE 750ML SG705-1 (QTY:540 PCS/USD 1.1700 PER PCS)</v>
      </c>
      <c r="F811" t="str">
        <f t="shared" si="132"/>
        <v>BCLR-3 - STAINLESS STEEL SPORTS BOTTLE 750ML SG705-1 (QTY:540 PCS/USD 1.1700 PER PCS)</v>
      </c>
      <c r="O811">
        <f>'Raw Data'!N811</f>
        <v>90</v>
      </c>
      <c r="P811" t="str">
        <f>'Raw Data'!O811</f>
        <v>KGS</v>
      </c>
      <c r="Q811">
        <f>'Raw Data'!P811</f>
        <v>608.72222220000003</v>
      </c>
      <c r="R811">
        <f>'Raw Data'!Q811</f>
        <v>54785</v>
      </c>
      <c r="S811">
        <f>'Raw Data'!R811</f>
        <v>7.3695184290000002</v>
      </c>
      <c r="T811">
        <f>'Raw Data'!S811</f>
        <v>663.25665860000004</v>
      </c>
      <c r="U811">
        <f>'Raw Data'!T811</f>
        <v>20073.2</v>
      </c>
      <c r="V811" s="9" t="str">
        <f t="shared" si="133"/>
        <v>BCLR-3</v>
      </c>
      <c r="W811">
        <f t="shared" si="134"/>
        <v>540</v>
      </c>
      <c r="X811">
        <f t="shared" si="135"/>
        <v>67</v>
      </c>
      <c r="Y811">
        <f t="shared" si="136"/>
        <v>74858.2</v>
      </c>
      <c r="Z811">
        <f t="shared" si="137"/>
        <v>2022</v>
      </c>
      <c r="AA811" s="9" t="str">
        <f t="shared" si="138"/>
        <v>Steel</v>
      </c>
      <c r="AB811" s="9" t="str">
        <f t="shared" si="139"/>
        <v>Other</v>
      </c>
      <c r="AD811" s="13">
        <f t="shared" si="140"/>
        <v>7.3695184290000002</v>
      </c>
      <c r="AE811">
        <f t="shared" si="141"/>
        <v>37.172592592592594</v>
      </c>
      <c r="AF811" s="16">
        <f t="shared" si="142"/>
        <v>0.36639956192388429</v>
      </c>
    </row>
    <row r="812" spans="1:32" x14ac:dyDescent="0.25">
      <c r="A812" t="str">
        <f>'Raw Data'!A812</f>
        <v>INNSA1</v>
      </c>
      <c r="B812" s="7">
        <f>'Raw Data'!B812</f>
        <v>44890</v>
      </c>
      <c r="C812">
        <f>'Raw Data'!C812</f>
        <v>301049751</v>
      </c>
      <c r="D812">
        <f>'Raw Data'!D812</f>
        <v>73239990</v>
      </c>
      <c r="E812" t="str">
        <f>'Raw Data'!E812</f>
        <v>WB-750 - STAINLESS STEEL SPORTS BOTTLE 750ML SG902 (QTY:540PCS/USD 1.3000 PER PCS)</v>
      </c>
      <c r="F812" t="str">
        <f t="shared" si="132"/>
        <v>WB-750 - STAINLESS STEEL SPORTS BOTTLE 750ML SG902 (QTY:540PCS/USD 1.3000 PER PCS)</v>
      </c>
      <c r="O812">
        <f>'Raw Data'!N812</f>
        <v>96</v>
      </c>
      <c r="P812" t="str">
        <f>'Raw Data'!O812</f>
        <v>KGS</v>
      </c>
      <c r="Q812">
        <f>'Raw Data'!P812</f>
        <v>634.08572919999995</v>
      </c>
      <c r="R812">
        <f>'Raw Data'!Q812</f>
        <v>60872.23</v>
      </c>
      <c r="S812">
        <f>'Raw Data'!R812</f>
        <v>7.6765826779999999</v>
      </c>
      <c r="T812">
        <f>'Raw Data'!S812</f>
        <v>736.95193700000004</v>
      </c>
      <c r="U812">
        <f>'Raw Data'!T812</f>
        <v>22303.5</v>
      </c>
      <c r="V812" s="9" t="str">
        <f t="shared" si="133"/>
        <v>WB-750</v>
      </c>
      <c r="W812">
        <f t="shared" si="134"/>
        <v>540</v>
      </c>
      <c r="X812">
        <f t="shared" si="135"/>
        <v>64</v>
      </c>
      <c r="Y812">
        <f t="shared" si="136"/>
        <v>83175.73000000001</v>
      </c>
      <c r="Z812">
        <f t="shared" si="137"/>
        <v>2022</v>
      </c>
      <c r="AA812" s="9" t="str">
        <f t="shared" si="138"/>
        <v>Steel</v>
      </c>
      <c r="AB812" s="9" t="str">
        <f t="shared" si="139"/>
        <v>Other</v>
      </c>
      <c r="AD812" s="13">
        <f t="shared" si="140"/>
        <v>7.6765826779999999</v>
      </c>
      <c r="AE812">
        <f t="shared" si="141"/>
        <v>41.302777777777777</v>
      </c>
      <c r="AF812" s="16">
        <f t="shared" si="142"/>
        <v>0.36639860244975414</v>
      </c>
    </row>
    <row r="813" spans="1:32" x14ac:dyDescent="0.25">
      <c r="A813" t="str">
        <f>'Raw Data'!A813</f>
        <v>INNSA1</v>
      </c>
      <c r="B813" s="7">
        <f>'Raw Data'!B813</f>
        <v>44890</v>
      </c>
      <c r="C813">
        <f>'Raw Data'!C813</f>
        <v>301049751</v>
      </c>
      <c r="D813">
        <f>'Raw Data'!D813</f>
        <v>73231000</v>
      </c>
      <c r="E813" t="str">
        <f>'Raw Data'!E813</f>
        <v>8001-2 STEEL SCRUBBER 2 PCS SET -(QTY- 168000 SET/USD 0.164PER SET)</v>
      </c>
      <c r="F813" t="str">
        <f t="shared" si="132"/>
        <v>8001-2 STEEL SCRUBBER 2 PCS SET -(QTY- 168000 SET/USD 0.164PER SET)</v>
      </c>
      <c r="O813">
        <f>'Raw Data'!N813</f>
        <v>4900</v>
      </c>
      <c r="P813" t="str">
        <f>'Raw Data'!O813</f>
        <v>KGS</v>
      </c>
      <c r="Q813">
        <f>'Raw Data'!P813</f>
        <v>491.76076330000001</v>
      </c>
      <c r="R813">
        <f>'Raw Data'!Q813</f>
        <v>2409627.7400000002</v>
      </c>
      <c r="S813">
        <f>'Raw Data'!R813</f>
        <v>5.9535201359999999</v>
      </c>
      <c r="T813">
        <f>'Raw Data'!S813</f>
        <v>29172.248670000001</v>
      </c>
      <c r="U813">
        <f>'Raw Data'!T813</f>
        <v>1059272.3999999999</v>
      </c>
      <c r="V813" s="9" t="str">
        <f t="shared" si="133"/>
        <v>8001-2</v>
      </c>
      <c r="W813">
        <f t="shared" si="134"/>
        <v>168000</v>
      </c>
      <c r="X813">
        <f t="shared" si="135"/>
        <v>51</v>
      </c>
      <c r="Y813">
        <f t="shared" si="136"/>
        <v>3468900.14</v>
      </c>
      <c r="Z813">
        <f t="shared" si="137"/>
        <v>2022</v>
      </c>
      <c r="AA813" s="9" t="str">
        <f t="shared" si="138"/>
        <v>Steel</v>
      </c>
      <c r="AB813" s="9" t="str">
        <f t="shared" si="139"/>
        <v>Scrubber</v>
      </c>
      <c r="AD813" s="13">
        <f t="shared" si="140"/>
        <v>5.9535201359999999</v>
      </c>
      <c r="AE813">
        <f t="shared" si="141"/>
        <v>6.3051928571428562</v>
      </c>
      <c r="AF813" s="16">
        <f t="shared" si="142"/>
        <v>0.43960001888092465</v>
      </c>
    </row>
    <row r="814" spans="1:32" x14ac:dyDescent="0.25">
      <c r="A814" t="str">
        <f>'Raw Data'!A814</f>
        <v>INNSA1</v>
      </c>
      <c r="B814" s="7">
        <f>'Raw Data'!B814</f>
        <v>44883</v>
      </c>
      <c r="C814">
        <f>'Raw Data'!C814</f>
        <v>301049751</v>
      </c>
      <c r="D814">
        <f>'Raw Data'!D814</f>
        <v>73239990</v>
      </c>
      <c r="E814" t="str">
        <f>'Raw Data'!E814</f>
        <v>8504 STEEL LUNCH BOX 2 LAYER (QTY 22080 PCS / USD 2.48 PER PCS)</v>
      </c>
      <c r="F814" t="str">
        <f t="shared" si="132"/>
        <v>8504 STEEL LUNCH BOX 2 LAYER (QTY 22080 PCS / USD 2.48 PER PCS)</v>
      </c>
      <c r="O814">
        <f>'Raw Data'!N814</f>
        <v>10561.6</v>
      </c>
      <c r="P814" t="str">
        <f>'Raw Data'!O814</f>
        <v>KGS</v>
      </c>
      <c r="Q814">
        <f>'Raw Data'!P814</f>
        <v>442.4214447</v>
      </c>
      <c r="R814">
        <f>'Raw Data'!Q814</f>
        <v>4672678.33</v>
      </c>
      <c r="S814">
        <f>'Raw Data'!R814</f>
        <v>5.3561918239999997</v>
      </c>
      <c r="T814">
        <f>'Raw Data'!S814</f>
        <v>56569.955569999998</v>
      </c>
      <c r="U814">
        <f>'Raw Data'!T814</f>
        <v>1712069.4</v>
      </c>
      <c r="V814" s="9" t="str">
        <f t="shared" si="133"/>
        <v>8504</v>
      </c>
      <c r="W814">
        <f t="shared" si="134"/>
        <v>22080</v>
      </c>
      <c r="X814">
        <f t="shared" si="135"/>
        <v>47</v>
      </c>
      <c r="Y814">
        <f t="shared" si="136"/>
        <v>6384747.7300000004</v>
      </c>
      <c r="Z814">
        <f t="shared" si="137"/>
        <v>2022</v>
      </c>
      <c r="AA814" s="9" t="str">
        <f t="shared" si="138"/>
        <v>Steel</v>
      </c>
      <c r="AB814" s="9" t="str">
        <f t="shared" si="139"/>
        <v>Lunch Box</v>
      </c>
      <c r="AD814" s="13">
        <f t="shared" si="140"/>
        <v>5.3561918239999997</v>
      </c>
      <c r="AE814">
        <f t="shared" si="141"/>
        <v>77.539374999999993</v>
      </c>
      <c r="AF814" s="16">
        <f t="shared" si="142"/>
        <v>0.36640001281663226</v>
      </c>
    </row>
    <row r="815" spans="1:32" x14ac:dyDescent="0.25">
      <c r="A815" t="str">
        <f>'Raw Data'!A815</f>
        <v>INNSA1</v>
      </c>
      <c r="B815" s="7">
        <f>'Raw Data'!B815</f>
        <v>44883</v>
      </c>
      <c r="C815">
        <f>'Raw Data'!C815</f>
        <v>301049751</v>
      </c>
      <c r="D815">
        <f>'Raw Data'!D815</f>
        <v>73239990</v>
      </c>
      <c r="E815" t="str">
        <f>'Raw Data'!E815</f>
        <v>6527 STEEL LUNCH BOX (QTY:25680 PCS/USD1.90 PER PCS)</v>
      </c>
      <c r="F815" t="str">
        <f t="shared" si="132"/>
        <v>6527 STEEL LUNCH BOX (QTY:25680 PCS/USD1.90 PER PCS)</v>
      </c>
      <c r="O815">
        <f>'Raw Data'!N815</f>
        <v>8945.2000000000007</v>
      </c>
      <c r="P815" t="str">
        <f>'Raw Data'!O815</f>
        <v>KGS</v>
      </c>
      <c r="Q815">
        <f>'Raw Data'!P815</f>
        <v>465.45067410000001</v>
      </c>
      <c r="R815">
        <f>'Raw Data'!Q815</f>
        <v>4163549.37</v>
      </c>
      <c r="S815">
        <f>'Raw Data'!R815</f>
        <v>5.6349960550000002</v>
      </c>
      <c r="T815">
        <f>'Raw Data'!S815</f>
        <v>50406.166709999998</v>
      </c>
      <c r="U815">
        <f>'Raw Data'!T815</f>
        <v>1525524.5</v>
      </c>
      <c r="V815" s="9" t="str">
        <f t="shared" si="133"/>
        <v>6527</v>
      </c>
      <c r="W815">
        <f t="shared" si="134"/>
        <v>25680</v>
      </c>
      <c r="X815">
        <f t="shared" si="135"/>
        <v>37</v>
      </c>
      <c r="Y815">
        <f t="shared" si="136"/>
        <v>5689073.8700000001</v>
      </c>
      <c r="Z815">
        <f t="shared" si="137"/>
        <v>2022</v>
      </c>
      <c r="AA815" s="9" t="str">
        <f t="shared" si="138"/>
        <v>Steel</v>
      </c>
      <c r="AB815" s="9" t="str">
        <f t="shared" si="139"/>
        <v>Lunch Box</v>
      </c>
      <c r="AD815" s="13">
        <f t="shared" si="140"/>
        <v>5.6349960550000002</v>
      </c>
      <c r="AE815">
        <f t="shared" si="141"/>
        <v>59.405159657320873</v>
      </c>
      <c r="AF815" s="16">
        <f t="shared" si="142"/>
        <v>0.36640000260162642</v>
      </c>
    </row>
    <row r="816" spans="1:32" x14ac:dyDescent="0.25">
      <c r="A816" t="str">
        <f>'Raw Data'!A816</f>
        <v>INNSA1</v>
      </c>
      <c r="B816" s="7">
        <f>'Raw Data'!B816</f>
        <v>44881</v>
      </c>
      <c r="C816">
        <f>'Raw Data'!C816</f>
        <v>301049751</v>
      </c>
      <c r="D816">
        <f>'Raw Data'!D816</f>
        <v>73239990</v>
      </c>
      <c r="E816" t="str">
        <f>'Raw Data'!E816</f>
        <v>NP-21 STAINLESS STEEL SPORTS BOTTLE 650ML S115 (QTY:35496 NUM USD1.05 PER NUM)</v>
      </c>
      <c r="F816" t="str">
        <f t="shared" si="132"/>
        <v>NP-21 STAINLESS STEEL SPORTS BOTTLE 650ML S115 (QTY:35496 NUM USD1.05 PER NUM)</v>
      </c>
      <c r="O816">
        <f>'Raw Data'!N816</f>
        <v>6310.4</v>
      </c>
      <c r="P816" t="str">
        <f>'Raw Data'!O816</f>
        <v>KGS</v>
      </c>
      <c r="Q816">
        <f>'Raw Data'!P816</f>
        <v>518.70852239999999</v>
      </c>
      <c r="R816">
        <f>'Raw Data'!Q816</f>
        <v>3273258.26</v>
      </c>
      <c r="S816">
        <f>'Raw Data'!R816</f>
        <v>6.1898391699999999</v>
      </c>
      <c r="T816">
        <f>'Raw Data'!S816</f>
        <v>39060.361100000002</v>
      </c>
      <c r="U816">
        <f>'Raw Data'!T816</f>
        <v>1199321.8999999999</v>
      </c>
      <c r="V816" s="9" t="str">
        <f t="shared" si="133"/>
        <v>NP-21</v>
      </c>
      <c r="W816">
        <f t="shared" si="134"/>
        <v>35496</v>
      </c>
      <c r="X816">
        <f t="shared" si="135"/>
        <v>63</v>
      </c>
      <c r="Y816">
        <f t="shared" si="136"/>
        <v>4472580.16</v>
      </c>
      <c r="Z816">
        <f t="shared" si="137"/>
        <v>2022</v>
      </c>
      <c r="AA816" s="9" t="str">
        <f t="shared" si="138"/>
        <v>Steel</v>
      </c>
      <c r="AB816" s="9" t="str">
        <f t="shared" si="139"/>
        <v>Other</v>
      </c>
      <c r="AD816" s="13">
        <f t="shared" si="140"/>
        <v>6.1898391699999999</v>
      </c>
      <c r="AE816">
        <f t="shared" si="141"/>
        <v>33.787522537750732</v>
      </c>
      <c r="AF816" s="16">
        <f t="shared" si="142"/>
        <v>0.36640002246568837</v>
      </c>
    </row>
    <row r="817" spans="1:32" x14ac:dyDescent="0.25">
      <c r="A817" t="str">
        <f>'Raw Data'!A817</f>
        <v>INNSA1</v>
      </c>
      <c r="B817" s="7">
        <f>'Raw Data'!B817</f>
        <v>44881</v>
      </c>
      <c r="C817">
        <f>'Raw Data'!C817</f>
        <v>301049751</v>
      </c>
      <c r="D817">
        <f>'Raw Data'!D817</f>
        <v>73239990</v>
      </c>
      <c r="E817" t="str">
        <f>'Raw Data'!E817</f>
        <v>SB-01 STAINLESS STEEL SPORTS BOTTLE 750ML SG-702 (QTY: 8604NUM USD 1.11 PER NUM)</v>
      </c>
      <c r="F817" t="str">
        <f t="shared" si="132"/>
        <v>SB-01 STAINLESS STEEL SPORTS BOTTLE 750ML SG-702 (QTY: 8604NUM USD 1.11 PER NUM)</v>
      </c>
      <c r="O817">
        <f>'Raw Data'!N817</f>
        <v>1362.3</v>
      </c>
      <c r="P817" t="str">
        <f>'Raw Data'!O817</f>
        <v>KGS</v>
      </c>
      <c r="Q817">
        <f>'Raw Data'!P817</f>
        <v>615.69009029999995</v>
      </c>
      <c r="R817">
        <f>'Raw Data'!Q817</f>
        <v>838754.61</v>
      </c>
      <c r="S817">
        <f>'Raw Data'!R817</f>
        <v>7.3471371159999999</v>
      </c>
      <c r="T817">
        <f>'Raw Data'!S817</f>
        <v>10009.00489</v>
      </c>
      <c r="U817">
        <f>'Raw Data'!T817</f>
        <v>307319.7</v>
      </c>
      <c r="V817" s="9" t="str">
        <f t="shared" si="133"/>
        <v>SB-01</v>
      </c>
      <c r="W817">
        <f t="shared" si="134"/>
        <v>8604</v>
      </c>
      <c r="X817">
        <f t="shared" si="135"/>
        <v>64</v>
      </c>
      <c r="Y817">
        <f t="shared" si="136"/>
        <v>1146074.31</v>
      </c>
      <c r="Z817">
        <f t="shared" si="137"/>
        <v>2022</v>
      </c>
      <c r="AA817" s="9" t="str">
        <f t="shared" si="138"/>
        <v>Steel</v>
      </c>
      <c r="AB817" s="9" t="str">
        <f t="shared" si="139"/>
        <v>Other</v>
      </c>
      <c r="AD817" s="13">
        <f t="shared" si="140"/>
        <v>7.3471371159999999</v>
      </c>
      <c r="AE817">
        <f t="shared" si="141"/>
        <v>35.718235704323568</v>
      </c>
      <c r="AF817" s="16">
        <f t="shared" si="142"/>
        <v>0.36640001299068869</v>
      </c>
    </row>
    <row r="818" spans="1:32" x14ac:dyDescent="0.25">
      <c r="A818" t="str">
        <f>'Raw Data'!A818</f>
        <v>INNSA1</v>
      </c>
      <c r="B818" s="7">
        <f>'Raw Data'!B818</f>
        <v>44881</v>
      </c>
      <c r="C818">
        <f>'Raw Data'!C818</f>
        <v>301049751</v>
      </c>
      <c r="D818">
        <f>'Raw Data'!D818</f>
        <v>73239990</v>
      </c>
      <c r="E818" t="str">
        <f>'Raw Data'!E818</f>
        <v>KWP-1000B SS OIL POT 900ML(QTY: 27000 PCS/USD 1.55 PER PCS)</v>
      </c>
      <c r="F818" t="str">
        <f t="shared" si="132"/>
        <v>KWP-1000B SS OIL POT 900ML(QTY: 27000 PCS/USD 1.55 PER PCS)</v>
      </c>
      <c r="O818">
        <f>'Raw Data'!N818</f>
        <v>6975</v>
      </c>
      <c r="P818" t="str">
        <f>'Raw Data'!O818</f>
        <v>KGS</v>
      </c>
      <c r="Q818">
        <f>'Raw Data'!P818</f>
        <v>518.54179209999995</v>
      </c>
      <c r="R818">
        <f>'Raw Data'!Q818</f>
        <v>3616829</v>
      </c>
      <c r="S818">
        <f>'Raw Data'!R818</f>
        <v>6.187849548</v>
      </c>
      <c r="T818">
        <f>'Raw Data'!S818</f>
        <v>43160.250599999999</v>
      </c>
      <c r="U818">
        <f>'Raw Data'!T818</f>
        <v>1325206.2</v>
      </c>
      <c r="V818" s="9" t="str">
        <f t="shared" si="133"/>
        <v>KWP-1000B</v>
      </c>
      <c r="W818">
        <f t="shared" si="134"/>
        <v>27000</v>
      </c>
      <c r="X818">
        <f t="shared" si="135"/>
        <v>43</v>
      </c>
      <c r="Y818">
        <f t="shared" si="136"/>
        <v>4942035.2</v>
      </c>
      <c r="Z818">
        <f t="shared" si="137"/>
        <v>2022</v>
      </c>
      <c r="AA818" s="9" t="str">
        <f t="shared" si="138"/>
        <v>Other</v>
      </c>
      <c r="AB818" s="9" t="str">
        <f t="shared" si="139"/>
        <v>Other</v>
      </c>
      <c r="AD818" s="13">
        <f t="shared" si="140"/>
        <v>6.187849548</v>
      </c>
      <c r="AE818">
        <f t="shared" si="141"/>
        <v>49.081711111111112</v>
      </c>
      <c r="AF818" s="16">
        <f t="shared" si="142"/>
        <v>0.36640001504079955</v>
      </c>
    </row>
    <row r="819" spans="1:32" x14ac:dyDescent="0.25">
      <c r="A819" t="str">
        <f>'Raw Data'!A819</f>
        <v>INNSA1</v>
      </c>
      <c r="B819" s="7">
        <f>'Raw Data'!B819</f>
        <v>44880</v>
      </c>
      <c r="C819">
        <f>'Raw Data'!C819</f>
        <v>301049751</v>
      </c>
      <c r="D819">
        <f>'Raw Data'!D819</f>
        <v>73239990</v>
      </c>
      <c r="E819" t="str">
        <f>'Raw Data'!E819</f>
        <v>NP-19 STEEL SALT BOTTLE (QTY:25920 PCS USD 0.4430 PER PCS)</v>
      </c>
      <c r="F819" t="str">
        <f t="shared" si="132"/>
        <v>NP-19 STEEL SALT BOTTLE (QTY:25920 PCS USD 0.4430 PER PCS)</v>
      </c>
      <c r="O819">
        <f>'Raw Data'!N819</f>
        <v>4050</v>
      </c>
      <c r="P819" t="str">
        <f>'Raw Data'!O819</f>
        <v>KGS</v>
      </c>
      <c r="Q819">
        <f>'Raw Data'!P819</f>
        <v>251.55885929999999</v>
      </c>
      <c r="R819">
        <f>'Raw Data'!Q819</f>
        <v>1018813.38</v>
      </c>
      <c r="S819">
        <f>'Raw Data'!R819</f>
        <v>3.001895695</v>
      </c>
      <c r="T819">
        <f>'Raw Data'!S819</f>
        <v>12157.67757</v>
      </c>
      <c r="U819">
        <f>'Raw Data'!T819</f>
        <v>373293.3</v>
      </c>
      <c r="V819" s="9" t="str">
        <f t="shared" si="133"/>
        <v>NP-19</v>
      </c>
      <c r="W819">
        <f t="shared" si="134"/>
        <v>25920</v>
      </c>
      <c r="X819">
        <f t="shared" si="135"/>
        <v>40</v>
      </c>
      <c r="Y819">
        <f t="shared" si="136"/>
        <v>1392106.68</v>
      </c>
      <c r="Z819">
        <f t="shared" si="137"/>
        <v>2022</v>
      </c>
      <c r="AA819" s="9" t="str">
        <f t="shared" si="138"/>
        <v>Steel</v>
      </c>
      <c r="AB819" s="9" t="str">
        <f t="shared" si="139"/>
        <v>Other</v>
      </c>
      <c r="AD819" s="13">
        <f t="shared" si="140"/>
        <v>3.001895695</v>
      </c>
      <c r="AE819">
        <f t="shared" si="141"/>
        <v>14.401747685185185</v>
      </c>
      <c r="AF819" s="16">
        <f t="shared" si="142"/>
        <v>0.36640007613563141</v>
      </c>
    </row>
    <row r="820" spans="1:32" x14ac:dyDescent="0.25">
      <c r="A820" t="str">
        <f>'Raw Data'!A820</f>
        <v>INNSA1</v>
      </c>
      <c r="B820" s="7">
        <f>'Raw Data'!B820</f>
        <v>44875</v>
      </c>
      <c r="C820">
        <f>'Raw Data'!C820</f>
        <v>301049751</v>
      </c>
      <c r="D820">
        <f>'Raw Data'!D820</f>
        <v>73239990</v>
      </c>
      <c r="E820" t="str">
        <f>'Raw Data'!E820</f>
        <v>KL32D-9S STAINLESS STEEL GRATER WITH HANDLE (QTY:37560 PCS USD 0.99 PER PCS)</v>
      </c>
      <c r="F820" t="str">
        <f t="shared" si="132"/>
        <v>KL32D-9S STAINLESS STEEL GRATER WITH HANDLE (QTY:37560 PCS USD 0.99 PER PCS)</v>
      </c>
      <c r="O820">
        <f>'Raw Data'!N820</f>
        <v>8451</v>
      </c>
      <c r="P820" t="str">
        <f>'Raw Data'!O820</f>
        <v>KGS</v>
      </c>
      <c r="Q820">
        <f>'Raw Data'!P820</f>
        <v>381.44559700000002</v>
      </c>
      <c r="R820">
        <f>'Raw Data'!Q820</f>
        <v>3223596.74</v>
      </c>
      <c r="S820">
        <f>'Raw Data'!R820</f>
        <v>4.5518567660000002</v>
      </c>
      <c r="T820">
        <f>'Raw Data'!S820</f>
        <v>38467.741529999999</v>
      </c>
      <c r="U820">
        <f>'Raw Data'!T820</f>
        <v>1181125.8</v>
      </c>
      <c r="V820" s="9" t="str">
        <f t="shared" si="133"/>
        <v>KL32D-9S</v>
      </c>
      <c r="W820">
        <f t="shared" si="134"/>
        <v>37560</v>
      </c>
      <c r="X820">
        <f t="shared" si="135"/>
        <v>60</v>
      </c>
      <c r="Y820">
        <f t="shared" si="136"/>
        <v>4404722.54</v>
      </c>
      <c r="Z820">
        <f t="shared" si="137"/>
        <v>2022</v>
      </c>
      <c r="AA820" s="9" t="str">
        <f t="shared" si="138"/>
        <v>Steel</v>
      </c>
      <c r="AB820" s="9" t="str">
        <f t="shared" si="139"/>
        <v>Other</v>
      </c>
      <c r="AD820" s="13">
        <f t="shared" si="140"/>
        <v>4.5518567660000002</v>
      </c>
      <c r="AE820">
        <f t="shared" si="141"/>
        <v>31.446373801916934</v>
      </c>
      <c r="AF820" s="16">
        <f t="shared" si="142"/>
        <v>0.36639998587416361</v>
      </c>
    </row>
    <row r="821" spans="1:32" x14ac:dyDescent="0.25">
      <c r="A821" t="str">
        <f>'Raw Data'!A821</f>
        <v>INNSA1</v>
      </c>
      <c r="B821" s="7">
        <f>'Raw Data'!B821</f>
        <v>44875</v>
      </c>
      <c r="C821">
        <f>'Raw Data'!C821</f>
        <v>301049751</v>
      </c>
      <c r="D821">
        <f>'Raw Data'!D821</f>
        <v>73239990</v>
      </c>
      <c r="E821" t="str">
        <f>'Raw Data'!E821</f>
        <v>KL324H-9S STAINLESS STEEL GRATER WITH HANDLE (QTY - 59040 PCS/USD 0.68 PER PCS)</v>
      </c>
      <c r="F821" t="str">
        <f t="shared" si="132"/>
        <v>KL324H-9S STAINLESS STEEL GRATER WITH HANDLE (QTY - 59040 PCS/USD 0.68 PER PCS)</v>
      </c>
      <c r="O821">
        <f>'Raw Data'!N821</f>
        <v>9512</v>
      </c>
      <c r="P821" t="str">
        <f>'Raw Data'!O821</f>
        <v>KGS</v>
      </c>
      <c r="Q821">
        <f>'Raw Data'!P821</f>
        <v>365.90082210000003</v>
      </c>
      <c r="R821">
        <f>'Raw Data'!Q821</f>
        <v>3480448.62</v>
      </c>
      <c r="S821">
        <f>'Raw Data'!R821</f>
        <v>4.3663582590000001</v>
      </c>
      <c r="T821">
        <f>'Raw Data'!S821</f>
        <v>41532.799760000002</v>
      </c>
      <c r="U821">
        <f>'Raw Data'!T821</f>
        <v>1275236.3999999999</v>
      </c>
      <c r="V821" s="9" t="str">
        <f t="shared" si="133"/>
        <v>KL324H-9S</v>
      </c>
      <c r="W821">
        <f t="shared" si="134"/>
        <v>59040</v>
      </c>
      <c r="X821">
        <f t="shared" si="135"/>
        <v>63</v>
      </c>
      <c r="Y821">
        <f t="shared" si="136"/>
        <v>4755685.0199999996</v>
      </c>
      <c r="Z821">
        <f t="shared" si="137"/>
        <v>2022</v>
      </c>
      <c r="AA821" s="9" t="str">
        <f t="shared" si="138"/>
        <v>Steel</v>
      </c>
      <c r="AB821" s="9" t="str">
        <f t="shared" si="139"/>
        <v>Other</v>
      </c>
      <c r="AD821" s="13">
        <f t="shared" si="140"/>
        <v>4.3663582590000001</v>
      </c>
      <c r="AE821">
        <f t="shared" si="141"/>
        <v>21.599532520325202</v>
      </c>
      <c r="AF821" s="16">
        <f t="shared" si="142"/>
        <v>0.36640000736456779</v>
      </c>
    </row>
    <row r="822" spans="1:32" x14ac:dyDescent="0.25">
      <c r="A822" t="str">
        <f>'Raw Data'!A822</f>
        <v>INNSA1</v>
      </c>
      <c r="B822" s="7">
        <f>'Raw Data'!B822</f>
        <v>44870</v>
      </c>
      <c r="C822">
        <f>'Raw Data'!C822</f>
        <v>301049751</v>
      </c>
      <c r="D822">
        <f>'Raw Data'!D822</f>
        <v>73231000</v>
      </c>
      <c r="E822" t="str">
        <f>'Raw Data'!E822</f>
        <v>OKS-4156 -STEEL SCRUBBER 6PCS SET (QTY 99600 SET / USD 0.26SET)</v>
      </c>
      <c r="F822" t="str">
        <f t="shared" si="132"/>
        <v>OKS-4156 -STEEL SCRUBBER 6PCS SET (QTY 99600 SET / USD 0.26SET)</v>
      </c>
      <c r="O822">
        <f>'Raw Data'!N822</f>
        <v>8677.15</v>
      </c>
      <c r="P822" t="str">
        <f>'Raw Data'!O822</f>
        <v>KGS</v>
      </c>
      <c r="Q822">
        <f>'Raw Data'!P822</f>
        <v>260.76831329999999</v>
      </c>
      <c r="R822">
        <f>'Raw Data'!Q822</f>
        <v>2262725.77</v>
      </c>
      <c r="S822">
        <f>'Raw Data'!R822</f>
        <v>3.1117937150000001</v>
      </c>
      <c r="T822">
        <f>'Raw Data'!S822</f>
        <v>27001.500840000001</v>
      </c>
      <c r="U822">
        <f>'Raw Data'!T822</f>
        <v>994694.3</v>
      </c>
      <c r="V822" s="9" t="str">
        <f t="shared" si="133"/>
        <v>OKS-4156</v>
      </c>
      <c r="W822">
        <f t="shared" si="134"/>
        <v>99600</v>
      </c>
      <c r="X822">
        <f t="shared" si="135"/>
        <v>52</v>
      </c>
      <c r="Y822">
        <f t="shared" si="136"/>
        <v>3257420.0700000003</v>
      </c>
      <c r="Z822">
        <f t="shared" si="137"/>
        <v>2022</v>
      </c>
      <c r="AA822" s="9" t="str">
        <f t="shared" si="138"/>
        <v>Steel</v>
      </c>
      <c r="AB822" s="9" t="str">
        <f t="shared" si="139"/>
        <v>Scrubber</v>
      </c>
      <c r="AD822" s="13">
        <f t="shared" si="140"/>
        <v>3.1117937150000001</v>
      </c>
      <c r="AE822">
        <f t="shared" si="141"/>
        <v>9.9868905622489965</v>
      </c>
      <c r="AF822" s="16">
        <f t="shared" si="142"/>
        <v>0.43960002276369531</v>
      </c>
    </row>
    <row r="823" spans="1:32" x14ac:dyDescent="0.25">
      <c r="A823" t="str">
        <f>'Raw Data'!A823</f>
        <v>INNSA1</v>
      </c>
      <c r="B823" s="7">
        <f>'Raw Data'!B823</f>
        <v>44869</v>
      </c>
      <c r="C823">
        <f>'Raw Data'!C823</f>
        <v>301049751</v>
      </c>
      <c r="D823">
        <f>'Raw Data'!D823</f>
        <v>73239990</v>
      </c>
      <c r="E823" t="str">
        <f>'Raw Data'!E823</f>
        <v>NP-55 STEEL TEA STRAINER (QTY:100800 PCS /USD 0.2892 PER PCS)</v>
      </c>
      <c r="F823" t="str">
        <f t="shared" si="132"/>
        <v>NP-55 STEEL TEA STRAINER (QTY:100800 PCS /USD 0.2892 PER PCS)</v>
      </c>
      <c r="O823">
        <f>'Raw Data'!N823</f>
        <v>4620</v>
      </c>
      <c r="P823" t="str">
        <f>'Raw Data'!O823</f>
        <v>KGS</v>
      </c>
      <c r="Q823">
        <f>'Raw Data'!P823</f>
        <v>554.03166880000003</v>
      </c>
      <c r="R823">
        <f>'Raw Data'!Q823</f>
        <v>2559626.31</v>
      </c>
      <c r="S823">
        <f>'Raw Data'!R823</f>
        <v>6.6113564299999998</v>
      </c>
      <c r="T823">
        <f>'Raw Data'!S823</f>
        <v>30544.466710000001</v>
      </c>
      <c r="U823">
        <f>'Raw Data'!T823</f>
        <v>937847.1</v>
      </c>
      <c r="V823" s="9" t="str">
        <f t="shared" si="133"/>
        <v>NP-55</v>
      </c>
      <c r="W823">
        <f t="shared" si="134"/>
        <v>100800</v>
      </c>
      <c r="X823">
        <f t="shared" si="135"/>
        <v>43</v>
      </c>
      <c r="Y823">
        <f t="shared" si="136"/>
        <v>3497473.41</v>
      </c>
      <c r="Z823">
        <f t="shared" si="137"/>
        <v>2022</v>
      </c>
      <c r="AA823" s="9" t="str">
        <f t="shared" si="138"/>
        <v>Steel</v>
      </c>
      <c r="AB823" s="9" t="str">
        <f t="shared" si="139"/>
        <v>Tea Strainer</v>
      </c>
      <c r="AD823" s="13">
        <f t="shared" si="140"/>
        <v>6.6113564299999998</v>
      </c>
      <c r="AE823">
        <f t="shared" si="141"/>
        <v>9.3040386904761903</v>
      </c>
      <c r="AF823" s="16">
        <f t="shared" si="142"/>
        <v>0.36640000781989146</v>
      </c>
    </row>
    <row r="824" spans="1:32" x14ac:dyDescent="0.25">
      <c r="A824" t="str">
        <f>'Raw Data'!A824</f>
        <v>INNSA1</v>
      </c>
      <c r="B824" s="7">
        <f>'Raw Data'!B824</f>
        <v>44869</v>
      </c>
      <c r="C824">
        <f>'Raw Data'!C824</f>
        <v>301049751</v>
      </c>
      <c r="D824">
        <f>'Raw Data'!D824</f>
        <v>73239990</v>
      </c>
      <c r="E824" t="str">
        <f>'Raw Data'!E824</f>
        <v>NP-19 STEEL SALT BOTTLE (QTY:44352 PCS /USD 0.445 PER PCS)</v>
      </c>
      <c r="F824" t="str">
        <f t="shared" si="132"/>
        <v>NP-19 STEEL SALT BOTTLE (QTY:44352 PCS /USD 0.445 PER PCS)</v>
      </c>
      <c r="O824">
        <f>'Raw Data'!N824</f>
        <v>6930</v>
      </c>
      <c r="P824" t="str">
        <f>'Raw Data'!O824</f>
        <v>KGS</v>
      </c>
      <c r="Q824">
        <f>'Raw Data'!P824</f>
        <v>250.06778209999999</v>
      </c>
      <c r="R824">
        <f>'Raw Data'!Q824</f>
        <v>1732969.73</v>
      </c>
      <c r="S824">
        <f>'Raw Data'!R824</f>
        <v>2.9841024119999999</v>
      </c>
      <c r="T824">
        <f>'Raw Data'!S824</f>
        <v>20679.829710000002</v>
      </c>
      <c r="U824">
        <f>'Raw Data'!T824</f>
        <v>634960.1</v>
      </c>
      <c r="V824" s="9" t="str">
        <f t="shared" si="133"/>
        <v>NP-19</v>
      </c>
      <c r="W824">
        <f t="shared" si="134"/>
        <v>44352</v>
      </c>
      <c r="X824">
        <f t="shared" si="135"/>
        <v>41</v>
      </c>
      <c r="Y824">
        <f t="shared" si="136"/>
        <v>2367929.83</v>
      </c>
      <c r="Z824">
        <f t="shared" si="137"/>
        <v>2022</v>
      </c>
      <c r="AA824" s="9" t="str">
        <f t="shared" si="138"/>
        <v>Steel</v>
      </c>
      <c r="AB824" s="9" t="str">
        <f t="shared" si="139"/>
        <v>Other</v>
      </c>
      <c r="AD824" s="13">
        <f t="shared" si="140"/>
        <v>2.9841024119999999</v>
      </c>
      <c r="AE824">
        <f t="shared" si="141"/>
        <v>14.31638032106782</v>
      </c>
      <c r="AF824" s="16">
        <f t="shared" si="142"/>
        <v>0.36639999476505569</v>
      </c>
    </row>
    <row r="825" spans="1:32" x14ac:dyDescent="0.25">
      <c r="A825" t="str">
        <f>'Raw Data'!A825</f>
        <v>INNSA1</v>
      </c>
      <c r="B825" s="7">
        <f>'Raw Data'!B825</f>
        <v>44869</v>
      </c>
      <c r="C825">
        <f>'Raw Data'!C825</f>
        <v>301049751</v>
      </c>
      <c r="D825">
        <f>'Raw Data'!D825</f>
        <v>73231000</v>
      </c>
      <c r="E825" t="str">
        <f>'Raw Data'!E825</f>
        <v>8001-2 STEEL SCRUBBER 2 PCS SET (QTY- 169440 SET/USD 0.164PER SET)</v>
      </c>
      <c r="F825" t="str">
        <f t="shared" si="132"/>
        <v>8001-2 STEEL SCRUBBER 2 PCS SET (QTY- 169440 SET/USD 0.164PER SET)</v>
      </c>
      <c r="O825">
        <f>'Raw Data'!N825</f>
        <v>4942</v>
      </c>
      <c r="P825" t="str">
        <f>'Raw Data'!O825</f>
        <v>KGS</v>
      </c>
      <c r="Q825">
        <f>'Raw Data'!P825</f>
        <v>497.44888300000002</v>
      </c>
      <c r="R825">
        <f>'Raw Data'!Q825</f>
        <v>2458392.38</v>
      </c>
      <c r="S825">
        <f>'Raw Data'!R825</f>
        <v>5.9361441890000002</v>
      </c>
      <c r="T825">
        <f>'Raw Data'!S825</f>
        <v>29336.424579999999</v>
      </c>
      <c r="U825">
        <f>'Raw Data'!T825</f>
        <v>1080709.3</v>
      </c>
      <c r="V825" s="9" t="str">
        <f t="shared" si="133"/>
        <v>8001-2</v>
      </c>
      <c r="W825">
        <f t="shared" si="134"/>
        <v>169440</v>
      </c>
      <c r="X825">
        <f t="shared" si="135"/>
        <v>50</v>
      </c>
      <c r="Y825">
        <f t="shared" si="136"/>
        <v>3539101.6799999997</v>
      </c>
      <c r="Z825">
        <f t="shared" si="137"/>
        <v>2022</v>
      </c>
      <c r="AA825" s="9" t="str">
        <f t="shared" si="138"/>
        <v>Steel</v>
      </c>
      <c r="AB825" s="9" t="str">
        <f t="shared" si="139"/>
        <v>Scrubber</v>
      </c>
      <c r="AD825" s="13">
        <f t="shared" si="140"/>
        <v>5.9361441890000002</v>
      </c>
      <c r="AE825">
        <f t="shared" si="141"/>
        <v>6.3781238196411714</v>
      </c>
      <c r="AF825" s="16">
        <f t="shared" si="142"/>
        <v>0.43960000396682003</v>
      </c>
    </row>
    <row r="826" spans="1:32" x14ac:dyDescent="0.25">
      <c r="A826" t="str">
        <f>'Raw Data'!A826</f>
        <v>INNSA1</v>
      </c>
      <c r="B826" s="7">
        <f>'Raw Data'!B826</f>
        <v>44868</v>
      </c>
      <c r="C826">
        <f>'Raw Data'!C826</f>
        <v>301049751</v>
      </c>
      <c r="D826">
        <f>'Raw Data'!D826</f>
        <v>73239990</v>
      </c>
      <c r="E826" t="str">
        <f>'Raw Data'!E826</f>
        <v>AM-253 STEEL KITCHEN TURNER (QTY:25200 PCS/ USD 0.535 PER PCS)</v>
      </c>
      <c r="F826" t="str">
        <f t="shared" si="132"/>
        <v>AM-253 STEEL KITCHEN TURNER (QTY:25200 PCS/ USD 0.535 PER PCS)</v>
      </c>
      <c r="O826">
        <f>'Raw Data'!N826</f>
        <v>2450</v>
      </c>
      <c r="P826" t="str">
        <f>'Raw Data'!O826</f>
        <v>KGS</v>
      </c>
      <c r="Q826">
        <f>'Raw Data'!P826</f>
        <v>490.67181219999998</v>
      </c>
      <c r="R826">
        <f>'Raw Data'!Q826</f>
        <v>1202145.94</v>
      </c>
      <c r="S826">
        <f>'Raw Data'!R826</f>
        <v>5.8482933519999998</v>
      </c>
      <c r="T826">
        <f>'Raw Data'!S826</f>
        <v>14328.31871</v>
      </c>
      <c r="U826">
        <f>'Raw Data'!T826</f>
        <v>440466.3</v>
      </c>
      <c r="V826" s="9" t="str">
        <f t="shared" si="133"/>
        <v>AM-253</v>
      </c>
      <c r="W826">
        <f t="shared" si="134"/>
        <v>25200</v>
      </c>
      <c r="X826">
        <f t="shared" si="135"/>
        <v>45</v>
      </c>
      <c r="Y826">
        <f t="shared" si="136"/>
        <v>1642612.24</v>
      </c>
      <c r="Z826">
        <f t="shared" si="137"/>
        <v>2022</v>
      </c>
      <c r="AA826" s="9" t="str">
        <f t="shared" si="138"/>
        <v>Steel</v>
      </c>
      <c r="AB826" s="9" t="str">
        <f t="shared" si="139"/>
        <v>Other</v>
      </c>
      <c r="AD826" s="13">
        <f t="shared" si="140"/>
        <v>5.8482933519999998</v>
      </c>
      <c r="AE826">
        <f t="shared" si="141"/>
        <v>17.478821428571429</v>
      </c>
      <c r="AF826" s="16">
        <f t="shared" si="142"/>
        <v>0.3664000229456334</v>
      </c>
    </row>
    <row r="827" spans="1:32" x14ac:dyDescent="0.25">
      <c r="A827" t="str">
        <f>'Raw Data'!A827</f>
        <v>INNSA1</v>
      </c>
      <c r="B827" s="7">
        <f>'Raw Data'!B827</f>
        <v>44868</v>
      </c>
      <c r="C827">
        <f>'Raw Data'!C827</f>
        <v>301049751</v>
      </c>
      <c r="D827">
        <f>'Raw Data'!D827</f>
        <v>73239990</v>
      </c>
      <c r="E827" t="str">
        <f>'Raw Data'!E827</f>
        <v>SB-01 - STAINLESS STEEL SPORTS BOTTLE 750ML SG-702 (QTY:26172 PCS/USD1.110 PER PCS)</v>
      </c>
      <c r="F827" t="str">
        <f t="shared" si="132"/>
        <v>SB-01 - STAINLESS STEEL SPORTS BOTTLE 750ML SG-702 (QTY:26172 PCS/USD1.110 PER PCS)</v>
      </c>
      <c r="O827">
        <f>'Raw Data'!N827</f>
        <v>4143.8999999999996</v>
      </c>
      <c r="P827" t="str">
        <f>'Raw Data'!O827</f>
        <v>KGS</v>
      </c>
      <c r="Q827">
        <f>'Raw Data'!P827</f>
        <v>613.42199140000002</v>
      </c>
      <c r="R827">
        <f>'Raw Data'!Q827</f>
        <v>2541959.39</v>
      </c>
      <c r="S827">
        <f>'Raw Data'!R827</f>
        <v>7.3113467390000002</v>
      </c>
      <c r="T827">
        <f>'Raw Data'!S827</f>
        <v>30297.489750000001</v>
      </c>
      <c r="U827">
        <f>'Raw Data'!T827</f>
        <v>931374</v>
      </c>
      <c r="V827" s="9" t="str">
        <f t="shared" si="133"/>
        <v>SB-01</v>
      </c>
      <c r="W827">
        <f t="shared" si="134"/>
        <v>26172</v>
      </c>
      <c r="X827">
        <f t="shared" si="135"/>
        <v>67</v>
      </c>
      <c r="Y827">
        <f t="shared" si="136"/>
        <v>3473333.39</v>
      </c>
      <c r="Z827">
        <f t="shared" si="137"/>
        <v>2022</v>
      </c>
      <c r="AA827" s="9" t="str">
        <f t="shared" si="138"/>
        <v>Steel</v>
      </c>
      <c r="AB827" s="9" t="str">
        <f t="shared" si="139"/>
        <v>Other</v>
      </c>
      <c r="AD827" s="13">
        <f t="shared" si="140"/>
        <v>7.3113467390000002</v>
      </c>
      <c r="AE827">
        <f t="shared" si="141"/>
        <v>35.586657496561209</v>
      </c>
      <c r="AF827" s="16">
        <f t="shared" si="142"/>
        <v>0.36640003127666015</v>
      </c>
    </row>
    <row r="828" spans="1:32" x14ac:dyDescent="0.25">
      <c r="A828" t="str">
        <f>'Raw Data'!A828</f>
        <v>INNSA1</v>
      </c>
      <c r="B828" s="7">
        <f>'Raw Data'!B828</f>
        <v>44868</v>
      </c>
      <c r="C828">
        <f>'Raw Data'!C828</f>
        <v>301049751</v>
      </c>
      <c r="D828">
        <f>'Raw Data'!D828</f>
        <v>73239990</v>
      </c>
      <c r="E828" t="str">
        <f>'Raw Data'!E828</f>
        <v>SB-12 STEEL TEA STRAINER BIG(QTY:50400 PCS/USD 1.057 PER PCS)</v>
      </c>
      <c r="F828" t="str">
        <f t="shared" si="132"/>
        <v>SB-12 STEEL TEA STRAINER BIG(QTY:50400 PCS/USD 1.057 PER PCS)</v>
      </c>
      <c r="O828">
        <f>'Raw Data'!N828</f>
        <v>11970</v>
      </c>
      <c r="P828" t="str">
        <f>'Raw Data'!O828</f>
        <v>KGS</v>
      </c>
      <c r="Q828">
        <f>'Raw Data'!P828</f>
        <v>397.27424980000001</v>
      </c>
      <c r="R828">
        <f>'Raw Data'!Q828</f>
        <v>4755372.7699999996</v>
      </c>
      <c r="S828">
        <f>'Raw Data'!R828</f>
        <v>4.7350923690000002</v>
      </c>
      <c r="T828">
        <f>'Raw Data'!S828</f>
        <v>56679.055659999998</v>
      </c>
      <c r="U828">
        <f>'Raw Data'!T828</f>
        <v>1742368.7</v>
      </c>
      <c r="V828" s="9" t="str">
        <f t="shared" si="133"/>
        <v>SB-12</v>
      </c>
      <c r="W828">
        <f t="shared" si="134"/>
        <v>50400</v>
      </c>
      <c r="X828">
        <f t="shared" si="135"/>
        <v>44</v>
      </c>
      <c r="Y828">
        <f t="shared" si="136"/>
        <v>6497741.4699999997</v>
      </c>
      <c r="Z828">
        <f t="shared" si="137"/>
        <v>2022</v>
      </c>
      <c r="AA828" s="9" t="str">
        <f t="shared" si="138"/>
        <v>Steel</v>
      </c>
      <c r="AB828" s="9" t="str">
        <f t="shared" si="139"/>
        <v>Tea Strainer</v>
      </c>
      <c r="AD828" s="13">
        <f t="shared" si="140"/>
        <v>4.7350923690000002</v>
      </c>
      <c r="AE828">
        <f t="shared" si="141"/>
        <v>34.570807539682541</v>
      </c>
      <c r="AF828" s="16">
        <f t="shared" si="142"/>
        <v>0.36640002461889021</v>
      </c>
    </row>
    <row r="829" spans="1:32" x14ac:dyDescent="0.25">
      <c r="A829" t="str">
        <f>'Raw Data'!A829</f>
        <v>INNSA1</v>
      </c>
      <c r="B829" s="7">
        <f>'Raw Data'!B829</f>
        <v>44868</v>
      </c>
      <c r="C829">
        <f>'Raw Data'!C829</f>
        <v>301049751</v>
      </c>
      <c r="D829">
        <f>'Raw Data'!D829</f>
        <v>73239990</v>
      </c>
      <c r="E829" t="str">
        <f>'Raw Data'!E829</f>
        <v>NP-20 STAINLESS STEEL SPORTS BOTTLE 750ML S-308-C6 (QTY:18288 PCS / USD 1.062 PER PCS)</v>
      </c>
      <c r="F829" t="str">
        <f t="shared" si="132"/>
        <v>NP-20 STAINLESS STEEL SPORTS BOTTLE 750ML S-308-C6 (QTY:18288 PCS / USD 1.062 PER PCS)</v>
      </c>
      <c r="O829">
        <f>'Raw Data'!N829</f>
        <v>3251.2</v>
      </c>
      <c r="P829" t="str">
        <f>'Raw Data'!O829</f>
        <v>KGS</v>
      </c>
      <c r="Q829">
        <f>'Raw Data'!P829</f>
        <v>522.70403539999995</v>
      </c>
      <c r="R829">
        <f>'Raw Data'!Q829</f>
        <v>1699415.36</v>
      </c>
      <c r="S829">
        <f>'Raw Data'!R829</f>
        <v>6.2300838550000002</v>
      </c>
      <c r="T829">
        <f>'Raw Data'!S829</f>
        <v>20255.248629999998</v>
      </c>
      <c r="U829">
        <f>'Raw Data'!T829</f>
        <v>622665.80000000005</v>
      </c>
      <c r="V829" s="9" t="str">
        <f t="shared" si="133"/>
        <v>NP-20</v>
      </c>
      <c r="W829">
        <f t="shared" si="134"/>
        <v>18288</v>
      </c>
      <c r="X829">
        <f t="shared" si="135"/>
        <v>69</v>
      </c>
      <c r="Y829">
        <f t="shared" si="136"/>
        <v>2322081.16</v>
      </c>
      <c r="Z829">
        <f t="shared" si="137"/>
        <v>2022</v>
      </c>
      <c r="AA829" s="9" t="str">
        <f t="shared" si="138"/>
        <v>Steel</v>
      </c>
      <c r="AB829" s="9" t="str">
        <f t="shared" si="139"/>
        <v>Other</v>
      </c>
      <c r="AD829" s="13">
        <f t="shared" si="140"/>
        <v>6.2300838550000002</v>
      </c>
      <c r="AE829">
        <f t="shared" si="141"/>
        <v>34.047779965004374</v>
      </c>
      <c r="AF829" s="16">
        <f t="shared" si="142"/>
        <v>0.36640000711774195</v>
      </c>
    </row>
    <row r="830" spans="1:32" x14ac:dyDescent="0.25">
      <c r="A830" t="str">
        <f>'Raw Data'!A830</f>
        <v>INNSA1</v>
      </c>
      <c r="B830" s="7">
        <f>'Raw Data'!B830</f>
        <v>44866</v>
      </c>
      <c r="C830">
        <f>'Raw Data'!C830</f>
        <v>301049751</v>
      </c>
      <c r="D830">
        <f>'Raw Data'!D830</f>
        <v>73239990</v>
      </c>
      <c r="E830" t="str">
        <f>'Raw Data'!E830</f>
        <v>STAINLESS STEEL GRATER WITH HANDLE DS-25 (QTY:51000 PCS /USD0.2252 PER PCS)</v>
      </c>
      <c r="F830" t="str">
        <f t="shared" si="132"/>
        <v>STAINLESS STEEL GRATER WITH HANDLE DS-25 (QTY:51000 PCS /USD0.2252 PER PCS)</v>
      </c>
      <c r="O830">
        <f>'Raw Data'!N830</f>
        <v>1700</v>
      </c>
      <c r="P830" t="str">
        <f>'Raw Data'!O830</f>
        <v>KGS</v>
      </c>
      <c r="Q830">
        <f>'Raw Data'!P830</f>
        <v>600.58861179999997</v>
      </c>
      <c r="R830">
        <f>'Raw Data'!Q830</f>
        <v>1021000.64</v>
      </c>
      <c r="S830">
        <f>'Raw Data'!R830</f>
        <v>7.1583863140000004</v>
      </c>
      <c r="T830">
        <f>'Raw Data'!S830</f>
        <v>12169.256729999999</v>
      </c>
      <c r="U830">
        <f>'Raw Data'!T830</f>
        <v>374094.6</v>
      </c>
      <c r="V830" s="9" t="str">
        <f t="shared" si="133"/>
        <v>STAINLESS</v>
      </c>
      <c r="W830">
        <f t="shared" si="134"/>
        <v>51000</v>
      </c>
      <c r="X830">
        <f t="shared" si="135"/>
        <v>58</v>
      </c>
      <c r="Y830">
        <f t="shared" si="136"/>
        <v>1395095.24</v>
      </c>
      <c r="Z830">
        <f t="shared" si="137"/>
        <v>2022</v>
      </c>
      <c r="AA830" s="9" t="str">
        <f t="shared" si="138"/>
        <v>Steel</v>
      </c>
      <c r="AB830" s="9" t="str">
        <f t="shared" si="139"/>
        <v>Other</v>
      </c>
      <c r="AD830" s="13">
        <f t="shared" si="140"/>
        <v>7.1583863140000004</v>
      </c>
      <c r="AE830">
        <f t="shared" si="141"/>
        <v>7.3351882352941171</v>
      </c>
      <c r="AF830" s="16">
        <f t="shared" si="142"/>
        <v>0.36639996621353732</v>
      </c>
    </row>
    <row r="831" spans="1:32" x14ac:dyDescent="0.25">
      <c r="A831" t="str">
        <f>'Raw Data'!A831</f>
        <v>INNSA1</v>
      </c>
      <c r="B831" s="7">
        <f>'Raw Data'!B831</f>
        <v>44863</v>
      </c>
      <c r="C831">
        <f>'Raw Data'!C831</f>
        <v>301049751</v>
      </c>
      <c r="D831">
        <f>'Raw Data'!D831</f>
        <v>73239990</v>
      </c>
      <c r="E831" t="str">
        <f>'Raw Data'!E831</f>
        <v>NP-21 STAINLESS STEEL SPORTS BOTTLE 650ML S115 (QTY:19584 PCS USD 1.05 PER PCS)</v>
      </c>
      <c r="F831" t="str">
        <f t="shared" si="132"/>
        <v>NP-21 STAINLESS STEEL SPORTS BOTTLE 650ML S115 (QTY:19584 PCS USD 1.05 PER PCS)</v>
      </c>
      <c r="O831">
        <f>'Raw Data'!N831</f>
        <v>3481.6</v>
      </c>
      <c r="P831" t="str">
        <f>'Raw Data'!O831</f>
        <v>KGS</v>
      </c>
      <c r="Q831">
        <f>'Raw Data'!P831</f>
        <v>515.47645339999997</v>
      </c>
      <c r="R831">
        <f>'Raw Data'!Q831</f>
        <v>1794682.82</v>
      </c>
      <c r="S831">
        <f>'Raw Data'!R831</f>
        <v>6.1439386569999996</v>
      </c>
      <c r="T831">
        <f>'Raw Data'!S831</f>
        <v>21390.736830000002</v>
      </c>
      <c r="U831">
        <f>'Raw Data'!T831</f>
        <v>657571.9</v>
      </c>
      <c r="V831" s="9" t="str">
        <f t="shared" si="133"/>
        <v>NP-21</v>
      </c>
      <c r="W831">
        <f t="shared" si="134"/>
        <v>19584</v>
      </c>
      <c r="X831">
        <f t="shared" si="135"/>
        <v>63</v>
      </c>
      <c r="Y831">
        <f t="shared" si="136"/>
        <v>2452254.7200000002</v>
      </c>
      <c r="Z831">
        <f t="shared" si="137"/>
        <v>2022</v>
      </c>
      <c r="AA831" s="9" t="str">
        <f t="shared" si="138"/>
        <v>Steel</v>
      </c>
      <c r="AB831" s="9" t="str">
        <f t="shared" si="139"/>
        <v>Other</v>
      </c>
      <c r="AD831" s="13">
        <f t="shared" si="140"/>
        <v>6.1439386569999996</v>
      </c>
      <c r="AE831">
        <f t="shared" si="141"/>
        <v>33.57699652777778</v>
      </c>
      <c r="AF831" s="16">
        <f t="shared" si="142"/>
        <v>0.36640006393998914</v>
      </c>
    </row>
    <row r="832" spans="1:32" x14ac:dyDescent="0.25">
      <c r="A832" t="str">
        <f>'Raw Data'!A832</f>
        <v>INNSA1</v>
      </c>
      <c r="B832" s="7">
        <f>'Raw Data'!B832</f>
        <v>44863</v>
      </c>
      <c r="C832">
        <f>'Raw Data'!C832</f>
        <v>301049751</v>
      </c>
      <c r="D832">
        <f>'Raw Data'!D832</f>
        <v>73239990</v>
      </c>
      <c r="E832" t="str">
        <f>'Raw Data'!E832</f>
        <v>8504 STEEL LUNCH BOX 2 LAYER (QTY:22080 PCS /USD2.61PER PCS)</v>
      </c>
      <c r="F832" t="str">
        <f t="shared" si="132"/>
        <v>8504 STEEL LUNCH BOX 2 LAYER (QTY:22080 PCS /USD2.61PER PCS)</v>
      </c>
      <c r="O832">
        <f>'Raw Data'!N832</f>
        <v>10561.6</v>
      </c>
      <c r="P832" t="str">
        <f>'Raw Data'!O832</f>
        <v>KGS</v>
      </c>
      <c r="Q832">
        <f>'Raw Data'!P832</f>
        <v>467.06042170000001</v>
      </c>
      <c r="R832">
        <f>'Raw Data'!Q832</f>
        <v>4932905.3499999996</v>
      </c>
      <c r="S832">
        <f>'Raw Data'!R832</f>
        <v>5.5668703419999996</v>
      </c>
      <c r="T832">
        <f>'Raw Data'!S832</f>
        <v>58795.057809999998</v>
      </c>
      <c r="U832">
        <f>'Raw Data'!T832</f>
        <v>1807416.5</v>
      </c>
      <c r="V832" s="9" t="str">
        <f t="shared" si="133"/>
        <v>8504</v>
      </c>
      <c r="W832">
        <f t="shared" si="134"/>
        <v>22080</v>
      </c>
      <c r="X832">
        <f t="shared" si="135"/>
        <v>46</v>
      </c>
      <c r="Y832">
        <f t="shared" si="136"/>
        <v>6740321.8499999996</v>
      </c>
      <c r="Z832">
        <f t="shared" si="137"/>
        <v>2022</v>
      </c>
      <c r="AA832" s="9" t="str">
        <f t="shared" si="138"/>
        <v>Steel</v>
      </c>
      <c r="AB832" s="9" t="str">
        <f t="shared" si="139"/>
        <v>Lunch Box</v>
      </c>
      <c r="AD832" s="13">
        <f t="shared" si="140"/>
        <v>5.5668703419999996</v>
      </c>
      <c r="AE832">
        <f t="shared" si="141"/>
        <v>81.857631340579715</v>
      </c>
      <c r="AF832" s="16">
        <f t="shared" si="142"/>
        <v>0.36639999589694139</v>
      </c>
    </row>
    <row r="833" spans="1:32" x14ac:dyDescent="0.25">
      <c r="A833" t="str">
        <f>'Raw Data'!A833</f>
        <v>INNSA1</v>
      </c>
      <c r="B833" s="7">
        <f>'Raw Data'!B833</f>
        <v>44863</v>
      </c>
      <c r="C833">
        <f>'Raw Data'!C833</f>
        <v>301049751</v>
      </c>
      <c r="D833">
        <f>'Raw Data'!D833</f>
        <v>73239990</v>
      </c>
      <c r="E833" t="str">
        <f>'Raw Data'!E833</f>
        <v>SB-01 - STAINLESS STEEL SPORTS BOTTLE 750ML SG-702 (QTY:25128 PCS/USD1.11 PER PCS)</v>
      </c>
      <c r="F833" t="str">
        <f t="shared" si="132"/>
        <v>SB-01 - STAINLESS STEEL SPORTS BOTTLE 750ML SG-702 (QTY:25128 PCS/USD1.11 PER PCS)</v>
      </c>
      <c r="O833">
        <f>'Raw Data'!N833</f>
        <v>3978.6</v>
      </c>
      <c r="P833" t="str">
        <f>'Raw Data'!O833</f>
        <v>KGS</v>
      </c>
      <c r="Q833">
        <f>'Raw Data'!P833</f>
        <v>611.85372740000003</v>
      </c>
      <c r="R833">
        <f>'Raw Data'!Q833</f>
        <v>2434321.2400000002</v>
      </c>
      <c r="S833">
        <f>'Raw Data'!R833</f>
        <v>7.2926546769999998</v>
      </c>
      <c r="T833">
        <f>'Raw Data'!S833</f>
        <v>29014.555899999999</v>
      </c>
      <c r="U833">
        <f>'Raw Data'!T833</f>
        <v>891935.2</v>
      </c>
      <c r="V833" s="9" t="str">
        <f t="shared" si="133"/>
        <v>SB-01</v>
      </c>
      <c r="W833">
        <f t="shared" si="134"/>
        <v>25128</v>
      </c>
      <c r="X833">
        <f t="shared" si="135"/>
        <v>67</v>
      </c>
      <c r="Y833">
        <f t="shared" si="136"/>
        <v>3326256.4400000004</v>
      </c>
      <c r="Z833">
        <f t="shared" si="137"/>
        <v>2022</v>
      </c>
      <c r="AA833" s="9" t="str">
        <f t="shared" si="138"/>
        <v>Steel</v>
      </c>
      <c r="AB833" s="9" t="str">
        <f t="shared" si="139"/>
        <v>Other</v>
      </c>
      <c r="AD833" s="13">
        <f t="shared" si="140"/>
        <v>7.2926546769999998</v>
      </c>
      <c r="AE833">
        <f t="shared" si="141"/>
        <v>35.495670168736069</v>
      </c>
      <c r="AF833" s="16">
        <f t="shared" si="142"/>
        <v>0.36639995796117686</v>
      </c>
    </row>
    <row r="834" spans="1:32" x14ac:dyDescent="0.25">
      <c r="A834" t="str">
        <f>'Raw Data'!A834</f>
        <v>INNSA1</v>
      </c>
      <c r="B834" s="7">
        <f>'Raw Data'!B834</f>
        <v>44863</v>
      </c>
      <c r="C834">
        <f>'Raw Data'!C834</f>
        <v>301049751</v>
      </c>
      <c r="D834">
        <f>'Raw Data'!D834</f>
        <v>73231000</v>
      </c>
      <c r="E834" t="str">
        <f>'Raw Data'!E834</f>
        <v>8001-2 STEEL SCRUBBER 2 PCS SET (QTY- 168240 SET/USD 0.164 PER SET)</v>
      </c>
      <c r="F834" t="str">
        <f t="shared" si="132"/>
        <v>8001-2 STEEL SCRUBBER 2 PCS SET (QTY- 168240 SET/USD 0.164 PER SET)</v>
      </c>
      <c r="O834">
        <f>'Raw Data'!N834</f>
        <v>4809</v>
      </c>
      <c r="P834" t="str">
        <f>'Raw Data'!O834</f>
        <v>KGS</v>
      </c>
      <c r="Q834">
        <f>'Raw Data'!P834</f>
        <v>503.60677270000002</v>
      </c>
      <c r="R834">
        <f>'Raw Data'!Q834</f>
        <v>2421844.9700000002</v>
      </c>
      <c r="S834">
        <f>'Raw Data'!R834</f>
        <v>6.0024645139999997</v>
      </c>
      <c r="T834">
        <f>'Raw Data'!S834</f>
        <v>28865.851849999999</v>
      </c>
      <c r="U834">
        <f>'Raw Data'!T834</f>
        <v>1064643.1000000001</v>
      </c>
      <c r="V834" s="9" t="str">
        <f t="shared" si="133"/>
        <v>8001-2</v>
      </c>
      <c r="W834">
        <f t="shared" si="134"/>
        <v>168240</v>
      </c>
      <c r="X834">
        <f t="shared" si="135"/>
        <v>50</v>
      </c>
      <c r="Y834">
        <f t="shared" si="136"/>
        <v>3486488.0700000003</v>
      </c>
      <c r="Z834">
        <f t="shared" si="137"/>
        <v>2022</v>
      </c>
      <c r="AA834" s="9" t="str">
        <f t="shared" si="138"/>
        <v>Steel</v>
      </c>
      <c r="AB834" s="9" t="str">
        <f t="shared" si="139"/>
        <v>Scrubber</v>
      </c>
      <c r="AD834" s="13">
        <f t="shared" si="140"/>
        <v>6.0024645139999997</v>
      </c>
      <c r="AE834">
        <f t="shared" si="141"/>
        <v>6.328121136471708</v>
      </c>
      <c r="AF834" s="16">
        <f t="shared" si="142"/>
        <v>0.43960002113595242</v>
      </c>
    </row>
    <row r="835" spans="1:32" x14ac:dyDescent="0.25">
      <c r="A835" t="str">
        <f>'Raw Data'!A835</f>
        <v>INNSA1</v>
      </c>
      <c r="B835" s="7">
        <f>'Raw Data'!B835</f>
        <v>44863</v>
      </c>
      <c r="C835">
        <f>'Raw Data'!C835</f>
        <v>301049751</v>
      </c>
      <c r="D835">
        <f>'Raw Data'!D835</f>
        <v>73239990</v>
      </c>
      <c r="E835" t="str">
        <f>'Raw Data'!E835</f>
        <v>6527 STEEL LUNCH BOX (QTY:25680 PCS / USD 2.00 PER PCS)</v>
      </c>
      <c r="F835" t="str">
        <f t="shared" ref="F835:F898" si="143">IFERROR(LEFT(E835, FIND(")", E835, FIND("QTY", UPPER(E835))) ), E835)</f>
        <v>6527 STEEL LUNCH BOX (QTY:25680 PCS / USD 2.00 PER PCS)</v>
      </c>
      <c r="O835">
        <f>'Raw Data'!N835</f>
        <v>8945.2000000000007</v>
      </c>
      <c r="P835" t="str">
        <f>'Raw Data'!O835</f>
        <v>KGS</v>
      </c>
      <c r="Q835">
        <f>'Raw Data'!P835</f>
        <v>491.47132199999999</v>
      </c>
      <c r="R835">
        <f>'Raw Data'!Q835</f>
        <v>4396309.2699999996</v>
      </c>
      <c r="S835">
        <f>'Raw Data'!R835</f>
        <v>5.85782267</v>
      </c>
      <c r="T835">
        <f>'Raw Data'!S835</f>
        <v>52399.395349999999</v>
      </c>
      <c r="U835">
        <f>'Raw Data'!T835</f>
        <v>1610807.8</v>
      </c>
      <c r="V835" s="9" t="str">
        <f t="shared" ref="V835:V898" si="144">TRIM(LEFT(E835, FIND(" ", E835 &amp; " ") - 1))</f>
        <v>6527</v>
      </c>
      <c r="W835">
        <f t="shared" ref="W835:W898" si="145">IFERROR(
 VALUE(
  SUBSTITUTE(
   SUBSTITUTE(
    TRIM(
     SUBSTITUTE(
      SUBSTITUTE(
       SUBSTITUTE(
        SUBSTITUTE(
         SUBSTITUTE(
          MID(F835, SEARCH("QTY",UPPER(F835)) + 3,
           MIN(
            IFERROR(SEARCH("PCS",UPPER(F835),SEARCH("QTY",UPPER(F835))),99999),
            IFERROR(SEARCH("PC",UPPER(F835),SEARCH("QTY",UPPER(F835))),99999),
            IFERROR(SEARCH("NOS",UPPER(F835),SEARCH("QTY",UPPER(F835))),99999),
            IFERROR(SEARCH("SET",UPPER(F835),SEARCH("QTY",UPPER(F835))),99999),
            IFERROR(SEARCH("PKT",UPPER(F835),SEARCH("QTY",UPPER(F835))),99999),
            IFERROR(SEARCH("NUM",UPPER(F835),SEARCH("QTY",UPPER(F835))),99999),
            IFERROR(SEARCH("/",UPPER(F835),SEARCH("QTY",UPPER(F835))),99999),
            IFERROR(SEARCH("PER",UPPER(F835),SEARCH("QTY",UPPER(F835))),99999),
            IFERROR(SEARCH("USD",UPPER(F835),SEARCH("QTY",UPPER(F835))),99999),
            IFERROR(SEARCH("CNY",UPPER(F835),SEARCH("QTY",UPPER(F835))),99999)
           ) - (SEARCH("QTY",UPPER(F835)) + 3)
          ),
         ":", ""),
        "(", ""),
       ")", ""),
      "PER", ""),
     "USD", "")
    ),
   ",", ""),
  "-", "")
 ),
"")</f>
        <v>25680</v>
      </c>
      <c r="X835">
        <f t="shared" ref="X835:X898" si="146">SEARCH("USD", UPPER(F835))</f>
        <v>39</v>
      </c>
      <c r="Y835">
        <f t="shared" ref="Y835:Y898" si="147">R835+U835</f>
        <v>6007117.0699999994</v>
      </c>
      <c r="Z835">
        <f t="shared" ref="Z835:Z898" si="148">YEAR(B835)</f>
        <v>2022</v>
      </c>
      <c r="AA835" s="9" t="str">
        <f t="shared" ref="AA835:AA898" si="149">IF( ISNUMBER(SEARCH("STEEL", F835)), "Steel",
 IF( ISNUMBER(SEARCH("SCRUBBER", F835)), "Cleaning",
 IF( ISNUMBER(SEARCH("BASKET", F835)), "Basket",
 IF( ISNUMBER(SEARCH("HANGER", F835)), "Hanger",
 IF( ISNUMBER(SEARCH("LUNCH BOX", F835)), "Lunch Box",
 IF( ISNUMBER(SEARCH("BOTTLE", F835)), "Bottle",
 "Other"))))))</f>
        <v>Steel</v>
      </c>
      <c r="AB835" s="9" t="str">
        <f t="shared" ref="AB835:AB898" si="150">IF( ISNUMBER(SEARCH("SCRUBBER", F835)), "Scrubber",
 IF( ISNUMBER(SEARCH("FRUIT BASKET", F835)), "Fruit Basket",
 IF( ISNUMBER(SEARCH("BASKET", F835)), "Basket",
 IF( ISNUMBER(SEARCH("CUTLERY", F835)), "Cutlery Holder",
 IF( ISNUMBER(SEARCH("TEA STRAINER", F835)), "Tea Strainer",
 IF( ISNUMBER(SEARCH("HANGER", F835)), "Hanger",
 IF( ISNUMBER(SEARCH("HOOK", F835)), "Hook",
 IF( ISNUMBER(SEARCH("LUNCH BOX", F835)), "Lunch Box",
 "Other"))))))))</f>
        <v>Lunch Box</v>
      </c>
      <c r="AD835" s="13">
        <f t="shared" ref="AD835:AD898" si="151">S835</f>
        <v>5.85782267</v>
      </c>
      <c r="AE835">
        <f t="shared" ref="AE835:AE898" si="152">U835 / W835</f>
        <v>62.726160436137071</v>
      </c>
      <c r="AF835" s="16">
        <f t="shared" ref="AF835:AF898" si="153">U835/R835</f>
        <v>0.36640001898683533</v>
      </c>
    </row>
    <row r="836" spans="1:32" x14ac:dyDescent="0.25">
      <c r="A836" t="str">
        <f>'Raw Data'!A836</f>
        <v>INNSA1</v>
      </c>
      <c r="B836" s="7">
        <f>'Raw Data'!B836</f>
        <v>44863</v>
      </c>
      <c r="C836">
        <f>'Raw Data'!C836</f>
        <v>301049751</v>
      </c>
      <c r="D836">
        <f>'Raw Data'!D836</f>
        <v>73239990</v>
      </c>
      <c r="E836" t="str">
        <f>'Raw Data'!E836</f>
        <v>AM-06 - STAINLESS STEEL BOTTLE 750ML SG805 (QTY:46584 PCS/USD 1.05 PER PCS)</v>
      </c>
      <c r="F836" t="str">
        <f t="shared" si="143"/>
        <v>AM-06 - STAINLESS STEEL BOTTLE 750ML SG805 (QTY:46584 PCS/USD 1.05 PER PCS)</v>
      </c>
      <c r="O836">
        <f>'Raw Data'!N836</f>
        <v>6987.6</v>
      </c>
      <c r="P836" t="str">
        <f>'Raw Data'!O836</f>
        <v>KGS</v>
      </c>
      <c r="Q836">
        <f>'Raw Data'!P836</f>
        <v>610.93505640000001</v>
      </c>
      <c r="R836">
        <f>'Raw Data'!Q836</f>
        <v>4268969.8</v>
      </c>
      <c r="S836">
        <f>'Raw Data'!R836</f>
        <v>7.2817050820000002</v>
      </c>
      <c r="T836">
        <f>'Raw Data'!S836</f>
        <v>50881.64243</v>
      </c>
      <c r="U836">
        <f>'Raw Data'!T836</f>
        <v>1564150.6</v>
      </c>
      <c r="V836" s="9" t="str">
        <f t="shared" si="144"/>
        <v>AM-06</v>
      </c>
      <c r="W836">
        <f t="shared" si="145"/>
        <v>46584</v>
      </c>
      <c r="X836">
        <f t="shared" si="146"/>
        <v>59</v>
      </c>
      <c r="Y836">
        <f t="shared" si="147"/>
        <v>5833120.4000000004</v>
      </c>
      <c r="Z836">
        <f t="shared" si="148"/>
        <v>2022</v>
      </c>
      <c r="AA836" s="9" t="str">
        <f t="shared" si="149"/>
        <v>Steel</v>
      </c>
      <c r="AB836" s="9" t="str">
        <f t="shared" si="150"/>
        <v>Other</v>
      </c>
      <c r="AD836" s="13">
        <f t="shared" si="151"/>
        <v>7.2817050820000002</v>
      </c>
      <c r="AE836">
        <f t="shared" si="152"/>
        <v>33.576992100291946</v>
      </c>
      <c r="AF836" s="16">
        <f t="shared" si="153"/>
        <v>0.3664000152917456</v>
      </c>
    </row>
    <row r="837" spans="1:32" x14ac:dyDescent="0.25">
      <c r="A837" t="str">
        <f>'Raw Data'!A837</f>
        <v>INNSA1</v>
      </c>
      <c r="B837" s="7">
        <f>'Raw Data'!B837</f>
        <v>44863</v>
      </c>
      <c r="C837">
        <f>'Raw Data'!C837</f>
        <v>301049751</v>
      </c>
      <c r="D837">
        <f>'Raw Data'!D837</f>
        <v>73239990</v>
      </c>
      <c r="E837" t="str">
        <f>'Raw Data'!E837</f>
        <v>6581 STEEL ROUND CONTAINER MEDIUM (QTY:46080 PCS/ USD 0.99 PER PCS)</v>
      </c>
      <c r="F837" t="str">
        <f t="shared" si="143"/>
        <v>6581 STEEL ROUND CONTAINER MEDIUM (QTY:46080 PCS/ USD 0.99 PER PCS)</v>
      </c>
      <c r="O837">
        <f>'Raw Data'!N837</f>
        <v>5568</v>
      </c>
      <c r="P837" t="str">
        <f>'Raw Data'!O837</f>
        <v>KGS</v>
      </c>
      <c r="Q837">
        <f>'Raw Data'!P837</f>
        <v>701.31256470000005</v>
      </c>
      <c r="R837">
        <f>'Raw Data'!Q837</f>
        <v>3904908.36</v>
      </c>
      <c r="S837">
        <f>'Raw Data'!R837</f>
        <v>8.3589101869999993</v>
      </c>
      <c r="T837">
        <f>'Raw Data'!S837</f>
        <v>46542.411919999999</v>
      </c>
      <c r="U837">
        <f>'Raw Data'!T837</f>
        <v>1430758.5</v>
      </c>
      <c r="V837" s="9" t="str">
        <f t="shared" si="144"/>
        <v>6581</v>
      </c>
      <c r="W837">
        <f t="shared" si="145"/>
        <v>46080</v>
      </c>
      <c r="X837">
        <f t="shared" si="146"/>
        <v>51</v>
      </c>
      <c r="Y837">
        <f t="shared" si="147"/>
        <v>5335666.8599999994</v>
      </c>
      <c r="Z837">
        <f t="shared" si="148"/>
        <v>2022</v>
      </c>
      <c r="AA837" s="9" t="str">
        <f t="shared" si="149"/>
        <v>Steel</v>
      </c>
      <c r="AB837" s="9" t="str">
        <f t="shared" si="150"/>
        <v>Other</v>
      </c>
      <c r="AD837" s="13">
        <f t="shared" si="151"/>
        <v>8.3589101869999993</v>
      </c>
      <c r="AE837">
        <f t="shared" si="152"/>
        <v>31.049446614583335</v>
      </c>
      <c r="AF837" s="16">
        <f t="shared" si="153"/>
        <v>0.36640001969213948</v>
      </c>
    </row>
    <row r="838" spans="1:32" x14ac:dyDescent="0.25">
      <c r="A838" t="str">
        <f>'Raw Data'!A838</f>
        <v>INNSA1</v>
      </c>
      <c r="B838" s="7">
        <f>'Raw Data'!B838</f>
        <v>44863</v>
      </c>
      <c r="C838">
        <f>'Raw Data'!C838</f>
        <v>301049751</v>
      </c>
      <c r="D838">
        <f>'Raw Data'!D838</f>
        <v>73239990</v>
      </c>
      <c r="E838" t="str">
        <f>'Raw Data'!E838</f>
        <v>6862 STEEL RECTANGLE CONTAINER LARGE (QTY:23040 PCS/USD1.58PER PCS)</v>
      </c>
      <c r="F838" t="str">
        <f t="shared" si="143"/>
        <v>6862 STEEL RECTANGLE CONTAINER LARGE (QTY:23040 PCS/USD1.58PER PCS)</v>
      </c>
      <c r="O838">
        <f>'Raw Data'!N838</f>
        <v>5760</v>
      </c>
      <c r="P838" t="str">
        <f>'Raw Data'!O838</f>
        <v>KGS</v>
      </c>
      <c r="Q838">
        <f>'Raw Data'!P838</f>
        <v>540.97884720000002</v>
      </c>
      <c r="R838">
        <f>'Raw Data'!Q838</f>
        <v>3116038.16</v>
      </c>
      <c r="S838">
        <f>'Raw Data'!R838</f>
        <v>6.4479004440000001</v>
      </c>
      <c r="T838">
        <f>'Raw Data'!S838</f>
        <v>37139.906560000003</v>
      </c>
      <c r="U838">
        <f>'Raw Data'!T838</f>
        <v>1141716.3999999999</v>
      </c>
      <c r="V838" s="9" t="str">
        <f t="shared" si="144"/>
        <v>6862</v>
      </c>
      <c r="W838">
        <f t="shared" si="145"/>
        <v>23040</v>
      </c>
      <c r="X838">
        <f t="shared" si="146"/>
        <v>53</v>
      </c>
      <c r="Y838">
        <f t="shared" si="147"/>
        <v>4257754.5600000005</v>
      </c>
      <c r="Z838">
        <f t="shared" si="148"/>
        <v>2022</v>
      </c>
      <c r="AA838" s="9" t="str">
        <f t="shared" si="149"/>
        <v>Steel</v>
      </c>
      <c r="AB838" s="9" t="str">
        <f t="shared" si="150"/>
        <v>Other</v>
      </c>
      <c r="AD838" s="13">
        <f t="shared" si="151"/>
        <v>6.4479004440000001</v>
      </c>
      <c r="AE838">
        <f t="shared" si="152"/>
        <v>49.553663194444439</v>
      </c>
      <c r="AF838" s="16">
        <f t="shared" si="153"/>
        <v>0.36640000583304788</v>
      </c>
    </row>
    <row r="839" spans="1:32" x14ac:dyDescent="0.25">
      <c r="A839" t="str">
        <f>'Raw Data'!A839</f>
        <v>INNSA1</v>
      </c>
      <c r="B839" s="7">
        <f>'Raw Data'!B839</f>
        <v>44852</v>
      </c>
      <c r="C839">
        <f>'Raw Data'!C839</f>
        <v>301049751</v>
      </c>
      <c r="D839">
        <f>'Raw Data'!D839</f>
        <v>73239990</v>
      </c>
      <c r="E839" t="str">
        <f>'Raw Data'!E839</f>
        <v>SL-01 - STAINLESS STEEL COLA BOTTLE 750ML SK750 (QTY:21816 PCS/USD 1.2400PER PCS)</v>
      </c>
      <c r="F839" t="str">
        <f t="shared" si="143"/>
        <v>SL-01 - STAINLESS STEEL COLA BOTTLE 750ML SK750 (QTY:21816 PCS/USD 1.2400PER PCS)</v>
      </c>
      <c r="O839">
        <f>'Raw Data'!N839</f>
        <v>4363.2</v>
      </c>
      <c r="P839" t="str">
        <f>'Raw Data'!O839</f>
        <v>KGS</v>
      </c>
      <c r="Q839">
        <f>'Raw Data'!P839</f>
        <v>530.45877340000004</v>
      </c>
      <c r="R839">
        <f>'Raw Data'!Q839</f>
        <v>2314497.7200000002</v>
      </c>
      <c r="S839">
        <f>'Raw Data'!R839</f>
        <v>6.4337025270000003</v>
      </c>
      <c r="T839">
        <f>'Raw Data'!S839</f>
        <v>28071.530869999999</v>
      </c>
      <c r="U839">
        <f>'Raw Data'!T839</f>
        <v>848032</v>
      </c>
      <c r="V839" s="9" t="str">
        <f t="shared" si="144"/>
        <v>SL-01</v>
      </c>
      <c r="W839">
        <f t="shared" si="145"/>
        <v>21816</v>
      </c>
      <c r="X839">
        <f t="shared" si="146"/>
        <v>64</v>
      </c>
      <c r="Y839">
        <f t="shared" si="147"/>
        <v>3162529.72</v>
      </c>
      <c r="Z839">
        <f t="shared" si="148"/>
        <v>2022</v>
      </c>
      <c r="AA839" s="9" t="str">
        <f t="shared" si="149"/>
        <v>Steel</v>
      </c>
      <c r="AB839" s="9" t="str">
        <f t="shared" si="150"/>
        <v>Other</v>
      </c>
      <c r="AD839" s="13">
        <f t="shared" si="151"/>
        <v>6.4337025270000003</v>
      </c>
      <c r="AE839">
        <f t="shared" si="152"/>
        <v>38.872020535386874</v>
      </c>
      <c r="AF839" s="16">
        <f t="shared" si="153"/>
        <v>0.36640001529143867</v>
      </c>
    </row>
    <row r="840" spans="1:32" x14ac:dyDescent="0.25">
      <c r="A840" t="str">
        <f>'Raw Data'!A840</f>
        <v>INNSA1</v>
      </c>
      <c r="B840" s="7">
        <f>'Raw Data'!B840</f>
        <v>44852</v>
      </c>
      <c r="C840">
        <f>'Raw Data'!C840</f>
        <v>301049751</v>
      </c>
      <c r="D840">
        <f>'Raw Data'!D840</f>
        <v>73239990</v>
      </c>
      <c r="E840" t="str">
        <f>'Raw Data'!E840</f>
        <v>NP-20 STAINLESS STEEL SPORTS BOTTLE 750 ML S-308-C6 (QTY:19836 PCS USD 1.0620 PER PCS)</v>
      </c>
      <c r="F840" t="str">
        <f t="shared" si="143"/>
        <v>NP-20 STAINLESS STEEL SPORTS BOTTLE 750 ML S-308-C6 (QTY:19836 PCS USD 1.0620 PER PCS)</v>
      </c>
      <c r="O840">
        <f>'Raw Data'!N840</f>
        <v>3526.4</v>
      </c>
      <c r="P840" t="str">
        <f>'Raw Data'!O840</f>
        <v>KGS</v>
      </c>
      <c r="Q840">
        <f>'Raw Data'!P840</f>
        <v>511.10121939999999</v>
      </c>
      <c r="R840">
        <f>'Raw Data'!Q840</f>
        <v>1802347.34</v>
      </c>
      <c r="S840">
        <f>'Raw Data'!R840</f>
        <v>6.1989232190000001</v>
      </c>
      <c r="T840">
        <f>'Raw Data'!S840</f>
        <v>21859.882839999998</v>
      </c>
      <c r="U840">
        <f>'Raw Data'!T840</f>
        <v>660380.1</v>
      </c>
      <c r="V840" s="9" t="str">
        <f t="shared" si="144"/>
        <v>NP-20</v>
      </c>
      <c r="W840">
        <f t="shared" si="145"/>
        <v>19836</v>
      </c>
      <c r="X840">
        <f t="shared" si="146"/>
        <v>68</v>
      </c>
      <c r="Y840">
        <f t="shared" si="147"/>
        <v>2462727.44</v>
      </c>
      <c r="Z840">
        <f t="shared" si="148"/>
        <v>2022</v>
      </c>
      <c r="AA840" s="9" t="str">
        <f t="shared" si="149"/>
        <v>Steel</v>
      </c>
      <c r="AB840" s="9" t="str">
        <f t="shared" si="150"/>
        <v>Other</v>
      </c>
      <c r="AD840" s="13">
        <f t="shared" si="151"/>
        <v>6.1989232190000001</v>
      </c>
      <c r="AE840">
        <f t="shared" si="152"/>
        <v>33.291999395039319</v>
      </c>
      <c r="AF840" s="16">
        <f t="shared" si="153"/>
        <v>0.36640001921050352</v>
      </c>
    </row>
    <row r="841" spans="1:32" x14ac:dyDescent="0.25">
      <c r="A841" t="str">
        <f>'Raw Data'!A841</f>
        <v>INNSA1</v>
      </c>
      <c r="B841" s="7">
        <f>'Raw Data'!B841</f>
        <v>44852</v>
      </c>
      <c r="C841">
        <f>'Raw Data'!C841</f>
        <v>301049751</v>
      </c>
      <c r="D841">
        <f>'Raw Data'!D841</f>
        <v>73239990</v>
      </c>
      <c r="E841" t="str">
        <f>'Raw Data'!E841</f>
        <v>SB-01 - STAINLESS STEEL SPORTS BOTTLE 750ML SG-702 (QTY:46224 PCS/USD 1.1257 PER PCS)</v>
      </c>
      <c r="F841" t="str">
        <f t="shared" si="143"/>
        <v>SB-01 - STAINLESS STEEL SPORTS BOTTLE 750ML SG-702 (QTY:46224 PCS/USD 1.1257 PER PCS)</v>
      </c>
      <c r="O841">
        <f>'Raw Data'!N841</f>
        <v>7318.8</v>
      </c>
      <c r="P841" t="str">
        <f>'Raw Data'!O841</f>
        <v>KGS</v>
      </c>
      <c r="Q841">
        <f>'Raw Data'!P841</f>
        <v>608.28948049999997</v>
      </c>
      <c r="R841">
        <f>'Raw Data'!Q841</f>
        <v>4451949.05</v>
      </c>
      <c r="S841">
        <f>'Raw Data'!R841</f>
        <v>7.3776771439999997</v>
      </c>
      <c r="T841">
        <f>'Raw Data'!S841</f>
        <v>53995.743479999997</v>
      </c>
      <c r="U841">
        <f>'Raw Data'!T841</f>
        <v>1631194.1</v>
      </c>
      <c r="V841" s="9" t="str">
        <f t="shared" si="144"/>
        <v>SB-01</v>
      </c>
      <c r="W841">
        <f t="shared" si="145"/>
        <v>46224</v>
      </c>
      <c r="X841">
        <f t="shared" si="146"/>
        <v>67</v>
      </c>
      <c r="Y841">
        <f t="shared" si="147"/>
        <v>6083143.1500000004</v>
      </c>
      <c r="Z841">
        <f t="shared" si="148"/>
        <v>2022</v>
      </c>
      <c r="AA841" s="9" t="str">
        <f t="shared" si="149"/>
        <v>Steel</v>
      </c>
      <c r="AB841" s="9" t="str">
        <f t="shared" si="150"/>
        <v>Other</v>
      </c>
      <c r="AD841" s="13">
        <f t="shared" si="151"/>
        <v>7.3776771439999997</v>
      </c>
      <c r="AE841">
        <f t="shared" si="152"/>
        <v>35.288899705780551</v>
      </c>
      <c r="AF841" s="16">
        <f t="shared" si="153"/>
        <v>0.36639999283010666</v>
      </c>
    </row>
    <row r="842" spans="1:32" x14ac:dyDescent="0.25">
      <c r="A842" t="str">
        <f>'Raw Data'!A842</f>
        <v>INNSA1</v>
      </c>
      <c r="B842" s="7">
        <f>'Raw Data'!B842</f>
        <v>44846</v>
      </c>
      <c r="C842">
        <f>'Raw Data'!C842</f>
        <v>301049751</v>
      </c>
      <c r="D842">
        <f>'Raw Data'!D842</f>
        <v>73239990</v>
      </c>
      <c r="E842" t="str">
        <f>'Raw Data'!E842</f>
        <v>SL-01 -STAINLESS STEEL COLA BOTTLE 750ML SK750 (QTY: 16776NUM USD 1.24 PER NUM)</v>
      </c>
      <c r="F842" t="str">
        <f t="shared" si="143"/>
        <v>SL-01 -STAINLESS STEEL COLA BOTTLE 750ML SK750 (QTY: 16776NUM USD 1.24 PER NUM)</v>
      </c>
      <c r="O842">
        <f>'Raw Data'!N842</f>
        <v>3355.2</v>
      </c>
      <c r="P842" t="str">
        <f>'Raw Data'!O842</f>
        <v>KGS</v>
      </c>
      <c r="Q842">
        <f>'Raw Data'!P842</f>
        <v>531.08127379999996</v>
      </c>
      <c r="R842">
        <f>'Raw Data'!Q842</f>
        <v>1781883.89</v>
      </c>
      <c r="S842">
        <f>'Raw Data'!R842</f>
        <v>6.4412525629999999</v>
      </c>
      <c r="T842">
        <f>'Raw Data'!S842</f>
        <v>21611.690600000002</v>
      </c>
      <c r="U842">
        <f>'Raw Data'!T842</f>
        <v>652882.30000000005</v>
      </c>
      <c r="V842" s="9" t="str">
        <f t="shared" si="144"/>
        <v>SL-01</v>
      </c>
      <c r="W842">
        <f t="shared" si="145"/>
        <v>16776</v>
      </c>
      <c r="X842">
        <f t="shared" si="146"/>
        <v>63</v>
      </c>
      <c r="Y842">
        <f t="shared" si="147"/>
        <v>2434766.19</v>
      </c>
      <c r="Z842">
        <f t="shared" si="148"/>
        <v>2022</v>
      </c>
      <c r="AA842" s="9" t="str">
        <f t="shared" si="149"/>
        <v>Steel</v>
      </c>
      <c r="AB842" s="9" t="str">
        <f t="shared" si="150"/>
        <v>Other</v>
      </c>
      <c r="AD842" s="13">
        <f t="shared" si="151"/>
        <v>6.4412525629999999</v>
      </c>
      <c r="AE842">
        <f t="shared" si="152"/>
        <v>38.917638292799239</v>
      </c>
      <c r="AF842" s="16">
        <f t="shared" si="153"/>
        <v>0.36640002396564686</v>
      </c>
    </row>
    <row r="843" spans="1:32" x14ac:dyDescent="0.25">
      <c r="A843" t="str">
        <f>'Raw Data'!A843</f>
        <v>INNSA1</v>
      </c>
      <c r="B843" s="7">
        <f>'Raw Data'!B843</f>
        <v>44846</v>
      </c>
      <c r="C843">
        <f>'Raw Data'!C843</f>
        <v>301049751</v>
      </c>
      <c r="D843">
        <f>'Raw Data'!D843</f>
        <v>73239990</v>
      </c>
      <c r="E843" t="str">
        <f>'Raw Data'!E843</f>
        <v>SB-01-STAINLESS STEEL SPORTS BOTTLE 750ML SG-702 (QTY: 27036 NUM USD 1.16 PER NUM)</v>
      </c>
      <c r="F843" t="str">
        <f t="shared" si="143"/>
        <v>SB-01-STAINLESS STEEL SPORTS BOTTLE 750ML SG-702 (QTY: 27036 NUM USD 1.16 PER NUM)</v>
      </c>
      <c r="O843">
        <f>'Raw Data'!N843</f>
        <v>4280.7</v>
      </c>
      <c r="P843" t="str">
        <f>'Raw Data'!O843</f>
        <v>KGS</v>
      </c>
      <c r="Q843">
        <f>'Raw Data'!P843</f>
        <v>627.55955329999995</v>
      </c>
      <c r="R843">
        <f>'Raw Data'!Q843</f>
        <v>2686394.18</v>
      </c>
      <c r="S843">
        <f>'Raw Data'!R843</f>
        <v>7.6113954320000001</v>
      </c>
      <c r="T843">
        <f>'Raw Data'!S843</f>
        <v>32582.100419999999</v>
      </c>
      <c r="U843">
        <f>'Raw Data'!T843</f>
        <v>984294.8</v>
      </c>
      <c r="V843" s="9" t="str">
        <f t="shared" si="144"/>
        <v>SB-01-STAINLESS</v>
      </c>
      <c r="W843">
        <f t="shared" si="145"/>
        <v>27036</v>
      </c>
      <c r="X843">
        <f t="shared" si="146"/>
        <v>66</v>
      </c>
      <c r="Y843">
        <f t="shared" si="147"/>
        <v>3670688.9800000004</v>
      </c>
      <c r="Z843">
        <f t="shared" si="148"/>
        <v>2022</v>
      </c>
      <c r="AA843" s="9" t="str">
        <f t="shared" si="149"/>
        <v>Steel</v>
      </c>
      <c r="AB843" s="9" t="str">
        <f t="shared" si="150"/>
        <v>Other</v>
      </c>
      <c r="AD843" s="13">
        <f t="shared" si="151"/>
        <v>7.6113954320000001</v>
      </c>
      <c r="AE843">
        <f t="shared" si="152"/>
        <v>36.406820535582192</v>
      </c>
      <c r="AF843" s="16">
        <f t="shared" si="153"/>
        <v>0.36639998974387294</v>
      </c>
    </row>
    <row r="844" spans="1:32" x14ac:dyDescent="0.25">
      <c r="A844" t="str">
        <f>'Raw Data'!A844</f>
        <v>INNSA1</v>
      </c>
      <c r="B844" s="7">
        <f>'Raw Data'!B844</f>
        <v>44845</v>
      </c>
      <c r="C844">
        <f>'Raw Data'!C844</f>
        <v>301049751</v>
      </c>
      <c r="D844">
        <f>'Raw Data'!D844</f>
        <v>73231000</v>
      </c>
      <c r="E844" t="str">
        <f>'Raw Data'!E844</f>
        <v>OKS-4156 -STEEL SCRUBBER 6PCS SET (QTY99600 SET / USD 0.26 SET)</v>
      </c>
      <c r="F844" t="str">
        <f t="shared" si="143"/>
        <v>OKS-4156 -STEEL SCRUBBER 6PCS SET (QTY99600 SET / USD 0.26 SET)</v>
      </c>
      <c r="O844">
        <f>'Raw Data'!N844</f>
        <v>8677.15</v>
      </c>
      <c r="P844" t="str">
        <f>'Raw Data'!O844</f>
        <v>KGS</v>
      </c>
      <c r="Q844">
        <f>'Raw Data'!P844</f>
        <v>255.3805017</v>
      </c>
      <c r="R844">
        <f>'Raw Data'!Q844</f>
        <v>2215974.92</v>
      </c>
      <c r="S844">
        <f>'Raw Data'!R844</f>
        <v>3.0973984429999999</v>
      </c>
      <c r="T844">
        <f>'Raw Data'!S844</f>
        <v>26876.590899999999</v>
      </c>
      <c r="U844">
        <f>'Raw Data'!T844</f>
        <v>974142.6</v>
      </c>
      <c r="V844" s="9" t="str">
        <f t="shared" si="144"/>
        <v>OKS-4156</v>
      </c>
      <c r="W844">
        <f t="shared" si="145"/>
        <v>99600</v>
      </c>
      <c r="X844">
        <f t="shared" si="146"/>
        <v>51</v>
      </c>
      <c r="Y844">
        <f t="shared" si="147"/>
        <v>3190117.52</v>
      </c>
      <c r="Z844">
        <f t="shared" si="148"/>
        <v>2022</v>
      </c>
      <c r="AA844" s="9" t="str">
        <f t="shared" si="149"/>
        <v>Steel</v>
      </c>
      <c r="AB844" s="9" t="str">
        <f t="shared" si="150"/>
        <v>Scrubber</v>
      </c>
      <c r="AD844" s="13">
        <f t="shared" si="151"/>
        <v>3.0973984429999999</v>
      </c>
      <c r="AE844">
        <f t="shared" si="152"/>
        <v>9.780548192771084</v>
      </c>
      <c r="AF844" s="16">
        <f t="shared" si="153"/>
        <v>0.43960001135752924</v>
      </c>
    </row>
    <row r="845" spans="1:32" x14ac:dyDescent="0.25">
      <c r="A845" t="str">
        <f>'Raw Data'!A845</f>
        <v>INNSA1</v>
      </c>
      <c r="B845" s="7">
        <f>'Raw Data'!B845</f>
        <v>44841</v>
      </c>
      <c r="C845">
        <f>'Raw Data'!C845</f>
        <v>301049751</v>
      </c>
      <c r="D845">
        <f>'Raw Data'!D845</f>
        <v>73239990</v>
      </c>
      <c r="E845" t="str">
        <f>'Raw Data'!E845</f>
        <v>AM-06 STAINLESS STEEL BOTTLE 750ML SG805(QTY:46692 PCS/USD 1.095 PER PCS)</v>
      </c>
      <c r="F845" t="str">
        <f t="shared" si="143"/>
        <v>AM-06 STAINLESS STEEL BOTTLE 750ML SG805(QTY:46692 PCS/USD 1.095 PER PCS)</v>
      </c>
      <c r="O845">
        <f>'Raw Data'!N845</f>
        <v>7003.8</v>
      </c>
      <c r="P845" t="str">
        <f>'Raw Data'!O845</f>
        <v>KGS</v>
      </c>
      <c r="Q845">
        <f>'Raw Data'!P845</f>
        <v>631.12509069999999</v>
      </c>
      <c r="R845">
        <f>'Raw Data'!Q845</f>
        <v>4420273.91</v>
      </c>
      <c r="S845">
        <f>'Raw Data'!R845</f>
        <v>7.6546402750000002</v>
      </c>
      <c r="T845">
        <f>'Raw Data'!S845</f>
        <v>53611.569560000004</v>
      </c>
      <c r="U845">
        <f>'Raw Data'!T845</f>
        <v>1619588.4</v>
      </c>
      <c r="V845" s="9" t="str">
        <f t="shared" si="144"/>
        <v>AM-06</v>
      </c>
      <c r="W845">
        <f t="shared" si="145"/>
        <v>46692</v>
      </c>
      <c r="X845">
        <f t="shared" si="146"/>
        <v>56</v>
      </c>
      <c r="Y845">
        <f t="shared" si="147"/>
        <v>6039862.3100000005</v>
      </c>
      <c r="Z845">
        <f t="shared" si="148"/>
        <v>2022</v>
      </c>
      <c r="AA845" s="9" t="str">
        <f t="shared" si="149"/>
        <v>Steel</v>
      </c>
      <c r="AB845" s="9" t="str">
        <f t="shared" si="150"/>
        <v>Other</v>
      </c>
      <c r="AD845" s="13">
        <f t="shared" si="151"/>
        <v>7.6546402750000002</v>
      </c>
      <c r="AE845">
        <f t="shared" si="152"/>
        <v>34.686635826265743</v>
      </c>
      <c r="AF845" s="16">
        <f t="shared" si="153"/>
        <v>0.36640000890804519</v>
      </c>
    </row>
    <row r="846" spans="1:32" x14ac:dyDescent="0.25">
      <c r="A846" t="str">
        <f>'Raw Data'!A846</f>
        <v>INNSA1</v>
      </c>
      <c r="B846" s="7">
        <f>'Raw Data'!B846</f>
        <v>44840</v>
      </c>
      <c r="C846">
        <f>'Raw Data'!C846</f>
        <v>301049751</v>
      </c>
      <c r="D846">
        <f>'Raw Data'!D846</f>
        <v>73239990</v>
      </c>
      <c r="E846" t="str">
        <f>'Raw Data'!E846</f>
        <v>NP-21 STAINLESS STEEL SPORTS BOTTLE 650ML S115(QTY:21600 PCS/USD 1.090 PER PCS)</v>
      </c>
      <c r="F846" t="str">
        <f t="shared" si="143"/>
        <v>NP-21 STAINLESS STEEL SPORTS BOTTLE 650ML S115(QTY:21600 PCS/USD 1.090 PER PCS)</v>
      </c>
      <c r="O846">
        <f>'Raw Data'!N846</f>
        <v>3840</v>
      </c>
      <c r="P846" t="str">
        <f>'Raw Data'!O846</f>
        <v>KGS</v>
      </c>
      <c r="Q846">
        <f>'Raw Data'!P846</f>
        <v>515.29848700000002</v>
      </c>
      <c r="R846">
        <f>'Raw Data'!Q846</f>
        <v>1978746.19</v>
      </c>
      <c r="S846">
        <f>'Raw Data'!R846</f>
        <v>6.4091851609999999</v>
      </c>
      <c r="T846">
        <f>'Raw Data'!S846</f>
        <v>24611.27102</v>
      </c>
      <c r="U846">
        <f>'Raw Data'!T846</f>
        <v>725012.5</v>
      </c>
      <c r="V846" s="9" t="str">
        <f t="shared" si="144"/>
        <v>NP-21</v>
      </c>
      <c r="W846">
        <f t="shared" si="145"/>
        <v>21600</v>
      </c>
      <c r="X846">
        <f t="shared" si="146"/>
        <v>62</v>
      </c>
      <c r="Y846">
        <f t="shared" si="147"/>
        <v>2703758.69</v>
      </c>
      <c r="Z846">
        <f t="shared" si="148"/>
        <v>2022</v>
      </c>
      <c r="AA846" s="9" t="str">
        <f t="shared" si="149"/>
        <v>Steel</v>
      </c>
      <c r="AB846" s="9" t="str">
        <f t="shared" si="150"/>
        <v>Other</v>
      </c>
      <c r="AD846" s="13">
        <f t="shared" si="151"/>
        <v>6.4091851609999999</v>
      </c>
      <c r="AE846">
        <f t="shared" si="152"/>
        <v>33.565393518518519</v>
      </c>
      <c r="AF846" s="16">
        <f t="shared" si="153"/>
        <v>0.3663999474333795</v>
      </c>
    </row>
    <row r="847" spans="1:32" x14ac:dyDescent="0.25">
      <c r="A847" t="str">
        <f>'Raw Data'!A847</f>
        <v>INNSA1</v>
      </c>
      <c r="B847" s="7">
        <f>'Raw Data'!B847</f>
        <v>44840</v>
      </c>
      <c r="C847">
        <f>'Raw Data'!C847</f>
        <v>301049751</v>
      </c>
      <c r="D847">
        <f>'Raw Data'!D847</f>
        <v>73239990</v>
      </c>
      <c r="E847" t="str">
        <f>'Raw Data'!E847</f>
        <v>STAINLEES STEEL SPORTS BOTTLE 750ML SG-702(QTY:5940 PCS/USD1.160 PER PCS)</v>
      </c>
      <c r="F847" t="str">
        <f t="shared" si="143"/>
        <v>STAINLEES STEEL SPORTS BOTTLE 750ML SG-702(QTY:5940 PCS/USD1.160 PER PCS)</v>
      </c>
      <c r="O847">
        <f>'Raw Data'!N847</f>
        <v>940.5</v>
      </c>
      <c r="P847" t="str">
        <f>'Raw Data'!O847</f>
        <v>KGS</v>
      </c>
      <c r="Q847">
        <f>'Raw Data'!P847</f>
        <v>615.73734179999997</v>
      </c>
      <c r="R847">
        <f>'Raw Data'!Q847</f>
        <v>579100.97</v>
      </c>
      <c r="S847">
        <f>'Raw Data'!R847</f>
        <v>7.6584246499999997</v>
      </c>
      <c r="T847">
        <f>'Raw Data'!S847</f>
        <v>7202.7483830000001</v>
      </c>
      <c r="U847">
        <f>'Raw Data'!T847</f>
        <v>212182.6</v>
      </c>
      <c r="V847" s="9" t="str">
        <f t="shared" si="144"/>
        <v>STAINLEES</v>
      </c>
      <c r="W847">
        <f t="shared" si="145"/>
        <v>5940</v>
      </c>
      <c r="X847">
        <f t="shared" si="146"/>
        <v>57</v>
      </c>
      <c r="Y847">
        <f t="shared" si="147"/>
        <v>791283.57</v>
      </c>
      <c r="Z847">
        <f t="shared" si="148"/>
        <v>2022</v>
      </c>
      <c r="AA847" s="9" t="str">
        <f t="shared" si="149"/>
        <v>Steel</v>
      </c>
      <c r="AB847" s="9" t="str">
        <f t="shared" si="150"/>
        <v>Other</v>
      </c>
      <c r="AD847" s="13">
        <f t="shared" si="151"/>
        <v>7.6584246499999997</v>
      </c>
      <c r="AE847">
        <f t="shared" si="152"/>
        <v>35.720976430976435</v>
      </c>
      <c r="AF847" s="16">
        <f t="shared" si="153"/>
        <v>0.36640000792953259</v>
      </c>
    </row>
    <row r="848" spans="1:32" x14ac:dyDescent="0.25">
      <c r="A848" t="str">
        <f>'Raw Data'!A848</f>
        <v>INNSA1</v>
      </c>
      <c r="B848" s="7">
        <f>'Raw Data'!B848</f>
        <v>44840</v>
      </c>
      <c r="C848">
        <f>'Raw Data'!C848</f>
        <v>301049751</v>
      </c>
      <c r="D848">
        <f>'Raw Data'!D848</f>
        <v>73239990</v>
      </c>
      <c r="E848" t="str">
        <f>'Raw Data'!E848</f>
        <v>NP-20 STAINLESS STEEL SPORTS BOTTLE 750ML S-308-C6(QTY:10224PCS/USD 1.069 PER PCS)</v>
      </c>
      <c r="F848" t="str">
        <f t="shared" si="143"/>
        <v>NP-20 STAINLESS STEEL SPORTS BOTTLE 750ML S-308-C6(QTY:10224PCS/USD 1.069 PER PCS)</v>
      </c>
      <c r="O848">
        <f>'Raw Data'!N848</f>
        <v>1817.6</v>
      </c>
      <c r="P848" t="str">
        <f>'Raw Data'!O848</f>
        <v>KGS</v>
      </c>
      <c r="Q848">
        <f>'Raw Data'!P848</f>
        <v>505.37088469999998</v>
      </c>
      <c r="R848">
        <f>'Raw Data'!Q848</f>
        <v>918562.12</v>
      </c>
      <c r="S848">
        <f>'Raw Data'!R848</f>
        <v>6.285707521</v>
      </c>
      <c r="T848">
        <f>'Raw Data'!S848</f>
        <v>11424.90199</v>
      </c>
      <c r="U848">
        <f>'Raw Data'!T848</f>
        <v>336561.1</v>
      </c>
      <c r="V848" s="9" t="str">
        <f t="shared" si="144"/>
        <v>NP-20</v>
      </c>
      <c r="W848">
        <f t="shared" si="145"/>
        <v>10224</v>
      </c>
      <c r="X848">
        <f t="shared" si="146"/>
        <v>65</v>
      </c>
      <c r="Y848">
        <f t="shared" si="147"/>
        <v>1255123.22</v>
      </c>
      <c r="Z848">
        <f t="shared" si="148"/>
        <v>2022</v>
      </c>
      <c r="AA848" s="9" t="str">
        <f t="shared" si="149"/>
        <v>Steel</v>
      </c>
      <c r="AB848" s="9" t="str">
        <f t="shared" si="150"/>
        <v>Other</v>
      </c>
      <c r="AD848" s="13">
        <f t="shared" si="151"/>
        <v>6.285707521</v>
      </c>
      <c r="AE848">
        <f t="shared" si="152"/>
        <v>32.91873043818466</v>
      </c>
      <c r="AF848" s="16">
        <f t="shared" si="153"/>
        <v>0.36639993384443065</v>
      </c>
    </row>
    <row r="849" spans="1:32" x14ac:dyDescent="0.25">
      <c r="A849" t="str">
        <f>'Raw Data'!A849</f>
        <v>INNSA1</v>
      </c>
      <c r="B849" s="7">
        <f>'Raw Data'!B849</f>
        <v>44840</v>
      </c>
      <c r="C849">
        <f>'Raw Data'!C849</f>
        <v>301049751</v>
      </c>
      <c r="D849">
        <f>'Raw Data'!D849</f>
        <v>73239990</v>
      </c>
      <c r="E849" t="str">
        <f>'Raw Data'!E849</f>
        <v>SL-01 STAINLESS STEEL COLA BOTTLE 750ML SK750(QTY:5148 PCS/USD 1.250 PER PCS)</v>
      </c>
      <c r="F849" t="str">
        <f t="shared" si="143"/>
        <v>SL-01 STAINLESS STEEL COLA BOTTLE 750ML SK750(QTY:5148 PCS/USD 1.250 PER PCS)</v>
      </c>
      <c r="O849">
        <f>'Raw Data'!N849</f>
        <v>1029.5999999999999</v>
      </c>
      <c r="P849" t="str">
        <f>'Raw Data'!O849</f>
        <v>KGS</v>
      </c>
      <c r="Q849">
        <f>'Raw Data'!P849</f>
        <v>525.2787879</v>
      </c>
      <c r="R849">
        <f>'Raw Data'!Q849</f>
        <v>540827.04</v>
      </c>
      <c r="S849">
        <f>'Raw Data'!R849</f>
        <v>6.5333182570000004</v>
      </c>
      <c r="T849">
        <f>'Raw Data'!S849</f>
        <v>6726.7044779999997</v>
      </c>
      <c r="U849">
        <f>'Raw Data'!T849</f>
        <v>198159</v>
      </c>
      <c r="V849" s="9" t="str">
        <f t="shared" si="144"/>
        <v>SL-01</v>
      </c>
      <c r="W849">
        <f t="shared" si="145"/>
        <v>5148</v>
      </c>
      <c r="X849">
        <f t="shared" si="146"/>
        <v>60</v>
      </c>
      <c r="Y849">
        <f t="shared" si="147"/>
        <v>738986.04</v>
      </c>
      <c r="Z849">
        <f t="shared" si="148"/>
        <v>2022</v>
      </c>
      <c r="AA849" s="9" t="str">
        <f t="shared" si="149"/>
        <v>Steel</v>
      </c>
      <c r="AB849" s="9" t="str">
        <f t="shared" si="150"/>
        <v>Other</v>
      </c>
      <c r="AD849" s="13">
        <f t="shared" si="151"/>
        <v>6.5333182570000004</v>
      </c>
      <c r="AE849">
        <f t="shared" si="152"/>
        <v>38.492424242424242</v>
      </c>
      <c r="AF849" s="16">
        <f t="shared" si="153"/>
        <v>0.36639994923330754</v>
      </c>
    </row>
    <row r="850" spans="1:32" x14ac:dyDescent="0.25">
      <c r="A850" t="str">
        <f>'Raw Data'!A850</f>
        <v>INNSA1</v>
      </c>
      <c r="B850" s="7">
        <f>'Raw Data'!B850</f>
        <v>44828</v>
      </c>
      <c r="C850">
        <f>'Raw Data'!C850</f>
        <v>301049751</v>
      </c>
      <c r="D850">
        <f>'Raw Data'!D850</f>
        <v>73231000</v>
      </c>
      <c r="E850" t="str">
        <f>'Raw Data'!E850</f>
        <v>STILL SCRUBBER 2 PCS SET (8001-2) (QTY:166200 SET/USD:0.164PER SET)</v>
      </c>
      <c r="F850" t="str">
        <f t="shared" si="143"/>
        <v>STILL SCRUBBER 2 PCS SET (8001-2) (QTY:166200 SET/USD:0.164PER SET)</v>
      </c>
      <c r="O850">
        <f>'Raw Data'!N850</f>
        <v>4847</v>
      </c>
      <c r="P850" t="str">
        <f>'Raw Data'!O850</f>
        <v>KGS</v>
      </c>
      <c r="Q850">
        <f>'Raw Data'!P850</f>
        <v>482.9116257</v>
      </c>
      <c r="R850">
        <f>'Raw Data'!Q850</f>
        <v>2340672.65</v>
      </c>
      <c r="S850">
        <f>'Raw Data'!R850</f>
        <v>6.0063635040000003</v>
      </c>
      <c r="T850">
        <f>'Raw Data'!S850</f>
        <v>29112.84391</v>
      </c>
      <c r="U850">
        <f>'Raw Data'!T850</f>
        <v>1028959.7</v>
      </c>
      <c r="V850" s="9" t="str">
        <f t="shared" si="144"/>
        <v>STILL</v>
      </c>
      <c r="W850">
        <f t="shared" si="145"/>
        <v>166200</v>
      </c>
      <c r="X850">
        <f t="shared" si="146"/>
        <v>51</v>
      </c>
      <c r="Y850">
        <f t="shared" si="147"/>
        <v>3369632.3499999996</v>
      </c>
      <c r="Z850">
        <f t="shared" si="148"/>
        <v>2022</v>
      </c>
      <c r="AA850" s="9" t="str">
        <f t="shared" si="149"/>
        <v>Cleaning</v>
      </c>
      <c r="AB850" s="9" t="str">
        <f t="shared" si="150"/>
        <v>Scrubber</v>
      </c>
      <c r="AD850" s="13">
        <f t="shared" si="151"/>
        <v>6.0063635040000003</v>
      </c>
      <c r="AE850">
        <f t="shared" si="152"/>
        <v>6.1910932611311669</v>
      </c>
      <c r="AF850" s="16">
        <f t="shared" si="153"/>
        <v>0.43960000130731652</v>
      </c>
    </row>
    <row r="851" spans="1:32" x14ac:dyDescent="0.25">
      <c r="A851" t="str">
        <f>'Raw Data'!A851</f>
        <v>INNSA1</v>
      </c>
      <c r="B851" s="7">
        <f>'Raw Data'!B851</f>
        <v>44826</v>
      </c>
      <c r="C851">
        <f>'Raw Data'!C851</f>
        <v>301049751</v>
      </c>
      <c r="D851">
        <f>'Raw Data'!D851</f>
        <v>73239990</v>
      </c>
      <c r="E851" t="str">
        <f>'Raw Data'!E851</f>
        <v>NP-55 STEEL TEA STRAINER (QTY:151200 PCS / USD 0.3014 PER PCS)</v>
      </c>
      <c r="F851" t="str">
        <f t="shared" si="143"/>
        <v>NP-55 STEEL TEA STRAINER (QTY:151200 PCS / USD 0.3014 PER PCS)</v>
      </c>
      <c r="O851">
        <f>'Raw Data'!N851</f>
        <v>6930</v>
      </c>
      <c r="P851" t="str">
        <f>'Raw Data'!O851</f>
        <v>KGS</v>
      </c>
      <c r="Q851">
        <f>'Raw Data'!P851</f>
        <v>558.18661329999998</v>
      </c>
      <c r="R851">
        <f>'Raw Data'!Q851</f>
        <v>3868233.23</v>
      </c>
      <c r="S851">
        <f>'Raw Data'!R851</f>
        <v>6.9426195679999996</v>
      </c>
      <c r="T851">
        <f>'Raw Data'!S851</f>
        <v>48112.353609999998</v>
      </c>
      <c r="U851">
        <f>'Raw Data'!T851</f>
        <v>1417320.6</v>
      </c>
      <c r="V851" s="9" t="str">
        <f t="shared" si="144"/>
        <v>NP-55</v>
      </c>
      <c r="W851">
        <f t="shared" si="145"/>
        <v>151200</v>
      </c>
      <c r="X851">
        <f t="shared" si="146"/>
        <v>44</v>
      </c>
      <c r="Y851">
        <f t="shared" si="147"/>
        <v>5285553.83</v>
      </c>
      <c r="Z851">
        <f t="shared" si="148"/>
        <v>2022</v>
      </c>
      <c r="AA851" s="9" t="str">
        <f t="shared" si="149"/>
        <v>Steel</v>
      </c>
      <c r="AB851" s="9" t="str">
        <f t="shared" si="150"/>
        <v>Tea Strainer</v>
      </c>
      <c r="AD851" s="13">
        <f t="shared" si="151"/>
        <v>6.9426195679999996</v>
      </c>
      <c r="AE851">
        <f t="shared" si="152"/>
        <v>9.3738134920634923</v>
      </c>
      <c r="AF851" s="16">
        <f t="shared" si="153"/>
        <v>0.36639998565960308</v>
      </c>
    </row>
    <row r="852" spans="1:32" x14ac:dyDescent="0.25">
      <c r="A852" t="str">
        <f>'Raw Data'!A852</f>
        <v>INNSA1</v>
      </c>
      <c r="B852" s="7">
        <f>'Raw Data'!B852</f>
        <v>44823</v>
      </c>
      <c r="C852">
        <f>'Raw Data'!C852</f>
        <v>301049751</v>
      </c>
      <c r="D852">
        <f>'Raw Data'!D852</f>
        <v>73239990</v>
      </c>
      <c r="E852" t="str">
        <f>'Raw Data'!E852</f>
        <v>STAINLESS STEEL SPORTS BOTTLE 750ML SG-702 (SB-01) (QTY :10656 PCS/USD:1.160 PER PCS)</v>
      </c>
      <c r="F852" t="str">
        <f t="shared" si="143"/>
        <v>STAINLESS STEEL SPORTS BOTTLE 750ML SG-702 (SB-01) (QTY :10656 PCS/USD:1.160 PER PCS)</v>
      </c>
      <c r="O852">
        <f>'Raw Data'!N852</f>
        <v>1687.2</v>
      </c>
      <c r="P852" t="str">
        <f>'Raw Data'!O852</f>
        <v>KGS</v>
      </c>
      <c r="Q852">
        <f>'Raw Data'!P852</f>
        <v>626.95413110000004</v>
      </c>
      <c r="R852">
        <f>'Raw Data'!Q852</f>
        <v>1057797.01</v>
      </c>
      <c r="S852">
        <f>'Raw Data'!R852</f>
        <v>7.7979369539999999</v>
      </c>
      <c r="T852">
        <f>'Raw Data'!S852</f>
        <v>13156.67923</v>
      </c>
      <c r="U852">
        <f>'Raw Data'!T852</f>
        <v>387576.8</v>
      </c>
      <c r="V852" s="9" t="str">
        <f t="shared" si="144"/>
        <v>STAINLESS</v>
      </c>
      <c r="W852">
        <f t="shared" si="145"/>
        <v>10656</v>
      </c>
      <c r="X852">
        <f t="shared" si="146"/>
        <v>68</v>
      </c>
      <c r="Y852">
        <f t="shared" si="147"/>
        <v>1445373.81</v>
      </c>
      <c r="Z852">
        <f t="shared" si="148"/>
        <v>2022</v>
      </c>
      <c r="AA852" s="9" t="str">
        <f t="shared" si="149"/>
        <v>Steel</v>
      </c>
      <c r="AB852" s="9" t="str">
        <f t="shared" si="150"/>
        <v>Other</v>
      </c>
      <c r="AD852" s="13">
        <f t="shared" si="151"/>
        <v>7.7979369539999999</v>
      </c>
      <c r="AE852">
        <f t="shared" si="152"/>
        <v>36.371696696696695</v>
      </c>
      <c r="AF852" s="16">
        <f t="shared" si="153"/>
        <v>0.36639997687268938</v>
      </c>
    </row>
    <row r="853" spans="1:32" x14ac:dyDescent="0.25">
      <c r="A853" t="str">
        <f>'Raw Data'!A853</f>
        <v>INNSA1</v>
      </c>
      <c r="B853" s="7">
        <f>'Raw Data'!B853</f>
        <v>44823</v>
      </c>
      <c r="C853">
        <f>'Raw Data'!C853</f>
        <v>301049751</v>
      </c>
      <c r="D853">
        <f>'Raw Data'!D853</f>
        <v>73239990</v>
      </c>
      <c r="E853" t="str">
        <f>'Raw Data'!E853</f>
        <v>STAINLESS STEEL SPORTS BOTTLE 650ML S115 (NP-21) (QTY :19872 PCS/USD:1.090 PER PCS)</v>
      </c>
      <c r="F853" t="str">
        <f t="shared" si="143"/>
        <v>STAINLESS STEEL SPORTS BOTTLE 650ML S115 (NP-21) (QTY :19872 PCS/USD:1.090 PER PCS)</v>
      </c>
      <c r="O853">
        <f>'Raw Data'!N853</f>
        <v>3532.8</v>
      </c>
      <c r="P853" t="str">
        <f>'Raw Data'!O853</f>
        <v>KGS</v>
      </c>
      <c r="Q853">
        <f>'Raw Data'!P853</f>
        <v>524.68560070000001</v>
      </c>
      <c r="R853">
        <f>'Raw Data'!Q853</f>
        <v>1853609.29</v>
      </c>
      <c r="S853">
        <f>'Raw Data'!R853</f>
        <v>6.5259403069999999</v>
      </c>
      <c r="T853">
        <f>'Raw Data'!S853</f>
        <v>23054.841919999999</v>
      </c>
      <c r="U853">
        <f>'Raw Data'!T853</f>
        <v>679162.5</v>
      </c>
      <c r="V853" s="9" t="str">
        <f t="shared" si="144"/>
        <v>STAINLESS</v>
      </c>
      <c r="W853">
        <f t="shared" si="145"/>
        <v>19872</v>
      </c>
      <c r="X853">
        <f t="shared" si="146"/>
        <v>66</v>
      </c>
      <c r="Y853">
        <f t="shared" si="147"/>
        <v>2532771.79</v>
      </c>
      <c r="Z853">
        <f t="shared" si="148"/>
        <v>2022</v>
      </c>
      <c r="AA853" s="9" t="str">
        <f t="shared" si="149"/>
        <v>Steel</v>
      </c>
      <c r="AB853" s="9" t="str">
        <f t="shared" si="150"/>
        <v>Other</v>
      </c>
      <c r="AD853" s="13">
        <f t="shared" si="151"/>
        <v>6.5259403069999999</v>
      </c>
      <c r="AE853">
        <f t="shared" si="152"/>
        <v>34.176856884057969</v>
      </c>
      <c r="AF853" s="16">
        <f t="shared" si="153"/>
        <v>0.36640003028901519</v>
      </c>
    </row>
    <row r="854" spans="1:32" x14ac:dyDescent="0.25">
      <c r="A854" t="str">
        <f>'Raw Data'!A854</f>
        <v>INNSA1</v>
      </c>
      <c r="B854" s="7">
        <f>'Raw Data'!B854</f>
        <v>44823</v>
      </c>
      <c r="C854">
        <f>'Raw Data'!C854</f>
        <v>301049751</v>
      </c>
      <c r="D854">
        <f>'Raw Data'!D854</f>
        <v>73239990</v>
      </c>
      <c r="E854" t="str">
        <f>'Raw Data'!E854</f>
        <v>STAINLESS STEEL SPORTS BOTTLE 750ML S-308-C6 (NP-20) (QTY :12672 PCS/USD:1.069 PER PCS)</v>
      </c>
      <c r="F854" t="str">
        <f t="shared" si="143"/>
        <v>STAINLESS STEEL SPORTS BOTTLE 750ML S-308-C6 (NP-20) (QTY :12672 PCS/USD:1.069 PER PCS)</v>
      </c>
      <c r="O854">
        <f>'Raw Data'!N854</f>
        <v>2252.8000000000002</v>
      </c>
      <c r="P854" t="str">
        <f>'Raw Data'!O854</f>
        <v>KGS</v>
      </c>
      <c r="Q854">
        <f>'Raw Data'!P854</f>
        <v>514.57706410000003</v>
      </c>
      <c r="R854">
        <f>'Raw Data'!Q854</f>
        <v>1159239.21</v>
      </c>
      <c r="S854">
        <f>'Raw Data'!R854</f>
        <v>6.4002122400000001</v>
      </c>
      <c r="T854">
        <f>'Raw Data'!S854</f>
        <v>14418.39813</v>
      </c>
      <c r="U854">
        <f>'Raw Data'!T854</f>
        <v>424745.2</v>
      </c>
      <c r="V854" s="9" t="str">
        <f t="shared" si="144"/>
        <v>STAINLESS</v>
      </c>
      <c r="W854">
        <f t="shared" si="145"/>
        <v>12672</v>
      </c>
      <c r="X854">
        <f t="shared" si="146"/>
        <v>70</v>
      </c>
      <c r="Y854">
        <f t="shared" si="147"/>
        <v>1583984.41</v>
      </c>
      <c r="Z854">
        <f t="shared" si="148"/>
        <v>2022</v>
      </c>
      <c r="AA854" s="9" t="str">
        <f t="shared" si="149"/>
        <v>Steel</v>
      </c>
      <c r="AB854" s="9" t="str">
        <f t="shared" si="150"/>
        <v>Other</v>
      </c>
      <c r="AD854" s="13">
        <f t="shared" si="151"/>
        <v>6.4002122400000001</v>
      </c>
      <c r="AE854">
        <f t="shared" si="152"/>
        <v>33.51840277777778</v>
      </c>
      <c r="AF854" s="16">
        <f t="shared" si="153"/>
        <v>0.36639995984952928</v>
      </c>
    </row>
    <row r="855" spans="1:32" x14ac:dyDescent="0.25">
      <c r="A855" t="str">
        <f>'Raw Data'!A855</f>
        <v>INNSA1</v>
      </c>
      <c r="B855" s="7">
        <f>'Raw Data'!B855</f>
        <v>44821</v>
      </c>
      <c r="C855">
        <f>'Raw Data'!C855</f>
        <v>301049751</v>
      </c>
      <c r="D855">
        <f>'Raw Data'!D855</f>
        <v>73239990</v>
      </c>
      <c r="E855" t="str">
        <f>'Raw Data'!E855</f>
        <v>KWP-1000B SS OIL POT 900 ML (QTY :27000 PCS/USD:1.59 PER PCS)</v>
      </c>
      <c r="F855" t="str">
        <f t="shared" si="143"/>
        <v>KWP-1000B SS OIL POT 900 ML (QTY :27000 PCS/USD:1.59 PER PCS)</v>
      </c>
      <c r="O855">
        <f>'Raw Data'!N855</f>
        <v>6850</v>
      </c>
      <c r="P855" t="str">
        <f>'Raw Data'!O855</f>
        <v>KGS</v>
      </c>
      <c r="Q855">
        <f>'Raw Data'!P855</f>
        <v>528.6389547</v>
      </c>
      <c r="R855">
        <f>'Raw Data'!Q855</f>
        <v>3621176.84</v>
      </c>
      <c r="S855">
        <f>'Raw Data'!R855</f>
        <v>6.5751113769999998</v>
      </c>
      <c r="T855">
        <f>'Raw Data'!S855</f>
        <v>45039.512940000001</v>
      </c>
      <c r="U855">
        <f>'Raw Data'!T855</f>
        <v>1326799.2</v>
      </c>
      <c r="V855" s="9" t="str">
        <f t="shared" si="144"/>
        <v>KWP-1000B</v>
      </c>
      <c r="W855">
        <f t="shared" si="145"/>
        <v>27000</v>
      </c>
      <c r="X855">
        <f t="shared" si="146"/>
        <v>45</v>
      </c>
      <c r="Y855">
        <f t="shared" si="147"/>
        <v>4947976.04</v>
      </c>
      <c r="Z855">
        <f t="shared" si="148"/>
        <v>2022</v>
      </c>
      <c r="AA855" s="9" t="str">
        <f t="shared" si="149"/>
        <v>Other</v>
      </c>
      <c r="AB855" s="9" t="str">
        <f t="shared" si="150"/>
        <v>Other</v>
      </c>
      <c r="AD855" s="13">
        <f t="shared" si="151"/>
        <v>6.5751113769999998</v>
      </c>
      <c r="AE855">
        <f t="shared" si="152"/>
        <v>49.140711111111109</v>
      </c>
      <c r="AF855" s="16">
        <f t="shared" si="153"/>
        <v>0.36640000160831693</v>
      </c>
    </row>
    <row r="856" spans="1:32" x14ac:dyDescent="0.25">
      <c r="A856" t="str">
        <f>'Raw Data'!A856</f>
        <v>INNSA1</v>
      </c>
      <c r="B856" s="7">
        <f>'Raw Data'!B856</f>
        <v>44821</v>
      </c>
      <c r="C856">
        <f>'Raw Data'!C856</f>
        <v>301049751</v>
      </c>
      <c r="D856">
        <f>'Raw Data'!D856</f>
        <v>73239990</v>
      </c>
      <c r="E856" t="str">
        <f>'Raw Data'!E856</f>
        <v>HOUSEHOLD STEEL HOOK 3PCS SET (2628)(QTY:165600 PKT/USD 0.436 PER PKT)</v>
      </c>
      <c r="F856" t="str">
        <f t="shared" si="143"/>
        <v>HOUSEHOLD STEEL HOOK 3PCS SET (2628)(QTY:165600 PKT/USD 0.436 PER PKT)</v>
      </c>
      <c r="O856">
        <f>'Raw Data'!N856</f>
        <v>5612</v>
      </c>
      <c r="P856" t="str">
        <f>'Raw Data'!O856</f>
        <v>KGS</v>
      </c>
      <c r="Q856">
        <f>'Raw Data'!P856</f>
        <v>1059.9357130000001</v>
      </c>
      <c r="R856">
        <f>'Raw Data'!Q856</f>
        <v>5948359.2199999997</v>
      </c>
      <c r="S856">
        <f>'Raw Data'!R856</f>
        <v>13.183280010000001</v>
      </c>
      <c r="T856">
        <f>'Raw Data'!S856</f>
        <v>73984.567410000003</v>
      </c>
      <c r="U856">
        <f>'Raw Data'!T856</f>
        <v>2179478.7999999998</v>
      </c>
      <c r="V856" s="9" t="str">
        <f t="shared" si="144"/>
        <v>HOUSEHOLD</v>
      </c>
      <c r="W856">
        <f t="shared" si="145"/>
        <v>165600</v>
      </c>
      <c r="X856">
        <f t="shared" si="146"/>
        <v>53</v>
      </c>
      <c r="Y856">
        <f t="shared" si="147"/>
        <v>8127838.0199999996</v>
      </c>
      <c r="Z856">
        <f t="shared" si="148"/>
        <v>2022</v>
      </c>
      <c r="AA856" s="9" t="str">
        <f t="shared" si="149"/>
        <v>Steel</v>
      </c>
      <c r="AB856" s="9" t="str">
        <f t="shared" si="150"/>
        <v>Hook</v>
      </c>
      <c r="AD856" s="13">
        <f t="shared" si="151"/>
        <v>13.183280010000001</v>
      </c>
      <c r="AE856">
        <f t="shared" si="152"/>
        <v>13.161103864734299</v>
      </c>
      <c r="AF856" s="16">
        <f t="shared" si="153"/>
        <v>0.36639999693898778</v>
      </c>
    </row>
    <row r="857" spans="1:32" x14ac:dyDescent="0.25">
      <c r="A857" t="str">
        <f>'Raw Data'!A857</f>
        <v>INNSA1</v>
      </c>
      <c r="B857" s="7">
        <f>'Raw Data'!B857</f>
        <v>44821</v>
      </c>
      <c r="C857">
        <f>'Raw Data'!C857</f>
        <v>301049751</v>
      </c>
      <c r="D857">
        <f>'Raw Data'!D857</f>
        <v>73239990</v>
      </c>
      <c r="E857" t="str">
        <f>'Raw Data'!E857</f>
        <v>NP-55 STEEL TEA STRAINER(QTY:100800 PCS /USD 0.3032 PER PCS)</v>
      </c>
      <c r="F857" t="str">
        <f t="shared" si="143"/>
        <v>NP-55 STEEL TEA STRAINER(QTY:100800 PCS /USD 0.3032 PER PCS)</v>
      </c>
      <c r="O857">
        <f>'Raw Data'!N857</f>
        <v>4620</v>
      </c>
      <c r="P857" t="str">
        <f>'Raw Data'!O857</f>
        <v>KGS</v>
      </c>
      <c r="Q857">
        <f>'Raw Data'!P857</f>
        <v>569.05030520000003</v>
      </c>
      <c r="R857">
        <f>'Raw Data'!Q857</f>
        <v>2629012.41</v>
      </c>
      <c r="S857">
        <f>'Raw Data'!R857</f>
        <v>7.077740114</v>
      </c>
      <c r="T857">
        <f>'Raw Data'!S857</f>
        <v>32699.159329999999</v>
      </c>
      <c r="U857">
        <f>'Raw Data'!T857</f>
        <v>963270.1</v>
      </c>
      <c r="V857" s="9" t="str">
        <f t="shared" si="144"/>
        <v>NP-55</v>
      </c>
      <c r="W857">
        <f t="shared" si="145"/>
        <v>100800</v>
      </c>
      <c r="X857">
        <f t="shared" si="146"/>
        <v>42</v>
      </c>
      <c r="Y857">
        <f t="shared" si="147"/>
        <v>3592282.5100000002</v>
      </c>
      <c r="Z857">
        <f t="shared" si="148"/>
        <v>2022</v>
      </c>
      <c r="AA857" s="9" t="str">
        <f t="shared" si="149"/>
        <v>Steel</v>
      </c>
      <c r="AB857" s="9" t="str">
        <f t="shared" si="150"/>
        <v>Tea Strainer</v>
      </c>
      <c r="AD857" s="13">
        <f t="shared" si="151"/>
        <v>7.077740114</v>
      </c>
      <c r="AE857">
        <f t="shared" si="152"/>
        <v>9.5562509920634913</v>
      </c>
      <c r="AF857" s="16">
        <f t="shared" si="153"/>
        <v>0.3663999821134355</v>
      </c>
    </row>
    <row r="858" spans="1:32" x14ac:dyDescent="0.25">
      <c r="A858" t="str">
        <f>'Raw Data'!A858</f>
        <v>INNSA1</v>
      </c>
      <c r="B858" s="7">
        <f>'Raw Data'!B858</f>
        <v>44821</v>
      </c>
      <c r="C858">
        <f>'Raw Data'!C858</f>
        <v>301049751</v>
      </c>
      <c r="D858">
        <f>'Raw Data'!D858</f>
        <v>73239990</v>
      </c>
      <c r="E858" t="str">
        <f>'Raw Data'!E858</f>
        <v>AM-217 STEEL LEMON SQUEEZER (QTY:10200 PCS/USD 2.0408 PER PCS)</v>
      </c>
      <c r="F858" t="str">
        <f t="shared" si="143"/>
        <v>AM-217 STEEL LEMON SQUEEZER (QTY:10200 PCS/USD 2.0408 PER PCS)</v>
      </c>
      <c r="O858">
        <f>'Raw Data'!N858</f>
        <v>2975</v>
      </c>
      <c r="P858" t="str">
        <f>'Raw Data'!O858</f>
        <v>KGS</v>
      </c>
      <c r="Q858">
        <f>'Raw Data'!P858</f>
        <v>601.88921679999999</v>
      </c>
      <c r="R858">
        <f>'Raw Data'!Q858</f>
        <v>1790620.42</v>
      </c>
      <c r="S858">
        <f>'Raw Data'!R858</f>
        <v>7.4861842889999997</v>
      </c>
      <c r="T858">
        <f>'Raw Data'!S858</f>
        <v>22271.398260000002</v>
      </c>
      <c r="U858">
        <f>'Raw Data'!T858</f>
        <v>656083.30000000005</v>
      </c>
      <c r="V858" s="9" t="str">
        <f t="shared" si="144"/>
        <v>AM-217</v>
      </c>
      <c r="W858">
        <f t="shared" si="145"/>
        <v>10200</v>
      </c>
      <c r="X858">
        <f t="shared" si="146"/>
        <v>44</v>
      </c>
      <c r="Y858">
        <f t="shared" si="147"/>
        <v>2446703.7199999997</v>
      </c>
      <c r="Z858">
        <f t="shared" si="148"/>
        <v>2022</v>
      </c>
      <c r="AA858" s="9" t="str">
        <f t="shared" si="149"/>
        <v>Steel</v>
      </c>
      <c r="AB858" s="9" t="str">
        <f t="shared" si="150"/>
        <v>Other</v>
      </c>
      <c r="AD858" s="13">
        <f t="shared" si="151"/>
        <v>7.4861842889999997</v>
      </c>
      <c r="AE858">
        <f t="shared" si="152"/>
        <v>64.321892156862745</v>
      </c>
      <c r="AF858" s="16">
        <f t="shared" si="153"/>
        <v>0.36639998777630384</v>
      </c>
    </row>
    <row r="859" spans="1:32" x14ac:dyDescent="0.25">
      <c r="A859" t="str">
        <f>'Raw Data'!A859</f>
        <v>INNSA1</v>
      </c>
      <c r="B859" s="7">
        <f>'Raw Data'!B859</f>
        <v>44816</v>
      </c>
      <c r="C859">
        <f>'Raw Data'!C859</f>
        <v>301049751</v>
      </c>
      <c r="D859">
        <f>'Raw Data'!D859</f>
        <v>73239990</v>
      </c>
      <c r="E859" t="str">
        <f>'Raw Data'!E859</f>
        <v>STAINLESS STEEL COLA BOTTLE 750ML SK-750 (SL-01) (QTY :20664PCS/USD:1.25 PER PCS)</v>
      </c>
      <c r="F859" t="str">
        <f t="shared" si="143"/>
        <v>STAINLESS STEEL COLA BOTTLE 750ML SK-750 (SL-01) (QTY :20664PCS/USD:1.25 PER PCS)</v>
      </c>
      <c r="O859">
        <f>'Raw Data'!N859</f>
        <v>4132.8</v>
      </c>
      <c r="P859" t="str">
        <f>'Raw Data'!O859</f>
        <v>KGS</v>
      </c>
      <c r="Q859">
        <f>'Raw Data'!P859</f>
        <v>542.40830670000003</v>
      </c>
      <c r="R859">
        <f>'Raw Data'!Q859</f>
        <v>2241665.0499999998</v>
      </c>
      <c r="S859">
        <f>'Raw Data'!R859</f>
        <v>6.7421790770000003</v>
      </c>
      <c r="T859">
        <f>'Raw Data'!S859</f>
        <v>27864.077689999998</v>
      </c>
      <c r="U859">
        <f>'Raw Data'!T859</f>
        <v>821346.1</v>
      </c>
      <c r="V859" s="9" t="str">
        <f t="shared" si="144"/>
        <v>STAINLESS</v>
      </c>
      <c r="W859">
        <f t="shared" si="145"/>
        <v>20664</v>
      </c>
      <c r="X859">
        <f t="shared" si="146"/>
        <v>65</v>
      </c>
      <c r="Y859">
        <f t="shared" si="147"/>
        <v>3063011.15</v>
      </c>
      <c r="Z859">
        <f t="shared" si="148"/>
        <v>2022</v>
      </c>
      <c r="AA859" s="9" t="str">
        <f t="shared" si="149"/>
        <v>Steel</v>
      </c>
      <c r="AB859" s="9" t="str">
        <f t="shared" si="150"/>
        <v>Other</v>
      </c>
      <c r="AD859" s="13">
        <f t="shared" si="151"/>
        <v>6.7421790770000003</v>
      </c>
      <c r="AE859">
        <f t="shared" si="152"/>
        <v>39.747681958962445</v>
      </c>
      <c r="AF859" s="16">
        <f t="shared" si="153"/>
        <v>0.36640001145577039</v>
      </c>
    </row>
    <row r="860" spans="1:32" x14ac:dyDescent="0.25">
      <c r="A860" t="str">
        <f>'Raw Data'!A860</f>
        <v>INNSA1</v>
      </c>
      <c r="B860" s="7">
        <f>'Raw Data'!B860</f>
        <v>44816</v>
      </c>
      <c r="C860">
        <f>'Raw Data'!C860</f>
        <v>301049751</v>
      </c>
      <c r="D860">
        <f>'Raw Data'!D860</f>
        <v>73239990</v>
      </c>
      <c r="E860" t="str">
        <f>'Raw Data'!E860</f>
        <v>STAINLESS STEEL SPORTS BOTTLE 750ML SG-702 (SB-01) (QTY :1008 PCS/USD:1.160 PER PCS)</v>
      </c>
      <c r="F860" t="str">
        <f t="shared" si="143"/>
        <v>STAINLESS STEEL SPORTS BOTTLE 750ML SG-702 (SB-01) (QTY :1008 PCS/USD:1.160 PER PCS)</v>
      </c>
      <c r="O860">
        <f>'Raw Data'!N860</f>
        <v>159.6</v>
      </c>
      <c r="P860" t="str">
        <f>'Raw Data'!O860</f>
        <v>KGS</v>
      </c>
      <c r="Q860">
        <f>'Raw Data'!P860</f>
        <v>635.81672930000002</v>
      </c>
      <c r="R860">
        <f>'Raw Data'!Q860</f>
        <v>101476.35</v>
      </c>
      <c r="S860">
        <f>'Raw Data'!R860</f>
        <v>7.9032533169999999</v>
      </c>
      <c r="T860">
        <f>'Raw Data'!S860</f>
        <v>1261.3592289999999</v>
      </c>
      <c r="U860">
        <f>'Raw Data'!T860</f>
        <v>37180.9</v>
      </c>
      <c r="V860" s="9" t="str">
        <f t="shared" si="144"/>
        <v>STAINLESS</v>
      </c>
      <c r="W860">
        <f t="shared" si="145"/>
        <v>1008</v>
      </c>
      <c r="X860">
        <f t="shared" si="146"/>
        <v>67</v>
      </c>
      <c r="Y860">
        <f t="shared" si="147"/>
        <v>138657.25</v>
      </c>
      <c r="Z860">
        <f t="shared" si="148"/>
        <v>2022</v>
      </c>
      <c r="AA860" s="9" t="str">
        <f t="shared" si="149"/>
        <v>Steel</v>
      </c>
      <c r="AB860" s="9" t="str">
        <f t="shared" si="150"/>
        <v>Other</v>
      </c>
      <c r="AD860" s="13">
        <f t="shared" si="151"/>
        <v>7.9032533169999999</v>
      </c>
      <c r="AE860">
        <f t="shared" si="152"/>
        <v>36.885813492063491</v>
      </c>
      <c r="AF860" s="16">
        <f t="shared" si="153"/>
        <v>0.36639965863967316</v>
      </c>
    </row>
    <row r="861" spans="1:32" x14ac:dyDescent="0.25">
      <c r="A861" t="str">
        <f>'Raw Data'!A861</f>
        <v>INNSA1</v>
      </c>
      <c r="B861" s="7">
        <f>'Raw Data'!B861</f>
        <v>44816</v>
      </c>
      <c r="C861">
        <f>'Raw Data'!C861</f>
        <v>301049751</v>
      </c>
      <c r="D861">
        <f>'Raw Data'!D861</f>
        <v>73239990</v>
      </c>
      <c r="E861" t="str">
        <f>'Raw Data'!E861</f>
        <v>STAINLESS STEEL SPORTS BOTTLE 650ML S115 (NP-21) (QTY :19908PCS/USD:1.09 PER PCS)</v>
      </c>
      <c r="F861" t="str">
        <f t="shared" si="143"/>
        <v>STAINLESS STEEL SPORTS BOTTLE 650ML S115 (NP-21) (QTY :19908PCS/USD:1.09 PER PCS)</v>
      </c>
      <c r="O861">
        <f>'Raw Data'!N861</f>
        <v>3539.2</v>
      </c>
      <c r="P861" t="str">
        <f>'Raw Data'!O861</f>
        <v>KGS</v>
      </c>
      <c r="Q861">
        <f>'Raw Data'!P861</f>
        <v>532.10254859999998</v>
      </c>
      <c r="R861">
        <f>'Raw Data'!Q861</f>
        <v>1883217.34</v>
      </c>
      <c r="S861">
        <f>'Raw Data'!R861</f>
        <v>6.6140776710000004</v>
      </c>
      <c r="T861">
        <f>'Raw Data'!S861</f>
        <v>23408.543689999999</v>
      </c>
      <c r="U861">
        <f>'Raw Data'!T861</f>
        <v>690010.8</v>
      </c>
      <c r="V861" s="9" t="str">
        <f t="shared" si="144"/>
        <v>STAINLESS</v>
      </c>
      <c r="W861">
        <f t="shared" si="145"/>
        <v>19908</v>
      </c>
      <c r="X861">
        <f t="shared" si="146"/>
        <v>65</v>
      </c>
      <c r="Y861">
        <f t="shared" si="147"/>
        <v>2573228.14</v>
      </c>
      <c r="Z861">
        <f t="shared" si="148"/>
        <v>2022</v>
      </c>
      <c r="AA861" s="9" t="str">
        <f t="shared" si="149"/>
        <v>Steel</v>
      </c>
      <c r="AB861" s="9" t="str">
        <f t="shared" si="150"/>
        <v>Other</v>
      </c>
      <c r="AD861" s="13">
        <f t="shared" si="151"/>
        <v>6.6140776710000004</v>
      </c>
      <c r="AE861">
        <f t="shared" si="152"/>
        <v>34.659975889089814</v>
      </c>
      <c r="AF861" s="16">
        <f t="shared" si="153"/>
        <v>0.36639998227713855</v>
      </c>
    </row>
    <row r="862" spans="1:32" x14ac:dyDescent="0.25">
      <c r="A862" t="str">
        <f>'Raw Data'!A862</f>
        <v>INNSA1</v>
      </c>
      <c r="B862" s="7">
        <f>'Raw Data'!B862</f>
        <v>44816</v>
      </c>
      <c r="C862">
        <f>'Raw Data'!C862</f>
        <v>301049751</v>
      </c>
      <c r="D862">
        <f>'Raw Data'!D862</f>
        <v>73239990</v>
      </c>
      <c r="E862" t="str">
        <f>'Raw Data'!E862</f>
        <v>KWB-600F STAINLESS STEEL SPORTS BOTTLE (QTY.50400 PCS/USD 1.00 PER PCS)</v>
      </c>
      <c r="F862" t="str">
        <f t="shared" si="143"/>
        <v>KWB-600F STAINLESS STEEL SPORTS BOTTLE (QTY.50400 PCS/USD 1.00 PER PCS)</v>
      </c>
      <c r="O862">
        <f>'Raw Data'!N862</f>
        <v>7875</v>
      </c>
      <c r="P862" t="str">
        <f>'Raw Data'!O862</f>
        <v>KGS</v>
      </c>
      <c r="Q862">
        <f>'Raw Data'!P862</f>
        <v>543.85387300000002</v>
      </c>
      <c r="R862">
        <f>'Raw Data'!Q862</f>
        <v>4282849.25</v>
      </c>
      <c r="S862">
        <f>'Raw Data'!R862</f>
        <v>6.7601475830000002</v>
      </c>
      <c r="T862">
        <f>'Raw Data'!S862</f>
        <v>53236.162210000002</v>
      </c>
      <c r="U862">
        <f>'Raw Data'!T862</f>
        <v>1569236</v>
      </c>
      <c r="V862" s="9" t="str">
        <f t="shared" si="144"/>
        <v>KWB-600F</v>
      </c>
      <c r="W862">
        <f t="shared" si="145"/>
        <v>0.504</v>
      </c>
      <c r="X862">
        <f t="shared" si="146"/>
        <v>55</v>
      </c>
      <c r="Y862">
        <f t="shared" si="147"/>
        <v>5852085.25</v>
      </c>
      <c r="Z862">
        <f t="shared" si="148"/>
        <v>2022</v>
      </c>
      <c r="AA862" s="9" t="str">
        <f t="shared" si="149"/>
        <v>Steel</v>
      </c>
      <c r="AB862" s="9" t="str">
        <f t="shared" si="150"/>
        <v>Other</v>
      </c>
      <c r="AD862" s="13">
        <f t="shared" si="151"/>
        <v>6.7601475830000002</v>
      </c>
      <c r="AE862">
        <f t="shared" si="152"/>
        <v>3113563.4920634921</v>
      </c>
      <c r="AF862" s="16">
        <f t="shared" si="153"/>
        <v>0.36640000812543194</v>
      </c>
    </row>
    <row r="863" spans="1:32" x14ac:dyDescent="0.25">
      <c r="A863" t="str">
        <f>'Raw Data'!A863</f>
        <v>INNSA1</v>
      </c>
      <c r="B863" s="7">
        <f>'Raw Data'!B863</f>
        <v>44812</v>
      </c>
      <c r="C863">
        <f>'Raw Data'!C863</f>
        <v>301049751</v>
      </c>
      <c r="D863">
        <f>'Raw Data'!D863</f>
        <v>73239990</v>
      </c>
      <c r="E863" t="str">
        <f>'Raw Data'!E863</f>
        <v>STEEL LUNCH BOX 3LAYER (8505) (QTY:33,600 PCS/USD:3.63 PER PCS)</v>
      </c>
      <c r="F863" t="str">
        <f t="shared" si="143"/>
        <v>STEEL LUNCH BOX 3LAYER (8505) (QTY:33,600 PCS/USD:3.63 PER PCS)</v>
      </c>
      <c r="O863">
        <f>'Raw Data'!N863</f>
        <v>21784</v>
      </c>
      <c r="P863" t="str">
        <f>'Raw Data'!O863</f>
        <v>KGS</v>
      </c>
      <c r="Q863">
        <f>'Raw Data'!P863</f>
        <v>468.60027450000001</v>
      </c>
      <c r="R863">
        <f>'Raw Data'!Q863</f>
        <v>10207988.380000001</v>
      </c>
      <c r="S863">
        <f>'Raw Data'!R863</f>
        <v>5.8247392729999996</v>
      </c>
      <c r="T863">
        <f>'Raw Data'!S863</f>
        <v>126886.1203</v>
      </c>
      <c r="U863">
        <f>'Raw Data'!T863</f>
        <v>3740207</v>
      </c>
      <c r="V863" s="9" t="str">
        <f t="shared" si="144"/>
        <v>STEEL</v>
      </c>
      <c r="W863">
        <f t="shared" si="145"/>
        <v>33600</v>
      </c>
      <c r="X863">
        <f t="shared" si="146"/>
        <v>47</v>
      </c>
      <c r="Y863">
        <f t="shared" si="147"/>
        <v>13948195.380000001</v>
      </c>
      <c r="Z863">
        <f t="shared" si="148"/>
        <v>2022</v>
      </c>
      <c r="AA863" s="9" t="str">
        <f t="shared" si="149"/>
        <v>Steel</v>
      </c>
      <c r="AB863" s="9" t="str">
        <f t="shared" si="150"/>
        <v>Lunch Box</v>
      </c>
      <c r="AD863" s="13">
        <f t="shared" si="151"/>
        <v>5.8247392729999996</v>
      </c>
      <c r="AE863">
        <f t="shared" si="152"/>
        <v>111.31568452380952</v>
      </c>
      <c r="AF863" s="16">
        <f t="shared" si="153"/>
        <v>0.36640000563950481</v>
      </c>
    </row>
    <row r="864" spans="1:32" x14ac:dyDescent="0.25">
      <c r="A864" t="str">
        <f>'Raw Data'!A864</f>
        <v>INNSA1</v>
      </c>
      <c r="B864" s="7">
        <f>'Raw Data'!B864</f>
        <v>44812</v>
      </c>
      <c r="C864">
        <f>'Raw Data'!C864</f>
        <v>301049751</v>
      </c>
      <c r="D864">
        <f>'Raw Data'!D864</f>
        <v>73239990</v>
      </c>
      <c r="E864" t="str">
        <f>'Raw Data'!E864</f>
        <v>STEEL LUNCH BOX (6527) (QTY:25,680 PCS/USD:2 PER PCS)</v>
      </c>
      <c r="F864" t="str">
        <f t="shared" si="143"/>
        <v>STEEL LUNCH BOX (6527) (QTY:25,680 PCS/USD:2 PER PCS)</v>
      </c>
      <c r="O864">
        <f>'Raw Data'!N864</f>
        <v>8945.2000000000007</v>
      </c>
      <c r="P864" t="str">
        <f>'Raw Data'!O864</f>
        <v>KGS</v>
      </c>
      <c r="Q864">
        <f>'Raw Data'!P864</f>
        <v>480.53964029999997</v>
      </c>
      <c r="R864">
        <f>'Raw Data'!Q864</f>
        <v>4298523.1900000004</v>
      </c>
      <c r="S864">
        <f>'Raw Data'!R864</f>
        <v>5.9731465540000004</v>
      </c>
      <c r="T864">
        <f>'Raw Data'!S864</f>
        <v>53430.990550000002</v>
      </c>
      <c r="U864">
        <f>'Raw Data'!T864</f>
        <v>1574978.9</v>
      </c>
      <c r="V864" s="9" t="str">
        <f t="shared" si="144"/>
        <v>STEEL</v>
      </c>
      <c r="W864">
        <f t="shared" si="145"/>
        <v>25680</v>
      </c>
      <c r="X864">
        <f t="shared" si="146"/>
        <v>40</v>
      </c>
      <c r="Y864">
        <f t="shared" si="147"/>
        <v>5873502.0899999999</v>
      </c>
      <c r="Z864">
        <f t="shared" si="148"/>
        <v>2022</v>
      </c>
      <c r="AA864" s="9" t="str">
        <f t="shared" si="149"/>
        <v>Steel</v>
      </c>
      <c r="AB864" s="9" t="str">
        <f t="shared" si="150"/>
        <v>Lunch Box</v>
      </c>
      <c r="AD864" s="13">
        <f t="shared" si="151"/>
        <v>5.9731465540000004</v>
      </c>
      <c r="AE864">
        <f t="shared" si="152"/>
        <v>61.33095404984423</v>
      </c>
      <c r="AF864" s="16">
        <f t="shared" si="153"/>
        <v>0.36640000074071943</v>
      </c>
    </row>
    <row r="865" spans="1:32" x14ac:dyDescent="0.25">
      <c r="A865" t="str">
        <f>'Raw Data'!A865</f>
        <v>INNSA1</v>
      </c>
      <c r="B865" s="7">
        <f>'Raw Data'!B865</f>
        <v>44812</v>
      </c>
      <c r="C865">
        <f>'Raw Data'!C865</f>
        <v>301049751</v>
      </c>
      <c r="D865">
        <f>'Raw Data'!D865</f>
        <v>73239990</v>
      </c>
      <c r="E865" t="str">
        <f>'Raw Data'!E865</f>
        <v>STEEL ROUND CONTAINER (6856) (QTY:66,384 PCS/USD:0.64 PER PCS)</v>
      </c>
      <c r="F865" t="str">
        <f t="shared" si="143"/>
        <v>STEEL ROUND CONTAINER (6856) (QTY:66,384 PCS/USD:0.64 PER PCS)</v>
      </c>
      <c r="O865">
        <f>'Raw Data'!N865</f>
        <v>5532</v>
      </c>
      <c r="P865" t="str">
        <f>'Raw Data'!O865</f>
        <v>KGS</v>
      </c>
      <c r="Q865">
        <f>'Raw Data'!P865</f>
        <v>642.76979930000005</v>
      </c>
      <c r="R865">
        <f>'Raw Data'!Q865</f>
        <v>3555802.53</v>
      </c>
      <c r="S865">
        <f>'Raw Data'!R865</f>
        <v>7.9896805390000001</v>
      </c>
      <c r="T865">
        <f>'Raw Data'!S865</f>
        <v>44198.91274</v>
      </c>
      <c r="U865">
        <f>'Raw Data'!T865</f>
        <v>1302846.1000000001</v>
      </c>
      <c r="V865" s="9" t="str">
        <f t="shared" si="144"/>
        <v>STEEL</v>
      </c>
      <c r="W865">
        <f t="shared" si="145"/>
        <v>66384</v>
      </c>
      <c r="X865">
        <f t="shared" si="146"/>
        <v>46</v>
      </c>
      <c r="Y865">
        <f t="shared" si="147"/>
        <v>4858648.63</v>
      </c>
      <c r="Z865">
        <f t="shared" si="148"/>
        <v>2022</v>
      </c>
      <c r="AA865" s="9" t="str">
        <f t="shared" si="149"/>
        <v>Steel</v>
      </c>
      <c r="AB865" s="9" t="str">
        <f t="shared" si="150"/>
        <v>Other</v>
      </c>
      <c r="AD865" s="13">
        <f t="shared" si="151"/>
        <v>7.9896805390000001</v>
      </c>
      <c r="AE865">
        <f t="shared" si="152"/>
        <v>19.625905338635818</v>
      </c>
      <c r="AF865" s="16">
        <f t="shared" si="153"/>
        <v>0.36640001490746454</v>
      </c>
    </row>
    <row r="866" spans="1:32" x14ac:dyDescent="0.25">
      <c r="A866" t="str">
        <f>'Raw Data'!A866</f>
        <v>INNSA1</v>
      </c>
      <c r="B866" s="7">
        <f>'Raw Data'!B866</f>
        <v>44812</v>
      </c>
      <c r="C866">
        <f>'Raw Data'!C866</f>
        <v>301049751</v>
      </c>
      <c r="D866">
        <f>'Raw Data'!D866</f>
        <v>73239990</v>
      </c>
      <c r="E866" t="str">
        <f>'Raw Data'!E866</f>
        <v>STEEL ROUND CONTAINER (6857) (QTY:35,280 PCS/USD:0.82 PER PCS)</v>
      </c>
      <c r="F866" t="str">
        <f t="shared" si="143"/>
        <v>STEEL ROUND CONTAINER (6857) (QTY:35,280 PCS/USD:0.82 PER PCS)</v>
      </c>
      <c r="O866">
        <f>'Raw Data'!N866</f>
        <v>4498.2</v>
      </c>
      <c r="P866" t="str">
        <f>'Raw Data'!O866</f>
        <v>KGS</v>
      </c>
      <c r="Q866">
        <f>'Raw Data'!P866</f>
        <v>538.26723130000005</v>
      </c>
      <c r="R866">
        <f>'Raw Data'!Q866</f>
        <v>2421233.66</v>
      </c>
      <c r="S866">
        <f>'Raw Data'!R866</f>
        <v>6.6907051749999997</v>
      </c>
      <c r="T866">
        <f>'Raw Data'!S866</f>
        <v>30096.130020000001</v>
      </c>
      <c r="U866">
        <f>'Raw Data'!T866</f>
        <v>887140</v>
      </c>
      <c r="V866" s="9" t="str">
        <f t="shared" si="144"/>
        <v>STEEL</v>
      </c>
      <c r="W866">
        <f t="shared" si="145"/>
        <v>35280</v>
      </c>
      <c r="X866">
        <f t="shared" si="146"/>
        <v>46</v>
      </c>
      <c r="Y866">
        <f t="shared" si="147"/>
        <v>3308373.66</v>
      </c>
      <c r="Z866">
        <f t="shared" si="148"/>
        <v>2022</v>
      </c>
      <c r="AA866" s="9" t="str">
        <f t="shared" si="149"/>
        <v>Steel</v>
      </c>
      <c r="AB866" s="9" t="str">
        <f t="shared" si="150"/>
        <v>Other</v>
      </c>
      <c r="AD866" s="13">
        <f t="shared" si="151"/>
        <v>6.6907051749999997</v>
      </c>
      <c r="AE866">
        <f t="shared" si="152"/>
        <v>25.145691609977323</v>
      </c>
      <c r="AF866" s="16">
        <f t="shared" si="153"/>
        <v>0.36639999462092393</v>
      </c>
    </row>
    <row r="867" spans="1:32" x14ac:dyDescent="0.25">
      <c r="A867" t="str">
        <f>'Raw Data'!A867</f>
        <v>INNSA1</v>
      </c>
      <c r="B867" s="7">
        <f>'Raw Data'!B867</f>
        <v>44812</v>
      </c>
      <c r="C867">
        <f>'Raw Data'!C867</f>
        <v>301049751</v>
      </c>
      <c r="D867">
        <f>'Raw Data'!D867</f>
        <v>73239990</v>
      </c>
      <c r="E867" t="str">
        <f>'Raw Data'!E867</f>
        <v>STEEL RECTANGLE CONTAINER BIG (6578) (QTY:37,920 PCS/USD:1.75 PER PCS)</v>
      </c>
      <c r="F867" t="str">
        <f t="shared" si="143"/>
        <v>STEEL RECTANGLE CONTAINER BIG (6578) (QTY:37,920 PCS/USD:1.75 PER PCS)</v>
      </c>
      <c r="O867">
        <f>'Raw Data'!N867</f>
        <v>10847.7</v>
      </c>
      <c r="P867" t="str">
        <f>'Raw Data'!O867</f>
        <v>KGS</v>
      </c>
      <c r="Q867">
        <f>'Raw Data'!P867</f>
        <v>511.99175489999999</v>
      </c>
      <c r="R867">
        <f>'Raw Data'!Q867</f>
        <v>5553932.96</v>
      </c>
      <c r="S867">
        <f>'Raw Data'!R867</f>
        <v>6.3640988800000002</v>
      </c>
      <c r="T867">
        <f>'Raw Data'!S867</f>
        <v>69035.835430000006</v>
      </c>
      <c r="U867">
        <f>'Raw Data'!T867</f>
        <v>2034961.1</v>
      </c>
      <c r="V867" s="9" t="str">
        <f t="shared" si="144"/>
        <v>STEEL</v>
      </c>
      <c r="W867">
        <f t="shared" si="145"/>
        <v>37920</v>
      </c>
      <c r="X867">
        <f t="shared" si="146"/>
        <v>54</v>
      </c>
      <c r="Y867">
        <f t="shared" si="147"/>
        <v>7588894.0600000005</v>
      </c>
      <c r="Z867">
        <f t="shared" si="148"/>
        <v>2022</v>
      </c>
      <c r="AA867" s="9" t="str">
        <f t="shared" si="149"/>
        <v>Steel</v>
      </c>
      <c r="AB867" s="9" t="str">
        <f t="shared" si="150"/>
        <v>Other</v>
      </c>
      <c r="AD867" s="13">
        <f t="shared" si="151"/>
        <v>6.3640988800000002</v>
      </c>
      <c r="AE867">
        <f t="shared" si="152"/>
        <v>53.664585970464138</v>
      </c>
      <c r="AF867" s="16">
        <f t="shared" si="153"/>
        <v>0.366400011425417</v>
      </c>
    </row>
    <row r="868" spans="1:32" x14ac:dyDescent="0.25">
      <c r="A868" t="str">
        <f>'Raw Data'!A868</f>
        <v>INNSA1</v>
      </c>
      <c r="B868" s="7">
        <f>'Raw Data'!B868</f>
        <v>44812</v>
      </c>
      <c r="C868">
        <f>'Raw Data'!C868</f>
        <v>301049751</v>
      </c>
      <c r="D868">
        <f>'Raw Data'!D868</f>
        <v>73239990</v>
      </c>
      <c r="E868" t="str">
        <f>'Raw Data'!E868</f>
        <v>STEEL LUNCH BOX SMALL (6587) (QTY:51000 PCS/USD:1.68 PER PCS)</v>
      </c>
      <c r="F868" t="str">
        <f t="shared" si="143"/>
        <v>STEEL LUNCH BOX SMALL (6587) (QTY:51000 PCS/USD:1.68 PER PCS)</v>
      </c>
      <c r="O868">
        <f>'Raw Data'!N868</f>
        <v>10348.75</v>
      </c>
      <c r="P868" t="str">
        <f>'Raw Data'!O868</f>
        <v>KGS</v>
      </c>
      <c r="Q868">
        <f>'Raw Data'!P868</f>
        <v>692.92433970000002</v>
      </c>
      <c r="R868">
        <f>'Raw Data'!Q868</f>
        <v>7170900.7599999998</v>
      </c>
      <c r="S868">
        <f>'Raw Data'!R868</f>
        <v>8.6131055270000001</v>
      </c>
      <c r="T868">
        <f>'Raw Data'!S868</f>
        <v>89134.875820000001</v>
      </c>
      <c r="U868">
        <f>'Raw Data'!T868</f>
        <v>2627418.1</v>
      </c>
      <c r="V868" s="9" t="str">
        <f t="shared" si="144"/>
        <v>STEEL</v>
      </c>
      <c r="W868">
        <f t="shared" si="145"/>
        <v>51000</v>
      </c>
      <c r="X868">
        <f t="shared" si="146"/>
        <v>45</v>
      </c>
      <c r="Y868">
        <f t="shared" si="147"/>
        <v>9798318.8599999994</v>
      </c>
      <c r="Z868">
        <f t="shared" si="148"/>
        <v>2022</v>
      </c>
      <c r="AA868" s="9" t="str">
        <f t="shared" si="149"/>
        <v>Steel</v>
      </c>
      <c r="AB868" s="9" t="str">
        <f t="shared" si="150"/>
        <v>Lunch Box</v>
      </c>
      <c r="AD868" s="13">
        <f t="shared" si="151"/>
        <v>8.6131055270000001</v>
      </c>
      <c r="AE868">
        <f t="shared" si="152"/>
        <v>51.518001960784318</v>
      </c>
      <c r="AF868" s="16">
        <f t="shared" si="153"/>
        <v>0.36640000858134875</v>
      </c>
    </row>
    <row r="869" spans="1:32" x14ac:dyDescent="0.25">
      <c r="A869" t="str">
        <f>'Raw Data'!A869</f>
        <v>INNSA1</v>
      </c>
      <c r="B869" s="7">
        <f>'Raw Data'!B869</f>
        <v>44807</v>
      </c>
      <c r="C869">
        <f>'Raw Data'!C869</f>
        <v>301049751</v>
      </c>
      <c r="D869">
        <f>'Raw Data'!D869</f>
        <v>73239990</v>
      </c>
      <c r="E869" t="str">
        <f>'Raw Data'!E869</f>
        <v>STAINLESS STEEL SPORTS BOTTLE (KWB-600F) (QTY:50400 PCS/USD:1. PER PCS)</v>
      </c>
      <c r="F869" t="str">
        <f t="shared" si="143"/>
        <v>STAINLESS STEEL SPORTS BOTTLE (KWB-600F) (QTY:50400 PCS/USD:1. PER PCS)</v>
      </c>
      <c r="O869">
        <f>'Raw Data'!N869</f>
        <v>7875</v>
      </c>
      <c r="P869" t="str">
        <f>'Raw Data'!O869</f>
        <v>KGS</v>
      </c>
      <c r="Q869">
        <f>'Raw Data'!P869</f>
        <v>543.85387300000002</v>
      </c>
      <c r="R869">
        <f>'Raw Data'!Q869</f>
        <v>4282849.25</v>
      </c>
      <c r="S869">
        <f>'Raw Data'!R869</f>
        <v>6.7601475830000002</v>
      </c>
      <c r="T869">
        <f>'Raw Data'!S869</f>
        <v>53236.162210000002</v>
      </c>
      <c r="U869">
        <f>'Raw Data'!T869</f>
        <v>1569236</v>
      </c>
      <c r="V869" s="9" t="str">
        <f t="shared" si="144"/>
        <v>STAINLESS</v>
      </c>
      <c r="W869">
        <f t="shared" si="145"/>
        <v>50400</v>
      </c>
      <c r="X869">
        <f t="shared" si="146"/>
        <v>57</v>
      </c>
      <c r="Y869">
        <f t="shared" si="147"/>
        <v>5852085.25</v>
      </c>
      <c r="Z869">
        <f t="shared" si="148"/>
        <v>2022</v>
      </c>
      <c r="AA869" s="9" t="str">
        <f t="shared" si="149"/>
        <v>Steel</v>
      </c>
      <c r="AB869" s="9" t="str">
        <f t="shared" si="150"/>
        <v>Other</v>
      </c>
      <c r="AD869" s="13">
        <f t="shared" si="151"/>
        <v>6.7601475830000002</v>
      </c>
      <c r="AE869">
        <f t="shared" si="152"/>
        <v>31.135634920634921</v>
      </c>
      <c r="AF869" s="16">
        <f t="shared" si="153"/>
        <v>0.36640000812543194</v>
      </c>
    </row>
    <row r="870" spans="1:32" x14ac:dyDescent="0.25">
      <c r="A870" t="str">
        <f>'Raw Data'!A870</f>
        <v>INNSA1</v>
      </c>
      <c r="B870" s="7">
        <f>'Raw Data'!B870</f>
        <v>44803</v>
      </c>
      <c r="C870">
        <f>'Raw Data'!C870</f>
        <v>301049751</v>
      </c>
      <c r="D870">
        <f>'Raw Data'!D870</f>
        <v>73239990</v>
      </c>
      <c r="E870" t="str">
        <f>'Raw Data'!E870</f>
        <v>STEEL HANGER WITH HOOK (ITEM NO. SL-89) (QTY 70056 PCS / USD1.14 PER PCS)</v>
      </c>
      <c r="F870" t="str">
        <f t="shared" si="143"/>
        <v>STEEL HANGER WITH HOOK (ITEM NO. SL-89) (QTY 70056 PCS / USD1.14 PER PCS)</v>
      </c>
      <c r="O870">
        <f>'Raw Data'!N870</f>
        <v>15568</v>
      </c>
      <c r="P870" t="str">
        <f>'Raw Data'!O870</f>
        <v>KGS</v>
      </c>
      <c r="Q870">
        <f>'Raw Data'!P870</f>
        <v>426.73176519999998</v>
      </c>
      <c r="R870">
        <f>'Raw Data'!Q870</f>
        <v>6643360.1200000001</v>
      </c>
      <c r="S870">
        <f>'Raw Data'!R870</f>
        <v>5.3010157160000002</v>
      </c>
      <c r="T870">
        <f>'Raw Data'!S870</f>
        <v>82526.212669999994</v>
      </c>
      <c r="U870">
        <f>'Raw Data'!T870</f>
        <v>2434127.1</v>
      </c>
      <c r="V870" s="9" t="str">
        <f t="shared" si="144"/>
        <v>STEEL</v>
      </c>
      <c r="W870">
        <f t="shared" si="145"/>
        <v>70056</v>
      </c>
      <c r="X870">
        <f t="shared" si="146"/>
        <v>58</v>
      </c>
      <c r="Y870">
        <f t="shared" si="147"/>
        <v>9077487.2200000007</v>
      </c>
      <c r="Z870">
        <f t="shared" si="148"/>
        <v>2022</v>
      </c>
      <c r="AA870" s="9" t="str">
        <f t="shared" si="149"/>
        <v>Steel</v>
      </c>
      <c r="AB870" s="9" t="str">
        <f t="shared" si="150"/>
        <v>Hanger</v>
      </c>
      <c r="AD870" s="13">
        <f t="shared" si="151"/>
        <v>5.3010157160000002</v>
      </c>
      <c r="AE870">
        <f t="shared" si="152"/>
        <v>34.745447927372389</v>
      </c>
      <c r="AF870" s="16">
        <f t="shared" si="153"/>
        <v>0.36639999277955748</v>
      </c>
    </row>
    <row r="871" spans="1:32" x14ac:dyDescent="0.25">
      <c r="A871" t="str">
        <f>'Raw Data'!A871</f>
        <v>INNSA1</v>
      </c>
      <c r="B871" s="7">
        <f>'Raw Data'!B871</f>
        <v>44796</v>
      </c>
      <c r="C871">
        <f>'Raw Data'!C871</f>
        <v>301049751</v>
      </c>
      <c r="D871">
        <f>'Raw Data'!D871</f>
        <v>73239990</v>
      </c>
      <c r="E871" t="str">
        <f>'Raw Data'!E871</f>
        <v>STAINLESS STEEL SPORTS BOTTLE 750ML S-308-C6 (NP-20) (QTY :19080 PCS/USD:1.068 PER PCS)</v>
      </c>
      <c r="F871" t="str">
        <f t="shared" si="143"/>
        <v>STAINLESS STEEL SPORTS BOTTLE 750ML S-308-C6 (NP-20) (QTY :19080 PCS/USD:1.068 PER PCS)</v>
      </c>
      <c r="O871">
        <f>'Raw Data'!N871</f>
        <v>3392</v>
      </c>
      <c r="P871" t="str">
        <f>'Raw Data'!O871</f>
        <v>KGS</v>
      </c>
      <c r="Q871">
        <f>'Raw Data'!P871</f>
        <v>526.31055130000004</v>
      </c>
      <c r="R871">
        <f>'Raw Data'!Q871</f>
        <v>1785245.39</v>
      </c>
      <c r="S871">
        <f>'Raw Data'!R871</f>
        <v>6.5380192709999996</v>
      </c>
      <c r="T871">
        <f>'Raw Data'!S871</f>
        <v>22176.961370000001</v>
      </c>
      <c r="U871">
        <f>'Raw Data'!T871</f>
        <v>654113.9</v>
      </c>
      <c r="V871" s="9" t="str">
        <f t="shared" si="144"/>
        <v>STAINLESS</v>
      </c>
      <c r="W871">
        <f t="shared" si="145"/>
        <v>19080</v>
      </c>
      <c r="X871">
        <f t="shared" si="146"/>
        <v>70</v>
      </c>
      <c r="Y871">
        <f t="shared" si="147"/>
        <v>2439359.29</v>
      </c>
      <c r="Z871">
        <f t="shared" si="148"/>
        <v>2022</v>
      </c>
      <c r="AA871" s="9" t="str">
        <f t="shared" si="149"/>
        <v>Steel</v>
      </c>
      <c r="AB871" s="9" t="str">
        <f t="shared" si="150"/>
        <v>Other</v>
      </c>
      <c r="AD871" s="13">
        <f t="shared" si="151"/>
        <v>6.5380192709999996</v>
      </c>
      <c r="AE871">
        <f t="shared" si="152"/>
        <v>34.282699161425576</v>
      </c>
      <c r="AF871" s="16">
        <f t="shared" si="153"/>
        <v>0.36639999389663741</v>
      </c>
    </row>
    <row r="872" spans="1:32" x14ac:dyDescent="0.25">
      <c r="A872" t="str">
        <f>'Raw Data'!A872</f>
        <v>INNSA1</v>
      </c>
      <c r="B872" s="7">
        <f>'Raw Data'!B872</f>
        <v>44796</v>
      </c>
      <c r="C872">
        <f>'Raw Data'!C872</f>
        <v>301049751</v>
      </c>
      <c r="D872">
        <f>'Raw Data'!D872</f>
        <v>73239990</v>
      </c>
      <c r="E872" t="str">
        <f>'Raw Data'!E872</f>
        <v>STAINLESS STEEL COLA BOTTLE 750ML SK750 (SL-01) (QTY:18,180PCS/USD:1.240 PER PCS)</v>
      </c>
      <c r="F872" t="str">
        <f t="shared" si="143"/>
        <v>STAINLESS STEEL COLA BOTTLE 750ML SK750 (SL-01) (QTY:18,180PCS/USD:1.240 PER PCS)</v>
      </c>
      <c r="O872">
        <f>'Raw Data'!N872</f>
        <v>3636</v>
      </c>
      <c r="P872" t="str">
        <f>'Raw Data'!O872</f>
        <v>KGS</v>
      </c>
      <c r="Q872">
        <f>'Raw Data'!P872</f>
        <v>543.17526950000001</v>
      </c>
      <c r="R872">
        <f>'Raw Data'!Q872</f>
        <v>1974985.28</v>
      </c>
      <c r="S872">
        <f>'Raw Data'!R872</f>
        <v>6.747518876</v>
      </c>
      <c r="T872">
        <f>'Raw Data'!S872</f>
        <v>24533.978630000001</v>
      </c>
      <c r="U872">
        <f>'Raw Data'!T872</f>
        <v>723634.6</v>
      </c>
      <c r="V872" s="9" t="str">
        <f t="shared" si="144"/>
        <v>STAINLESS</v>
      </c>
      <c r="W872">
        <f t="shared" si="145"/>
        <v>18180</v>
      </c>
      <c r="X872">
        <f t="shared" si="146"/>
        <v>64</v>
      </c>
      <c r="Y872">
        <f t="shared" si="147"/>
        <v>2698619.88</v>
      </c>
      <c r="Z872">
        <f t="shared" si="148"/>
        <v>2022</v>
      </c>
      <c r="AA872" s="9" t="str">
        <f t="shared" si="149"/>
        <v>Steel</v>
      </c>
      <c r="AB872" s="9" t="str">
        <f t="shared" si="150"/>
        <v>Other</v>
      </c>
      <c r="AD872" s="13">
        <f t="shared" si="151"/>
        <v>6.747518876</v>
      </c>
      <c r="AE872">
        <f t="shared" si="152"/>
        <v>39.803883388338832</v>
      </c>
      <c r="AF872" s="16">
        <f t="shared" si="153"/>
        <v>0.36639999666225359</v>
      </c>
    </row>
    <row r="873" spans="1:32" x14ac:dyDescent="0.25">
      <c r="A873" t="str">
        <f>'Raw Data'!A873</f>
        <v>INNSA1</v>
      </c>
      <c r="B873" s="7">
        <f>'Raw Data'!B873</f>
        <v>44796</v>
      </c>
      <c r="C873">
        <f>'Raw Data'!C873</f>
        <v>301049751</v>
      </c>
      <c r="D873">
        <f>'Raw Data'!D873</f>
        <v>73239990</v>
      </c>
      <c r="E873" t="str">
        <f>'Raw Data'!E873</f>
        <v>STAINLESS STEEL SPORTS BOTTLE 750ML SG-702 (SB-01) (QTY :1908 PCS/USD:1.160 PER PCS)</v>
      </c>
      <c r="F873" t="str">
        <f t="shared" si="143"/>
        <v>STAINLESS STEEL SPORTS BOTTLE 750ML SG-702 (SB-01) (QTY :1908 PCS/USD:1.160 PER PCS)</v>
      </c>
      <c r="O873">
        <f>'Raw Data'!N873</f>
        <v>302.10000000000002</v>
      </c>
      <c r="P873" t="str">
        <f>'Raw Data'!O873</f>
        <v>KGS</v>
      </c>
      <c r="Q873">
        <f>'Raw Data'!P873</f>
        <v>641.85057930000005</v>
      </c>
      <c r="R873">
        <f>'Raw Data'!Q873</f>
        <v>193903.06</v>
      </c>
      <c r="S873">
        <f>'Raw Data'!R873</f>
        <v>7.9732991210000002</v>
      </c>
      <c r="T873">
        <f>'Raw Data'!S873</f>
        <v>2408.7336650000002</v>
      </c>
      <c r="U873">
        <f>'Raw Data'!T873</f>
        <v>71046.100000000006</v>
      </c>
      <c r="V873" s="9" t="str">
        <f t="shared" si="144"/>
        <v>STAINLESS</v>
      </c>
      <c r="W873">
        <f t="shared" si="145"/>
        <v>1908</v>
      </c>
      <c r="X873">
        <f t="shared" si="146"/>
        <v>67</v>
      </c>
      <c r="Y873">
        <f t="shared" si="147"/>
        <v>264949.16000000003</v>
      </c>
      <c r="Z873">
        <f t="shared" si="148"/>
        <v>2022</v>
      </c>
      <c r="AA873" s="9" t="str">
        <f t="shared" si="149"/>
        <v>Steel</v>
      </c>
      <c r="AB873" s="9" t="str">
        <f t="shared" si="150"/>
        <v>Other</v>
      </c>
      <c r="AD873" s="13">
        <f t="shared" si="151"/>
        <v>7.9732991210000002</v>
      </c>
      <c r="AE873">
        <f t="shared" si="152"/>
        <v>37.235901467505244</v>
      </c>
      <c r="AF873" s="16">
        <f t="shared" si="153"/>
        <v>0.36640009703817983</v>
      </c>
    </row>
    <row r="874" spans="1:32" x14ac:dyDescent="0.25">
      <c r="A874" t="str">
        <f>'Raw Data'!A874</f>
        <v>INNSA1</v>
      </c>
      <c r="B874" s="7">
        <f>'Raw Data'!B874</f>
        <v>44796</v>
      </c>
      <c r="C874">
        <f>'Raw Data'!C874</f>
        <v>301049751</v>
      </c>
      <c r="D874">
        <f>'Raw Data'!D874</f>
        <v>73239990</v>
      </c>
      <c r="E874" t="str">
        <f>'Raw Data'!E874</f>
        <v>STAINLESS STEEL BOTTLE 750ML SG805 (AM-06) (QTY:4032 PCS/USD1.0950 PER PCS)</v>
      </c>
      <c r="F874" t="str">
        <f t="shared" si="143"/>
        <v>STAINLESS STEEL BOTTLE 750ML SG805 (AM-06) (QTY:4032 PCS/USD1.0950 PER PCS)</v>
      </c>
      <c r="O874">
        <f>'Raw Data'!N874</f>
        <v>604.79999999999995</v>
      </c>
      <c r="P874" t="str">
        <f>'Raw Data'!O874</f>
        <v>KGS</v>
      </c>
      <c r="Q874">
        <f>'Raw Data'!P874</f>
        <v>633.93387900000005</v>
      </c>
      <c r="R874">
        <f>'Raw Data'!Q874</f>
        <v>383403.21</v>
      </c>
      <c r="S874">
        <f>'Raw Data'!R874</f>
        <v>7.8749550179999996</v>
      </c>
      <c r="T874">
        <f>'Raw Data'!S874</f>
        <v>4762.7727949999999</v>
      </c>
      <c r="U874">
        <f>'Raw Data'!T874</f>
        <v>140478.9</v>
      </c>
      <c r="V874" s="9" t="str">
        <f t="shared" si="144"/>
        <v>STAINLESS</v>
      </c>
      <c r="W874">
        <f t="shared" si="145"/>
        <v>4032</v>
      </c>
      <c r="X874">
        <f t="shared" si="146"/>
        <v>58</v>
      </c>
      <c r="Y874">
        <f t="shared" si="147"/>
        <v>523882.11</v>
      </c>
      <c r="Z874">
        <f t="shared" si="148"/>
        <v>2022</v>
      </c>
      <c r="AA874" s="9" t="str">
        <f t="shared" si="149"/>
        <v>Steel</v>
      </c>
      <c r="AB874" s="9" t="str">
        <f t="shared" si="150"/>
        <v>Other</v>
      </c>
      <c r="AD874" s="13">
        <f t="shared" si="151"/>
        <v>7.8749550179999996</v>
      </c>
      <c r="AE874">
        <f t="shared" si="152"/>
        <v>34.840997023809521</v>
      </c>
      <c r="AF874" s="16">
        <f t="shared" si="153"/>
        <v>0.3663999057284888</v>
      </c>
    </row>
    <row r="875" spans="1:32" x14ac:dyDescent="0.25">
      <c r="A875" t="str">
        <f>'Raw Data'!A875</f>
        <v>INNSA1</v>
      </c>
      <c r="B875" s="7">
        <f>'Raw Data'!B875</f>
        <v>44796</v>
      </c>
      <c r="C875">
        <f>'Raw Data'!C875</f>
        <v>301049751</v>
      </c>
      <c r="D875">
        <f>'Raw Data'!D875</f>
        <v>73239990</v>
      </c>
      <c r="E875" t="str">
        <f>'Raw Data'!E875</f>
        <v>STAINLESS STEEL COLA BOTTLE 750ML SK750 (SL-01) (QTY:15192 PCS/USD 1.2483 PER PCS)</v>
      </c>
      <c r="F875" t="str">
        <f t="shared" si="143"/>
        <v>STAINLESS STEEL COLA BOTTLE 750ML SK750 (SL-01) (QTY:15192 PCS/USD 1.2483 PER PCS)</v>
      </c>
      <c r="O875">
        <f>'Raw Data'!N875</f>
        <v>3038.4</v>
      </c>
      <c r="P875" t="str">
        <f>'Raw Data'!O875</f>
        <v>KGS</v>
      </c>
      <c r="Q875">
        <f>'Raw Data'!P875</f>
        <v>542.01338529999998</v>
      </c>
      <c r="R875">
        <f>'Raw Data'!Q875</f>
        <v>1646853.47</v>
      </c>
      <c r="S875">
        <f>'Raw Data'!R875</f>
        <v>6.7330855319999996</v>
      </c>
      <c r="T875">
        <f>'Raw Data'!S875</f>
        <v>20457.807079999999</v>
      </c>
      <c r="U875">
        <f>'Raw Data'!T875</f>
        <v>603407.19999999995</v>
      </c>
      <c r="V875" s="9" t="str">
        <f t="shared" si="144"/>
        <v>STAINLESS</v>
      </c>
      <c r="W875">
        <f t="shared" si="145"/>
        <v>15192</v>
      </c>
      <c r="X875">
        <f t="shared" si="146"/>
        <v>64</v>
      </c>
      <c r="Y875">
        <f t="shared" si="147"/>
        <v>2250260.67</v>
      </c>
      <c r="Z875">
        <f t="shared" si="148"/>
        <v>2022</v>
      </c>
      <c r="AA875" s="9" t="str">
        <f t="shared" si="149"/>
        <v>Steel</v>
      </c>
      <c r="AB875" s="9" t="str">
        <f t="shared" si="150"/>
        <v>Other</v>
      </c>
      <c r="AD875" s="13">
        <f t="shared" si="151"/>
        <v>6.7330855319999996</v>
      </c>
      <c r="AE875">
        <f t="shared" si="152"/>
        <v>39.7187467087941</v>
      </c>
      <c r="AF875" s="16">
        <f t="shared" si="153"/>
        <v>0.36640005379470703</v>
      </c>
    </row>
    <row r="876" spans="1:32" x14ac:dyDescent="0.25">
      <c r="A876" t="str">
        <f>'Raw Data'!A876</f>
        <v>INNSA1</v>
      </c>
      <c r="B876" s="7">
        <f>'Raw Data'!B876</f>
        <v>44796</v>
      </c>
      <c r="C876">
        <f>'Raw Data'!C876</f>
        <v>301049751</v>
      </c>
      <c r="D876">
        <f>'Raw Data'!D876</f>
        <v>73239990</v>
      </c>
      <c r="E876" t="str">
        <f>'Raw Data'!E876</f>
        <v>STAINLESS STEEL BOTTLE 750ML SG805 (AM-06) (QTY :2,376 PCS/USD:1.095 PER PCS)</v>
      </c>
      <c r="F876" t="str">
        <f t="shared" si="143"/>
        <v>STAINLESS STEEL BOTTLE 750ML SG805 (AM-06) (QTY :2,376 PCS/USD:1.095 PER PCS)</v>
      </c>
      <c r="O876">
        <f>'Raw Data'!N876</f>
        <v>356.4</v>
      </c>
      <c r="P876" t="str">
        <f>'Raw Data'!O876</f>
        <v>KGS</v>
      </c>
      <c r="Q876">
        <f>'Raw Data'!P876</f>
        <v>639.54506170000002</v>
      </c>
      <c r="R876">
        <f>'Raw Data'!Q876</f>
        <v>227933.86</v>
      </c>
      <c r="S876">
        <f>'Raw Data'!R876</f>
        <v>7.9446591519999998</v>
      </c>
      <c r="T876">
        <f>'Raw Data'!S876</f>
        <v>2831.4765219999999</v>
      </c>
      <c r="U876">
        <f>'Raw Data'!T876</f>
        <v>83515</v>
      </c>
      <c r="V876" s="9" t="str">
        <f t="shared" si="144"/>
        <v>STAINLESS</v>
      </c>
      <c r="W876">
        <f t="shared" si="145"/>
        <v>2376</v>
      </c>
      <c r="X876">
        <f t="shared" si="146"/>
        <v>60</v>
      </c>
      <c r="Y876">
        <f t="shared" si="147"/>
        <v>311448.86</v>
      </c>
      <c r="Z876">
        <f t="shared" si="148"/>
        <v>2022</v>
      </c>
      <c r="AA876" s="9" t="str">
        <f t="shared" si="149"/>
        <v>Steel</v>
      </c>
      <c r="AB876" s="9" t="str">
        <f t="shared" si="150"/>
        <v>Other</v>
      </c>
      <c r="AD876" s="13">
        <f t="shared" si="151"/>
        <v>7.9446591519999998</v>
      </c>
      <c r="AE876">
        <f t="shared" si="152"/>
        <v>35.149410774410775</v>
      </c>
      <c r="AF876" s="16">
        <f t="shared" si="153"/>
        <v>0.36640014783235808</v>
      </c>
    </row>
    <row r="877" spans="1:32" x14ac:dyDescent="0.25">
      <c r="A877" t="str">
        <f>'Raw Data'!A877</f>
        <v>INNSA1</v>
      </c>
      <c r="B877" s="7">
        <f>'Raw Data'!B877</f>
        <v>44796</v>
      </c>
      <c r="C877">
        <f>'Raw Data'!C877</f>
        <v>301049751</v>
      </c>
      <c r="D877">
        <f>'Raw Data'!D877</f>
        <v>73239990</v>
      </c>
      <c r="E877" t="str">
        <f>'Raw Data'!E877</f>
        <v>STAINLESS STEEL SPORTS BOTTLE 650ML S115 (NP-21) (QTY:23220PCS/USD 1.0900 PER PCS)</v>
      </c>
      <c r="F877" t="str">
        <f t="shared" si="143"/>
        <v>STAINLESS STEEL SPORTS BOTTLE 650ML S115 (NP-21) (QTY:23220PCS/USD 1.0900 PER PCS)</v>
      </c>
      <c r="O877">
        <f>'Raw Data'!N877</f>
        <v>4128</v>
      </c>
      <c r="P877" t="str">
        <f>'Raw Data'!O877</f>
        <v>KGS</v>
      </c>
      <c r="Q877">
        <f>'Raw Data'!P877</f>
        <v>532.43933379999999</v>
      </c>
      <c r="R877">
        <f>'Raw Data'!Q877</f>
        <v>2197909.5699999998</v>
      </c>
      <c r="S877">
        <f>'Raw Data'!R877</f>
        <v>6.614153215</v>
      </c>
      <c r="T877">
        <f>'Raw Data'!S877</f>
        <v>27303.224470000001</v>
      </c>
      <c r="U877">
        <f>'Raw Data'!T877</f>
        <v>805314.1</v>
      </c>
      <c r="V877" s="9" t="str">
        <f t="shared" si="144"/>
        <v>STAINLESS</v>
      </c>
      <c r="W877">
        <f t="shared" si="145"/>
        <v>23220</v>
      </c>
      <c r="X877">
        <f t="shared" si="146"/>
        <v>64</v>
      </c>
      <c r="Y877">
        <f t="shared" si="147"/>
        <v>3003223.67</v>
      </c>
      <c r="Z877">
        <f t="shared" si="148"/>
        <v>2022</v>
      </c>
      <c r="AA877" s="9" t="str">
        <f t="shared" si="149"/>
        <v>Steel</v>
      </c>
      <c r="AB877" s="9" t="str">
        <f t="shared" si="150"/>
        <v>Other</v>
      </c>
      <c r="AD877" s="13">
        <f t="shared" si="151"/>
        <v>6.614153215</v>
      </c>
      <c r="AE877">
        <f t="shared" si="152"/>
        <v>34.681916451335056</v>
      </c>
      <c r="AF877" s="16">
        <f t="shared" si="153"/>
        <v>0.36640001526541421</v>
      </c>
    </row>
    <row r="878" spans="1:32" x14ac:dyDescent="0.25">
      <c r="A878" t="str">
        <f>'Raw Data'!A878</f>
        <v>INNSA1</v>
      </c>
      <c r="B878" s="7">
        <f>'Raw Data'!B878</f>
        <v>44795</v>
      </c>
      <c r="C878">
        <f>'Raw Data'!C878</f>
        <v>301049751</v>
      </c>
      <c r="D878">
        <f>'Raw Data'!D878</f>
        <v>73239990</v>
      </c>
      <c r="E878" t="str">
        <f>'Raw Data'!E878</f>
        <v>HOUSEHOLD STEEL HOOK 3PCS SET (ITEM NO. 2628) (QTY 170208NOS/ USD 0.436PER NOS)</v>
      </c>
      <c r="F878" t="str">
        <f t="shared" si="143"/>
        <v>HOUSEHOLD STEEL HOOK 3PCS SET (ITEM NO. 2628) (QTY 170208NOS/ USD 0.436PER NOS)</v>
      </c>
      <c r="O878">
        <f>'Raw Data'!N878</f>
        <v>5768.16</v>
      </c>
      <c r="P878" t="str">
        <f>'Raw Data'!O878</f>
        <v>KGS</v>
      </c>
      <c r="Q878">
        <f>'Raw Data'!P878</f>
        <v>1077.8224150000001</v>
      </c>
      <c r="R878">
        <f>'Raw Data'!Q878</f>
        <v>6217052.1399999997</v>
      </c>
      <c r="S878">
        <f>'Raw Data'!R878</f>
        <v>13.38909832</v>
      </c>
      <c r="T878">
        <f>'Raw Data'!S878</f>
        <v>77230.461370000005</v>
      </c>
      <c r="U878">
        <f>'Raw Data'!T878</f>
        <v>2277927.7999999998</v>
      </c>
      <c r="V878" s="9" t="str">
        <f t="shared" si="144"/>
        <v>HOUSEHOLD</v>
      </c>
      <c r="W878">
        <f t="shared" si="145"/>
        <v>170208</v>
      </c>
      <c r="X878">
        <f t="shared" si="146"/>
        <v>63</v>
      </c>
      <c r="Y878">
        <f t="shared" si="147"/>
        <v>8494979.9399999995</v>
      </c>
      <c r="Z878">
        <f t="shared" si="148"/>
        <v>2022</v>
      </c>
      <c r="AA878" s="9" t="str">
        <f t="shared" si="149"/>
        <v>Steel</v>
      </c>
      <c r="AB878" s="9" t="str">
        <f t="shared" si="150"/>
        <v>Hook</v>
      </c>
      <c r="AD878" s="13">
        <f t="shared" si="151"/>
        <v>13.38909832</v>
      </c>
      <c r="AE878">
        <f t="shared" si="152"/>
        <v>13.383200554615527</v>
      </c>
      <c r="AF878" s="16">
        <f t="shared" si="153"/>
        <v>0.3663999832563733</v>
      </c>
    </row>
    <row r="879" spans="1:32" x14ac:dyDescent="0.25">
      <c r="A879" t="str">
        <f>'Raw Data'!A879</f>
        <v>INNSA1</v>
      </c>
      <c r="B879" s="7">
        <f>'Raw Data'!B879</f>
        <v>44793</v>
      </c>
      <c r="C879">
        <f>'Raw Data'!C879</f>
        <v>301049751</v>
      </c>
      <c r="D879">
        <f>'Raw Data'!D879</f>
        <v>73239990</v>
      </c>
      <c r="E879" t="str">
        <f>'Raw Data'!E879</f>
        <v>KWP-600B SS OIL POT 600ML(QTY:39000 PCS/USD 1.25 PER PCS)</v>
      </c>
      <c r="F879" t="str">
        <f t="shared" si="143"/>
        <v>KWP-600B SS OIL POT 600ML(QTY:39000 PCS/USD 1.25 PER PCS)</v>
      </c>
      <c r="O879">
        <f>'Raw Data'!N879</f>
        <v>6850</v>
      </c>
      <c r="P879" t="str">
        <f>'Raw Data'!O879</f>
        <v>KGS</v>
      </c>
      <c r="Q879">
        <f>'Raw Data'!P879</f>
        <v>611.51537370000005</v>
      </c>
      <c r="R879">
        <f>'Raw Data'!Q879</f>
        <v>4188880.31</v>
      </c>
      <c r="S879">
        <f>'Raw Data'!R879</f>
        <v>7.5964642700000002</v>
      </c>
      <c r="T879">
        <f>'Raw Data'!S879</f>
        <v>52035.780250000003</v>
      </c>
      <c r="U879">
        <f>'Raw Data'!T879</f>
        <v>1534805.8</v>
      </c>
      <c r="V879" s="9" t="str">
        <f t="shared" si="144"/>
        <v>KWP-600B</v>
      </c>
      <c r="W879">
        <f t="shared" si="145"/>
        <v>39000</v>
      </c>
      <c r="X879">
        <f t="shared" si="146"/>
        <v>41</v>
      </c>
      <c r="Y879">
        <f t="shared" si="147"/>
        <v>5723686.1100000003</v>
      </c>
      <c r="Z879">
        <f t="shared" si="148"/>
        <v>2022</v>
      </c>
      <c r="AA879" s="9" t="str">
        <f t="shared" si="149"/>
        <v>Other</v>
      </c>
      <c r="AB879" s="9" t="str">
        <f t="shared" si="150"/>
        <v>Other</v>
      </c>
      <c r="AD879" s="13">
        <f t="shared" si="151"/>
        <v>7.5964642700000002</v>
      </c>
      <c r="AE879">
        <f t="shared" si="152"/>
        <v>39.353994871794875</v>
      </c>
      <c r="AF879" s="16">
        <f t="shared" si="153"/>
        <v>0.36640001299058367</v>
      </c>
    </row>
    <row r="880" spans="1:32" x14ac:dyDescent="0.25">
      <c r="A880" t="str">
        <f>'Raw Data'!A880</f>
        <v>INNSA1</v>
      </c>
      <c r="B880" s="7">
        <f>'Raw Data'!B880</f>
        <v>44791</v>
      </c>
      <c r="C880">
        <f>'Raw Data'!C880</f>
        <v>301049751</v>
      </c>
      <c r="D880">
        <f>'Raw Data'!D880</f>
        <v>73239990</v>
      </c>
      <c r="E880" t="str">
        <f>'Raw Data'!E880</f>
        <v>STEEL TEA STRAINER BIG (SB-12) (QTY:5256 PCS/USD 1.155 PER PCS)</v>
      </c>
      <c r="F880" t="str">
        <f t="shared" si="143"/>
        <v>STEEL TEA STRAINER BIG (SB-12) (QTY:5256 PCS/USD 1.155 PER PCS)</v>
      </c>
      <c r="O880">
        <f>'Raw Data'!N880</f>
        <v>1248.3</v>
      </c>
      <c r="P880" t="str">
        <f>'Raw Data'!O880</f>
        <v>KGS</v>
      </c>
      <c r="Q880">
        <f>'Raw Data'!P880</f>
        <v>421.30584800000003</v>
      </c>
      <c r="R880">
        <f>'Raw Data'!Q880</f>
        <v>525916.09</v>
      </c>
      <c r="S880">
        <f>'Raw Data'!R880</f>
        <v>5.249917108</v>
      </c>
      <c r="T880">
        <f>'Raw Data'!S880</f>
        <v>6553.4715260000003</v>
      </c>
      <c r="U880">
        <f>'Raw Data'!T880</f>
        <v>192695.6</v>
      </c>
      <c r="V880" s="9" t="str">
        <f t="shared" si="144"/>
        <v>STEEL</v>
      </c>
      <c r="W880">
        <f t="shared" si="145"/>
        <v>5256</v>
      </c>
      <c r="X880">
        <f t="shared" si="146"/>
        <v>46</v>
      </c>
      <c r="Y880">
        <f t="shared" si="147"/>
        <v>718611.69</v>
      </c>
      <c r="Z880">
        <f t="shared" si="148"/>
        <v>2022</v>
      </c>
      <c r="AA880" s="9" t="str">
        <f t="shared" si="149"/>
        <v>Steel</v>
      </c>
      <c r="AB880" s="9" t="str">
        <f t="shared" si="150"/>
        <v>Tea Strainer</v>
      </c>
      <c r="AD880" s="13">
        <f t="shared" si="151"/>
        <v>5.249917108</v>
      </c>
      <c r="AE880">
        <f t="shared" si="152"/>
        <v>36.662024353120245</v>
      </c>
      <c r="AF880" s="16">
        <f t="shared" si="153"/>
        <v>0.36639989470563644</v>
      </c>
    </row>
    <row r="881" spans="1:32" x14ac:dyDescent="0.25">
      <c r="A881" t="str">
        <f>'Raw Data'!A881</f>
        <v>INNSA1</v>
      </c>
      <c r="B881" s="7">
        <f>'Raw Data'!B881</f>
        <v>44789</v>
      </c>
      <c r="C881">
        <f>'Raw Data'!C881</f>
        <v>301049751</v>
      </c>
      <c r="D881">
        <f>'Raw Data'!D881</f>
        <v>73239990</v>
      </c>
      <c r="E881" t="str">
        <f>'Raw Data'!E881</f>
        <v>RYX-02-020 MILD STEEL MULTI FUNCTION CLOTH STAND(QTY:1232 PCS/USD 15.30 PER PCS)</v>
      </c>
      <c r="F881" t="str">
        <f t="shared" si="143"/>
        <v>RYX-02-020 MILD STEEL MULTI FUNCTION CLOTH STAND(QTY:1232 PCS/USD 15.30 PER PCS)</v>
      </c>
      <c r="O881">
        <f>'Raw Data'!N881</f>
        <v>4004</v>
      </c>
      <c r="P881" t="str">
        <f>'Raw Data'!O881</f>
        <v>KGS</v>
      </c>
      <c r="Q881">
        <f>'Raw Data'!P881</f>
        <v>461.05239260000002</v>
      </c>
      <c r="R881">
        <f>'Raw Data'!Q881</f>
        <v>1846053.78</v>
      </c>
      <c r="S881">
        <f>'Raw Data'!R881</f>
        <v>5.7452011540000001</v>
      </c>
      <c r="T881">
        <f>'Raw Data'!S881</f>
        <v>23003.78542</v>
      </c>
      <c r="U881">
        <f>'Raw Data'!T881</f>
        <v>676394.2</v>
      </c>
      <c r="V881" s="9" t="str">
        <f t="shared" si="144"/>
        <v>RYX-02-020</v>
      </c>
      <c r="W881">
        <f t="shared" si="145"/>
        <v>1232</v>
      </c>
      <c r="X881">
        <f t="shared" si="146"/>
        <v>63</v>
      </c>
      <c r="Y881">
        <f t="shared" si="147"/>
        <v>2522447.98</v>
      </c>
      <c r="Z881">
        <f t="shared" si="148"/>
        <v>2022</v>
      </c>
      <c r="AA881" s="9" t="str">
        <f t="shared" si="149"/>
        <v>Steel</v>
      </c>
      <c r="AB881" s="9" t="str">
        <f t="shared" si="150"/>
        <v>Other</v>
      </c>
      <c r="AD881" s="13">
        <f t="shared" si="151"/>
        <v>5.7452011540000001</v>
      </c>
      <c r="AE881">
        <f t="shared" si="152"/>
        <v>549.02126623376614</v>
      </c>
      <c r="AF881" s="16">
        <f t="shared" si="153"/>
        <v>0.36640005146545618</v>
      </c>
    </row>
    <row r="882" spans="1:32" x14ac:dyDescent="0.25">
      <c r="A882" t="str">
        <f>'Raw Data'!A882</f>
        <v>INNSA1</v>
      </c>
      <c r="B882" s="7">
        <f>'Raw Data'!B882</f>
        <v>44785</v>
      </c>
      <c r="C882">
        <f>'Raw Data'!C882</f>
        <v>301049751</v>
      </c>
      <c r="D882">
        <f>'Raw Data'!D882</f>
        <v>73239990</v>
      </c>
      <c r="E882" t="str">
        <f>'Raw Data'!E882</f>
        <v>NP-55 STEEL TEA STRAINER (QTY:50400 PCS/USD 0.3099 PER PCS)</v>
      </c>
      <c r="F882" t="str">
        <f t="shared" si="143"/>
        <v>NP-55 STEEL TEA STRAINER (QTY:50400 PCS/USD 0.3099 PER PCS)</v>
      </c>
      <c r="O882">
        <f>'Raw Data'!N882</f>
        <v>2310</v>
      </c>
      <c r="P882" t="str">
        <f>'Raw Data'!O882</f>
        <v>KGS</v>
      </c>
      <c r="Q882">
        <f>'Raw Data'!P882</f>
        <v>590.08238530000006</v>
      </c>
      <c r="R882">
        <f>'Raw Data'!Q882</f>
        <v>1363090.31</v>
      </c>
      <c r="S882">
        <f>'Raw Data'!R882</f>
        <v>7.3530515300000001</v>
      </c>
      <c r="T882">
        <f>'Raw Data'!S882</f>
        <v>16985.549029999998</v>
      </c>
      <c r="U882">
        <f>'Raw Data'!T882</f>
        <v>499436.3</v>
      </c>
      <c r="V882" s="9" t="str">
        <f t="shared" si="144"/>
        <v>NP-55</v>
      </c>
      <c r="W882">
        <f t="shared" si="145"/>
        <v>50400</v>
      </c>
      <c r="X882">
        <f t="shared" si="146"/>
        <v>41</v>
      </c>
      <c r="Y882">
        <f t="shared" si="147"/>
        <v>1862526.61</v>
      </c>
      <c r="Z882">
        <f t="shared" si="148"/>
        <v>2022</v>
      </c>
      <c r="AA882" s="9" t="str">
        <f t="shared" si="149"/>
        <v>Steel</v>
      </c>
      <c r="AB882" s="9" t="str">
        <f t="shared" si="150"/>
        <v>Tea Strainer</v>
      </c>
      <c r="AD882" s="13">
        <f t="shared" si="151"/>
        <v>7.3530515300000001</v>
      </c>
      <c r="AE882">
        <f t="shared" si="152"/>
        <v>9.9094503968253971</v>
      </c>
      <c r="AF882" s="16">
        <f t="shared" si="153"/>
        <v>0.36640000764145991</v>
      </c>
    </row>
    <row r="883" spans="1:32" x14ac:dyDescent="0.25">
      <c r="A883" t="str">
        <f>'Raw Data'!A883</f>
        <v>INNSA1</v>
      </c>
      <c r="B883" s="7">
        <f>'Raw Data'!B883</f>
        <v>44785</v>
      </c>
      <c r="C883">
        <f>'Raw Data'!C883</f>
        <v>301049751</v>
      </c>
      <c r="D883">
        <f>'Raw Data'!D883</f>
        <v>73239990</v>
      </c>
      <c r="E883" t="str">
        <f>'Raw Data'!E883</f>
        <v>SB-12 STEEL TEA STRAINER BIG - (QTY:21216 PCS/USD 1.1549 PERPCS)</v>
      </c>
      <c r="F883" t="str">
        <f t="shared" si="143"/>
        <v>SB-12 STEEL TEA STRAINER BIG - (QTY:21216 PCS/USD 1.1549 PERPCS)</v>
      </c>
      <c r="O883">
        <f>'Raw Data'!N883</f>
        <v>5038.8</v>
      </c>
      <c r="P883" t="str">
        <f>'Raw Data'!O883</f>
        <v>KGS</v>
      </c>
      <c r="Q883">
        <f>'Raw Data'!P883</f>
        <v>424.37839960000002</v>
      </c>
      <c r="R883">
        <f>'Raw Data'!Q883</f>
        <v>2138357.88</v>
      </c>
      <c r="S883">
        <f>'Raw Data'!R883</f>
        <v>5.2882043569999997</v>
      </c>
      <c r="T883">
        <f>'Raw Data'!S883</f>
        <v>26646.204109999999</v>
      </c>
      <c r="U883">
        <f>'Raw Data'!T883</f>
        <v>783494.4</v>
      </c>
      <c r="V883" s="9" t="str">
        <f t="shared" si="144"/>
        <v>SB-12</v>
      </c>
      <c r="W883">
        <f t="shared" si="145"/>
        <v>21216</v>
      </c>
      <c r="X883">
        <f t="shared" si="146"/>
        <v>47</v>
      </c>
      <c r="Y883">
        <f t="shared" si="147"/>
        <v>2921852.28</v>
      </c>
      <c r="Z883">
        <f t="shared" si="148"/>
        <v>2022</v>
      </c>
      <c r="AA883" s="9" t="str">
        <f t="shared" si="149"/>
        <v>Steel</v>
      </c>
      <c r="AB883" s="9" t="str">
        <f t="shared" si="150"/>
        <v>Tea Strainer</v>
      </c>
      <c r="AD883" s="13">
        <f t="shared" si="151"/>
        <v>5.2882043569999997</v>
      </c>
      <c r="AE883">
        <f t="shared" si="152"/>
        <v>36.929411764705883</v>
      </c>
      <c r="AF883" s="16">
        <f t="shared" si="153"/>
        <v>0.366400034029851</v>
      </c>
    </row>
    <row r="884" spans="1:32" x14ac:dyDescent="0.25">
      <c r="A884" t="str">
        <f>'Raw Data'!A884</f>
        <v>INNSA1</v>
      </c>
      <c r="B884" s="7">
        <f>'Raw Data'!B884</f>
        <v>44783</v>
      </c>
      <c r="C884">
        <f>'Raw Data'!C884</f>
        <v>301049751</v>
      </c>
      <c r="D884">
        <f>'Raw Data'!D884</f>
        <v>73239990</v>
      </c>
      <c r="E884" t="str">
        <f>'Raw Data'!E884</f>
        <v>NP-20 STAINLESS STEEL SPORTS BOTTLE 750ML S-308-C6 (QTY:2376PCS/ USD 1.062 PER PCS)</v>
      </c>
      <c r="F884" t="str">
        <f t="shared" si="143"/>
        <v>NP-20 STAINLESS STEEL SPORTS BOTTLE 750ML S-308-C6 (QTY:2376PCS/ USD 1.062 PER PCS)</v>
      </c>
      <c r="O884">
        <f>'Raw Data'!N884</f>
        <v>422.4</v>
      </c>
      <c r="P884" t="str">
        <f>'Raw Data'!O884</f>
        <v>KGS</v>
      </c>
      <c r="Q884">
        <f>'Raw Data'!P884</f>
        <v>535.88290719999998</v>
      </c>
      <c r="R884">
        <f>'Raw Data'!Q884</f>
        <v>226356.94</v>
      </c>
      <c r="S884">
        <f>'Raw Data'!R884</f>
        <v>6.677668626</v>
      </c>
      <c r="T884">
        <f>'Raw Data'!S884</f>
        <v>2820.6472269999999</v>
      </c>
      <c r="U884">
        <f>'Raw Data'!T884</f>
        <v>82937.2</v>
      </c>
      <c r="V884" s="9" t="str">
        <f t="shared" si="144"/>
        <v>NP-20</v>
      </c>
      <c r="W884">
        <f t="shared" si="145"/>
        <v>2376</v>
      </c>
      <c r="X884">
        <f t="shared" si="146"/>
        <v>66</v>
      </c>
      <c r="Y884">
        <f t="shared" si="147"/>
        <v>309294.14</v>
      </c>
      <c r="Z884">
        <f t="shared" si="148"/>
        <v>2022</v>
      </c>
      <c r="AA884" s="9" t="str">
        <f t="shared" si="149"/>
        <v>Steel</v>
      </c>
      <c r="AB884" s="9" t="str">
        <f t="shared" si="150"/>
        <v>Other</v>
      </c>
      <c r="AD884" s="13">
        <f t="shared" si="151"/>
        <v>6.677668626</v>
      </c>
      <c r="AE884">
        <f t="shared" si="152"/>
        <v>34.906228956228958</v>
      </c>
      <c r="AF884" s="16">
        <f t="shared" si="153"/>
        <v>0.36640007591549878</v>
      </c>
    </row>
    <row r="885" spans="1:32" x14ac:dyDescent="0.25">
      <c r="A885" t="str">
        <f>'Raw Data'!A885</f>
        <v>INNSA1</v>
      </c>
      <c r="B885" s="7">
        <f>'Raw Data'!B885</f>
        <v>44783</v>
      </c>
      <c r="C885">
        <f>'Raw Data'!C885</f>
        <v>301049751</v>
      </c>
      <c r="D885">
        <f>'Raw Data'!D885</f>
        <v>73239990</v>
      </c>
      <c r="E885" t="str">
        <f>'Raw Data'!E885</f>
        <v>NP-21 STAINLESS STEEL SPORTS BOTTLE 650ML S115(QTY:40680 PCS/ USD 1.140 PER PCS)</v>
      </c>
      <c r="F885" t="str">
        <f t="shared" si="143"/>
        <v>NP-21 STAINLESS STEEL SPORTS BOTTLE 650ML S115(QTY:40680 PCS/ USD 1.140 PER PCS)</v>
      </c>
      <c r="O885">
        <f>'Raw Data'!N885</f>
        <v>7232</v>
      </c>
      <c r="P885" t="str">
        <f>'Raw Data'!O885</f>
        <v>KGS</v>
      </c>
      <c r="Q885">
        <f>'Raw Data'!P885</f>
        <v>575.24202430000003</v>
      </c>
      <c r="R885">
        <f>'Raw Data'!Q885</f>
        <v>4160150.32</v>
      </c>
      <c r="S885">
        <f>'Raw Data'!R885</f>
        <v>7.1681249139999998</v>
      </c>
      <c r="T885">
        <f>'Raw Data'!S885</f>
        <v>51839.879379999998</v>
      </c>
      <c r="U885">
        <f>'Raw Data'!T885</f>
        <v>1524279.1</v>
      </c>
      <c r="V885" s="9" t="str">
        <f t="shared" si="144"/>
        <v>NP-21</v>
      </c>
      <c r="W885">
        <f t="shared" si="145"/>
        <v>40680</v>
      </c>
      <c r="X885">
        <f t="shared" si="146"/>
        <v>63</v>
      </c>
      <c r="Y885">
        <f t="shared" si="147"/>
        <v>5684429.4199999999</v>
      </c>
      <c r="Z885">
        <f t="shared" si="148"/>
        <v>2022</v>
      </c>
      <c r="AA885" s="9" t="str">
        <f t="shared" si="149"/>
        <v>Steel</v>
      </c>
      <c r="AB885" s="9" t="str">
        <f t="shared" si="150"/>
        <v>Other</v>
      </c>
      <c r="AD885" s="13">
        <f t="shared" si="151"/>
        <v>7.1681249139999998</v>
      </c>
      <c r="AE885">
        <f t="shared" si="152"/>
        <v>37.46998770894789</v>
      </c>
      <c r="AF885" s="16">
        <f t="shared" si="153"/>
        <v>0.36640000546903317</v>
      </c>
    </row>
    <row r="886" spans="1:32" x14ac:dyDescent="0.25">
      <c r="A886" t="str">
        <f>'Raw Data'!A886</f>
        <v>INNSA1</v>
      </c>
      <c r="B886" s="7">
        <f>'Raw Data'!B886</f>
        <v>44783</v>
      </c>
      <c r="C886">
        <f>'Raw Data'!C886</f>
        <v>301049751</v>
      </c>
      <c r="D886">
        <f>'Raw Data'!D886</f>
        <v>73231000</v>
      </c>
      <c r="E886" t="str">
        <f>'Raw Data'!E886</f>
        <v>OKS-4156 STEEL SCRUBBER 6PCS SET (QTY 99600 SET / USD 0.265PER SET)</v>
      </c>
      <c r="F886" t="str">
        <f t="shared" si="143"/>
        <v>OKS-4156 STEEL SCRUBBER 6PCS SET (QTY 99600 SET / USD 0.265PER SET)</v>
      </c>
      <c r="O886">
        <f>'Raw Data'!N886</f>
        <v>8677.15</v>
      </c>
      <c r="P886" t="str">
        <f>'Raw Data'!O886</f>
        <v>KGS</v>
      </c>
      <c r="Q886">
        <f>'Raw Data'!P886</f>
        <v>288.3185297</v>
      </c>
      <c r="R886">
        <f>'Raw Data'!Q886</f>
        <v>2501783.13</v>
      </c>
      <c r="S886">
        <f>'Raw Data'!R886</f>
        <v>3.5927542639999999</v>
      </c>
      <c r="T886">
        <f>'Raw Data'!S886</f>
        <v>31174.86766</v>
      </c>
      <c r="U886">
        <f>'Raw Data'!T886</f>
        <v>1099783.8999999999</v>
      </c>
      <c r="V886" s="9" t="str">
        <f t="shared" si="144"/>
        <v>OKS-4156</v>
      </c>
      <c r="W886">
        <f t="shared" si="145"/>
        <v>99600</v>
      </c>
      <c r="X886">
        <f t="shared" si="146"/>
        <v>51</v>
      </c>
      <c r="Y886">
        <f t="shared" si="147"/>
        <v>3601567.03</v>
      </c>
      <c r="Z886">
        <f t="shared" si="148"/>
        <v>2022</v>
      </c>
      <c r="AA886" s="9" t="str">
        <f t="shared" si="149"/>
        <v>Steel</v>
      </c>
      <c r="AB886" s="9" t="str">
        <f t="shared" si="150"/>
        <v>Scrubber</v>
      </c>
      <c r="AD886" s="13">
        <f t="shared" si="151"/>
        <v>3.5927542639999999</v>
      </c>
      <c r="AE886">
        <f t="shared" si="152"/>
        <v>11.042007028112449</v>
      </c>
      <c r="AF886" s="16">
        <f t="shared" si="153"/>
        <v>0.43960001441052166</v>
      </c>
    </row>
    <row r="887" spans="1:32" x14ac:dyDescent="0.25">
      <c r="A887" t="str">
        <f>'Raw Data'!A887</f>
        <v>INNSA1</v>
      </c>
      <c r="B887" s="7">
        <f>'Raw Data'!B887</f>
        <v>44781</v>
      </c>
      <c r="C887">
        <f>'Raw Data'!C887</f>
        <v>301049751</v>
      </c>
      <c r="D887">
        <f>'Raw Data'!D887</f>
        <v>73239990</v>
      </c>
      <c r="E887" t="str">
        <f>'Raw Data'!E887</f>
        <v>STAINLESS STEEL SPORTS BOTTLE (KWB-600F) (QTY:50400 PCS/USD:1. PER PCS)</v>
      </c>
      <c r="F887" t="str">
        <f t="shared" si="143"/>
        <v>STAINLESS STEEL SPORTS BOTTLE (KWB-600F) (QTY:50400 PCS/USD:1. PER PCS)</v>
      </c>
      <c r="O887">
        <f>'Raw Data'!N887</f>
        <v>7875</v>
      </c>
      <c r="P887" t="str">
        <f>'Raw Data'!O887</f>
        <v>KGS</v>
      </c>
      <c r="Q887">
        <f>'Raw Data'!P887</f>
        <v>552.16570790000003</v>
      </c>
      <c r="R887">
        <f>'Raw Data'!Q887</f>
        <v>4348304.95</v>
      </c>
      <c r="S887">
        <f>'Raw Data'!R887</f>
        <v>6.8805695690000004</v>
      </c>
      <c r="T887">
        <f>'Raw Data'!S887</f>
        <v>54184.485359999999</v>
      </c>
      <c r="U887">
        <f>'Raw Data'!T887</f>
        <v>1593218.9</v>
      </c>
      <c r="V887" s="9" t="str">
        <f t="shared" si="144"/>
        <v>STAINLESS</v>
      </c>
      <c r="W887">
        <f t="shared" si="145"/>
        <v>50400</v>
      </c>
      <c r="X887">
        <f t="shared" si="146"/>
        <v>57</v>
      </c>
      <c r="Y887">
        <f t="shared" si="147"/>
        <v>5941523.8499999996</v>
      </c>
      <c r="Z887">
        <f t="shared" si="148"/>
        <v>2022</v>
      </c>
      <c r="AA887" s="9" t="str">
        <f t="shared" si="149"/>
        <v>Steel</v>
      </c>
      <c r="AB887" s="9" t="str">
        <f t="shared" si="150"/>
        <v>Other</v>
      </c>
      <c r="AD887" s="13">
        <f t="shared" si="151"/>
        <v>6.8805695690000004</v>
      </c>
      <c r="AE887">
        <f t="shared" si="152"/>
        <v>31.611486111111109</v>
      </c>
      <c r="AF887" s="16">
        <f t="shared" si="153"/>
        <v>0.36639999225445302</v>
      </c>
    </row>
    <row r="888" spans="1:32" x14ac:dyDescent="0.25">
      <c r="A888" t="str">
        <f>'Raw Data'!A888</f>
        <v>INNSA1</v>
      </c>
      <c r="B888" s="7">
        <f>'Raw Data'!B888</f>
        <v>44781</v>
      </c>
      <c r="C888">
        <f>'Raw Data'!C888</f>
        <v>301049751</v>
      </c>
      <c r="D888">
        <f>'Raw Data'!D888</f>
        <v>73231000</v>
      </c>
      <c r="E888" t="str">
        <f>'Raw Data'!E888</f>
        <v>SS410 SS SCRUBBER 3PCS SET(QTY:120120 SET/USD 0.20 PER SET)</v>
      </c>
      <c r="F888" t="str">
        <f t="shared" si="143"/>
        <v>SS410 SS SCRUBBER 3PCS SET(QTY:120120 SET/USD 0.20 PER SET)</v>
      </c>
      <c r="O888">
        <f>'Raw Data'!N888</f>
        <v>7707.7</v>
      </c>
      <c r="P888" t="str">
        <f>'Raw Data'!O888</f>
        <v>KGS</v>
      </c>
      <c r="Q888">
        <f>'Raw Data'!P888</f>
        <v>298.07905210000001</v>
      </c>
      <c r="R888">
        <f>'Raw Data'!Q888</f>
        <v>2297503.91</v>
      </c>
      <c r="S888">
        <f>'Raw Data'!R888</f>
        <v>3.7143807120000001</v>
      </c>
      <c r="T888">
        <f>'Raw Data'!S888</f>
        <v>28629.33221</v>
      </c>
      <c r="U888">
        <f>'Raw Data'!T888</f>
        <v>1009982.8</v>
      </c>
      <c r="V888" s="9" t="str">
        <f t="shared" si="144"/>
        <v>SS410</v>
      </c>
      <c r="W888">
        <f t="shared" si="145"/>
        <v>120120</v>
      </c>
      <c r="X888">
        <f t="shared" si="146"/>
        <v>43</v>
      </c>
      <c r="Y888">
        <f t="shared" si="147"/>
        <v>3307486.71</v>
      </c>
      <c r="Z888">
        <f t="shared" si="148"/>
        <v>2022</v>
      </c>
      <c r="AA888" s="9" t="str">
        <f t="shared" si="149"/>
        <v>Cleaning</v>
      </c>
      <c r="AB888" s="9" t="str">
        <f t="shared" si="150"/>
        <v>Scrubber</v>
      </c>
      <c r="AD888" s="13">
        <f t="shared" si="151"/>
        <v>3.7143807120000001</v>
      </c>
      <c r="AE888">
        <f t="shared" si="152"/>
        <v>8.4081152181152188</v>
      </c>
      <c r="AF888" s="16">
        <f t="shared" si="153"/>
        <v>0.43960003532703457</v>
      </c>
    </row>
    <row r="889" spans="1:32" x14ac:dyDescent="0.25">
      <c r="A889" t="str">
        <f>'Raw Data'!A889</f>
        <v>INNSA1</v>
      </c>
      <c r="B889" s="7">
        <f>'Raw Data'!B889</f>
        <v>44779</v>
      </c>
      <c r="C889">
        <f>'Raw Data'!C889</f>
        <v>301049751</v>
      </c>
      <c r="D889">
        <f>'Raw Data'!D889</f>
        <v>73239990</v>
      </c>
      <c r="E889" t="str">
        <f>'Raw Data'!E889</f>
        <v>STEEL HANGER WITH HOOK (SM1168) (QTY:57792 PCS / USD 1.30 PER PCS)</v>
      </c>
      <c r="F889" t="str">
        <f t="shared" si="143"/>
        <v>STEEL HANGER WITH HOOK (SM1168) (QTY:57792 PCS / USD 1.30 PER PCS)</v>
      </c>
      <c r="O889">
        <f>'Raw Data'!N889</f>
        <v>10836</v>
      </c>
      <c r="P889" t="str">
        <f>'Raw Data'!O889</f>
        <v>KGS</v>
      </c>
      <c r="Q889">
        <f>'Raw Data'!P889</f>
        <v>583.90640459999997</v>
      </c>
      <c r="R889">
        <f>'Raw Data'!Q889</f>
        <v>6327209.7999999998</v>
      </c>
      <c r="S889">
        <f>'Raw Data'!R889</f>
        <v>7.2760922690000003</v>
      </c>
      <c r="T889">
        <f>'Raw Data'!S889</f>
        <v>78843.735830000005</v>
      </c>
      <c r="U889">
        <f>'Raw Data'!T889</f>
        <v>2318289.7000000002</v>
      </c>
      <c r="V889" s="9" t="str">
        <f t="shared" si="144"/>
        <v>STEEL</v>
      </c>
      <c r="W889">
        <f t="shared" si="145"/>
        <v>57792</v>
      </c>
      <c r="X889">
        <f t="shared" si="146"/>
        <v>50</v>
      </c>
      <c r="Y889">
        <f t="shared" si="147"/>
        <v>8645499.5</v>
      </c>
      <c r="Z889">
        <f t="shared" si="148"/>
        <v>2022</v>
      </c>
      <c r="AA889" s="9" t="str">
        <f t="shared" si="149"/>
        <v>Steel</v>
      </c>
      <c r="AB889" s="9" t="str">
        <f t="shared" si="150"/>
        <v>Hanger</v>
      </c>
      <c r="AD889" s="13">
        <f t="shared" si="151"/>
        <v>7.2760922690000003</v>
      </c>
      <c r="AE889">
        <f t="shared" si="152"/>
        <v>40.114370501107423</v>
      </c>
      <c r="AF889" s="16">
        <f t="shared" si="153"/>
        <v>0.36640000462763228</v>
      </c>
    </row>
    <row r="890" spans="1:32" x14ac:dyDescent="0.25">
      <c r="A890" t="str">
        <f>'Raw Data'!A890</f>
        <v>INNSA1</v>
      </c>
      <c r="B890" s="7">
        <f>'Raw Data'!B890</f>
        <v>44775</v>
      </c>
      <c r="C890">
        <f>'Raw Data'!C890</f>
        <v>301049751</v>
      </c>
      <c r="D890">
        <f>'Raw Data'!D890</f>
        <v>73239990</v>
      </c>
      <c r="E890" t="str">
        <f>'Raw Data'!E890</f>
        <v>RYX-02-020 MILD STEEL MULTI FUNCTION CLOTH STAND(QTY:1232 PCS/USD 15.30 PER PCS)</v>
      </c>
      <c r="F890" t="str">
        <f t="shared" si="143"/>
        <v>RYX-02-020 MILD STEEL MULTI FUNCTION CLOTH STAND(QTY:1232 PCS/USD 15.30 PER PCS)</v>
      </c>
      <c r="O890">
        <f>'Raw Data'!N890</f>
        <v>4004</v>
      </c>
      <c r="P890" t="str">
        <f>'Raw Data'!O890</f>
        <v>KGS</v>
      </c>
      <c r="Q890">
        <f>'Raw Data'!P890</f>
        <v>474.1710789</v>
      </c>
      <c r="R890">
        <f>'Raw Data'!Q890</f>
        <v>1898581</v>
      </c>
      <c r="S890">
        <f>'Raw Data'!R890</f>
        <v>5.8575797270000001</v>
      </c>
      <c r="T890">
        <f>'Raw Data'!S890</f>
        <v>23453.749230000001</v>
      </c>
      <c r="U890">
        <f>'Raw Data'!T890</f>
        <v>695640.1</v>
      </c>
      <c r="V890" s="9" t="str">
        <f t="shared" si="144"/>
        <v>RYX-02-020</v>
      </c>
      <c r="W890">
        <f t="shared" si="145"/>
        <v>1232</v>
      </c>
      <c r="X890">
        <f t="shared" si="146"/>
        <v>63</v>
      </c>
      <c r="Y890">
        <f t="shared" si="147"/>
        <v>2594221.1</v>
      </c>
      <c r="Z890">
        <f t="shared" si="148"/>
        <v>2022</v>
      </c>
      <c r="AA890" s="9" t="str">
        <f t="shared" si="149"/>
        <v>Steel</v>
      </c>
      <c r="AB890" s="9" t="str">
        <f t="shared" si="150"/>
        <v>Other</v>
      </c>
      <c r="AD890" s="13">
        <f t="shared" si="151"/>
        <v>5.8575797270000001</v>
      </c>
      <c r="AE890">
        <f t="shared" si="152"/>
        <v>564.64293831168834</v>
      </c>
      <c r="AF890" s="16">
        <f t="shared" si="153"/>
        <v>0.3664000113769178</v>
      </c>
    </row>
    <row r="891" spans="1:32" x14ac:dyDescent="0.25">
      <c r="A891" t="str">
        <f>'Raw Data'!A891</f>
        <v>INNSA1</v>
      </c>
      <c r="B891" s="7">
        <f>'Raw Data'!B891</f>
        <v>44772</v>
      </c>
      <c r="C891">
        <f>'Raw Data'!C891</f>
        <v>301049751</v>
      </c>
      <c r="D891">
        <f>'Raw Data'!D891</f>
        <v>73239990</v>
      </c>
      <c r="E891" t="str">
        <f>'Raw Data'!E891</f>
        <v>NP-55 STEEL TEA STRAINER (QTY:50400 PCS/USD 0.3123 PER PCS)</v>
      </c>
      <c r="F891" t="str">
        <f t="shared" si="143"/>
        <v>NP-55 STEEL TEA STRAINER (QTY:50400 PCS/USD 0.3123 PER PCS)</v>
      </c>
      <c r="O891">
        <f>'Raw Data'!N891</f>
        <v>2310</v>
      </c>
      <c r="P891" t="str">
        <f>'Raw Data'!O891</f>
        <v>KGS</v>
      </c>
      <c r="Q891">
        <f>'Raw Data'!P891</f>
        <v>603.33039829999996</v>
      </c>
      <c r="R891">
        <f>'Raw Data'!Q891</f>
        <v>1393693.22</v>
      </c>
      <c r="S891">
        <f>'Raw Data'!R891</f>
        <v>7.4531241289999999</v>
      </c>
      <c r="T891">
        <f>'Raw Data'!S891</f>
        <v>17216.71674</v>
      </c>
      <c r="U891">
        <f>'Raw Data'!T891</f>
        <v>510649.2</v>
      </c>
      <c r="V891" s="9" t="str">
        <f t="shared" si="144"/>
        <v>NP-55</v>
      </c>
      <c r="W891">
        <f t="shared" si="145"/>
        <v>50400</v>
      </c>
      <c r="X891">
        <f t="shared" si="146"/>
        <v>41</v>
      </c>
      <c r="Y891">
        <f t="shared" si="147"/>
        <v>1904342.42</v>
      </c>
      <c r="Z891">
        <f t="shared" si="148"/>
        <v>2022</v>
      </c>
      <c r="AA891" s="9" t="str">
        <f t="shared" si="149"/>
        <v>Steel</v>
      </c>
      <c r="AB891" s="9" t="str">
        <f t="shared" si="150"/>
        <v>Tea Strainer</v>
      </c>
      <c r="AD891" s="13">
        <f t="shared" si="151"/>
        <v>7.4531241289999999</v>
      </c>
      <c r="AE891">
        <f t="shared" si="152"/>
        <v>10.131928571428572</v>
      </c>
      <c r="AF891" s="16">
        <f t="shared" si="153"/>
        <v>0.36640000300783554</v>
      </c>
    </row>
    <row r="892" spans="1:32" x14ac:dyDescent="0.25">
      <c r="A892" t="str">
        <f>'Raw Data'!A892</f>
        <v>INNSA1</v>
      </c>
      <c r="B892" s="7">
        <f>'Raw Data'!B892</f>
        <v>44772</v>
      </c>
      <c r="C892">
        <f>'Raw Data'!C892</f>
        <v>301049751</v>
      </c>
      <c r="D892">
        <f>'Raw Data'!D892</f>
        <v>73239990</v>
      </c>
      <c r="E892" t="str">
        <f>'Raw Data'!E892</f>
        <v>NP-19 STEEL SALT BOTTLE (QTY:68928 PCS/USD 0.4954 PER PCS)</v>
      </c>
      <c r="F892" t="str">
        <f t="shared" si="143"/>
        <v>NP-19 STEEL SALT BOTTLE (QTY:68928 PCS/USD 0.4954 PER PCS)</v>
      </c>
      <c r="O892">
        <f>'Raw Data'!N892</f>
        <v>10770</v>
      </c>
      <c r="P892" t="str">
        <f>'Raw Data'!O892</f>
        <v>KGS</v>
      </c>
      <c r="Q892">
        <f>'Raw Data'!P892</f>
        <v>280.73764619999997</v>
      </c>
      <c r="R892">
        <f>'Raw Data'!Q892</f>
        <v>3023544.45</v>
      </c>
      <c r="S892">
        <f>'Raw Data'!R892</f>
        <v>3.4680376310000001</v>
      </c>
      <c r="T892">
        <f>'Raw Data'!S892</f>
        <v>37350.765290000003</v>
      </c>
      <c r="U892">
        <f>'Raw Data'!T892</f>
        <v>1107826.7</v>
      </c>
      <c r="V892" s="9" t="str">
        <f t="shared" si="144"/>
        <v>NP-19</v>
      </c>
      <c r="W892">
        <f t="shared" si="145"/>
        <v>68928</v>
      </c>
      <c r="X892">
        <f t="shared" si="146"/>
        <v>40</v>
      </c>
      <c r="Y892">
        <f t="shared" si="147"/>
        <v>4131371.1500000004</v>
      </c>
      <c r="Z892">
        <f t="shared" si="148"/>
        <v>2022</v>
      </c>
      <c r="AA892" s="9" t="str">
        <f t="shared" si="149"/>
        <v>Steel</v>
      </c>
      <c r="AB892" s="9" t="str">
        <f t="shared" si="150"/>
        <v>Other</v>
      </c>
      <c r="AD892" s="13">
        <f t="shared" si="151"/>
        <v>3.4680376310000001</v>
      </c>
      <c r="AE892">
        <f t="shared" si="152"/>
        <v>16.072230443361189</v>
      </c>
      <c r="AF892" s="16">
        <f t="shared" si="153"/>
        <v>0.36640000447157306</v>
      </c>
    </row>
    <row r="893" spans="1:32" x14ac:dyDescent="0.25">
      <c r="A893" t="str">
        <f>'Raw Data'!A893</f>
        <v>INNSA1</v>
      </c>
      <c r="B893" s="7">
        <f>'Raw Data'!B893</f>
        <v>44772</v>
      </c>
      <c r="C893">
        <f>'Raw Data'!C893</f>
        <v>301049751</v>
      </c>
      <c r="D893">
        <f>'Raw Data'!D893</f>
        <v>73239990</v>
      </c>
      <c r="E893" t="str">
        <f>'Raw Data'!E893</f>
        <v>SB-01 STAINLESS STEEL SPORTS BOTTLE 750ML SG-702 (QTY:33948PCS/USD 1.1600 PER PCS)</v>
      </c>
      <c r="F893" t="str">
        <f t="shared" si="143"/>
        <v>SB-01 STAINLESS STEEL SPORTS BOTTLE 750ML SG-702 (QTY:33948PCS/USD 1.1600 PER PCS)</v>
      </c>
      <c r="O893">
        <f>'Raw Data'!N893</f>
        <v>5375.1</v>
      </c>
      <c r="P893" t="str">
        <f>'Raw Data'!O893</f>
        <v>KGS</v>
      </c>
      <c r="Q893">
        <f>'Raw Data'!P893</f>
        <v>662.48601699999995</v>
      </c>
      <c r="R893">
        <f>'Raw Data'!Q893</f>
        <v>3560928.59</v>
      </c>
      <c r="S893">
        <f>'Raw Data'!R893</f>
        <v>8.1838915009999997</v>
      </c>
      <c r="T893">
        <f>'Raw Data'!S893</f>
        <v>43989.235209999999</v>
      </c>
      <c r="U893">
        <f>'Raw Data'!T893</f>
        <v>1304724.3</v>
      </c>
      <c r="V893" s="9" t="str">
        <f t="shared" si="144"/>
        <v>SB-01</v>
      </c>
      <c r="W893">
        <f t="shared" si="145"/>
        <v>33948</v>
      </c>
      <c r="X893">
        <f t="shared" si="146"/>
        <v>64</v>
      </c>
      <c r="Y893">
        <f t="shared" si="147"/>
        <v>4865652.8899999997</v>
      </c>
      <c r="Z893">
        <f t="shared" si="148"/>
        <v>2022</v>
      </c>
      <c r="AA893" s="9" t="str">
        <f t="shared" si="149"/>
        <v>Steel</v>
      </c>
      <c r="AB893" s="9" t="str">
        <f t="shared" si="150"/>
        <v>Other</v>
      </c>
      <c r="AD893" s="13">
        <f t="shared" si="151"/>
        <v>8.1838915009999997</v>
      </c>
      <c r="AE893">
        <f t="shared" si="152"/>
        <v>38.433024036762106</v>
      </c>
      <c r="AF893" s="16">
        <f t="shared" si="153"/>
        <v>0.36640001814807527</v>
      </c>
    </row>
    <row r="894" spans="1:32" x14ac:dyDescent="0.25">
      <c r="A894" t="str">
        <f>'Raw Data'!A894</f>
        <v>INNSA1</v>
      </c>
      <c r="B894" s="7">
        <f>'Raw Data'!B894</f>
        <v>44772</v>
      </c>
      <c r="C894">
        <f>'Raw Data'!C894</f>
        <v>301049751</v>
      </c>
      <c r="D894">
        <f>'Raw Data'!D894</f>
        <v>73239990</v>
      </c>
      <c r="E894" t="str">
        <f>'Raw Data'!E894</f>
        <v>AM-06 STAINLESS STEEL BOTTLE 750ML SG805 (QTY:39672 PCS/USD1.095 PER PCS)</v>
      </c>
      <c r="F894" t="str">
        <f t="shared" si="143"/>
        <v>AM-06 STAINLESS STEEL BOTTLE 750ML SG805 (QTY:39672 PCS/USD1.095 PER PCS)</v>
      </c>
      <c r="O894">
        <f>'Raw Data'!N894</f>
        <v>5950.8</v>
      </c>
      <c r="P894" t="str">
        <f>'Raw Data'!O894</f>
        <v>KGS</v>
      </c>
      <c r="Q894">
        <f>'Raw Data'!P894</f>
        <v>660.04854639999996</v>
      </c>
      <c r="R894">
        <f>'Raw Data'!Q894</f>
        <v>3927816.89</v>
      </c>
      <c r="S894">
        <f>'Raw Data'!R894</f>
        <v>8.1537806849999992</v>
      </c>
      <c r="T894">
        <f>'Raw Data'!S894</f>
        <v>48521.518100000001</v>
      </c>
      <c r="U894">
        <f>'Raw Data'!T894</f>
        <v>1439152.1</v>
      </c>
      <c r="V894" s="9" t="str">
        <f t="shared" si="144"/>
        <v>AM-06</v>
      </c>
      <c r="W894">
        <f t="shared" si="145"/>
        <v>39672</v>
      </c>
      <c r="X894">
        <f t="shared" si="146"/>
        <v>57</v>
      </c>
      <c r="Y894">
        <f t="shared" si="147"/>
        <v>5366968.99</v>
      </c>
      <c r="Z894">
        <f t="shared" si="148"/>
        <v>2022</v>
      </c>
      <c r="AA894" s="9" t="str">
        <f t="shared" si="149"/>
        <v>Steel</v>
      </c>
      <c r="AB894" s="9" t="str">
        <f t="shared" si="150"/>
        <v>Other</v>
      </c>
      <c r="AD894" s="13">
        <f t="shared" si="151"/>
        <v>8.1537806849999992</v>
      </c>
      <c r="AE894">
        <f t="shared" si="152"/>
        <v>36.276267896753382</v>
      </c>
      <c r="AF894" s="16">
        <f t="shared" si="153"/>
        <v>0.36639999783696636</v>
      </c>
    </row>
    <row r="895" spans="1:32" x14ac:dyDescent="0.25">
      <c r="A895" t="str">
        <f>'Raw Data'!A895</f>
        <v>INNSA1</v>
      </c>
      <c r="B895" s="7">
        <f>'Raw Data'!B895</f>
        <v>44772</v>
      </c>
      <c r="C895">
        <f>'Raw Data'!C895</f>
        <v>301049751</v>
      </c>
      <c r="D895">
        <f>'Raw Data'!D895</f>
        <v>73239990</v>
      </c>
      <c r="E895" t="str">
        <f>'Raw Data'!E895</f>
        <v>SL-01 STAINLESS STEEL COLA BOTTLE 750ML SK750 (QTY:21960 PCS/USD 1.2512 PER PCS)</v>
      </c>
      <c r="F895" t="str">
        <f t="shared" si="143"/>
        <v>SL-01 STAINLESS STEEL COLA BOTTLE 750ML SK750 (QTY:21960 PCS/USD 1.2512 PER PCS)</v>
      </c>
      <c r="O895">
        <f>'Raw Data'!N895</f>
        <v>4392</v>
      </c>
      <c r="P895" t="str">
        <f>'Raw Data'!O895</f>
        <v>KGS</v>
      </c>
      <c r="Q895">
        <f>'Raw Data'!P895</f>
        <v>565.70212430000004</v>
      </c>
      <c r="R895">
        <f>'Raw Data'!Q895</f>
        <v>2484563.73</v>
      </c>
      <c r="S895">
        <f>'Raw Data'!R895</f>
        <v>6.9882906030000003</v>
      </c>
      <c r="T895">
        <f>'Raw Data'!S895</f>
        <v>30692.572329999999</v>
      </c>
      <c r="U895">
        <f>'Raw Data'!T895</f>
        <v>910344.1</v>
      </c>
      <c r="V895" s="9" t="str">
        <f t="shared" si="144"/>
        <v>SL-01</v>
      </c>
      <c r="W895">
        <f t="shared" si="145"/>
        <v>21960</v>
      </c>
      <c r="X895">
        <f t="shared" si="146"/>
        <v>62</v>
      </c>
      <c r="Y895">
        <f t="shared" si="147"/>
        <v>3394907.83</v>
      </c>
      <c r="Z895">
        <f t="shared" si="148"/>
        <v>2022</v>
      </c>
      <c r="AA895" s="9" t="str">
        <f t="shared" si="149"/>
        <v>Steel</v>
      </c>
      <c r="AB895" s="9" t="str">
        <f t="shared" si="150"/>
        <v>Other</v>
      </c>
      <c r="AD895" s="13">
        <f t="shared" si="151"/>
        <v>6.9882906030000003</v>
      </c>
      <c r="AE895">
        <f t="shared" si="152"/>
        <v>41.454649362477227</v>
      </c>
      <c r="AF895" s="16">
        <f t="shared" si="153"/>
        <v>0.3663999796052726</v>
      </c>
    </row>
    <row r="896" spans="1:32" x14ac:dyDescent="0.25">
      <c r="A896" t="str">
        <f>'Raw Data'!A896</f>
        <v>INNSA1</v>
      </c>
      <c r="B896" s="7">
        <f>'Raw Data'!B896</f>
        <v>44772</v>
      </c>
      <c r="C896">
        <f>'Raw Data'!C896</f>
        <v>301049751</v>
      </c>
      <c r="D896">
        <f>'Raw Data'!D896</f>
        <v>73239990</v>
      </c>
      <c r="E896" t="str">
        <f>'Raw Data'!E896</f>
        <v>DS-25 STAINLESS STEEL GRATER WITH HANDLE(QTY:100200 PCS/USD0.2192 PER PCS)</v>
      </c>
      <c r="F896" t="str">
        <f t="shared" si="143"/>
        <v>DS-25 STAINLESS STEEL GRATER WITH HANDLE(QTY:100200 PCS/USD0.2192 PER PCS)</v>
      </c>
      <c r="O896">
        <f>'Raw Data'!N896</f>
        <v>3340</v>
      </c>
      <c r="P896" t="str">
        <f>'Raw Data'!O896</f>
        <v>KGS</v>
      </c>
      <c r="Q896">
        <f>'Raw Data'!P896</f>
        <v>582.27277249999997</v>
      </c>
      <c r="R896">
        <f>'Raw Data'!Q896</f>
        <v>1944791.06</v>
      </c>
      <c r="S896">
        <f>'Raw Data'!R896</f>
        <v>7.1929928649999999</v>
      </c>
      <c r="T896">
        <f>'Raw Data'!S896</f>
        <v>24024.596170000001</v>
      </c>
      <c r="U896">
        <f>'Raw Data'!T896</f>
        <v>712571.4</v>
      </c>
      <c r="V896" s="9" t="str">
        <f t="shared" si="144"/>
        <v>DS-25</v>
      </c>
      <c r="W896">
        <f t="shared" si="145"/>
        <v>100200</v>
      </c>
      <c r="X896">
        <f t="shared" si="146"/>
        <v>57</v>
      </c>
      <c r="Y896">
        <f t="shared" si="147"/>
        <v>2657362.46</v>
      </c>
      <c r="Z896">
        <f t="shared" si="148"/>
        <v>2022</v>
      </c>
      <c r="AA896" s="9" t="str">
        <f t="shared" si="149"/>
        <v>Steel</v>
      </c>
      <c r="AB896" s="9" t="str">
        <f t="shared" si="150"/>
        <v>Other</v>
      </c>
      <c r="AD896" s="13">
        <f t="shared" si="151"/>
        <v>7.1929928649999999</v>
      </c>
      <c r="AE896">
        <f t="shared" si="152"/>
        <v>7.111491017964072</v>
      </c>
      <c r="AF896" s="16">
        <f t="shared" si="153"/>
        <v>0.36639997717801109</v>
      </c>
    </row>
    <row r="897" spans="1:32" x14ac:dyDescent="0.25">
      <c r="A897" t="str">
        <f>'Raw Data'!A897</f>
        <v>INNSA1</v>
      </c>
      <c r="B897" s="7">
        <f>'Raw Data'!B897</f>
        <v>44772</v>
      </c>
      <c r="C897">
        <f>'Raw Data'!C897</f>
        <v>301049751</v>
      </c>
      <c r="D897">
        <f>'Raw Data'!D897</f>
        <v>73239990</v>
      </c>
      <c r="E897" t="str">
        <f>'Raw Data'!E897</f>
        <v>NP-20 STAINLESS STEEL SPORTS BOTTLE 750ML S-308-C6 (QTY :5724 PCS/USD 1.062 PER PCS)</v>
      </c>
      <c r="F897" t="str">
        <f t="shared" si="143"/>
        <v>NP-20 STAINLESS STEEL SPORTS BOTTLE 750ML S-308-C6 (QTY :5724 PCS/USD 1.062 PER PCS)</v>
      </c>
      <c r="O897">
        <f>'Raw Data'!N897</f>
        <v>1017.6</v>
      </c>
      <c r="P897" t="str">
        <f>'Raw Data'!O897</f>
        <v>KGS</v>
      </c>
      <c r="Q897">
        <f>'Raw Data'!P897</f>
        <v>540.13237030000005</v>
      </c>
      <c r="R897">
        <f>'Raw Data'!Q897</f>
        <v>549638.69999999995</v>
      </c>
      <c r="S897">
        <f>'Raw Data'!R897</f>
        <v>6.6724196449999997</v>
      </c>
      <c r="T897">
        <f>'Raw Data'!S897</f>
        <v>6789.8542310000003</v>
      </c>
      <c r="U897">
        <f>'Raw Data'!T897</f>
        <v>201387.6</v>
      </c>
      <c r="V897" s="9" t="str">
        <f t="shared" si="144"/>
        <v>NP-20</v>
      </c>
      <c r="W897">
        <f t="shared" si="145"/>
        <v>5724</v>
      </c>
      <c r="X897">
        <f t="shared" si="146"/>
        <v>67</v>
      </c>
      <c r="Y897">
        <f t="shared" si="147"/>
        <v>751026.29999999993</v>
      </c>
      <c r="Z897">
        <f t="shared" si="148"/>
        <v>2022</v>
      </c>
      <c r="AA897" s="9" t="str">
        <f t="shared" si="149"/>
        <v>Steel</v>
      </c>
      <c r="AB897" s="9" t="str">
        <f t="shared" si="150"/>
        <v>Other</v>
      </c>
      <c r="AD897" s="13">
        <f t="shared" si="151"/>
        <v>6.6724196449999997</v>
      </c>
      <c r="AE897">
        <f t="shared" si="152"/>
        <v>35.183018867924531</v>
      </c>
      <c r="AF897" s="16">
        <f t="shared" si="153"/>
        <v>0.36639996419466103</v>
      </c>
    </row>
    <row r="898" spans="1:32" x14ac:dyDescent="0.25">
      <c r="A898" t="str">
        <f>'Raw Data'!A898</f>
        <v>INNSA1</v>
      </c>
      <c r="B898" s="7">
        <f>'Raw Data'!B898</f>
        <v>44772</v>
      </c>
      <c r="C898">
        <f>'Raw Data'!C898</f>
        <v>301049751</v>
      </c>
      <c r="D898">
        <f>'Raw Data'!D898</f>
        <v>73239990</v>
      </c>
      <c r="E898" t="str">
        <f>'Raw Data'!E898</f>
        <v>AM-253 STEEL KITCHEN TURNER (QTY:30600 PCS/USD 0.5780 PER PCS)</v>
      </c>
      <c r="F898" t="str">
        <f t="shared" si="143"/>
        <v>AM-253 STEEL KITCHEN TURNER (QTY:30600 PCS/USD 0.5780 PER PCS)</v>
      </c>
      <c r="O898">
        <f>'Raw Data'!N898</f>
        <v>2975</v>
      </c>
      <c r="P898" t="str">
        <f>'Raw Data'!O898</f>
        <v>KGS</v>
      </c>
      <c r="Q898">
        <f>'Raw Data'!P898</f>
        <v>526.41345879999994</v>
      </c>
      <c r="R898">
        <f>'Raw Data'!Q898</f>
        <v>1566080.04</v>
      </c>
      <c r="S898">
        <f>'Raw Data'!R898</f>
        <v>6.5029457539999997</v>
      </c>
      <c r="T898">
        <f>'Raw Data'!S898</f>
        <v>19346.263620000002</v>
      </c>
      <c r="U898">
        <f>'Raw Data'!T898</f>
        <v>573811.69999999995</v>
      </c>
      <c r="V898" s="9" t="str">
        <f t="shared" si="144"/>
        <v>AM-253</v>
      </c>
      <c r="W898">
        <f t="shared" si="145"/>
        <v>30600</v>
      </c>
      <c r="X898">
        <f t="shared" si="146"/>
        <v>44</v>
      </c>
      <c r="Y898">
        <f t="shared" si="147"/>
        <v>2139891.7400000002</v>
      </c>
      <c r="Z898">
        <f t="shared" si="148"/>
        <v>2022</v>
      </c>
      <c r="AA898" s="9" t="str">
        <f t="shared" si="149"/>
        <v>Steel</v>
      </c>
      <c r="AB898" s="9" t="str">
        <f t="shared" si="150"/>
        <v>Other</v>
      </c>
      <c r="AD898" s="13">
        <f t="shared" si="151"/>
        <v>6.5029457539999997</v>
      </c>
      <c r="AE898">
        <f t="shared" si="152"/>
        <v>18.752016339869279</v>
      </c>
      <c r="AF898" s="16">
        <f t="shared" si="153"/>
        <v>0.36639998297915854</v>
      </c>
    </row>
    <row r="899" spans="1:32" x14ac:dyDescent="0.25">
      <c r="A899" t="str">
        <f>'Raw Data'!A899</f>
        <v>INNSA1</v>
      </c>
      <c r="B899" s="7">
        <f>'Raw Data'!B899</f>
        <v>44772</v>
      </c>
      <c r="C899">
        <f>'Raw Data'!C899</f>
        <v>301049751</v>
      </c>
      <c r="D899">
        <f>'Raw Data'!D899</f>
        <v>73239990</v>
      </c>
      <c r="E899" t="str">
        <f>'Raw Data'!E899</f>
        <v>NP-21 STAINLESS STEEL SPORTS BOTTLE 650ML S115(QTY:43164 PCS/USD 1.140 PER PCS)</v>
      </c>
      <c r="F899" t="str">
        <f t="shared" ref="F899:F962" si="154">IFERROR(LEFT(E899, FIND(")", E899, FIND("QTY", UPPER(E899))) ), E899)</f>
        <v>NP-21 STAINLESS STEEL SPORTS BOTTLE 650ML S115(QTY:43164 PCS/USD 1.140 PER PCS)</v>
      </c>
      <c r="O899">
        <f>'Raw Data'!N899</f>
        <v>7673.6</v>
      </c>
      <c r="P899" t="str">
        <f>'Raw Data'!O899</f>
        <v>KGS</v>
      </c>
      <c r="Q899">
        <f>'Raw Data'!P899</f>
        <v>579.80291780000005</v>
      </c>
      <c r="R899">
        <f>'Raw Data'!Q899</f>
        <v>4449175.67</v>
      </c>
      <c r="S899">
        <f>'Raw Data'!R899</f>
        <v>7.1624819989999997</v>
      </c>
      <c r="T899">
        <f>'Raw Data'!S899</f>
        <v>54962.021869999997</v>
      </c>
      <c r="U899">
        <f>'Raw Data'!T899</f>
        <v>1630177.9</v>
      </c>
      <c r="V899" s="9" t="str">
        <f t="shared" ref="V899:V962" si="155">TRIM(LEFT(E899, FIND(" ", E899 &amp; " ") - 1))</f>
        <v>NP-21</v>
      </c>
      <c r="W899">
        <f t="shared" ref="W899:W962" si="156">IFERROR(
 VALUE(
  SUBSTITUTE(
   SUBSTITUTE(
    TRIM(
     SUBSTITUTE(
      SUBSTITUTE(
       SUBSTITUTE(
        SUBSTITUTE(
         SUBSTITUTE(
          MID(F899, SEARCH("QTY",UPPER(F899)) + 3,
           MIN(
            IFERROR(SEARCH("PCS",UPPER(F899),SEARCH("QTY",UPPER(F899))),99999),
            IFERROR(SEARCH("PC",UPPER(F899),SEARCH("QTY",UPPER(F899))),99999),
            IFERROR(SEARCH("NOS",UPPER(F899),SEARCH("QTY",UPPER(F899))),99999),
            IFERROR(SEARCH("SET",UPPER(F899),SEARCH("QTY",UPPER(F899))),99999),
            IFERROR(SEARCH("PKT",UPPER(F899),SEARCH("QTY",UPPER(F899))),99999),
            IFERROR(SEARCH("NUM",UPPER(F899),SEARCH("QTY",UPPER(F899))),99999),
            IFERROR(SEARCH("/",UPPER(F899),SEARCH("QTY",UPPER(F899))),99999),
            IFERROR(SEARCH("PER",UPPER(F899),SEARCH("QTY",UPPER(F899))),99999),
            IFERROR(SEARCH("USD",UPPER(F899),SEARCH("QTY",UPPER(F899))),99999),
            IFERROR(SEARCH("CNY",UPPER(F899),SEARCH("QTY",UPPER(F899))),99999)
           ) - (SEARCH("QTY",UPPER(F899)) + 3)
          ),
         ":", ""),
        "(", ""),
       ")", ""),
      "PER", ""),
     "USD", "")
    ),
   ",", ""),
  "-", "")
 ),
"")</f>
        <v>43164</v>
      </c>
      <c r="X899">
        <f t="shared" ref="X899:X962" si="157">SEARCH("USD", UPPER(F899))</f>
        <v>62</v>
      </c>
      <c r="Y899">
        <f t="shared" ref="Y899:Y962" si="158">R899+U899</f>
        <v>6079353.5700000003</v>
      </c>
      <c r="Z899">
        <f t="shared" ref="Z899:Z962" si="159">YEAR(B899)</f>
        <v>2022</v>
      </c>
      <c r="AA899" s="9" t="str">
        <f t="shared" ref="AA899:AA962" si="160">IF( ISNUMBER(SEARCH("STEEL", F899)), "Steel",
 IF( ISNUMBER(SEARCH("SCRUBBER", F899)), "Cleaning",
 IF( ISNUMBER(SEARCH("BASKET", F899)), "Basket",
 IF( ISNUMBER(SEARCH("HANGER", F899)), "Hanger",
 IF( ISNUMBER(SEARCH("LUNCH BOX", F899)), "Lunch Box",
 IF( ISNUMBER(SEARCH("BOTTLE", F899)), "Bottle",
 "Other"))))))</f>
        <v>Steel</v>
      </c>
      <c r="AB899" s="9" t="str">
        <f t="shared" ref="AB899:AB962" si="161">IF( ISNUMBER(SEARCH("SCRUBBER", F899)), "Scrubber",
 IF( ISNUMBER(SEARCH("FRUIT BASKET", F899)), "Fruit Basket",
 IF( ISNUMBER(SEARCH("BASKET", F899)), "Basket",
 IF( ISNUMBER(SEARCH("CUTLERY", F899)), "Cutlery Holder",
 IF( ISNUMBER(SEARCH("TEA STRAINER", F899)), "Tea Strainer",
 IF( ISNUMBER(SEARCH("HANGER", F899)), "Hanger",
 IF( ISNUMBER(SEARCH("HOOK", F899)), "Hook",
 IF( ISNUMBER(SEARCH("LUNCH BOX", F899)), "Lunch Box",
 "Other"))))))))</f>
        <v>Other</v>
      </c>
      <c r="AD899" s="13">
        <f t="shared" ref="AD899:AD962" si="162">S899</f>
        <v>7.1624819989999997</v>
      </c>
      <c r="AE899">
        <f t="shared" ref="AE899:AE962" si="163">U899 / W899</f>
        <v>37.767072097117968</v>
      </c>
      <c r="AF899" s="16">
        <f t="shared" ref="AF899:AF962" si="164">U899/R899</f>
        <v>0.36639998528086887</v>
      </c>
    </row>
    <row r="900" spans="1:32" x14ac:dyDescent="0.25">
      <c r="A900" t="str">
        <f>'Raw Data'!A900</f>
        <v>INNSA1</v>
      </c>
      <c r="B900" s="7">
        <f>'Raw Data'!B900</f>
        <v>44772</v>
      </c>
      <c r="C900">
        <f>'Raw Data'!C900</f>
        <v>301049751</v>
      </c>
      <c r="D900">
        <f>'Raw Data'!D900</f>
        <v>73239990</v>
      </c>
      <c r="E900" t="str">
        <f>'Raw Data'!E900</f>
        <v>NP-20 STAINLESS STEEL SPORTS BOTTLE 750ML S-308-C6(QTY:29916PCS/USD 1.0620 PER PCS)</v>
      </c>
      <c r="F900" t="str">
        <f t="shared" si="154"/>
        <v>NP-20 STAINLESS STEEL SPORTS BOTTLE 750ML S-308-C6(QTY:29916PCS/USD 1.0620 PER PCS)</v>
      </c>
      <c r="O900">
        <f>'Raw Data'!N900</f>
        <v>5318.4</v>
      </c>
      <c r="P900" t="str">
        <f>'Raw Data'!O900</f>
        <v>KGS</v>
      </c>
      <c r="Q900">
        <f>'Raw Data'!P900</f>
        <v>540.17951830000004</v>
      </c>
      <c r="R900">
        <f>'Raw Data'!Q900</f>
        <v>2872890.75</v>
      </c>
      <c r="S900">
        <f>'Raw Data'!R900</f>
        <v>6.6730020789999998</v>
      </c>
      <c r="T900">
        <f>'Raw Data'!S900</f>
        <v>35489.694259999997</v>
      </c>
      <c r="U900">
        <f>'Raw Data'!T900</f>
        <v>1052627.1000000001</v>
      </c>
      <c r="V900" s="9" t="str">
        <f t="shared" si="155"/>
        <v>NP-20</v>
      </c>
      <c r="W900">
        <f t="shared" si="156"/>
        <v>29916</v>
      </c>
      <c r="X900">
        <f t="shared" si="157"/>
        <v>65</v>
      </c>
      <c r="Y900">
        <f t="shared" si="158"/>
        <v>3925517.85</v>
      </c>
      <c r="Z900">
        <f t="shared" si="159"/>
        <v>2022</v>
      </c>
      <c r="AA900" s="9" t="str">
        <f t="shared" si="160"/>
        <v>Steel</v>
      </c>
      <c r="AB900" s="9" t="str">
        <f t="shared" si="161"/>
        <v>Other</v>
      </c>
      <c r="AD900" s="13">
        <f t="shared" si="162"/>
        <v>6.6730020789999998</v>
      </c>
      <c r="AE900">
        <f t="shared" si="163"/>
        <v>35.186091054953877</v>
      </c>
      <c r="AF900" s="16">
        <f t="shared" si="164"/>
        <v>0.36639997535583285</v>
      </c>
    </row>
    <row r="901" spans="1:32" x14ac:dyDescent="0.25">
      <c r="A901" t="str">
        <f>'Raw Data'!A901</f>
        <v>INNSA1</v>
      </c>
      <c r="B901" s="7">
        <f>'Raw Data'!B901</f>
        <v>44772</v>
      </c>
      <c r="C901">
        <f>'Raw Data'!C901</f>
        <v>301049751</v>
      </c>
      <c r="D901">
        <f>'Raw Data'!D901</f>
        <v>73239990</v>
      </c>
      <c r="E901" t="str">
        <f>'Raw Data'!E901</f>
        <v>SB-12 STEEL TEA STRAINER BIG(QTY:23928 PCS/USD 1.1636 PER PCS)</v>
      </c>
      <c r="F901" t="str">
        <f t="shared" si="154"/>
        <v>SB-12 STEEL TEA STRAINER BIG(QTY:23928 PCS/USD 1.1636 PER PCS)</v>
      </c>
      <c r="O901">
        <f>'Raw Data'!N901</f>
        <v>5682.9</v>
      </c>
      <c r="P901" t="str">
        <f>'Raw Data'!O901</f>
        <v>KGS</v>
      </c>
      <c r="Q901">
        <f>'Raw Data'!P901</f>
        <v>433.81517539999999</v>
      </c>
      <c r="R901">
        <f>'Raw Data'!Q901</f>
        <v>2465328.2599999998</v>
      </c>
      <c r="S901">
        <f>'Raw Data'!R901</f>
        <v>5.3590509620000004</v>
      </c>
      <c r="T901">
        <f>'Raw Data'!S901</f>
        <v>30454.950710000001</v>
      </c>
      <c r="U901">
        <f>'Raw Data'!T901</f>
        <v>903296.4</v>
      </c>
      <c r="V901" s="9" t="str">
        <f t="shared" si="155"/>
        <v>SB-12</v>
      </c>
      <c r="W901">
        <f t="shared" si="156"/>
        <v>23928</v>
      </c>
      <c r="X901">
        <f t="shared" si="157"/>
        <v>44</v>
      </c>
      <c r="Y901">
        <f t="shared" si="158"/>
        <v>3368624.6599999997</v>
      </c>
      <c r="Z901">
        <f t="shared" si="159"/>
        <v>2022</v>
      </c>
      <c r="AA901" s="9" t="str">
        <f t="shared" si="160"/>
        <v>Steel</v>
      </c>
      <c r="AB901" s="9" t="str">
        <f t="shared" si="161"/>
        <v>Tea Strainer</v>
      </c>
      <c r="AD901" s="13">
        <f t="shared" si="162"/>
        <v>5.3590509620000004</v>
      </c>
      <c r="AE901">
        <f t="shared" si="163"/>
        <v>37.750601805416252</v>
      </c>
      <c r="AF901" s="16">
        <f t="shared" si="164"/>
        <v>0.3664000509206024</v>
      </c>
    </row>
    <row r="902" spans="1:32" x14ac:dyDescent="0.25">
      <c r="A902" t="str">
        <f>'Raw Data'!A902</f>
        <v>INNSA1</v>
      </c>
      <c r="B902" s="7">
        <f>'Raw Data'!B902</f>
        <v>44770</v>
      </c>
      <c r="C902">
        <f>'Raw Data'!C902</f>
        <v>301049751</v>
      </c>
      <c r="D902">
        <f>'Raw Data'!D902</f>
        <v>73239990</v>
      </c>
      <c r="E902" t="str">
        <f>'Raw Data'!E902</f>
        <v>NP-19 STEEL SALT BOTTLE (QTY:56112 PCS/ USD 0.496 PER PCS)</v>
      </c>
      <c r="F902" t="str">
        <f t="shared" si="154"/>
        <v>NP-19 STEEL SALT BOTTLE (QTY:56112 PCS/ USD 0.496 PER PCS)</v>
      </c>
      <c r="O902">
        <f>'Raw Data'!N902</f>
        <v>8767.5</v>
      </c>
      <c r="P902" t="str">
        <f>'Raw Data'!O902</f>
        <v>KGS</v>
      </c>
      <c r="Q902">
        <f>'Raw Data'!P902</f>
        <v>289.12198000000001</v>
      </c>
      <c r="R902">
        <f>'Raw Data'!Q902</f>
        <v>2534876.96</v>
      </c>
      <c r="S902">
        <f>'Raw Data'!R902</f>
        <v>3.57161186</v>
      </c>
      <c r="T902">
        <f>'Raw Data'!S902</f>
        <v>31314.10698</v>
      </c>
      <c r="U902">
        <f>'Raw Data'!T902</f>
        <v>928778.9</v>
      </c>
      <c r="V902" s="9" t="str">
        <f t="shared" si="155"/>
        <v>NP-19</v>
      </c>
      <c r="W902">
        <f t="shared" si="156"/>
        <v>56112</v>
      </c>
      <c r="X902">
        <f t="shared" si="157"/>
        <v>41</v>
      </c>
      <c r="Y902">
        <f t="shared" si="158"/>
        <v>3463655.86</v>
      </c>
      <c r="Z902">
        <f t="shared" si="159"/>
        <v>2022</v>
      </c>
      <c r="AA902" s="9" t="str">
        <f t="shared" si="160"/>
        <v>Steel</v>
      </c>
      <c r="AB902" s="9" t="str">
        <f t="shared" si="161"/>
        <v>Other</v>
      </c>
      <c r="AD902" s="13">
        <f t="shared" si="162"/>
        <v>3.57161186</v>
      </c>
      <c r="AE902">
        <f t="shared" si="163"/>
        <v>16.552233033932136</v>
      </c>
      <c r="AF902" s="16">
        <f t="shared" si="164"/>
        <v>0.36639999284225616</v>
      </c>
    </row>
    <row r="903" spans="1:32" x14ac:dyDescent="0.25">
      <c r="A903" t="str">
        <f>'Raw Data'!A903</f>
        <v>INNSA1</v>
      </c>
      <c r="B903" s="7">
        <f>'Raw Data'!B903</f>
        <v>44767</v>
      </c>
      <c r="C903">
        <f>'Raw Data'!C903</f>
        <v>301049751</v>
      </c>
      <c r="D903">
        <f>'Raw Data'!D903</f>
        <v>73239990</v>
      </c>
      <c r="E903" t="str">
        <f>'Raw Data'!E903</f>
        <v>6901 STEEL RECTANGLE CONTAINER (QTY:54504 PCS /USD 1.01 PERPCS)</v>
      </c>
      <c r="F903" t="str">
        <f t="shared" si="154"/>
        <v>6901 STEEL RECTANGLE CONTAINER (QTY:54504 PCS /USD 1.01 PERPCS)</v>
      </c>
      <c r="O903">
        <f>'Raw Data'!N903</f>
        <v>8856.9</v>
      </c>
      <c r="P903" t="str">
        <f>'Raw Data'!O903</f>
        <v>KGS</v>
      </c>
      <c r="Q903">
        <f>'Raw Data'!P903</f>
        <v>548.58222290000003</v>
      </c>
      <c r="R903">
        <f>'Raw Data'!Q903</f>
        <v>4858737.8899999997</v>
      </c>
      <c r="S903">
        <f>'Raw Data'!R903</f>
        <v>6.7768032480000002</v>
      </c>
      <c r="T903">
        <f>'Raw Data'!S903</f>
        <v>60021.468679999998</v>
      </c>
      <c r="U903">
        <f>'Raw Data'!T903</f>
        <v>1780241.6</v>
      </c>
      <c r="V903" s="9" t="str">
        <f t="shared" si="155"/>
        <v>6901</v>
      </c>
      <c r="W903">
        <f t="shared" si="156"/>
        <v>54504</v>
      </c>
      <c r="X903">
        <f t="shared" si="157"/>
        <v>48</v>
      </c>
      <c r="Y903">
        <f t="shared" si="158"/>
        <v>6638979.4900000002</v>
      </c>
      <c r="Z903">
        <f t="shared" si="159"/>
        <v>2022</v>
      </c>
      <c r="AA903" s="9" t="str">
        <f t="shared" si="160"/>
        <v>Steel</v>
      </c>
      <c r="AB903" s="9" t="str">
        <f t="shared" si="161"/>
        <v>Other</v>
      </c>
      <c r="AD903" s="13">
        <f t="shared" si="162"/>
        <v>6.7768032480000002</v>
      </c>
      <c r="AE903">
        <f t="shared" si="163"/>
        <v>32.66258623220314</v>
      </c>
      <c r="AF903" s="16">
        <f t="shared" si="164"/>
        <v>0.36640000763655112</v>
      </c>
    </row>
    <row r="904" spans="1:32" x14ac:dyDescent="0.25">
      <c r="A904" t="str">
        <f>'Raw Data'!A904</f>
        <v>INNSA1</v>
      </c>
      <c r="B904" s="7">
        <f>'Raw Data'!B904</f>
        <v>44767</v>
      </c>
      <c r="C904">
        <f>'Raw Data'!C904</f>
        <v>301049751</v>
      </c>
      <c r="D904">
        <f>'Raw Data'!D904</f>
        <v>73239990</v>
      </c>
      <c r="E904" t="str">
        <f>'Raw Data'!E904</f>
        <v>8504 STEEL LUNCH BOX 2 LAYER (QTY:44160 PCS/ USD 2.61 PER PCS)</v>
      </c>
      <c r="F904" t="str">
        <f t="shared" si="154"/>
        <v>8504 STEEL LUNCH BOX 2 LAYER (QTY:44160 PCS/ USD 2.61 PER PCS)</v>
      </c>
      <c r="O904">
        <f>'Raw Data'!N904</f>
        <v>21123.200000000001</v>
      </c>
      <c r="P904" t="str">
        <f>'Raw Data'!O904</f>
        <v>KGS</v>
      </c>
      <c r="Q904">
        <f>'Raw Data'!P904</f>
        <v>481.59675950000002</v>
      </c>
      <c r="R904">
        <f>'Raw Data'!Q904</f>
        <v>10172864.67</v>
      </c>
      <c r="S904">
        <f>'Raw Data'!R904</f>
        <v>5.9493114199999999</v>
      </c>
      <c r="T904">
        <f>'Raw Data'!S904</f>
        <v>125668.495</v>
      </c>
      <c r="U904">
        <f>'Raw Data'!T904</f>
        <v>3727337.6</v>
      </c>
      <c r="V904" s="9" t="str">
        <f t="shared" si="155"/>
        <v>8504</v>
      </c>
      <c r="W904">
        <f t="shared" si="156"/>
        <v>44160</v>
      </c>
      <c r="X904">
        <f t="shared" si="157"/>
        <v>46</v>
      </c>
      <c r="Y904">
        <f t="shared" si="158"/>
        <v>13900202.27</v>
      </c>
      <c r="Z904">
        <f t="shared" si="159"/>
        <v>2022</v>
      </c>
      <c r="AA904" s="9" t="str">
        <f t="shared" si="160"/>
        <v>Steel</v>
      </c>
      <c r="AB904" s="9" t="str">
        <f t="shared" si="161"/>
        <v>Lunch Box</v>
      </c>
      <c r="AD904" s="13">
        <f t="shared" si="162"/>
        <v>5.9493114199999999</v>
      </c>
      <c r="AE904">
        <f t="shared" si="163"/>
        <v>84.405289855072468</v>
      </c>
      <c r="AF904" s="16">
        <f t="shared" si="164"/>
        <v>0.36639999851683863</v>
      </c>
    </row>
    <row r="905" spans="1:32" x14ac:dyDescent="0.25">
      <c r="A905" t="str">
        <f>'Raw Data'!A905</f>
        <v>INNSA1</v>
      </c>
      <c r="B905" s="7">
        <f>'Raw Data'!B905</f>
        <v>44767</v>
      </c>
      <c r="C905">
        <f>'Raw Data'!C905</f>
        <v>301049751</v>
      </c>
      <c r="D905">
        <f>'Raw Data'!D905</f>
        <v>73239990</v>
      </c>
      <c r="E905" t="str">
        <f>'Raw Data'!E905</f>
        <v>6900 STEEL LUNCH BOX (QTY:91200 PCS /USD 0.83 PER PCS)</v>
      </c>
      <c r="F905" t="str">
        <f t="shared" si="154"/>
        <v>6900 STEEL LUNCH BOX (QTY:91200 PCS /USD 0.83 PER PCS)</v>
      </c>
      <c r="O905">
        <f>'Raw Data'!N905</f>
        <v>10374</v>
      </c>
      <c r="P905" t="str">
        <f>'Raw Data'!O905</f>
        <v>KGS</v>
      </c>
      <c r="Q905">
        <f>'Raw Data'!P905</f>
        <v>644.02149699999995</v>
      </c>
      <c r="R905">
        <f>'Raw Data'!Q905</f>
        <v>6681079.0099999998</v>
      </c>
      <c r="S905">
        <f>'Raw Data'!R905</f>
        <v>7.9557936629999997</v>
      </c>
      <c r="T905">
        <f>'Raw Data'!S905</f>
        <v>82533.403460000001</v>
      </c>
      <c r="U905">
        <f>'Raw Data'!T905</f>
        <v>2447947.4</v>
      </c>
      <c r="V905" s="9" t="str">
        <f t="shared" si="155"/>
        <v>6900</v>
      </c>
      <c r="W905">
        <f t="shared" si="156"/>
        <v>91200</v>
      </c>
      <c r="X905">
        <f t="shared" si="157"/>
        <v>38</v>
      </c>
      <c r="Y905">
        <f t="shared" si="158"/>
        <v>9129026.4100000001</v>
      </c>
      <c r="Z905">
        <f t="shared" si="159"/>
        <v>2022</v>
      </c>
      <c r="AA905" s="9" t="str">
        <f t="shared" si="160"/>
        <v>Steel</v>
      </c>
      <c r="AB905" s="9" t="str">
        <f t="shared" si="161"/>
        <v>Lunch Box</v>
      </c>
      <c r="AD905" s="13">
        <f t="shared" si="162"/>
        <v>7.9557936629999997</v>
      </c>
      <c r="AE905">
        <f t="shared" si="163"/>
        <v>26.84152850877193</v>
      </c>
      <c r="AF905" s="16">
        <f t="shared" si="164"/>
        <v>0.36640000759398295</v>
      </c>
    </row>
    <row r="906" spans="1:32" x14ac:dyDescent="0.25">
      <c r="A906" t="str">
        <f>'Raw Data'!A906</f>
        <v>INNSA1</v>
      </c>
      <c r="B906" s="7">
        <f>'Raw Data'!B906</f>
        <v>44765</v>
      </c>
      <c r="C906">
        <f>'Raw Data'!C906</f>
        <v>301049751</v>
      </c>
      <c r="D906">
        <f>'Raw Data'!D906</f>
        <v>73239990</v>
      </c>
      <c r="E906" t="str">
        <f>'Raw Data'!E906</f>
        <v>KWP-1000B SSOIL POT 900 ML (QTY 27000 PCS / USD 1.64 PER PCS)</v>
      </c>
      <c r="F906" t="str">
        <f t="shared" si="154"/>
        <v>KWP-1000B SSOIL POT 900 ML (QTY 27000 PCS / USD 1.64 PER PCS)</v>
      </c>
      <c r="O906">
        <f>'Raw Data'!N906</f>
        <v>6850</v>
      </c>
      <c r="P906" t="str">
        <f>'Raw Data'!O906</f>
        <v>KGS</v>
      </c>
      <c r="Q906">
        <f>'Raw Data'!P906</f>
        <v>581.30076789999998</v>
      </c>
      <c r="R906">
        <f>'Raw Data'!Q906</f>
        <v>3981910.26</v>
      </c>
      <c r="S906">
        <f>'Raw Data'!R906</f>
        <v>7.1809853969999997</v>
      </c>
      <c r="T906">
        <f>'Raw Data'!S906</f>
        <v>49189.749969999997</v>
      </c>
      <c r="U906">
        <f>'Raw Data'!T906</f>
        <v>1458972</v>
      </c>
      <c r="V906" s="9" t="str">
        <f t="shared" si="155"/>
        <v>KWP-1000B</v>
      </c>
      <c r="W906">
        <f t="shared" si="156"/>
        <v>27000</v>
      </c>
      <c r="X906">
        <f t="shared" si="157"/>
        <v>45</v>
      </c>
      <c r="Y906">
        <f t="shared" si="158"/>
        <v>5440882.2599999998</v>
      </c>
      <c r="Z906">
        <f t="shared" si="159"/>
        <v>2022</v>
      </c>
      <c r="AA906" s="9" t="str">
        <f t="shared" si="160"/>
        <v>Other</v>
      </c>
      <c r="AB906" s="9" t="str">
        <f t="shared" si="161"/>
        <v>Other</v>
      </c>
      <c r="AD906" s="13">
        <f t="shared" si="162"/>
        <v>7.1809853969999997</v>
      </c>
      <c r="AE906">
        <f t="shared" si="163"/>
        <v>54.036000000000001</v>
      </c>
      <c r="AF906" s="16">
        <f t="shared" si="164"/>
        <v>0.36640002027569551</v>
      </c>
    </row>
    <row r="907" spans="1:32" x14ac:dyDescent="0.25">
      <c r="A907" t="str">
        <f>'Raw Data'!A907</f>
        <v>INNSA1</v>
      </c>
      <c r="B907" s="7">
        <f>'Raw Data'!B907</f>
        <v>44765</v>
      </c>
      <c r="C907">
        <f>'Raw Data'!C907</f>
        <v>301049751</v>
      </c>
      <c r="D907">
        <f>'Raw Data'!D907</f>
        <v>73239990</v>
      </c>
      <c r="E907" t="str">
        <f>'Raw Data'!E907</f>
        <v>NP-20 STAINLESS STEEL SPORTS BOTTLE 750ML S-308-C6 (QTY :14976 PCS/USD 1.113 PER PCS)</v>
      </c>
      <c r="F907" t="str">
        <f t="shared" si="154"/>
        <v>NP-20 STAINLESS STEEL SPORTS BOTTLE 750ML S-308-C6 (QTY :14976 PCS/USD 1.113 PER PCS)</v>
      </c>
      <c r="O907">
        <f>'Raw Data'!N907</f>
        <v>2662.4</v>
      </c>
      <c r="P907" t="str">
        <f>'Raw Data'!O907</f>
        <v>KGS</v>
      </c>
      <c r="Q907">
        <f>'Raw Data'!P907</f>
        <v>565.23215900000002</v>
      </c>
      <c r="R907">
        <f>'Raw Data'!Q907</f>
        <v>1504874.1</v>
      </c>
      <c r="S907">
        <f>'Raw Data'!R907</f>
        <v>6.9824849779999996</v>
      </c>
      <c r="T907">
        <f>'Raw Data'!S907</f>
        <v>18590.168000000001</v>
      </c>
      <c r="U907">
        <f>'Raw Data'!T907</f>
        <v>551385.9</v>
      </c>
      <c r="V907" s="9" t="str">
        <f t="shared" si="155"/>
        <v>NP-20</v>
      </c>
      <c r="W907">
        <f t="shared" si="156"/>
        <v>14976</v>
      </c>
      <c r="X907">
        <f t="shared" si="157"/>
        <v>68</v>
      </c>
      <c r="Y907">
        <f t="shared" si="158"/>
        <v>2056260</v>
      </c>
      <c r="Z907">
        <f t="shared" si="159"/>
        <v>2022</v>
      </c>
      <c r="AA907" s="9" t="str">
        <f t="shared" si="160"/>
        <v>Steel</v>
      </c>
      <c r="AB907" s="9" t="str">
        <f t="shared" si="161"/>
        <v>Other</v>
      </c>
      <c r="AD907" s="13">
        <f t="shared" si="162"/>
        <v>6.9824849779999996</v>
      </c>
      <c r="AE907">
        <f t="shared" si="163"/>
        <v>36.817968749999999</v>
      </c>
      <c r="AF907" s="16">
        <f t="shared" si="164"/>
        <v>0.36640001977574072</v>
      </c>
    </row>
    <row r="908" spans="1:32" x14ac:dyDescent="0.25">
      <c r="A908" t="str">
        <f>'Raw Data'!A908</f>
        <v>INNSA1</v>
      </c>
      <c r="B908" s="7">
        <f>'Raw Data'!B908</f>
        <v>44765</v>
      </c>
      <c r="C908">
        <f>'Raw Data'!C908</f>
        <v>301049751</v>
      </c>
      <c r="D908">
        <f>'Raw Data'!D908</f>
        <v>73239990</v>
      </c>
      <c r="E908" t="str">
        <f>'Raw Data'!E908</f>
        <v>SB-01 STAINLESS STEEL SPORTS BOTTLE 750ML SG-702 (QTY :4968PCS/USD 1.205 PER PCS)</v>
      </c>
      <c r="F908" t="str">
        <f t="shared" si="154"/>
        <v>SB-01 STAINLESS STEEL SPORTS BOTTLE 750ML SG-702 (QTY :4968PCS/USD 1.205 PER PCS)</v>
      </c>
      <c r="O908">
        <f>'Raw Data'!N908</f>
        <v>786.6</v>
      </c>
      <c r="P908" t="str">
        <f>'Raw Data'!O908</f>
        <v>KGS</v>
      </c>
      <c r="Q908">
        <f>'Raw Data'!P908</f>
        <v>687.10605139999996</v>
      </c>
      <c r="R908">
        <f>'Raw Data'!Q908</f>
        <v>540477.62</v>
      </c>
      <c r="S908">
        <f>'Raw Data'!R908</f>
        <v>8.4880302820000004</v>
      </c>
      <c r="T908">
        <f>'Raw Data'!S908</f>
        <v>6676.68462</v>
      </c>
      <c r="U908">
        <f>'Raw Data'!T908</f>
        <v>198031</v>
      </c>
      <c r="V908" s="9" t="str">
        <f t="shared" si="155"/>
        <v>SB-01</v>
      </c>
      <c r="W908">
        <f t="shared" si="156"/>
        <v>4968</v>
      </c>
      <c r="X908">
        <f t="shared" si="157"/>
        <v>64</v>
      </c>
      <c r="Y908">
        <f t="shared" si="158"/>
        <v>738508.62</v>
      </c>
      <c r="Z908">
        <f t="shared" si="159"/>
        <v>2022</v>
      </c>
      <c r="AA908" s="9" t="str">
        <f t="shared" si="160"/>
        <v>Steel</v>
      </c>
      <c r="AB908" s="9" t="str">
        <f t="shared" si="161"/>
        <v>Other</v>
      </c>
      <c r="AD908" s="13">
        <f t="shared" si="162"/>
        <v>8.4880302820000004</v>
      </c>
      <c r="AE908">
        <f t="shared" si="163"/>
        <v>39.861312399355874</v>
      </c>
      <c r="AF908" s="16">
        <f t="shared" si="164"/>
        <v>0.36640000005920692</v>
      </c>
    </row>
    <row r="909" spans="1:32" x14ac:dyDescent="0.25">
      <c r="A909" t="str">
        <f>'Raw Data'!A909</f>
        <v>INNSA1</v>
      </c>
      <c r="B909" s="7">
        <f>'Raw Data'!B909</f>
        <v>44765</v>
      </c>
      <c r="C909">
        <f>'Raw Data'!C909</f>
        <v>301049751</v>
      </c>
      <c r="D909">
        <f>'Raw Data'!D909</f>
        <v>73239990</v>
      </c>
      <c r="E909" t="str">
        <f>'Raw Data'!E909</f>
        <v>NP-21 STAINLESS STEEL SPORTS BOTTLE 650ML S115 (QTY :23112 PCS/USD 1.140 PER PCS)</v>
      </c>
      <c r="F909" t="str">
        <f t="shared" si="154"/>
        <v>NP-21 STAINLESS STEEL SPORTS BOTTLE 650ML S115 (QTY :23112 PCS/USD 1.140 PER PCS)</v>
      </c>
      <c r="O909">
        <f>'Raw Data'!N909</f>
        <v>4108.8</v>
      </c>
      <c r="P909" t="str">
        <f>'Raw Data'!O909</f>
        <v>KGS</v>
      </c>
      <c r="Q909">
        <f>'Raw Data'!P909</f>
        <v>578.94389850000005</v>
      </c>
      <c r="R909">
        <f>'Raw Data'!Q909</f>
        <v>2378764.69</v>
      </c>
      <c r="S909">
        <f>'Raw Data'!R909</f>
        <v>7.1518702709999999</v>
      </c>
      <c r="T909">
        <f>'Raw Data'!S909</f>
        <v>29385.60457</v>
      </c>
      <c r="U909">
        <f>'Raw Data'!T909</f>
        <v>871579.4</v>
      </c>
      <c r="V909" s="9" t="str">
        <f t="shared" si="155"/>
        <v>NP-21</v>
      </c>
      <c r="W909">
        <f t="shared" si="156"/>
        <v>23112</v>
      </c>
      <c r="X909">
        <f t="shared" si="157"/>
        <v>64</v>
      </c>
      <c r="Y909">
        <f t="shared" si="158"/>
        <v>3250344.09</v>
      </c>
      <c r="Z909">
        <f t="shared" si="159"/>
        <v>2022</v>
      </c>
      <c r="AA909" s="9" t="str">
        <f t="shared" si="160"/>
        <v>Steel</v>
      </c>
      <c r="AB909" s="9" t="str">
        <f t="shared" si="161"/>
        <v>Other</v>
      </c>
      <c r="AD909" s="13">
        <f t="shared" si="162"/>
        <v>7.1518702709999999</v>
      </c>
      <c r="AE909">
        <f t="shared" si="163"/>
        <v>37.711119764624442</v>
      </c>
      <c r="AF909" s="16">
        <f t="shared" si="164"/>
        <v>0.36640000739207207</v>
      </c>
    </row>
    <row r="910" spans="1:32" x14ac:dyDescent="0.25">
      <c r="A910" t="str">
        <f>'Raw Data'!A910</f>
        <v>INNSA1</v>
      </c>
      <c r="B910" s="7">
        <f>'Raw Data'!B910</f>
        <v>44761</v>
      </c>
      <c r="C910">
        <f>'Raw Data'!C910</f>
        <v>301049751</v>
      </c>
      <c r="D910">
        <f>'Raw Data'!D910</f>
        <v>73239990</v>
      </c>
      <c r="E910" t="str">
        <f>'Raw Data'!E910</f>
        <v>KL324H-9S STAINLESS STEEL GRATER WITH HANDLE (QTY: 59040 PCS/USD 0.70 PER PCS)</v>
      </c>
      <c r="F910" t="str">
        <f t="shared" si="154"/>
        <v>KL324H-9S STAINLESS STEEL GRATER WITH HANDLE (QTY: 59040 PCS/USD 0.70 PER PCS)</v>
      </c>
      <c r="O910">
        <f>'Raw Data'!N910</f>
        <v>9676</v>
      </c>
      <c r="P910" t="str">
        <f>'Raw Data'!O910</f>
        <v>KGS</v>
      </c>
      <c r="Q910">
        <f>'Raw Data'!P910</f>
        <v>378.08989459999998</v>
      </c>
      <c r="R910">
        <f>'Raw Data'!Q910</f>
        <v>3658397.82</v>
      </c>
      <c r="S910">
        <f>'Raw Data'!R910</f>
        <v>4.7320387310000003</v>
      </c>
      <c r="T910">
        <f>'Raw Data'!S910</f>
        <v>45787.206760000001</v>
      </c>
      <c r="U910">
        <f>'Raw Data'!T910</f>
        <v>1608231.8</v>
      </c>
      <c r="V910" s="9" t="str">
        <f t="shared" si="155"/>
        <v>KL324H-9S</v>
      </c>
      <c r="W910">
        <f t="shared" si="156"/>
        <v>59040</v>
      </c>
      <c r="X910">
        <f t="shared" si="157"/>
        <v>62</v>
      </c>
      <c r="Y910">
        <f t="shared" si="158"/>
        <v>5266629.62</v>
      </c>
      <c r="Z910">
        <f t="shared" si="159"/>
        <v>2022</v>
      </c>
      <c r="AA910" s="9" t="str">
        <f t="shared" si="160"/>
        <v>Steel</v>
      </c>
      <c r="AB910" s="9" t="str">
        <f t="shared" si="161"/>
        <v>Other</v>
      </c>
      <c r="AD910" s="13">
        <f t="shared" si="162"/>
        <v>4.7320387310000003</v>
      </c>
      <c r="AE910">
        <f t="shared" si="163"/>
        <v>27.239698509485095</v>
      </c>
      <c r="AF910" s="16">
        <f t="shared" si="164"/>
        <v>0.43960003234421346</v>
      </c>
    </row>
    <row r="911" spans="1:32" x14ac:dyDescent="0.25">
      <c r="A911" t="str">
        <f>'Raw Data'!A911</f>
        <v>INNSA1</v>
      </c>
      <c r="B911" s="7">
        <f>'Raw Data'!B911</f>
        <v>44760</v>
      </c>
      <c r="C911">
        <f>'Raw Data'!C911</f>
        <v>301049751</v>
      </c>
      <c r="D911">
        <f>'Raw Data'!D911</f>
        <v>73231000</v>
      </c>
      <c r="E911" t="str">
        <f>'Raw Data'!E911</f>
        <v>OKS-4156 STEEL SCRUBBER 6PCS SET (QTY: 99600 SET / USD 0.275 PER SET)</v>
      </c>
      <c r="F911" t="str">
        <f t="shared" si="154"/>
        <v>OKS-4156 STEEL SCRUBBER 6PCS SET (QTY: 99600 SET / USD 0.275 PER SET)</v>
      </c>
      <c r="O911">
        <f>'Raw Data'!N911</f>
        <v>8677.15</v>
      </c>
      <c r="P911" t="str">
        <f>'Raw Data'!O911</f>
        <v>KGS</v>
      </c>
      <c r="Q911">
        <f>'Raw Data'!P911</f>
        <v>297.38562660000002</v>
      </c>
      <c r="R911">
        <f>'Raw Data'!Q911</f>
        <v>2580459.69</v>
      </c>
      <c r="S911">
        <f>'Raw Data'!R911</f>
        <v>3.721972799</v>
      </c>
      <c r="T911">
        <f>'Raw Data'!S911</f>
        <v>32296.116269999999</v>
      </c>
      <c r="U911">
        <f>'Raw Data'!T911</f>
        <v>1134370.1000000001</v>
      </c>
      <c r="V911" s="9" t="str">
        <f t="shared" si="155"/>
        <v>OKS-4156</v>
      </c>
      <c r="W911">
        <f t="shared" si="156"/>
        <v>99600</v>
      </c>
      <c r="X911">
        <f t="shared" si="157"/>
        <v>52</v>
      </c>
      <c r="Y911">
        <f t="shared" si="158"/>
        <v>3714829.79</v>
      </c>
      <c r="Z911">
        <f t="shared" si="159"/>
        <v>2022</v>
      </c>
      <c r="AA911" s="9" t="str">
        <f t="shared" si="160"/>
        <v>Steel</v>
      </c>
      <c r="AB911" s="9" t="str">
        <f t="shared" si="161"/>
        <v>Scrubber</v>
      </c>
      <c r="AD911" s="13">
        <f t="shared" si="162"/>
        <v>3.721972799</v>
      </c>
      <c r="AE911">
        <f t="shared" si="163"/>
        <v>11.389258032128515</v>
      </c>
      <c r="AF911" s="16">
        <f t="shared" si="164"/>
        <v>0.43960000785751474</v>
      </c>
    </row>
    <row r="912" spans="1:32" x14ac:dyDescent="0.25">
      <c r="A912" t="str">
        <f>'Raw Data'!A912</f>
        <v>INNSA1</v>
      </c>
      <c r="B912" s="7">
        <f>'Raw Data'!B912</f>
        <v>44754</v>
      </c>
      <c r="C912">
        <f>'Raw Data'!C912</f>
        <v>301049751</v>
      </c>
      <c r="D912">
        <f>'Raw Data'!D912</f>
        <v>73239990</v>
      </c>
      <c r="E912" t="str">
        <f>'Raw Data'!E912</f>
        <v>SL-01 - STAINLESS STEEL COLA BOTTLE 750ML SK750 (QTY:38592PCS/USD 1.300 PER PCS)</v>
      </c>
      <c r="F912" t="str">
        <f t="shared" si="154"/>
        <v>SL-01 - STAINLESS STEEL COLA BOTTLE 750ML SK750 (QTY:38592PCS/USD 1.300 PER PCS)</v>
      </c>
      <c r="O912">
        <f>'Raw Data'!N912</f>
        <v>7718.4</v>
      </c>
      <c r="P912" t="str">
        <f>'Raw Data'!O912</f>
        <v>KGS</v>
      </c>
      <c r="Q912">
        <f>'Raw Data'!P912</f>
        <v>576.91079630000002</v>
      </c>
      <c r="R912">
        <f>'Raw Data'!Q912</f>
        <v>4452828.29</v>
      </c>
      <c r="S912">
        <f>'Raw Data'!R912</f>
        <v>7.2204104669999998</v>
      </c>
      <c r="T912">
        <f>'Raw Data'!S912</f>
        <v>55730.016150000003</v>
      </c>
      <c r="U912">
        <f>'Raw Data'!T912</f>
        <v>1631516.4</v>
      </c>
      <c r="V912" s="9" t="str">
        <f t="shared" si="155"/>
        <v>SL-01</v>
      </c>
      <c r="W912">
        <f t="shared" si="156"/>
        <v>38592</v>
      </c>
      <c r="X912">
        <f t="shared" si="157"/>
        <v>63</v>
      </c>
      <c r="Y912">
        <f t="shared" si="158"/>
        <v>6084344.6899999995</v>
      </c>
      <c r="Z912">
        <f t="shared" si="159"/>
        <v>2022</v>
      </c>
      <c r="AA912" s="9" t="str">
        <f t="shared" si="160"/>
        <v>Steel</v>
      </c>
      <c r="AB912" s="9" t="str">
        <f t="shared" si="161"/>
        <v>Other</v>
      </c>
      <c r="AD912" s="13">
        <f t="shared" si="162"/>
        <v>7.2204104669999998</v>
      </c>
      <c r="AE912">
        <f t="shared" si="163"/>
        <v>42.276026119402985</v>
      </c>
      <c r="AF912" s="16">
        <f t="shared" si="164"/>
        <v>0.36640002572387537</v>
      </c>
    </row>
    <row r="913" spans="1:32" x14ac:dyDescent="0.25">
      <c r="A913" t="str">
        <f>'Raw Data'!A913</f>
        <v>INNSA1</v>
      </c>
      <c r="B913" s="7">
        <f>'Raw Data'!B913</f>
        <v>44754</v>
      </c>
      <c r="C913">
        <f>'Raw Data'!C913</f>
        <v>301049751</v>
      </c>
      <c r="D913">
        <f>'Raw Data'!D913</f>
        <v>73231000</v>
      </c>
      <c r="E913" t="str">
        <f>'Raw Data'!E913</f>
        <v>8001-2 STEEL SCRUBBER 2 PCS SET (QTY- 165960 SET/USD 0.168PER SET)</v>
      </c>
      <c r="F913" t="str">
        <f t="shared" si="154"/>
        <v>8001-2 STEEL SCRUBBER 2 PCS SET (QTY- 165960 SET/USD 0.168PER SET)</v>
      </c>
      <c r="O913">
        <f>'Raw Data'!N913</f>
        <v>4840</v>
      </c>
      <c r="P913" t="str">
        <f>'Raw Data'!O913</f>
        <v>KGS</v>
      </c>
      <c r="Q913">
        <f>'Raw Data'!P913</f>
        <v>568.01128310000001</v>
      </c>
      <c r="R913">
        <f>'Raw Data'!Q913</f>
        <v>2749174.61</v>
      </c>
      <c r="S913">
        <f>'Raw Data'!R913</f>
        <v>7.1090273220000002</v>
      </c>
      <c r="T913">
        <f>'Raw Data'!S913</f>
        <v>34407.692239999997</v>
      </c>
      <c r="U913">
        <f>'Raw Data'!T913</f>
        <v>1208537.1000000001</v>
      </c>
      <c r="V913" s="9" t="str">
        <f t="shared" si="155"/>
        <v>8001-2</v>
      </c>
      <c r="W913">
        <f t="shared" si="156"/>
        <v>165960</v>
      </c>
      <c r="X913">
        <f t="shared" si="157"/>
        <v>50</v>
      </c>
      <c r="Y913">
        <f t="shared" si="158"/>
        <v>3957711.71</v>
      </c>
      <c r="Z913">
        <f t="shared" si="159"/>
        <v>2022</v>
      </c>
      <c r="AA913" s="9" t="str">
        <f t="shared" si="160"/>
        <v>Steel</v>
      </c>
      <c r="AB913" s="9" t="str">
        <f t="shared" si="161"/>
        <v>Scrubber</v>
      </c>
      <c r="AD913" s="13">
        <f t="shared" si="162"/>
        <v>7.1090273220000002</v>
      </c>
      <c r="AE913">
        <f t="shared" si="163"/>
        <v>7.2820986984815628</v>
      </c>
      <c r="AF913" s="16">
        <f t="shared" si="164"/>
        <v>0.43959997870051626</v>
      </c>
    </row>
    <row r="914" spans="1:32" x14ac:dyDescent="0.25">
      <c r="A914" t="str">
        <f>'Raw Data'!A914</f>
        <v>INNSA1</v>
      </c>
      <c r="B914" s="7">
        <f>'Raw Data'!B914</f>
        <v>44754</v>
      </c>
      <c r="C914">
        <f>'Raw Data'!C914</f>
        <v>301049751</v>
      </c>
      <c r="D914">
        <f>'Raw Data'!D914</f>
        <v>73239990</v>
      </c>
      <c r="E914" t="str">
        <f>'Raw Data'!E914</f>
        <v>SB-01 - STAINLESS STEEL SPORTS BOTTLE 750ML SG-702 (QTY:1872PCS/USD 1.205 PER PCS)</v>
      </c>
      <c r="F914" t="str">
        <f t="shared" si="154"/>
        <v>SB-01 - STAINLESS STEEL SPORTS BOTTLE 750ML SG-702 (QTY:1872PCS/USD 1.205 PER PCS)</v>
      </c>
      <c r="O914">
        <f>'Raw Data'!N914</f>
        <v>296.39999999999998</v>
      </c>
      <c r="P914" t="str">
        <f>'Raw Data'!O914</f>
        <v>KGS</v>
      </c>
      <c r="Q914">
        <f>'Raw Data'!P914</f>
        <v>675.47607960000005</v>
      </c>
      <c r="R914">
        <f>'Raw Data'!Q914</f>
        <v>200211.11</v>
      </c>
      <c r="S914">
        <f>'Raw Data'!R914</f>
        <v>8.4540185179999998</v>
      </c>
      <c r="T914">
        <f>'Raw Data'!S914</f>
        <v>2505.7710889999998</v>
      </c>
      <c r="U914">
        <f>'Raw Data'!T914</f>
        <v>73357.3</v>
      </c>
      <c r="V914" s="9" t="str">
        <f t="shared" si="155"/>
        <v>SB-01</v>
      </c>
      <c r="W914">
        <f t="shared" si="156"/>
        <v>1872</v>
      </c>
      <c r="X914">
        <f t="shared" si="157"/>
        <v>65</v>
      </c>
      <c r="Y914">
        <f t="shared" si="158"/>
        <v>273568.40999999997</v>
      </c>
      <c r="Z914">
        <f t="shared" si="159"/>
        <v>2022</v>
      </c>
      <c r="AA914" s="9" t="str">
        <f t="shared" si="160"/>
        <v>Steel</v>
      </c>
      <c r="AB914" s="9" t="str">
        <f t="shared" si="161"/>
        <v>Other</v>
      </c>
      <c r="AD914" s="13">
        <f t="shared" si="162"/>
        <v>8.4540185179999998</v>
      </c>
      <c r="AE914">
        <f t="shared" si="163"/>
        <v>39.186591880341879</v>
      </c>
      <c r="AF914" s="16">
        <f t="shared" si="164"/>
        <v>0.3663997467473209</v>
      </c>
    </row>
    <row r="915" spans="1:32" x14ac:dyDescent="0.25">
      <c r="A915" t="str">
        <f>'Raw Data'!A915</f>
        <v>INNSA1</v>
      </c>
      <c r="B915" s="7">
        <f>'Raw Data'!B915</f>
        <v>44746</v>
      </c>
      <c r="C915">
        <f>'Raw Data'!C915</f>
        <v>301049751</v>
      </c>
      <c r="D915">
        <f>'Raw Data'!D915</f>
        <v>73239990</v>
      </c>
      <c r="E915" t="str">
        <f>'Raw Data'!E915</f>
        <v>KL326D-9S STAINLESS STEEL GRATER WITH HANDLE (QTY:37560PCS/USD 1.02 PER PCS)</v>
      </c>
      <c r="F915" t="str">
        <f t="shared" si="154"/>
        <v>KL326D-9S STAINLESS STEEL GRATER WITH HANDLE (QTY:37560PCS/USD 1.02 PER PCS)</v>
      </c>
      <c r="O915">
        <f>'Raw Data'!N915</f>
        <v>8607.5</v>
      </c>
      <c r="P915" t="str">
        <f>'Raw Data'!O915</f>
        <v>KGS</v>
      </c>
      <c r="Q915">
        <f>'Raw Data'!P915</f>
        <v>388.54271390000002</v>
      </c>
      <c r="R915">
        <f>'Raw Data'!Q915</f>
        <v>3344381.41</v>
      </c>
      <c r="S915">
        <f>'Raw Data'!R915</f>
        <v>4.9213769970000003</v>
      </c>
      <c r="T915">
        <f>'Raw Data'!S915</f>
        <v>42360.752500000002</v>
      </c>
      <c r="U915">
        <f>'Raw Data'!T915</f>
        <v>1225381.3</v>
      </c>
      <c r="V915" s="9" t="str">
        <f t="shared" si="155"/>
        <v>KL326D-9S</v>
      </c>
      <c r="W915">
        <f t="shared" si="156"/>
        <v>37560</v>
      </c>
      <c r="X915">
        <f t="shared" si="157"/>
        <v>60</v>
      </c>
      <c r="Y915">
        <f t="shared" si="158"/>
        <v>4569762.71</v>
      </c>
      <c r="Z915">
        <f t="shared" si="159"/>
        <v>2022</v>
      </c>
      <c r="AA915" s="9" t="str">
        <f t="shared" si="160"/>
        <v>Steel</v>
      </c>
      <c r="AB915" s="9" t="str">
        <f t="shared" si="161"/>
        <v>Other</v>
      </c>
      <c r="AD915" s="13">
        <f t="shared" si="162"/>
        <v>4.9213769970000003</v>
      </c>
      <c r="AE915">
        <f t="shared" si="163"/>
        <v>32.624635250266245</v>
      </c>
      <c r="AF915" s="16">
        <f t="shared" si="164"/>
        <v>0.36639998546098845</v>
      </c>
    </row>
    <row r="916" spans="1:32" x14ac:dyDescent="0.25">
      <c r="A916" t="str">
        <f>'Raw Data'!A916</f>
        <v>INNSA1</v>
      </c>
      <c r="B916" s="7">
        <f>'Raw Data'!B916</f>
        <v>44746</v>
      </c>
      <c r="C916">
        <f>'Raw Data'!C916</f>
        <v>301049751</v>
      </c>
      <c r="D916">
        <f>'Raw Data'!D916</f>
        <v>73239990</v>
      </c>
      <c r="E916" t="str">
        <f>'Raw Data'!E916</f>
        <v>KL324H-9S STAINLESS STEEL GRATER WITH HANDLE (QTY:59040 PCS/USD 0.70 PER PCS)</v>
      </c>
      <c r="F916" t="str">
        <f t="shared" si="154"/>
        <v>KL324H-9S STAINLESS STEEL GRATER WITH HANDLE (QTY:59040 PCS/USD 0.70 PER PCS)</v>
      </c>
      <c r="O916">
        <f>'Raw Data'!N916</f>
        <v>9676</v>
      </c>
      <c r="P916" t="str">
        <f>'Raw Data'!O916</f>
        <v>KGS</v>
      </c>
      <c r="Q916">
        <f>'Raw Data'!P916</f>
        <v>372.85376910000002</v>
      </c>
      <c r="R916">
        <f>'Raw Data'!Q916</f>
        <v>3607733.07</v>
      </c>
      <c r="S916">
        <f>'Raw Data'!R916</f>
        <v>4.7226569869999997</v>
      </c>
      <c r="T916">
        <f>'Raw Data'!S916</f>
        <v>45696.42901</v>
      </c>
      <c r="U916">
        <f>'Raw Data'!T916</f>
        <v>1321873.3999999999</v>
      </c>
      <c r="V916" s="9" t="str">
        <f t="shared" si="155"/>
        <v>KL324H-9S</v>
      </c>
      <c r="W916">
        <f t="shared" si="156"/>
        <v>59040</v>
      </c>
      <c r="X916">
        <f t="shared" si="157"/>
        <v>61</v>
      </c>
      <c r="Y916">
        <f t="shared" si="158"/>
        <v>4929606.47</v>
      </c>
      <c r="Z916">
        <f t="shared" si="159"/>
        <v>2022</v>
      </c>
      <c r="AA916" s="9" t="str">
        <f t="shared" si="160"/>
        <v>Steel</v>
      </c>
      <c r="AB916" s="9" t="str">
        <f t="shared" si="161"/>
        <v>Other</v>
      </c>
      <c r="AD916" s="13">
        <f t="shared" si="162"/>
        <v>4.7226569869999997</v>
      </c>
      <c r="AE916">
        <f t="shared" si="163"/>
        <v>22.389454607046069</v>
      </c>
      <c r="AF916" s="16">
        <f t="shared" si="164"/>
        <v>0.3664000008736788</v>
      </c>
    </row>
    <row r="917" spans="1:32" x14ac:dyDescent="0.25">
      <c r="A917" t="str">
        <f>'Raw Data'!A917</f>
        <v>INNSA1</v>
      </c>
      <c r="B917" s="7">
        <f>'Raw Data'!B917</f>
        <v>44741</v>
      </c>
      <c r="C917">
        <f>'Raw Data'!C917</f>
        <v>301049751</v>
      </c>
      <c r="D917">
        <f>'Raw Data'!D917</f>
        <v>73239990</v>
      </c>
      <c r="E917" t="str">
        <f>'Raw Data'!E917</f>
        <v>6578 STEEL RECTANGLE CONTAINER BIG(QTY:37920 PCS/ USD 1.80 PER PCS)</v>
      </c>
      <c r="F917" t="str">
        <f t="shared" si="154"/>
        <v>6578 STEEL RECTANGLE CONTAINER BIG(QTY:37920 PCS/ USD 1.80 PER PCS)</v>
      </c>
      <c r="O917">
        <f>'Raw Data'!N917</f>
        <v>11202.2</v>
      </c>
      <c r="P917" t="str">
        <f>'Raw Data'!O917</f>
        <v>KGS</v>
      </c>
      <c r="Q917">
        <f>'Raw Data'!P917</f>
        <v>528.77799270000003</v>
      </c>
      <c r="R917">
        <f>'Raw Data'!Q917</f>
        <v>5923476.8300000001</v>
      </c>
      <c r="S917">
        <f>'Raw Data'!R917</f>
        <v>6.6976313200000002</v>
      </c>
      <c r="T917">
        <f>'Raw Data'!S917</f>
        <v>75028.205570000006</v>
      </c>
      <c r="U917">
        <f>'Raw Data'!T917</f>
        <v>2170361.9</v>
      </c>
      <c r="V917" s="9" t="str">
        <f t="shared" si="155"/>
        <v>6578</v>
      </c>
      <c r="W917">
        <f t="shared" si="156"/>
        <v>37920</v>
      </c>
      <c r="X917">
        <f t="shared" si="157"/>
        <v>51</v>
      </c>
      <c r="Y917">
        <f t="shared" si="158"/>
        <v>8093838.7300000004</v>
      </c>
      <c r="Z917">
        <f t="shared" si="159"/>
        <v>2022</v>
      </c>
      <c r="AA917" s="9" t="str">
        <f t="shared" si="160"/>
        <v>Steel</v>
      </c>
      <c r="AB917" s="9" t="str">
        <f t="shared" si="161"/>
        <v>Other</v>
      </c>
      <c r="AD917" s="13">
        <f t="shared" si="162"/>
        <v>6.6976313200000002</v>
      </c>
      <c r="AE917">
        <f t="shared" si="163"/>
        <v>57.235282172995781</v>
      </c>
      <c r="AF917" s="16">
        <f t="shared" si="164"/>
        <v>0.36639999822536656</v>
      </c>
    </row>
    <row r="918" spans="1:32" x14ac:dyDescent="0.25">
      <c r="A918" t="str">
        <f>'Raw Data'!A918</f>
        <v>INNSA1</v>
      </c>
      <c r="B918" s="7">
        <f>'Raw Data'!B918</f>
        <v>44741</v>
      </c>
      <c r="C918">
        <f>'Raw Data'!C918</f>
        <v>301049751</v>
      </c>
      <c r="D918">
        <f>'Raw Data'!D918</f>
        <v>73239990</v>
      </c>
      <c r="E918" t="str">
        <f>'Raw Data'!E918</f>
        <v>6561 STEEL LUNCH BOX (QTY:21600 PCS/ USD 2.75 PER PCS)</v>
      </c>
      <c r="F918" t="str">
        <f t="shared" si="154"/>
        <v>6561 STEEL LUNCH BOX (QTY:21600 PCS/ USD 2.75 PER PCS)</v>
      </c>
      <c r="O918">
        <f>'Raw Data'!N918</f>
        <v>8232</v>
      </c>
      <c r="P918" t="str">
        <f>'Raw Data'!O918</f>
        <v>KGS</v>
      </c>
      <c r="Q918">
        <f>'Raw Data'!P918</f>
        <v>626.20554179999999</v>
      </c>
      <c r="R918">
        <f>'Raw Data'!Q918</f>
        <v>5154924.0199999996</v>
      </c>
      <c r="S918">
        <f>'Raw Data'!R918</f>
        <v>7.931672474</v>
      </c>
      <c r="T918">
        <f>'Raw Data'!S918</f>
        <v>65293.527800000003</v>
      </c>
      <c r="U918">
        <f>'Raw Data'!T918</f>
        <v>1888764.2</v>
      </c>
      <c r="V918" s="9" t="str">
        <f t="shared" si="155"/>
        <v>6561</v>
      </c>
      <c r="W918">
        <f t="shared" si="156"/>
        <v>21600</v>
      </c>
      <c r="X918">
        <f t="shared" si="157"/>
        <v>38</v>
      </c>
      <c r="Y918">
        <f t="shared" si="158"/>
        <v>7043688.2199999997</v>
      </c>
      <c r="Z918">
        <f t="shared" si="159"/>
        <v>2022</v>
      </c>
      <c r="AA918" s="9" t="str">
        <f t="shared" si="160"/>
        <v>Steel</v>
      </c>
      <c r="AB918" s="9" t="str">
        <f t="shared" si="161"/>
        <v>Lunch Box</v>
      </c>
      <c r="AD918" s="13">
        <f t="shared" si="162"/>
        <v>7.931672474</v>
      </c>
      <c r="AE918">
        <f t="shared" si="163"/>
        <v>87.442787037037036</v>
      </c>
      <c r="AF918" s="16">
        <f t="shared" si="164"/>
        <v>0.36640000757954916</v>
      </c>
    </row>
    <row r="919" spans="1:32" x14ac:dyDescent="0.25">
      <c r="A919" t="str">
        <f>'Raw Data'!A919</f>
        <v>INNSA1</v>
      </c>
      <c r="B919" s="7">
        <f>'Raw Data'!B919</f>
        <v>44741</v>
      </c>
      <c r="C919">
        <f>'Raw Data'!C919</f>
        <v>301049751</v>
      </c>
      <c r="D919">
        <f>'Raw Data'!D919</f>
        <v>73239990</v>
      </c>
      <c r="E919" t="str">
        <f>'Raw Data'!E919</f>
        <v>6901 STEEL RECTANGLE CONTAINER(QTY:56184 PCS/ USD 1.06 PER PCS)</v>
      </c>
      <c r="F919" t="str">
        <f t="shared" si="154"/>
        <v>6901 STEEL RECTANGLE CONTAINER(QTY:56184 PCS/ USD 1.06 PER PCS)</v>
      </c>
      <c r="O919">
        <f>'Raw Data'!N919</f>
        <v>9129.9</v>
      </c>
      <c r="P919" t="str">
        <f>'Raw Data'!O919</f>
        <v>KGS</v>
      </c>
      <c r="Q919">
        <f>'Raw Data'!P919</f>
        <v>566.09374360000004</v>
      </c>
      <c r="R919">
        <f>'Raw Data'!Q919</f>
        <v>5168379.2699999996</v>
      </c>
      <c r="S919">
        <f>'Raw Data'!R919</f>
        <v>7.1702817430000003</v>
      </c>
      <c r="T919">
        <f>'Raw Data'!S919</f>
        <v>65463.955289999998</v>
      </c>
      <c r="U919">
        <f>'Raw Data'!T919</f>
        <v>1893694.2</v>
      </c>
      <c r="V919" s="9" t="str">
        <f t="shared" si="155"/>
        <v>6901</v>
      </c>
      <c r="W919">
        <f t="shared" si="156"/>
        <v>56184</v>
      </c>
      <c r="X919">
        <f t="shared" si="157"/>
        <v>47</v>
      </c>
      <c r="Y919">
        <f t="shared" si="158"/>
        <v>7062073.4699999997</v>
      </c>
      <c r="Z919">
        <f t="shared" si="159"/>
        <v>2022</v>
      </c>
      <c r="AA919" s="9" t="str">
        <f t="shared" si="160"/>
        <v>Steel</v>
      </c>
      <c r="AB919" s="9" t="str">
        <f t="shared" si="161"/>
        <v>Other</v>
      </c>
      <c r="AD919" s="13">
        <f t="shared" si="162"/>
        <v>7.1702817430000003</v>
      </c>
      <c r="AE919">
        <f t="shared" si="163"/>
        <v>33.705222127296025</v>
      </c>
      <c r="AF919" s="16">
        <f t="shared" si="164"/>
        <v>0.36640000686327345</v>
      </c>
    </row>
    <row r="920" spans="1:32" x14ac:dyDescent="0.25">
      <c r="A920" t="str">
        <f>'Raw Data'!A920</f>
        <v>INNSA1</v>
      </c>
      <c r="B920" s="7">
        <f>'Raw Data'!B920</f>
        <v>44741</v>
      </c>
      <c r="C920">
        <f>'Raw Data'!C920</f>
        <v>301049751</v>
      </c>
      <c r="D920">
        <f>'Raw Data'!D920</f>
        <v>73239990</v>
      </c>
      <c r="E920" t="str">
        <f>'Raw Data'!E920</f>
        <v>6527 STEEL LUNCH BOX (QTY:25560 PCS/ USD 2.06 PER PCS)</v>
      </c>
      <c r="F920" t="str">
        <f t="shared" si="154"/>
        <v>6527 STEEL LUNCH BOX (QTY:25560 PCS/ USD 2.06 PER PCS)</v>
      </c>
      <c r="O920">
        <f>'Raw Data'!N920</f>
        <v>8903.4</v>
      </c>
      <c r="P920" t="str">
        <f>'Raw Data'!O920</f>
        <v>KGS</v>
      </c>
      <c r="Q920">
        <f>'Raw Data'!P920</f>
        <v>513.22530830000005</v>
      </c>
      <c r="R920">
        <f>'Raw Data'!Q920</f>
        <v>4569450.21</v>
      </c>
      <c r="S920">
        <f>'Raw Data'!R920</f>
        <v>6.5006372170000004</v>
      </c>
      <c r="T920">
        <f>'Raw Data'!S920</f>
        <v>57877.773399999998</v>
      </c>
      <c r="U920">
        <f>'Raw Data'!T920</f>
        <v>1674246.5</v>
      </c>
      <c r="V920" s="9" t="str">
        <f t="shared" si="155"/>
        <v>6527</v>
      </c>
      <c r="W920">
        <f t="shared" si="156"/>
        <v>25560</v>
      </c>
      <c r="X920">
        <f t="shared" si="157"/>
        <v>38</v>
      </c>
      <c r="Y920">
        <f t="shared" si="158"/>
        <v>6243696.71</v>
      </c>
      <c r="Z920">
        <f t="shared" si="159"/>
        <v>2022</v>
      </c>
      <c r="AA920" s="9" t="str">
        <f t="shared" si="160"/>
        <v>Steel</v>
      </c>
      <c r="AB920" s="9" t="str">
        <f t="shared" si="161"/>
        <v>Lunch Box</v>
      </c>
      <c r="AD920" s="13">
        <f t="shared" si="162"/>
        <v>6.5006372170000004</v>
      </c>
      <c r="AE920">
        <f t="shared" si="163"/>
        <v>65.502601721439746</v>
      </c>
      <c r="AF920" s="16">
        <f t="shared" si="164"/>
        <v>0.36639998753810693</v>
      </c>
    </row>
    <row r="921" spans="1:32" x14ac:dyDescent="0.25">
      <c r="A921" t="str">
        <f>'Raw Data'!A921</f>
        <v>INNSA1</v>
      </c>
      <c r="B921" s="7">
        <f>'Raw Data'!B921</f>
        <v>44741</v>
      </c>
      <c r="C921">
        <f>'Raw Data'!C921</f>
        <v>301049751</v>
      </c>
      <c r="D921">
        <f>'Raw Data'!D921</f>
        <v>73239990</v>
      </c>
      <c r="E921" t="str">
        <f>'Raw Data'!E921</f>
        <v>6862 STEEL RECTANGLE CONTAINER LARGE(QTY:20400 PCS/ USD 1.63PER PCS)</v>
      </c>
      <c r="F921" t="str">
        <f t="shared" si="154"/>
        <v>6862 STEEL RECTANGLE CONTAINER LARGE(QTY:20400 PCS/ USD 1.63PER PCS)</v>
      </c>
      <c r="O921">
        <f>'Raw Data'!N921</f>
        <v>5100</v>
      </c>
      <c r="P921" t="str">
        <f>'Raw Data'!O921</f>
        <v>KGS</v>
      </c>
      <c r="Q921">
        <f>'Raw Data'!P921</f>
        <v>565.8267118</v>
      </c>
      <c r="R921">
        <f>'Raw Data'!Q921</f>
        <v>2885716.23</v>
      </c>
      <c r="S921">
        <f>'Raw Data'!R921</f>
        <v>7.166899452</v>
      </c>
      <c r="T921">
        <f>'Raw Data'!S921</f>
        <v>36551.187209999996</v>
      </c>
      <c r="U921">
        <f>'Raw Data'!T921</f>
        <v>1057326.3999999999</v>
      </c>
      <c r="V921" s="9" t="str">
        <f t="shared" si="155"/>
        <v>6862</v>
      </c>
      <c r="W921">
        <f t="shared" si="156"/>
        <v>20400</v>
      </c>
      <c r="X921">
        <f t="shared" si="157"/>
        <v>53</v>
      </c>
      <c r="Y921">
        <f t="shared" si="158"/>
        <v>3943042.63</v>
      </c>
      <c r="Z921">
        <f t="shared" si="159"/>
        <v>2022</v>
      </c>
      <c r="AA921" s="9" t="str">
        <f t="shared" si="160"/>
        <v>Steel</v>
      </c>
      <c r="AB921" s="9" t="str">
        <f t="shared" si="161"/>
        <v>Other</v>
      </c>
      <c r="AD921" s="13">
        <f t="shared" si="162"/>
        <v>7.166899452</v>
      </c>
      <c r="AE921">
        <f t="shared" si="163"/>
        <v>51.829725490196076</v>
      </c>
      <c r="AF921" s="16">
        <f t="shared" si="164"/>
        <v>0.3663999907572339</v>
      </c>
    </row>
    <row r="922" spans="1:32" x14ac:dyDescent="0.25">
      <c r="A922" t="str">
        <f>'Raw Data'!A922</f>
        <v>INNSA1</v>
      </c>
      <c r="B922" s="7">
        <f>'Raw Data'!B922</f>
        <v>44741</v>
      </c>
      <c r="C922">
        <f>'Raw Data'!C922</f>
        <v>301049751</v>
      </c>
      <c r="D922">
        <f>'Raw Data'!D922</f>
        <v>73239990</v>
      </c>
      <c r="E922" t="str">
        <f>'Raw Data'!E922</f>
        <v>8505 STEEL LUNCH BOX 3 LAYER(QTY:16800 PCS/ USD 3.75 PER PCS)</v>
      </c>
      <c r="F922" t="str">
        <f t="shared" si="154"/>
        <v>8505 STEEL LUNCH BOX 3 LAYER(QTY:16800 PCS/ USD 3.75 PER PCS)</v>
      </c>
      <c r="O922">
        <f>'Raw Data'!N922</f>
        <v>10892</v>
      </c>
      <c r="P922" t="str">
        <f>'Raw Data'!O922</f>
        <v>KGS</v>
      </c>
      <c r="Q922">
        <f>'Raw Data'!P922</f>
        <v>501.95962909999997</v>
      </c>
      <c r="R922">
        <f>'Raw Data'!Q922</f>
        <v>5467344.2800000003</v>
      </c>
      <c r="S922">
        <f>'Raw Data'!R922</f>
        <v>6.3579433700000001</v>
      </c>
      <c r="T922">
        <f>'Raw Data'!S922</f>
        <v>69250.719190000003</v>
      </c>
      <c r="U922">
        <f>'Raw Data'!T922</f>
        <v>2003235</v>
      </c>
      <c r="V922" s="9" t="str">
        <f t="shared" si="155"/>
        <v>8505</v>
      </c>
      <c r="W922">
        <f t="shared" si="156"/>
        <v>16800</v>
      </c>
      <c r="X922">
        <f t="shared" si="157"/>
        <v>45</v>
      </c>
      <c r="Y922">
        <f t="shared" si="158"/>
        <v>7470579.2800000003</v>
      </c>
      <c r="Z922">
        <f t="shared" si="159"/>
        <v>2022</v>
      </c>
      <c r="AA922" s="9" t="str">
        <f t="shared" si="160"/>
        <v>Steel</v>
      </c>
      <c r="AB922" s="9" t="str">
        <f t="shared" si="161"/>
        <v>Lunch Box</v>
      </c>
      <c r="AD922" s="13">
        <f t="shared" si="162"/>
        <v>6.3579433700000001</v>
      </c>
      <c r="AE922">
        <f t="shared" si="163"/>
        <v>119.24017857142857</v>
      </c>
      <c r="AF922" s="16">
        <f t="shared" si="164"/>
        <v>0.36640001020751523</v>
      </c>
    </row>
    <row r="923" spans="1:32" x14ac:dyDescent="0.25">
      <c r="A923" t="str">
        <f>'Raw Data'!A923</f>
        <v>INNSA1</v>
      </c>
      <c r="B923" s="7">
        <f>'Raw Data'!B923</f>
        <v>44736</v>
      </c>
      <c r="C923">
        <f>'Raw Data'!C923</f>
        <v>301049751</v>
      </c>
      <c r="D923">
        <f>'Raw Data'!D923</f>
        <v>73239990</v>
      </c>
      <c r="E923" t="str">
        <f>'Raw Data'!E923</f>
        <v>SL-89 STEEL HANGER WITH HOOK (QTY:70056 PACKS/USD 1.18 PER PACKS)</v>
      </c>
      <c r="F923" t="str">
        <f t="shared" si="154"/>
        <v>SL-89 STEEL HANGER WITH HOOK (QTY:70056 PACKS/USD 1.18 PER PACKS)</v>
      </c>
      <c r="O923">
        <f>'Raw Data'!N923</f>
        <v>15568</v>
      </c>
      <c r="P923" t="str">
        <f>'Raw Data'!O923</f>
        <v>KGS</v>
      </c>
      <c r="Q923">
        <f>'Raw Data'!P923</f>
        <v>440.61864209999999</v>
      </c>
      <c r="R923">
        <f>'Raw Data'!Q923</f>
        <v>6859551.0199999996</v>
      </c>
      <c r="S923">
        <f>'Raw Data'!R923</f>
        <v>5.5809834340000002</v>
      </c>
      <c r="T923">
        <f>'Raw Data'!S923</f>
        <v>86884.750090000001</v>
      </c>
      <c r="U923">
        <f>'Raw Data'!T923</f>
        <v>2513339.5</v>
      </c>
      <c r="V923" s="9" t="str">
        <f t="shared" si="155"/>
        <v>SL-89</v>
      </c>
      <c r="W923" t="str">
        <f t="shared" si="156"/>
        <v/>
      </c>
      <c r="X923">
        <f t="shared" si="157"/>
        <v>47</v>
      </c>
      <c r="Y923">
        <f t="shared" si="158"/>
        <v>9372890.5199999996</v>
      </c>
      <c r="Z923">
        <f t="shared" si="159"/>
        <v>2022</v>
      </c>
      <c r="AA923" s="9" t="str">
        <f t="shared" si="160"/>
        <v>Steel</v>
      </c>
      <c r="AB923" s="9" t="str">
        <f t="shared" si="161"/>
        <v>Hanger</v>
      </c>
      <c r="AD923" s="13">
        <f t="shared" si="162"/>
        <v>5.5809834340000002</v>
      </c>
      <c r="AE923" t="e">
        <f t="shared" si="163"/>
        <v>#VALUE!</v>
      </c>
      <c r="AF923" s="16">
        <f t="shared" si="164"/>
        <v>0.3664000009143456</v>
      </c>
    </row>
    <row r="924" spans="1:32" x14ac:dyDescent="0.25">
      <c r="A924" t="str">
        <f>'Raw Data'!A924</f>
        <v>INNSA1</v>
      </c>
      <c r="B924" s="7">
        <f>'Raw Data'!B924</f>
        <v>44731</v>
      </c>
      <c r="C924">
        <f>'Raw Data'!C924</f>
        <v>301049751</v>
      </c>
      <c r="D924">
        <f>'Raw Data'!D924</f>
        <v>73239990</v>
      </c>
      <c r="E924" t="str">
        <f>'Raw Data'!E924</f>
        <v>SB-12 STEEL TEA STRAINER BIG(QTY:25200 PCS/USD 1.1724 PER PCS)</v>
      </c>
      <c r="F924" t="str">
        <f t="shared" si="154"/>
        <v>SB-12 STEEL TEA STRAINER BIG(QTY:25200 PCS/USD 1.1724 PER PCS)</v>
      </c>
      <c r="O924">
        <f>'Raw Data'!N924</f>
        <v>5985</v>
      </c>
      <c r="P924" t="str">
        <f>'Raw Data'!O924</f>
        <v>KGS</v>
      </c>
      <c r="Q924">
        <f>'Raw Data'!P924</f>
        <v>425.47055640000002</v>
      </c>
      <c r="R924">
        <f>'Raw Data'!Q924</f>
        <v>2546441.2799999998</v>
      </c>
      <c r="S924">
        <f>'Raw Data'!R924</f>
        <v>5.3891140770000003</v>
      </c>
      <c r="T924">
        <f>'Raw Data'!S924</f>
        <v>32253.847750000001</v>
      </c>
      <c r="U924">
        <f>'Raw Data'!T924</f>
        <v>933016.1</v>
      </c>
      <c r="V924" s="9" t="str">
        <f t="shared" si="155"/>
        <v>SB-12</v>
      </c>
      <c r="W924">
        <f t="shared" si="156"/>
        <v>25200</v>
      </c>
      <c r="X924">
        <f t="shared" si="157"/>
        <v>44</v>
      </c>
      <c r="Y924">
        <f t="shared" si="158"/>
        <v>3479457.38</v>
      </c>
      <c r="Z924">
        <f t="shared" si="159"/>
        <v>2022</v>
      </c>
      <c r="AA924" s="9" t="str">
        <f t="shared" si="160"/>
        <v>Steel</v>
      </c>
      <c r="AB924" s="9" t="str">
        <f t="shared" si="161"/>
        <v>Tea Strainer</v>
      </c>
      <c r="AD924" s="13">
        <f t="shared" si="162"/>
        <v>5.3891140770000003</v>
      </c>
      <c r="AE924">
        <f t="shared" si="163"/>
        <v>37.024448412698412</v>
      </c>
      <c r="AF924" s="16">
        <f t="shared" si="164"/>
        <v>0.36640000589371535</v>
      </c>
    </row>
    <row r="925" spans="1:32" x14ac:dyDescent="0.25">
      <c r="A925" t="str">
        <f>'Raw Data'!A925</f>
        <v>INNSA1</v>
      </c>
      <c r="B925" s="7">
        <f>'Raw Data'!B925</f>
        <v>44731</v>
      </c>
      <c r="C925">
        <f>'Raw Data'!C925</f>
        <v>301049751</v>
      </c>
      <c r="D925">
        <f>'Raw Data'!D925</f>
        <v>73239990</v>
      </c>
      <c r="E925" t="str">
        <f>'Raw Data'!E925</f>
        <v>NP-19 STEEL SALT BOTTLE (QTY:50448PCS/ USD 0.4992 PER PCS)</v>
      </c>
      <c r="F925" t="str">
        <f t="shared" si="154"/>
        <v>NP-19 STEEL SALT BOTTLE (QTY:50448PCS/ USD 0.4992 PER PCS)</v>
      </c>
      <c r="O925">
        <f>'Raw Data'!N925</f>
        <v>7882.5</v>
      </c>
      <c r="P925" t="str">
        <f>'Raw Data'!O925</f>
        <v>KGS</v>
      </c>
      <c r="Q925">
        <f>'Raw Data'!P925</f>
        <v>275.36698639999997</v>
      </c>
      <c r="R925">
        <f>'Raw Data'!Q925</f>
        <v>2170580.27</v>
      </c>
      <c r="S925">
        <f>'Raw Data'!R925</f>
        <v>3.4878655649999999</v>
      </c>
      <c r="T925">
        <f>'Raw Data'!S925</f>
        <v>27493.100320000001</v>
      </c>
      <c r="U925">
        <f>'Raw Data'!T925</f>
        <v>795300.7</v>
      </c>
      <c r="V925" s="9" t="str">
        <f t="shared" si="155"/>
        <v>NP-19</v>
      </c>
      <c r="W925">
        <f t="shared" si="156"/>
        <v>50448</v>
      </c>
      <c r="X925">
        <f t="shared" si="157"/>
        <v>40</v>
      </c>
      <c r="Y925">
        <f t="shared" si="158"/>
        <v>2965880.9699999997</v>
      </c>
      <c r="Z925">
        <f t="shared" si="159"/>
        <v>2022</v>
      </c>
      <c r="AA925" s="9" t="str">
        <f t="shared" si="160"/>
        <v>Steel</v>
      </c>
      <c r="AB925" s="9" t="str">
        <f t="shared" si="161"/>
        <v>Other</v>
      </c>
      <c r="AD925" s="13">
        <f t="shared" si="162"/>
        <v>3.4878655649999999</v>
      </c>
      <c r="AE925">
        <f t="shared" si="163"/>
        <v>15.764761734855693</v>
      </c>
      <c r="AF925" s="16">
        <f t="shared" si="164"/>
        <v>0.3664000410360313</v>
      </c>
    </row>
    <row r="926" spans="1:32" x14ac:dyDescent="0.25">
      <c r="A926" t="str">
        <f>'Raw Data'!A926</f>
        <v>INNSA1</v>
      </c>
      <c r="B926" s="7">
        <f>'Raw Data'!B926</f>
        <v>44731</v>
      </c>
      <c r="C926">
        <f>'Raw Data'!C926</f>
        <v>301049751</v>
      </c>
      <c r="D926">
        <f>'Raw Data'!D926</f>
        <v>73239990</v>
      </c>
      <c r="E926" t="str">
        <f>'Raw Data'!E926</f>
        <v>NP-55 STEEL TEA STRAINER(QTY:50400 PCS/ USD 0.3146 PER PCS)</v>
      </c>
      <c r="F926" t="str">
        <f t="shared" si="154"/>
        <v>NP-55 STEEL TEA STRAINER(QTY:50400 PCS/ USD 0.3146 PER PCS)</v>
      </c>
      <c r="O926">
        <f>'Raw Data'!N926</f>
        <v>2310</v>
      </c>
      <c r="P926" t="str">
        <f>'Raw Data'!O926</f>
        <v>KGS</v>
      </c>
      <c r="Q926">
        <f>'Raw Data'!P926</f>
        <v>591.60875759999999</v>
      </c>
      <c r="R926">
        <f>'Raw Data'!Q926</f>
        <v>1366616.23</v>
      </c>
      <c r="S926">
        <f>'Raw Data'!R926</f>
        <v>7.4934611469999997</v>
      </c>
      <c r="T926">
        <f>'Raw Data'!S926</f>
        <v>17309.895250000001</v>
      </c>
      <c r="U926">
        <f>'Raw Data'!T926</f>
        <v>500728.1</v>
      </c>
      <c r="V926" s="9" t="str">
        <f t="shared" si="155"/>
        <v>NP-55</v>
      </c>
      <c r="W926">
        <f t="shared" si="156"/>
        <v>50400</v>
      </c>
      <c r="X926">
        <f t="shared" si="157"/>
        <v>41</v>
      </c>
      <c r="Y926">
        <f t="shared" si="158"/>
        <v>1867344.33</v>
      </c>
      <c r="Z926">
        <f t="shared" si="159"/>
        <v>2022</v>
      </c>
      <c r="AA926" s="9" t="str">
        <f t="shared" si="160"/>
        <v>Steel</v>
      </c>
      <c r="AB926" s="9" t="str">
        <f t="shared" si="161"/>
        <v>Tea Strainer</v>
      </c>
      <c r="AD926" s="13">
        <f t="shared" si="162"/>
        <v>7.4934611469999997</v>
      </c>
      <c r="AE926">
        <f t="shared" si="163"/>
        <v>9.9350813492063494</v>
      </c>
      <c r="AF926" s="16">
        <f t="shared" si="164"/>
        <v>0.36639993657912284</v>
      </c>
    </row>
    <row r="927" spans="1:32" x14ac:dyDescent="0.25">
      <c r="A927" t="str">
        <f>'Raw Data'!A927</f>
        <v>INNSA1</v>
      </c>
      <c r="B927" s="7">
        <f>'Raw Data'!B927</f>
        <v>44728</v>
      </c>
      <c r="C927">
        <f>'Raw Data'!C927</f>
        <v>301049751</v>
      </c>
      <c r="D927">
        <f>'Raw Data'!D927</f>
        <v>73239990</v>
      </c>
      <c r="E927" t="str">
        <f>'Raw Data'!E927</f>
        <v>AM-253 STEEL KITCHEN TURNER(QTY:8712 PCS/ USD 0.579 PER PCS)</v>
      </c>
      <c r="F927" t="str">
        <f t="shared" si="154"/>
        <v>AM-253 STEEL KITCHEN TURNER(QTY:8712 PCS/ USD 0.579 PER PCS)</v>
      </c>
      <c r="O927">
        <f>'Raw Data'!N927</f>
        <v>847</v>
      </c>
      <c r="P927" t="str">
        <f>'Raw Data'!O927</f>
        <v>KGS</v>
      </c>
      <c r="Q927">
        <f>'Raw Data'!P927</f>
        <v>516.41458090000003</v>
      </c>
      <c r="R927">
        <f>'Raw Data'!Q927</f>
        <v>437403.15</v>
      </c>
      <c r="S927">
        <f>'Raw Data'!R927</f>
        <v>6.5785296930000001</v>
      </c>
      <c r="T927">
        <f>'Raw Data'!S927</f>
        <v>5572.0146500000001</v>
      </c>
      <c r="U927">
        <f>'Raw Data'!T927</f>
        <v>160264.5</v>
      </c>
      <c r="V927" s="9" t="str">
        <f t="shared" si="155"/>
        <v>AM-253</v>
      </c>
      <c r="W927">
        <f t="shared" si="156"/>
        <v>8712</v>
      </c>
      <c r="X927">
        <f t="shared" si="157"/>
        <v>43</v>
      </c>
      <c r="Y927">
        <f t="shared" si="158"/>
        <v>597667.65</v>
      </c>
      <c r="Z927">
        <f t="shared" si="159"/>
        <v>2022</v>
      </c>
      <c r="AA927" s="9" t="str">
        <f t="shared" si="160"/>
        <v>Steel</v>
      </c>
      <c r="AB927" s="9" t="str">
        <f t="shared" si="161"/>
        <v>Other</v>
      </c>
      <c r="AD927" s="13">
        <f t="shared" si="162"/>
        <v>6.5785296930000001</v>
      </c>
      <c r="AE927">
        <f t="shared" si="163"/>
        <v>18.395833333333332</v>
      </c>
      <c r="AF927" s="16">
        <f t="shared" si="164"/>
        <v>0.36639996762711924</v>
      </c>
    </row>
    <row r="928" spans="1:32" x14ac:dyDescent="0.25">
      <c r="A928" t="str">
        <f>'Raw Data'!A928</f>
        <v>INNSA1</v>
      </c>
      <c r="B928" s="7">
        <f>'Raw Data'!B928</f>
        <v>44728</v>
      </c>
      <c r="C928">
        <f>'Raw Data'!C928</f>
        <v>301049751</v>
      </c>
      <c r="D928">
        <f>'Raw Data'!D928</f>
        <v>73239990</v>
      </c>
      <c r="E928" t="str">
        <f>'Raw Data'!E928</f>
        <v>NP-20 STAINLESS STEEL SPORTS BOTTLE 750 ML S-308-C6 (QTY:576PCS USD 1.113 PER PCS)</v>
      </c>
      <c r="F928" t="str">
        <f t="shared" si="154"/>
        <v>NP-20 STAINLESS STEEL SPORTS BOTTLE 750 ML S-308-C6 (QTY:576PCS USD 1.113 PER PCS)</v>
      </c>
      <c r="O928">
        <f>'Raw Data'!N928</f>
        <v>102.4</v>
      </c>
      <c r="P928" t="str">
        <f>'Raw Data'!O928</f>
        <v>KGS</v>
      </c>
      <c r="Q928">
        <f>'Raw Data'!P928</f>
        <v>543.15664059999995</v>
      </c>
      <c r="R928">
        <f>'Raw Data'!Q928</f>
        <v>55619.24</v>
      </c>
      <c r="S928">
        <f>'Raw Data'!R928</f>
        <v>6.9191928740000002</v>
      </c>
      <c r="T928">
        <f>'Raw Data'!S928</f>
        <v>708.52535030000001</v>
      </c>
      <c r="U928">
        <f>'Raw Data'!T928</f>
        <v>20378.900000000001</v>
      </c>
      <c r="V928" s="9" t="str">
        <f t="shared" si="155"/>
        <v>NP-20</v>
      </c>
      <c r="W928">
        <f t="shared" si="156"/>
        <v>576</v>
      </c>
      <c r="X928">
        <f t="shared" si="157"/>
        <v>65</v>
      </c>
      <c r="Y928">
        <f t="shared" si="158"/>
        <v>75998.14</v>
      </c>
      <c r="Z928">
        <f t="shared" si="159"/>
        <v>2022</v>
      </c>
      <c r="AA928" s="9" t="str">
        <f t="shared" si="160"/>
        <v>Steel</v>
      </c>
      <c r="AB928" s="9" t="str">
        <f t="shared" si="161"/>
        <v>Other</v>
      </c>
      <c r="AD928" s="13">
        <f t="shared" si="162"/>
        <v>6.9191928740000002</v>
      </c>
      <c r="AE928">
        <f t="shared" si="163"/>
        <v>35.380034722222227</v>
      </c>
      <c r="AF928" s="16">
        <f t="shared" si="164"/>
        <v>0.36640018813633557</v>
      </c>
    </row>
    <row r="929" spans="1:32" x14ac:dyDescent="0.25">
      <c r="A929" t="str">
        <f>'Raw Data'!A929</f>
        <v>INNSA1</v>
      </c>
      <c r="B929" s="7">
        <f>'Raw Data'!B929</f>
        <v>44728</v>
      </c>
      <c r="C929">
        <f>'Raw Data'!C929</f>
        <v>301049751</v>
      </c>
      <c r="D929">
        <f>'Raw Data'!D929</f>
        <v>73239990</v>
      </c>
      <c r="E929" t="str">
        <f>'Raw Data'!E929</f>
        <v>MILD STEEL MULTI FUNCTION CLOTH STAND - RYX-02-020 (QTY :1232 PCS/ USD 15.30 PER PCS)</v>
      </c>
      <c r="F929" t="str">
        <f t="shared" si="154"/>
        <v>MILD STEEL MULTI FUNCTION CLOTH STAND - RYX-02-020 (QTY :1232 PCS/ USD 15.30 PER PCS)</v>
      </c>
      <c r="O929">
        <f>'Raw Data'!N929</f>
        <v>4004</v>
      </c>
      <c r="P929" t="str">
        <f>'Raw Data'!O929</f>
        <v>KGS</v>
      </c>
      <c r="Q929">
        <f>'Raw Data'!P929</f>
        <v>457.862008</v>
      </c>
      <c r="R929">
        <f>'Raw Data'!Q929</f>
        <v>1833279.48</v>
      </c>
      <c r="S929">
        <f>'Raw Data'!R929</f>
        <v>5.8326370440000002</v>
      </c>
      <c r="T929">
        <f>'Raw Data'!S929</f>
        <v>23353.87873</v>
      </c>
      <c r="U929">
        <f>'Raw Data'!T929</f>
        <v>671713.6</v>
      </c>
      <c r="V929" s="9" t="str">
        <f t="shared" si="155"/>
        <v>MILD</v>
      </c>
      <c r="W929">
        <f t="shared" si="156"/>
        <v>1232</v>
      </c>
      <c r="X929">
        <f t="shared" si="157"/>
        <v>68</v>
      </c>
      <c r="Y929">
        <f t="shared" si="158"/>
        <v>2504993.08</v>
      </c>
      <c r="Z929">
        <f t="shared" si="159"/>
        <v>2022</v>
      </c>
      <c r="AA929" s="9" t="str">
        <f t="shared" si="160"/>
        <v>Steel</v>
      </c>
      <c r="AB929" s="9" t="str">
        <f t="shared" si="161"/>
        <v>Other</v>
      </c>
      <c r="AD929" s="13">
        <f t="shared" si="162"/>
        <v>5.8326370440000002</v>
      </c>
      <c r="AE929">
        <f t="shared" si="163"/>
        <v>545.22207792207791</v>
      </c>
      <c r="AF929" s="16">
        <f t="shared" si="164"/>
        <v>0.36639999919706734</v>
      </c>
    </row>
    <row r="930" spans="1:32" x14ac:dyDescent="0.25">
      <c r="A930" t="str">
        <f>'Raw Data'!A930</f>
        <v>INNSA1</v>
      </c>
      <c r="B930" s="7">
        <f>'Raw Data'!B930</f>
        <v>44728</v>
      </c>
      <c r="C930">
        <f>'Raw Data'!C930</f>
        <v>301049751</v>
      </c>
      <c r="D930">
        <f>'Raw Data'!D930</f>
        <v>73239990</v>
      </c>
      <c r="E930" t="str">
        <f>'Raw Data'!E930</f>
        <v>NP-21 STAINLESS STEEL SPORTS BOTTLE 650ML S115 (QTY :19908 PCS/USD 1.140 PER PCS)</v>
      </c>
      <c r="F930" t="str">
        <f t="shared" si="154"/>
        <v>NP-21 STAINLESS STEEL SPORTS BOTTLE 650ML S115 (QTY :19908 PCS/USD 1.140 PER PCS)</v>
      </c>
      <c r="O930">
        <f>'Raw Data'!N930</f>
        <v>3539.2</v>
      </c>
      <c r="P930" t="str">
        <f>'Raw Data'!O930</f>
        <v>KGS</v>
      </c>
      <c r="Q930">
        <f>'Raw Data'!P930</f>
        <v>556.33116240000004</v>
      </c>
      <c r="R930">
        <f>'Raw Data'!Q930</f>
        <v>1968967.25</v>
      </c>
      <c r="S930">
        <f>'Raw Data'!R930</f>
        <v>7.0870211769999996</v>
      </c>
      <c r="T930">
        <f>'Raw Data'!S930</f>
        <v>25082.38535</v>
      </c>
      <c r="U930">
        <f>'Raw Data'!T930</f>
        <v>721429.6</v>
      </c>
      <c r="V930" s="9" t="str">
        <f t="shared" si="155"/>
        <v>NP-21</v>
      </c>
      <c r="W930">
        <f t="shared" si="156"/>
        <v>19908</v>
      </c>
      <c r="X930">
        <f t="shared" si="157"/>
        <v>64</v>
      </c>
      <c r="Y930">
        <f t="shared" si="158"/>
        <v>2690396.85</v>
      </c>
      <c r="Z930">
        <f t="shared" si="159"/>
        <v>2022</v>
      </c>
      <c r="AA930" s="9" t="str">
        <f t="shared" si="160"/>
        <v>Steel</v>
      </c>
      <c r="AB930" s="9" t="str">
        <f t="shared" si="161"/>
        <v>Other</v>
      </c>
      <c r="AD930" s="13">
        <f t="shared" si="162"/>
        <v>7.0870211769999996</v>
      </c>
      <c r="AE930">
        <f t="shared" si="163"/>
        <v>36.23817560779586</v>
      </c>
      <c r="AF930" s="16">
        <f t="shared" si="164"/>
        <v>0.36639999979684779</v>
      </c>
    </row>
    <row r="931" spans="1:32" x14ac:dyDescent="0.25">
      <c r="A931" t="str">
        <f>'Raw Data'!A931</f>
        <v>INNSA1</v>
      </c>
      <c r="B931" s="7">
        <f>'Raw Data'!B931</f>
        <v>44728</v>
      </c>
      <c r="C931">
        <f>'Raw Data'!C931</f>
        <v>301049751</v>
      </c>
      <c r="D931">
        <f>'Raw Data'!D931</f>
        <v>73239990</v>
      </c>
      <c r="E931" t="str">
        <f>'Raw Data'!E931</f>
        <v>AM-06 - STAINLESS STEEL BOTTLE 750ML SG805 (QTY:24444 PCS/USD 1.140 PER PCS)</v>
      </c>
      <c r="F931" t="str">
        <f t="shared" si="154"/>
        <v>AM-06 - STAINLESS STEEL BOTTLE 750ML SG805 (QTY:24444 PCS/USD 1.140 PER PCS)</v>
      </c>
      <c r="O931">
        <f>'Raw Data'!N931</f>
        <v>3666.6</v>
      </c>
      <c r="P931" t="str">
        <f>'Raw Data'!O931</f>
        <v>KGS</v>
      </c>
      <c r="Q931">
        <f>'Raw Data'!P931</f>
        <v>659.35545190000005</v>
      </c>
      <c r="R931">
        <f>'Raw Data'!Q931</f>
        <v>2417592.7000000002</v>
      </c>
      <c r="S931">
        <f>'Raw Data'!R931</f>
        <v>8.3994325090000004</v>
      </c>
      <c r="T931">
        <f>'Raw Data'!S931</f>
        <v>30797.359240000002</v>
      </c>
      <c r="U931">
        <f>'Raw Data'!T931</f>
        <v>885806</v>
      </c>
      <c r="V931" s="9" t="str">
        <f t="shared" si="155"/>
        <v>AM-06</v>
      </c>
      <c r="W931">
        <f t="shared" si="156"/>
        <v>24444</v>
      </c>
      <c r="X931">
        <f t="shared" si="157"/>
        <v>59</v>
      </c>
      <c r="Y931">
        <f t="shared" si="158"/>
        <v>3303398.7</v>
      </c>
      <c r="Z931">
        <f t="shared" si="159"/>
        <v>2022</v>
      </c>
      <c r="AA931" s="9" t="str">
        <f t="shared" si="160"/>
        <v>Steel</v>
      </c>
      <c r="AB931" s="9" t="str">
        <f t="shared" si="161"/>
        <v>Other</v>
      </c>
      <c r="AD931" s="13">
        <f t="shared" si="162"/>
        <v>8.3994325090000004</v>
      </c>
      <c r="AE931">
        <f t="shared" si="163"/>
        <v>36.238177057764688</v>
      </c>
      <c r="AF931" s="16">
        <f t="shared" si="164"/>
        <v>0.36640001436139341</v>
      </c>
    </row>
    <row r="932" spans="1:32" x14ac:dyDescent="0.25">
      <c r="A932" t="str">
        <f>'Raw Data'!A932</f>
        <v>INNSA1</v>
      </c>
      <c r="B932" s="7">
        <f>'Raw Data'!B932</f>
        <v>44726</v>
      </c>
      <c r="C932">
        <f>'Raw Data'!C932</f>
        <v>301049751</v>
      </c>
      <c r="D932">
        <f>'Raw Data'!D932</f>
        <v>73239990</v>
      </c>
      <c r="E932" t="str">
        <f>'Raw Data'!E932</f>
        <v>SS OIL POT 900ML-KWP-1000B(QTY: 27000PCS/USD 1.64 PER PCS)</v>
      </c>
      <c r="F932" t="str">
        <f t="shared" si="154"/>
        <v>SS OIL POT 900ML-KWP-1000B(QTY: 27000PCS/USD 1.64 PER PCS)</v>
      </c>
      <c r="O932">
        <f>'Raw Data'!N932</f>
        <v>6750</v>
      </c>
      <c r="P932" t="str">
        <f>'Raw Data'!O932</f>
        <v>KGS</v>
      </c>
      <c r="Q932">
        <f>'Raw Data'!P932</f>
        <v>565.6657778</v>
      </c>
      <c r="R932">
        <f>'Raw Data'!Q932</f>
        <v>3818244</v>
      </c>
      <c r="S932">
        <f>'Raw Data'!R932</f>
        <v>7.2059334750000001</v>
      </c>
      <c r="T932">
        <f>'Raw Data'!S932</f>
        <v>48640.05096</v>
      </c>
      <c r="U932">
        <f>'Raw Data'!T932</f>
        <v>1399004.6</v>
      </c>
      <c r="V932" s="9" t="str">
        <f t="shared" si="155"/>
        <v>SS</v>
      </c>
      <c r="W932">
        <f t="shared" si="156"/>
        <v>27000</v>
      </c>
      <c r="X932">
        <f t="shared" si="157"/>
        <v>42</v>
      </c>
      <c r="Y932">
        <f t="shared" si="158"/>
        <v>5217248.5999999996</v>
      </c>
      <c r="Z932">
        <f t="shared" si="159"/>
        <v>2022</v>
      </c>
      <c r="AA932" s="9" t="str">
        <f t="shared" si="160"/>
        <v>Other</v>
      </c>
      <c r="AB932" s="9" t="str">
        <f t="shared" si="161"/>
        <v>Other</v>
      </c>
      <c r="AD932" s="13">
        <f t="shared" si="162"/>
        <v>7.2059334750000001</v>
      </c>
      <c r="AE932">
        <f t="shared" si="163"/>
        <v>51.814985185185186</v>
      </c>
      <c r="AF932" s="16">
        <f t="shared" si="164"/>
        <v>0.36639999958095926</v>
      </c>
    </row>
    <row r="933" spans="1:32" x14ac:dyDescent="0.25">
      <c r="A933" t="str">
        <f>'Raw Data'!A933</f>
        <v>INNSA1</v>
      </c>
      <c r="B933" s="7">
        <f>'Raw Data'!B933</f>
        <v>44718</v>
      </c>
      <c r="C933">
        <f>'Raw Data'!C933</f>
        <v>301049751</v>
      </c>
      <c r="D933">
        <f>'Raw Data'!D933</f>
        <v>73239990</v>
      </c>
      <c r="E933" t="str">
        <f>'Raw Data'!E933</f>
        <v>NP-20 STAINLESS STEEL SPORTS BOTTLE 750 ML S-308-C6 (QTY:18036 PCS USD 1.113 PER PCS)</v>
      </c>
      <c r="F933" t="str">
        <f t="shared" si="154"/>
        <v>NP-20 STAINLESS STEEL SPORTS BOTTLE 750 ML S-308-C6 (QTY:18036 PCS USD 1.113 PER PCS)</v>
      </c>
      <c r="O933">
        <f>'Raw Data'!N933</f>
        <v>3206.4</v>
      </c>
      <c r="P933" t="str">
        <f>'Raw Data'!O933</f>
        <v>KGS</v>
      </c>
      <c r="Q933">
        <f>'Raw Data'!P933</f>
        <v>540.0129647</v>
      </c>
      <c r="R933">
        <f>'Raw Data'!Q933</f>
        <v>1731497.57</v>
      </c>
      <c r="S933">
        <f>'Raw Data'!R933</f>
        <v>6.8791460469999999</v>
      </c>
      <c r="T933">
        <f>'Raw Data'!S933</f>
        <v>22057.293890000001</v>
      </c>
      <c r="U933">
        <f>'Raw Data'!T933</f>
        <v>634420.69999999995</v>
      </c>
      <c r="V933" s="9" t="str">
        <f t="shared" si="155"/>
        <v>NP-20</v>
      </c>
      <c r="W933">
        <f t="shared" si="156"/>
        <v>18036</v>
      </c>
      <c r="X933">
        <f t="shared" si="157"/>
        <v>68</v>
      </c>
      <c r="Y933">
        <f t="shared" si="158"/>
        <v>2365918.27</v>
      </c>
      <c r="Z933">
        <f t="shared" si="159"/>
        <v>2022</v>
      </c>
      <c r="AA933" s="9" t="str">
        <f t="shared" si="160"/>
        <v>Steel</v>
      </c>
      <c r="AB933" s="9" t="str">
        <f t="shared" si="161"/>
        <v>Other</v>
      </c>
      <c r="AD933" s="13">
        <f t="shared" si="162"/>
        <v>6.8791460469999999</v>
      </c>
      <c r="AE933">
        <f t="shared" si="163"/>
        <v>35.175243956531382</v>
      </c>
      <c r="AF933" s="16">
        <f t="shared" si="164"/>
        <v>0.3663999944279448</v>
      </c>
    </row>
    <row r="934" spans="1:32" x14ac:dyDescent="0.25">
      <c r="A934" t="str">
        <f>'Raw Data'!A934</f>
        <v>INNSA1</v>
      </c>
      <c r="B934" s="7">
        <f>'Raw Data'!B934</f>
        <v>44718</v>
      </c>
      <c r="C934">
        <f>'Raw Data'!C934</f>
        <v>301049751</v>
      </c>
      <c r="D934">
        <f>'Raw Data'!D934</f>
        <v>73239990</v>
      </c>
      <c r="E934" t="str">
        <f>'Raw Data'!E934</f>
        <v>STAINLESS STEEL SPORTS BOTTLE 650ML S115 NP-21 (QTY:19836 PCS USD 1.140 PER PCS)</v>
      </c>
      <c r="F934" t="str">
        <f t="shared" si="154"/>
        <v>STAINLESS STEEL SPORTS BOTTLE 650ML S115 NP-21 (QTY:19836 PCS USD 1.140 PER PCS)</v>
      </c>
      <c r="O934">
        <f>'Raw Data'!N934</f>
        <v>3526.4</v>
      </c>
      <c r="P934" t="str">
        <f>'Raw Data'!O934</f>
        <v>KGS</v>
      </c>
      <c r="Q934">
        <f>'Raw Data'!P934</f>
        <v>553.11291970000002</v>
      </c>
      <c r="R934">
        <f>'Raw Data'!Q934</f>
        <v>1950497.4</v>
      </c>
      <c r="S934">
        <f>'Raw Data'!R934</f>
        <v>7.0460244550000004</v>
      </c>
      <c r="T934">
        <f>'Raw Data'!S934</f>
        <v>24847.100640000001</v>
      </c>
      <c r="U934">
        <f>'Raw Data'!T934</f>
        <v>714662.2</v>
      </c>
      <c r="V934" s="9" t="str">
        <f t="shared" si="155"/>
        <v>STAINLESS</v>
      </c>
      <c r="W934">
        <f t="shared" si="156"/>
        <v>19836</v>
      </c>
      <c r="X934">
        <f t="shared" si="157"/>
        <v>63</v>
      </c>
      <c r="Y934">
        <f t="shared" si="158"/>
        <v>2665159.5999999996</v>
      </c>
      <c r="Z934">
        <f t="shared" si="159"/>
        <v>2022</v>
      </c>
      <c r="AA934" s="9" t="str">
        <f t="shared" si="160"/>
        <v>Steel</v>
      </c>
      <c r="AB934" s="9" t="str">
        <f t="shared" si="161"/>
        <v>Other</v>
      </c>
      <c r="AD934" s="13">
        <f t="shared" si="162"/>
        <v>7.0460244550000004</v>
      </c>
      <c r="AE934">
        <f t="shared" si="163"/>
        <v>36.028544061302682</v>
      </c>
      <c r="AF934" s="16">
        <f t="shared" si="164"/>
        <v>0.366399975719014</v>
      </c>
    </row>
    <row r="935" spans="1:32" x14ac:dyDescent="0.25">
      <c r="A935" t="str">
        <f>'Raw Data'!A935</f>
        <v>INNSA1</v>
      </c>
      <c r="B935" s="7">
        <f>'Raw Data'!B935</f>
        <v>44718</v>
      </c>
      <c r="C935">
        <f>'Raw Data'!C935</f>
        <v>301049751</v>
      </c>
      <c r="D935">
        <f>'Raw Data'!D935</f>
        <v>73239990</v>
      </c>
      <c r="E935" t="str">
        <f>'Raw Data'!E935</f>
        <v>AM-06-STAINLESS STEEL BOTTLE 750ML SG805 (QTY:9792 PCS/USD 1.140 PER PCS)</v>
      </c>
      <c r="F935" t="str">
        <f t="shared" si="154"/>
        <v>AM-06-STAINLESS STEEL BOTTLE 750ML SG805 (QTY:9792 PCS/USD 1.140 PER PCS)</v>
      </c>
      <c r="O935">
        <f>'Raw Data'!N935</f>
        <v>1468.8</v>
      </c>
      <c r="P935" t="str">
        <f>'Raw Data'!O935</f>
        <v>PCS</v>
      </c>
      <c r="Q935">
        <f>'Raw Data'!P935</f>
        <v>655.54114919999995</v>
      </c>
      <c r="R935">
        <f>'Raw Data'!Q935</f>
        <v>962858.84</v>
      </c>
      <c r="S935">
        <f>'Raw Data'!R935</f>
        <v>8.3508426650000001</v>
      </c>
      <c r="T935">
        <f>'Raw Data'!S935</f>
        <v>12265.717710000001</v>
      </c>
      <c r="U935">
        <f>'Raw Data'!T935</f>
        <v>352791.5</v>
      </c>
      <c r="V935" s="9" t="str">
        <f t="shared" si="155"/>
        <v>AM-06-STAINLESS</v>
      </c>
      <c r="W935">
        <f t="shared" si="156"/>
        <v>9792</v>
      </c>
      <c r="X935">
        <f t="shared" si="157"/>
        <v>56</v>
      </c>
      <c r="Y935">
        <f t="shared" si="158"/>
        <v>1315650.3399999999</v>
      </c>
      <c r="Z935">
        <f t="shared" si="159"/>
        <v>2022</v>
      </c>
      <c r="AA935" s="9" t="str">
        <f t="shared" si="160"/>
        <v>Steel</v>
      </c>
      <c r="AB935" s="9" t="str">
        <f t="shared" si="161"/>
        <v>Other</v>
      </c>
      <c r="AD935" s="13">
        <f t="shared" si="162"/>
        <v>8.3508426650000001</v>
      </c>
      <c r="AE935">
        <f t="shared" si="163"/>
        <v>36.028543709150327</v>
      </c>
      <c r="AF935" s="16">
        <f t="shared" si="164"/>
        <v>0.36640002183497639</v>
      </c>
    </row>
    <row r="936" spans="1:32" x14ac:dyDescent="0.25">
      <c r="A936" t="str">
        <f>'Raw Data'!A936</f>
        <v>INNSA1</v>
      </c>
      <c r="B936" s="7">
        <f>'Raw Data'!B936</f>
        <v>44718</v>
      </c>
      <c r="C936">
        <f>'Raw Data'!C936</f>
        <v>301049751</v>
      </c>
      <c r="D936">
        <f>'Raw Data'!D936</f>
        <v>73239990</v>
      </c>
      <c r="E936" t="str">
        <f>'Raw Data'!E936</f>
        <v>STAINLESS STEEL COLABOTTLE 750ML SK750 SL-01 (QTY: 17964 NUMUSD 1.300PER NUM)</v>
      </c>
      <c r="F936" t="str">
        <f t="shared" si="154"/>
        <v>STAINLESS STEEL COLABOTTLE 750ML SK750 SL-01 (QTY: 17964 NUMUSD 1.300PER NUM)</v>
      </c>
      <c r="O936">
        <f>'Raw Data'!N936</f>
        <v>3592.8</v>
      </c>
      <c r="P936" t="str">
        <f>'Raw Data'!O936</f>
        <v>KGS</v>
      </c>
      <c r="Q936">
        <f>'Raw Data'!P936</f>
        <v>560.66027050000002</v>
      </c>
      <c r="R936">
        <f>'Raw Data'!Q936</f>
        <v>2014340.22</v>
      </c>
      <c r="S936">
        <f>'Raw Data'!R936</f>
        <v>7.1421690509999998</v>
      </c>
      <c r="T936">
        <f>'Raw Data'!S936</f>
        <v>25660.384969999999</v>
      </c>
      <c r="U936">
        <f>'Raw Data'!T936</f>
        <v>738054.2</v>
      </c>
      <c r="V936" s="9" t="str">
        <f t="shared" si="155"/>
        <v>STAINLESS</v>
      </c>
      <c r="W936">
        <f t="shared" si="156"/>
        <v>17964</v>
      </c>
      <c r="X936">
        <f t="shared" si="157"/>
        <v>61</v>
      </c>
      <c r="Y936">
        <f t="shared" si="158"/>
        <v>2752394.42</v>
      </c>
      <c r="Z936">
        <f t="shared" si="159"/>
        <v>2022</v>
      </c>
      <c r="AA936" s="9" t="str">
        <f t="shared" si="160"/>
        <v>Steel</v>
      </c>
      <c r="AB936" s="9" t="str">
        <f t="shared" si="161"/>
        <v>Other</v>
      </c>
      <c r="AD936" s="13">
        <f t="shared" si="162"/>
        <v>7.1421690509999998</v>
      </c>
      <c r="AE936">
        <f t="shared" si="163"/>
        <v>41.085181474059226</v>
      </c>
      <c r="AF936" s="16">
        <f t="shared" si="164"/>
        <v>0.36639997189749801</v>
      </c>
    </row>
    <row r="937" spans="1:32" x14ac:dyDescent="0.25">
      <c r="A937" t="str">
        <f>'Raw Data'!A937</f>
        <v>INNSA1</v>
      </c>
      <c r="B937" s="7">
        <f>'Raw Data'!B937</f>
        <v>44718</v>
      </c>
      <c r="C937">
        <f>'Raw Data'!C937</f>
        <v>301049751</v>
      </c>
      <c r="D937">
        <f>'Raw Data'!D937</f>
        <v>73239990</v>
      </c>
      <c r="E937" t="str">
        <f>'Raw Data'!E937</f>
        <v>SB-01STAINLESS STEEL SPORTS BOTTLE 750ML SG-702 (QTY:21492 PCS USD 1.205 PER PCS)</v>
      </c>
      <c r="F937" t="str">
        <f t="shared" si="154"/>
        <v>SB-01STAINLESS STEEL SPORTS BOTTLE 750ML SG-702 (QTY:21492 PCS USD 1.205 PER PCS)</v>
      </c>
      <c r="O937">
        <f>'Raw Data'!N937</f>
        <v>3402.9</v>
      </c>
      <c r="P937" t="str">
        <f>'Raw Data'!O937</f>
        <v>KGS</v>
      </c>
      <c r="Q937">
        <f>'Raw Data'!P937</f>
        <v>656.44916390000003</v>
      </c>
      <c r="R937">
        <f>'Raw Data'!Q937</f>
        <v>2233830.86</v>
      </c>
      <c r="S937">
        <f>'Raw Data'!R937</f>
        <v>8.3624097319999997</v>
      </c>
      <c r="T937">
        <f>'Raw Data'!S937</f>
        <v>28456.444080000001</v>
      </c>
      <c r="U937">
        <f>'Raw Data'!T937</f>
        <v>818475.6</v>
      </c>
      <c r="V937" s="9" t="str">
        <f t="shared" si="155"/>
        <v>SB-01STAINLESS</v>
      </c>
      <c r="W937">
        <f t="shared" si="156"/>
        <v>21492</v>
      </c>
      <c r="X937">
        <f t="shared" si="157"/>
        <v>64</v>
      </c>
      <c r="Y937">
        <f t="shared" si="158"/>
        <v>3052306.46</v>
      </c>
      <c r="Z937">
        <f t="shared" si="159"/>
        <v>2022</v>
      </c>
      <c r="AA937" s="9" t="str">
        <f t="shared" si="160"/>
        <v>Steel</v>
      </c>
      <c r="AB937" s="9" t="str">
        <f t="shared" si="161"/>
        <v>Other</v>
      </c>
      <c r="AD937" s="13">
        <f t="shared" si="162"/>
        <v>8.3624097319999997</v>
      </c>
      <c r="AE937">
        <f t="shared" si="163"/>
        <v>38.08280290340592</v>
      </c>
      <c r="AF937" s="16">
        <f t="shared" si="164"/>
        <v>0.36639998786658362</v>
      </c>
    </row>
    <row r="938" spans="1:32" x14ac:dyDescent="0.25">
      <c r="A938" t="str">
        <f>'Raw Data'!A938</f>
        <v>INNSA1</v>
      </c>
      <c r="B938" s="7">
        <f>'Raw Data'!B938</f>
        <v>44713</v>
      </c>
      <c r="C938">
        <f>'Raw Data'!C938</f>
        <v>301049751</v>
      </c>
      <c r="D938">
        <f>'Raw Data'!D938</f>
        <v>73231000</v>
      </c>
      <c r="E938" t="str">
        <f>'Raw Data'!E938</f>
        <v>OKS-4156 STEEL SCRUBBER 6 PCS SET (QTY- 99600 SET/USD 0.275PER SET)</v>
      </c>
      <c r="F938" t="str">
        <f t="shared" si="154"/>
        <v>OKS-4156 STEEL SCRUBBER 6 PCS SET (QTY- 99600 SET/USD 0.275PER SET)</v>
      </c>
      <c r="O938">
        <f>'Raw Data'!N938</f>
        <v>8677.15</v>
      </c>
      <c r="P938" t="str">
        <f>'Raw Data'!O938</f>
        <v>KGS</v>
      </c>
      <c r="Q938">
        <f>'Raw Data'!P938</f>
        <v>284.84844679999998</v>
      </c>
      <c r="R938">
        <f>'Raw Data'!Q938</f>
        <v>2471672.7000000002</v>
      </c>
      <c r="S938">
        <f>'Raw Data'!R938</f>
        <v>3.6240260399999999</v>
      </c>
      <c r="T938">
        <f>'Raw Data'!S938</f>
        <v>31446.217560000001</v>
      </c>
      <c r="U938">
        <f>'Raw Data'!T938</f>
        <v>1086547.3</v>
      </c>
      <c r="V938" s="9" t="str">
        <f t="shared" si="155"/>
        <v>OKS-4156</v>
      </c>
      <c r="W938">
        <f t="shared" si="156"/>
        <v>99600</v>
      </c>
      <c r="X938">
        <f t="shared" si="157"/>
        <v>51</v>
      </c>
      <c r="Y938">
        <f t="shared" si="158"/>
        <v>3558220</v>
      </c>
      <c r="Z938">
        <f t="shared" si="159"/>
        <v>2022</v>
      </c>
      <c r="AA938" s="9" t="str">
        <f t="shared" si="160"/>
        <v>Steel</v>
      </c>
      <c r="AB938" s="9" t="str">
        <f t="shared" si="161"/>
        <v>Scrubber</v>
      </c>
      <c r="AD938" s="13">
        <f t="shared" si="162"/>
        <v>3.6240260399999999</v>
      </c>
      <c r="AE938">
        <f t="shared" si="163"/>
        <v>10.909109437751004</v>
      </c>
      <c r="AF938" s="16">
        <f t="shared" si="164"/>
        <v>0.43959999234526481</v>
      </c>
    </row>
    <row r="939" spans="1:32" x14ac:dyDescent="0.25">
      <c r="A939" t="str">
        <f>'Raw Data'!A939</f>
        <v>INNSA1</v>
      </c>
      <c r="B939" s="7">
        <f>'Raw Data'!B939</f>
        <v>44711</v>
      </c>
      <c r="C939">
        <f>'Raw Data'!C939</f>
        <v>301049751</v>
      </c>
      <c r="D939">
        <f>'Raw Data'!D939</f>
        <v>73239990</v>
      </c>
      <c r="E939" t="str">
        <f>'Raw Data'!E939</f>
        <v>MILD STEEL MULTI FUNCTION CLOTH STAND - RYX-02-020 (QTY :1232 NUM USD 15.30 PER NUM)</v>
      </c>
      <c r="F939" t="str">
        <f t="shared" si="154"/>
        <v>MILD STEEL MULTI FUNCTION CLOTH STAND - RYX-02-020 (QTY :1232 NUM USD 15.30 PER NUM)</v>
      </c>
      <c r="O939">
        <f>'Raw Data'!N939</f>
        <v>4004</v>
      </c>
      <c r="P939" t="str">
        <f>'Raw Data'!O939</f>
        <v>KGS</v>
      </c>
      <c r="Q939">
        <f>'Raw Data'!P939</f>
        <v>450.59301699999997</v>
      </c>
      <c r="R939">
        <f>'Raw Data'!Q939</f>
        <v>1804174.44</v>
      </c>
      <c r="S939">
        <f>'Raw Data'!R939</f>
        <v>5.7327355850000004</v>
      </c>
      <c r="T939">
        <f>'Raw Data'!S939</f>
        <v>22953.87328</v>
      </c>
      <c r="U939">
        <f>'Raw Data'!T939</f>
        <v>661049.5</v>
      </c>
      <c r="V939" s="9" t="str">
        <f t="shared" si="155"/>
        <v>MILD</v>
      </c>
      <c r="W939">
        <f t="shared" si="156"/>
        <v>1232</v>
      </c>
      <c r="X939">
        <f t="shared" si="157"/>
        <v>67</v>
      </c>
      <c r="Y939">
        <f t="shared" si="158"/>
        <v>2465223.94</v>
      </c>
      <c r="Z939">
        <f t="shared" si="159"/>
        <v>2022</v>
      </c>
      <c r="AA939" s="9" t="str">
        <f t="shared" si="160"/>
        <v>Steel</v>
      </c>
      <c r="AB939" s="9" t="str">
        <f t="shared" si="161"/>
        <v>Other</v>
      </c>
      <c r="AD939" s="13">
        <f t="shared" si="162"/>
        <v>5.7327355850000004</v>
      </c>
      <c r="AE939">
        <f t="shared" si="163"/>
        <v>536.56615259740261</v>
      </c>
      <c r="AF939" s="16">
        <f t="shared" si="164"/>
        <v>0.36639999178793375</v>
      </c>
    </row>
    <row r="940" spans="1:32" x14ac:dyDescent="0.25">
      <c r="A940" t="str">
        <f>'Raw Data'!A940</f>
        <v>INNSA1</v>
      </c>
      <c r="B940" s="7">
        <f>'Raw Data'!B940</f>
        <v>44708</v>
      </c>
      <c r="C940">
        <f>'Raw Data'!C940</f>
        <v>301049751</v>
      </c>
      <c r="D940">
        <f>'Raw Data'!D940</f>
        <v>73239990</v>
      </c>
      <c r="E940" t="str">
        <f>'Raw Data'!E940</f>
        <v>SB-01 - STAINLESS STEEL SPORTS BOTTLE 750ML SG-702 (QTY:23904 PCS/USD 1.205 PER PCS)</v>
      </c>
      <c r="F940" t="str">
        <f t="shared" si="154"/>
        <v>SB-01 - STAINLESS STEEL SPORTS BOTTLE 750ML SG-702 (QTY:23904 PCS/USD 1.205 PER PCS)</v>
      </c>
      <c r="O940">
        <f>'Raw Data'!N940</f>
        <v>3784.8</v>
      </c>
      <c r="P940" t="str">
        <f>'Raw Data'!O940</f>
        <v>KGS</v>
      </c>
      <c r="Q940">
        <f>'Raw Data'!P940</f>
        <v>651.95497780000005</v>
      </c>
      <c r="R940">
        <f>'Raw Data'!Q940</f>
        <v>2467519.2000000002</v>
      </c>
      <c r="S940">
        <f>'Raw Data'!R940</f>
        <v>8.2945925930000008</v>
      </c>
      <c r="T940">
        <f>'Raw Data'!S940</f>
        <v>31393.374049999999</v>
      </c>
      <c r="U940">
        <f>'Raw Data'!T940</f>
        <v>904099</v>
      </c>
      <c r="V940" s="9" t="str">
        <f t="shared" si="155"/>
        <v>SB-01</v>
      </c>
      <c r="W940">
        <f t="shared" si="156"/>
        <v>23904</v>
      </c>
      <c r="X940">
        <f t="shared" si="157"/>
        <v>67</v>
      </c>
      <c r="Y940">
        <f t="shared" si="158"/>
        <v>3371618.2</v>
      </c>
      <c r="Z940">
        <f t="shared" si="159"/>
        <v>2022</v>
      </c>
      <c r="AA940" s="9" t="str">
        <f t="shared" si="160"/>
        <v>Steel</v>
      </c>
      <c r="AB940" s="9" t="str">
        <f t="shared" si="161"/>
        <v>Other</v>
      </c>
      <c r="AD940" s="13">
        <f t="shared" si="162"/>
        <v>8.2945925930000008</v>
      </c>
      <c r="AE940">
        <f t="shared" si="163"/>
        <v>37.822079986613119</v>
      </c>
      <c r="AF940" s="16">
        <f t="shared" si="164"/>
        <v>0.36639998586434502</v>
      </c>
    </row>
    <row r="941" spans="1:32" x14ac:dyDescent="0.25">
      <c r="A941" t="str">
        <f>'Raw Data'!A941</f>
        <v>INNSA1</v>
      </c>
      <c r="B941" s="7">
        <f>'Raw Data'!B941</f>
        <v>44708</v>
      </c>
      <c r="C941">
        <f>'Raw Data'!C941</f>
        <v>301049751</v>
      </c>
      <c r="D941">
        <f>'Raw Data'!D941</f>
        <v>73239990</v>
      </c>
      <c r="E941" t="str">
        <f>'Raw Data'!E941</f>
        <v>SB-12 STEEL TEA STRAINER BIG - SB-12 (QTY:25200 PCS/USD 1.1584 PER PCS)</v>
      </c>
      <c r="F941" t="str">
        <f t="shared" si="154"/>
        <v>SB-12 STEEL TEA STRAINER BIG - SB-12 (QTY:25200 PCS/USD 1.1584 PER PCS)</v>
      </c>
      <c r="O941">
        <f>'Raw Data'!N941</f>
        <v>5985</v>
      </c>
      <c r="P941" t="str">
        <f>'Raw Data'!O941</f>
        <v>KGS</v>
      </c>
      <c r="Q941">
        <f>'Raw Data'!P941</f>
        <v>415.261213</v>
      </c>
      <c r="R941">
        <f>'Raw Data'!Q941</f>
        <v>2485338.36</v>
      </c>
      <c r="S941">
        <f>'Raw Data'!R941</f>
        <v>5.2832215400000004</v>
      </c>
      <c r="T941">
        <f>'Raw Data'!S941</f>
        <v>31620.08092</v>
      </c>
      <c r="U941">
        <f>'Raw Data'!T941</f>
        <v>910628</v>
      </c>
      <c r="V941" s="9" t="str">
        <f t="shared" si="155"/>
        <v>SB-12</v>
      </c>
      <c r="W941">
        <f t="shared" si="156"/>
        <v>25200</v>
      </c>
      <c r="X941">
        <f t="shared" si="157"/>
        <v>53</v>
      </c>
      <c r="Y941">
        <f t="shared" si="158"/>
        <v>3395966.36</v>
      </c>
      <c r="Z941">
        <f t="shared" si="159"/>
        <v>2022</v>
      </c>
      <c r="AA941" s="9" t="str">
        <f t="shared" si="160"/>
        <v>Steel</v>
      </c>
      <c r="AB941" s="9" t="str">
        <f t="shared" si="161"/>
        <v>Tea Strainer</v>
      </c>
      <c r="AD941" s="13">
        <f t="shared" si="162"/>
        <v>5.2832215400000004</v>
      </c>
      <c r="AE941">
        <f t="shared" si="163"/>
        <v>36.136031746031748</v>
      </c>
      <c r="AF941" s="16">
        <f t="shared" si="164"/>
        <v>0.36640001001714712</v>
      </c>
    </row>
    <row r="942" spans="1:32" x14ac:dyDescent="0.25">
      <c r="A942" t="str">
        <f>'Raw Data'!A942</f>
        <v>INNSA1</v>
      </c>
      <c r="B942" s="7">
        <f>'Raw Data'!B942</f>
        <v>44708</v>
      </c>
      <c r="C942">
        <f>'Raw Data'!C942</f>
        <v>301049751</v>
      </c>
      <c r="D942">
        <f>'Raw Data'!D942</f>
        <v>73239990</v>
      </c>
      <c r="E942" t="str">
        <f>'Raw Data'!E942</f>
        <v>NP-20 STAINLESS STEEL SPORTS BOTTLE 750 ML S-308-C6 (QTY:20880 PCS USD 1.113 PER PCS)</v>
      </c>
      <c r="F942" t="str">
        <f t="shared" si="154"/>
        <v>NP-20 STAINLESS STEEL SPORTS BOTTLE 750 ML S-308-C6 (QTY:20880 PCS USD 1.113 PER PCS)</v>
      </c>
      <c r="O942">
        <f>'Raw Data'!N942</f>
        <v>3712</v>
      </c>
      <c r="P942" t="str">
        <f>'Raw Data'!O942</f>
        <v>KGS</v>
      </c>
      <c r="Q942">
        <f>'Raw Data'!P942</f>
        <v>536.31583780000005</v>
      </c>
      <c r="R942">
        <f>'Raw Data'!Q942</f>
        <v>1990804.39</v>
      </c>
      <c r="S942">
        <f>'Raw Data'!R942</f>
        <v>6.8233567150000001</v>
      </c>
      <c r="T942">
        <f>'Raw Data'!S942</f>
        <v>25328.30013</v>
      </c>
      <c r="U942">
        <f>'Raw Data'!T942</f>
        <v>729430.8</v>
      </c>
      <c r="V942" s="9" t="str">
        <f t="shared" si="155"/>
        <v>NP-20</v>
      </c>
      <c r="W942">
        <f t="shared" si="156"/>
        <v>20880</v>
      </c>
      <c r="X942">
        <f t="shared" si="157"/>
        <v>68</v>
      </c>
      <c r="Y942">
        <f t="shared" si="158"/>
        <v>2720235.19</v>
      </c>
      <c r="Z942">
        <f t="shared" si="159"/>
        <v>2022</v>
      </c>
      <c r="AA942" s="9" t="str">
        <f t="shared" si="160"/>
        <v>Steel</v>
      </c>
      <c r="AB942" s="9" t="str">
        <f t="shared" si="161"/>
        <v>Other</v>
      </c>
      <c r="AD942" s="13">
        <f t="shared" si="162"/>
        <v>6.8233567150000001</v>
      </c>
      <c r="AE942">
        <f t="shared" si="163"/>
        <v>34.934425287356326</v>
      </c>
      <c r="AF942" s="16">
        <f t="shared" si="164"/>
        <v>0.36640003591714004</v>
      </c>
    </row>
    <row r="943" spans="1:32" x14ac:dyDescent="0.25">
      <c r="A943" t="str">
        <f>'Raw Data'!A943</f>
        <v>INNSA1</v>
      </c>
      <c r="B943" s="7">
        <f>'Raw Data'!B943</f>
        <v>44708</v>
      </c>
      <c r="C943">
        <f>'Raw Data'!C943</f>
        <v>301049751</v>
      </c>
      <c r="D943">
        <f>'Raw Data'!D943</f>
        <v>73239990</v>
      </c>
      <c r="E943" t="str">
        <f>'Raw Data'!E943</f>
        <v>NP-19 STEEL SALT BOTTLE(QTY: 50400 PCS / USD 0.4932 PER PCS)</v>
      </c>
      <c r="F943" t="str">
        <f t="shared" si="154"/>
        <v>NP-19 STEEL SALT BOTTLE(QTY: 50400 PCS / USD 0.4932 PER PCS)</v>
      </c>
      <c r="O943">
        <f>'Raw Data'!N943</f>
        <v>7875</v>
      </c>
      <c r="P943" t="str">
        <f>'Raw Data'!O943</f>
        <v>KGS</v>
      </c>
      <c r="Q943">
        <f>'Raw Data'!P943</f>
        <v>268.73822730000001</v>
      </c>
      <c r="R943">
        <f>'Raw Data'!Q943</f>
        <v>2116313.54</v>
      </c>
      <c r="S943">
        <f>'Raw Data'!R943</f>
        <v>3.4190614159999999</v>
      </c>
      <c r="T943">
        <f>'Raw Data'!S943</f>
        <v>26925.108649999998</v>
      </c>
      <c r="U943">
        <f>'Raw Data'!T943</f>
        <v>775417.3</v>
      </c>
      <c r="V943" s="9" t="str">
        <f t="shared" si="155"/>
        <v>NP-19</v>
      </c>
      <c r="W943">
        <f t="shared" si="156"/>
        <v>50400</v>
      </c>
      <c r="X943">
        <f t="shared" si="157"/>
        <v>42</v>
      </c>
      <c r="Y943">
        <f t="shared" si="158"/>
        <v>2891730.84</v>
      </c>
      <c r="Z943">
        <f t="shared" si="159"/>
        <v>2022</v>
      </c>
      <c r="AA943" s="9" t="str">
        <f t="shared" si="160"/>
        <v>Steel</v>
      </c>
      <c r="AB943" s="9" t="str">
        <f t="shared" si="161"/>
        <v>Other</v>
      </c>
      <c r="AD943" s="13">
        <f t="shared" si="162"/>
        <v>3.4190614159999999</v>
      </c>
      <c r="AE943">
        <f t="shared" si="163"/>
        <v>15.38526388888889</v>
      </c>
      <c r="AF943" s="16">
        <f t="shared" si="164"/>
        <v>0.36640000895141467</v>
      </c>
    </row>
    <row r="944" spans="1:32" x14ac:dyDescent="0.25">
      <c r="A944" t="str">
        <f>'Raw Data'!A944</f>
        <v>INNSA1</v>
      </c>
      <c r="B944" s="7">
        <f>'Raw Data'!B944</f>
        <v>44708</v>
      </c>
      <c r="C944">
        <f>'Raw Data'!C944</f>
        <v>301049751</v>
      </c>
      <c r="D944">
        <f>'Raw Data'!D944</f>
        <v>73239990</v>
      </c>
      <c r="E944" t="str">
        <f>'Raw Data'!E944</f>
        <v>SB-01 STAINLESS STEEL SPORTS BOTTLE 750ML SG-702 (QTY: 16632NUM USD 1.205 PER NUM)</v>
      </c>
      <c r="F944" t="str">
        <f t="shared" si="154"/>
        <v>SB-01 STAINLESS STEEL SPORTS BOTTLE 750ML SG-702 (QTY: 16632NUM USD 1.205 PER NUM)</v>
      </c>
      <c r="O944">
        <f>'Raw Data'!N944</f>
        <v>2633.4</v>
      </c>
      <c r="P944" t="str">
        <f>'Raw Data'!O944</f>
        <v>KGS</v>
      </c>
      <c r="Q944">
        <f>'Raw Data'!P944</f>
        <v>651.3647072</v>
      </c>
      <c r="R944">
        <f>'Raw Data'!Q944</f>
        <v>1715303.82</v>
      </c>
      <c r="S944">
        <f>'Raw Data'!R944</f>
        <v>8.2870827889999994</v>
      </c>
      <c r="T944">
        <f>'Raw Data'!S944</f>
        <v>21823.203819999999</v>
      </c>
      <c r="U944">
        <f>'Raw Data'!T944</f>
        <v>628487.4</v>
      </c>
      <c r="V944" s="9" t="str">
        <f t="shared" si="155"/>
        <v>SB-01</v>
      </c>
      <c r="W944">
        <f t="shared" si="156"/>
        <v>16632</v>
      </c>
      <c r="X944">
        <f t="shared" si="157"/>
        <v>65</v>
      </c>
      <c r="Y944">
        <f t="shared" si="158"/>
        <v>2343791.2200000002</v>
      </c>
      <c r="Z944">
        <f t="shared" si="159"/>
        <v>2022</v>
      </c>
      <c r="AA944" s="9" t="str">
        <f t="shared" si="160"/>
        <v>Steel</v>
      </c>
      <c r="AB944" s="9" t="str">
        <f t="shared" si="161"/>
        <v>Other</v>
      </c>
      <c r="AD944" s="13">
        <f t="shared" si="162"/>
        <v>8.2870827889999994</v>
      </c>
      <c r="AE944">
        <f t="shared" si="163"/>
        <v>37.787842712842718</v>
      </c>
      <c r="AF944" s="16">
        <f t="shared" si="164"/>
        <v>0.36640004684417948</v>
      </c>
    </row>
    <row r="945" spans="1:32" x14ac:dyDescent="0.25">
      <c r="A945" t="str">
        <f>'Raw Data'!A945</f>
        <v>INNSA1</v>
      </c>
      <c r="B945" s="7">
        <f>'Raw Data'!B945</f>
        <v>44708</v>
      </c>
      <c r="C945">
        <f>'Raw Data'!C945</f>
        <v>301049751</v>
      </c>
      <c r="D945">
        <f>'Raw Data'!D945</f>
        <v>73239990</v>
      </c>
      <c r="E945" t="str">
        <f>'Raw Data'!E945</f>
        <v>NP-21 STAINLESS STEEL SPORTS BOTTLE 650ML S115 (QTY: 17532 NUM USD 1.140 PER NUM)</v>
      </c>
      <c r="F945" t="str">
        <f t="shared" si="154"/>
        <v>NP-21 STAINLESS STEEL SPORTS BOTTLE 650ML S115 (QTY: 17532 NUM USD 1.140 PER NUM)</v>
      </c>
      <c r="O945">
        <f>'Raw Data'!N945</f>
        <v>3068.1</v>
      </c>
      <c r="P945" t="str">
        <f>'Raw Data'!O945</f>
        <v>KGS</v>
      </c>
      <c r="Q945">
        <f>'Raw Data'!P945</f>
        <v>557.54043869999998</v>
      </c>
      <c r="R945">
        <f>'Raw Data'!Q945</f>
        <v>1710589.82</v>
      </c>
      <c r="S945">
        <f>'Raw Data'!R945</f>
        <v>7.0933898050000002</v>
      </c>
      <c r="T945">
        <f>'Raw Data'!S945</f>
        <v>21763.22926</v>
      </c>
      <c r="U945">
        <f>'Raw Data'!T945</f>
        <v>626760.19999999995</v>
      </c>
      <c r="V945" s="9" t="str">
        <f t="shared" si="155"/>
        <v>NP-21</v>
      </c>
      <c r="W945">
        <f t="shared" si="156"/>
        <v>17532</v>
      </c>
      <c r="X945">
        <f t="shared" si="157"/>
        <v>64</v>
      </c>
      <c r="Y945">
        <f t="shared" si="158"/>
        <v>2337350.02</v>
      </c>
      <c r="Z945">
        <f t="shared" si="159"/>
        <v>2022</v>
      </c>
      <c r="AA945" s="9" t="str">
        <f t="shared" si="160"/>
        <v>Steel</v>
      </c>
      <c r="AB945" s="9" t="str">
        <f t="shared" si="161"/>
        <v>Other</v>
      </c>
      <c r="AD945" s="13">
        <f t="shared" si="162"/>
        <v>7.0933898050000002</v>
      </c>
      <c r="AE945">
        <f t="shared" si="163"/>
        <v>35.749498060689021</v>
      </c>
      <c r="AF945" s="16">
        <f t="shared" si="164"/>
        <v>0.36640005258537078</v>
      </c>
    </row>
    <row r="946" spans="1:32" x14ac:dyDescent="0.25">
      <c r="A946" t="str">
        <f>'Raw Data'!A946</f>
        <v>INNSA1</v>
      </c>
      <c r="B946" s="7">
        <f>'Raw Data'!B946</f>
        <v>44708</v>
      </c>
      <c r="C946">
        <f>'Raw Data'!C946</f>
        <v>301049751</v>
      </c>
      <c r="D946">
        <f>'Raw Data'!D946</f>
        <v>73239990</v>
      </c>
      <c r="E946" t="str">
        <f>'Raw Data'!E946</f>
        <v>AM-06 STAINLESS STEEL BOTTLE 750ML SG805 (QTY: 11196 NUM USD1.140 PER NUM)</v>
      </c>
      <c r="F946" t="str">
        <f t="shared" si="154"/>
        <v>AM-06 STAINLESS STEEL BOTTLE 750ML SG805 (QTY: 11196 NUM USD1.140 PER NUM)</v>
      </c>
      <c r="O946">
        <f>'Raw Data'!N946</f>
        <v>1679.4</v>
      </c>
      <c r="P946" t="str">
        <f>'Raw Data'!O946</f>
        <v>KGS</v>
      </c>
      <c r="Q946">
        <f>'Raw Data'!P946</f>
        <v>650.46381450000001</v>
      </c>
      <c r="R946">
        <f>'Raw Data'!Q946</f>
        <v>1092388.93</v>
      </c>
      <c r="S946">
        <f>'Raw Data'!R946</f>
        <v>8.2756210489999997</v>
      </c>
      <c r="T946">
        <f>'Raw Data'!S946</f>
        <v>13898.07799</v>
      </c>
      <c r="U946">
        <f>'Raw Data'!T946</f>
        <v>400251.3</v>
      </c>
      <c r="V946" s="9" t="str">
        <f t="shared" si="155"/>
        <v>AM-06</v>
      </c>
      <c r="W946">
        <f t="shared" si="156"/>
        <v>11196</v>
      </c>
      <c r="X946">
        <f t="shared" si="157"/>
        <v>58</v>
      </c>
      <c r="Y946">
        <f t="shared" si="158"/>
        <v>1492640.23</v>
      </c>
      <c r="Z946">
        <f t="shared" si="159"/>
        <v>2022</v>
      </c>
      <c r="AA946" s="9" t="str">
        <f t="shared" si="160"/>
        <v>Steel</v>
      </c>
      <c r="AB946" s="9" t="str">
        <f t="shared" si="161"/>
        <v>Other</v>
      </c>
      <c r="AD946" s="13">
        <f t="shared" si="162"/>
        <v>8.2756210489999997</v>
      </c>
      <c r="AE946">
        <f t="shared" si="163"/>
        <v>35.749490889603429</v>
      </c>
      <c r="AF946" s="16">
        <f t="shared" si="164"/>
        <v>0.36639999638224091</v>
      </c>
    </row>
    <row r="947" spans="1:32" x14ac:dyDescent="0.25">
      <c r="A947" t="str">
        <f>'Raw Data'!A947</f>
        <v>INNSA1</v>
      </c>
      <c r="B947" s="7">
        <f>'Raw Data'!B947</f>
        <v>44708</v>
      </c>
      <c r="C947">
        <f>'Raw Data'!C947</f>
        <v>301049751</v>
      </c>
      <c r="D947">
        <f>'Raw Data'!D947</f>
        <v>73239990</v>
      </c>
      <c r="E947" t="str">
        <f>'Raw Data'!E947</f>
        <v>AM-253 STEEL KITCHEN TURNER (QTY:4464 PCS/ USD 0.573 PER PCS)</v>
      </c>
      <c r="F947" t="str">
        <f t="shared" si="154"/>
        <v>AM-253 STEEL KITCHEN TURNER (QTY:4464 PCS/ USD 0.573 PER PCS)</v>
      </c>
      <c r="O947">
        <f>'Raw Data'!N947</f>
        <v>434</v>
      </c>
      <c r="P947" t="str">
        <f>'Raw Data'!O947</f>
        <v>KGS</v>
      </c>
      <c r="Q947">
        <f>'Raw Data'!P947</f>
        <v>534.14032259999999</v>
      </c>
      <c r="R947">
        <f>'Raw Data'!Q947</f>
        <v>231816.9</v>
      </c>
      <c r="S947">
        <f>'Raw Data'!R947</f>
        <v>6.7956784040000002</v>
      </c>
      <c r="T947">
        <f>'Raw Data'!S947</f>
        <v>2949.324427</v>
      </c>
      <c r="U947">
        <f>'Raw Data'!T947</f>
        <v>84937.7</v>
      </c>
      <c r="V947" s="9" t="str">
        <f t="shared" si="155"/>
        <v>AM-253</v>
      </c>
      <c r="W947">
        <f t="shared" si="156"/>
        <v>4464</v>
      </c>
      <c r="X947">
        <f t="shared" si="157"/>
        <v>44</v>
      </c>
      <c r="Y947">
        <f t="shared" si="158"/>
        <v>316754.59999999998</v>
      </c>
      <c r="Z947">
        <f t="shared" si="159"/>
        <v>2022</v>
      </c>
      <c r="AA947" s="9" t="str">
        <f t="shared" si="160"/>
        <v>Steel</v>
      </c>
      <c r="AB947" s="9" t="str">
        <f t="shared" si="161"/>
        <v>Other</v>
      </c>
      <c r="AD947" s="13">
        <f t="shared" si="162"/>
        <v>6.7956784040000002</v>
      </c>
      <c r="AE947">
        <f t="shared" si="163"/>
        <v>19.027262544802866</v>
      </c>
      <c r="AF947" s="16">
        <f t="shared" si="164"/>
        <v>0.36639994754480798</v>
      </c>
    </row>
    <row r="948" spans="1:32" x14ac:dyDescent="0.25">
      <c r="A948" t="str">
        <f>'Raw Data'!A948</f>
        <v>INNSA1</v>
      </c>
      <c r="B948" s="7">
        <f>'Raw Data'!B948</f>
        <v>44708</v>
      </c>
      <c r="C948">
        <f>'Raw Data'!C948</f>
        <v>301049751</v>
      </c>
      <c r="D948">
        <f>'Raw Data'!D948</f>
        <v>73239990</v>
      </c>
      <c r="E948" t="str">
        <f>'Raw Data'!E948</f>
        <v>NP-003 - STEEL ZHARA (QTY:102000 PCS/USD 0.4484 PER PCS)</v>
      </c>
      <c r="F948" t="str">
        <f t="shared" si="154"/>
        <v>NP-003 - STEEL ZHARA (QTY:102000 PCS/USD 0.4484 PER PCS)</v>
      </c>
      <c r="O948">
        <f>'Raw Data'!N948</f>
        <v>9520</v>
      </c>
      <c r="P948" t="str">
        <f>'Raw Data'!O948</f>
        <v>KGS</v>
      </c>
      <c r="Q948">
        <f>'Raw Data'!P948</f>
        <v>409.03009029999998</v>
      </c>
      <c r="R948">
        <f>'Raw Data'!Q948</f>
        <v>3893966.46</v>
      </c>
      <c r="S948">
        <f>'Raw Data'!R948</f>
        <v>5.2039451699999999</v>
      </c>
      <c r="T948">
        <f>'Raw Data'!S948</f>
        <v>49541.558019999997</v>
      </c>
      <c r="U948">
        <f>'Raw Data'!T948</f>
        <v>1426749.3</v>
      </c>
      <c r="V948" s="9" t="str">
        <f t="shared" si="155"/>
        <v>NP-003</v>
      </c>
      <c r="W948">
        <f t="shared" si="156"/>
        <v>102000</v>
      </c>
      <c r="X948">
        <f t="shared" si="157"/>
        <v>38</v>
      </c>
      <c r="Y948">
        <f t="shared" si="158"/>
        <v>5320715.76</v>
      </c>
      <c r="Z948">
        <f t="shared" si="159"/>
        <v>2022</v>
      </c>
      <c r="AA948" s="9" t="str">
        <f t="shared" si="160"/>
        <v>Steel</v>
      </c>
      <c r="AB948" s="9" t="str">
        <f t="shared" si="161"/>
        <v>Other</v>
      </c>
      <c r="AD948" s="13">
        <f t="shared" si="162"/>
        <v>5.2039451699999999</v>
      </c>
      <c r="AE948">
        <f t="shared" si="163"/>
        <v>13.987738235294119</v>
      </c>
      <c r="AF948" s="16">
        <f t="shared" si="164"/>
        <v>0.36639999718949817</v>
      </c>
    </row>
    <row r="949" spans="1:32" x14ac:dyDescent="0.25">
      <c r="A949" t="str">
        <f>'Raw Data'!A949</f>
        <v>INNSA1</v>
      </c>
      <c r="B949" s="7">
        <f>'Raw Data'!B949</f>
        <v>44708</v>
      </c>
      <c r="C949">
        <f>'Raw Data'!C949</f>
        <v>301049751</v>
      </c>
      <c r="D949">
        <f>'Raw Data'!D949</f>
        <v>73239990</v>
      </c>
      <c r="E949" t="str">
        <f>'Raw Data'!E949</f>
        <v>NP-55 STEEL TEA STRAINER(QTY:50400 PCS/USD 0.3109 PER PCS)</v>
      </c>
      <c r="F949" t="str">
        <f t="shared" si="154"/>
        <v>NP-55 STEEL TEA STRAINER(QTY:50400 PCS/USD 0.3109 PER PCS)</v>
      </c>
      <c r="O949">
        <f>'Raw Data'!N949</f>
        <v>2310</v>
      </c>
      <c r="P949" t="str">
        <f>'Raw Data'!O949</f>
        <v>KGS</v>
      </c>
      <c r="Q949">
        <f>'Raw Data'!P949</f>
        <v>577.51823379999996</v>
      </c>
      <c r="R949">
        <f>'Raw Data'!Q949</f>
        <v>1334067.1200000001</v>
      </c>
      <c r="S949">
        <f>'Raw Data'!R949</f>
        <v>7.3475602259999997</v>
      </c>
      <c r="T949">
        <f>'Raw Data'!S949</f>
        <v>16972.864119999998</v>
      </c>
      <c r="U949">
        <f>'Raw Data'!T949</f>
        <v>488802.1</v>
      </c>
      <c r="V949" s="9" t="str">
        <f t="shared" si="155"/>
        <v>NP-55</v>
      </c>
      <c r="W949">
        <f t="shared" si="156"/>
        <v>50400</v>
      </c>
      <c r="X949">
        <f t="shared" si="157"/>
        <v>40</v>
      </c>
      <c r="Y949">
        <f t="shared" si="158"/>
        <v>1822869.2200000002</v>
      </c>
      <c r="Z949">
        <f t="shared" si="159"/>
        <v>2022</v>
      </c>
      <c r="AA949" s="9" t="str">
        <f t="shared" si="160"/>
        <v>Steel</v>
      </c>
      <c r="AB949" s="9" t="str">
        <f t="shared" si="161"/>
        <v>Tea Strainer</v>
      </c>
      <c r="AD949" s="13">
        <f t="shared" si="162"/>
        <v>7.3475602259999997</v>
      </c>
      <c r="AE949">
        <f t="shared" si="163"/>
        <v>9.698454365079364</v>
      </c>
      <c r="AF949" s="16">
        <f t="shared" si="164"/>
        <v>0.36639993046226937</v>
      </c>
    </row>
    <row r="950" spans="1:32" x14ac:dyDescent="0.25">
      <c r="A950" t="str">
        <f>'Raw Data'!A950</f>
        <v>INNSA1</v>
      </c>
      <c r="B950" s="7">
        <f>'Raw Data'!B950</f>
        <v>44708</v>
      </c>
      <c r="C950">
        <f>'Raw Data'!C950</f>
        <v>301049751</v>
      </c>
      <c r="D950">
        <f>'Raw Data'!D950</f>
        <v>73239990</v>
      </c>
      <c r="E950" t="str">
        <f>'Raw Data'!E950</f>
        <v>AM-253 STEEL KITCHEN TURNER(QTY:17424 PCS/ USD 0.5754 PER PCS)</v>
      </c>
      <c r="F950" t="str">
        <f t="shared" si="154"/>
        <v>AM-253 STEEL KITCHEN TURNER(QTY:17424 PCS/ USD 0.5754 PER PCS)</v>
      </c>
      <c r="O950">
        <f>'Raw Data'!N950</f>
        <v>1452</v>
      </c>
      <c r="P950" t="str">
        <f>'Raw Data'!O950</f>
        <v>KGS</v>
      </c>
      <c r="Q950">
        <f>'Raw Data'!P950</f>
        <v>587.86486909999996</v>
      </c>
      <c r="R950">
        <f>'Raw Data'!Q950</f>
        <v>853579.79</v>
      </c>
      <c r="S950">
        <f>'Raw Data'!R950</f>
        <v>7.4791968080000002</v>
      </c>
      <c r="T950">
        <f>'Raw Data'!S950</f>
        <v>10859.79377</v>
      </c>
      <c r="U950">
        <f>'Raw Data'!T950</f>
        <v>312751.7</v>
      </c>
      <c r="V950" s="9" t="str">
        <f t="shared" si="155"/>
        <v>AM-253</v>
      </c>
      <c r="W950">
        <f t="shared" si="156"/>
        <v>17424</v>
      </c>
      <c r="X950">
        <f t="shared" si="157"/>
        <v>44</v>
      </c>
      <c r="Y950">
        <f t="shared" si="158"/>
        <v>1166331.49</v>
      </c>
      <c r="Z950">
        <f t="shared" si="159"/>
        <v>2022</v>
      </c>
      <c r="AA950" s="9" t="str">
        <f t="shared" si="160"/>
        <v>Steel</v>
      </c>
      <c r="AB950" s="9" t="str">
        <f t="shared" si="161"/>
        <v>Other</v>
      </c>
      <c r="AD950" s="13">
        <f t="shared" si="162"/>
        <v>7.4791968080000002</v>
      </c>
      <c r="AE950">
        <f t="shared" si="163"/>
        <v>17.949477731864096</v>
      </c>
      <c r="AF950" s="16">
        <f t="shared" si="164"/>
        <v>0.36640007608427561</v>
      </c>
    </row>
    <row r="951" spans="1:32" x14ac:dyDescent="0.25">
      <c r="A951" t="str">
        <f>'Raw Data'!A951</f>
        <v>INNSA1</v>
      </c>
      <c r="B951" s="7">
        <f>'Raw Data'!B951</f>
        <v>44707</v>
      </c>
      <c r="C951">
        <f>'Raw Data'!C951</f>
        <v>301049751</v>
      </c>
      <c r="D951">
        <f>'Raw Data'!D951</f>
        <v>73239990</v>
      </c>
      <c r="E951" t="str">
        <f>'Raw Data'!E951</f>
        <v>NP-21 STAINLESS STEEL SPORTS BOTTLE 650ML S115(QTY:22248PCSUSD 1.140PER PCS)</v>
      </c>
      <c r="F951" t="str">
        <f t="shared" si="154"/>
        <v>NP-21 STAINLESS STEEL SPORTS BOTTLE 650ML S115(QTY:22248PCSUSD 1.140PER PCS)</v>
      </c>
      <c r="O951">
        <f>'Raw Data'!N951</f>
        <v>3893.4</v>
      </c>
      <c r="P951" t="str">
        <f>'Raw Data'!O951</f>
        <v>KGS</v>
      </c>
      <c r="Q951">
        <f>'Raw Data'!P951</f>
        <v>558.33801300000005</v>
      </c>
      <c r="R951">
        <f>'Raw Data'!Q951</f>
        <v>2173833.2200000002</v>
      </c>
      <c r="S951">
        <f>'Raw Data'!R951</f>
        <v>7.103537062</v>
      </c>
      <c r="T951">
        <f>'Raw Data'!S951</f>
        <v>27656.911199999999</v>
      </c>
      <c r="U951">
        <f>'Raw Data'!T951</f>
        <v>796492.5</v>
      </c>
      <c r="V951" s="9" t="str">
        <f t="shared" si="155"/>
        <v>NP-21</v>
      </c>
      <c r="W951">
        <f t="shared" si="156"/>
        <v>22248</v>
      </c>
      <c r="X951">
        <f t="shared" si="157"/>
        <v>60</v>
      </c>
      <c r="Y951">
        <f t="shared" si="158"/>
        <v>2970325.72</v>
      </c>
      <c r="Z951">
        <f t="shared" si="159"/>
        <v>2022</v>
      </c>
      <c r="AA951" s="9" t="str">
        <f t="shared" si="160"/>
        <v>Steel</v>
      </c>
      <c r="AB951" s="9" t="str">
        <f t="shared" si="161"/>
        <v>Other</v>
      </c>
      <c r="AD951" s="13">
        <f t="shared" si="162"/>
        <v>7.103537062</v>
      </c>
      <c r="AE951">
        <f t="shared" si="163"/>
        <v>35.800633764832796</v>
      </c>
      <c r="AF951" s="16">
        <f t="shared" si="164"/>
        <v>0.36640000376845833</v>
      </c>
    </row>
    <row r="952" spans="1:32" x14ac:dyDescent="0.25">
      <c r="A952" t="str">
        <f>'Raw Data'!A952</f>
        <v>INNSA1</v>
      </c>
      <c r="B952" s="7">
        <f>'Raw Data'!B952</f>
        <v>44707</v>
      </c>
      <c r="C952">
        <f>'Raw Data'!C952</f>
        <v>301049751</v>
      </c>
      <c r="D952">
        <f>'Raw Data'!D952</f>
        <v>73239990</v>
      </c>
      <c r="E952" t="str">
        <f>'Raw Data'!E952</f>
        <v>AM-06 - STAINLESS STEEL BOTTLE 750ML SG805 (QTY:16488 PCS/USD 1.140 PER PCS)</v>
      </c>
      <c r="F952" t="str">
        <f t="shared" si="154"/>
        <v>AM-06 - STAINLESS STEEL BOTTLE 750ML SG805 (QTY:16488 PCS/USD 1.140 PER PCS)</v>
      </c>
      <c r="O952">
        <f>'Raw Data'!N952</f>
        <v>2473.1999999999998</v>
      </c>
      <c r="P952" t="str">
        <f>'Raw Data'!O952</f>
        <v>KGS</v>
      </c>
      <c r="Q952">
        <f>'Raw Data'!P952</f>
        <v>651.39431909999996</v>
      </c>
      <c r="R952">
        <f>'Raw Data'!Q952</f>
        <v>1611028.43</v>
      </c>
      <c r="S952">
        <f>'Raw Data'!R952</f>
        <v>8.2874595309999997</v>
      </c>
      <c r="T952">
        <f>'Raw Data'!S952</f>
        <v>20496.544910000001</v>
      </c>
      <c r="U952">
        <f>'Raw Data'!T952</f>
        <v>590280.9</v>
      </c>
      <c r="V952" s="9" t="str">
        <f t="shared" si="155"/>
        <v>AM-06</v>
      </c>
      <c r="W952">
        <f t="shared" si="156"/>
        <v>16488</v>
      </c>
      <c r="X952">
        <f t="shared" si="157"/>
        <v>59</v>
      </c>
      <c r="Y952">
        <f t="shared" si="158"/>
        <v>2201309.33</v>
      </c>
      <c r="Z952">
        <f t="shared" si="159"/>
        <v>2022</v>
      </c>
      <c r="AA952" s="9" t="str">
        <f t="shared" si="160"/>
        <v>Steel</v>
      </c>
      <c r="AB952" s="9" t="str">
        <f t="shared" si="161"/>
        <v>Other</v>
      </c>
      <c r="AD952" s="13">
        <f t="shared" si="162"/>
        <v>8.2874595309999997</v>
      </c>
      <c r="AE952">
        <f t="shared" si="163"/>
        <v>35.800636826783119</v>
      </c>
      <c r="AF952" s="16">
        <f t="shared" si="164"/>
        <v>0.36640005167382433</v>
      </c>
    </row>
    <row r="953" spans="1:32" x14ac:dyDescent="0.25">
      <c r="A953" t="str">
        <f>'Raw Data'!A953</f>
        <v>INNSA1</v>
      </c>
      <c r="B953" s="7">
        <f>'Raw Data'!B953</f>
        <v>44707</v>
      </c>
      <c r="C953">
        <f>'Raw Data'!C953</f>
        <v>301049751</v>
      </c>
      <c r="D953">
        <f>'Raw Data'!D953</f>
        <v>73231000</v>
      </c>
      <c r="E953" t="str">
        <f>'Raw Data'!E953</f>
        <v>STEEL SCRUBBER 2 PCS SET-8001-2 (QTY- 165600 SET/USD 0.168 PER SET)</v>
      </c>
      <c r="F953" t="str">
        <f t="shared" si="154"/>
        <v>STEEL SCRUBBER 2 PCS SET-8001-2 (QTY- 165600 SET/USD 0.168 PER SET)</v>
      </c>
      <c r="O953">
        <f>'Raw Data'!N953</f>
        <v>4830</v>
      </c>
      <c r="P953" t="str">
        <f>'Raw Data'!O953</f>
        <v>KGS</v>
      </c>
      <c r="Q953">
        <f>'Raw Data'!P953</f>
        <v>511.82937470000002</v>
      </c>
      <c r="R953">
        <f>'Raw Data'!Q953</f>
        <v>2472135.88</v>
      </c>
      <c r="S953">
        <f>'Raw Data'!R953</f>
        <v>6.5118241059999997</v>
      </c>
      <c r="T953">
        <f>'Raw Data'!S953</f>
        <v>31452.110430000001</v>
      </c>
      <c r="U953">
        <f>'Raw Data'!T953</f>
        <v>1086750.8999999999</v>
      </c>
      <c r="V953" s="9" t="str">
        <f t="shared" si="155"/>
        <v>STEEL</v>
      </c>
      <c r="W953">
        <f t="shared" si="156"/>
        <v>165600</v>
      </c>
      <c r="X953">
        <f t="shared" si="157"/>
        <v>50</v>
      </c>
      <c r="Y953">
        <f t="shared" si="158"/>
        <v>3558886.78</v>
      </c>
      <c r="Z953">
        <f t="shared" si="159"/>
        <v>2022</v>
      </c>
      <c r="AA953" s="9" t="str">
        <f t="shared" si="160"/>
        <v>Steel</v>
      </c>
      <c r="AB953" s="9" t="str">
        <f t="shared" si="161"/>
        <v>Scrubber</v>
      </c>
      <c r="AD953" s="13">
        <f t="shared" si="162"/>
        <v>6.5118241059999997</v>
      </c>
      <c r="AE953">
        <f t="shared" si="163"/>
        <v>6.5625054347826079</v>
      </c>
      <c r="AF953" s="16">
        <f t="shared" si="164"/>
        <v>0.43959998671270445</v>
      </c>
    </row>
    <row r="954" spans="1:32" x14ac:dyDescent="0.25">
      <c r="A954" t="str">
        <f>'Raw Data'!A954</f>
        <v>INNSA1</v>
      </c>
      <c r="B954" s="7">
        <f>'Raw Data'!B954</f>
        <v>44707</v>
      </c>
      <c r="C954">
        <f>'Raw Data'!C954</f>
        <v>301049751</v>
      </c>
      <c r="D954">
        <f>'Raw Data'!D954</f>
        <v>73239990</v>
      </c>
      <c r="E954" t="str">
        <f>'Raw Data'!E954</f>
        <v>SB-01 - STAINLESS STEEL SPORTS BOTTLE 750ML SG-702 (QTY:6192PCS/USD 1.205 PER PCS)</v>
      </c>
      <c r="F954" t="str">
        <f t="shared" si="154"/>
        <v>SB-01 - STAINLESS STEEL SPORTS BOTTLE 750ML SG-702 (QTY:6192PCS/USD 1.205 PER PCS)</v>
      </c>
      <c r="O954">
        <f>'Raw Data'!N954</f>
        <v>980.4</v>
      </c>
      <c r="P954" t="str">
        <f>'Raw Data'!O954</f>
        <v>KGS</v>
      </c>
      <c r="Q954">
        <f>'Raw Data'!P954</f>
        <v>652.29641979999997</v>
      </c>
      <c r="R954">
        <f>'Raw Data'!Q954</f>
        <v>639511.41</v>
      </c>
      <c r="S954">
        <f>'Raw Data'!R954</f>
        <v>8.2989366390000008</v>
      </c>
      <c r="T954">
        <f>'Raw Data'!S954</f>
        <v>8136.2774810000001</v>
      </c>
      <c r="U954">
        <f>'Raw Data'!T954</f>
        <v>234317</v>
      </c>
      <c r="V954" s="9" t="str">
        <f t="shared" si="155"/>
        <v>SB-01</v>
      </c>
      <c r="W954">
        <f t="shared" si="156"/>
        <v>6192</v>
      </c>
      <c r="X954">
        <f t="shared" si="157"/>
        <v>65</v>
      </c>
      <c r="Y954">
        <f t="shared" si="158"/>
        <v>873828.41</v>
      </c>
      <c r="Z954">
        <f t="shared" si="159"/>
        <v>2022</v>
      </c>
      <c r="AA954" s="9" t="str">
        <f t="shared" si="160"/>
        <v>Steel</v>
      </c>
      <c r="AB954" s="9" t="str">
        <f t="shared" si="161"/>
        <v>Other</v>
      </c>
      <c r="AD954" s="13">
        <f t="shared" si="162"/>
        <v>8.2989366390000008</v>
      </c>
      <c r="AE954">
        <f t="shared" si="163"/>
        <v>37.841892764857882</v>
      </c>
      <c r="AF954" s="16">
        <f t="shared" si="164"/>
        <v>0.36640003029813023</v>
      </c>
    </row>
    <row r="955" spans="1:32" x14ac:dyDescent="0.25">
      <c r="A955" t="str">
        <f>'Raw Data'!A955</f>
        <v>INNSA1</v>
      </c>
      <c r="B955" s="7">
        <f>'Raw Data'!B955</f>
        <v>44707</v>
      </c>
      <c r="C955">
        <f>'Raw Data'!C955</f>
        <v>301049751</v>
      </c>
      <c r="D955">
        <f>'Raw Data'!D955</f>
        <v>73239990</v>
      </c>
      <c r="E955" t="str">
        <f>'Raw Data'!E955</f>
        <v>SM1168 STEEL HANGER WITH HOOK (QTY:57792 PCS/USD 1.35 PER PCS)</v>
      </c>
      <c r="F955" t="str">
        <f t="shared" si="154"/>
        <v>SM1168 STEEL HANGER WITH HOOK (QTY:57792 PCS/USD 1.35 PER PCS)</v>
      </c>
      <c r="O955">
        <f>'Raw Data'!N955</f>
        <v>10836</v>
      </c>
      <c r="P955" t="str">
        <f>'Raw Data'!O955</f>
        <v>KGS</v>
      </c>
      <c r="Q955">
        <f>'Raw Data'!P955</f>
        <v>592.34257290000005</v>
      </c>
      <c r="R955">
        <f>'Raw Data'!Q955</f>
        <v>6418624.1200000001</v>
      </c>
      <c r="S955">
        <f>'Raw Data'!R955</f>
        <v>7.5361650500000001</v>
      </c>
      <c r="T955">
        <f>'Raw Data'!S955</f>
        <v>81661.884479999993</v>
      </c>
      <c r="U955">
        <f>'Raw Data'!T955</f>
        <v>2351783.9</v>
      </c>
      <c r="V955" s="9" t="str">
        <f t="shared" si="155"/>
        <v>SM1168</v>
      </c>
      <c r="W955">
        <f t="shared" si="156"/>
        <v>57792</v>
      </c>
      <c r="X955">
        <f t="shared" si="157"/>
        <v>46</v>
      </c>
      <c r="Y955">
        <f t="shared" si="158"/>
        <v>8770408.0199999996</v>
      </c>
      <c r="Z955">
        <f t="shared" si="159"/>
        <v>2022</v>
      </c>
      <c r="AA955" s="9" t="str">
        <f t="shared" si="160"/>
        <v>Steel</v>
      </c>
      <c r="AB955" s="9" t="str">
        <f t="shared" si="161"/>
        <v>Hanger</v>
      </c>
      <c r="AD955" s="13">
        <f t="shared" si="162"/>
        <v>7.5361650500000001</v>
      </c>
      <c r="AE955">
        <f t="shared" si="163"/>
        <v>40.693935146733111</v>
      </c>
      <c r="AF955" s="16">
        <f t="shared" si="164"/>
        <v>0.36640000349482998</v>
      </c>
    </row>
    <row r="956" spans="1:32" x14ac:dyDescent="0.25">
      <c r="A956" t="str">
        <f>'Raw Data'!A956</f>
        <v>INNSA1</v>
      </c>
      <c r="B956" s="7">
        <f>'Raw Data'!B956</f>
        <v>44699</v>
      </c>
      <c r="C956">
        <f>'Raw Data'!C956</f>
        <v>301049751</v>
      </c>
      <c r="D956">
        <f>'Raw Data'!D956</f>
        <v>73239990</v>
      </c>
      <c r="E956" t="str">
        <f>'Raw Data'!E956</f>
        <v>6587 STEEL LUNCH BOX SMALL (QTY:19920 PCS/USD 1.73 PER PCS)</v>
      </c>
      <c r="F956" t="str">
        <f t="shared" si="154"/>
        <v>6587 STEEL LUNCH BOX SMALL (QTY:19920 PCS/USD 1.73 PER PCS)</v>
      </c>
      <c r="O956">
        <f>'Raw Data'!N956</f>
        <v>4042.1</v>
      </c>
      <c r="P956" t="str">
        <f>'Raw Data'!O956</f>
        <v>KGS</v>
      </c>
      <c r="Q956">
        <f>'Raw Data'!P956</f>
        <v>703.61633800000004</v>
      </c>
      <c r="R956">
        <f>'Raw Data'!Q956</f>
        <v>2844087.6</v>
      </c>
      <c r="S956">
        <f>'Raw Data'!R956</f>
        <v>9.1319446860000006</v>
      </c>
      <c r="T956">
        <f>'Raw Data'!S956</f>
        <v>36912.233610000003</v>
      </c>
      <c r="U956">
        <f>'Raw Data'!T956</f>
        <v>1042073.7</v>
      </c>
      <c r="V956" s="9" t="str">
        <f t="shared" si="155"/>
        <v>6587</v>
      </c>
      <c r="W956">
        <f t="shared" si="156"/>
        <v>19920</v>
      </c>
      <c r="X956">
        <f t="shared" si="157"/>
        <v>43</v>
      </c>
      <c r="Y956">
        <f t="shared" si="158"/>
        <v>3886161.3</v>
      </c>
      <c r="Z956">
        <f t="shared" si="159"/>
        <v>2022</v>
      </c>
      <c r="AA956" s="9" t="str">
        <f t="shared" si="160"/>
        <v>Steel</v>
      </c>
      <c r="AB956" s="9" t="str">
        <f t="shared" si="161"/>
        <v>Lunch Box</v>
      </c>
      <c r="AD956" s="13">
        <f t="shared" si="162"/>
        <v>9.1319446860000006</v>
      </c>
      <c r="AE956">
        <f t="shared" si="163"/>
        <v>52.312936746987951</v>
      </c>
      <c r="AF956" s="16">
        <f t="shared" si="164"/>
        <v>0.3664000011813982</v>
      </c>
    </row>
    <row r="957" spans="1:32" x14ac:dyDescent="0.25">
      <c r="A957" t="str">
        <f>'Raw Data'!A957</f>
        <v>INNSA1</v>
      </c>
      <c r="B957" s="7">
        <f>'Raw Data'!B957</f>
        <v>44699</v>
      </c>
      <c r="C957">
        <f>'Raw Data'!C957</f>
        <v>301049751</v>
      </c>
      <c r="D957">
        <f>'Raw Data'!D957</f>
        <v>73239990</v>
      </c>
      <c r="E957" t="str">
        <f>'Raw Data'!E957</f>
        <v>6856 STEEL ROUND CONTAINER (QTY:24576 PCS/USD 0.66 PER PCS)</v>
      </c>
      <c r="F957" t="str">
        <f t="shared" si="154"/>
        <v>6856 STEEL ROUND CONTAINER (QTY:24576 PCS/USD 0.66 PER PCS)</v>
      </c>
      <c r="O957">
        <f>'Raw Data'!N957</f>
        <v>2048</v>
      </c>
      <c r="P957" t="str">
        <f>'Raw Data'!O957</f>
        <v>KGS</v>
      </c>
      <c r="Q957">
        <f>'Raw Data'!P957</f>
        <v>653.63113280000005</v>
      </c>
      <c r="R957">
        <f>'Raw Data'!Q957</f>
        <v>1338636.56</v>
      </c>
      <c r="S957">
        <f>'Raw Data'!R957</f>
        <v>8.4832074340000005</v>
      </c>
      <c r="T957">
        <f>'Raw Data'!S957</f>
        <v>17373.608830000001</v>
      </c>
      <c r="U957">
        <f>'Raw Data'!T957</f>
        <v>490476.4</v>
      </c>
      <c r="V957" s="9" t="str">
        <f t="shared" si="155"/>
        <v>6856</v>
      </c>
      <c r="W957">
        <f t="shared" si="156"/>
        <v>24576</v>
      </c>
      <c r="X957">
        <f t="shared" si="157"/>
        <v>43</v>
      </c>
      <c r="Y957">
        <f t="shared" si="158"/>
        <v>1829112.96</v>
      </c>
      <c r="Z957">
        <f t="shared" si="159"/>
        <v>2022</v>
      </c>
      <c r="AA957" s="9" t="str">
        <f t="shared" si="160"/>
        <v>Steel</v>
      </c>
      <c r="AB957" s="9" t="str">
        <f t="shared" si="161"/>
        <v>Other</v>
      </c>
      <c r="AD957" s="13">
        <f t="shared" si="162"/>
        <v>8.4832074340000005</v>
      </c>
      <c r="AE957">
        <f t="shared" si="163"/>
        <v>19.957535807291666</v>
      </c>
      <c r="AF957" s="16">
        <f t="shared" si="164"/>
        <v>0.36639997341772884</v>
      </c>
    </row>
    <row r="958" spans="1:32" x14ac:dyDescent="0.25">
      <c r="A958" t="str">
        <f>'Raw Data'!A958</f>
        <v>INNSA1</v>
      </c>
      <c r="B958" s="7">
        <f>'Raw Data'!B958</f>
        <v>44699</v>
      </c>
      <c r="C958">
        <f>'Raw Data'!C958</f>
        <v>301049751</v>
      </c>
      <c r="D958">
        <f>'Raw Data'!D958</f>
        <v>73239990</v>
      </c>
      <c r="E958" t="str">
        <f>'Raw Data'!E958</f>
        <v>KWP-1000B SS OIL POT 900ML(QTY: 17040 PCS/USD 1.64 PER PCS)</v>
      </c>
      <c r="F958" t="str">
        <f t="shared" si="154"/>
        <v>KWP-1000B SS OIL POT 900ML(QTY: 17040 PCS/USD 1.64 PER PCS)</v>
      </c>
      <c r="O958">
        <f>'Raw Data'!N958</f>
        <v>4260</v>
      </c>
      <c r="P958" t="str">
        <f>'Raw Data'!O958</f>
        <v>KGS</v>
      </c>
      <c r="Q958">
        <f>'Raw Data'!P958</f>
        <v>548.04569949999996</v>
      </c>
      <c r="R958">
        <f>'Raw Data'!Q958</f>
        <v>2334674.6800000002</v>
      </c>
      <c r="S958">
        <f>'Raw Data'!R958</f>
        <v>7.1128578779999998</v>
      </c>
      <c r="T958">
        <f>'Raw Data'!S958</f>
        <v>30300.774560000002</v>
      </c>
      <c r="U958">
        <f>'Raw Data'!T958</f>
        <v>855424.8</v>
      </c>
      <c r="V958" s="9" t="str">
        <f t="shared" si="155"/>
        <v>KWP-1000B</v>
      </c>
      <c r="W958">
        <f t="shared" si="156"/>
        <v>17040</v>
      </c>
      <c r="X958">
        <f t="shared" si="157"/>
        <v>43</v>
      </c>
      <c r="Y958">
        <f t="shared" si="158"/>
        <v>3190099.4800000004</v>
      </c>
      <c r="Z958">
        <f t="shared" si="159"/>
        <v>2022</v>
      </c>
      <c r="AA958" s="9" t="str">
        <f t="shared" si="160"/>
        <v>Other</v>
      </c>
      <c r="AB958" s="9" t="str">
        <f t="shared" si="161"/>
        <v>Other</v>
      </c>
      <c r="AD958" s="13">
        <f t="shared" si="162"/>
        <v>7.1128578779999998</v>
      </c>
      <c r="AE958">
        <f t="shared" si="163"/>
        <v>50.200985915492957</v>
      </c>
      <c r="AF958" s="16">
        <f t="shared" si="164"/>
        <v>0.36639999882124902</v>
      </c>
    </row>
    <row r="959" spans="1:32" x14ac:dyDescent="0.25">
      <c r="A959" t="str">
        <f>'Raw Data'!A959</f>
        <v>INNSA1</v>
      </c>
      <c r="B959" s="7">
        <f>'Raw Data'!B959</f>
        <v>44699</v>
      </c>
      <c r="C959">
        <f>'Raw Data'!C959</f>
        <v>301049751</v>
      </c>
      <c r="D959">
        <f>'Raw Data'!D959</f>
        <v>73239990</v>
      </c>
      <c r="E959" t="str">
        <f>'Raw Data'!E959</f>
        <v>6901 STEEL RECTANGLE CONTAINER(QTY:54696 PCS/ USD 1.06 PER PCS)</v>
      </c>
      <c r="F959" t="str">
        <f t="shared" si="154"/>
        <v>6901 STEEL RECTANGLE CONTAINER(QTY:54696 PCS/ USD 1.06 PER PCS)</v>
      </c>
      <c r="O959">
        <f>'Raw Data'!N959</f>
        <v>8888.1</v>
      </c>
      <c r="P959" t="str">
        <f>'Raw Data'!O959</f>
        <v>KGS</v>
      </c>
      <c r="Q959">
        <f>'Raw Data'!P959</f>
        <v>538.34421980000002</v>
      </c>
      <c r="R959">
        <f>'Raw Data'!Q959</f>
        <v>4784857.26</v>
      </c>
      <c r="S959">
        <f>'Raw Data'!R959</f>
        <v>6.9869463959999996</v>
      </c>
      <c r="T959">
        <f>'Raw Data'!S959</f>
        <v>62100.678260000001</v>
      </c>
      <c r="U959">
        <f>'Raw Data'!T959</f>
        <v>1753171.7</v>
      </c>
      <c r="V959" s="9" t="str">
        <f t="shared" si="155"/>
        <v>6901</v>
      </c>
      <c r="W959">
        <f t="shared" si="156"/>
        <v>54696</v>
      </c>
      <c r="X959">
        <f t="shared" si="157"/>
        <v>47</v>
      </c>
      <c r="Y959">
        <f t="shared" si="158"/>
        <v>6538028.96</v>
      </c>
      <c r="Z959">
        <f t="shared" si="159"/>
        <v>2022</v>
      </c>
      <c r="AA959" s="9" t="str">
        <f t="shared" si="160"/>
        <v>Steel</v>
      </c>
      <c r="AB959" s="9" t="str">
        <f t="shared" si="161"/>
        <v>Other</v>
      </c>
      <c r="AD959" s="13">
        <f t="shared" si="162"/>
        <v>6.9869463959999996</v>
      </c>
      <c r="AE959">
        <f t="shared" si="163"/>
        <v>32.053014845692552</v>
      </c>
      <c r="AF959" s="16">
        <f t="shared" si="164"/>
        <v>0.36639999998662448</v>
      </c>
    </row>
    <row r="960" spans="1:32" x14ac:dyDescent="0.25">
      <c r="A960" t="str">
        <f>'Raw Data'!A960</f>
        <v>INNSA1</v>
      </c>
      <c r="B960" s="7">
        <f>'Raw Data'!B960</f>
        <v>44699</v>
      </c>
      <c r="C960">
        <f>'Raw Data'!C960</f>
        <v>301049751</v>
      </c>
      <c r="D960">
        <f>'Raw Data'!D960</f>
        <v>73239990</v>
      </c>
      <c r="E960" t="str">
        <f>'Raw Data'!E960</f>
        <v>8504 STEEL LUNCH BOX 2 LAYER (QTY:22080 PCS/USD 2.75 PER PCS)</v>
      </c>
      <c r="F960" t="str">
        <f t="shared" si="154"/>
        <v>8504 STEEL LUNCH BOX 2 LAYER (QTY:22080 PCS/USD 2.75 PER PCS)</v>
      </c>
      <c r="O960">
        <f>'Raw Data'!N960</f>
        <v>10561.6</v>
      </c>
      <c r="P960" t="str">
        <f>'Raw Data'!O960</f>
        <v>KGS</v>
      </c>
      <c r="Q960">
        <f>'Raw Data'!P960</f>
        <v>474.47092300000003</v>
      </c>
      <c r="R960">
        <f>'Raw Data'!Q960</f>
        <v>5011172.0999999996</v>
      </c>
      <c r="S960">
        <f>'Raw Data'!R960</f>
        <v>6.157961362</v>
      </c>
      <c r="T960">
        <f>'Raw Data'!S960</f>
        <v>65037.924720000003</v>
      </c>
      <c r="U960">
        <f>'Raw Data'!T960</f>
        <v>1836093.4</v>
      </c>
      <c r="V960" s="9" t="str">
        <f t="shared" si="155"/>
        <v>8504</v>
      </c>
      <c r="W960">
        <f t="shared" si="156"/>
        <v>22080</v>
      </c>
      <c r="X960">
        <f t="shared" si="157"/>
        <v>45</v>
      </c>
      <c r="Y960">
        <f t="shared" si="158"/>
        <v>6847265.5</v>
      </c>
      <c r="Z960">
        <f t="shared" si="159"/>
        <v>2022</v>
      </c>
      <c r="AA960" s="9" t="str">
        <f t="shared" si="160"/>
        <v>Steel</v>
      </c>
      <c r="AB960" s="9" t="str">
        <f t="shared" si="161"/>
        <v>Lunch Box</v>
      </c>
      <c r="AD960" s="13">
        <f t="shared" si="162"/>
        <v>6.157961362</v>
      </c>
      <c r="AE960">
        <f t="shared" si="163"/>
        <v>83.156403985507239</v>
      </c>
      <c r="AF960" s="16">
        <f t="shared" si="164"/>
        <v>0.3663999885376118</v>
      </c>
    </row>
    <row r="961" spans="1:32" x14ac:dyDescent="0.25">
      <c r="A961" t="str">
        <f>'Raw Data'!A961</f>
        <v>INNSA1</v>
      </c>
      <c r="B961" s="7">
        <f>'Raw Data'!B961</f>
        <v>44699</v>
      </c>
      <c r="C961">
        <f>'Raw Data'!C961</f>
        <v>301049751</v>
      </c>
      <c r="D961">
        <f>'Raw Data'!D961</f>
        <v>73239990</v>
      </c>
      <c r="E961" t="str">
        <f>'Raw Data'!E961</f>
        <v>6857 STEEL ROUNDCONTAINER(QTY:29880 PCS/ USD 0.85 PER PCS)</v>
      </c>
      <c r="F961" t="str">
        <f t="shared" si="154"/>
        <v>6857 STEEL ROUNDCONTAINER(QTY:29880 PCS/ USD 0.85 PER PCS)</v>
      </c>
      <c r="O961">
        <f>'Raw Data'!N961</f>
        <v>3809.7</v>
      </c>
      <c r="P961" t="str">
        <f>'Raw Data'!O961</f>
        <v>KGS</v>
      </c>
      <c r="Q961">
        <f>'Raw Data'!P961</f>
        <v>550.1945849</v>
      </c>
      <c r="R961">
        <f>'Raw Data'!Q961</f>
        <v>2096076.31</v>
      </c>
      <c r="S961">
        <f>'Raw Data'!R961</f>
        <v>7.1407473699999997</v>
      </c>
      <c r="T961">
        <f>'Raw Data'!S961</f>
        <v>27204.10526</v>
      </c>
      <c r="U961">
        <f>'Raw Data'!T961</f>
        <v>768002.4</v>
      </c>
      <c r="V961" s="9" t="str">
        <f t="shared" si="155"/>
        <v>6857</v>
      </c>
      <c r="W961">
        <f t="shared" si="156"/>
        <v>29880</v>
      </c>
      <c r="X961">
        <f t="shared" si="157"/>
        <v>42</v>
      </c>
      <c r="Y961">
        <f t="shared" si="158"/>
        <v>2864078.71</v>
      </c>
      <c r="Z961">
        <f t="shared" si="159"/>
        <v>2022</v>
      </c>
      <c r="AA961" s="9" t="str">
        <f t="shared" si="160"/>
        <v>Steel</v>
      </c>
      <c r="AB961" s="9" t="str">
        <f t="shared" si="161"/>
        <v>Other</v>
      </c>
      <c r="AD961" s="13">
        <f t="shared" si="162"/>
        <v>7.1407473699999997</v>
      </c>
      <c r="AE961">
        <f t="shared" si="163"/>
        <v>25.702891566265063</v>
      </c>
      <c r="AF961" s="16">
        <f t="shared" si="164"/>
        <v>0.36640001909090802</v>
      </c>
    </row>
    <row r="962" spans="1:32" x14ac:dyDescent="0.25">
      <c r="A962" t="str">
        <f>'Raw Data'!A962</f>
        <v>INNSA1</v>
      </c>
      <c r="B962" s="7">
        <f>'Raw Data'!B962</f>
        <v>44699</v>
      </c>
      <c r="C962">
        <f>'Raw Data'!C962</f>
        <v>301049751</v>
      </c>
      <c r="D962">
        <f>'Raw Data'!D962</f>
        <v>73239990</v>
      </c>
      <c r="E962" t="str">
        <f>'Raw Data'!E962</f>
        <v>KWB-600F STAINLESS STEEL SPORTS BOTTLE(QTY:18864 PCS / USD 1.01 PER PCS)</v>
      </c>
      <c r="F962" t="str">
        <f t="shared" si="154"/>
        <v>KWB-600F STAINLESS STEEL SPORTS BOTTLE(QTY:18864 PCS / USD 1.01 PER PCS)</v>
      </c>
      <c r="O962">
        <f>'Raw Data'!N962</f>
        <v>2947.5</v>
      </c>
      <c r="P962" t="str">
        <f>'Raw Data'!O962</f>
        <v>KGS</v>
      </c>
      <c r="Q962">
        <f>'Raw Data'!P962</f>
        <v>540.02551649999998</v>
      </c>
      <c r="R962">
        <f>'Raw Data'!Q962</f>
        <v>1591725.21</v>
      </c>
      <c r="S962">
        <f>'Raw Data'!R962</f>
        <v>7.0087672489999999</v>
      </c>
      <c r="T962">
        <f>'Raw Data'!S962</f>
        <v>20658.341469999999</v>
      </c>
      <c r="U962">
        <f>'Raw Data'!T962</f>
        <v>583208.1</v>
      </c>
      <c r="V962" s="9" t="str">
        <f t="shared" si="155"/>
        <v>KWB-600F</v>
      </c>
      <c r="W962">
        <f t="shared" si="156"/>
        <v>18864</v>
      </c>
      <c r="X962">
        <f t="shared" si="157"/>
        <v>56</v>
      </c>
      <c r="Y962">
        <f t="shared" si="158"/>
        <v>2174933.31</v>
      </c>
      <c r="Z962">
        <f t="shared" si="159"/>
        <v>2022</v>
      </c>
      <c r="AA962" s="9" t="str">
        <f t="shared" si="160"/>
        <v>Steel</v>
      </c>
      <c r="AB962" s="9" t="str">
        <f t="shared" si="161"/>
        <v>Other</v>
      </c>
      <c r="AD962" s="13">
        <f t="shared" si="162"/>
        <v>7.0087672489999999</v>
      </c>
      <c r="AE962">
        <f t="shared" si="163"/>
        <v>30.916459923664121</v>
      </c>
      <c r="AF962" s="16">
        <f t="shared" si="164"/>
        <v>0.3663999893549465</v>
      </c>
    </row>
    <row r="963" spans="1:32" x14ac:dyDescent="0.25">
      <c r="A963" t="str">
        <f>'Raw Data'!A963</f>
        <v>INNSA1</v>
      </c>
      <c r="B963" s="7">
        <f>'Raw Data'!B963</f>
        <v>44699</v>
      </c>
      <c r="C963">
        <f>'Raw Data'!C963</f>
        <v>301049751</v>
      </c>
      <c r="D963">
        <f>'Raw Data'!D963</f>
        <v>73239990</v>
      </c>
      <c r="E963" t="str">
        <f>'Raw Data'!E963</f>
        <v>SB-01STAINLESS STEEL SPORTS BOTTLE 750ML SG-702 (QTY:28152 PCS/USD 1.205 PER PCS)</v>
      </c>
      <c r="F963" t="str">
        <f t="shared" ref="F963:F1026" si="165">IFERROR(LEFT(E963, FIND(")", E963, FIND("QTY", UPPER(E963))) ), E963)</f>
        <v>SB-01STAINLESS STEEL SPORTS BOTTLE 750ML SG-702 (QTY:28152 PCS/USD 1.205 PER PCS)</v>
      </c>
      <c r="O963">
        <f>'Raw Data'!N963</f>
        <v>4457.3999999999996</v>
      </c>
      <c r="P963" t="str">
        <f>'Raw Data'!O963</f>
        <v>KGS</v>
      </c>
      <c r="Q963">
        <f>'Raw Data'!P963</f>
        <v>640.13675909999995</v>
      </c>
      <c r="R963">
        <f>'Raw Data'!Q963</f>
        <v>2853345.59</v>
      </c>
      <c r="S963">
        <f>'Raw Data'!R963</f>
        <v>8.3080695539999994</v>
      </c>
      <c r="T963">
        <f>'Raw Data'!S963</f>
        <v>37032.389230000001</v>
      </c>
      <c r="U963">
        <f>'Raw Data'!T963</f>
        <v>1045465.8</v>
      </c>
      <c r="V963" s="9" t="str">
        <f t="shared" ref="V963:V1026" si="166">TRIM(LEFT(E963, FIND(" ", E963 &amp; " ") - 1))</f>
        <v>SB-01STAINLESS</v>
      </c>
      <c r="W963">
        <f t="shared" ref="W963:W1026" si="167">IFERROR(
 VALUE(
  SUBSTITUTE(
   SUBSTITUTE(
    TRIM(
     SUBSTITUTE(
      SUBSTITUTE(
       SUBSTITUTE(
        SUBSTITUTE(
         SUBSTITUTE(
          MID(F963, SEARCH("QTY",UPPER(F963)) + 3,
           MIN(
            IFERROR(SEARCH("PCS",UPPER(F963),SEARCH("QTY",UPPER(F963))),99999),
            IFERROR(SEARCH("PC",UPPER(F963),SEARCH("QTY",UPPER(F963))),99999),
            IFERROR(SEARCH("NOS",UPPER(F963),SEARCH("QTY",UPPER(F963))),99999),
            IFERROR(SEARCH("SET",UPPER(F963),SEARCH("QTY",UPPER(F963))),99999),
            IFERROR(SEARCH("PKT",UPPER(F963),SEARCH("QTY",UPPER(F963))),99999),
            IFERROR(SEARCH("NUM",UPPER(F963),SEARCH("QTY",UPPER(F963))),99999),
            IFERROR(SEARCH("/",UPPER(F963),SEARCH("QTY",UPPER(F963))),99999),
            IFERROR(SEARCH("PER",UPPER(F963),SEARCH("QTY",UPPER(F963))),99999),
            IFERROR(SEARCH("USD",UPPER(F963),SEARCH("QTY",UPPER(F963))),99999),
            IFERROR(SEARCH("CNY",UPPER(F963),SEARCH("QTY",UPPER(F963))),99999)
           ) - (SEARCH("QTY",UPPER(F963)) + 3)
          ),
         ":", ""),
        "(", ""),
       ")", ""),
      "PER", ""),
     "USD", "")
    ),
   ",", ""),
  "-", "")
 ),
"")</f>
        <v>28152</v>
      </c>
      <c r="X963">
        <f t="shared" ref="X963:X1026" si="168">SEARCH("USD", UPPER(F963))</f>
        <v>64</v>
      </c>
      <c r="Y963">
        <f t="shared" ref="Y963:Y1026" si="169">R963+U963</f>
        <v>3898811.3899999997</v>
      </c>
      <c r="Z963">
        <f t="shared" ref="Z963:Z1026" si="170">YEAR(B963)</f>
        <v>2022</v>
      </c>
      <c r="AA963" s="9" t="str">
        <f t="shared" ref="AA963:AA1026" si="171">IF( ISNUMBER(SEARCH("STEEL", F963)), "Steel",
 IF( ISNUMBER(SEARCH("SCRUBBER", F963)), "Cleaning",
 IF( ISNUMBER(SEARCH("BASKET", F963)), "Basket",
 IF( ISNUMBER(SEARCH("HANGER", F963)), "Hanger",
 IF( ISNUMBER(SEARCH("LUNCH BOX", F963)), "Lunch Box",
 IF( ISNUMBER(SEARCH("BOTTLE", F963)), "Bottle",
 "Other"))))))</f>
        <v>Steel</v>
      </c>
      <c r="AB963" s="9" t="str">
        <f t="shared" ref="AB963:AB1026" si="172">IF( ISNUMBER(SEARCH("SCRUBBER", F963)), "Scrubber",
 IF( ISNUMBER(SEARCH("FRUIT BASKET", F963)), "Fruit Basket",
 IF( ISNUMBER(SEARCH("BASKET", F963)), "Basket",
 IF( ISNUMBER(SEARCH("CUTLERY", F963)), "Cutlery Holder",
 IF( ISNUMBER(SEARCH("TEA STRAINER", F963)), "Tea Strainer",
 IF( ISNUMBER(SEARCH("HANGER", F963)), "Hanger",
 IF( ISNUMBER(SEARCH("HOOK", F963)), "Hook",
 IF( ISNUMBER(SEARCH("LUNCH BOX", F963)), "Lunch Box",
 "Other"))))))))</f>
        <v>Other</v>
      </c>
      <c r="AD963" s="13">
        <f t="shared" ref="AD963:AD1026" si="173">S963</f>
        <v>8.3080695539999994</v>
      </c>
      <c r="AE963">
        <f t="shared" ref="AE963:AE1026" si="174">U963 / W963</f>
        <v>37.136466325660699</v>
      </c>
      <c r="AF963" s="16">
        <f t="shared" ref="AF963:AF1026" si="175">U963/R963</f>
        <v>0.36639999152713926</v>
      </c>
    </row>
    <row r="964" spans="1:32" x14ac:dyDescent="0.25">
      <c r="A964" t="str">
        <f>'Raw Data'!A964</f>
        <v>INNSA1</v>
      </c>
      <c r="B964" s="7">
        <f>'Raw Data'!B964</f>
        <v>44699</v>
      </c>
      <c r="C964">
        <f>'Raw Data'!C964</f>
        <v>301049751</v>
      </c>
      <c r="D964">
        <f>'Raw Data'!D964</f>
        <v>73239990</v>
      </c>
      <c r="E964" t="str">
        <f>'Raw Data'!E964</f>
        <v>AM-06 STAINLESS STEEL BOTTLE 750ML SG805(QTY: 900 PCS/ USD 1.140 PER PCS)</v>
      </c>
      <c r="F964" t="str">
        <f t="shared" si="165"/>
        <v>AM-06 STAINLESS STEEL BOTTLE 750ML SG805(QTY: 900 PCS/ USD 1.140 PER PCS)</v>
      </c>
      <c r="O964">
        <f>'Raw Data'!N964</f>
        <v>135</v>
      </c>
      <c r="P964" t="str">
        <f>'Raw Data'!O964</f>
        <v>KGS</v>
      </c>
      <c r="Q964">
        <f>'Raw Data'!P964</f>
        <v>639.25140739999995</v>
      </c>
      <c r="R964">
        <f>'Raw Data'!Q964</f>
        <v>86298.94</v>
      </c>
      <c r="S964">
        <f>'Raw Data'!R964</f>
        <v>8.2965789409999999</v>
      </c>
      <c r="T964">
        <f>'Raw Data'!S964</f>
        <v>1120.038157</v>
      </c>
      <c r="U964">
        <f>'Raw Data'!T964</f>
        <v>31620</v>
      </c>
      <c r="V964" s="9" t="str">
        <f t="shared" si="166"/>
        <v>AM-06</v>
      </c>
      <c r="W964">
        <f t="shared" si="167"/>
        <v>900</v>
      </c>
      <c r="X964">
        <f t="shared" si="168"/>
        <v>56</v>
      </c>
      <c r="Y964">
        <f t="shared" si="169"/>
        <v>117918.94</v>
      </c>
      <c r="Z964">
        <f t="shared" si="170"/>
        <v>2022</v>
      </c>
      <c r="AA964" s="9" t="str">
        <f t="shared" si="171"/>
        <v>Steel</v>
      </c>
      <c r="AB964" s="9" t="str">
        <f t="shared" si="172"/>
        <v>Other</v>
      </c>
      <c r="AD964" s="13">
        <f t="shared" si="173"/>
        <v>8.2965789409999999</v>
      </c>
      <c r="AE964">
        <f t="shared" si="174"/>
        <v>35.133333333333333</v>
      </c>
      <c r="AF964" s="16">
        <f t="shared" si="175"/>
        <v>0.36640079240834245</v>
      </c>
    </row>
    <row r="965" spans="1:32" x14ac:dyDescent="0.25">
      <c r="A965" t="str">
        <f>'Raw Data'!A965</f>
        <v>INNSA1</v>
      </c>
      <c r="B965" s="7">
        <f>'Raw Data'!B965</f>
        <v>44699</v>
      </c>
      <c r="C965">
        <f>'Raw Data'!C965</f>
        <v>301049751</v>
      </c>
      <c r="D965">
        <f>'Raw Data'!D965</f>
        <v>73239990</v>
      </c>
      <c r="E965" t="str">
        <f>'Raw Data'!E965</f>
        <v>SL-01 - STAINLESS STEEL COLA BOTTLE 750ML SK750 (QTY:15660 PCS/USD 1.300 PER PCS)</v>
      </c>
      <c r="F965" t="str">
        <f t="shared" si="165"/>
        <v>SL-01 - STAINLESS STEEL COLA BOTTLE 750ML SK750 (QTY:15660 PCS/USD 1.300 PER PCS)</v>
      </c>
      <c r="O965">
        <f>'Raw Data'!N965</f>
        <v>3132</v>
      </c>
      <c r="P965" t="str">
        <f>'Raw Data'!O965</f>
        <v>KGS</v>
      </c>
      <c r="Q965">
        <f>'Raw Data'!P965</f>
        <v>546.7281673</v>
      </c>
      <c r="R965">
        <f>'Raw Data'!Q965</f>
        <v>1712352.62</v>
      </c>
      <c r="S965">
        <f>'Raw Data'!R965</f>
        <v>7.0957581740000002</v>
      </c>
      <c r="T965">
        <f>'Raw Data'!S965</f>
        <v>22223.9146</v>
      </c>
      <c r="U965">
        <f>'Raw Data'!T965</f>
        <v>627406</v>
      </c>
      <c r="V965" s="9" t="str">
        <f t="shared" si="166"/>
        <v>SL-01</v>
      </c>
      <c r="W965">
        <f t="shared" si="167"/>
        <v>15660</v>
      </c>
      <c r="X965">
        <f t="shared" si="168"/>
        <v>64</v>
      </c>
      <c r="Y965">
        <f t="shared" si="169"/>
        <v>2339758.62</v>
      </c>
      <c r="Z965">
        <f t="shared" si="170"/>
        <v>2022</v>
      </c>
      <c r="AA965" s="9" t="str">
        <f t="shared" si="171"/>
        <v>Steel</v>
      </c>
      <c r="AB965" s="9" t="str">
        <f t="shared" si="172"/>
        <v>Other</v>
      </c>
      <c r="AD965" s="13">
        <f t="shared" si="173"/>
        <v>7.0957581740000002</v>
      </c>
      <c r="AE965">
        <f t="shared" si="174"/>
        <v>40.064240102171134</v>
      </c>
      <c r="AF965" s="16">
        <f t="shared" si="175"/>
        <v>0.36640000001868772</v>
      </c>
    </row>
    <row r="966" spans="1:32" x14ac:dyDescent="0.25">
      <c r="A966" t="str">
        <f>'Raw Data'!A966</f>
        <v>INNSA1</v>
      </c>
      <c r="B966" s="7">
        <f>'Raw Data'!B966</f>
        <v>44695</v>
      </c>
      <c r="C966">
        <f>'Raw Data'!C966</f>
        <v>301049751</v>
      </c>
      <c r="D966">
        <f>'Raw Data'!D966</f>
        <v>73231000</v>
      </c>
      <c r="E966" t="str">
        <f>'Raw Data'!E966</f>
        <v>SS410 SS SCRUBBER 3 PCS SET(QTY- 122640 SET/USD 0.195 PER SET)</v>
      </c>
      <c r="F966" t="str">
        <f t="shared" si="165"/>
        <v>SS410 SS SCRUBBER 3 PCS SET(QTY- 122640 SET/USD 0.195 PER SET)</v>
      </c>
      <c r="O966">
        <f>'Raw Data'!N966</f>
        <v>7869.4</v>
      </c>
      <c r="P966" t="str">
        <f>'Raw Data'!O966</f>
        <v>KGS</v>
      </c>
      <c r="Q966">
        <f>'Raw Data'!P966</f>
        <v>280.22419880000001</v>
      </c>
      <c r="R966">
        <f>'Raw Data'!Q966</f>
        <v>2205196.31</v>
      </c>
      <c r="S966">
        <f>'Raw Data'!R966</f>
        <v>3.6369136769999999</v>
      </c>
      <c r="T966">
        <f>'Raw Data'!S966</f>
        <v>28620.32849</v>
      </c>
      <c r="U966">
        <f>'Raw Data'!T966</f>
        <v>969404.3</v>
      </c>
      <c r="V966" s="9" t="str">
        <f t="shared" si="166"/>
        <v>SS410</v>
      </c>
      <c r="W966">
        <f t="shared" si="167"/>
        <v>122640</v>
      </c>
      <c r="X966">
        <f t="shared" si="168"/>
        <v>45</v>
      </c>
      <c r="Y966">
        <f t="shared" si="169"/>
        <v>3174600.6100000003</v>
      </c>
      <c r="Z966">
        <f t="shared" si="170"/>
        <v>2022</v>
      </c>
      <c r="AA966" s="9" t="str">
        <f t="shared" si="171"/>
        <v>Cleaning</v>
      </c>
      <c r="AB966" s="9" t="str">
        <f t="shared" si="172"/>
        <v>Scrubber</v>
      </c>
      <c r="AD966" s="13">
        <f t="shared" si="173"/>
        <v>3.6369136769999999</v>
      </c>
      <c r="AE966">
        <f t="shared" si="174"/>
        <v>7.9044708088714941</v>
      </c>
      <c r="AF966" s="16">
        <f t="shared" si="175"/>
        <v>0.43960000096317958</v>
      </c>
    </row>
    <row r="967" spans="1:32" x14ac:dyDescent="0.25">
      <c r="A967" t="str">
        <f>'Raw Data'!A967</f>
        <v>INNSA1</v>
      </c>
      <c r="B967" s="7">
        <f>'Raw Data'!B967</f>
        <v>44694</v>
      </c>
      <c r="C967">
        <f>'Raw Data'!C967</f>
        <v>301049751</v>
      </c>
      <c r="D967">
        <f>'Raw Data'!D967</f>
        <v>73239990</v>
      </c>
      <c r="E967" t="str">
        <f>'Raw Data'!E967</f>
        <v>2628 HOUSEHOLD STEEL HOOK 3 PCS SET(QTY : 163080 SET/USD 0.445 PER SET)</v>
      </c>
      <c r="F967" t="str">
        <f t="shared" si="165"/>
        <v>2628 HOUSEHOLD STEEL HOOK 3 PCS SET(QTY : 163080 SET/USD 0.445 PER SET)</v>
      </c>
      <c r="O967">
        <f>'Raw Data'!N967</f>
        <v>5526.6</v>
      </c>
      <c r="P967" t="str">
        <f>'Raw Data'!O967</f>
        <v>KGS</v>
      </c>
      <c r="Q967">
        <f>'Raw Data'!P967</f>
        <v>1060.0876539999999</v>
      </c>
      <c r="R967">
        <f>'Raw Data'!Q967</f>
        <v>5858680.4299999997</v>
      </c>
      <c r="S967">
        <f>'Raw Data'!R967</f>
        <v>13.758438079999999</v>
      </c>
      <c r="T967">
        <f>'Raw Data'!S967</f>
        <v>76037.383910000004</v>
      </c>
      <c r="U967">
        <f>'Raw Data'!T967</f>
        <v>2146620.5</v>
      </c>
      <c r="V967" s="9" t="str">
        <f t="shared" si="166"/>
        <v>2628</v>
      </c>
      <c r="W967">
        <f t="shared" si="167"/>
        <v>163080</v>
      </c>
      <c r="X967">
        <f t="shared" si="168"/>
        <v>54</v>
      </c>
      <c r="Y967">
        <f t="shared" si="169"/>
        <v>8005300.9299999997</v>
      </c>
      <c r="Z967">
        <f t="shared" si="170"/>
        <v>2022</v>
      </c>
      <c r="AA967" s="9" t="str">
        <f t="shared" si="171"/>
        <v>Steel</v>
      </c>
      <c r="AB967" s="9" t="str">
        <f t="shared" si="172"/>
        <v>Hook</v>
      </c>
      <c r="AD967" s="13">
        <f t="shared" si="173"/>
        <v>13.758438079999999</v>
      </c>
      <c r="AE967">
        <f t="shared" si="174"/>
        <v>13.162990556781947</v>
      </c>
      <c r="AF967" s="16">
        <f t="shared" si="175"/>
        <v>0.36639999836959875</v>
      </c>
    </row>
    <row r="968" spans="1:32" x14ac:dyDescent="0.25">
      <c r="A968" t="str">
        <f>'Raw Data'!A968</f>
        <v>INNSA1</v>
      </c>
      <c r="B968" s="7">
        <f>'Raw Data'!B968</f>
        <v>44692</v>
      </c>
      <c r="C968">
        <f>'Raw Data'!C968</f>
        <v>301049751</v>
      </c>
      <c r="D968">
        <f>'Raw Data'!D968</f>
        <v>73239990</v>
      </c>
      <c r="E968" t="str">
        <f>'Raw Data'!E968</f>
        <v>KWB-600F STAINLESS STEEL SPORTS BOTTLE(QTY:31200 PCS / USD:1.01 PER PCS)</v>
      </c>
      <c r="F968" t="str">
        <f t="shared" si="165"/>
        <v>KWB-600F STAINLESS STEEL SPORTS BOTTLE(QTY:31200 PCS / USD:1.01 PER PCS)</v>
      </c>
      <c r="O968">
        <f>'Raw Data'!N968</f>
        <v>4750</v>
      </c>
      <c r="P968" t="str">
        <f>'Raw Data'!O968</f>
        <v>KGS</v>
      </c>
      <c r="Q968">
        <f>'Raw Data'!P968</f>
        <v>553.47512630000006</v>
      </c>
      <c r="R968">
        <f>'Raw Data'!Q968</f>
        <v>2629006.85</v>
      </c>
      <c r="S968">
        <f>'Raw Data'!R968</f>
        <v>7.1833241570000004</v>
      </c>
      <c r="T968">
        <f>'Raw Data'!S968</f>
        <v>34120.789750000004</v>
      </c>
      <c r="U968">
        <f>'Raw Data'!T968</f>
        <v>963268.1</v>
      </c>
      <c r="V968" s="9" t="str">
        <f t="shared" si="166"/>
        <v>KWB-600F</v>
      </c>
      <c r="W968">
        <f t="shared" si="167"/>
        <v>31200</v>
      </c>
      <c r="X968">
        <f t="shared" si="168"/>
        <v>56</v>
      </c>
      <c r="Y968">
        <f t="shared" si="169"/>
        <v>3592274.95</v>
      </c>
      <c r="Z968">
        <f t="shared" si="170"/>
        <v>2022</v>
      </c>
      <c r="AA968" s="9" t="str">
        <f t="shared" si="171"/>
        <v>Steel</v>
      </c>
      <c r="AB968" s="9" t="str">
        <f t="shared" si="172"/>
        <v>Other</v>
      </c>
      <c r="AD968" s="13">
        <f t="shared" si="173"/>
        <v>7.1833241570000004</v>
      </c>
      <c r="AE968">
        <f t="shared" si="174"/>
        <v>30.873977564102564</v>
      </c>
      <c r="AF968" s="16">
        <f t="shared" si="175"/>
        <v>0.3663999962571417</v>
      </c>
    </row>
    <row r="969" spans="1:32" x14ac:dyDescent="0.25">
      <c r="A969" t="str">
        <f>'Raw Data'!A969</f>
        <v>INNSA1</v>
      </c>
      <c r="B969" s="7">
        <f>'Raw Data'!B969</f>
        <v>44692</v>
      </c>
      <c r="C969">
        <f>'Raw Data'!C969</f>
        <v>301049751</v>
      </c>
      <c r="D969">
        <f>'Raw Data'!D969</f>
        <v>73239990</v>
      </c>
      <c r="E969" t="str">
        <f>'Raw Data'!E969</f>
        <v>KWP-1000B SS OIL POT 900ML (QTY: 9960 PCS/USD 1.64 PER PCS)</v>
      </c>
      <c r="F969" t="str">
        <f t="shared" si="165"/>
        <v>KWP-1000B SS OIL POT 900ML (QTY: 9960 PCS/USD 1.64 PER PCS)</v>
      </c>
      <c r="O969">
        <f>'Raw Data'!N969</f>
        <v>2350</v>
      </c>
      <c r="P969" t="str">
        <f>'Raw Data'!O969</f>
        <v>KGS</v>
      </c>
      <c r="Q969">
        <f>'Raw Data'!P969</f>
        <v>579.89734469999996</v>
      </c>
      <c r="R969">
        <f>'Raw Data'!Q969</f>
        <v>1362758.76</v>
      </c>
      <c r="S969">
        <f>'Raw Data'!R969</f>
        <v>7.5262471729999998</v>
      </c>
      <c r="T969">
        <f>'Raw Data'!S969</f>
        <v>17686.68086</v>
      </c>
      <c r="U969">
        <f>'Raw Data'!T969</f>
        <v>499314.9</v>
      </c>
      <c r="V969" s="9" t="str">
        <f t="shared" si="166"/>
        <v>KWP-1000B</v>
      </c>
      <c r="W969">
        <f t="shared" si="167"/>
        <v>9960</v>
      </c>
      <c r="X969">
        <f t="shared" si="168"/>
        <v>43</v>
      </c>
      <c r="Y969">
        <f t="shared" si="169"/>
        <v>1862073.6600000001</v>
      </c>
      <c r="Z969">
        <f t="shared" si="170"/>
        <v>2022</v>
      </c>
      <c r="AA969" s="9" t="str">
        <f t="shared" si="171"/>
        <v>Other</v>
      </c>
      <c r="AB969" s="9" t="str">
        <f t="shared" si="172"/>
        <v>Other</v>
      </c>
      <c r="AD969" s="13">
        <f t="shared" si="173"/>
        <v>7.5262471729999998</v>
      </c>
      <c r="AE969">
        <f t="shared" si="174"/>
        <v>50.132018072289156</v>
      </c>
      <c r="AF969" s="16">
        <f t="shared" si="175"/>
        <v>0.36640006628906208</v>
      </c>
    </row>
    <row r="970" spans="1:32" x14ac:dyDescent="0.25">
      <c r="A970" t="str">
        <f>'Raw Data'!A970</f>
        <v>INNSA1</v>
      </c>
      <c r="B970" s="7">
        <f>'Raw Data'!B970</f>
        <v>44688</v>
      </c>
      <c r="C970">
        <f>'Raw Data'!C970</f>
        <v>301049751</v>
      </c>
      <c r="D970">
        <f>'Raw Data'!D970</f>
        <v>73239990</v>
      </c>
      <c r="E970" t="str">
        <f>'Raw Data'!E970</f>
        <v>6581 STEEL ROUND CONTAINER MEDIUM(QTY:87720 PCS/ USD 1.02 PER PCS)</v>
      </c>
      <c r="F970" t="str">
        <f t="shared" si="165"/>
        <v>6581 STEEL ROUND CONTAINER MEDIUM(QTY:87720 PCS/ USD 1.02 PER PCS)</v>
      </c>
      <c r="O970">
        <f>'Raw Data'!N970</f>
        <v>10599.5</v>
      </c>
      <c r="P970" t="str">
        <f>'Raw Data'!O970</f>
        <v>KGS</v>
      </c>
      <c r="Q970">
        <f>'Raw Data'!P970</f>
        <v>691.74993540000003</v>
      </c>
      <c r="R970">
        <f>'Raw Data'!Q970</f>
        <v>7332203.4400000004</v>
      </c>
      <c r="S970">
        <f>'Raw Data'!R970</f>
        <v>9.0071606170000003</v>
      </c>
      <c r="T970">
        <f>'Raw Data'!S970</f>
        <v>95471.398960000006</v>
      </c>
      <c r="U970">
        <f>'Raw Data'!T970</f>
        <v>2686519.4</v>
      </c>
      <c r="V970" s="9" t="str">
        <f t="shared" si="166"/>
        <v>6581</v>
      </c>
      <c r="W970">
        <f t="shared" si="167"/>
        <v>87720</v>
      </c>
      <c r="X970">
        <f t="shared" si="168"/>
        <v>50</v>
      </c>
      <c r="Y970">
        <f t="shared" si="169"/>
        <v>10018722.84</v>
      </c>
      <c r="Z970">
        <f t="shared" si="170"/>
        <v>2022</v>
      </c>
      <c r="AA970" s="9" t="str">
        <f t="shared" si="171"/>
        <v>Steel</v>
      </c>
      <c r="AB970" s="9" t="str">
        <f t="shared" si="172"/>
        <v>Other</v>
      </c>
      <c r="AD970" s="13">
        <f t="shared" si="173"/>
        <v>9.0071606170000003</v>
      </c>
      <c r="AE970">
        <f t="shared" si="174"/>
        <v>30.626076151390787</v>
      </c>
      <c r="AF970" s="16">
        <f t="shared" si="175"/>
        <v>0.36640000812634294</v>
      </c>
    </row>
    <row r="971" spans="1:32" x14ac:dyDescent="0.25">
      <c r="A971" t="str">
        <f>'Raw Data'!A971</f>
        <v>INNSA1</v>
      </c>
      <c r="B971" s="7">
        <f>'Raw Data'!B971</f>
        <v>44688</v>
      </c>
      <c r="C971">
        <f>'Raw Data'!C971</f>
        <v>301049751</v>
      </c>
      <c r="D971">
        <f>'Raw Data'!D971</f>
        <v>73239990</v>
      </c>
      <c r="E971" t="str">
        <f>'Raw Data'!E971</f>
        <v>8504 STEEL LUNCH BOX 2 LAYER (QTY 22080 PCS /USD 2.75 PER PCS)</v>
      </c>
      <c r="F971" t="str">
        <f t="shared" si="165"/>
        <v>8504 STEEL LUNCH BOX 2 LAYER (QTY 22080 PCS /USD 2.75 PER PCS)</v>
      </c>
      <c r="O971">
        <f>'Raw Data'!N971</f>
        <v>10561.6</v>
      </c>
      <c r="P971" t="str">
        <f>'Raw Data'!O971</f>
        <v>KGS</v>
      </c>
      <c r="Q971">
        <f>'Raw Data'!P971</f>
        <v>471.12676870000001</v>
      </c>
      <c r="R971">
        <f>'Raw Data'!Q971</f>
        <v>4975852.4800000004</v>
      </c>
      <c r="S971">
        <f>'Raw Data'!R971</f>
        <v>6.1344631339999998</v>
      </c>
      <c r="T971">
        <f>'Raw Data'!S971</f>
        <v>64789.74583</v>
      </c>
      <c r="U971">
        <f>'Raw Data'!T971</f>
        <v>1823152.3</v>
      </c>
      <c r="V971" s="9" t="str">
        <f t="shared" si="166"/>
        <v>8504</v>
      </c>
      <c r="W971">
        <f t="shared" si="167"/>
        <v>22080</v>
      </c>
      <c r="X971">
        <f t="shared" si="168"/>
        <v>46</v>
      </c>
      <c r="Y971">
        <f t="shared" si="169"/>
        <v>6799004.7800000003</v>
      </c>
      <c r="Z971">
        <f t="shared" si="170"/>
        <v>2022</v>
      </c>
      <c r="AA971" s="9" t="str">
        <f t="shared" si="171"/>
        <v>Steel</v>
      </c>
      <c r="AB971" s="9" t="str">
        <f t="shared" si="172"/>
        <v>Lunch Box</v>
      </c>
      <c r="AD971" s="13">
        <f t="shared" si="173"/>
        <v>6.1344631339999998</v>
      </c>
      <c r="AE971">
        <f t="shared" si="174"/>
        <v>82.570303442028987</v>
      </c>
      <c r="AF971" s="16">
        <f t="shared" si="175"/>
        <v>0.36639999021835951</v>
      </c>
    </row>
    <row r="972" spans="1:32" x14ac:dyDescent="0.25">
      <c r="A972" t="str">
        <f>'Raw Data'!A972</f>
        <v>INNSA1</v>
      </c>
      <c r="B972" s="7">
        <f>'Raw Data'!B972</f>
        <v>44688</v>
      </c>
      <c r="C972">
        <f>'Raw Data'!C972</f>
        <v>301049751</v>
      </c>
      <c r="D972">
        <f>'Raw Data'!D972</f>
        <v>73239990</v>
      </c>
      <c r="E972" t="str">
        <f>'Raw Data'!E972</f>
        <v>6862 STEEL RECTANGLE CONTAINER LARGE(QTY:22800 PCS/USD1.63 PER PCS)</v>
      </c>
      <c r="F972" t="str">
        <f t="shared" si="165"/>
        <v>6862 STEEL RECTANGLE CONTAINER LARGE(QTY:22800 PCS/USD1.63 PER PCS)</v>
      </c>
      <c r="O972">
        <f>'Raw Data'!N972</f>
        <v>5700</v>
      </c>
      <c r="P972" t="str">
        <f>'Raw Data'!O972</f>
        <v>KGS</v>
      </c>
      <c r="Q972">
        <f>'Raw Data'!P972</f>
        <v>534.29772279999997</v>
      </c>
      <c r="R972">
        <f>'Raw Data'!Q972</f>
        <v>3045497.02</v>
      </c>
      <c r="S972">
        <f>'Raw Data'!R972</f>
        <v>6.9570015989999998</v>
      </c>
      <c r="T972">
        <f>'Raw Data'!S972</f>
        <v>39654.909110000001</v>
      </c>
      <c r="U972">
        <f>'Raw Data'!T972</f>
        <v>1115870.1000000001</v>
      </c>
      <c r="V972" s="9" t="str">
        <f t="shared" si="166"/>
        <v>6862</v>
      </c>
      <c r="W972">
        <f t="shared" si="167"/>
        <v>22800</v>
      </c>
      <c r="X972">
        <f t="shared" si="168"/>
        <v>52</v>
      </c>
      <c r="Y972">
        <f t="shared" si="169"/>
        <v>4161367.12</v>
      </c>
      <c r="Z972">
        <f t="shared" si="170"/>
        <v>2022</v>
      </c>
      <c r="AA972" s="9" t="str">
        <f t="shared" si="171"/>
        <v>Steel</v>
      </c>
      <c r="AB972" s="9" t="str">
        <f t="shared" si="172"/>
        <v>Other</v>
      </c>
      <c r="AD972" s="13">
        <f t="shared" si="173"/>
        <v>6.9570015989999998</v>
      </c>
      <c r="AE972">
        <f t="shared" si="174"/>
        <v>48.941671052631584</v>
      </c>
      <c r="AF972" s="16">
        <f t="shared" si="175"/>
        <v>0.3663999973311417</v>
      </c>
    </row>
    <row r="973" spans="1:32" x14ac:dyDescent="0.25">
      <c r="A973" t="str">
        <f>'Raw Data'!A973</f>
        <v>INNSA1</v>
      </c>
      <c r="B973" s="7">
        <f>'Raw Data'!B973</f>
        <v>44688</v>
      </c>
      <c r="C973">
        <f>'Raw Data'!C973</f>
        <v>301049751</v>
      </c>
      <c r="D973">
        <f>'Raw Data'!D973</f>
        <v>73239990</v>
      </c>
      <c r="E973" t="str">
        <f>'Raw Data'!E973</f>
        <v>6856 STEEL ROUND CONTAINER(QTY:60960 PCS/ USD 0.66 PER PCS)</v>
      </c>
      <c r="F973" t="str">
        <f t="shared" si="165"/>
        <v>6856 STEEL ROUND CONTAINER(QTY:60960 PCS/ USD 0.66 PER PCS)</v>
      </c>
      <c r="O973">
        <f>'Raw Data'!N973</f>
        <v>5080</v>
      </c>
      <c r="P973" t="str">
        <f>'Raw Data'!O973</f>
        <v>KGS</v>
      </c>
      <c r="Q973">
        <f>'Raw Data'!P973</f>
        <v>649.0242283</v>
      </c>
      <c r="R973">
        <f>'Raw Data'!Q973</f>
        <v>3297043.08</v>
      </c>
      <c r="S973">
        <f>'Raw Data'!R973</f>
        <v>8.4508363069999994</v>
      </c>
      <c r="T973">
        <f>'Raw Data'!S973</f>
        <v>42930.248440000003</v>
      </c>
      <c r="U973">
        <f>'Raw Data'!T973</f>
        <v>1208036.6000000001</v>
      </c>
      <c r="V973" s="9" t="str">
        <f t="shared" si="166"/>
        <v>6856</v>
      </c>
      <c r="W973">
        <f t="shared" si="167"/>
        <v>60960</v>
      </c>
      <c r="X973">
        <f t="shared" si="168"/>
        <v>43</v>
      </c>
      <c r="Y973">
        <f t="shared" si="169"/>
        <v>4505079.68</v>
      </c>
      <c r="Z973">
        <f t="shared" si="170"/>
        <v>2022</v>
      </c>
      <c r="AA973" s="9" t="str">
        <f t="shared" si="171"/>
        <v>Steel</v>
      </c>
      <c r="AB973" s="9" t="str">
        <f t="shared" si="172"/>
        <v>Other</v>
      </c>
      <c r="AD973" s="13">
        <f t="shared" si="173"/>
        <v>8.4508363069999994</v>
      </c>
      <c r="AE973">
        <f t="shared" si="174"/>
        <v>19.816873359580054</v>
      </c>
      <c r="AF973" s="16">
        <f t="shared" si="175"/>
        <v>0.36640000469754253</v>
      </c>
    </row>
    <row r="974" spans="1:32" x14ac:dyDescent="0.25">
      <c r="A974" t="str">
        <f>'Raw Data'!A974</f>
        <v>INNSA1</v>
      </c>
      <c r="B974" s="7">
        <f>'Raw Data'!B974</f>
        <v>44688</v>
      </c>
      <c r="C974">
        <f>'Raw Data'!C974</f>
        <v>301049751</v>
      </c>
      <c r="D974">
        <f>'Raw Data'!D974</f>
        <v>73239990</v>
      </c>
      <c r="E974" t="str">
        <f>'Raw Data'!E974</f>
        <v>6527 STEEL LUNCH BOX (QTY 25956 PCS / USD 2.06 PER PCS)</v>
      </c>
      <c r="F974" t="str">
        <f t="shared" si="165"/>
        <v>6527 STEEL LUNCH BOX (QTY 25956 PCS / USD 2.06 PER PCS)</v>
      </c>
      <c r="O974">
        <f>'Raw Data'!N974</f>
        <v>9041.34</v>
      </c>
      <c r="P974" t="str">
        <f>'Raw Data'!O974</f>
        <v>KGS</v>
      </c>
      <c r="Q974">
        <f>'Raw Data'!P974</f>
        <v>484.62737379999999</v>
      </c>
      <c r="R974">
        <f>'Raw Data'!Q974</f>
        <v>4381680.8600000003</v>
      </c>
      <c r="S974">
        <f>'Raw Data'!R974</f>
        <v>6.3102522629999998</v>
      </c>
      <c r="T974">
        <f>'Raw Data'!S974</f>
        <v>57053.136200000001</v>
      </c>
      <c r="U974">
        <f>'Raw Data'!T974</f>
        <v>1605447.9</v>
      </c>
      <c r="V974" s="9" t="str">
        <f t="shared" si="166"/>
        <v>6527</v>
      </c>
      <c r="W974">
        <f t="shared" si="167"/>
        <v>25956</v>
      </c>
      <c r="X974">
        <f t="shared" si="168"/>
        <v>39</v>
      </c>
      <c r="Y974">
        <f t="shared" si="169"/>
        <v>5987128.7599999998</v>
      </c>
      <c r="Z974">
        <f t="shared" si="170"/>
        <v>2022</v>
      </c>
      <c r="AA974" s="9" t="str">
        <f t="shared" si="171"/>
        <v>Steel</v>
      </c>
      <c r="AB974" s="9" t="str">
        <f t="shared" si="172"/>
        <v>Lunch Box</v>
      </c>
      <c r="AD974" s="13">
        <f t="shared" si="173"/>
        <v>6.3102522629999998</v>
      </c>
      <c r="AE974">
        <f t="shared" si="174"/>
        <v>61.852669902912616</v>
      </c>
      <c r="AF974" s="16">
        <f t="shared" si="175"/>
        <v>0.36640000750762114</v>
      </c>
    </row>
    <row r="975" spans="1:32" x14ac:dyDescent="0.25">
      <c r="A975" t="str">
        <f>'Raw Data'!A975</f>
        <v>INNSA1</v>
      </c>
      <c r="B975" s="7">
        <f>'Raw Data'!B975</f>
        <v>44686</v>
      </c>
      <c r="C975">
        <f>'Raw Data'!C975</f>
        <v>301049751</v>
      </c>
      <c r="D975">
        <f>'Raw Data'!D975</f>
        <v>73239990</v>
      </c>
      <c r="E975" t="str">
        <f>'Raw Data'!E975</f>
        <v>NP-55 STEEL TEA STRAINER(QTY:122400 PCS/ USD 0.3285 PER PCS)</v>
      </c>
      <c r="F975" t="str">
        <f t="shared" si="165"/>
        <v>NP-55 STEEL TEA STRAINER(QTY:122400 PCS/ USD 0.3285 PER PCS)</v>
      </c>
      <c r="O975">
        <f>'Raw Data'!N975</f>
        <v>5610</v>
      </c>
      <c r="P975" t="str">
        <f>'Raw Data'!O975</f>
        <v>KGS</v>
      </c>
      <c r="Q975">
        <f>'Raw Data'!P975</f>
        <v>592.76961679999999</v>
      </c>
      <c r="R975">
        <f>'Raw Data'!Q975</f>
        <v>3325437.55</v>
      </c>
      <c r="S975">
        <f>'Raw Data'!R975</f>
        <v>7.7083175129999999</v>
      </c>
      <c r="T975">
        <f>'Raw Data'!S975</f>
        <v>43243.661249999997</v>
      </c>
      <c r="U975">
        <f>'Raw Data'!T975</f>
        <v>1218440.3999999999</v>
      </c>
      <c r="V975" s="9" t="str">
        <f t="shared" si="166"/>
        <v>NP-55</v>
      </c>
      <c r="W975">
        <f t="shared" si="167"/>
        <v>122400</v>
      </c>
      <c r="X975">
        <f t="shared" si="168"/>
        <v>42</v>
      </c>
      <c r="Y975">
        <f t="shared" si="169"/>
        <v>4543877.9499999993</v>
      </c>
      <c r="Z975">
        <f t="shared" si="170"/>
        <v>2022</v>
      </c>
      <c r="AA975" s="9" t="str">
        <f t="shared" si="171"/>
        <v>Steel</v>
      </c>
      <c r="AB975" s="9" t="str">
        <f t="shared" si="172"/>
        <v>Tea Strainer</v>
      </c>
      <c r="AD975" s="13">
        <f t="shared" si="173"/>
        <v>7.7083175129999999</v>
      </c>
      <c r="AE975">
        <f t="shared" si="174"/>
        <v>9.9545784313725481</v>
      </c>
      <c r="AF975" s="16">
        <f t="shared" si="175"/>
        <v>0.36640002456218129</v>
      </c>
    </row>
    <row r="976" spans="1:32" x14ac:dyDescent="0.25">
      <c r="A976" t="str">
        <f>'Raw Data'!A976</f>
        <v>INNSA1</v>
      </c>
      <c r="B976" s="7">
        <f>'Raw Data'!B976</f>
        <v>44686</v>
      </c>
      <c r="C976">
        <f>'Raw Data'!C976</f>
        <v>301049751</v>
      </c>
      <c r="D976">
        <f>'Raw Data'!D976</f>
        <v>73239990</v>
      </c>
      <c r="E976" t="str">
        <f>'Raw Data'!E976</f>
        <v>NP-19 STEEL SALT BOTTLE (QTY:12624 PCS/ USD 0.5210 PER PCS)</v>
      </c>
      <c r="F976" t="str">
        <f t="shared" si="165"/>
        <v>NP-19 STEEL SALT BOTTLE (QTY:12624 PCS/ USD 0.5210 PER PCS)</v>
      </c>
      <c r="O976">
        <f>'Raw Data'!N976</f>
        <v>1972.5</v>
      </c>
      <c r="P976" t="str">
        <f>'Raw Data'!O976</f>
        <v>KGS</v>
      </c>
      <c r="Q976">
        <f>'Raw Data'!P976</f>
        <v>275.77152849999999</v>
      </c>
      <c r="R976">
        <f>'Raw Data'!Q976</f>
        <v>543959.34</v>
      </c>
      <c r="S976">
        <f>'Raw Data'!R976</f>
        <v>3.5861057019999998</v>
      </c>
      <c r="T976">
        <f>'Raw Data'!S976</f>
        <v>7073.5934980000002</v>
      </c>
      <c r="U976">
        <f>'Raw Data'!T976</f>
        <v>199306.8</v>
      </c>
      <c r="V976" s="9" t="str">
        <f t="shared" si="166"/>
        <v>NP-19</v>
      </c>
      <c r="W976">
        <f t="shared" si="167"/>
        <v>12624</v>
      </c>
      <c r="X976">
        <f t="shared" si="168"/>
        <v>41</v>
      </c>
      <c r="Y976">
        <f t="shared" si="169"/>
        <v>743266.1399999999</v>
      </c>
      <c r="Z976">
        <f t="shared" si="170"/>
        <v>2022</v>
      </c>
      <c r="AA976" s="9" t="str">
        <f t="shared" si="171"/>
        <v>Steel</v>
      </c>
      <c r="AB976" s="9" t="str">
        <f t="shared" si="172"/>
        <v>Other</v>
      </c>
      <c r="AD976" s="13">
        <f t="shared" si="173"/>
        <v>3.5861057019999998</v>
      </c>
      <c r="AE976">
        <f t="shared" si="174"/>
        <v>15.787927756653991</v>
      </c>
      <c r="AF976" s="16">
        <f t="shared" si="175"/>
        <v>0.36640017983697093</v>
      </c>
    </row>
    <row r="977" spans="1:32" x14ac:dyDescent="0.25">
      <c r="A977" t="str">
        <f>'Raw Data'!A977</f>
        <v>INNSA1</v>
      </c>
      <c r="B977" s="7">
        <f>'Raw Data'!B977</f>
        <v>44686</v>
      </c>
      <c r="C977">
        <f>'Raw Data'!C977</f>
        <v>301049751</v>
      </c>
      <c r="D977">
        <f>'Raw Data'!D977</f>
        <v>73239990</v>
      </c>
      <c r="E977" t="str">
        <f>'Raw Data'!E977</f>
        <v>SB-12 STEEL TEA STRAINER BIG(QTY:25200 PCS/USD 1.2240 PER PCS)</v>
      </c>
      <c r="F977" t="str">
        <f t="shared" si="165"/>
        <v>SB-12 STEEL TEA STRAINER BIG(QTY:25200 PCS/USD 1.2240 PER PCS)</v>
      </c>
      <c r="O977">
        <f>'Raw Data'!N977</f>
        <v>5985</v>
      </c>
      <c r="P977" t="str">
        <f>'Raw Data'!O977</f>
        <v>KGS</v>
      </c>
      <c r="Q977">
        <f>'Raw Data'!P977</f>
        <v>426.23565409999998</v>
      </c>
      <c r="R977">
        <f>'Raw Data'!Q977</f>
        <v>2551020.39</v>
      </c>
      <c r="S977">
        <f>'Raw Data'!R977</f>
        <v>5.542726322</v>
      </c>
      <c r="T977">
        <f>'Raw Data'!S977</f>
        <v>33173.217040000003</v>
      </c>
      <c r="U977">
        <f>'Raw Data'!T977</f>
        <v>934693.9</v>
      </c>
      <c r="V977" s="9" t="str">
        <f t="shared" si="166"/>
        <v>SB-12</v>
      </c>
      <c r="W977">
        <f t="shared" si="167"/>
        <v>25200</v>
      </c>
      <c r="X977">
        <f t="shared" si="168"/>
        <v>44</v>
      </c>
      <c r="Y977">
        <f t="shared" si="169"/>
        <v>3485714.29</v>
      </c>
      <c r="Z977">
        <f t="shared" si="170"/>
        <v>2022</v>
      </c>
      <c r="AA977" s="9" t="str">
        <f t="shared" si="171"/>
        <v>Steel</v>
      </c>
      <c r="AB977" s="9" t="str">
        <f t="shared" si="172"/>
        <v>Tea Strainer</v>
      </c>
      <c r="AD977" s="13">
        <f t="shared" si="173"/>
        <v>5.542726322</v>
      </c>
      <c r="AE977">
        <f t="shared" si="174"/>
        <v>37.091027777777782</v>
      </c>
      <c r="AF977" s="16">
        <f t="shared" si="175"/>
        <v>0.36640001140876804</v>
      </c>
    </row>
    <row r="978" spans="1:32" x14ac:dyDescent="0.25">
      <c r="A978" t="str">
        <f>'Raw Data'!A978</f>
        <v>INNSA1</v>
      </c>
      <c r="B978" s="7">
        <f>'Raw Data'!B978</f>
        <v>44686</v>
      </c>
      <c r="C978">
        <f>'Raw Data'!C978</f>
        <v>301049751</v>
      </c>
      <c r="D978">
        <f>'Raw Data'!D978</f>
        <v>73239990</v>
      </c>
      <c r="E978" t="str">
        <f>'Raw Data'!E978</f>
        <v>DS-25 STAINLESS STEEL GRATER WITH HANDLE(QTY:100680 PCS/ USD0.2400 PER PCS)</v>
      </c>
      <c r="F978" t="str">
        <f t="shared" si="165"/>
        <v>DS-25 STAINLESS STEEL GRATER WITH HANDLE(QTY:100680 PCS/ USD0.2400 PER PCS)</v>
      </c>
      <c r="O978">
        <f>'Raw Data'!N978</f>
        <v>3356</v>
      </c>
      <c r="P978" t="str">
        <f>'Raw Data'!O978</f>
        <v>KGS</v>
      </c>
      <c r="Q978">
        <f>'Raw Data'!P978</f>
        <v>595.47630509999999</v>
      </c>
      <c r="R978">
        <f>'Raw Data'!Q978</f>
        <v>1998418.48</v>
      </c>
      <c r="S978">
        <f>'Raw Data'!R978</f>
        <v>7.7435150210000003</v>
      </c>
      <c r="T978">
        <f>'Raw Data'!S978</f>
        <v>25987.236410000001</v>
      </c>
      <c r="U978">
        <f>'Raw Data'!T978</f>
        <v>732220.6</v>
      </c>
      <c r="V978" s="9" t="str">
        <f t="shared" si="166"/>
        <v>DS-25</v>
      </c>
      <c r="W978">
        <f t="shared" si="167"/>
        <v>100680</v>
      </c>
      <c r="X978">
        <f t="shared" si="168"/>
        <v>58</v>
      </c>
      <c r="Y978">
        <f t="shared" si="169"/>
        <v>2730639.08</v>
      </c>
      <c r="Z978">
        <f t="shared" si="170"/>
        <v>2022</v>
      </c>
      <c r="AA978" s="9" t="str">
        <f t="shared" si="171"/>
        <v>Steel</v>
      </c>
      <c r="AB978" s="9" t="str">
        <f t="shared" si="172"/>
        <v>Other</v>
      </c>
      <c r="AD978" s="13">
        <f t="shared" si="173"/>
        <v>7.7435150210000003</v>
      </c>
      <c r="AE978">
        <f t="shared" si="174"/>
        <v>7.2727512912197056</v>
      </c>
      <c r="AF978" s="16">
        <f t="shared" si="175"/>
        <v>0.36640003449127428</v>
      </c>
    </row>
    <row r="979" spans="1:32" x14ac:dyDescent="0.25">
      <c r="A979" t="str">
        <f>'Raw Data'!A979</f>
        <v>INNSA1</v>
      </c>
      <c r="B979" s="7">
        <f>'Raw Data'!B979</f>
        <v>44685</v>
      </c>
      <c r="C979">
        <f>'Raw Data'!C979</f>
        <v>301049751</v>
      </c>
      <c r="D979">
        <f>'Raw Data'!D979</f>
        <v>73239990</v>
      </c>
      <c r="E979" t="str">
        <f>'Raw Data'!E979</f>
        <v>AM-06 - STAINLESS STEEL BOTTLE 750ML SG805 (QTY:29016 PCS/USD 1.14 PER PCS)</v>
      </c>
      <c r="F979" t="str">
        <f t="shared" si="165"/>
        <v>AM-06 - STAINLESS STEEL BOTTLE 750ML SG805 (QTY:29016 PCS/USD 1.14 PER PCS)</v>
      </c>
      <c r="O979">
        <f>'Raw Data'!N979</f>
        <v>4352.3999999999996</v>
      </c>
      <c r="P979" t="str">
        <f>'Raw Data'!O979</f>
        <v>KGS</v>
      </c>
      <c r="Q979">
        <f>'Raw Data'!P979</f>
        <v>644.38642130000005</v>
      </c>
      <c r="R979">
        <f>'Raw Data'!Q979</f>
        <v>2804627.46</v>
      </c>
      <c r="S979">
        <f>'Raw Data'!R979</f>
        <v>8.3795373380000004</v>
      </c>
      <c r="T979">
        <f>'Raw Data'!S979</f>
        <v>36471.098310000001</v>
      </c>
      <c r="U979">
        <f>'Raw Data'!T979</f>
        <v>1027615.5</v>
      </c>
      <c r="V979" s="9" t="str">
        <f t="shared" si="166"/>
        <v>AM-06</v>
      </c>
      <c r="W979">
        <f t="shared" si="167"/>
        <v>29016</v>
      </c>
      <c r="X979">
        <f t="shared" si="168"/>
        <v>59</v>
      </c>
      <c r="Y979">
        <f t="shared" si="169"/>
        <v>3832242.96</v>
      </c>
      <c r="Z979">
        <f t="shared" si="170"/>
        <v>2022</v>
      </c>
      <c r="AA979" s="9" t="str">
        <f t="shared" si="171"/>
        <v>Steel</v>
      </c>
      <c r="AB979" s="9" t="str">
        <f t="shared" si="172"/>
        <v>Other</v>
      </c>
      <c r="AD979" s="13">
        <f t="shared" si="173"/>
        <v>8.3795373380000004</v>
      </c>
      <c r="AE979">
        <f t="shared" si="174"/>
        <v>35.415477667493796</v>
      </c>
      <c r="AF979" s="16">
        <f t="shared" si="175"/>
        <v>0.366399999520792</v>
      </c>
    </row>
    <row r="980" spans="1:32" x14ac:dyDescent="0.25">
      <c r="A980" t="str">
        <f>'Raw Data'!A980</f>
        <v>INNSA1</v>
      </c>
      <c r="B980" s="7">
        <f>'Raw Data'!B980</f>
        <v>44685</v>
      </c>
      <c r="C980">
        <f>'Raw Data'!C980</f>
        <v>301049751</v>
      </c>
      <c r="D980">
        <f>'Raw Data'!D980</f>
        <v>73239990</v>
      </c>
      <c r="E980" t="str">
        <f>'Raw Data'!E980</f>
        <v>NP-21 STAINLESS STEEL SPORTS BOTTLE 650ML S115(QTY:14976PCSUSD 1.14PER PCS)</v>
      </c>
      <c r="F980" t="str">
        <f t="shared" si="165"/>
        <v>NP-21 STAINLESS STEEL SPORTS BOTTLE 650ML S115(QTY:14976PCSUSD 1.14PER PCS)</v>
      </c>
      <c r="O980">
        <f>'Raw Data'!N980</f>
        <v>2662.4</v>
      </c>
      <c r="P980" t="str">
        <f>'Raw Data'!O980</f>
        <v>KGS</v>
      </c>
      <c r="Q980">
        <f>'Raw Data'!P980</f>
        <v>543.70104040000001</v>
      </c>
      <c r="R980">
        <f>'Raw Data'!Q980</f>
        <v>1447549.65</v>
      </c>
      <c r="S980">
        <f>'Raw Data'!R980</f>
        <v>7.0702345959999997</v>
      </c>
      <c r="T980">
        <f>'Raw Data'!S980</f>
        <v>18823.792590000001</v>
      </c>
      <c r="U980">
        <f>'Raw Data'!T980</f>
        <v>530382.19999999995</v>
      </c>
      <c r="V980" s="9" t="str">
        <f t="shared" si="166"/>
        <v>NP-21</v>
      </c>
      <c r="W980">
        <f t="shared" si="167"/>
        <v>14976</v>
      </c>
      <c r="X980">
        <f t="shared" si="168"/>
        <v>60</v>
      </c>
      <c r="Y980">
        <f t="shared" si="169"/>
        <v>1977931.8499999999</v>
      </c>
      <c r="Z980">
        <f t="shared" si="170"/>
        <v>2022</v>
      </c>
      <c r="AA980" s="9" t="str">
        <f t="shared" si="171"/>
        <v>Steel</v>
      </c>
      <c r="AB980" s="9" t="str">
        <f t="shared" si="172"/>
        <v>Other</v>
      </c>
      <c r="AD980" s="13">
        <f t="shared" si="173"/>
        <v>7.0702345959999997</v>
      </c>
      <c r="AE980">
        <f t="shared" si="174"/>
        <v>35.415478098290592</v>
      </c>
      <c r="AF980" s="16">
        <f t="shared" si="175"/>
        <v>0.36640000569237813</v>
      </c>
    </row>
    <row r="981" spans="1:32" x14ac:dyDescent="0.25">
      <c r="A981" t="str">
        <f>'Raw Data'!A981</f>
        <v>INNSA1</v>
      </c>
      <c r="B981" s="7">
        <f>'Raw Data'!B981</f>
        <v>44683</v>
      </c>
      <c r="C981">
        <f>'Raw Data'!C981</f>
        <v>301049751</v>
      </c>
      <c r="D981">
        <f>'Raw Data'!D981</f>
        <v>73239990</v>
      </c>
      <c r="E981" t="str">
        <f>'Raw Data'!E981</f>
        <v>8505 STEEL LUNCH BOX 3 LAYER(QTY:16800 PCS / USD 3.75 PER PCS)</v>
      </c>
      <c r="F981" t="str">
        <f t="shared" si="165"/>
        <v>8505 STEEL LUNCH BOX 3 LAYER(QTY:16800 PCS / USD 3.75 PER PCS)</v>
      </c>
      <c r="O981">
        <f>'Raw Data'!N981</f>
        <v>10892</v>
      </c>
      <c r="P981" t="str">
        <f>'Raw Data'!O981</f>
        <v>KGS</v>
      </c>
      <c r="Q981">
        <f>'Raw Data'!P981</f>
        <v>486.89384139999999</v>
      </c>
      <c r="R981">
        <f>'Raw Data'!Q981</f>
        <v>5303247.72</v>
      </c>
      <c r="S981">
        <f>'Raw Data'!R981</f>
        <v>6.3315193929999998</v>
      </c>
      <c r="T981">
        <f>'Raw Data'!S981</f>
        <v>68962.909230000005</v>
      </c>
      <c r="U981">
        <f>'Raw Data'!T981</f>
        <v>1943110</v>
      </c>
      <c r="V981" s="9" t="str">
        <f t="shared" si="166"/>
        <v>8505</v>
      </c>
      <c r="W981">
        <f t="shared" si="167"/>
        <v>16800</v>
      </c>
      <c r="X981">
        <f t="shared" si="168"/>
        <v>46</v>
      </c>
      <c r="Y981">
        <f t="shared" si="169"/>
        <v>7246357.7199999997</v>
      </c>
      <c r="Z981">
        <f t="shared" si="170"/>
        <v>2022</v>
      </c>
      <c r="AA981" s="9" t="str">
        <f t="shared" si="171"/>
        <v>Steel</v>
      </c>
      <c r="AB981" s="9" t="str">
        <f t="shared" si="172"/>
        <v>Lunch Box</v>
      </c>
      <c r="AD981" s="13">
        <f t="shared" si="173"/>
        <v>6.3315193929999998</v>
      </c>
      <c r="AE981">
        <f t="shared" si="174"/>
        <v>115.66130952380952</v>
      </c>
      <c r="AF981" s="16">
        <f t="shared" si="175"/>
        <v>0.36640000667364642</v>
      </c>
    </row>
    <row r="982" spans="1:32" x14ac:dyDescent="0.25">
      <c r="A982" t="str">
        <f>'Raw Data'!A982</f>
        <v>INNSA1</v>
      </c>
      <c r="B982" s="7">
        <f>'Raw Data'!B982</f>
        <v>44683</v>
      </c>
      <c r="C982">
        <f>'Raw Data'!C982</f>
        <v>301049751</v>
      </c>
      <c r="D982">
        <f>'Raw Data'!D982</f>
        <v>73239990</v>
      </c>
      <c r="E982" t="str">
        <f>'Raw Data'!E982</f>
        <v>6527 STEEL LUNCH BOX(QTY:25044 PCS USD 2.06 PER PCS)</v>
      </c>
      <c r="F982" t="str">
        <f t="shared" si="165"/>
        <v>6527 STEEL LUNCH BOX(QTY:25044 PCS USD 2.06 PER PCS)</v>
      </c>
      <c r="O982">
        <f>'Raw Data'!N982</f>
        <v>8723.66</v>
      </c>
      <c r="P982" t="str">
        <f>'Raw Data'!O982</f>
        <v>KGS</v>
      </c>
      <c r="Q982">
        <f>'Raw Data'!P982</f>
        <v>497.82139260000002</v>
      </c>
      <c r="R982">
        <f>'Raw Data'!Q982</f>
        <v>4342824.57</v>
      </c>
      <c r="S982">
        <f>'Raw Data'!R982</f>
        <v>6.4736201900000001</v>
      </c>
      <c r="T982">
        <f>'Raw Data'!S982</f>
        <v>56473.661509999998</v>
      </c>
      <c r="U982">
        <f>'Raw Data'!T982</f>
        <v>1591210.9</v>
      </c>
      <c r="V982" s="9" t="str">
        <f t="shared" si="166"/>
        <v>6527</v>
      </c>
      <c r="W982">
        <f t="shared" si="167"/>
        <v>25044</v>
      </c>
      <c r="X982">
        <f t="shared" si="168"/>
        <v>36</v>
      </c>
      <c r="Y982">
        <f t="shared" si="169"/>
        <v>5934035.4700000007</v>
      </c>
      <c r="Z982">
        <f t="shared" si="170"/>
        <v>2022</v>
      </c>
      <c r="AA982" s="9" t="str">
        <f t="shared" si="171"/>
        <v>Steel</v>
      </c>
      <c r="AB982" s="9" t="str">
        <f t="shared" si="172"/>
        <v>Lunch Box</v>
      </c>
      <c r="AD982" s="13">
        <f t="shared" si="173"/>
        <v>6.4736201900000001</v>
      </c>
      <c r="AE982">
        <f t="shared" si="174"/>
        <v>63.536611563647973</v>
      </c>
      <c r="AF982" s="16">
        <f t="shared" si="175"/>
        <v>0.36639999483101382</v>
      </c>
    </row>
    <row r="983" spans="1:32" x14ac:dyDescent="0.25">
      <c r="A983" t="str">
        <f>'Raw Data'!A983</f>
        <v>INNSA1</v>
      </c>
      <c r="B983" s="7">
        <f>'Raw Data'!B983</f>
        <v>44683</v>
      </c>
      <c r="C983">
        <f>'Raw Data'!C983</f>
        <v>301049751</v>
      </c>
      <c r="D983">
        <f>'Raw Data'!D983</f>
        <v>73239990</v>
      </c>
      <c r="E983" t="str">
        <f>'Raw Data'!E983</f>
        <v>6578 STEEL RECTANGLE CONTAINER BIG(QTY:37920 PCS/USD1.80 PERPCS)</v>
      </c>
      <c r="F983" t="str">
        <f t="shared" si="165"/>
        <v>6578 STEEL RECTANGLE CONTAINER BIG(QTY:37920 PCS/USD1.80 PERPCS)</v>
      </c>
      <c r="O983">
        <f>'Raw Data'!N983</f>
        <v>11202.2</v>
      </c>
      <c r="P983" t="str">
        <f>'Raw Data'!O983</f>
        <v>KGS</v>
      </c>
      <c r="Q983">
        <f>'Raw Data'!P983</f>
        <v>512.90727979999997</v>
      </c>
      <c r="R983">
        <f>'Raw Data'!Q983</f>
        <v>5745689.9299999997</v>
      </c>
      <c r="S983">
        <f>'Raw Data'!R983</f>
        <v>6.6697955760000003</v>
      </c>
      <c r="T983">
        <f>'Raw Data'!S983</f>
        <v>74716.384009999994</v>
      </c>
      <c r="U983">
        <f>'Raw Data'!T983</f>
        <v>2105220.7999999998</v>
      </c>
      <c r="V983" s="9" t="str">
        <f t="shared" si="166"/>
        <v>6578</v>
      </c>
      <c r="W983">
        <f t="shared" si="167"/>
        <v>37920</v>
      </c>
      <c r="X983">
        <f t="shared" si="168"/>
        <v>50</v>
      </c>
      <c r="Y983">
        <f t="shared" si="169"/>
        <v>7850910.7299999995</v>
      </c>
      <c r="Z983">
        <f t="shared" si="170"/>
        <v>2022</v>
      </c>
      <c r="AA983" s="9" t="str">
        <f t="shared" si="171"/>
        <v>Steel</v>
      </c>
      <c r="AB983" s="9" t="str">
        <f t="shared" si="172"/>
        <v>Other</v>
      </c>
      <c r="AD983" s="13">
        <f t="shared" si="173"/>
        <v>6.6697955760000003</v>
      </c>
      <c r="AE983">
        <f t="shared" si="174"/>
        <v>55.51742616033755</v>
      </c>
      <c r="AF983" s="16">
        <f t="shared" si="175"/>
        <v>0.36640000167917169</v>
      </c>
    </row>
    <row r="984" spans="1:32" x14ac:dyDescent="0.25">
      <c r="A984" t="str">
        <f>'Raw Data'!A984</f>
        <v>INNSA1</v>
      </c>
      <c r="B984" s="7">
        <f>'Raw Data'!B984</f>
        <v>44676</v>
      </c>
      <c r="C984">
        <f>'Raw Data'!C984</f>
        <v>301049751</v>
      </c>
      <c r="D984">
        <f>'Raw Data'!D984</f>
        <v>73239990</v>
      </c>
      <c r="E984" t="str">
        <f>'Raw Data'!E984</f>
        <v>STAINLESS STEEL SPORTS BOTTLE - KWB-600F (QTY 50400 PCS / USD 1.01 PER PCS)</v>
      </c>
      <c r="F984" t="str">
        <f t="shared" si="165"/>
        <v>STAINLESS STEEL SPORTS BOTTLE - KWB-600F (QTY 50400 PCS / USD 1.01 PER PCS)</v>
      </c>
      <c r="O984">
        <f>'Raw Data'!N984</f>
        <v>7560</v>
      </c>
      <c r="P984" t="str">
        <f>'Raw Data'!O984</f>
        <v>KGS</v>
      </c>
      <c r="Q984">
        <f>'Raw Data'!P984</f>
        <v>566.64178440000001</v>
      </c>
      <c r="R984">
        <f>'Raw Data'!Q984</f>
        <v>4283811.8899999997</v>
      </c>
      <c r="S984">
        <f>'Raw Data'!R984</f>
        <v>7.3446764020000002</v>
      </c>
      <c r="T984">
        <f>'Raw Data'!S984</f>
        <v>55525.753599999996</v>
      </c>
      <c r="U984">
        <f>'Raw Data'!T984</f>
        <v>1569588.7</v>
      </c>
      <c r="V984" s="9" t="str">
        <f t="shared" si="166"/>
        <v>STAINLESS</v>
      </c>
      <c r="W984">
        <f t="shared" si="167"/>
        <v>50400</v>
      </c>
      <c r="X984">
        <f t="shared" si="168"/>
        <v>59</v>
      </c>
      <c r="Y984">
        <f t="shared" si="169"/>
        <v>5853400.5899999999</v>
      </c>
      <c r="Z984">
        <f t="shared" si="170"/>
        <v>2022</v>
      </c>
      <c r="AA984" s="9" t="str">
        <f t="shared" si="171"/>
        <v>Steel</v>
      </c>
      <c r="AB984" s="9" t="str">
        <f t="shared" si="172"/>
        <v>Other</v>
      </c>
      <c r="AD984" s="13">
        <f t="shared" si="173"/>
        <v>7.3446764020000002</v>
      </c>
      <c r="AE984">
        <f t="shared" si="174"/>
        <v>31.142632936507937</v>
      </c>
      <c r="AF984" s="16">
        <f t="shared" si="175"/>
        <v>0.36640000548670221</v>
      </c>
    </row>
    <row r="985" spans="1:32" x14ac:dyDescent="0.25">
      <c r="A985" t="str">
        <f>'Raw Data'!A985</f>
        <v>INNSA1</v>
      </c>
      <c r="B985" s="7">
        <f>'Raw Data'!B985</f>
        <v>44676</v>
      </c>
      <c r="C985">
        <f>'Raw Data'!C985</f>
        <v>301049751</v>
      </c>
      <c r="D985">
        <f>'Raw Data'!D985</f>
        <v>73231000</v>
      </c>
      <c r="E985" t="str">
        <f>'Raw Data'!E985</f>
        <v>8001-2 STEEL SCRUBBER 2 PCS SET(QTY- 165720 SET/USD 0.168 PER SET)</v>
      </c>
      <c r="F985" t="str">
        <f t="shared" si="165"/>
        <v>8001-2 STEEL SCRUBBER 2 PCS SET(QTY- 165720 SET/USD 0.168 PER SET)</v>
      </c>
      <c r="O985">
        <f>'Raw Data'!N985</f>
        <v>4833</v>
      </c>
      <c r="P985" t="str">
        <f>'Raw Data'!O985</f>
        <v>KGS</v>
      </c>
      <c r="Q985">
        <f>'Raw Data'!P985</f>
        <v>518.12282230000005</v>
      </c>
      <c r="R985">
        <f>'Raw Data'!Q985</f>
        <v>2504087.6</v>
      </c>
      <c r="S985">
        <f>'Raw Data'!R985</f>
        <v>6.7157851229999999</v>
      </c>
      <c r="T985">
        <f>'Raw Data'!S985</f>
        <v>32457.389500000001</v>
      </c>
      <c r="U985">
        <f>'Raw Data'!T985</f>
        <v>1100796.8999999999</v>
      </c>
      <c r="V985" s="9" t="str">
        <f t="shared" si="166"/>
        <v>8001-2</v>
      </c>
      <c r="W985">
        <f t="shared" si="167"/>
        <v>165720</v>
      </c>
      <c r="X985">
        <f t="shared" si="168"/>
        <v>49</v>
      </c>
      <c r="Y985">
        <f t="shared" si="169"/>
        <v>3604884.5</v>
      </c>
      <c r="Z985">
        <f t="shared" si="170"/>
        <v>2022</v>
      </c>
      <c r="AA985" s="9" t="str">
        <f t="shared" si="171"/>
        <v>Steel</v>
      </c>
      <c r="AB985" s="9" t="str">
        <f t="shared" si="172"/>
        <v>Scrubber</v>
      </c>
      <c r="AD985" s="13">
        <f t="shared" si="173"/>
        <v>6.7157851229999999</v>
      </c>
      <c r="AE985">
        <f t="shared" si="174"/>
        <v>6.642510861694424</v>
      </c>
      <c r="AF985" s="16">
        <f t="shared" si="175"/>
        <v>0.43959999642185038</v>
      </c>
    </row>
    <row r="986" spans="1:32" x14ac:dyDescent="0.25">
      <c r="A986" t="str">
        <f>'Raw Data'!A986</f>
        <v>INNSA1</v>
      </c>
      <c r="B986" s="7">
        <f>'Raw Data'!B986</f>
        <v>44676</v>
      </c>
      <c r="C986">
        <f>'Raw Data'!C986</f>
        <v>301049751</v>
      </c>
      <c r="D986">
        <f>'Raw Data'!D986</f>
        <v>73239990</v>
      </c>
      <c r="E986" t="str">
        <f>'Raw Data'!E986</f>
        <v>NP-21 STAINLESS STEEL SPORTS BOTTLE 650ML S115(QTY: 43164 PCS/ USD 1.14 PER PCS)</v>
      </c>
      <c r="F986" t="str">
        <f t="shared" si="165"/>
        <v>NP-21 STAINLESS STEEL SPORTS BOTTLE 650ML S115(QTY: 43164 PCS/ USD 1.14 PER PCS)</v>
      </c>
      <c r="O986">
        <f>'Raw Data'!N986</f>
        <v>7673.6</v>
      </c>
      <c r="P986" t="str">
        <f>'Raw Data'!O986</f>
        <v>KGS</v>
      </c>
      <c r="Q986">
        <f>'Raw Data'!P986</f>
        <v>544.44838019999997</v>
      </c>
      <c r="R986">
        <f>'Raw Data'!Q986</f>
        <v>4177879.09</v>
      </c>
      <c r="S986">
        <f>'Raw Data'!R986</f>
        <v>7.0570107599999998</v>
      </c>
      <c r="T986">
        <f>'Raw Data'!S986</f>
        <v>54152.677770000002</v>
      </c>
      <c r="U986">
        <f>'Raw Data'!T986</f>
        <v>1530774.9</v>
      </c>
      <c r="V986" s="9" t="str">
        <f t="shared" si="166"/>
        <v>NP-21</v>
      </c>
      <c r="W986">
        <f t="shared" si="167"/>
        <v>43164</v>
      </c>
      <c r="X986">
        <f t="shared" si="168"/>
        <v>64</v>
      </c>
      <c r="Y986">
        <f t="shared" si="169"/>
        <v>5708653.9900000002</v>
      </c>
      <c r="Z986">
        <f t="shared" si="170"/>
        <v>2022</v>
      </c>
      <c r="AA986" s="9" t="str">
        <f t="shared" si="171"/>
        <v>Steel</v>
      </c>
      <c r="AB986" s="9" t="str">
        <f t="shared" si="172"/>
        <v>Other</v>
      </c>
      <c r="AD986" s="13">
        <f t="shared" si="173"/>
        <v>7.0570107599999998</v>
      </c>
      <c r="AE986">
        <f t="shared" si="174"/>
        <v>35.464157631359463</v>
      </c>
      <c r="AF986" s="16">
        <f t="shared" si="175"/>
        <v>0.3664000003408428</v>
      </c>
    </row>
    <row r="987" spans="1:32" x14ac:dyDescent="0.25">
      <c r="A987" t="str">
        <f>'Raw Data'!A987</f>
        <v>INNSA1</v>
      </c>
      <c r="B987" s="7">
        <f>'Raw Data'!B987</f>
        <v>44673</v>
      </c>
      <c r="C987">
        <f>'Raw Data'!C987</f>
        <v>301049751</v>
      </c>
      <c r="D987">
        <f>'Raw Data'!D987</f>
        <v>73231000</v>
      </c>
      <c r="E987" t="str">
        <f>'Raw Data'!E987</f>
        <v>SS410 SS SCRUBBER 3 PCS SET(QTY- 108360SET/USD 0.195PER SET)</v>
      </c>
      <c r="F987" t="str">
        <f t="shared" si="165"/>
        <v>SS410 SS SCRUBBER 3 PCS SET(QTY- 108360SET/USD 0.195PER SET)</v>
      </c>
      <c r="O987">
        <f>'Raw Data'!N987</f>
        <v>6953.1</v>
      </c>
      <c r="P987" t="str">
        <f>'Raw Data'!O987</f>
        <v>KGS</v>
      </c>
      <c r="Q987">
        <f>'Raw Data'!P987</f>
        <v>286.66003649999999</v>
      </c>
      <c r="R987">
        <f>'Raw Data'!Q987</f>
        <v>1993175.9</v>
      </c>
      <c r="S987">
        <f>'Raw Data'!R987</f>
        <v>3.7156193979999999</v>
      </c>
      <c r="T987">
        <f>'Raw Data'!S987</f>
        <v>25835.073230000002</v>
      </c>
      <c r="U987">
        <f>'Raw Data'!T987</f>
        <v>876200.1</v>
      </c>
      <c r="V987" s="9" t="str">
        <f t="shared" si="166"/>
        <v>SS410</v>
      </c>
      <c r="W987">
        <f t="shared" si="167"/>
        <v>108360</v>
      </c>
      <c r="X987">
        <f t="shared" si="168"/>
        <v>44</v>
      </c>
      <c r="Y987">
        <f t="shared" si="169"/>
        <v>2869376</v>
      </c>
      <c r="Z987">
        <f t="shared" si="170"/>
        <v>2022</v>
      </c>
      <c r="AA987" s="9" t="str">
        <f t="shared" si="171"/>
        <v>Cleaning</v>
      </c>
      <c r="AB987" s="9" t="str">
        <f t="shared" si="172"/>
        <v>Scrubber</v>
      </c>
      <c r="AD987" s="13">
        <f t="shared" si="173"/>
        <v>3.7156193979999999</v>
      </c>
      <c r="AE987">
        <f t="shared" si="174"/>
        <v>8.0860105204872639</v>
      </c>
      <c r="AF987" s="16">
        <f t="shared" si="175"/>
        <v>0.43959998713610776</v>
      </c>
    </row>
    <row r="988" spans="1:32" x14ac:dyDescent="0.25">
      <c r="A988" t="str">
        <f>'Raw Data'!A988</f>
        <v>INNSA1</v>
      </c>
      <c r="B988" s="7">
        <f>'Raw Data'!B988</f>
        <v>44672</v>
      </c>
      <c r="C988">
        <f>'Raw Data'!C988</f>
        <v>301049751</v>
      </c>
      <c r="D988">
        <f>'Raw Data'!D988</f>
        <v>73239990</v>
      </c>
      <c r="E988" t="str">
        <f>'Raw Data'!E988</f>
        <v>NP-20 STAINLESS STEEL SPORTS BOTTLE 750 ML S-308-C6 (QTY:32904 PCS USD 1.113 PER PCS)</v>
      </c>
      <c r="F988" t="str">
        <f t="shared" si="165"/>
        <v>NP-20 STAINLESS STEEL SPORTS BOTTLE 750 ML S-308-C6 (QTY:32904 PCS USD 1.113 PER PCS)</v>
      </c>
      <c r="O988">
        <f>'Raw Data'!N988</f>
        <v>5849.6</v>
      </c>
      <c r="P988" t="str">
        <f>'Raw Data'!O988</f>
        <v>KGS</v>
      </c>
      <c r="Q988">
        <f>'Raw Data'!P988</f>
        <v>531.52306309999994</v>
      </c>
      <c r="R988">
        <f>'Raw Data'!Q988</f>
        <v>3109197.31</v>
      </c>
      <c r="S988">
        <f>'Raw Data'!R988</f>
        <v>6.9208732179999997</v>
      </c>
      <c r="T988">
        <f>'Raw Data'!S988</f>
        <v>40484.339970000001</v>
      </c>
      <c r="U988">
        <f>'Raw Data'!T988</f>
        <v>1139209.8999999999</v>
      </c>
      <c r="V988" s="9" t="str">
        <f t="shared" si="166"/>
        <v>NP-20</v>
      </c>
      <c r="W988">
        <f t="shared" si="167"/>
        <v>32904</v>
      </c>
      <c r="X988">
        <f t="shared" si="168"/>
        <v>68</v>
      </c>
      <c r="Y988">
        <f t="shared" si="169"/>
        <v>4248407.21</v>
      </c>
      <c r="Z988">
        <f t="shared" si="170"/>
        <v>2022</v>
      </c>
      <c r="AA988" s="9" t="str">
        <f t="shared" si="171"/>
        <v>Steel</v>
      </c>
      <c r="AB988" s="9" t="str">
        <f t="shared" si="172"/>
        <v>Other</v>
      </c>
      <c r="AD988" s="13">
        <f t="shared" si="173"/>
        <v>6.9208732179999997</v>
      </c>
      <c r="AE988">
        <f t="shared" si="174"/>
        <v>34.622231339654753</v>
      </c>
      <c r="AF988" s="16">
        <f t="shared" si="175"/>
        <v>0.36640000180625393</v>
      </c>
    </row>
    <row r="989" spans="1:32" x14ac:dyDescent="0.25">
      <c r="A989" t="str">
        <f>'Raw Data'!A989</f>
        <v>INNSA1</v>
      </c>
      <c r="B989" s="7">
        <f>'Raw Data'!B989</f>
        <v>44672</v>
      </c>
      <c r="C989">
        <f>'Raw Data'!C989</f>
        <v>301049751</v>
      </c>
      <c r="D989">
        <f>'Raw Data'!D989</f>
        <v>73239990</v>
      </c>
      <c r="E989" t="str">
        <f>'Raw Data'!E989</f>
        <v>NP-21 - STAINLESS STEEL SPORTS BOTTLE 650ML S115 (QTY:8532 PCS/USD 1.140 PER PCS)</v>
      </c>
      <c r="F989" t="str">
        <f t="shared" si="165"/>
        <v>NP-21 - STAINLESS STEEL SPORTS BOTTLE 650ML S115 (QTY:8532 PCS/USD 1.140 PER PCS)</v>
      </c>
      <c r="O989">
        <f>'Raw Data'!N989</f>
        <v>1516.8</v>
      </c>
      <c r="P989" t="str">
        <f>'Raw Data'!O989</f>
        <v>KGS</v>
      </c>
      <c r="Q989">
        <f>'Raw Data'!P989</f>
        <v>544.41706880000004</v>
      </c>
      <c r="R989">
        <f>'Raw Data'!Q989</f>
        <v>825771.81</v>
      </c>
      <c r="S989">
        <f>'Raw Data'!R989</f>
        <v>7.0887639169999996</v>
      </c>
      <c r="T989">
        <f>'Raw Data'!S989</f>
        <v>10752.23711</v>
      </c>
      <c r="U989">
        <f>'Raw Data'!T989</f>
        <v>302562.8</v>
      </c>
      <c r="V989" s="9" t="str">
        <f t="shared" si="166"/>
        <v>NP-21</v>
      </c>
      <c r="W989">
        <f t="shared" si="167"/>
        <v>8532</v>
      </c>
      <c r="X989">
        <f t="shared" si="168"/>
        <v>64</v>
      </c>
      <c r="Y989">
        <f t="shared" si="169"/>
        <v>1128334.6100000001</v>
      </c>
      <c r="Z989">
        <f t="shared" si="170"/>
        <v>2022</v>
      </c>
      <c r="AA989" s="9" t="str">
        <f t="shared" si="171"/>
        <v>Steel</v>
      </c>
      <c r="AB989" s="9" t="str">
        <f t="shared" si="172"/>
        <v>Other</v>
      </c>
      <c r="AD989" s="13">
        <f t="shared" si="173"/>
        <v>7.0887639169999996</v>
      </c>
      <c r="AE989">
        <f t="shared" si="174"/>
        <v>35.462119081106422</v>
      </c>
      <c r="AF989" s="16">
        <f t="shared" si="175"/>
        <v>0.36640001067607281</v>
      </c>
    </row>
    <row r="990" spans="1:32" x14ac:dyDescent="0.25">
      <c r="A990" t="str">
        <f>'Raw Data'!A990</f>
        <v>INNSA1</v>
      </c>
      <c r="B990" s="7">
        <f>'Raw Data'!B990</f>
        <v>44671</v>
      </c>
      <c r="C990">
        <f>'Raw Data'!C990</f>
        <v>301049751</v>
      </c>
      <c r="D990">
        <f>'Raw Data'!D990</f>
        <v>73239990</v>
      </c>
      <c r="E990" t="str">
        <f>'Raw Data'!E990</f>
        <v>NP-21 STAINLESS STEEL SPORTS BOTTLE 650ML S115(QTY:19368PCSUSD 1.140PER PCS)</v>
      </c>
      <c r="F990" t="str">
        <f t="shared" si="165"/>
        <v>NP-21 STAINLESS STEEL SPORTS BOTTLE 650ML S115(QTY:19368PCSUSD 1.140PER PCS)</v>
      </c>
      <c r="O990">
        <f>'Raw Data'!N990</f>
        <v>3443.2</v>
      </c>
      <c r="P990" t="str">
        <f>'Raw Data'!O990</f>
        <v>KGS</v>
      </c>
      <c r="Q990">
        <f>'Raw Data'!P990</f>
        <v>545.41563080000003</v>
      </c>
      <c r="R990">
        <f>'Raw Data'!Q990</f>
        <v>1877975.1</v>
      </c>
      <c r="S990">
        <f>'Raw Data'!R990</f>
        <v>7.101766026</v>
      </c>
      <c r="T990">
        <f>'Raw Data'!S990</f>
        <v>24452.800780000001</v>
      </c>
      <c r="U990">
        <f>'Raw Data'!T990</f>
        <v>688090.1</v>
      </c>
      <c r="V990" s="9" t="str">
        <f t="shared" si="166"/>
        <v>NP-21</v>
      </c>
      <c r="W990">
        <f t="shared" si="167"/>
        <v>19368</v>
      </c>
      <c r="X990">
        <f t="shared" si="168"/>
        <v>60</v>
      </c>
      <c r="Y990">
        <f t="shared" si="169"/>
        <v>2566065.2000000002</v>
      </c>
      <c r="Z990">
        <f t="shared" si="170"/>
        <v>2022</v>
      </c>
      <c r="AA990" s="9" t="str">
        <f t="shared" si="171"/>
        <v>Steel</v>
      </c>
      <c r="AB990" s="9" t="str">
        <f t="shared" si="172"/>
        <v>Other</v>
      </c>
      <c r="AD990" s="13">
        <f t="shared" si="173"/>
        <v>7.101766026</v>
      </c>
      <c r="AE990">
        <f t="shared" si="174"/>
        <v>35.527163362247002</v>
      </c>
      <c r="AF990" s="16">
        <f t="shared" si="175"/>
        <v>0.36640001243892956</v>
      </c>
    </row>
    <row r="991" spans="1:32" x14ac:dyDescent="0.25">
      <c r="A991" t="str">
        <f>'Raw Data'!A991</f>
        <v>INNSA1</v>
      </c>
      <c r="B991" s="7">
        <f>'Raw Data'!B991</f>
        <v>44671</v>
      </c>
      <c r="C991">
        <f>'Raw Data'!C991</f>
        <v>301049751</v>
      </c>
      <c r="D991">
        <f>'Raw Data'!D991</f>
        <v>73231000</v>
      </c>
      <c r="E991" t="str">
        <f>'Raw Data'!E991</f>
        <v>STEEL SCRUBBER 6PCS SET - OKS-4156 (QTY 98000 SET / USD 0.275 PER SET)</v>
      </c>
      <c r="F991" t="str">
        <f t="shared" si="165"/>
        <v>STEEL SCRUBBER 6PCS SET - OKS-4156 (QTY 98000 SET / USD 0.275 PER SET)</v>
      </c>
      <c r="O991">
        <f>'Raw Data'!N991</f>
        <v>8537.7999999999993</v>
      </c>
      <c r="P991" t="str">
        <f>'Raw Data'!O991</f>
        <v>KGS</v>
      </c>
      <c r="Q991">
        <f>'Raw Data'!P991</f>
        <v>283.94763289999997</v>
      </c>
      <c r="R991">
        <f>'Raw Data'!Q991</f>
        <v>2424288.1</v>
      </c>
      <c r="S991">
        <f>'Raw Data'!R991</f>
        <v>3.6972348030000002</v>
      </c>
      <c r="T991">
        <f>'Raw Data'!S991</f>
        <v>31566.2513</v>
      </c>
      <c r="U991">
        <f>'Raw Data'!T991</f>
        <v>1065717.1000000001</v>
      </c>
      <c r="V991" s="9" t="str">
        <f t="shared" si="166"/>
        <v>STEEL</v>
      </c>
      <c r="W991">
        <f t="shared" si="167"/>
        <v>98000</v>
      </c>
      <c r="X991">
        <f t="shared" si="168"/>
        <v>53</v>
      </c>
      <c r="Y991">
        <f t="shared" si="169"/>
        <v>3490005.2</v>
      </c>
      <c r="Z991">
        <f t="shared" si="170"/>
        <v>2022</v>
      </c>
      <c r="AA991" s="9" t="str">
        <f t="shared" si="171"/>
        <v>Steel</v>
      </c>
      <c r="AB991" s="9" t="str">
        <f t="shared" si="172"/>
        <v>Scrubber</v>
      </c>
      <c r="AD991" s="13">
        <f t="shared" si="173"/>
        <v>3.6972348030000002</v>
      </c>
      <c r="AE991">
        <f t="shared" si="174"/>
        <v>10.874664285714287</v>
      </c>
      <c r="AF991" s="16">
        <f t="shared" si="175"/>
        <v>0.4396000211361018</v>
      </c>
    </row>
    <row r="992" spans="1:32" x14ac:dyDescent="0.25">
      <c r="A992" t="str">
        <f>'Raw Data'!A992</f>
        <v>INNSA1</v>
      </c>
      <c r="B992" s="7">
        <f>'Raw Data'!B992</f>
        <v>44671</v>
      </c>
      <c r="C992">
        <f>'Raw Data'!C992</f>
        <v>301049751</v>
      </c>
      <c r="D992">
        <f>'Raw Data'!D992</f>
        <v>73239990</v>
      </c>
      <c r="E992" t="str">
        <f>'Raw Data'!E992</f>
        <v>STAINLESS STEEL SPORTS BOTTLE 750ML SG-702 SB-01 (QTY: 25524NUM USD 1.205 PER NUM)</v>
      </c>
      <c r="F992" t="str">
        <f t="shared" si="165"/>
        <v>STAINLESS STEEL SPORTS BOTTLE 750ML SG-702 SB-01 (QTY: 25524NUM USD 1.205 PER NUM)</v>
      </c>
      <c r="O992">
        <f>'Raw Data'!N992</f>
        <v>4041.3</v>
      </c>
      <c r="P992" t="str">
        <f>'Raw Data'!O992</f>
        <v>KGS</v>
      </c>
      <c r="Q992">
        <f>'Raw Data'!P992</f>
        <v>647.31381490000001</v>
      </c>
      <c r="R992">
        <f>'Raw Data'!Q992</f>
        <v>2615989.3199999998</v>
      </c>
      <c r="S992">
        <f>'Raw Data'!R992</f>
        <v>8.4285652980000005</v>
      </c>
      <c r="T992">
        <f>'Raw Data'!S992</f>
        <v>34062.360939999999</v>
      </c>
      <c r="U992">
        <f>'Raw Data'!T992</f>
        <v>958498.5</v>
      </c>
      <c r="V992" s="9" t="str">
        <f t="shared" si="166"/>
        <v>STAINLESS</v>
      </c>
      <c r="W992">
        <f t="shared" si="167"/>
        <v>25524</v>
      </c>
      <c r="X992">
        <f t="shared" si="168"/>
        <v>65</v>
      </c>
      <c r="Y992">
        <f t="shared" si="169"/>
        <v>3574487.82</v>
      </c>
      <c r="Z992">
        <f t="shared" si="170"/>
        <v>2022</v>
      </c>
      <c r="AA992" s="9" t="str">
        <f t="shared" si="171"/>
        <v>Steel</v>
      </c>
      <c r="AB992" s="9" t="str">
        <f t="shared" si="172"/>
        <v>Other</v>
      </c>
      <c r="AD992" s="13">
        <f t="shared" si="173"/>
        <v>8.4285652980000005</v>
      </c>
      <c r="AE992">
        <f t="shared" si="174"/>
        <v>37.552832628114714</v>
      </c>
      <c r="AF992" s="16">
        <f t="shared" si="175"/>
        <v>0.3664000050275435</v>
      </c>
    </row>
    <row r="993" spans="1:32" x14ac:dyDescent="0.25">
      <c r="A993" t="str">
        <f>'Raw Data'!A993</f>
        <v>INNSA1</v>
      </c>
      <c r="B993" s="7">
        <f>'Raw Data'!B993</f>
        <v>44657</v>
      </c>
      <c r="C993">
        <f>'Raw Data'!C993</f>
        <v>301049751</v>
      </c>
      <c r="D993">
        <f>'Raw Data'!D993</f>
        <v>73239990</v>
      </c>
      <c r="E993" t="str">
        <f>'Raw Data'!E993</f>
        <v>NP-19 STEEL SALT BOTTLE(QTY:25968 PCS/USD 0.524 PER PCS)</v>
      </c>
      <c r="F993" t="str">
        <f t="shared" si="165"/>
        <v>NP-19 STEEL SALT BOTTLE(QTY:25968 PCS/USD 0.524 PER PCS)</v>
      </c>
      <c r="O993">
        <f>'Raw Data'!N993</f>
        <v>4057.5</v>
      </c>
      <c r="P993" t="str">
        <f>'Raw Data'!O993</f>
        <v>KGS</v>
      </c>
      <c r="Q993">
        <f>'Raw Data'!P993</f>
        <v>295.66248919999998</v>
      </c>
      <c r="R993">
        <f>'Raw Data'!Q993</f>
        <v>1199650.55</v>
      </c>
      <c r="S993">
        <f>'Raw Data'!R993</f>
        <v>3.8447657899999998</v>
      </c>
      <c r="T993">
        <f>'Raw Data'!S993</f>
        <v>15600.137189999999</v>
      </c>
      <c r="U993">
        <f>'Raw Data'!T993</f>
        <v>439551.9</v>
      </c>
      <c r="V993" s="9" t="str">
        <f t="shared" si="166"/>
        <v>NP-19</v>
      </c>
      <c r="W993">
        <f t="shared" si="167"/>
        <v>25968</v>
      </c>
      <c r="X993">
        <f t="shared" si="168"/>
        <v>39</v>
      </c>
      <c r="Y993">
        <f t="shared" si="169"/>
        <v>1639202.4500000002</v>
      </c>
      <c r="Z993">
        <f t="shared" si="170"/>
        <v>2022</v>
      </c>
      <c r="AA993" s="9" t="str">
        <f t="shared" si="171"/>
        <v>Steel</v>
      </c>
      <c r="AB993" s="9" t="str">
        <f t="shared" si="172"/>
        <v>Other</v>
      </c>
      <c r="AD993" s="13">
        <f t="shared" si="173"/>
        <v>3.8447657899999998</v>
      </c>
      <c r="AE993">
        <f t="shared" si="174"/>
        <v>16.926675138632163</v>
      </c>
      <c r="AF993" s="16">
        <f t="shared" si="175"/>
        <v>0.3663999487183997</v>
      </c>
    </row>
    <row r="994" spans="1:32" x14ac:dyDescent="0.25">
      <c r="A994" t="str">
        <f>'Raw Data'!A994</f>
        <v>INNSA1</v>
      </c>
      <c r="B994" s="7">
        <f>'Raw Data'!B994</f>
        <v>44657</v>
      </c>
      <c r="C994">
        <f>'Raw Data'!C994</f>
        <v>301049751</v>
      </c>
      <c r="D994">
        <f>'Raw Data'!D994</f>
        <v>73239990</v>
      </c>
      <c r="E994" t="str">
        <f>'Raw Data'!E994</f>
        <v>NP-20 STAINLESS STEEL SPORTS BOTTLE 750 ML S-308-C6 (QTY:28224 PCS USD 1.113 PER PCS)</v>
      </c>
      <c r="F994" t="str">
        <f t="shared" si="165"/>
        <v>NP-20 STAINLESS STEEL SPORTS BOTTLE 750 ML S-308-C6 (QTY:28224 PCS USD 1.113 PER PCS)</v>
      </c>
      <c r="O994">
        <f>'Raw Data'!N994</f>
        <v>5017.6000000000004</v>
      </c>
      <c r="P994" t="str">
        <f>'Raw Data'!O994</f>
        <v>KGS</v>
      </c>
      <c r="Q994">
        <f>'Raw Data'!P994</f>
        <v>536.30138910000005</v>
      </c>
      <c r="R994">
        <f>'Raw Data'!Q994</f>
        <v>2690945.85</v>
      </c>
      <c r="S994">
        <f>'Raw Data'!R994</f>
        <v>6.9740102620000002</v>
      </c>
      <c r="T994">
        <f>'Raw Data'!S994</f>
        <v>34992.793890000001</v>
      </c>
      <c r="U994">
        <f>'Raw Data'!T994</f>
        <v>985962.6</v>
      </c>
      <c r="V994" s="9" t="str">
        <f t="shared" si="166"/>
        <v>NP-20</v>
      </c>
      <c r="W994">
        <f t="shared" si="167"/>
        <v>28224</v>
      </c>
      <c r="X994">
        <f t="shared" si="168"/>
        <v>68</v>
      </c>
      <c r="Y994">
        <f t="shared" si="169"/>
        <v>3676908.45</v>
      </c>
      <c r="Z994">
        <f t="shared" si="170"/>
        <v>2022</v>
      </c>
      <c r="AA994" s="9" t="str">
        <f t="shared" si="171"/>
        <v>Steel</v>
      </c>
      <c r="AB994" s="9" t="str">
        <f t="shared" si="172"/>
        <v>Other</v>
      </c>
      <c r="AD994" s="13">
        <f t="shared" si="173"/>
        <v>6.9740102620000002</v>
      </c>
      <c r="AE994">
        <f t="shared" si="174"/>
        <v>34.933482142857144</v>
      </c>
      <c r="AF994" s="16">
        <f t="shared" si="175"/>
        <v>0.36640001507276704</v>
      </c>
    </row>
    <row r="995" spans="1:32" x14ac:dyDescent="0.25">
      <c r="A995" t="str">
        <f>'Raw Data'!A995</f>
        <v>INNSA1</v>
      </c>
      <c r="B995" s="7">
        <f>'Raw Data'!B995</f>
        <v>44657</v>
      </c>
      <c r="C995">
        <f>'Raw Data'!C995</f>
        <v>301049751</v>
      </c>
      <c r="D995">
        <f>'Raw Data'!D995</f>
        <v>73239990</v>
      </c>
      <c r="E995" t="str">
        <f>'Raw Data'!E995</f>
        <v>NP-21 STAINLESS STEEL SPORTS BOTTLE 650ML S115 (QTY : 15192PCS/USD 1.140 PER PCS)</v>
      </c>
      <c r="F995" t="str">
        <f t="shared" si="165"/>
        <v>NP-21 STAINLESS STEEL SPORTS BOTTLE 650ML S115 (QTY : 15192PCS/USD 1.140 PER PCS)</v>
      </c>
      <c r="O995">
        <f>'Raw Data'!N995</f>
        <v>2700.8</v>
      </c>
      <c r="P995" t="str">
        <f>'Raw Data'!O995</f>
        <v>KGS</v>
      </c>
      <c r="Q995">
        <f>'Raw Data'!P995</f>
        <v>549.31139659999997</v>
      </c>
      <c r="R995">
        <f>'Raw Data'!Q995</f>
        <v>1483580.22</v>
      </c>
      <c r="S995">
        <f>'Raw Data'!R995</f>
        <v>7.1431911130000003</v>
      </c>
      <c r="T995">
        <f>'Raw Data'!S995</f>
        <v>19292.330559999999</v>
      </c>
      <c r="U995">
        <f>'Raw Data'!T995</f>
        <v>543583.69999999995</v>
      </c>
      <c r="V995" s="9" t="str">
        <f t="shared" si="166"/>
        <v>NP-21</v>
      </c>
      <c r="W995">
        <f t="shared" si="167"/>
        <v>15192</v>
      </c>
      <c r="X995">
        <f t="shared" si="168"/>
        <v>64</v>
      </c>
      <c r="Y995">
        <f t="shared" si="169"/>
        <v>2027163.92</v>
      </c>
      <c r="Z995">
        <f t="shared" si="170"/>
        <v>2022</v>
      </c>
      <c r="AA995" s="9" t="str">
        <f t="shared" si="171"/>
        <v>Steel</v>
      </c>
      <c r="AB995" s="9" t="str">
        <f t="shared" si="172"/>
        <v>Other</v>
      </c>
      <c r="AD995" s="13">
        <f t="shared" si="173"/>
        <v>7.1431911130000003</v>
      </c>
      <c r="AE995">
        <f t="shared" si="174"/>
        <v>35.780917588204318</v>
      </c>
      <c r="AF995" s="16">
        <f t="shared" si="175"/>
        <v>0.36639993757802997</v>
      </c>
    </row>
    <row r="996" spans="1:32" x14ac:dyDescent="0.25">
      <c r="A996" t="str">
        <f>'Raw Data'!A996</f>
        <v>INNSA1</v>
      </c>
      <c r="B996" s="7">
        <f>'Raw Data'!B996</f>
        <v>44657</v>
      </c>
      <c r="C996">
        <f>'Raw Data'!C996</f>
        <v>301049751</v>
      </c>
      <c r="D996">
        <f>'Raw Data'!D996</f>
        <v>73239990</v>
      </c>
      <c r="E996" t="str">
        <f>'Raw Data'!E996</f>
        <v>SL-01 - STAINLESS STEELCOLA BOTTLE 750MLSK750 (QTY:38196 PCS/USD 1.300PER PCS)</v>
      </c>
      <c r="F996" t="str">
        <f t="shared" si="165"/>
        <v>SL-01 - STAINLESS STEELCOLA BOTTLE 750MLSK750 (QTY:38196 PCS/USD 1.300PER PCS)</v>
      </c>
      <c r="O996">
        <f>'Raw Data'!N996</f>
        <v>7639.2</v>
      </c>
      <c r="P996" t="str">
        <f>'Raw Data'!O996</f>
        <v>KGS</v>
      </c>
      <c r="Q996">
        <f>'Raw Data'!P996</f>
        <v>556.80687379999995</v>
      </c>
      <c r="R996">
        <f>'Raw Data'!Q996</f>
        <v>4253559.07</v>
      </c>
      <c r="S996">
        <f>'Raw Data'!R996</f>
        <v>7.2406615570000001</v>
      </c>
      <c r="T996">
        <f>'Raw Data'!S996</f>
        <v>55312.861770000003</v>
      </c>
      <c r="U996">
        <f>'Raw Data'!T996</f>
        <v>1558504.1</v>
      </c>
      <c r="V996" s="9" t="str">
        <f t="shared" si="166"/>
        <v>SL-01</v>
      </c>
      <c r="W996">
        <f t="shared" si="167"/>
        <v>38196</v>
      </c>
      <c r="X996">
        <f t="shared" si="168"/>
        <v>62</v>
      </c>
      <c r="Y996">
        <f t="shared" si="169"/>
        <v>5812063.1699999999</v>
      </c>
      <c r="Z996">
        <f t="shared" si="170"/>
        <v>2022</v>
      </c>
      <c r="AA996" s="9" t="str">
        <f t="shared" si="171"/>
        <v>Steel</v>
      </c>
      <c r="AB996" s="9" t="str">
        <f t="shared" si="172"/>
        <v>Other</v>
      </c>
      <c r="AD996" s="13">
        <f t="shared" si="173"/>
        <v>7.2406615570000001</v>
      </c>
      <c r="AE996">
        <f t="shared" si="174"/>
        <v>40.802809194680073</v>
      </c>
      <c r="AF996" s="16">
        <f t="shared" si="175"/>
        <v>0.3664000133422386</v>
      </c>
    </row>
    <row r="997" spans="1:32" x14ac:dyDescent="0.25">
      <c r="A997" t="str">
        <f>'Raw Data'!A997</f>
        <v>INNSA1</v>
      </c>
      <c r="B997" s="7">
        <f>'Raw Data'!B997</f>
        <v>44657</v>
      </c>
      <c r="C997">
        <f>'Raw Data'!C997</f>
        <v>301049751</v>
      </c>
      <c r="D997">
        <f>'Raw Data'!D997</f>
        <v>73239990</v>
      </c>
      <c r="E997" t="str">
        <f>'Raw Data'!E997</f>
        <v>SB-12 STEEL TEA STRAINER BIG - (QTY:25200 PCS/USD 1.230 PERPCS)</v>
      </c>
      <c r="F997" t="str">
        <f t="shared" si="165"/>
        <v>SB-12 STEEL TEA STRAINER BIG - (QTY:25200 PCS/USD 1.230 PERPCS)</v>
      </c>
      <c r="O997">
        <f>'Raw Data'!N997</f>
        <v>5985</v>
      </c>
      <c r="P997" t="str">
        <f>'Raw Data'!O997</f>
        <v>KGS</v>
      </c>
      <c r="Q997">
        <f>'Raw Data'!P997</f>
        <v>456.59004179999999</v>
      </c>
      <c r="R997">
        <f>'Raw Data'!Q997</f>
        <v>2732691.4</v>
      </c>
      <c r="S997">
        <f>'Raw Data'!R997</f>
        <v>5.9374517789999999</v>
      </c>
      <c r="T997">
        <f>'Raw Data'!S997</f>
        <v>35535.648889999997</v>
      </c>
      <c r="U997">
        <f>'Raw Data'!T997</f>
        <v>1001258.1</v>
      </c>
      <c r="V997" s="9" t="str">
        <f t="shared" si="166"/>
        <v>SB-12</v>
      </c>
      <c r="W997">
        <f t="shared" si="167"/>
        <v>25200</v>
      </c>
      <c r="X997">
        <f t="shared" si="168"/>
        <v>47</v>
      </c>
      <c r="Y997">
        <f t="shared" si="169"/>
        <v>3733949.5</v>
      </c>
      <c r="Z997">
        <f t="shared" si="170"/>
        <v>2022</v>
      </c>
      <c r="AA997" s="9" t="str">
        <f t="shared" si="171"/>
        <v>Steel</v>
      </c>
      <c r="AB997" s="9" t="str">
        <f t="shared" si="172"/>
        <v>Tea Strainer</v>
      </c>
      <c r="AD997" s="13">
        <f t="shared" si="173"/>
        <v>5.9374517789999999</v>
      </c>
      <c r="AE997">
        <f t="shared" si="174"/>
        <v>39.732464285714286</v>
      </c>
      <c r="AF997" s="16">
        <f t="shared" si="175"/>
        <v>0.36639998940238916</v>
      </c>
    </row>
    <row r="998" spans="1:32" x14ac:dyDescent="0.25">
      <c r="A998" t="str">
        <f>'Raw Data'!A998</f>
        <v>INNSA1</v>
      </c>
      <c r="B998" s="7">
        <f>'Raw Data'!B998</f>
        <v>44651</v>
      </c>
      <c r="C998">
        <f>'Raw Data'!C998</f>
        <v>301049751</v>
      </c>
      <c r="D998">
        <f>'Raw Data'!D998</f>
        <v>73239990</v>
      </c>
      <c r="E998" t="str">
        <f>'Raw Data'!E998</f>
        <v>KL326D-9S STAINLESS STEEL GRATER WITH HANDLE(MILD STEEL) (QTY -10008PCS/USD 1.05 PER PCS)</v>
      </c>
      <c r="F998" t="str">
        <f t="shared" si="165"/>
        <v>KL326D-9S STAINLESS STEEL GRATER WITH HANDLE(MILD STEEL) (QTY -10008PCS/USD 1.05 PER PCS)</v>
      </c>
      <c r="O998">
        <f>'Raw Data'!N998</f>
        <v>2210.1</v>
      </c>
      <c r="P998" t="str">
        <f>'Raw Data'!O998</f>
        <v>KGS</v>
      </c>
      <c r="Q998">
        <f>'Raw Data'!P998</f>
        <v>399.90557439999998</v>
      </c>
      <c r="R998">
        <f>'Raw Data'!Q998</f>
        <v>883831.31</v>
      </c>
      <c r="S998">
        <f>'Raw Data'!R998</f>
        <v>5.2003325670000002</v>
      </c>
      <c r="T998">
        <f>'Raw Data'!S998</f>
        <v>11493.255010000001</v>
      </c>
      <c r="U998">
        <f>'Raw Data'!T998</f>
        <v>323835.8</v>
      </c>
      <c r="V998" s="9" t="str">
        <f t="shared" si="166"/>
        <v>KL326D-9S</v>
      </c>
      <c r="W998">
        <f t="shared" si="167"/>
        <v>10008</v>
      </c>
      <c r="X998">
        <f t="shared" si="168"/>
        <v>73</v>
      </c>
      <c r="Y998">
        <f t="shared" si="169"/>
        <v>1207667.1100000001</v>
      </c>
      <c r="Z998">
        <f t="shared" si="170"/>
        <v>2022</v>
      </c>
      <c r="AA998" s="9" t="str">
        <f t="shared" si="171"/>
        <v>Steel</v>
      </c>
      <c r="AB998" s="9" t="str">
        <f t="shared" si="172"/>
        <v>Other</v>
      </c>
      <c r="AD998" s="13">
        <f t="shared" si="173"/>
        <v>5.2003325670000002</v>
      </c>
      <c r="AE998">
        <f t="shared" si="174"/>
        <v>32.357693844924057</v>
      </c>
      <c r="AF998" s="16">
        <f t="shared" si="175"/>
        <v>0.36640000906960396</v>
      </c>
    </row>
    <row r="999" spans="1:32" x14ac:dyDescent="0.25">
      <c r="A999" t="str">
        <f>'Raw Data'!A999</f>
        <v>INNSA1</v>
      </c>
      <c r="B999" s="7">
        <f>'Raw Data'!B999</f>
        <v>44651</v>
      </c>
      <c r="C999">
        <f>'Raw Data'!C999</f>
        <v>301049751</v>
      </c>
      <c r="D999">
        <f>'Raw Data'!D999</f>
        <v>73239990</v>
      </c>
      <c r="E999" t="str">
        <f>'Raw Data'!E999</f>
        <v>KL324H-9S STAINLESS STEEL GRATER WITH HANDLE(MILD STEEL) (QTY - 43344 PCS/USD 0.72 PER PCS)</v>
      </c>
      <c r="F999" t="str">
        <f t="shared" si="165"/>
        <v>KL324H-9S STAINLESS STEEL GRATER WITH HANDLE(MILD STEEL) (QTY - 43344 PCS/USD 0.72 PER PCS)</v>
      </c>
      <c r="O999">
        <f>'Raw Data'!N999</f>
        <v>6862.8</v>
      </c>
      <c r="P999" t="str">
        <f>'Raw Data'!O999</f>
        <v>KGS</v>
      </c>
      <c r="Q999">
        <f>'Raw Data'!P999</f>
        <v>382.46604880000001</v>
      </c>
      <c r="R999">
        <f>'Raw Data'!Q999</f>
        <v>2624788</v>
      </c>
      <c r="S999">
        <f>'Raw Data'!R999</f>
        <v>4.9735506999999997</v>
      </c>
      <c r="T999">
        <f>'Raw Data'!S999</f>
        <v>34132.483749999999</v>
      </c>
      <c r="U999">
        <f>'Raw Data'!T999</f>
        <v>961722.4</v>
      </c>
      <c r="V999" s="9" t="str">
        <f t="shared" si="166"/>
        <v>KL324H-9S</v>
      </c>
      <c r="W999">
        <f t="shared" si="167"/>
        <v>43344</v>
      </c>
      <c r="X999">
        <f t="shared" si="168"/>
        <v>75</v>
      </c>
      <c r="Y999">
        <f t="shared" si="169"/>
        <v>3586510.4</v>
      </c>
      <c r="Z999">
        <f t="shared" si="170"/>
        <v>2022</v>
      </c>
      <c r="AA999" s="9" t="str">
        <f t="shared" si="171"/>
        <v>Steel</v>
      </c>
      <c r="AB999" s="9" t="str">
        <f t="shared" si="172"/>
        <v>Other</v>
      </c>
      <c r="AD999" s="13">
        <f t="shared" si="173"/>
        <v>4.9735506999999997</v>
      </c>
      <c r="AE999">
        <f t="shared" si="174"/>
        <v>22.18813215208564</v>
      </c>
      <c r="AF999" s="16">
        <f t="shared" si="175"/>
        <v>0.36640002925950593</v>
      </c>
    </row>
    <row r="1000" spans="1:32" x14ac:dyDescent="0.25">
      <c r="A1000" t="str">
        <f>'Raw Data'!A1000</f>
        <v>INNSA1</v>
      </c>
      <c r="B1000" s="7">
        <f>'Raw Data'!B1000</f>
        <v>44649</v>
      </c>
      <c r="C1000">
        <f>'Raw Data'!C1000</f>
        <v>301049751</v>
      </c>
      <c r="D1000">
        <f>'Raw Data'!D1000</f>
        <v>73239990</v>
      </c>
      <c r="E1000" t="str">
        <f>'Raw Data'!E1000</f>
        <v>RS-02 STEEL HAND BLENDER (QTY:200PCS USD 0.465 PER PCS)</v>
      </c>
      <c r="F1000" t="str">
        <f t="shared" si="165"/>
        <v>RS-02 STEEL HAND BLENDER (QTY:200PCS USD 0.465 PER PCS)</v>
      </c>
      <c r="O1000">
        <f>'Raw Data'!N1000</f>
        <v>11.6</v>
      </c>
      <c r="P1000" t="str">
        <f>'Raw Data'!O1000</f>
        <v>KGS</v>
      </c>
      <c r="Q1000">
        <f>'Raw Data'!P1000</f>
        <v>687.95172409999998</v>
      </c>
      <c r="R1000">
        <f>'Raw Data'!Q1000</f>
        <v>7980.24</v>
      </c>
      <c r="S1000">
        <f>'Raw Data'!R1000</f>
        <v>8.946056231</v>
      </c>
      <c r="T1000">
        <f>'Raw Data'!S1000</f>
        <v>103.7742523</v>
      </c>
      <c r="U1000">
        <f>'Raw Data'!T1000</f>
        <v>2923.9</v>
      </c>
      <c r="V1000" s="9" t="str">
        <f t="shared" si="166"/>
        <v>RS-02</v>
      </c>
      <c r="W1000">
        <f t="shared" si="167"/>
        <v>200</v>
      </c>
      <c r="X1000">
        <f t="shared" si="168"/>
        <v>38</v>
      </c>
      <c r="Y1000">
        <f t="shared" si="169"/>
        <v>10904.14</v>
      </c>
      <c r="Z1000">
        <f t="shared" si="170"/>
        <v>2022</v>
      </c>
      <c r="AA1000" s="9" t="str">
        <f t="shared" si="171"/>
        <v>Steel</v>
      </c>
      <c r="AB1000" s="9" t="str">
        <f t="shared" si="172"/>
        <v>Other</v>
      </c>
      <c r="AD1000" s="13">
        <f t="shared" si="173"/>
        <v>8.946056231</v>
      </c>
      <c r="AE1000">
        <f t="shared" si="174"/>
        <v>14.6195</v>
      </c>
      <c r="AF1000" s="16">
        <f t="shared" si="175"/>
        <v>0.36639248944893887</v>
      </c>
    </row>
    <row r="1001" spans="1:32" x14ac:dyDescent="0.25">
      <c r="A1001" t="str">
        <f>'Raw Data'!A1001</f>
        <v>INNSA1</v>
      </c>
      <c r="B1001" s="7">
        <f>'Raw Data'!B1001</f>
        <v>44649</v>
      </c>
      <c r="C1001">
        <f>'Raw Data'!C1001</f>
        <v>301049751</v>
      </c>
      <c r="D1001">
        <f>'Raw Data'!D1001</f>
        <v>73239990</v>
      </c>
      <c r="E1001" t="str">
        <f>'Raw Data'!E1001</f>
        <v>NP-19 STEEL SALT BOTTLE (QTY:33600 PCS USD 0.526 PER PCS)</v>
      </c>
      <c r="F1001" t="str">
        <f t="shared" si="165"/>
        <v>NP-19 STEEL SALT BOTTLE (QTY:33600 PCS USD 0.526 PER PCS)</v>
      </c>
      <c r="O1001">
        <f>'Raw Data'!N1001</f>
        <v>5250</v>
      </c>
      <c r="P1001" t="str">
        <f>'Raw Data'!O1001</f>
        <v>KGS</v>
      </c>
      <c r="Q1001">
        <f>'Raw Data'!P1001</f>
        <v>288.867501</v>
      </c>
      <c r="R1001">
        <f>'Raw Data'!Q1001</f>
        <v>1516554.38</v>
      </c>
      <c r="S1001">
        <f>'Raw Data'!R1001</f>
        <v>3.7564044339999998</v>
      </c>
      <c r="T1001">
        <f>'Raw Data'!S1001</f>
        <v>19721.12328</v>
      </c>
      <c r="U1001">
        <f>'Raw Data'!T1001</f>
        <v>555665.6</v>
      </c>
      <c r="V1001" s="9" t="str">
        <f t="shared" si="166"/>
        <v>NP-19</v>
      </c>
      <c r="W1001">
        <f t="shared" si="167"/>
        <v>33600</v>
      </c>
      <c r="X1001">
        <f t="shared" si="168"/>
        <v>40</v>
      </c>
      <c r="Y1001">
        <f t="shared" si="169"/>
        <v>2072219.98</v>
      </c>
      <c r="Z1001">
        <f t="shared" si="170"/>
        <v>2022</v>
      </c>
      <c r="AA1001" s="9" t="str">
        <f t="shared" si="171"/>
        <v>Steel</v>
      </c>
      <c r="AB1001" s="9" t="str">
        <f t="shared" si="172"/>
        <v>Other</v>
      </c>
      <c r="AD1001" s="13">
        <f t="shared" si="173"/>
        <v>3.7564044339999998</v>
      </c>
      <c r="AE1001">
        <f t="shared" si="174"/>
        <v>16.537666666666667</v>
      </c>
      <c r="AF1001" s="16">
        <f t="shared" si="175"/>
        <v>0.36640004956498823</v>
      </c>
    </row>
    <row r="1002" spans="1:32" x14ac:dyDescent="0.25">
      <c r="A1002" t="str">
        <f>'Raw Data'!A1002</f>
        <v>INNSA1</v>
      </c>
      <c r="B1002" s="7">
        <f>'Raw Data'!B1002</f>
        <v>44648</v>
      </c>
      <c r="C1002">
        <f>'Raw Data'!C1002</f>
        <v>301049751</v>
      </c>
      <c r="D1002">
        <f>'Raw Data'!D1002</f>
        <v>73231000</v>
      </c>
      <c r="E1002" t="str">
        <f>'Raw Data'!E1002</f>
        <v>8001-2 STEEL SCRUBBER 2 PCS SET (QTY 164880/USD 0.168 PER PCS)</v>
      </c>
      <c r="F1002" t="str">
        <f t="shared" si="165"/>
        <v>8001-2 STEEL SCRUBBER 2 PCS SET (QTY 164880/USD 0.168 PER PCS)</v>
      </c>
      <c r="O1002">
        <f>'Raw Data'!N1002</f>
        <v>4809</v>
      </c>
      <c r="P1002" t="str">
        <f>'Raw Data'!O1002</f>
        <v>KGS</v>
      </c>
      <c r="Q1002">
        <f>'Raw Data'!P1002</f>
        <v>544.13516949999996</v>
      </c>
      <c r="R1002">
        <f>'Raw Data'!Q1002</f>
        <v>2616746.0299999998</v>
      </c>
      <c r="S1002">
        <f>'Raw Data'!R1002</f>
        <v>7.0758799669999997</v>
      </c>
      <c r="T1002">
        <f>'Raw Data'!S1002</f>
        <v>34027.906759999998</v>
      </c>
      <c r="U1002">
        <f>'Raw Data'!T1002</f>
        <v>1150321.5</v>
      </c>
      <c r="V1002" s="9" t="str">
        <f t="shared" si="166"/>
        <v>8001-2</v>
      </c>
      <c r="W1002">
        <f t="shared" si="167"/>
        <v>164880</v>
      </c>
      <c r="X1002">
        <f t="shared" si="168"/>
        <v>45</v>
      </c>
      <c r="Y1002">
        <f t="shared" si="169"/>
        <v>3767067.53</v>
      </c>
      <c r="Z1002">
        <f t="shared" si="170"/>
        <v>2022</v>
      </c>
      <c r="AA1002" s="9" t="str">
        <f t="shared" si="171"/>
        <v>Steel</v>
      </c>
      <c r="AB1002" s="9" t="str">
        <f t="shared" si="172"/>
        <v>Scrubber</v>
      </c>
      <c r="AD1002" s="13">
        <f t="shared" si="173"/>
        <v>7.0758799669999997</v>
      </c>
      <c r="AE1002">
        <f t="shared" si="174"/>
        <v>6.9767194323144102</v>
      </c>
      <c r="AF1002" s="16">
        <f t="shared" si="175"/>
        <v>0.43959997906254589</v>
      </c>
    </row>
    <row r="1003" spans="1:32" x14ac:dyDescent="0.25">
      <c r="A1003" t="str">
        <f>'Raw Data'!A1003</f>
        <v>INNSA1</v>
      </c>
      <c r="B1003" s="7">
        <f>'Raw Data'!B1003</f>
        <v>44642</v>
      </c>
      <c r="C1003">
        <f>'Raw Data'!C1003</f>
        <v>301049751</v>
      </c>
      <c r="D1003">
        <f>'Raw Data'!D1003</f>
        <v>73239990</v>
      </c>
      <c r="E1003" t="str">
        <f>'Raw Data'!E1003</f>
        <v>6561 STEEL LUNCH BOX (QTY:21240 PCS/USD 2.75 PER PCS)</v>
      </c>
      <c r="F1003" t="str">
        <f t="shared" si="165"/>
        <v>6561 STEEL LUNCH BOX (QTY:21240 PCS/USD 2.75 PER PCS)</v>
      </c>
      <c r="O1003">
        <f>'Raw Data'!N1003</f>
        <v>8094.8</v>
      </c>
      <c r="P1003" t="str">
        <f>'Raw Data'!O1003</f>
        <v>KGS</v>
      </c>
      <c r="Q1003">
        <f>'Raw Data'!P1003</f>
        <v>602.09423089999996</v>
      </c>
      <c r="R1003">
        <f>'Raw Data'!Q1003</f>
        <v>4873832.38</v>
      </c>
      <c r="S1003">
        <f>'Raw Data'!R1003</f>
        <v>7.8295738730000002</v>
      </c>
      <c r="T1003">
        <f>'Raw Data'!S1003</f>
        <v>63378.834589999999</v>
      </c>
      <c r="U1003">
        <f>'Raw Data'!T1003</f>
        <v>1785772.2</v>
      </c>
      <c r="V1003" s="9" t="str">
        <f t="shared" si="166"/>
        <v>6561</v>
      </c>
      <c r="W1003">
        <f t="shared" si="167"/>
        <v>21240</v>
      </c>
      <c r="X1003">
        <f t="shared" si="168"/>
        <v>37</v>
      </c>
      <c r="Y1003">
        <f t="shared" si="169"/>
        <v>6659604.5800000001</v>
      </c>
      <c r="Z1003">
        <f t="shared" si="170"/>
        <v>2022</v>
      </c>
      <c r="AA1003" s="9" t="str">
        <f t="shared" si="171"/>
        <v>Steel</v>
      </c>
      <c r="AB1003" s="9" t="str">
        <f t="shared" si="172"/>
        <v>Lunch Box</v>
      </c>
      <c r="AD1003" s="13">
        <f t="shared" si="173"/>
        <v>7.8295738730000002</v>
      </c>
      <c r="AE1003">
        <f t="shared" si="174"/>
        <v>84.075903954802257</v>
      </c>
      <c r="AF1003" s="16">
        <f t="shared" si="175"/>
        <v>0.36640000327627187</v>
      </c>
    </row>
    <row r="1004" spans="1:32" x14ac:dyDescent="0.25">
      <c r="A1004" t="str">
        <f>'Raw Data'!A1004</f>
        <v>INNSA1</v>
      </c>
      <c r="B1004" s="7">
        <f>'Raw Data'!B1004</f>
        <v>44642</v>
      </c>
      <c r="C1004">
        <f>'Raw Data'!C1004</f>
        <v>301049751</v>
      </c>
      <c r="D1004">
        <f>'Raw Data'!D1004</f>
        <v>73239990</v>
      </c>
      <c r="E1004" t="str">
        <f>'Raw Data'!E1004</f>
        <v>8505 STEEL LUNCH BOX 3LAYER (QTY:16800 PCS/USD 3.75 PER PCS)</v>
      </c>
      <c r="F1004" t="str">
        <f t="shared" si="165"/>
        <v>8505 STEEL LUNCH BOX 3LAYER (QTY:16800 PCS/USD 3.75 PER PCS)</v>
      </c>
      <c r="O1004">
        <f>'Raw Data'!N1004</f>
        <v>10892</v>
      </c>
      <c r="P1004" t="str">
        <f>'Raw Data'!O1004</f>
        <v>KGS</v>
      </c>
      <c r="Q1004">
        <f>'Raw Data'!P1004</f>
        <v>482.63226129999998</v>
      </c>
      <c r="R1004">
        <f>'Raw Data'!Q1004</f>
        <v>5256830.59</v>
      </c>
      <c r="S1004">
        <f>'Raw Data'!R1004</f>
        <v>6.276102227</v>
      </c>
      <c r="T1004">
        <f>'Raw Data'!S1004</f>
        <v>68359.305460000003</v>
      </c>
      <c r="U1004">
        <f>'Raw Data'!T1004</f>
        <v>1926102.7</v>
      </c>
      <c r="V1004" s="9" t="str">
        <f t="shared" si="166"/>
        <v>8505</v>
      </c>
      <c r="W1004">
        <f t="shared" si="167"/>
        <v>16800</v>
      </c>
      <c r="X1004">
        <f t="shared" si="168"/>
        <v>44</v>
      </c>
      <c r="Y1004">
        <f t="shared" si="169"/>
        <v>7182933.29</v>
      </c>
      <c r="Z1004">
        <f t="shared" si="170"/>
        <v>2022</v>
      </c>
      <c r="AA1004" s="9" t="str">
        <f t="shared" si="171"/>
        <v>Steel</v>
      </c>
      <c r="AB1004" s="9" t="str">
        <f t="shared" si="172"/>
        <v>Lunch Box</v>
      </c>
      <c r="AD1004" s="13">
        <f t="shared" si="173"/>
        <v>6.276102227</v>
      </c>
      <c r="AE1004">
        <f t="shared" si="174"/>
        <v>114.64897023809523</v>
      </c>
      <c r="AF1004" s="16">
        <f t="shared" si="175"/>
        <v>0.36639999464011641</v>
      </c>
    </row>
    <row r="1005" spans="1:32" x14ac:dyDescent="0.25">
      <c r="A1005" t="str">
        <f>'Raw Data'!A1005</f>
        <v>INNSA1</v>
      </c>
      <c r="B1005" s="7">
        <f>'Raw Data'!B1005</f>
        <v>44629</v>
      </c>
      <c r="C1005">
        <f>'Raw Data'!C1005</f>
        <v>301049751</v>
      </c>
      <c r="D1005">
        <f>'Raw Data'!D1005</f>
        <v>73239990</v>
      </c>
      <c r="E1005" t="str">
        <f>'Raw Data'!E1005</f>
        <v>RYX-02-021A MILD STEEL MULTI FUNCTION CLOTH STAND - (QTY 5184 NUM USD 9.40 PER NUM)</v>
      </c>
      <c r="F1005" t="str">
        <f t="shared" si="165"/>
        <v>RYX-02-021A MILD STEEL MULTI FUNCTION CLOTH STAND - (QTY 5184 NUM USD 9.40 PER NUM)</v>
      </c>
      <c r="O1005">
        <f>'Raw Data'!N1005</f>
        <v>19008</v>
      </c>
      <c r="P1005" t="str">
        <f>'Raw Data'!O1005</f>
        <v>KGS</v>
      </c>
      <c r="Q1005">
        <f>'Raw Data'!P1005</f>
        <v>280.44345120000003</v>
      </c>
      <c r="R1005">
        <f>'Raw Data'!Q1005</f>
        <v>5330669.12</v>
      </c>
      <c r="S1005">
        <f>'Raw Data'!R1005</f>
        <v>3.6587534399999999</v>
      </c>
      <c r="T1005">
        <f>'Raw Data'!S1005</f>
        <v>69545.585389999993</v>
      </c>
      <c r="U1005">
        <f>'Raw Data'!T1005</f>
        <v>1953157.2</v>
      </c>
      <c r="V1005" s="9" t="str">
        <f t="shared" si="166"/>
        <v>RYX-02-021A</v>
      </c>
      <c r="W1005">
        <f t="shared" si="167"/>
        <v>5184</v>
      </c>
      <c r="X1005">
        <f t="shared" si="168"/>
        <v>67</v>
      </c>
      <c r="Y1005">
        <f t="shared" si="169"/>
        <v>7283826.3200000003</v>
      </c>
      <c r="Z1005">
        <f t="shared" si="170"/>
        <v>2022</v>
      </c>
      <c r="AA1005" s="9" t="str">
        <f t="shared" si="171"/>
        <v>Steel</v>
      </c>
      <c r="AB1005" s="9" t="str">
        <f t="shared" si="172"/>
        <v>Other</v>
      </c>
      <c r="AD1005" s="13">
        <f t="shared" si="173"/>
        <v>3.6587534399999999</v>
      </c>
      <c r="AE1005">
        <f t="shared" si="174"/>
        <v>376.76643518518517</v>
      </c>
      <c r="AF1005" s="16">
        <f t="shared" si="175"/>
        <v>0.3664000064592266</v>
      </c>
    </row>
    <row r="1006" spans="1:32" x14ac:dyDescent="0.25">
      <c r="A1006" t="str">
        <f>'Raw Data'!A1006</f>
        <v>INNSA1</v>
      </c>
      <c r="B1006" s="7">
        <f>'Raw Data'!B1006</f>
        <v>44629</v>
      </c>
      <c r="C1006">
        <f>'Raw Data'!C1006</f>
        <v>301049751</v>
      </c>
      <c r="D1006">
        <f>'Raw Data'!D1006</f>
        <v>73239990</v>
      </c>
      <c r="E1006" t="str">
        <f>'Raw Data'!E1006</f>
        <v>RYX-02-020 MILD STEEL MULTI FUNCTION CLOTH STAND - (QTY 2464 NUM USD 15.30 PER NUM)</v>
      </c>
      <c r="F1006" t="str">
        <f t="shared" si="165"/>
        <v>RYX-02-020 MILD STEEL MULTI FUNCTION CLOTH STAND - (QTY 2464 NUM USD 15.30 PER NUM)</v>
      </c>
      <c r="O1006">
        <f>'Raw Data'!N1006</f>
        <v>8008</v>
      </c>
      <c r="P1006" t="str">
        <f>'Raw Data'!O1006</f>
        <v>KGS</v>
      </c>
      <c r="Q1006">
        <f>'Raw Data'!P1006</f>
        <v>514.98784969999997</v>
      </c>
      <c r="R1006">
        <f>'Raw Data'!Q1006</f>
        <v>4124022.7</v>
      </c>
      <c r="S1006">
        <f>'Raw Data'!R1006</f>
        <v>6.718693407</v>
      </c>
      <c r="T1006">
        <f>'Raw Data'!S1006</f>
        <v>53803.296799999996</v>
      </c>
      <c r="U1006">
        <f>'Raw Data'!T1006</f>
        <v>1511041.9</v>
      </c>
      <c r="V1006" s="9" t="str">
        <f t="shared" si="166"/>
        <v>RYX-02-020</v>
      </c>
      <c r="W1006">
        <f t="shared" si="167"/>
        <v>2464</v>
      </c>
      <c r="X1006">
        <f t="shared" si="168"/>
        <v>66</v>
      </c>
      <c r="Y1006">
        <f t="shared" si="169"/>
        <v>5635064.5999999996</v>
      </c>
      <c r="Z1006">
        <f t="shared" si="170"/>
        <v>2022</v>
      </c>
      <c r="AA1006" s="9" t="str">
        <f t="shared" si="171"/>
        <v>Steel</v>
      </c>
      <c r="AB1006" s="9" t="str">
        <f t="shared" si="172"/>
        <v>Other</v>
      </c>
      <c r="AD1006" s="13">
        <f t="shared" si="173"/>
        <v>6.718693407</v>
      </c>
      <c r="AE1006">
        <f t="shared" si="174"/>
        <v>613.24752435064931</v>
      </c>
      <c r="AF1006" s="16">
        <f t="shared" si="175"/>
        <v>0.36639999580991633</v>
      </c>
    </row>
    <row r="1007" spans="1:32" x14ac:dyDescent="0.25">
      <c r="A1007" t="str">
        <f>'Raw Data'!A1007</f>
        <v>INNSA1</v>
      </c>
      <c r="B1007" s="7">
        <f>'Raw Data'!B1007</f>
        <v>44618</v>
      </c>
      <c r="C1007">
        <f>'Raw Data'!C1007</f>
        <v>301049751</v>
      </c>
      <c r="D1007">
        <f>'Raw Data'!D1007</f>
        <v>73239990</v>
      </c>
      <c r="E1007" t="str">
        <f>'Raw Data'!E1007</f>
        <v>STAINLESS STEEL GRATER WITH HANDLE - KL324H-9S (MILD STEEL)(QTY - 59040 PCS/USD 0.72 PER PCS)</v>
      </c>
      <c r="F1007" t="str">
        <f t="shared" si="165"/>
        <v>STAINLESS STEEL GRATER WITH HANDLE - KL324H-9S (MILD STEEL)(QTY - 59040 PCS/USD 0.72 PER PCS)</v>
      </c>
      <c r="O1007">
        <f>'Raw Data'!N1007</f>
        <v>9348</v>
      </c>
      <c r="P1007" t="str">
        <f>'Raw Data'!O1007</f>
        <v>KGS</v>
      </c>
      <c r="Q1007">
        <f>'Raw Data'!P1007</f>
        <v>384.14494120000001</v>
      </c>
      <c r="R1007">
        <f>'Raw Data'!Q1007</f>
        <v>3590986.91</v>
      </c>
      <c r="S1007">
        <f>'Raw Data'!R1007</f>
        <v>5.0512155310000004</v>
      </c>
      <c r="T1007">
        <f>'Raw Data'!S1007</f>
        <v>47218.762790000001</v>
      </c>
      <c r="U1007">
        <f>'Raw Data'!T1007</f>
        <v>1315737.6000000001</v>
      </c>
      <c r="V1007" s="9" t="str">
        <f t="shared" si="166"/>
        <v>STAINLESS</v>
      </c>
      <c r="W1007">
        <f t="shared" si="167"/>
        <v>59040</v>
      </c>
      <c r="X1007">
        <f t="shared" si="168"/>
        <v>77</v>
      </c>
      <c r="Y1007">
        <f t="shared" si="169"/>
        <v>4906724.51</v>
      </c>
      <c r="Z1007">
        <f t="shared" si="170"/>
        <v>2022</v>
      </c>
      <c r="AA1007" s="9" t="str">
        <f t="shared" si="171"/>
        <v>Steel</v>
      </c>
      <c r="AB1007" s="9" t="str">
        <f t="shared" si="172"/>
        <v>Other</v>
      </c>
      <c r="AD1007" s="13">
        <f t="shared" si="173"/>
        <v>5.0512155310000004</v>
      </c>
      <c r="AE1007">
        <f t="shared" si="174"/>
        <v>22.285528455284556</v>
      </c>
      <c r="AF1007" s="16">
        <f t="shared" si="175"/>
        <v>0.36639999893511171</v>
      </c>
    </row>
    <row r="1008" spans="1:32" x14ac:dyDescent="0.25">
      <c r="A1008" t="str">
        <f>'Raw Data'!A1008</f>
        <v>INNSA1</v>
      </c>
      <c r="B1008" s="7">
        <f>'Raw Data'!B1008</f>
        <v>44603</v>
      </c>
      <c r="C1008">
        <f>'Raw Data'!C1008</f>
        <v>301049751</v>
      </c>
      <c r="D1008">
        <f>'Raw Data'!D1008</f>
        <v>73239990</v>
      </c>
      <c r="E1008" t="str">
        <f>'Raw Data'!E1008</f>
        <v>STEEL HANGER WITH HOOK SL-89 (QTY 70056 PCS / USD 1.15 PER PCS)</v>
      </c>
      <c r="F1008" t="str">
        <f t="shared" si="165"/>
        <v>STEEL HANGER WITH HOOK SL-89 (QTY 70056 PCS / USD 1.15 PER PCS)</v>
      </c>
      <c r="O1008">
        <f>'Raw Data'!N1008</f>
        <v>15568</v>
      </c>
      <c r="P1008" t="str">
        <f>'Raw Data'!O1008</f>
        <v>KGS</v>
      </c>
      <c r="Q1008">
        <f>'Raw Data'!P1008</f>
        <v>418.61682939999997</v>
      </c>
      <c r="R1008">
        <f>'Raw Data'!Q1008</f>
        <v>6517026.7999999998</v>
      </c>
      <c r="S1008">
        <f>'Raw Data'!R1008</f>
        <v>5.5467977919999996</v>
      </c>
      <c r="T1008">
        <f>'Raw Data'!S1008</f>
        <v>86352.548030000005</v>
      </c>
      <c r="U1008">
        <f>'Raw Data'!T1008</f>
        <v>2387838.6</v>
      </c>
      <c r="V1008" s="9" t="str">
        <f t="shared" si="166"/>
        <v>STEEL</v>
      </c>
      <c r="W1008">
        <f t="shared" si="167"/>
        <v>70056</v>
      </c>
      <c r="X1008">
        <f t="shared" si="168"/>
        <v>47</v>
      </c>
      <c r="Y1008">
        <f t="shared" si="169"/>
        <v>8904865.4000000004</v>
      </c>
      <c r="Z1008">
        <f t="shared" si="170"/>
        <v>2022</v>
      </c>
      <c r="AA1008" s="9" t="str">
        <f t="shared" si="171"/>
        <v>Steel</v>
      </c>
      <c r="AB1008" s="9" t="str">
        <f t="shared" si="172"/>
        <v>Hanger</v>
      </c>
      <c r="AD1008" s="13">
        <f t="shared" si="173"/>
        <v>5.5467977919999996</v>
      </c>
      <c r="AE1008">
        <f t="shared" si="174"/>
        <v>34.084712230215828</v>
      </c>
      <c r="AF1008" s="16">
        <f t="shared" si="175"/>
        <v>0.36639999700476911</v>
      </c>
    </row>
    <row r="1009" spans="1:32" x14ac:dyDescent="0.25">
      <c r="A1009" t="str">
        <f>'Raw Data'!A1009</f>
        <v>INNSA1</v>
      </c>
      <c r="B1009" s="7">
        <f>'Raw Data'!B1009</f>
        <v>44601</v>
      </c>
      <c r="C1009">
        <f>'Raw Data'!C1009</f>
        <v>301049751</v>
      </c>
      <c r="D1009">
        <f>'Raw Data'!D1009</f>
        <v>73239990</v>
      </c>
      <c r="E1009" t="str">
        <f>'Raw Data'!E1009</f>
        <v>6901 STEEL RECTANGLE CONTAINER (QTY:54720 PCS / USD 1.06 PERPCS)</v>
      </c>
      <c r="F1009" t="str">
        <f t="shared" si="165"/>
        <v>6901 STEEL RECTANGLE CONTAINER (QTY:54720 PCS / USD 1.06 PERPCS)</v>
      </c>
      <c r="O1009">
        <f>'Raw Data'!N1009</f>
        <v>8892</v>
      </c>
      <c r="P1009" t="str">
        <f>'Raw Data'!O1009</f>
        <v>KGS</v>
      </c>
      <c r="Q1009">
        <f>'Raw Data'!P1009</f>
        <v>569.87375729999997</v>
      </c>
      <c r="R1009">
        <f>'Raw Data'!Q1009</f>
        <v>5067317.45</v>
      </c>
      <c r="S1009">
        <f>'Raw Data'!R1009</f>
        <v>7.5509971819999997</v>
      </c>
      <c r="T1009">
        <f>'Raw Data'!S1009</f>
        <v>67143.466939999998</v>
      </c>
      <c r="U1009">
        <f>'Raw Data'!T1009</f>
        <v>1856665.1</v>
      </c>
      <c r="V1009" s="9" t="str">
        <f t="shared" si="166"/>
        <v>6901</v>
      </c>
      <c r="W1009">
        <f t="shared" si="167"/>
        <v>54720</v>
      </c>
      <c r="X1009">
        <f t="shared" si="168"/>
        <v>49</v>
      </c>
      <c r="Y1009">
        <f t="shared" si="169"/>
        <v>6923982.5500000007</v>
      </c>
      <c r="Z1009">
        <f t="shared" si="170"/>
        <v>2022</v>
      </c>
      <c r="AA1009" s="9" t="str">
        <f t="shared" si="171"/>
        <v>Steel</v>
      </c>
      <c r="AB1009" s="9" t="str">
        <f t="shared" si="172"/>
        <v>Other</v>
      </c>
      <c r="AD1009" s="13">
        <f t="shared" si="173"/>
        <v>7.5509971819999997</v>
      </c>
      <c r="AE1009">
        <f t="shared" si="174"/>
        <v>33.930283260233921</v>
      </c>
      <c r="AF1009" s="16">
        <f t="shared" si="175"/>
        <v>0.36639999730034678</v>
      </c>
    </row>
    <row r="1010" spans="1:32" x14ac:dyDescent="0.25">
      <c r="A1010" t="str">
        <f>'Raw Data'!A1010</f>
        <v>INNSA1</v>
      </c>
      <c r="B1010" s="7">
        <f>'Raw Data'!B1010</f>
        <v>44601</v>
      </c>
      <c r="C1010">
        <f>'Raw Data'!C1010</f>
        <v>301049751</v>
      </c>
      <c r="D1010">
        <f>'Raw Data'!D1010</f>
        <v>73239990</v>
      </c>
      <c r="E1010" t="str">
        <f>'Raw Data'!E1010</f>
        <v>8504 STEEL LUNCH BOX 2 LAYER (QTY 22080 PCS / USD 2.75 PER PCS)</v>
      </c>
      <c r="F1010" t="str">
        <f t="shared" si="165"/>
        <v>8504 STEEL LUNCH BOX 2 LAYER (QTY 22080 PCS / USD 2.75 PER PCS)</v>
      </c>
      <c r="O1010">
        <f>'Raw Data'!N1010</f>
        <v>10561.6</v>
      </c>
      <c r="P1010" t="str">
        <f>'Raw Data'!O1010</f>
        <v>KGS</v>
      </c>
      <c r="Q1010">
        <f>'Raw Data'!P1010</f>
        <v>502.25955440000001</v>
      </c>
      <c r="R1010">
        <f>'Raw Data'!Q1010</f>
        <v>5304664.51</v>
      </c>
      <c r="S1010">
        <f>'Raw Data'!R1010</f>
        <v>6.655088836</v>
      </c>
      <c r="T1010">
        <f>'Raw Data'!S1010</f>
        <v>70288.386249999996</v>
      </c>
      <c r="U1010">
        <f>'Raw Data'!T1010</f>
        <v>1943629.1</v>
      </c>
      <c r="V1010" s="9" t="str">
        <f t="shared" si="166"/>
        <v>8504</v>
      </c>
      <c r="W1010">
        <f t="shared" si="167"/>
        <v>22080</v>
      </c>
      <c r="X1010">
        <f t="shared" si="168"/>
        <v>47</v>
      </c>
      <c r="Y1010">
        <f t="shared" si="169"/>
        <v>7248293.6099999994</v>
      </c>
      <c r="Z1010">
        <f t="shared" si="170"/>
        <v>2022</v>
      </c>
      <c r="AA1010" s="9" t="str">
        <f t="shared" si="171"/>
        <v>Steel</v>
      </c>
      <c r="AB1010" s="9" t="str">
        <f t="shared" si="172"/>
        <v>Lunch Box</v>
      </c>
      <c r="AD1010" s="13">
        <f t="shared" si="173"/>
        <v>6.655088836</v>
      </c>
      <c r="AE1010">
        <f t="shared" si="174"/>
        <v>88.026680253623198</v>
      </c>
      <c r="AF1010" s="16">
        <f t="shared" si="175"/>
        <v>0.36640000443684989</v>
      </c>
    </row>
    <row r="1011" spans="1:32" x14ac:dyDescent="0.25">
      <c r="A1011" t="str">
        <f>'Raw Data'!A1011</f>
        <v>INNSA1</v>
      </c>
      <c r="B1011" s="7">
        <f>'Raw Data'!B1011</f>
        <v>44600</v>
      </c>
      <c r="C1011">
        <f>'Raw Data'!C1011</f>
        <v>301049751</v>
      </c>
      <c r="D1011">
        <f>'Raw Data'!D1011</f>
        <v>73239990</v>
      </c>
      <c r="E1011" t="str">
        <f>'Raw Data'!E1011</f>
        <v>6862 STEEL RECTANGLE CONTAINER LARGE (QTY:20400 PCS/USD1.63PER PCS)</v>
      </c>
      <c r="F1011" t="str">
        <f t="shared" si="165"/>
        <v>6862 STEEL RECTANGLE CONTAINER LARGE (QTY:20400 PCS/USD1.63PER PCS)</v>
      </c>
      <c r="O1011">
        <f>'Raw Data'!N1011</f>
        <v>5100</v>
      </c>
      <c r="P1011" t="str">
        <f>'Raw Data'!O1011</f>
        <v>KGS</v>
      </c>
      <c r="Q1011">
        <f>'Raw Data'!P1011</f>
        <v>549.26239410000005</v>
      </c>
      <c r="R1011">
        <f>'Raw Data'!Q1011</f>
        <v>2801238.21</v>
      </c>
      <c r="S1011">
        <f>'Raw Data'!R1011</f>
        <v>7.2778904750000004</v>
      </c>
      <c r="T1011">
        <f>'Raw Data'!S1011</f>
        <v>37117.241419999998</v>
      </c>
      <c r="U1011">
        <f>'Raw Data'!T1011</f>
        <v>1026373.7</v>
      </c>
      <c r="V1011" s="9" t="str">
        <f t="shared" si="166"/>
        <v>6862</v>
      </c>
      <c r="W1011">
        <f t="shared" si="167"/>
        <v>20400</v>
      </c>
      <c r="X1011">
        <f t="shared" si="168"/>
        <v>53</v>
      </c>
      <c r="Y1011">
        <f t="shared" si="169"/>
        <v>3827611.91</v>
      </c>
      <c r="Z1011">
        <f t="shared" si="170"/>
        <v>2022</v>
      </c>
      <c r="AA1011" s="9" t="str">
        <f t="shared" si="171"/>
        <v>Steel</v>
      </c>
      <c r="AB1011" s="9" t="str">
        <f t="shared" si="172"/>
        <v>Other</v>
      </c>
      <c r="AD1011" s="13">
        <f t="shared" si="173"/>
        <v>7.2778904750000004</v>
      </c>
      <c r="AE1011">
        <f t="shared" si="174"/>
        <v>50.3124362745098</v>
      </c>
      <c r="AF1011" s="16">
        <f t="shared" si="175"/>
        <v>0.36640000708829401</v>
      </c>
    </row>
    <row r="1012" spans="1:32" x14ac:dyDescent="0.25">
      <c r="A1012" t="str">
        <f>'Raw Data'!A1012</f>
        <v>INNSA1</v>
      </c>
      <c r="B1012" s="7">
        <f>'Raw Data'!B1012</f>
        <v>44600</v>
      </c>
      <c r="C1012">
        <f>'Raw Data'!C1012</f>
        <v>301049751</v>
      </c>
      <c r="D1012">
        <f>'Raw Data'!D1012</f>
        <v>73239990</v>
      </c>
      <c r="E1012" t="str">
        <f>'Raw Data'!E1012</f>
        <v>8504 STEEL LUNCH BOX 2 LAYER(QTY:22080 PCS/USD2.75 PER PCS)</v>
      </c>
      <c r="F1012" t="str">
        <f t="shared" si="165"/>
        <v>8504 STEEL LUNCH BOX 2 LAYER(QTY:22080 PCS/USD2.75 PER PCS)</v>
      </c>
      <c r="O1012">
        <f>'Raw Data'!N1012</f>
        <v>10561.6</v>
      </c>
      <c r="P1012" t="str">
        <f>'Raw Data'!O1012</f>
        <v>KGS</v>
      </c>
      <c r="Q1012">
        <f>'Raw Data'!P1012</f>
        <v>484.32214149999999</v>
      </c>
      <c r="R1012">
        <f>'Raw Data'!Q1012</f>
        <v>5115216.7300000004</v>
      </c>
      <c r="S1012">
        <f>'Raw Data'!R1012</f>
        <v>6.4174127670000001</v>
      </c>
      <c r="T1012">
        <f>'Raw Data'!S1012</f>
        <v>67778.146680000005</v>
      </c>
      <c r="U1012">
        <f>'Raw Data'!T1012</f>
        <v>1874215.3</v>
      </c>
      <c r="V1012" s="9" t="str">
        <f t="shared" si="166"/>
        <v>8504</v>
      </c>
      <c r="W1012">
        <f t="shared" si="167"/>
        <v>22080</v>
      </c>
      <c r="X1012">
        <f t="shared" si="168"/>
        <v>44</v>
      </c>
      <c r="Y1012">
        <f t="shared" si="169"/>
        <v>6989432.0300000003</v>
      </c>
      <c r="Z1012">
        <f t="shared" si="170"/>
        <v>2022</v>
      </c>
      <c r="AA1012" s="9" t="str">
        <f t="shared" si="171"/>
        <v>Steel</v>
      </c>
      <c r="AB1012" s="9" t="str">
        <f t="shared" si="172"/>
        <v>Lunch Box</v>
      </c>
      <c r="AD1012" s="13">
        <f t="shared" si="173"/>
        <v>6.4174127670000001</v>
      </c>
      <c r="AE1012">
        <f t="shared" si="174"/>
        <v>84.8829393115942</v>
      </c>
      <c r="AF1012" s="16">
        <f t="shared" si="175"/>
        <v>0.36639997852055817</v>
      </c>
    </row>
    <row r="1013" spans="1:32" x14ac:dyDescent="0.25">
      <c r="A1013" t="str">
        <f>'Raw Data'!A1013</f>
        <v>INNSA1</v>
      </c>
      <c r="B1013" s="7">
        <f>'Raw Data'!B1013</f>
        <v>44600</v>
      </c>
      <c r="C1013">
        <f>'Raw Data'!C1013</f>
        <v>301049751</v>
      </c>
      <c r="D1013">
        <f>'Raw Data'!D1013</f>
        <v>73239990</v>
      </c>
      <c r="E1013" t="str">
        <f>'Raw Data'!E1013</f>
        <v>6578 STEEL RECTANGLE CONTAINER BIG (QTY:37920 PCS/USD1.80 PER PCS)</v>
      </c>
      <c r="F1013" t="str">
        <f t="shared" si="165"/>
        <v>6578 STEEL RECTANGLE CONTAINER BIG (QTY:37920 PCS/USD1.80 PER PCS)</v>
      </c>
      <c r="O1013">
        <f>'Raw Data'!N1013</f>
        <v>11202.2</v>
      </c>
      <c r="P1013" t="str">
        <f>'Raw Data'!O1013</f>
        <v>KGS</v>
      </c>
      <c r="Q1013">
        <f>'Raw Data'!P1013</f>
        <v>513.29826019999996</v>
      </c>
      <c r="R1013">
        <f>'Raw Data'!Q1013</f>
        <v>5750069.7699999996</v>
      </c>
      <c r="S1013">
        <f>'Raw Data'!R1013</f>
        <v>6.801354978</v>
      </c>
      <c r="T1013">
        <f>'Raw Data'!S1013</f>
        <v>76190.138730000006</v>
      </c>
      <c r="U1013">
        <f>'Raw Data'!T1013</f>
        <v>2106825.6</v>
      </c>
      <c r="V1013" s="9" t="str">
        <f t="shared" si="166"/>
        <v>6578</v>
      </c>
      <c r="W1013">
        <f t="shared" si="167"/>
        <v>37920</v>
      </c>
      <c r="X1013">
        <f t="shared" si="168"/>
        <v>51</v>
      </c>
      <c r="Y1013">
        <f t="shared" si="169"/>
        <v>7856895.3699999992</v>
      </c>
      <c r="Z1013">
        <f t="shared" si="170"/>
        <v>2022</v>
      </c>
      <c r="AA1013" s="9" t="str">
        <f t="shared" si="171"/>
        <v>Steel</v>
      </c>
      <c r="AB1013" s="9" t="str">
        <f t="shared" si="172"/>
        <v>Other</v>
      </c>
      <c r="AD1013" s="13">
        <f t="shared" si="173"/>
        <v>6.801354978</v>
      </c>
      <c r="AE1013">
        <f t="shared" si="174"/>
        <v>55.559746835443043</v>
      </c>
      <c r="AF1013" s="16">
        <f t="shared" si="175"/>
        <v>0.36640000630809744</v>
      </c>
    </row>
    <row r="1014" spans="1:32" x14ac:dyDescent="0.25">
      <c r="A1014" t="str">
        <f>'Raw Data'!A1014</f>
        <v>INNSA1</v>
      </c>
      <c r="B1014" s="7">
        <f>'Raw Data'!B1014</f>
        <v>44596</v>
      </c>
      <c r="C1014">
        <f>'Raw Data'!C1014</f>
        <v>301049751</v>
      </c>
      <c r="D1014">
        <f>'Raw Data'!D1014</f>
        <v>73239990</v>
      </c>
      <c r="E1014" t="str">
        <f>'Raw Data'!E1014</f>
        <v>NP-21 STAINLESS STEEL SPORTS BOTTLE 650ML S115 (QTY:13680 PCS / USD1.140 PER PCS)</v>
      </c>
      <c r="F1014" t="str">
        <f t="shared" si="165"/>
        <v>NP-21 STAINLESS STEEL SPORTS BOTTLE 650ML S115 (QTY:13680 PCS / USD1.140 PER PCS)</v>
      </c>
      <c r="O1014">
        <f>'Raw Data'!N1014</f>
        <v>2432</v>
      </c>
      <c r="P1014" t="str">
        <f>'Raw Data'!O1014</f>
        <v>KGS</v>
      </c>
      <c r="Q1014">
        <f>'Raw Data'!P1014</f>
        <v>560.84125819999997</v>
      </c>
      <c r="R1014">
        <f>'Raw Data'!Q1014</f>
        <v>1363965.94</v>
      </c>
      <c r="S1014">
        <f>'Raw Data'!R1014</f>
        <v>7.4313138759999999</v>
      </c>
      <c r="T1014">
        <f>'Raw Data'!S1014</f>
        <v>18072.95535</v>
      </c>
      <c r="U1014">
        <f>'Raw Data'!T1014</f>
        <v>499757.1</v>
      </c>
      <c r="V1014" s="9" t="str">
        <f t="shared" si="166"/>
        <v>NP-21</v>
      </c>
      <c r="W1014">
        <f t="shared" si="167"/>
        <v>13680</v>
      </c>
      <c r="X1014">
        <f t="shared" si="168"/>
        <v>65</v>
      </c>
      <c r="Y1014">
        <f t="shared" si="169"/>
        <v>1863723.04</v>
      </c>
      <c r="Z1014">
        <f t="shared" si="170"/>
        <v>2022</v>
      </c>
      <c r="AA1014" s="9" t="str">
        <f t="shared" si="171"/>
        <v>Steel</v>
      </c>
      <c r="AB1014" s="9" t="str">
        <f t="shared" si="172"/>
        <v>Other</v>
      </c>
      <c r="AD1014" s="13">
        <f t="shared" si="173"/>
        <v>7.4313138759999999</v>
      </c>
      <c r="AE1014">
        <f t="shared" si="174"/>
        <v>36.531951754385965</v>
      </c>
      <c r="AF1014" s="16">
        <f t="shared" si="175"/>
        <v>0.36639998503188431</v>
      </c>
    </row>
    <row r="1015" spans="1:32" x14ac:dyDescent="0.25">
      <c r="A1015" t="str">
        <f>'Raw Data'!A1015</f>
        <v>INNSA1</v>
      </c>
      <c r="B1015" s="7">
        <f>'Raw Data'!B1015</f>
        <v>44596</v>
      </c>
      <c r="C1015">
        <f>'Raw Data'!C1015</f>
        <v>301049751</v>
      </c>
      <c r="D1015">
        <f>'Raw Data'!D1015</f>
        <v>73239990</v>
      </c>
      <c r="E1015" t="str">
        <f>'Raw Data'!E1015</f>
        <v>NP-003 STEEL ZHARA (QTY 107400 / USD 0.476 PER PCS)</v>
      </c>
      <c r="F1015" t="str">
        <f t="shared" si="165"/>
        <v>NP-003 STEEL ZHARA (QTY 107400 / USD 0.476 PER PCS)</v>
      </c>
      <c r="O1015">
        <f>'Raw Data'!N1015</f>
        <v>10024</v>
      </c>
      <c r="P1015" t="str">
        <f>'Raw Data'!O1015</f>
        <v>KGS</v>
      </c>
      <c r="Q1015">
        <f>'Raw Data'!P1015</f>
        <v>434.8732961</v>
      </c>
      <c r="R1015">
        <f>'Raw Data'!Q1015</f>
        <v>4359169.92</v>
      </c>
      <c r="S1015">
        <f>'Raw Data'!R1015</f>
        <v>5.7622008229999997</v>
      </c>
      <c r="T1015">
        <f>'Raw Data'!S1015</f>
        <v>57760.301050000002</v>
      </c>
      <c r="U1015">
        <f>'Raw Data'!T1015</f>
        <v>1597199.9</v>
      </c>
      <c r="V1015" s="9" t="str">
        <f t="shared" si="166"/>
        <v>NP-003</v>
      </c>
      <c r="W1015">
        <f t="shared" si="167"/>
        <v>107400</v>
      </c>
      <c r="X1015">
        <f t="shared" si="168"/>
        <v>34</v>
      </c>
      <c r="Y1015">
        <f t="shared" si="169"/>
        <v>5956369.8200000003</v>
      </c>
      <c r="Z1015">
        <f t="shared" si="170"/>
        <v>2022</v>
      </c>
      <c r="AA1015" s="9" t="str">
        <f t="shared" si="171"/>
        <v>Steel</v>
      </c>
      <c r="AB1015" s="9" t="str">
        <f t="shared" si="172"/>
        <v>Other</v>
      </c>
      <c r="AD1015" s="13">
        <f t="shared" si="173"/>
        <v>5.7622008229999997</v>
      </c>
      <c r="AE1015">
        <f t="shared" si="174"/>
        <v>14.87150744878957</v>
      </c>
      <c r="AF1015" s="16">
        <f t="shared" si="175"/>
        <v>0.36640000947703361</v>
      </c>
    </row>
    <row r="1016" spans="1:32" x14ac:dyDescent="0.25">
      <c r="A1016" t="str">
        <f>'Raw Data'!A1016</f>
        <v>INNSA1</v>
      </c>
      <c r="B1016" s="7">
        <f>'Raw Data'!B1016</f>
        <v>44596</v>
      </c>
      <c r="C1016">
        <f>'Raw Data'!C1016</f>
        <v>301049751</v>
      </c>
      <c r="D1016">
        <f>'Raw Data'!D1016</f>
        <v>73239990</v>
      </c>
      <c r="E1016" t="str">
        <f>'Raw Data'!E1016</f>
        <v>AM-06 - STAINLESS STEEL BOTTLE 750ML SG805 (QTY:30240 PCS/USD 1.140 PER PCS)</v>
      </c>
      <c r="F1016" t="str">
        <f t="shared" si="165"/>
        <v>AM-06 - STAINLESS STEEL BOTTLE 750ML SG805 (QTY:30240 PCS/USD 1.140 PER PCS)</v>
      </c>
      <c r="O1016">
        <f>'Raw Data'!N1016</f>
        <v>4536</v>
      </c>
      <c r="P1016" t="str">
        <f>'Raw Data'!O1016</f>
        <v>KGS</v>
      </c>
      <c r="Q1016">
        <f>'Raw Data'!P1016</f>
        <v>659.62211420000006</v>
      </c>
      <c r="R1016">
        <f>'Raw Data'!Q1016</f>
        <v>2992045.91</v>
      </c>
      <c r="S1016">
        <f>'Raw Data'!R1016</f>
        <v>8.7401896669999992</v>
      </c>
      <c r="T1016">
        <f>'Raw Data'!S1016</f>
        <v>39645.500330000003</v>
      </c>
      <c r="U1016">
        <f>'Raw Data'!T1016</f>
        <v>1096285.6000000001</v>
      </c>
      <c r="V1016" s="9" t="str">
        <f t="shared" si="166"/>
        <v>AM-06</v>
      </c>
      <c r="W1016">
        <f t="shared" si="167"/>
        <v>30240</v>
      </c>
      <c r="X1016">
        <f t="shared" si="168"/>
        <v>59</v>
      </c>
      <c r="Y1016">
        <f t="shared" si="169"/>
        <v>4088331.5100000002</v>
      </c>
      <c r="Z1016">
        <f t="shared" si="170"/>
        <v>2022</v>
      </c>
      <c r="AA1016" s="9" t="str">
        <f t="shared" si="171"/>
        <v>Steel</v>
      </c>
      <c r="AB1016" s="9" t="str">
        <f t="shared" si="172"/>
        <v>Other</v>
      </c>
      <c r="AD1016" s="13">
        <f t="shared" si="173"/>
        <v>8.7401896669999992</v>
      </c>
      <c r="AE1016">
        <f t="shared" si="174"/>
        <v>36.252830687830688</v>
      </c>
      <c r="AF1016" s="16">
        <f t="shared" si="175"/>
        <v>0.36639999283968205</v>
      </c>
    </row>
    <row r="1017" spans="1:32" x14ac:dyDescent="0.25">
      <c r="A1017" t="str">
        <f>'Raw Data'!A1017</f>
        <v>INNSA1</v>
      </c>
      <c r="B1017" s="7">
        <f>'Raw Data'!B1017</f>
        <v>44596</v>
      </c>
      <c r="C1017">
        <f>'Raw Data'!C1017</f>
        <v>301049751</v>
      </c>
      <c r="D1017">
        <f>'Raw Data'!D1017</f>
        <v>73239990</v>
      </c>
      <c r="E1017" t="str">
        <f>'Raw Data'!E1017</f>
        <v>SL-01 STAINLESS STEEL COLA BOTTLE 750ML SK750 (QTY:11124 PCS/ USD 1.300 PER PCS)</v>
      </c>
      <c r="F1017" t="str">
        <f t="shared" si="165"/>
        <v>SL-01 STAINLESS STEEL COLA BOTTLE 750ML SK750 (QTY:11124 PCS/ USD 1.300 PER PCS)</v>
      </c>
      <c r="O1017">
        <f>'Raw Data'!N1017</f>
        <v>2224.8000000000002</v>
      </c>
      <c r="P1017" t="str">
        <f>'Raw Data'!O1017</f>
        <v>KGS</v>
      </c>
      <c r="Q1017">
        <f>'Raw Data'!P1017</f>
        <v>568.49406239999996</v>
      </c>
      <c r="R1017">
        <f>'Raw Data'!Q1017</f>
        <v>1264785.5900000001</v>
      </c>
      <c r="S1017">
        <f>'Raw Data'!R1017</f>
        <v>7.5327158130000003</v>
      </c>
      <c r="T1017">
        <f>'Raw Data'!S1017</f>
        <v>16758.78614</v>
      </c>
      <c r="U1017">
        <f>'Raw Data'!T1017</f>
        <v>463417.4</v>
      </c>
      <c r="V1017" s="9" t="str">
        <f t="shared" si="166"/>
        <v>SL-01</v>
      </c>
      <c r="W1017">
        <f t="shared" si="167"/>
        <v>11124</v>
      </c>
      <c r="X1017">
        <f t="shared" si="168"/>
        <v>63</v>
      </c>
      <c r="Y1017">
        <f t="shared" si="169"/>
        <v>1728202.9900000002</v>
      </c>
      <c r="Z1017">
        <f t="shared" si="170"/>
        <v>2022</v>
      </c>
      <c r="AA1017" s="9" t="str">
        <f t="shared" si="171"/>
        <v>Steel</v>
      </c>
      <c r="AB1017" s="9" t="str">
        <f t="shared" si="172"/>
        <v>Other</v>
      </c>
      <c r="AD1017" s="13">
        <f t="shared" si="173"/>
        <v>7.5327158130000003</v>
      </c>
      <c r="AE1017">
        <f t="shared" si="174"/>
        <v>41.659241280115069</v>
      </c>
      <c r="AF1017" s="16">
        <f t="shared" si="175"/>
        <v>0.36639996823493221</v>
      </c>
    </row>
    <row r="1018" spans="1:32" x14ac:dyDescent="0.25">
      <c r="A1018" t="str">
        <f>'Raw Data'!A1018</f>
        <v>INNSA1</v>
      </c>
      <c r="B1018" s="7">
        <f>'Raw Data'!B1018</f>
        <v>44596</v>
      </c>
      <c r="C1018">
        <f>'Raw Data'!C1018</f>
        <v>301049751</v>
      </c>
      <c r="D1018">
        <f>'Raw Data'!D1018</f>
        <v>73239990</v>
      </c>
      <c r="E1018" t="str">
        <f>'Raw Data'!E1018</f>
        <v>NP-20 STAINLESS STEEL SPORTS BOTTLE 750 ML S-308-C6 (QTY:16128 PCS USD1.113 PER PCS)</v>
      </c>
      <c r="F1018" t="str">
        <f t="shared" si="165"/>
        <v>NP-20 STAINLESS STEEL SPORTS BOTTLE 750 ML S-308-C6 (QTY:16128 PCS USD1.113 PER PCS)</v>
      </c>
      <c r="O1018">
        <f>'Raw Data'!N1018</f>
        <v>2867.2</v>
      </c>
      <c r="P1018" t="str">
        <f>'Raw Data'!O1018</f>
        <v>KGS</v>
      </c>
      <c r="Q1018">
        <f>'Raw Data'!P1018</f>
        <v>547.558088</v>
      </c>
      <c r="R1018">
        <f>'Raw Data'!Q1018</f>
        <v>1569958.55</v>
      </c>
      <c r="S1018">
        <f>'Raw Data'!R1018</f>
        <v>7.2553079110000001</v>
      </c>
      <c r="T1018">
        <f>'Raw Data'!S1018</f>
        <v>20802.418839999998</v>
      </c>
      <c r="U1018">
        <f>'Raw Data'!T1018</f>
        <v>575232.80000000005</v>
      </c>
      <c r="V1018" s="9" t="str">
        <f t="shared" si="166"/>
        <v>NP-20</v>
      </c>
      <c r="W1018">
        <f t="shared" si="167"/>
        <v>16128</v>
      </c>
      <c r="X1018">
        <f t="shared" si="168"/>
        <v>68</v>
      </c>
      <c r="Y1018">
        <f t="shared" si="169"/>
        <v>2145191.35</v>
      </c>
      <c r="Z1018">
        <f t="shared" si="170"/>
        <v>2022</v>
      </c>
      <c r="AA1018" s="9" t="str">
        <f t="shared" si="171"/>
        <v>Steel</v>
      </c>
      <c r="AB1018" s="9" t="str">
        <f t="shared" si="172"/>
        <v>Other</v>
      </c>
      <c r="AD1018" s="13">
        <f t="shared" si="173"/>
        <v>7.2553079110000001</v>
      </c>
      <c r="AE1018">
        <f t="shared" si="174"/>
        <v>35.666716269841274</v>
      </c>
      <c r="AF1018" s="16">
        <f t="shared" si="175"/>
        <v>0.36639999189787531</v>
      </c>
    </row>
    <row r="1019" spans="1:32" x14ac:dyDescent="0.25">
      <c r="A1019" t="str">
        <f>'Raw Data'!A1019</f>
        <v>INNSA1</v>
      </c>
      <c r="B1019" s="7">
        <f>'Raw Data'!B1019</f>
        <v>44596</v>
      </c>
      <c r="C1019">
        <f>'Raw Data'!C1019</f>
        <v>301049751</v>
      </c>
      <c r="D1019">
        <f>'Raw Data'!D1019</f>
        <v>73239990</v>
      </c>
      <c r="E1019" t="str">
        <f>'Raw Data'!E1019</f>
        <v>AM-253 STEEL KITCHEN TURNER (QTY:25200 PCS/ USD 0.611 PER PCS)</v>
      </c>
      <c r="F1019" t="str">
        <f t="shared" si="165"/>
        <v>AM-253 STEEL KITCHEN TURNER (QTY:25200 PCS/ USD 0.611 PER PCS)</v>
      </c>
      <c r="O1019">
        <f>'Raw Data'!N1019</f>
        <v>2450</v>
      </c>
      <c r="P1019" t="str">
        <f>'Raw Data'!O1019</f>
        <v>KGS</v>
      </c>
      <c r="Q1019">
        <f>'Raw Data'!P1019</f>
        <v>531.68963670000005</v>
      </c>
      <c r="R1019">
        <f>'Raw Data'!Q1019</f>
        <v>1302639.6100000001</v>
      </c>
      <c r="S1019">
        <f>'Raw Data'!R1019</f>
        <v>7.0450461999999998</v>
      </c>
      <c r="T1019">
        <f>'Raw Data'!S1019</f>
        <v>17260.36319</v>
      </c>
      <c r="U1019">
        <f>'Raw Data'!T1019</f>
        <v>477287.1</v>
      </c>
      <c r="V1019" s="9" t="str">
        <f t="shared" si="166"/>
        <v>AM-253</v>
      </c>
      <c r="W1019">
        <f t="shared" si="167"/>
        <v>25200</v>
      </c>
      <c r="X1019">
        <f t="shared" si="168"/>
        <v>45</v>
      </c>
      <c r="Y1019">
        <f t="shared" si="169"/>
        <v>1779926.71</v>
      </c>
      <c r="Z1019">
        <f t="shared" si="170"/>
        <v>2022</v>
      </c>
      <c r="AA1019" s="9" t="str">
        <f t="shared" si="171"/>
        <v>Steel</v>
      </c>
      <c r="AB1019" s="9" t="str">
        <f t="shared" si="172"/>
        <v>Other</v>
      </c>
      <c r="AD1019" s="13">
        <f t="shared" si="173"/>
        <v>7.0450461999999998</v>
      </c>
      <c r="AE1019">
        <f t="shared" si="174"/>
        <v>18.939964285714286</v>
      </c>
      <c r="AF1019" s="16">
        <f t="shared" si="175"/>
        <v>0.36639995923354424</v>
      </c>
    </row>
    <row r="1020" spans="1:32" x14ac:dyDescent="0.25">
      <c r="A1020" t="str">
        <f>'Raw Data'!A1020</f>
        <v>INNSA1</v>
      </c>
      <c r="B1020" s="7">
        <f>'Raw Data'!B1020</f>
        <v>44596</v>
      </c>
      <c r="C1020">
        <f>'Raw Data'!C1020</f>
        <v>301049751</v>
      </c>
      <c r="D1020">
        <f>'Raw Data'!D1020</f>
        <v>73239990</v>
      </c>
      <c r="E1020" t="str">
        <f>'Raw Data'!E1020</f>
        <v>STEEL ZHARA - NP-003 (QTY:43800 PCS/USD 0.4739 PER PCS)</v>
      </c>
      <c r="F1020" t="str">
        <f t="shared" si="165"/>
        <v>STEEL ZHARA - NP-003 (QTY:43800 PCS/USD 0.4739 PER PCS)</v>
      </c>
      <c r="O1020">
        <f>'Raw Data'!N1020</f>
        <v>4088</v>
      </c>
      <c r="P1020" t="str">
        <f>'Raw Data'!O1020</f>
        <v>KGS</v>
      </c>
      <c r="Q1020">
        <f>'Raw Data'!P1020</f>
        <v>458.66747800000002</v>
      </c>
      <c r="R1020">
        <f>'Raw Data'!Q1020</f>
        <v>1875032.65</v>
      </c>
      <c r="S1020">
        <f>'Raw Data'!R1020</f>
        <v>6.0774808269999996</v>
      </c>
      <c r="T1020">
        <f>'Raw Data'!S1020</f>
        <v>24844.741620000001</v>
      </c>
      <c r="U1020">
        <f>'Raw Data'!T1020</f>
        <v>687012</v>
      </c>
      <c r="V1020" s="9" t="str">
        <f t="shared" si="166"/>
        <v>STEEL</v>
      </c>
      <c r="W1020">
        <f t="shared" si="167"/>
        <v>43800</v>
      </c>
      <c r="X1020">
        <f t="shared" si="168"/>
        <v>37</v>
      </c>
      <c r="Y1020">
        <f t="shared" si="169"/>
        <v>2562044.65</v>
      </c>
      <c r="Z1020">
        <f t="shared" si="170"/>
        <v>2022</v>
      </c>
      <c r="AA1020" s="9" t="str">
        <f t="shared" si="171"/>
        <v>Steel</v>
      </c>
      <c r="AB1020" s="9" t="str">
        <f t="shared" si="172"/>
        <v>Other</v>
      </c>
      <c r="AD1020" s="13">
        <f t="shared" si="173"/>
        <v>6.0774808269999996</v>
      </c>
      <c r="AE1020">
        <f t="shared" si="174"/>
        <v>15.685205479452055</v>
      </c>
      <c r="AF1020" s="16">
        <f t="shared" si="175"/>
        <v>0.36640001975432268</v>
      </c>
    </row>
    <row r="1021" spans="1:32" x14ac:dyDescent="0.25">
      <c r="A1021" t="str">
        <f>'Raw Data'!A1021</f>
        <v>INNSA1</v>
      </c>
      <c r="B1021" s="7">
        <f>'Raw Data'!B1021</f>
        <v>44596</v>
      </c>
      <c r="C1021">
        <f>'Raw Data'!C1021</f>
        <v>301049751</v>
      </c>
      <c r="D1021">
        <f>'Raw Data'!D1021</f>
        <v>73239990</v>
      </c>
      <c r="E1021" t="str">
        <f>'Raw Data'!E1021</f>
        <v>DS-25 STAINLESS STEEL GRATER WITH HANDLE (QTY:99720 PCS/USD0.2420 PER PCS)</v>
      </c>
      <c r="F1021" t="str">
        <f t="shared" si="165"/>
        <v>DS-25 STAINLESS STEEL GRATER WITH HANDLE (QTY:99720 PCS/USD0.2420 PER PCS)</v>
      </c>
      <c r="O1021">
        <f>'Raw Data'!N1021</f>
        <v>2991.6</v>
      </c>
      <c r="P1021" t="str">
        <f>'Raw Data'!O1021</f>
        <v>KGS</v>
      </c>
      <c r="Q1021">
        <f>'Raw Data'!P1021</f>
        <v>685.2819561</v>
      </c>
      <c r="R1021">
        <f>'Raw Data'!Q1021</f>
        <v>2050089.5</v>
      </c>
      <c r="S1021">
        <f>'Raw Data'!R1021</f>
        <v>9.0801902230000007</v>
      </c>
      <c r="T1021">
        <f>'Raw Data'!S1021</f>
        <v>27164.297070000001</v>
      </c>
      <c r="U1021">
        <f>'Raw Data'!T1021</f>
        <v>751152.8</v>
      </c>
      <c r="V1021" s="9" t="str">
        <f t="shared" si="166"/>
        <v>DS-25</v>
      </c>
      <c r="W1021">
        <f t="shared" si="167"/>
        <v>99720</v>
      </c>
      <c r="X1021">
        <f t="shared" si="168"/>
        <v>57</v>
      </c>
      <c r="Y1021">
        <f t="shared" si="169"/>
        <v>2801242.3</v>
      </c>
      <c r="Z1021">
        <f t="shared" si="170"/>
        <v>2022</v>
      </c>
      <c r="AA1021" s="9" t="str">
        <f t="shared" si="171"/>
        <v>Steel</v>
      </c>
      <c r="AB1021" s="9" t="str">
        <f t="shared" si="172"/>
        <v>Other</v>
      </c>
      <c r="AD1021" s="13">
        <f t="shared" si="173"/>
        <v>9.0801902230000007</v>
      </c>
      <c r="AE1021">
        <f t="shared" si="174"/>
        <v>7.53261933413558</v>
      </c>
      <c r="AF1021" s="16">
        <f t="shared" si="175"/>
        <v>0.36640000351204183</v>
      </c>
    </row>
    <row r="1022" spans="1:32" x14ac:dyDescent="0.25">
      <c r="A1022" t="str">
        <f>'Raw Data'!A1022</f>
        <v>INNSA1</v>
      </c>
      <c r="B1022" s="7">
        <f>'Raw Data'!B1022</f>
        <v>44596</v>
      </c>
      <c r="C1022">
        <f>'Raw Data'!C1022</f>
        <v>301049751</v>
      </c>
      <c r="D1022">
        <f>'Raw Data'!D1022</f>
        <v>73239990</v>
      </c>
      <c r="E1022" t="str">
        <f>'Raw Data'!E1022</f>
        <v>NP-003 STEEL ZHARA (QTY:52440 PCS/USD 0.4761 PER PCS)</v>
      </c>
      <c r="F1022" t="str">
        <f t="shared" si="165"/>
        <v>NP-003 STEEL ZHARA (QTY:52440 PCS/USD 0.4761 PER PCS)</v>
      </c>
      <c r="O1022">
        <f>'Raw Data'!N1022</f>
        <v>4894.3999999999996</v>
      </c>
      <c r="P1022" t="str">
        <f>'Raw Data'!O1022</f>
        <v>KGS</v>
      </c>
      <c r="Q1022">
        <f>'Raw Data'!P1022</f>
        <v>433.3478465</v>
      </c>
      <c r="R1022">
        <f>'Raw Data'!Q1022</f>
        <v>2120977.7000000002</v>
      </c>
      <c r="S1022">
        <f>'Raw Data'!R1022</f>
        <v>5.7419881610000001</v>
      </c>
      <c r="T1022">
        <f>'Raw Data'!S1022</f>
        <v>28103.586859999999</v>
      </c>
      <c r="U1022">
        <f>'Raw Data'!T1022</f>
        <v>777126.2</v>
      </c>
      <c r="V1022" s="9" t="str">
        <f t="shared" si="166"/>
        <v>NP-003</v>
      </c>
      <c r="W1022">
        <f t="shared" si="167"/>
        <v>52440</v>
      </c>
      <c r="X1022">
        <f t="shared" si="168"/>
        <v>35</v>
      </c>
      <c r="Y1022">
        <f t="shared" si="169"/>
        <v>2898103.9000000004</v>
      </c>
      <c r="Z1022">
        <f t="shared" si="170"/>
        <v>2022</v>
      </c>
      <c r="AA1022" s="9" t="str">
        <f t="shared" si="171"/>
        <v>Steel</v>
      </c>
      <c r="AB1022" s="9" t="str">
        <f t="shared" si="172"/>
        <v>Other</v>
      </c>
      <c r="AD1022" s="13">
        <f t="shared" si="173"/>
        <v>5.7419881610000001</v>
      </c>
      <c r="AE1022">
        <f t="shared" si="174"/>
        <v>14.819340198321891</v>
      </c>
      <c r="AF1022" s="16">
        <f t="shared" si="175"/>
        <v>0.36639998619504577</v>
      </c>
    </row>
    <row r="1023" spans="1:32" x14ac:dyDescent="0.25">
      <c r="A1023" t="str">
        <f>'Raw Data'!A1023</f>
        <v>INNSA1</v>
      </c>
      <c r="B1023" s="7">
        <f>'Raw Data'!B1023</f>
        <v>44596</v>
      </c>
      <c r="C1023">
        <f>'Raw Data'!C1023</f>
        <v>301049751</v>
      </c>
      <c r="D1023">
        <f>'Raw Data'!D1023</f>
        <v>73239990</v>
      </c>
      <c r="E1023" t="str">
        <f>'Raw Data'!E1023</f>
        <v>SL-01 STAINLESS STEEL COLABOTTLE 750ML SK750(QTY: 12204 NUMUSD 1.300PER NUM)</v>
      </c>
      <c r="F1023" t="str">
        <f t="shared" si="165"/>
        <v>SL-01 STAINLESS STEEL COLABOTTLE 750ML SK750(QTY: 12204 NUMUSD 1.300PER NUM)</v>
      </c>
      <c r="O1023">
        <f>'Raw Data'!N1023</f>
        <v>2440.8000000000002</v>
      </c>
      <c r="P1023" t="str">
        <f>'Raw Data'!O1023</f>
        <v>KGS</v>
      </c>
      <c r="Q1023">
        <f>'Raw Data'!P1023</f>
        <v>564.15049160000001</v>
      </c>
      <c r="R1023">
        <f>'Raw Data'!Q1023</f>
        <v>1376978.52</v>
      </c>
      <c r="S1023">
        <f>'Raw Data'!R1023</f>
        <v>7.4751622050000002</v>
      </c>
      <c r="T1023">
        <f>'Raw Data'!S1023</f>
        <v>18245.375909999999</v>
      </c>
      <c r="U1023">
        <f>'Raw Data'!T1023</f>
        <v>504525</v>
      </c>
      <c r="V1023" s="9" t="str">
        <f t="shared" si="166"/>
        <v>SL-01</v>
      </c>
      <c r="W1023">
        <f t="shared" si="167"/>
        <v>12204</v>
      </c>
      <c r="X1023">
        <f t="shared" si="168"/>
        <v>60</v>
      </c>
      <c r="Y1023">
        <f t="shared" si="169"/>
        <v>1881503.52</v>
      </c>
      <c r="Z1023">
        <f t="shared" si="170"/>
        <v>2022</v>
      </c>
      <c r="AA1023" s="9" t="str">
        <f t="shared" si="171"/>
        <v>Steel</v>
      </c>
      <c r="AB1023" s="9" t="str">
        <f t="shared" si="172"/>
        <v>Other</v>
      </c>
      <c r="AD1023" s="13">
        <f t="shared" si="173"/>
        <v>7.4751622050000002</v>
      </c>
      <c r="AE1023">
        <f t="shared" si="174"/>
        <v>41.340953785644054</v>
      </c>
      <c r="AF1023" s="16">
        <f t="shared" si="175"/>
        <v>0.36640005103347584</v>
      </c>
    </row>
    <row r="1024" spans="1:32" x14ac:dyDescent="0.25">
      <c r="A1024" t="str">
        <f>'Raw Data'!A1024</f>
        <v>INNSA1</v>
      </c>
      <c r="B1024" s="7">
        <f>'Raw Data'!B1024</f>
        <v>44596</v>
      </c>
      <c r="C1024">
        <f>'Raw Data'!C1024</f>
        <v>301049751</v>
      </c>
      <c r="D1024">
        <f>'Raw Data'!D1024</f>
        <v>73239990</v>
      </c>
      <c r="E1024" t="str">
        <f>'Raw Data'!E1024</f>
        <v>NP-55 STEEL TEA STRAINER (QTY:100800 PCS USD 0.330 PER PCS)</v>
      </c>
      <c r="F1024" t="str">
        <f t="shared" si="165"/>
        <v>NP-55 STEEL TEA STRAINER (QTY:100800 PCS USD 0.330 PER PCS)</v>
      </c>
      <c r="O1024">
        <f>'Raw Data'!N1024</f>
        <v>4620</v>
      </c>
      <c r="P1024" t="str">
        <f>'Raw Data'!O1024</f>
        <v>KGS</v>
      </c>
      <c r="Q1024">
        <f>'Raw Data'!P1024</f>
        <v>609.14446320000002</v>
      </c>
      <c r="R1024">
        <f>'Raw Data'!Q1024</f>
        <v>2814247.42</v>
      </c>
      <c r="S1024">
        <f>'Raw Data'!R1024</f>
        <v>8.0713457430000002</v>
      </c>
      <c r="T1024">
        <f>'Raw Data'!S1024</f>
        <v>37289.617330000001</v>
      </c>
      <c r="U1024">
        <f>'Raw Data'!T1024</f>
        <v>1031140.2</v>
      </c>
      <c r="V1024" s="9" t="str">
        <f t="shared" si="166"/>
        <v>NP-55</v>
      </c>
      <c r="W1024">
        <f t="shared" si="167"/>
        <v>100800</v>
      </c>
      <c r="X1024">
        <f t="shared" si="168"/>
        <v>42</v>
      </c>
      <c r="Y1024">
        <f t="shared" si="169"/>
        <v>3845387.62</v>
      </c>
      <c r="Z1024">
        <f t="shared" si="170"/>
        <v>2022</v>
      </c>
      <c r="AA1024" s="9" t="str">
        <f t="shared" si="171"/>
        <v>Steel</v>
      </c>
      <c r="AB1024" s="9" t="str">
        <f t="shared" si="172"/>
        <v>Tea Strainer</v>
      </c>
      <c r="AD1024" s="13">
        <f t="shared" si="173"/>
        <v>8.0713457430000002</v>
      </c>
      <c r="AE1024">
        <f t="shared" si="174"/>
        <v>10.229565476190476</v>
      </c>
      <c r="AF1024" s="16">
        <f t="shared" si="175"/>
        <v>0.36639998056745132</v>
      </c>
    </row>
    <row r="1025" spans="1:32" x14ac:dyDescent="0.25">
      <c r="A1025" t="str">
        <f>'Raw Data'!A1025</f>
        <v>INNSA1</v>
      </c>
      <c r="B1025" s="7">
        <f>'Raw Data'!B1025</f>
        <v>44596</v>
      </c>
      <c r="C1025">
        <f>'Raw Data'!C1025</f>
        <v>301049751</v>
      </c>
      <c r="D1025">
        <f>'Raw Data'!D1025</f>
        <v>73239990</v>
      </c>
      <c r="E1025" t="str">
        <f>'Raw Data'!E1025</f>
        <v>STEEL HAND BLENDER RS-02 (QTY: 48720 PCS USD 0.4634 PER PCS)</v>
      </c>
      <c r="F1025" t="str">
        <f t="shared" si="165"/>
        <v>STEEL HAND BLENDER RS-02 (QTY: 48720 PCS USD 0.4634 PER PCS)</v>
      </c>
      <c r="O1025">
        <f>'Raw Data'!N1025</f>
        <v>2923.2</v>
      </c>
      <c r="P1025" t="str">
        <f>'Raw Data'!O1025</f>
        <v>KGS</v>
      </c>
      <c r="Q1025">
        <f>'Raw Data'!P1025</f>
        <v>669.60224410000001</v>
      </c>
      <c r="R1025">
        <f>'Raw Data'!Q1025</f>
        <v>1957381.28</v>
      </c>
      <c r="S1025">
        <f>'Raw Data'!R1025</f>
        <v>8.8724293640000003</v>
      </c>
      <c r="T1025">
        <f>'Raw Data'!S1025</f>
        <v>25935.88552</v>
      </c>
      <c r="U1025">
        <f>'Raw Data'!T1025</f>
        <v>717184.5</v>
      </c>
      <c r="V1025" s="9" t="str">
        <f t="shared" si="166"/>
        <v>STEEL</v>
      </c>
      <c r="W1025">
        <f t="shared" si="167"/>
        <v>48720</v>
      </c>
      <c r="X1025">
        <f t="shared" si="168"/>
        <v>42</v>
      </c>
      <c r="Y1025">
        <f t="shared" si="169"/>
        <v>2674565.7800000003</v>
      </c>
      <c r="Z1025">
        <f t="shared" si="170"/>
        <v>2022</v>
      </c>
      <c r="AA1025" s="9" t="str">
        <f t="shared" si="171"/>
        <v>Steel</v>
      </c>
      <c r="AB1025" s="9" t="str">
        <f t="shared" si="172"/>
        <v>Other</v>
      </c>
      <c r="AD1025" s="13">
        <f t="shared" si="173"/>
        <v>8.8724293640000003</v>
      </c>
      <c r="AE1025">
        <f t="shared" si="174"/>
        <v>14.720535714285715</v>
      </c>
      <c r="AF1025" s="16">
        <f t="shared" si="175"/>
        <v>0.3663999994932004</v>
      </c>
    </row>
    <row r="1026" spans="1:32" x14ac:dyDescent="0.25">
      <c r="A1026" t="str">
        <f>'Raw Data'!A1026</f>
        <v>INNSA1</v>
      </c>
      <c r="B1026" s="7">
        <f>'Raw Data'!B1026</f>
        <v>44596</v>
      </c>
      <c r="C1026">
        <f>'Raw Data'!C1026</f>
        <v>301049751</v>
      </c>
      <c r="D1026">
        <f>'Raw Data'!D1026</f>
        <v>73239990</v>
      </c>
      <c r="E1026" t="str">
        <f>'Raw Data'!E1026</f>
        <v>NP-20 STAINLESS STEEL SPORTS BOTTLE 750 ML S-308-C6 (QTY:936PCS USD 1.113 PER PCS)</v>
      </c>
      <c r="F1026" t="str">
        <f t="shared" si="165"/>
        <v>NP-20 STAINLESS STEEL SPORTS BOTTLE 750 ML S-308-C6 (QTY:936PCS USD 1.113 PER PCS)</v>
      </c>
      <c r="O1026">
        <f>'Raw Data'!N1026</f>
        <v>166.4</v>
      </c>
      <c r="P1026" t="str">
        <f>'Raw Data'!O1026</f>
        <v>KGS</v>
      </c>
      <c r="Q1026">
        <f>'Raw Data'!P1026</f>
        <v>543.37560099999996</v>
      </c>
      <c r="R1026">
        <f>'Raw Data'!Q1026</f>
        <v>90417.7</v>
      </c>
      <c r="S1026">
        <f>'Raw Data'!R1026</f>
        <v>7.1998887099999997</v>
      </c>
      <c r="T1026">
        <f>'Raw Data'!S1026</f>
        <v>1198.061481</v>
      </c>
      <c r="U1026">
        <f>'Raw Data'!T1026</f>
        <v>33129.1</v>
      </c>
      <c r="V1026" s="9" t="str">
        <f t="shared" si="166"/>
        <v>NP-20</v>
      </c>
      <c r="W1026">
        <f t="shared" si="167"/>
        <v>936</v>
      </c>
      <c r="X1026">
        <f t="shared" si="168"/>
        <v>65</v>
      </c>
      <c r="Y1026">
        <f t="shared" si="169"/>
        <v>123546.79999999999</v>
      </c>
      <c r="Z1026">
        <f t="shared" si="170"/>
        <v>2022</v>
      </c>
      <c r="AA1026" s="9" t="str">
        <f t="shared" si="171"/>
        <v>Steel</v>
      </c>
      <c r="AB1026" s="9" t="str">
        <f t="shared" si="172"/>
        <v>Other</v>
      </c>
      <c r="AD1026" s="13">
        <f t="shared" si="173"/>
        <v>7.1998887099999997</v>
      </c>
      <c r="AE1026">
        <f t="shared" si="174"/>
        <v>35.394337606837603</v>
      </c>
      <c r="AF1026" s="16">
        <f t="shared" si="175"/>
        <v>0.36640060519124018</v>
      </c>
    </row>
    <row r="1027" spans="1:32" x14ac:dyDescent="0.25">
      <c r="A1027" t="str">
        <f>'Raw Data'!A1027</f>
        <v>INNSA1</v>
      </c>
      <c r="B1027" s="7">
        <f>'Raw Data'!B1027</f>
        <v>44596</v>
      </c>
      <c r="C1027">
        <f>'Raw Data'!C1027</f>
        <v>301049751</v>
      </c>
      <c r="D1027">
        <f>'Raw Data'!D1027</f>
        <v>73239990</v>
      </c>
      <c r="E1027" t="str">
        <f>'Raw Data'!E1027</f>
        <v>STEEL ZARA - NP-003 (QTY:101880 PCS/USD 0.4761 PER PCS)</v>
      </c>
      <c r="F1027" t="str">
        <f t="shared" ref="F1027:F1090" si="176">IFERROR(LEFT(E1027, FIND(")", E1027, FIND("QTY", UPPER(E1027))) ), E1027)</f>
        <v>STEEL ZARA - NP-003 (QTY:101880 PCS/USD 0.4761 PER PCS)</v>
      </c>
      <c r="O1027">
        <f>'Raw Data'!N1027</f>
        <v>9508.7999999999993</v>
      </c>
      <c r="P1027" t="str">
        <f>'Raw Data'!O1027</f>
        <v>KGS</v>
      </c>
      <c r="Q1027">
        <f>'Raw Data'!P1027</f>
        <v>442.2558009</v>
      </c>
      <c r="R1027">
        <f>'Raw Data'!Q1027</f>
        <v>4205321.96</v>
      </c>
      <c r="S1027">
        <f>'Raw Data'!R1027</f>
        <v>5.8600212129999996</v>
      </c>
      <c r="T1027">
        <f>'Raw Data'!S1027</f>
        <v>55721.76971</v>
      </c>
      <c r="U1027">
        <f>'Raw Data'!T1027</f>
        <v>1540829.9</v>
      </c>
      <c r="V1027" s="9" t="str">
        <f t="shared" ref="V1027:V1090" si="177">TRIM(LEFT(E1027, FIND(" ", E1027 &amp; " ") - 1))</f>
        <v>STEEL</v>
      </c>
      <c r="W1027">
        <f t="shared" ref="W1027:W1090" si="178">IFERROR(
 VALUE(
  SUBSTITUTE(
   SUBSTITUTE(
    TRIM(
     SUBSTITUTE(
      SUBSTITUTE(
       SUBSTITUTE(
        SUBSTITUTE(
         SUBSTITUTE(
          MID(F1027, SEARCH("QTY",UPPER(F1027)) + 3,
           MIN(
            IFERROR(SEARCH("PCS",UPPER(F1027),SEARCH("QTY",UPPER(F1027))),99999),
            IFERROR(SEARCH("PC",UPPER(F1027),SEARCH("QTY",UPPER(F1027))),99999),
            IFERROR(SEARCH("NOS",UPPER(F1027),SEARCH("QTY",UPPER(F1027))),99999),
            IFERROR(SEARCH("SET",UPPER(F1027),SEARCH("QTY",UPPER(F1027))),99999),
            IFERROR(SEARCH("PKT",UPPER(F1027),SEARCH("QTY",UPPER(F1027))),99999),
            IFERROR(SEARCH("NUM",UPPER(F1027),SEARCH("QTY",UPPER(F1027))),99999),
            IFERROR(SEARCH("/",UPPER(F1027),SEARCH("QTY",UPPER(F1027))),99999),
            IFERROR(SEARCH("PER",UPPER(F1027),SEARCH("QTY",UPPER(F1027))),99999),
            IFERROR(SEARCH("USD",UPPER(F1027),SEARCH("QTY",UPPER(F1027))),99999),
            IFERROR(SEARCH("CNY",UPPER(F1027),SEARCH("QTY",UPPER(F1027))),99999)
           ) - (SEARCH("QTY",UPPER(F1027)) + 3)
          ),
         ":", ""),
        "(", ""),
       ")", ""),
      "PER", ""),
     "USD", "")
    ),
   ",", ""),
  "-", "")
 ),
"")</f>
        <v>101880</v>
      </c>
      <c r="X1027">
        <f t="shared" ref="X1027:X1090" si="179">SEARCH("USD", UPPER(F1027))</f>
        <v>37</v>
      </c>
      <c r="Y1027">
        <f t="shared" ref="Y1027:Y1090" si="180">R1027+U1027</f>
        <v>5746151.8599999994</v>
      </c>
      <c r="Z1027">
        <f t="shared" ref="Z1027:Z1090" si="181">YEAR(B1027)</f>
        <v>2022</v>
      </c>
      <c r="AA1027" s="9" t="str">
        <f t="shared" ref="AA1027:AA1090" si="182">IF( ISNUMBER(SEARCH("STEEL", F1027)), "Steel",
 IF( ISNUMBER(SEARCH("SCRUBBER", F1027)), "Cleaning",
 IF( ISNUMBER(SEARCH("BASKET", F1027)), "Basket",
 IF( ISNUMBER(SEARCH("HANGER", F1027)), "Hanger",
 IF( ISNUMBER(SEARCH("LUNCH BOX", F1027)), "Lunch Box",
 IF( ISNUMBER(SEARCH("BOTTLE", F1027)), "Bottle",
 "Other"))))))</f>
        <v>Steel</v>
      </c>
      <c r="AB1027" s="9" t="str">
        <f t="shared" ref="AB1027:AB1090" si="183">IF( ISNUMBER(SEARCH("SCRUBBER", F1027)), "Scrubber",
 IF( ISNUMBER(SEARCH("FRUIT BASKET", F1027)), "Fruit Basket",
 IF( ISNUMBER(SEARCH("BASKET", F1027)), "Basket",
 IF( ISNUMBER(SEARCH("CUTLERY", F1027)), "Cutlery Holder",
 IF( ISNUMBER(SEARCH("TEA STRAINER", F1027)), "Tea Strainer",
 IF( ISNUMBER(SEARCH("HANGER", F1027)), "Hanger",
 IF( ISNUMBER(SEARCH("HOOK", F1027)), "Hook",
 IF( ISNUMBER(SEARCH("LUNCH BOX", F1027)), "Lunch Box",
 "Other"))))))))</f>
        <v>Other</v>
      </c>
      <c r="AD1027" s="13">
        <f t="shared" ref="AD1027:AD1090" si="184">S1027</f>
        <v>5.8600212129999996</v>
      </c>
      <c r="AE1027">
        <f t="shared" ref="AE1027:AE1090" si="185">U1027 / W1027</f>
        <v>15.123968394189241</v>
      </c>
      <c r="AF1027" s="16">
        <f t="shared" ref="AF1027:AF1090" si="186">U1027/R1027</f>
        <v>0.36639998427135884</v>
      </c>
    </row>
    <row r="1028" spans="1:32" x14ac:dyDescent="0.25">
      <c r="A1028" t="str">
        <f>'Raw Data'!A1028</f>
        <v>INNSA1</v>
      </c>
      <c r="B1028" s="7">
        <f>'Raw Data'!B1028</f>
        <v>44595</v>
      </c>
      <c r="C1028">
        <f>'Raw Data'!C1028</f>
        <v>301049751</v>
      </c>
      <c r="D1028">
        <f>'Raw Data'!D1028</f>
        <v>73239990</v>
      </c>
      <c r="E1028" t="str">
        <f>'Raw Data'!E1028</f>
        <v>KWP-1000B SS OIL POT 900ML(QTY: 27000 PCS/USD 1.65 PER PCS)</v>
      </c>
      <c r="F1028" t="str">
        <f t="shared" si="176"/>
        <v>KWP-1000B SS OIL POT 900ML(QTY: 27000 PCS/USD 1.65 PER PCS)</v>
      </c>
      <c r="O1028">
        <f>'Raw Data'!N1028</f>
        <v>6975</v>
      </c>
      <c r="P1028" t="str">
        <f>'Raw Data'!O1028</f>
        <v>KGS</v>
      </c>
      <c r="Q1028">
        <f>'Raw Data'!P1028</f>
        <v>550.69450040000004</v>
      </c>
      <c r="R1028">
        <f>'Raw Data'!Q1028</f>
        <v>3841094.14</v>
      </c>
      <c r="S1028">
        <f>'Raw Data'!R1028</f>
        <v>7.3133399780000001</v>
      </c>
      <c r="T1028">
        <f>'Raw Data'!S1028</f>
        <v>51010.546349999997</v>
      </c>
      <c r="U1028">
        <f>'Raw Data'!T1028</f>
        <v>1407376.9</v>
      </c>
      <c r="V1028" s="9" t="str">
        <f t="shared" si="177"/>
        <v>KWP-1000B</v>
      </c>
      <c r="W1028">
        <f t="shared" si="178"/>
        <v>27000</v>
      </c>
      <c r="X1028">
        <f t="shared" si="179"/>
        <v>43</v>
      </c>
      <c r="Y1028">
        <f t="shared" si="180"/>
        <v>5248471.04</v>
      </c>
      <c r="Z1028">
        <f t="shared" si="181"/>
        <v>2022</v>
      </c>
      <c r="AA1028" s="9" t="str">
        <f t="shared" si="182"/>
        <v>Other</v>
      </c>
      <c r="AB1028" s="9" t="str">
        <f t="shared" si="183"/>
        <v>Other</v>
      </c>
      <c r="AD1028" s="13">
        <f t="shared" si="184"/>
        <v>7.3133399780000001</v>
      </c>
      <c r="AE1028">
        <f t="shared" si="185"/>
        <v>52.125070370370366</v>
      </c>
      <c r="AF1028" s="16">
        <f t="shared" si="186"/>
        <v>0.36640000184947297</v>
      </c>
    </row>
    <row r="1029" spans="1:32" x14ac:dyDescent="0.25">
      <c r="A1029" t="str">
        <f>'Raw Data'!A1029</f>
        <v>INNSA1</v>
      </c>
      <c r="B1029" s="7">
        <f>'Raw Data'!B1029</f>
        <v>44583</v>
      </c>
      <c r="C1029">
        <f>'Raw Data'!C1029</f>
        <v>301049751</v>
      </c>
      <c r="D1029">
        <f>'Raw Data'!D1029</f>
        <v>73239990</v>
      </c>
      <c r="E1029" t="str">
        <f>'Raw Data'!E1029</f>
        <v>NP-55 STEEL TEA STRAINER (QTY:100800 PCS/USD 0.3285 PER PCS)</v>
      </c>
      <c r="F1029" t="str">
        <f t="shared" si="176"/>
        <v>NP-55 STEEL TEA STRAINER (QTY:100800 PCS/USD 0.3285 PER PCS)</v>
      </c>
      <c r="O1029">
        <f>'Raw Data'!N1029</f>
        <v>4620</v>
      </c>
      <c r="P1029" t="str">
        <f>'Raw Data'!O1029</f>
        <v>KGS</v>
      </c>
      <c r="Q1029">
        <f>'Raw Data'!P1029</f>
        <v>591.30821209999999</v>
      </c>
      <c r="R1029">
        <f>'Raw Data'!Q1029</f>
        <v>2731843.94</v>
      </c>
      <c r="S1029">
        <f>'Raw Data'!R1029</f>
        <v>7.8526987000000004</v>
      </c>
      <c r="T1029">
        <f>'Raw Data'!S1029</f>
        <v>36279.467989999997</v>
      </c>
      <c r="U1029">
        <f>'Raw Data'!T1029</f>
        <v>1000947.7</v>
      </c>
      <c r="V1029" s="9" t="str">
        <f t="shared" si="177"/>
        <v>NP-55</v>
      </c>
      <c r="W1029">
        <f t="shared" si="178"/>
        <v>100800</v>
      </c>
      <c r="X1029">
        <f t="shared" si="179"/>
        <v>42</v>
      </c>
      <c r="Y1029">
        <f t="shared" si="180"/>
        <v>3732791.6399999997</v>
      </c>
      <c r="Z1029">
        <f t="shared" si="181"/>
        <v>2022</v>
      </c>
      <c r="AA1029" s="9" t="str">
        <f t="shared" si="182"/>
        <v>Steel</v>
      </c>
      <c r="AB1029" s="9" t="str">
        <f t="shared" si="183"/>
        <v>Tea Strainer</v>
      </c>
      <c r="AD1029" s="13">
        <f t="shared" si="184"/>
        <v>7.8526987000000004</v>
      </c>
      <c r="AE1029">
        <f t="shared" si="185"/>
        <v>9.9300367063492061</v>
      </c>
      <c r="AF1029" s="16">
        <f t="shared" si="186"/>
        <v>0.36640002942481403</v>
      </c>
    </row>
    <row r="1030" spans="1:32" x14ac:dyDescent="0.25">
      <c r="A1030" t="str">
        <f>'Raw Data'!A1030</f>
        <v>INNSA1</v>
      </c>
      <c r="B1030" s="7">
        <f>'Raw Data'!B1030</f>
        <v>44583</v>
      </c>
      <c r="C1030">
        <f>'Raw Data'!C1030</f>
        <v>301049751</v>
      </c>
      <c r="D1030">
        <f>'Raw Data'!D1030</f>
        <v>73239990</v>
      </c>
      <c r="E1030" t="str">
        <f>'Raw Data'!E1030</f>
        <v>RS-02 STEEL HAND BLENDER (QTY:49800 PCS/USD 0.4612 PER PCS)</v>
      </c>
      <c r="F1030" t="str">
        <f t="shared" si="176"/>
        <v>RS-02 STEEL HAND BLENDER (QTY:49800 PCS/USD 0.4612 PER PCS)</v>
      </c>
      <c r="O1030">
        <f>'Raw Data'!N1030</f>
        <v>2988</v>
      </c>
      <c r="P1030" t="str">
        <f>'Raw Data'!O1030</f>
        <v>KGS</v>
      </c>
      <c r="Q1030">
        <f>'Raw Data'!P1030</f>
        <v>634.15889890000005</v>
      </c>
      <c r="R1030">
        <f>'Raw Data'!Q1030</f>
        <v>1894866.79</v>
      </c>
      <c r="S1030">
        <f>'Raw Data'!R1030</f>
        <v>8.4217649259999998</v>
      </c>
      <c r="T1030">
        <f>'Raw Data'!S1030</f>
        <v>25164.2336</v>
      </c>
      <c r="U1030">
        <f>'Raw Data'!T1030</f>
        <v>694279.2</v>
      </c>
      <c r="V1030" s="9" t="str">
        <f t="shared" si="177"/>
        <v>RS-02</v>
      </c>
      <c r="W1030">
        <f t="shared" si="178"/>
        <v>49800</v>
      </c>
      <c r="X1030">
        <f t="shared" si="179"/>
        <v>41</v>
      </c>
      <c r="Y1030">
        <f t="shared" si="180"/>
        <v>2589145.9900000002</v>
      </c>
      <c r="Z1030">
        <f t="shared" si="181"/>
        <v>2022</v>
      </c>
      <c r="AA1030" s="9" t="str">
        <f t="shared" si="182"/>
        <v>Steel</v>
      </c>
      <c r="AB1030" s="9" t="str">
        <f t="shared" si="183"/>
        <v>Other</v>
      </c>
      <c r="AD1030" s="13">
        <f t="shared" si="184"/>
        <v>8.4217649259999998</v>
      </c>
      <c r="AE1030">
        <f t="shared" si="185"/>
        <v>13.941349397590361</v>
      </c>
      <c r="AF1030" s="16">
        <f t="shared" si="186"/>
        <v>0.36640000429792741</v>
      </c>
    </row>
    <row r="1031" spans="1:32" x14ac:dyDescent="0.25">
      <c r="A1031" t="str">
        <f>'Raw Data'!A1031</f>
        <v>INNSA1</v>
      </c>
      <c r="B1031" s="7">
        <f>'Raw Data'!B1031</f>
        <v>44583</v>
      </c>
      <c r="C1031">
        <f>'Raw Data'!C1031</f>
        <v>301049751</v>
      </c>
      <c r="D1031">
        <f>'Raw Data'!D1031</f>
        <v>73239990</v>
      </c>
      <c r="E1031" t="str">
        <f>'Raw Data'!E1031</f>
        <v>NP-003 STEEL ZHARA (QTY:198480 PCS/USD 0.4739 PER PCS)</v>
      </c>
      <c r="F1031" t="str">
        <f t="shared" si="176"/>
        <v>NP-003 STEEL ZHARA (QTY:198480 PCS/USD 0.4739 PER PCS)</v>
      </c>
      <c r="O1031">
        <f>'Raw Data'!N1031</f>
        <v>18524.8</v>
      </c>
      <c r="P1031" t="str">
        <f>'Raw Data'!O1031</f>
        <v>KGS</v>
      </c>
      <c r="Q1031">
        <f>'Raw Data'!P1031</f>
        <v>411.59141099999999</v>
      </c>
      <c r="R1031">
        <f>'Raw Data'!Q1031</f>
        <v>7624648.5700000003</v>
      </c>
      <c r="S1031">
        <f>'Raw Data'!R1031</f>
        <v>5.4660213940000002</v>
      </c>
      <c r="T1031">
        <f>'Raw Data'!S1031</f>
        <v>101256.9531</v>
      </c>
      <c r="U1031">
        <f>'Raw Data'!T1031</f>
        <v>2793671.3</v>
      </c>
      <c r="V1031" s="9" t="str">
        <f t="shared" si="177"/>
        <v>NP-003</v>
      </c>
      <c r="W1031">
        <f t="shared" si="178"/>
        <v>198480</v>
      </c>
      <c r="X1031">
        <f t="shared" si="179"/>
        <v>36</v>
      </c>
      <c r="Y1031">
        <f t="shared" si="180"/>
        <v>10418319.870000001</v>
      </c>
      <c r="Z1031">
        <f t="shared" si="181"/>
        <v>2022</v>
      </c>
      <c r="AA1031" s="9" t="str">
        <f t="shared" si="182"/>
        <v>Steel</v>
      </c>
      <c r="AB1031" s="9" t="str">
        <f t="shared" si="183"/>
        <v>Other</v>
      </c>
      <c r="AD1031" s="13">
        <f t="shared" si="184"/>
        <v>5.4660213940000002</v>
      </c>
      <c r="AE1031">
        <f t="shared" si="185"/>
        <v>14.075329000403062</v>
      </c>
      <c r="AF1031" s="16">
        <f t="shared" si="186"/>
        <v>0.36640000838753406</v>
      </c>
    </row>
    <row r="1032" spans="1:32" x14ac:dyDescent="0.25">
      <c r="A1032" t="str">
        <f>'Raw Data'!A1032</f>
        <v>INNSA1</v>
      </c>
      <c r="B1032" s="7">
        <f>'Raw Data'!B1032</f>
        <v>44580</v>
      </c>
      <c r="C1032">
        <f>'Raw Data'!C1032</f>
        <v>301049751</v>
      </c>
      <c r="D1032">
        <f>'Raw Data'!D1032</f>
        <v>73239990</v>
      </c>
      <c r="E1032" t="str">
        <f>'Raw Data'!E1032</f>
        <v>KWP-600B SS OIL POT 600ML (QTY:38800 PCS/USD 1.29 PER PCS)</v>
      </c>
      <c r="F1032" t="str">
        <f t="shared" si="176"/>
        <v>KWP-600B SS OIL POT 600ML (QTY:38800 PCS/USD 1.29 PER PCS)</v>
      </c>
      <c r="O1032">
        <f>'Raw Data'!N1032</f>
        <v>6790</v>
      </c>
      <c r="P1032" t="str">
        <f>'Raw Data'!O1032</f>
        <v>KGS</v>
      </c>
      <c r="Q1032">
        <f>'Raw Data'!P1032</f>
        <v>629.22725330000003</v>
      </c>
      <c r="R1032">
        <f>'Raw Data'!Q1032</f>
        <v>4272453.05</v>
      </c>
      <c r="S1032">
        <f>'Raw Data'!R1032</f>
        <v>8.3451890360000007</v>
      </c>
      <c r="T1032">
        <f>'Raw Data'!S1032</f>
        <v>56663.833550000003</v>
      </c>
      <c r="U1032">
        <f>'Raw Data'!T1032</f>
        <v>1565426.8</v>
      </c>
      <c r="V1032" s="9" t="str">
        <f t="shared" si="177"/>
        <v>KWP-600B</v>
      </c>
      <c r="W1032">
        <f t="shared" si="178"/>
        <v>38800</v>
      </c>
      <c r="X1032">
        <f t="shared" si="179"/>
        <v>42</v>
      </c>
      <c r="Y1032">
        <f t="shared" si="180"/>
        <v>5837879.8499999996</v>
      </c>
      <c r="Z1032">
        <f t="shared" si="181"/>
        <v>2022</v>
      </c>
      <c r="AA1032" s="9" t="str">
        <f t="shared" si="182"/>
        <v>Other</v>
      </c>
      <c r="AB1032" s="9" t="str">
        <f t="shared" si="183"/>
        <v>Other</v>
      </c>
      <c r="AD1032" s="13">
        <f t="shared" si="184"/>
        <v>8.3451890360000007</v>
      </c>
      <c r="AE1032">
        <f t="shared" si="185"/>
        <v>40.346051546391756</v>
      </c>
      <c r="AF1032" s="16">
        <f t="shared" si="186"/>
        <v>0.36640000058046279</v>
      </c>
    </row>
    <row r="1033" spans="1:32" x14ac:dyDescent="0.25">
      <c r="A1033" t="str">
        <f>'Raw Data'!A1033</f>
        <v>INNSA1</v>
      </c>
      <c r="B1033" s="7">
        <f>'Raw Data'!B1033</f>
        <v>44580</v>
      </c>
      <c r="C1033">
        <f>'Raw Data'!C1033</f>
        <v>301049751</v>
      </c>
      <c r="D1033">
        <f>'Raw Data'!D1033</f>
        <v>73239990</v>
      </c>
      <c r="E1033" t="str">
        <f>'Raw Data'!E1033</f>
        <v>NP-20 STAINLESS STEEL SPORTS BOTTLE 750ML S-308-C6 (QTY:20304 PCS/USD 1.113 PER PCS)</v>
      </c>
      <c r="F1033" t="str">
        <f t="shared" si="176"/>
        <v>NP-20 STAINLESS STEEL SPORTS BOTTLE 750ML S-308-C6 (QTY:20304 PCS/USD 1.113 PER PCS)</v>
      </c>
      <c r="O1033">
        <f>'Raw Data'!N1033</f>
        <v>3609.6</v>
      </c>
      <c r="P1033" t="str">
        <f>'Raw Data'!O1033</f>
        <v>KGS</v>
      </c>
      <c r="Q1033">
        <f>'Raw Data'!P1033</f>
        <v>547.17682009999999</v>
      </c>
      <c r="R1033">
        <f>'Raw Data'!Q1033</f>
        <v>1975089.45</v>
      </c>
      <c r="S1033">
        <f>'Raw Data'!R1033</f>
        <v>7.256987005</v>
      </c>
      <c r="T1033">
        <f>'Raw Data'!S1033</f>
        <v>26194.82029</v>
      </c>
      <c r="U1033">
        <f>'Raw Data'!T1033</f>
        <v>723672.8</v>
      </c>
      <c r="V1033" s="9" t="str">
        <f t="shared" si="177"/>
        <v>NP-20</v>
      </c>
      <c r="W1033">
        <f t="shared" si="178"/>
        <v>20304</v>
      </c>
      <c r="X1033">
        <f t="shared" si="179"/>
        <v>67</v>
      </c>
      <c r="Y1033">
        <f t="shared" si="180"/>
        <v>2698762.25</v>
      </c>
      <c r="Z1033">
        <f t="shared" si="181"/>
        <v>2022</v>
      </c>
      <c r="AA1033" s="9" t="str">
        <f t="shared" si="182"/>
        <v>Steel</v>
      </c>
      <c r="AB1033" s="9" t="str">
        <f t="shared" si="183"/>
        <v>Other</v>
      </c>
      <c r="AD1033" s="13">
        <f t="shared" si="184"/>
        <v>7.256987005</v>
      </c>
      <c r="AE1033">
        <f t="shared" si="185"/>
        <v>35.641883372734441</v>
      </c>
      <c r="AF1033" s="16">
        <f t="shared" si="186"/>
        <v>0.36640001292093383</v>
      </c>
    </row>
    <row r="1034" spans="1:32" x14ac:dyDescent="0.25">
      <c r="A1034" t="str">
        <f>'Raw Data'!A1034</f>
        <v>INNSA1</v>
      </c>
      <c r="B1034" s="7">
        <f>'Raw Data'!B1034</f>
        <v>44580</v>
      </c>
      <c r="C1034">
        <f>'Raw Data'!C1034</f>
        <v>301049751</v>
      </c>
      <c r="D1034">
        <f>'Raw Data'!D1034</f>
        <v>73239990</v>
      </c>
      <c r="E1034" t="str">
        <f>'Raw Data'!E1034</f>
        <v>AM-06 STAINLESS STEEL BOTTLE 750ML SG805 (QTY:15588 NUM/USD1.140 PER NUM)</v>
      </c>
      <c r="F1034" t="str">
        <f t="shared" si="176"/>
        <v>AM-06 STAINLESS STEEL BOTTLE 750ML SG805 (QTY:15588 NUM/USD1.140 PER NUM)</v>
      </c>
      <c r="O1034">
        <f>'Raw Data'!N1034</f>
        <v>2338.1999999999998</v>
      </c>
      <c r="P1034" t="str">
        <f>'Raw Data'!O1034</f>
        <v>KGS</v>
      </c>
      <c r="Q1034">
        <f>'Raw Data'!P1034</f>
        <v>658.69290479999995</v>
      </c>
      <c r="R1034">
        <f>'Raw Data'!Q1034</f>
        <v>1540155.75</v>
      </c>
      <c r="S1034">
        <f>'Raw Data'!R1034</f>
        <v>8.7359801699999995</v>
      </c>
      <c r="T1034">
        <f>'Raw Data'!S1034</f>
        <v>20426.468830000002</v>
      </c>
      <c r="U1034">
        <f>'Raw Data'!T1034</f>
        <v>564313.1</v>
      </c>
      <c r="V1034" s="9" t="str">
        <f t="shared" si="177"/>
        <v>AM-06</v>
      </c>
      <c r="W1034">
        <f t="shared" si="178"/>
        <v>15588</v>
      </c>
      <c r="X1034">
        <f t="shared" si="179"/>
        <v>57</v>
      </c>
      <c r="Y1034">
        <f t="shared" si="180"/>
        <v>2104468.85</v>
      </c>
      <c r="Z1034">
        <f t="shared" si="181"/>
        <v>2022</v>
      </c>
      <c r="AA1034" s="9" t="str">
        <f t="shared" si="182"/>
        <v>Steel</v>
      </c>
      <c r="AB1034" s="9" t="str">
        <f t="shared" si="183"/>
        <v>Other</v>
      </c>
      <c r="AD1034" s="13">
        <f t="shared" si="184"/>
        <v>8.7359801699999995</v>
      </c>
      <c r="AE1034">
        <f t="shared" si="185"/>
        <v>36.201764177572493</v>
      </c>
      <c r="AF1034" s="16">
        <f t="shared" si="186"/>
        <v>0.36640002155626145</v>
      </c>
    </row>
    <row r="1035" spans="1:32" x14ac:dyDescent="0.25">
      <c r="A1035" t="str">
        <f>'Raw Data'!A1035</f>
        <v>INNSA1</v>
      </c>
      <c r="B1035" s="7">
        <f>'Raw Data'!B1035</f>
        <v>44580</v>
      </c>
      <c r="C1035">
        <f>'Raw Data'!C1035</f>
        <v>301049751</v>
      </c>
      <c r="D1035">
        <f>'Raw Data'!D1035</f>
        <v>73239990</v>
      </c>
      <c r="E1035" t="str">
        <f>'Raw Data'!E1035</f>
        <v>AM-06 STAINLESS STEEL BOTTLE 750ML SG805 (QTY:15588 NUM/USD1.140 PER NUM)</v>
      </c>
      <c r="F1035" t="str">
        <f t="shared" si="176"/>
        <v>AM-06 STAINLESS STEEL BOTTLE 750ML SG805 (QTY:15588 NUM/USD1.140 PER NUM)</v>
      </c>
      <c r="O1035">
        <f>'Raw Data'!N1035</f>
        <v>2338.1999999999998</v>
      </c>
      <c r="P1035" t="str">
        <f>'Raw Data'!O1035</f>
        <v>KGS</v>
      </c>
      <c r="Q1035">
        <f>'Raw Data'!P1035</f>
        <v>658.69290479999995</v>
      </c>
      <c r="R1035">
        <f>'Raw Data'!Q1035</f>
        <v>1540155.75</v>
      </c>
      <c r="S1035">
        <f>'Raw Data'!R1035</f>
        <v>8.7359801699999995</v>
      </c>
      <c r="T1035">
        <f>'Raw Data'!S1035</f>
        <v>20426.468830000002</v>
      </c>
      <c r="U1035">
        <f>'Raw Data'!T1035</f>
        <v>564313.1</v>
      </c>
      <c r="V1035" s="9" t="str">
        <f t="shared" si="177"/>
        <v>AM-06</v>
      </c>
      <c r="W1035">
        <f t="shared" si="178"/>
        <v>15588</v>
      </c>
      <c r="X1035">
        <f t="shared" si="179"/>
        <v>57</v>
      </c>
      <c r="Y1035">
        <f t="shared" si="180"/>
        <v>2104468.85</v>
      </c>
      <c r="Z1035">
        <f t="shared" si="181"/>
        <v>2022</v>
      </c>
      <c r="AA1035" s="9" t="str">
        <f t="shared" si="182"/>
        <v>Steel</v>
      </c>
      <c r="AB1035" s="9" t="str">
        <f t="shared" si="183"/>
        <v>Other</v>
      </c>
      <c r="AD1035" s="13">
        <f t="shared" si="184"/>
        <v>8.7359801699999995</v>
      </c>
      <c r="AE1035">
        <f t="shared" si="185"/>
        <v>36.201764177572493</v>
      </c>
      <c r="AF1035" s="16">
        <f t="shared" si="186"/>
        <v>0.36640002155626145</v>
      </c>
    </row>
    <row r="1036" spans="1:32" x14ac:dyDescent="0.25">
      <c r="A1036" t="str">
        <f>'Raw Data'!A1036</f>
        <v>INNSA1</v>
      </c>
      <c r="B1036" s="7">
        <f>'Raw Data'!B1036</f>
        <v>44580</v>
      </c>
      <c r="C1036">
        <f>'Raw Data'!C1036</f>
        <v>301049751</v>
      </c>
      <c r="D1036">
        <f>'Raw Data'!D1036</f>
        <v>73239990</v>
      </c>
      <c r="E1036" t="str">
        <f>'Raw Data'!E1036</f>
        <v>SL-01 STAINLESS STEEL COLA BOTTLE 750ML SK750 (QTY:14904 PCS/USD 1.300 PER PCS)</v>
      </c>
      <c r="F1036" t="str">
        <f t="shared" si="176"/>
        <v>SL-01 STAINLESS STEEL COLA BOTTLE 750ML SK750 (QTY:14904 PCS/USD 1.300 PER PCS)</v>
      </c>
      <c r="O1036">
        <f>'Raw Data'!N1036</f>
        <v>2980.8</v>
      </c>
      <c r="P1036" t="str">
        <f>'Raw Data'!O1036</f>
        <v>KGS</v>
      </c>
      <c r="Q1036">
        <f>'Raw Data'!P1036</f>
        <v>568.09821520000003</v>
      </c>
      <c r="R1036">
        <f>'Raw Data'!Q1036</f>
        <v>1693387.16</v>
      </c>
      <c r="S1036">
        <f>'Raw Data'!R1036</f>
        <v>7.5344590880000002</v>
      </c>
      <c r="T1036">
        <f>'Raw Data'!S1036</f>
        <v>22458.715649999998</v>
      </c>
      <c r="U1036">
        <f>'Raw Data'!T1036</f>
        <v>620457</v>
      </c>
      <c r="V1036" s="9" t="str">
        <f t="shared" si="177"/>
        <v>SL-01</v>
      </c>
      <c r="W1036">
        <f t="shared" si="178"/>
        <v>14904</v>
      </c>
      <c r="X1036">
        <f t="shared" si="179"/>
        <v>62</v>
      </c>
      <c r="Y1036">
        <f t="shared" si="180"/>
        <v>2313844.16</v>
      </c>
      <c r="Z1036">
        <f t="shared" si="181"/>
        <v>2022</v>
      </c>
      <c r="AA1036" s="9" t="str">
        <f t="shared" si="182"/>
        <v>Steel</v>
      </c>
      <c r="AB1036" s="9" t="str">
        <f t="shared" si="183"/>
        <v>Other</v>
      </c>
      <c r="AD1036" s="13">
        <f t="shared" si="184"/>
        <v>7.5344590880000002</v>
      </c>
      <c r="AE1036">
        <f t="shared" si="185"/>
        <v>41.630233494363928</v>
      </c>
      <c r="AF1036" s="16">
        <f t="shared" si="186"/>
        <v>0.36639996727033175</v>
      </c>
    </row>
    <row r="1037" spans="1:32" x14ac:dyDescent="0.25">
      <c r="A1037" t="str">
        <f>'Raw Data'!A1037</f>
        <v>INNSA1</v>
      </c>
      <c r="B1037" s="7">
        <f>'Raw Data'!B1037</f>
        <v>44580</v>
      </c>
      <c r="C1037">
        <f>'Raw Data'!C1037</f>
        <v>301049751</v>
      </c>
      <c r="D1037">
        <f>'Raw Data'!D1037</f>
        <v>73239990</v>
      </c>
      <c r="E1037" t="str">
        <f>'Raw Data'!E1037</f>
        <v>NP-21 STAINLESS STEELSPORTS BOTTLE 650ML S115 (QTY:4860 PCS/USD 1.140 PER PCS)</v>
      </c>
      <c r="F1037" t="str">
        <f t="shared" si="176"/>
        <v>NP-21 STAINLESS STEELSPORTS BOTTLE 650ML S115 (QTY:4860 PCS/USD 1.140 PER PCS)</v>
      </c>
      <c r="O1037">
        <f>'Raw Data'!N1037</f>
        <v>864</v>
      </c>
      <c r="P1037" t="str">
        <f>'Raw Data'!O1037</f>
        <v>KGS</v>
      </c>
      <c r="Q1037">
        <f>'Raw Data'!P1037</f>
        <v>560.45074069999998</v>
      </c>
      <c r="R1037">
        <f>'Raw Data'!Q1037</f>
        <v>484229.44</v>
      </c>
      <c r="S1037">
        <f>'Raw Data'!R1037</f>
        <v>7.4330336969999999</v>
      </c>
      <c r="T1037">
        <f>'Raw Data'!S1037</f>
        <v>6422.141114</v>
      </c>
      <c r="U1037">
        <f>'Raw Data'!T1037</f>
        <v>177421.7</v>
      </c>
      <c r="V1037" s="9" t="str">
        <f t="shared" si="177"/>
        <v>NP-21</v>
      </c>
      <c r="W1037">
        <f t="shared" si="178"/>
        <v>4860</v>
      </c>
      <c r="X1037">
        <f t="shared" si="179"/>
        <v>61</v>
      </c>
      <c r="Y1037">
        <f t="shared" si="180"/>
        <v>661651.14</v>
      </c>
      <c r="Z1037">
        <f t="shared" si="181"/>
        <v>2022</v>
      </c>
      <c r="AA1037" s="9" t="str">
        <f t="shared" si="182"/>
        <v>Steel</v>
      </c>
      <c r="AB1037" s="9" t="str">
        <f t="shared" si="183"/>
        <v>Other</v>
      </c>
      <c r="AD1037" s="13">
        <f t="shared" si="184"/>
        <v>7.4330336969999999</v>
      </c>
      <c r="AE1037">
        <f t="shared" si="185"/>
        <v>36.506522633744858</v>
      </c>
      <c r="AF1037" s="16">
        <f t="shared" si="186"/>
        <v>0.36640006852949714</v>
      </c>
    </row>
    <row r="1038" spans="1:32" x14ac:dyDescent="0.25">
      <c r="A1038" t="str">
        <f>'Raw Data'!A1038</f>
        <v>INNSA1</v>
      </c>
      <c r="B1038" s="7">
        <f>'Raw Data'!B1038</f>
        <v>44580</v>
      </c>
      <c r="C1038">
        <f>'Raw Data'!C1038</f>
        <v>301049751</v>
      </c>
      <c r="D1038">
        <f>'Raw Data'!D1038</f>
        <v>73239990</v>
      </c>
      <c r="E1038" t="str">
        <f>'Raw Data'!E1038</f>
        <v>NP-21 STAINLESS STEEL SPORTS BOTTLE 650ML S115 (QTY:23580 NUM/USD 1.140 PER NUM)</v>
      </c>
      <c r="F1038" t="str">
        <f t="shared" si="176"/>
        <v>NP-21 STAINLESS STEEL SPORTS BOTTLE 650ML S115 (QTY:23580 NUM/USD 1.140 PER NUM)</v>
      </c>
      <c r="O1038">
        <f>'Raw Data'!N1038</f>
        <v>4192</v>
      </c>
      <c r="P1038" t="str">
        <f>'Raw Data'!O1038</f>
        <v>KGS</v>
      </c>
      <c r="Q1038">
        <f>'Raw Data'!P1038</f>
        <v>555.77213979999999</v>
      </c>
      <c r="R1038">
        <f>'Raw Data'!Q1038</f>
        <v>2329796.81</v>
      </c>
      <c r="S1038">
        <f>'Raw Data'!R1038</f>
        <v>7.3709832860000004</v>
      </c>
      <c r="T1038">
        <f>'Raw Data'!S1038</f>
        <v>30899.161940000002</v>
      </c>
      <c r="U1038">
        <f>'Raw Data'!T1038</f>
        <v>853637.6</v>
      </c>
      <c r="V1038" s="9" t="str">
        <f t="shared" si="177"/>
        <v>NP-21</v>
      </c>
      <c r="W1038">
        <f t="shared" si="178"/>
        <v>23580</v>
      </c>
      <c r="X1038">
        <f t="shared" si="179"/>
        <v>63</v>
      </c>
      <c r="Y1038">
        <f t="shared" si="180"/>
        <v>3183434.41</v>
      </c>
      <c r="Z1038">
        <f t="shared" si="181"/>
        <v>2022</v>
      </c>
      <c r="AA1038" s="9" t="str">
        <f t="shared" si="182"/>
        <v>Steel</v>
      </c>
      <c r="AB1038" s="9" t="str">
        <f t="shared" si="183"/>
        <v>Other</v>
      </c>
      <c r="AD1038" s="13">
        <f t="shared" si="184"/>
        <v>7.3709832860000004</v>
      </c>
      <c r="AE1038">
        <f t="shared" si="185"/>
        <v>36.201764206955048</v>
      </c>
      <c r="AF1038" s="16">
        <f t="shared" si="186"/>
        <v>0.36640002095290014</v>
      </c>
    </row>
    <row r="1039" spans="1:32" x14ac:dyDescent="0.25">
      <c r="A1039" t="str">
        <f>'Raw Data'!A1039</f>
        <v>INNSA1</v>
      </c>
      <c r="B1039" s="7">
        <f>'Raw Data'!B1039</f>
        <v>44580</v>
      </c>
      <c r="C1039">
        <f>'Raw Data'!C1039</f>
        <v>301049751</v>
      </c>
      <c r="D1039">
        <f>'Raw Data'!D1039</f>
        <v>73239990</v>
      </c>
      <c r="E1039" t="str">
        <f>'Raw Data'!E1039</f>
        <v>NP-21 STAINLESS STEELSPORTS BOTTLE 650ML S115 (QTY:4860 PCS/USD 1.140 PER PCS)</v>
      </c>
      <c r="F1039" t="str">
        <f t="shared" si="176"/>
        <v>NP-21 STAINLESS STEELSPORTS BOTTLE 650ML S115 (QTY:4860 PCS/USD 1.140 PER PCS)</v>
      </c>
      <c r="O1039">
        <f>'Raw Data'!N1039</f>
        <v>864</v>
      </c>
      <c r="P1039" t="str">
        <f>'Raw Data'!O1039</f>
        <v>KGS</v>
      </c>
      <c r="Q1039">
        <f>'Raw Data'!P1039</f>
        <v>560.45074069999998</v>
      </c>
      <c r="R1039">
        <f>'Raw Data'!Q1039</f>
        <v>484229.44</v>
      </c>
      <c r="S1039">
        <f>'Raw Data'!R1039</f>
        <v>7.4330336969999999</v>
      </c>
      <c r="T1039">
        <f>'Raw Data'!S1039</f>
        <v>6422.141114</v>
      </c>
      <c r="U1039">
        <f>'Raw Data'!T1039</f>
        <v>177421.7</v>
      </c>
      <c r="V1039" s="9" t="str">
        <f t="shared" si="177"/>
        <v>NP-21</v>
      </c>
      <c r="W1039">
        <f t="shared" si="178"/>
        <v>4860</v>
      </c>
      <c r="X1039">
        <f t="shared" si="179"/>
        <v>61</v>
      </c>
      <c r="Y1039">
        <f t="shared" si="180"/>
        <v>661651.14</v>
      </c>
      <c r="Z1039">
        <f t="shared" si="181"/>
        <v>2022</v>
      </c>
      <c r="AA1039" s="9" t="str">
        <f t="shared" si="182"/>
        <v>Steel</v>
      </c>
      <c r="AB1039" s="9" t="str">
        <f t="shared" si="183"/>
        <v>Other</v>
      </c>
      <c r="AD1039" s="13">
        <f t="shared" si="184"/>
        <v>7.4330336969999999</v>
      </c>
      <c r="AE1039">
        <f t="shared" si="185"/>
        <v>36.506522633744858</v>
      </c>
      <c r="AF1039" s="16">
        <f t="shared" si="186"/>
        <v>0.36640006852949714</v>
      </c>
    </row>
    <row r="1040" spans="1:32" x14ac:dyDescent="0.25">
      <c r="A1040" t="str">
        <f>'Raw Data'!A1040</f>
        <v>INNSA1</v>
      </c>
      <c r="B1040" s="7">
        <f>'Raw Data'!B1040</f>
        <v>44580</v>
      </c>
      <c r="C1040">
        <f>'Raw Data'!C1040</f>
        <v>301049751</v>
      </c>
      <c r="D1040">
        <f>'Raw Data'!D1040</f>
        <v>73239990</v>
      </c>
      <c r="E1040" t="str">
        <f>'Raw Data'!E1040</f>
        <v>SB-01 STAINLESS STEEL SPORTS BOTTLE 750ML SG-702 (QTY:5328 NUM/USD 1.205 PER NUM)</v>
      </c>
      <c r="F1040" t="str">
        <f t="shared" si="176"/>
        <v>SB-01 STAINLESS STEEL SPORTS BOTTLE 750ML SG-702 (QTY:5328 NUM/USD 1.205 PER NUM)</v>
      </c>
      <c r="O1040">
        <f>'Raw Data'!N1040</f>
        <v>843.6</v>
      </c>
      <c r="P1040" t="str">
        <f>'Raw Data'!O1040</f>
        <v>KGS</v>
      </c>
      <c r="Q1040">
        <f>'Raw Data'!P1040</f>
        <v>659.60519199999999</v>
      </c>
      <c r="R1040">
        <f>'Raw Data'!Q1040</f>
        <v>556442.93999999994</v>
      </c>
      <c r="S1040">
        <f>'Raw Data'!R1040</f>
        <v>8.7480794700000004</v>
      </c>
      <c r="T1040">
        <f>'Raw Data'!S1040</f>
        <v>7379.8798409999999</v>
      </c>
      <c r="U1040">
        <f>'Raw Data'!T1040</f>
        <v>203880.8</v>
      </c>
      <c r="V1040" s="9" t="str">
        <f t="shared" si="177"/>
        <v>SB-01</v>
      </c>
      <c r="W1040">
        <f t="shared" si="178"/>
        <v>5328</v>
      </c>
      <c r="X1040">
        <f t="shared" si="179"/>
        <v>64</v>
      </c>
      <c r="Y1040">
        <f t="shared" si="180"/>
        <v>760323.74</v>
      </c>
      <c r="Z1040">
        <f t="shared" si="181"/>
        <v>2022</v>
      </c>
      <c r="AA1040" s="9" t="str">
        <f t="shared" si="182"/>
        <v>Steel</v>
      </c>
      <c r="AB1040" s="9" t="str">
        <f t="shared" si="183"/>
        <v>Other</v>
      </c>
      <c r="AD1040" s="13">
        <f t="shared" si="184"/>
        <v>8.7480794700000004</v>
      </c>
      <c r="AE1040">
        <f t="shared" si="185"/>
        <v>38.265915915915912</v>
      </c>
      <c r="AF1040" s="16">
        <f t="shared" si="186"/>
        <v>0.36640019190467221</v>
      </c>
    </row>
    <row r="1041" spans="1:32" x14ac:dyDescent="0.25">
      <c r="A1041" t="str">
        <f>'Raw Data'!A1041</f>
        <v>INNSA1</v>
      </c>
      <c r="B1041" s="7">
        <f>'Raw Data'!B1041</f>
        <v>44580</v>
      </c>
      <c r="C1041">
        <f>'Raw Data'!C1041</f>
        <v>301049751</v>
      </c>
      <c r="D1041">
        <f>'Raw Data'!D1041</f>
        <v>73239990</v>
      </c>
      <c r="E1041" t="str">
        <f>'Raw Data'!E1041</f>
        <v>NP-21 STAINLESS STEEL SPORTS BOTTLE 650ML S115 (QTY:23580 NUM/USD 1.140 PER NUM)</v>
      </c>
      <c r="F1041" t="str">
        <f t="shared" si="176"/>
        <v>NP-21 STAINLESS STEEL SPORTS BOTTLE 650ML S115 (QTY:23580 NUM/USD 1.140 PER NUM)</v>
      </c>
      <c r="O1041">
        <f>'Raw Data'!N1041</f>
        <v>4192</v>
      </c>
      <c r="P1041" t="str">
        <f>'Raw Data'!O1041</f>
        <v>KGS</v>
      </c>
      <c r="Q1041">
        <f>'Raw Data'!P1041</f>
        <v>555.77213979999999</v>
      </c>
      <c r="R1041">
        <f>'Raw Data'!Q1041</f>
        <v>2329796.81</v>
      </c>
      <c r="S1041">
        <f>'Raw Data'!R1041</f>
        <v>7.3709832860000004</v>
      </c>
      <c r="T1041">
        <f>'Raw Data'!S1041</f>
        <v>30899.161940000002</v>
      </c>
      <c r="U1041">
        <f>'Raw Data'!T1041</f>
        <v>853637.6</v>
      </c>
      <c r="V1041" s="9" t="str">
        <f t="shared" si="177"/>
        <v>NP-21</v>
      </c>
      <c r="W1041">
        <f t="shared" si="178"/>
        <v>23580</v>
      </c>
      <c r="X1041">
        <f t="shared" si="179"/>
        <v>63</v>
      </c>
      <c r="Y1041">
        <f t="shared" si="180"/>
        <v>3183434.41</v>
      </c>
      <c r="Z1041">
        <f t="shared" si="181"/>
        <v>2022</v>
      </c>
      <c r="AA1041" s="9" t="str">
        <f t="shared" si="182"/>
        <v>Steel</v>
      </c>
      <c r="AB1041" s="9" t="str">
        <f t="shared" si="183"/>
        <v>Other</v>
      </c>
      <c r="AD1041" s="13">
        <f t="shared" si="184"/>
        <v>7.3709832860000004</v>
      </c>
      <c r="AE1041">
        <f t="shared" si="185"/>
        <v>36.201764206955048</v>
      </c>
      <c r="AF1041" s="16">
        <f t="shared" si="186"/>
        <v>0.36640002095290014</v>
      </c>
    </row>
    <row r="1042" spans="1:32" x14ac:dyDescent="0.25">
      <c r="A1042" t="str">
        <f>'Raw Data'!A1042</f>
        <v>INNSA1</v>
      </c>
      <c r="B1042" s="7">
        <f>'Raw Data'!B1042</f>
        <v>44580</v>
      </c>
      <c r="C1042">
        <f>'Raw Data'!C1042</f>
        <v>301049751</v>
      </c>
      <c r="D1042">
        <f>'Raw Data'!D1042</f>
        <v>73231000</v>
      </c>
      <c r="E1042" t="str">
        <f>'Raw Data'!E1042</f>
        <v>OKS-4156 STEEL SCRUBBER 6PCS SET (QTY:98000 SET/USD 0.275 PER PCS)</v>
      </c>
      <c r="F1042" t="str">
        <f t="shared" si="176"/>
        <v>OKS-4156 STEEL SCRUBBER 6PCS SET (QTY:98000 SET/USD 0.275 PER PCS)</v>
      </c>
      <c r="O1042">
        <f>'Raw Data'!N1042</f>
        <v>8537.7999999999993</v>
      </c>
      <c r="P1042" t="str">
        <f>'Raw Data'!O1042</f>
        <v>KGS</v>
      </c>
      <c r="Q1042">
        <f>'Raw Data'!P1042</f>
        <v>296.34684700000003</v>
      </c>
      <c r="R1042">
        <f>'Raw Data'!Q1042</f>
        <v>2530150.11</v>
      </c>
      <c r="S1042">
        <f>'Raw Data'!R1042</f>
        <v>3.9303295349999998</v>
      </c>
      <c r="T1042">
        <f>'Raw Data'!S1042</f>
        <v>33556.367509999996</v>
      </c>
      <c r="U1042">
        <f>'Raw Data'!T1042</f>
        <v>1112254</v>
      </c>
      <c r="V1042" s="9" t="str">
        <f t="shared" si="177"/>
        <v>OKS-4156</v>
      </c>
      <c r="W1042">
        <f t="shared" si="178"/>
        <v>98000</v>
      </c>
      <c r="X1042">
        <f t="shared" si="179"/>
        <v>49</v>
      </c>
      <c r="Y1042">
        <f t="shared" si="180"/>
        <v>3642404.11</v>
      </c>
      <c r="Z1042">
        <f t="shared" si="181"/>
        <v>2022</v>
      </c>
      <c r="AA1042" s="9" t="str">
        <f t="shared" si="182"/>
        <v>Steel</v>
      </c>
      <c r="AB1042" s="9" t="str">
        <f t="shared" si="183"/>
        <v>Scrubber</v>
      </c>
      <c r="AD1042" s="13">
        <f t="shared" si="184"/>
        <v>3.9303295349999998</v>
      </c>
      <c r="AE1042">
        <f t="shared" si="185"/>
        <v>11.349530612244898</v>
      </c>
      <c r="AF1042" s="16">
        <f t="shared" si="186"/>
        <v>0.43960000460209853</v>
      </c>
    </row>
    <row r="1043" spans="1:32" x14ac:dyDescent="0.25">
      <c r="A1043" t="str">
        <f>'Raw Data'!A1043</f>
        <v>INNSA1</v>
      </c>
      <c r="B1043" s="7">
        <f>'Raw Data'!B1043</f>
        <v>44580</v>
      </c>
      <c r="C1043">
        <f>'Raw Data'!C1043</f>
        <v>301049751</v>
      </c>
      <c r="D1043">
        <f>'Raw Data'!D1043</f>
        <v>73239990</v>
      </c>
      <c r="E1043" t="str">
        <f>'Raw Data'!E1043</f>
        <v>NP-20 STAINLESS STEEL SPORTS BOTTLE 750ML S-308-C6 (QTY:20304 PCS/USD 1.113 PER PCS)</v>
      </c>
      <c r="F1043" t="str">
        <f t="shared" si="176"/>
        <v>NP-20 STAINLESS STEEL SPORTS BOTTLE 750ML S-308-C6 (QTY:20304 PCS/USD 1.113 PER PCS)</v>
      </c>
      <c r="O1043">
        <f>'Raw Data'!N1043</f>
        <v>3609.6</v>
      </c>
      <c r="P1043" t="str">
        <f>'Raw Data'!O1043</f>
        <v>KGS</v>
      </c>
      <c r="Q1043">
        <f>'Raw Data'!P1043</f>
        <v>547.17682009999999</v>
      </c>
      <c r="R1043">
        <f>'Raw Data'!Q1043</f>
        <v>1975089.45</v>
      </c>
      <c r="S1043">
        <f>'Raw Data'!R1043</f>
        <v>7.256987005</v>
      </c>
      <c r="T1043">
        <f>'Raw Data'!S1043</f>
        <v>26194.82029</v>
      </c>
      <c r="U1043">
        <f>'Raw Data'!T1043</f>
        <v>723672.8</v>
      </c>
      <c r="V1043" s="9" t="str">
        <f t="shared" si="177"/>
        <v>NP-20</v>
      </c>
      <c r="W1043">
        <f t="shared" si="178"/>
        <v>20304</v>
      </c>
      <c r="X1043">
        <f t="shared" si="179"/>
        <v>67</v>
      </c>
      <c r="Y1043">
        <f t="shared" si="180"/>
        <v>2698762.25</v>
      </c>
      <c r="Z1043">
        <f t="shared" si="181"/>
        <v>2022</v>
      </c>
      <c r="AA1043" s="9" t="str">
        <f t="shared" si="182"/>
        <v>Steel</v>
      </c>
      <c r="AB1043" s="9" t="str">
        <f t="shared" si="183"/>
        <v>Other</v>
      </c>
      <c r="AD1043" s="13">
        <f t="shared" si="184"/>
        <v>7.256987005</v>
      </c>
      <c r="AE1043">
        <f t="shared" si="185"/>
        <v>35.641883372734441</v>
      </c>
      <c r="AF1043" s="16">
        <f t="shared" si="186"/>
        <v>0.36640001292093383</v>
      </c>
    </row>
    <row r="1044" spans="1:32" x14ac:dyDescent="0.25">
      <c r="A1044" t="str">
        <f>'Raw Data'!A1044</f>
        <v>INNSA1</v>
      </c>
      <c r="B1044" s="7">
        <f>'Raw Data'!B1044</f>
        <v>44580</v>
      </c>
      <c r="C1044">
        <f>'Raw Data'!C1044</f>
        <v>301049751</v>
      </c>
      <c r="D1044">
        <f>'Raw Data'!D1044</f>
        <v>73231000</v>
      </c>
      <c r="E1044" t="str">
        <f>'Raw Data'!E1044</f>
        <v>OKS-4156 STEEL SCRUBBER 6PCS SET (QTY:98000 SET/USD 0.275 PER PCS)</v>
      </c>
      <c r="F1044" t="str">
        <f t="shared" si="176"/>
        <v>OKS-4156 STEEL SCRUBBER 6PCS SET (QTY:98000 SET/USD 0.275 PER PCS)</v>
      </c>
      <c r="O1044">
        <f>'Raw Data'!N1044</f>
        <v>8537.7999999999993</v>
      </c>
      <c r="P1044" t="str">
        <f>'Raw Data'!O1044</f>
        <v>KGS</v>
      </c>
      <c r="Q1044">
        <f>'Raw Data'!P1044</f>
        <v>296.34684700000003</v>
      </c>
      <c r="R1044">
        <f>'Raw Data'!Q1044</f>
        <v>2530150.11</v>
      </c>
      <c r="S1044">
        <f>'Raw Data'!R1044</f>
        <v>3.9303295349999998</v>
      </c>
      <c r="T1044">
        <f>'Raw Data'!S1044</f>
        <v>33556.367509999996</v>
      </c>
      <c r="U1044">
        <f>'Raw Data'!T1044</f>
        <v>1112254</v>
      </c>
      <c r="V1044" s="9" t="str">
        <f t="shared" si="177"/>
        <v>OKS-4156</v>
      </c>
      <c r="W1044">
        <f t="shared" si="178"/>
        <v>98000</v>
      </c>
      <c r="X1044">
        <f t="shared" si="179"/>
        <v>49</v>
      </c>
      <c r="Y1044">
        <f t="shared" si="180"/>
        <v>3642404.11</v>
      </c>
      <c r="Z1044">
        <f t="shared" si="181"/>
        <v>2022</v>
      </c>
      <c r="AA1044" s="9" t="str">
        <f t="shared" si="182"/>
        <v>Steel</v>
      </c>
      <c r="AB1044" s="9" t="str">
        <f t="shared" si="183"/>
        <v>Scrubber</v>
      </c>
      <c r="AD1044" s="13">
        <f t="shared" si="184"/>
        <v>3.9303295349999998</v>
      </c>
      <c r="AE1044">
        <f t="shared" si="185"/>
        <v>11.349530612244898</v>
      </c>
      <c r="AF1044" s="16">
        <f t="shared" si="186"/>
        <v>0.43960000460209853</v>
      </c>
    </row>
    <row r="1045" spans="1:32" x14ac:dyDescent="0.25">
      <c r="A1045" t="str">
        <f>'Raw Data'!A1045</f>
        <v>INNSA1</v>
      </c>
      <c r="B1045" s="7">
        <f>'Raw Data'!B1045</f>
        <v>44580</v>
      </c>
      <c r="C1045">
        <f>'Raw Data'!C1045</f>
        <v>301049751</v>
      </c>
      <c r="D1045">
        <f>'Raw Data'!D1045</f>
        <v>73239990</v>
      </c>
      <c r="E1045" t="str">
        <f>'Raw Data'!E1045</f>
        <v>SB-01 STAINLESS STEEL SPORTS BOTTLE 750ML SG-702 (QTY:5328 NUM/USD 1.205 PER NUM)</v>
      </c>
      <c r="F1045" t="str">
        <f t="shared" si="176"/>
        <v>SB-01 STAINLESS STEEL SPORTS BOTTLE 750ML SG-702 (QTY:5328 NUM/USD 1.205 PER NUM)</v>
      </c>
      <c r="O1045">
        <f>'Raw Data'!N1045</f>
        <v>843.6</v>
      </c>
      <c r="P1045" t="str">
        <f>'Raw Data'!O1045</f>
        <v>KGS</v>
      </c>
      <c r="Q1045">
        <f>'Raw Data'!P1045</f>
        <v>659.60519199999999</v>
      </c>
      <c r="R1045">
        <f>'Raw Data'!Q1045</f>
        <v>556442.93999999994</v>
      </c>
      <c r="S1045">
        <f>'Raw Data'!R1045</f>
        <v>8.7480794700000004</v>
      </c>
      <c r="T1045">
        <f>'Raw Data'!S1045</f>
        <v>7379.8798409999999</v>
      </c>
      <c r="U1045">
        <f>'Raw Data'!T1045</f>
        <v>203880.8</v>
      </c>
      <c r="V1045" s="9" t="str">
        <f t="shared" si="177"/>
        <v>SB-01</v>
      </c>
      <c r="W1045">
        <f t="shared" si="178"/>
        <v>5328</v>
      </c>
      <c r="X1045">
        <f t="shared" si="179"/>
        <v>64</v>
      </c>
      <c r="Y1045">
        <f t="shared" si="180"/>
        <v>760323.74</v>
      </c>
      <c r="Z1045">
        <f t="shared" si="181"/>
        <v>2022</v>
      </c>
      <c r="AA1045" s="9" t="str">
        <f t="shared" si="182"/>
        <v>Steel</v>
      </c>
      <c r="AB1045" s="9" t="str">
        <f t="shared" si="183"/>
        <v>Other</v>
      </c>
      <c r="AD1045" s="13">
        <f t="shared" si="184"/>
        <v>8.7480794700000004</v>
      </c>
      <c r="AE1045">
        <f t="shared" si="185"/>
        <v>38.265915915915912</v>
      </c>
      <c r="AF1045" s="16">
        <f t="shared" si="186"/>
        <v>0.36640019190467221</v>
      </c>
    </row>
    <row r="1046" spans="1:32" x14ac:dyDescent="0.25">
      <c r="A1046" t="str">
        <f>'Raw Data'!A1046</f>
        <v>INNSA1</v>
      </c>
      <c r="B1046" s="7">
        <f>'Raw Data'!B1046</f>
        <v>44580</v>
      </c>
      <c r="C1046">
        <f>'Raw Data'!C1046</f>
        <v>301049751</v>
      </c>
      <c r="D1046">
        <f>'Raw Data'!D1046</f>
        <v>73239990</v>
      </c>
      <c r="E1046" t="str">
        <f>'Raw Data'!E1046</f>
        <v>KWP-600B SS OIL POT 600ML (QTY:38800 PCS/USD 1.29 PER PCS)</v>
      </c>
      <c r="F1046" t="str">
        <f t="shared" si="176"/>
        <v>KWP-600B SS OIL POT 600ML (QTY:38800 PCS/USD 1.29 PER PCS)</v>
      </c>
      <c r="O1046">
        <f>'Raw Data'!N1046</f>
        <v>6790</v>
      </c>
      <c r="P1046" t="str">
        <f>'Raw Data'!O1046</f>
        <v>KGS</v>
      </c>
      <c r="Q1046">
        <f>'Raw Data'!P1046</f>
        <v>629.22725330000003</v>
      </c>
      <c r="R1046">
        <f>'Raw Data'!Q1046</f>
        <v>4272453.05</v>
      </c>
      <c r="S1046">
        <f>'Raw Data'!R1046</f>
        <v>8.3451890360000007</v>
      </c>
      <c r="T1046">
        <f>'Raw Data'!S1046</f>
        <v>56663.833550000003</v>
      </c>
      <c r="U1046">
        <f>'Raw Data'!T1046</f>
        <v>1565426.8</v>
      </c>
      <c r="V1046" s="9" t="str">
        <f t="shared" si="177"/>
        <v>KWP-600B</v>
      </c>
      <c r="W1046">
        <f t="shared" si="178"/>
        <v>38800</v>
      </c>
      <c r="X1046">
        <f t="shared" si="179"/>
        <v>42</v>
      </c>
      <c r="Y1046">
        <f t="shared" si="180"/>
        <v>5837879.8499999996</v>
      </c>
      <c r="Z1046">
        <f t="shared" si="181"/>
        <v>2022</v>
      </c>
      <c r="AA1046" s="9" t="str">
        <f t="shared" si="182"/>
        <v>Other</v>
      </c>
      <c r="AB1046" s="9" t="str">
        <f t="shared" si="183"/>
        <v>Other</v>
      </c>
      <c r="AD1046" s="13">
        <f t="shared" si="184"/>
        <v>8.3451890360000007</v>
      </c>
      <c r="AE1046">
        <f t="shared" si="185"/>
        <v>40.346051546391756</v>
      </c>
      <c r="AF1046" s="16">
        <f t="shared" si="186"/>
        <v>0.36640000058046279</v>
      </c>
    </row>
    <row r="1047" spans="1:32" x14ac:dyDescent="0.25">
      <c r="A1047" t="str">
        <f>'Raw Data'!A1047</f>
        <v>INNSA1</v>
      </c>
      <c r="B1047" s="7">
        <f>'Raw Data'!B1047</f>
        <v>44580</v>
      </c>
      <c r="C1047">
        <f>'Raw Data'!C1047</f>
        <v>301049751</v>
      </c>
      <c r="D1047">
        <f>'Raw Data'!D1047</f>
        <v>73239990</v>
      </c>
      <c r="E1047" t="str">
        <f>'Raw Data'!E1047</f>
        <v>SL-01 STAINLESS STEEL COLA BOTTLE 750ML SK750 (QTY:14904 PCS/USD 1.300 PER PCS)</v>
      </c>
      <c r="F1047" t="str">
        <f t="shared" si="176"/>
        <v>SL-01 STAINLESS STEEL COLA BOTTLE 750ML SK750 (QTY:14904 PCS/USD 1.300 PER PCS)</v>
      </c>
      <c r="O1047">
        <f>'Raw Data'!N1047</f>
        <v>2980.8</v>
      </c>
      <c r="P1047" t="str">
        <f>'Raw Data'!O1047</f>
        <v>KGS</v>
      </c>
      <c r="Q1047">
        <f>'Raw Data'!P1047</f>
        <v>568.09821520000003</v>
      </c>
      <c r="R1047">
        <f>'Raw Data'!Q1047</f>
        <v>1693387.16</v>
      </c>
      <c r="S1047">
        <f>'Raw Data'!R1047</f>
        <v>7.5344590880000002</v>
      </c>
      <c r="T1047">
        <f>'Raw Data'!S1047</f>
        <v>22458.715649999998</v>
      </c>
      <c r="U1047">
        <f>'Raw Data'!T1047</f>
        <v>620457</v>
      </c>
      <c r="V1047" s="9" t="str">
        <f t="shared" si="177"/>
        <v>SL-01</v>
      </c>
      <c r="W1047">
        <f t="shared" si="178"/>
        <v>14904</v>
      </c>
      <c r="X1047">
        <f t="shared" si="179"/>
        <v>62</v>
      </c>
      <c r="Y1047">
        <f t="shared" si="180"/>
        <v>2313844.16</v>
      </c>
      <c r="Z1047">
        <f t="shared" si="181"/>
        <v>2022</v>
      </c>
      <c r="AA1047" s="9" t="str">
        <f t="shared" si="182"/>
        <v>Steel</v>
      </c>
      <c r="AB1047" s="9" t="str">
        <f t="shared" si="183"/>
        <v>Other</v>
      </c>
      <c r="AD1047" s="13">
        <f t="shared" si="184"/>
        <v>7.5344590880000002</v>
      </c>
      <c r="AE1047">
        <f t="shared" si="185"/>
        <v>41.630233494363928</v>
      </c>
      <c r="AF1047" s="16">
        <f t="shared" si="186"/>
        <v>0.36639996727033175</v>
      </c>
    </row>
    <row r="1048" spans="1:32" x14ac:dyDescent="0.25">
      <c r="A1048" t="str">
        <f>'Raw Data'!A1048</f>
        <v>INNSA1</v>
      </c>
      <c r="B1048" s="7">
        <f>'Raw Data'!B1048</f>
        <v>44579</v>
      </c>
      <c r="C1048">
        <f>'Raw Data'!C1048</f>
        <v>301049751</v>
      </c>
      <c r="D1048">
        <f>'Raw Data'!D1048</f>
        <v>73239990</v>
      </c>
      <c r="E1048" t="str">
        <f>'Raw Data'!E1048</f>
        <v>2628 HOUSEHOLD STEEL HOOK 3PCS SET (QTY:167400 PCS/USD 0.445PRE PCS)</v>
      </c>
      <c r="F1048" t="str">
        <f t="shared" si="176"/>
        <v>2628 HOUSEHOLD STEEL HOOK 3PCS SET (QTY:167400 PCS/USD 0.445PRE PCS)</v>
      </c>
      <c r="O1048">
        <f>'Raw Data'!N1048</f>
        <v>5673</v>
      </c>
      <c r="P1048" t="str">
        <f>'Raw Data'!O1048</f>
        <v>KGS</v>
      </c>
      <c r="Q1048">
        <f>'Raw Data'!P1048</f>
        <v>1068.739716</v>
      </c>
      <c r="R1048">
        <f>'Raw Data'!Q1048</f>
        <v>6062960.4100000001</v>
      </c>
      <c r="S1048">
        <f>'Raw Data'!R1048</f>
        <v>14.174266790000001</v>
      </c>
      <c r="T1048">
        <f>'Raw Data'!S1048</f>
        <v>80410.615520000007</v>
      </c>
      <c r="U1048">
        <f>'Raw Data'!T1048</f>
        <v>2221468.7000000002</v>
      </c>
      <c r="V1048" s="9" t="str">
        <f t="shared" si="177"/>
        <v>2628</v>
      </c>
      <c r="W1048">
        <f t="shared" si="178"/>
        <v>167400</v>
      </c>
      <c r="X1048">
        <f t="shared" si="179"/>
        <v>52</v>
      </c>
      <c r="Y1048">
        <f t="shared" si="180"/>
        <v>8284429.1100000003</v>
      </c>
      <c r="Z1048">
        <f t="shared" si="181"/>
        <v>2022</v>
      </c>
      <c r="AA1048" s="9" t="str">
        <f t="shared" si="182"/>
        <v>Steel</v>
      </c>
      <c r="AB1048" s="9" t="str">
        <f t="shared" si="183"/>
        <v>Hook</v>
      </c>
      <c r="AD1048" s="13">
        <f t="shared" si="184"/>
        <v>14.174266790000001</v>
      </c>
      <c r="AE1048">
        <f t="shared" si="185"/>
        <v>13.270422341696536</v>
      </c>
      <c r="AF1048" s="16">
        <f t="shared" si="186"/>
        <v>0.36640000095266995</v>
      </c>
    </row>
    <row r="1049" spans="1:32" x14ac:dyDescent="0.25">
      <c r="A1049" t="str">
        <f>'Raw Data'!A1049</f>
        <v>INNSA1</v>
      </c>
      <c r="B1049" s="7">
        <f>'Raw Data'!B1049</f>
        <v>44579</v>
      </c>
      <c r="C1049">
        <f>'Raw Data'!C1049</f>
        <v>301049751</v>
      </c>
      <c r="D1049">
        <f>'Raw Data'!D1049</f>
        <v>73239990</v>
      </c>
      <c r="E1049" t="str">
        <f>'Raw Data'!E1049</f>
        <v>2628 HOUSEHOLD STEEL HOOK 3PCS SET (QTY:167400 PCS/USD 0.445PRE PCS)</v>
      </c>
      <c r="F1049" t="str">
        <f t="shared" si="176"/>
        <v>2628 HOUSEHOLD STEEL HOOK 3PCS SET (QTY:167400 PCS/USD 0.445PRE PCS)</v>
      </c>
      <c r="O1049">
        <f>'Raw Data'!N1049</f>
        <v>5673</v>
      </c>
      <c r="P1049" t="str">
        <f>'Raw Data'!O1049</f>
        <v>KGS</v>
      </c>
      <c r="Q1049">
        <f>'Raw Data'!P1049</f>
        <v>1068.739716</v>
      </c>
      <c r="R1049">
        <f>'Raw Data'!Q1049</f>
        <v>6062960.4100000001</v>
      </c>
      <c r="S1049">
        <f>'Raw Data'!R1049</f>
        <v>14.174266790000001</v>
      </c>
      <c r="T1049">
        <f>'Raw Data'!S1049</f>
        <v>80410.615520000007</v>
      </c>
      <c r="U1049">
        <f>'Raw Data'!T1049</f>
        <v>2221468.7000000002</v>
      </c>
      <c r="V1049" s="9" t="str">
        <f t="shared" si="177"/>
        <v>2628</v>
      </c>
      <c r="W1049">
        <f t="shared" si="178"/>
        <v>167400</v>
      </c>
      <c r="X1049">
        <f t="shared" si="179"/>
        <v>52</v>
      </c>
      <c r="Y1049">
        <f t="shared" si="180"/>
        <v>8284429.1100000003</v>
      </c>
      <c r="Z1049">
        <f t="shared" si="181"/>
        <v>2022</v>
      </c>
      <c r="AA1049" s="9" t="str">
        <f t="shared" si="182"/>
        <v>Steel</v>
      </c>
      <c r="AB1049" s="9" t="str">
        <f t="shared" si="183"/>
        <v>Hook</v>
      </c>
      <c r="AD1049" s="13">
        <f t="shared" si="184"/>
        <v>14.174266790000001</v>
      </c>
      <c r="AE1049">
        <f t="shared" si="185"/>
        <v>13.270422341696536</v>
      </c>
      <c r="AF1049" s="16">
        <f t="shared" si="186"/>
        <v>0.36640000095266995</v>
      </c>
    </row>
    <row r="1050" spans="1:32" x14ac:dyDescent="0.25">
      <c r="A1050" t="str">
        <f>'Raw Data'!A1050</f>
        <v>INNSA1</v>
      </c>
      <c r="B1050" s="7">
        <f>'Raw Data'!B1050</f>
        <v>44568</v>
      </c>
      <c r="C1050">
        <f>'Raw Data'!C1050</f>
        <v>301049751</v>
      </c>
      <c r="D1050">
        <f>'Raw Data'!D1050</f>
        <v>73239990</v>
      </c>
      <c r="E1050" t="str">
        <f>'Raw Data'!E1050</f>
        <v>NP-20 STAINLESS STEEL SPORTS BOTTLE 750 ML S-308-C6 (QTY:4068 NUM/USD 1.113 PER NUM)</v>
      </c>
      <c r="F1050" t="str">
        <f t="shared" si="176"/>
        <v>NP-20 STAINLESS STEEL SPORTS BOTTLE 750 ML S-308-C6 (QTY:4068 NUM/USD 1.113 PER NUM)</v>
      </c>
      <c r="O1050">
        <f>'Raw Data'!N1050</f>
        <v>723.2</v>
      </c>
      <c r="P1050" t="str">
        <f>'Raw Data'!O1050</f>
        <v>KGS</v>
      </c>
      <c r="Q1050">
        <f>'Raw Data'!P1050</f>
        <v>537.87432249999995</v>
      </c>
      <c r="R1050">
        <f>'Raw Data'!Q1050</f>
        <v>388990.71</v>
      </c>
      <c r="S1050">
        <f>'Raw Data'!R1050</f>
        <v>7.1336117039999998</v>
      </c>
      <c r="T1050">
        <f>'Raw Data'!S1050</f>
        <v>5159.0279840000003</v>
      </c>
      <c r="U1050">
        <f>'Raw Data'!T1050</f>
        <v>142526.1</v>
      </c>
      <c r="V1050" s="9" t="str">
        <f t="shared" si="177"/>
        <v>NP-20</v>
      </c>
      <c r="W1050">
        <f t="shared" si="178"/>
        <v>4068</v>
      </c>
      <c r="X1050">
        <f t="shared" si="179"/>
        <v>67</v>
      </c>
      <c r="Y1050">
        <f t="shared" si="180"/>
        <v>531516.81000000006</v>
      </c>
      <c r="Z1050">
        <f t="shared" si="181"/>
        <v>2022</v>
      </c>
      <c r="AA1050" s="9" t="str">
        <f t="shared" si="182"/>
        <v>Steel</v>
      </c>
      <c r="AB1050" s="9" t="str">
        <f t="shared" si="183"/>
        <v>Other</v>
      </c>
      <c r="AD1050" s="13">
        <f t="shared" si="184"/>
        <v>7.1336117039999998</v>
      </c>
      <c r="AE1050">
        <f t="shared" si="185"/>
        <v>35.03591445427729</v>
      </c>
      <c r="AF1050" s="16">
        <f t="shared" si="186"/>
        <v>0.36639975283728499</v>
      </c>
    </row>
    <row r="1051" spans="1:32" x14ac:dyDescent="0.25">
      <c r="A1051" t="str">
        <f>'Raw Data'!A1051</f>
        <v>INNSA1</v>
      </c>
      <c r="B1051" s="7">
        <f>'Raw Data'!B1051</f>
        <v>44568</v>
      </c>
      <c r="C1051">
        <f>'Raw Data'!C1051</f>
        <v>301049751</v>
      </c>
      <c r="D1051">
        <f>'Raw Data'!D1051</f>
        <v>73239990</v>
      </c>
      <c r="E1051" t="str">
        <f>'Raw Data'!E1051</f>
        <v>SB-01 STAINLESS STEEL SPORTS BOTTLE 750ML SG-702 (QTY:42192NUM/USD 1.205 PER NUM)</v>
      </c>
      <c r="F1051" t="str">
        <f t="shared" si="176"/>
        <v>SB-01 STAINLESS STEEL SPORTS BOTTLE 750ML SG-702 (QTY:42192NUM/USD 1.205 PER NUM)</v>
      </c>
      <c r="O1051">
        <f>'Raw Data'!N1051</f>
        <v>6680.4</v>
      </c>
      <c r="P1051" t="str">
        <f>'Raw Data'!O1051</f>
        <v>KGS</v>
      </c>
      <c r="Q1051">
        <f>'Raw Data'!P1051</f>
        <v>653.84981889999995</v>
      </c>
      <c r="R1051">
        <f>'Raw Data'!Q1051</f>
        <v>4367978.33</v>
      </c>
      <c r="S1051">
        <f>'Raw Data'!R1051</f>
        <v>8.6717482609999994</v>
      </c>
      <c r="T1051">
        <f>'Raw Data'!S1051</f>
        <v>57930.747080000001</v>
      </c>
      <c r="U1051">
        <f>'Raw Data'!T1051</f>
        <v>1600427.3</v>
      </c>
      <c r="V1051" s="9" t="str">
        <f t="shared" si="177"/>
        <v>SB-01</v>
      </c>
      <c r="W1051">
        <f t="shared" si="178"/>
        <v>42192</v>
      </c>
      <c r="X1051">
        <f t="shared" si="179"/>
        <v>64</v>
      </c>
      <c r="Y1051">
        <f t="shared" si="180"/>
        <v>5968405.6299999999</v>
      </c>
      <c r="Z1051">
        <f t="shared" si="181"/>
        <v>2022</v>
      </c>
      <c r="AA1051" s="9" t="str">
        <f t="shared" si="182"/>
        <v>Steel</v>
      </c>
      <c r="AB1051" s="9" t="str">
        <f t="shared" si="183"/>
        <v>Other</v>
      </c>
      <c r="AD1051" s="13">
        <f t="shared" si="184"/>
        <v>8.6717482609999994</v>
      </c>
      <c r="AE1051">
        <f t="shared" si="185"/>
        <v>37.932008437618506</v>
      </c>
      <c r="AF1051" s="16">
        <f t="shared" si="186"/>
        <v>0.36640000913191345</v>
      </c>
    </row>
    <row r="1052" spans="1:32" x14ac:dyDescent="0.25">
      <c r="A1052" t="str">
        <f>'Raw Data'!A1052</f>
        <v>INNSA1</v>
      </c>
      <c r="B1052" s="7">
        <f>'Raw Data'!B1052</f>
        <v>44559</v>
      </c>
      <c r="C1052">
        <f>'Raw Data'!C1052</f>
        <v>301049751</v>
      </c>
      <c r="D1052">
        <f>'Raw Data'!D1052</f>
        <v>73239990</v>
      </c>
      <c r="E1052" t="str">
        <f>'Raw Data'!E1052</f>
        <v>SM1168 STEEL HANGER WITH HOOK (QTY:57792 PCS/USD 1.35 PER PCS)</v>
      </c>
      <c r="F1052" t="str">
        <f t="shared" si="176"/>
        <v>SM1168 STEEL HANGER WITH HOOK (QTY:57792 PCS/USD 1.35 PER PCS)</v>
      </c>
      <c r="O1052">
        <f>'Raw Data'!N1052</f>
        <v>10836</v>
      </c>
      <c r="P1052" t="str">
        <f>'Raw Data'!O1052</f>
        <v>KGS</v>
      </c>
      <c r="Q1052">
        <f>'Raw Data'!P1052</f>
        <v>573.60709489999999</v>
      </c>
      <c r="R1052">
        <f>'Raw Data'!Q1052</f>
        <v>6215606.4800000004</v>
      </c>
      <c r="S1052">
        <f>'Raw Data'!R1052</f>
        <v>7.4349591039999998</v>
      </c>
      <c r="T1052">
        <f>'Raw Data'!S1052</f>
        <v>80565.216849999997</v>
      </c>
      <c r="U1052">
        <f>'Raw Data'!T1052</f>
        <v>2277398.2000000002</v>
      </c>
      <c r="V1052" s="9" t="str">
        <f t="shared" si="177"/>
        <v>SM1168</v>
      </c>
      <c r="W1052">
        <f t="shared" si="178"/>
        <v>57792</v>
      </c>
      <c r="X1052">
        <f t="shared" si="179"/>
        <v>46</v>
      </c>
      <c r="Y1052">
        <f t="shared" si="180"/>
        <v>8493004.6799999997</v>
      </c>
      <c r="Z1052">
        <f t="shared" si="181"/>
        <v>2021</v>
      </c>
      <c r="AA1052" s="9" t="str">
        <f t="shared" si="182"/>
        <v>Steel</v>
      </c>
      <c r="AB1052" s="9" t="str">
        <f t="shared" si="183"/>
        <v>Hanger</v>
      </c>
      <c r="AD1052" s="13">
        <f t="shared" si="184"/>
        <v>7.4349591039999998</v>
      </c>
      <c r="AE1052">
        <f t="shared" si="185"/>
        <v>39.406807170542642</v>
      </c>
      <c r="AF1052" s="16">
        <f t="shared" si="186"/>
        <v>0.36639999770384435</v>
      </c>
    </row>
    <row r="1053" spans="1:32" x14ac:dyDescent="0.25">
      <c r="A1053" t="str">
        <f>'Raw Data'!A1053</f>
        <v>INNSA1</v>
      </c>
      <c r="B1053" s="7">
        <f>'Raw Data'!B1053</f>
        <v>44559</v>
      </c>
      <c r="C1053">
        <f>'Raw Data'!C1053</f>
        <v>301049751</v>
      </c>
      <c r="D1053">
        <f>'Raw Data'!D1053</f>
        <v>73239990</v>
      </c>
      <c r="E1053" t="str">
        <f>'Raw Data'!E1053</f>
        <v>RS-02 STEEL HAND BLENDER (QTY:50000 PCS/USD 0.461 PER PCS)</v>
      </c>
      <c r="F1053" t="str">
        <f t="shared" si="176"/>
        <v>RS-02 STEEL HAND BLENDER (QTY:50000 PCS/USD 0.461 PER PCS)</v>
      </c>
      <c r="O1053">
        <f>'Raw Data'!N1053</f>
        <v>2900</v>
      </c>
      <c r="P1053" t="str">
        <f>'Raw Data'!O1053</f>
        <v>KGS</v>
      </c>
      <c r="Q1053">
        <f>'Raw Data'!P1053</f>
        <v>698.44138620000001</v>
      </c>
      <c r="R1053">
        <f>'Raw Data'!Q1053</f>
        <v>2025480.02</v>
      </c>
      <c r="S1053">
        <f>'Raw Data'!R1053</f>
        <v>9.0530315780000006</v>
      </c>
      <c r="T1053">
        <f>'Raw Data'!S1053</f>
        <v>26253.791570000001</v>
      </c>
      <c r="U1053">
        <f>'Raw Data'!T1053</f>
        <v>742135.9</v>
      </c>
      <c r="V1053" s="9" t="str">
        <f t="shared" si="177"/>
        <v>RS-02</v>
      </c>
      <c r="W1053">
        <f t="shared" si="178"/>
        <v>50000</v>
      </c>
      <c r="X1053">
        <f t="shared" si="179"/>
        <v>41</v>
      </c>
      <c r="Y1053">
        <f t="shared" si="180"/>
        <v>2767615.92</v>
      </c>
      <c r="Z1053">
        <f t="shared" si="181"/>
        <v>2021</v>
      </c>
      <c r="AA1053" s="9" t="str">
        <f t="shared" si="182"/>
        <v>Steel</v>
      </c>
      <c r="AB1053" s="9" t="str">
        <f t="shared" si="183"/>
        <v>Other</v>
      </c>
      <c r="AD1053" s="13">
        <f t="shared" si="184"/>
        <v>9.0530315780000006</v>
      </c>
      <c r="AE1053">
        <f t="shared" si="185"/>
        <v>14.842718</v>
      </c>
      <c r="AF1053" s="16">
        <f t="shared" si="186"/>
        <v>0.36640001020597579</v>
      </c>
    </row>
    <row r="1054" spans="1:32" x14ac:dyDescent="0.25">
      <c r="A1054" t="str">
        <f>'Raw Data'!A1054</f>
        <v>INNSA1</v>
      </c>
      <c r="B1054" s="7">
        <f>'Raw Data'!B1054</f>
        <v>44559</v>
      </c>
      <c r="C1054">
        <f>'Raw Data'!C1054</f>
        <v>301049751</v>
      </c>
      <c r="D1054">
        <f>'Raw Data'!D1054</f>
        <v>73239990</v>
      </c>
      <c r="E1054" t="str">
        <f>'Raw Data'!E1054</f>
        <v>NP-55 STEEL TEA STRAINER (QTY:77544 PCS/USD 0.3285 PER PCS)</v>
      </c>
      <c r="F1054" t="str">
        <f t="shared" si="176"/>
        <v>NP-55 STEEL TEA STRAINER (QTY:77544 PCS/USD 0.3285 PER PCS)</v>
      </c>
      <c r="O1054">
        <f>'Raw Data'!N1054</f>
        <v>3554.1</v>
      </c>
      <c r="P1054" t="str">
        <f>'Raw Data'!O1054</f>
        <v>KGS</v>
      </c>
      <c r="Q1054">
        <f>'Raw Data'!P1054</f>
        <v>622.66732509999997</v>
      </c>
      <c r="R1054">
        <f>'Raw Data'!Q1054</f>
        <v>2213021.94</v>
      </c>
      <c r="S1054">
        <f>'Raw Data'!R1054</f>
        <v>8.0708661710000005</v>
      </c>
      <c r="T1054">
        <f>'Raw Data'!S1054</f>
        <v>28684.66546</v>
      </c>
      <c r="U1054">
        <f>'Raw Data'!T1054</f>
        <v>810851.2</v>
      </c>
      <c r="V1054" s="9" t="str">
        <f t="shared" si="177"/>
        <v>NP-55</v>
      </c>
      <c r="W1054">
        <f t="shared" si="178"/>
        <v>77544</v>
      </c>
      <c r="X1054">
        <f t="shared" si="179"/>
        <v>41</v>
      </c>
      <c r="Y1054">
        <f t="shared" si="180"/>
        <v>3023873.1399999997</v>
      </c>
      <c r="Z1054">
        <f t="shared" si="181"/>
        <v>2021</v>
      </c>
      <c r="AA1054" s="9" t="str">
        <f t="shared" si="182"/>
        <v>Steel</v>
      </c>
      <c r="AB1054" s="9" t="str">
        <f t="shared" si="183"/>
        <v>Tea Strainer</v>
      </c>
      <c r="AD1054" s="13">
        <f t="shared" si="184"/>
        <v>8.0708661710000005</v>
      </c>
      <c r="AE1054">
        <f t="shared" si="185"/>
        <v>10.45665944496028</v>
      </c>
      <c r="AF1054" s="16">
        <f t="shared" si="186"/>
        <v>0.3663999824601829</v>
      </c>
    </row>
    <row r="1055" spans="1:32" x14ac:dyDescent="0.25">
      <c r="A1055" t="str">
        <f>'Raw Data'!A1055</f>
        <v>INNSA1</v>
      </c>
      <c r="B1055" s="7">
        <f>'Raw Data'!B1055</f>
        <v>44559</v>
      </c>
      <c r="C1055">
        <f>'Raw Data'!C1055</f>
        <v>301049751</v>
      </c>
      <c r="D1055">
        <f>'Raw Data'!D1055</f>
        <v>73231000</v>
      </c>
      <c r="E1055" t="str">
        <f>'Raw Data'!E1055</f>
        <v>8001-2 STEEL SCRUBBER 2 PCS SET (QTY:164400 SET/USD 0.168 PER SET)</v>
      </c>
      <c r="F1055" t="str">
        <f t="shared" si="176"/>
        <v>8001-2 STEEL SCRUBBER 2 PCS SET (QTY:164400 SET/USD 0.168 PER SET)</v>
      </c>
      <c r="O1055">
        <f>'Raw Data'!N1055</f>
        <v>4795</v>
      </c>
      <c r="P1055" t="str">
        <f>'Raw Data'!O1055</f>
        <v>KGS</v>
      </c>
      <c r="Q1055">
        <f>'Raw Data'!P1055</f>
        <v>485.1613097</v>
      </c>
      <c r="R1055">
        <f>'Raw Data'!Q1055</f>
        <v>2326348.48</v>
      </c>
      <c r="S1055">
        <f>'Raw Data'!R1055</f>
        <v>6.2885458160000001</v>
      </c>
      <c r="T1055">
        <f>'Raw Data'!S1055</f>
        <v>30153.57719</v>
      </c>
      <c r="U1055">
        <f>'Raw Data'!T1055</f>
        <v>1022662.8</v>
      </c>
      <c r="V1055" s="9" t="str">
        <f t="shared" si="177"/>
        <v>8001-2</v>
      </c>
      <c r="W1055">
        <f t="shared" si="178"/>
        <v>164400</v>
      </c>
      <c r="X1055">
        <f t="shared" si="179"/>
        <v>49</v>
      </c>
      <c r="Y1055">
        <f t="shared" si="180"/>
        <v>3349011.2800000003</v>
      </c>
      <c r="Z1055">
        <f t="shared" si="181"/>
        <v>2021</v>
      </c>
      <c r="AA1055" s="9" t="str">
        <f t="shared" si="182"/>
        <v>Steel</v>
      </c>
      <c r="AB1055" s="9" t="str">
        <f t="shared" si="183"/>
        <v>Scrubber</v>
      </c>
      <c r="AD1055" s="13">
        <f t="shared" si="184"/>
        <v>6.2885458160000001</v>
      </c>
      <c r="AE1055">
        <f t="shared" si="185"/>
        <v>6.2205766423357671</v>
      </c>
      <c r="AF1055" s="16">
        <f t="shared" si="186"/>
        <v>0.4396000035213985</v>
      </c>
    </row>
    <row r="1056" spans="1:32" x14ac:dyDescent="0.25">
      <c r="A1056" t="str">
        <f>'Raw Data'!A1056</f>
        <v>INNSA1</v>
      </c>
      <c r="B1056" s="7">
        <f>'Raw Data'!B1056</f>
        <v>44559</v>
      </c>
      <c r="C1056">
        <f>'Raw Data'!C1056</f>
        <v>301049751</v>
      </c>
      <c r="D1056">
        <f>'Raw Data'!D1056</f>
        <v>73239990</v>
      </c>
      <c r="E1056" t="str">
        <f>'Raw Data'!E1056</f>
        <v>AM-217 STEEL LEMON SQUEEZER (QTY:5100 PCS/USD 2.1327 PER PCS)</v>
      </c>
      <c r="F1056" t="str">
        <f t="shared" si="176"/>
        <v>AM-217 STEEL LEMON SQUEEZER (QTY:5100 PCS/USD 2.1327 PER PCS)</v>
      </c>
      <c r="O1056">
        <f>'Raw Data'!N1056</f>
        <v>1402.5</v>
      </c>
      <c r="P1056" t="str">
        <f>'Raw Data'!O1056</f>
        <v>KGS</v>
      </c>
      <c r="Q1056">
        <f>'Raw Data'!P1056</f>
        <v>673.75078069999995</v>
      </c>
      <c r="R1056">
        <f>'Raw Data'!Q1056</f>
        <v>944935.47</v>
      </c>
      <c r="S1056">
        <f>'Raw Data'!R1056</f>
        <v>8.7329978060000002</v>
      </c>
      <c r="T1056">
        <f>'Raw Data'!S1056</f>
        <v>12248.029420000001</v>
      </c>
      <c r="U1056">
        <f>'Raw Data'!T1056</f>
        <v>346224.4</v>
      </c>
      <c r="V1056" s="9" t="str">
        <f t="shared" si="177"/>
        <v>AM-217</v>
      </c>
      <c r="W1056">
        <f t="shared" si="178"/>
        <v>5100</v>
      </c>
      <c r="X1056">
        <f t="shared" si="179"/>
        <v>43</v>
      </c>
      <c r="Y1056">
        <f t="shared" si="180"/>
        <v>1291159.8700000001</v>
      </c>
      <c r="Z1056">
        <f t="shared" si="181"/>
        <v>2021</v>
      </c>
      <c r="AA1056" s="9" t="str">
        <f t="shared" si="182"/>
        <v>Steel</v>
      </c>
      <c r="AB1056" s="9" t="str">
        <f t="shared" si="183"/>
        <v>Other</v>
      </c>
      <c r="AD1056" s="13">
        <f t="shared" si="184"/>
        <v>8.7329978060000002</v>
      </c>
      <c r="AE1056">
        <f t="shared" si="185"/>
        <v>67.887137254901958</v>
      </c>
      <c r="AF1056" s="16">
        <f t="shared" si="186"/>
        <v>0.36640004634390538</v>
      </c>
    </row>
    <row r="1057" spans="1:32" x14ac:dyDescent="0.25">
      <c r="A1057" t="str">
        <f>'Raw Data'!A1057</f>
        <v>INNSA1</v>
      </c>
      <c r="B1057" s="7">
        <f>'Raw Data'!B1057</f>
        <v>44559</v>
      </c>
      <c r="C1057">
        <f>'Raw Data'!C1057</f>
        <v>301049751</v>
      </c>
      <c r="D1057">
        <f>'Raw Data'!D1057</f>
        <v>73239990</v>
      </c>
      <c r="E1057" t="str">
        <f>'Raw Data'!E1057</f>
        <v>NP-19 STEEL SALT BOTTLE (QTY:10848 PCS/USD 0.5055 PER PCS)</v>
      </c>
      <c r="F1057" t="str">
        <f t="shared" si="176"/>
        <v>NP-19 STEEL SALT BOTTLE (QTY:10848 PCS/USD 0.5055 PER PCS)</v>
      </c>
      <c r="O1057">
        <f>'Raw Data'!N1057</f>
        <v>1695</v>
      </c>
      <c r="P1057" t="str">
        <f>'Raw Data'!O1057</f>
        <v>KGS</v>
      </c>
      <c r="Q1057">
        <f>'Raw Data'!P1057</f>
        <v>281.06259590000002</v>
      </c>
      <c r="R1057">
        <f>'Raw Data'!Q1057</f>
        <v>476401.1</v>
      </c>
      <c r="S1057">
        <f>'Raw Data'!R1057</f>
        <v>3.6430666999999999</v>
      </c>
      <c r="T1057">
        <f>'Raw Data'!S1057</f>
        <v>6174.9980560000004</v>
      </c>
      <c r="U1057">
        <f>'Raw Data'!T1057</f>
        <v>174553.3</v>
      </c>
      <c r="V1057" s="9" t="str">
        <f t="shared" si="177"/>
        <v>NP-19</v>
      </c>
      <c r="W1057">
        <f t="shared" si="178"/>
        <v>10848</v>
      </c>
      <c r="X1057">
        <f t="shared" si="179"/>
        <v>40</v>
      </c>
      <c r="Y1057">
        <f t="shared" si="180"/>
        <v>650954.39999999991</v>
      </c>
      <c r="Z1057">
        <f t="shared" si="181"/>
        <v>2021</v>
      </c>
      <c r="AA1057" s="9" t="str">
        <f t="shared" si="182"/>
        <v>Steel</v>
      </c>
      <c r="AB1057" s="9" t="str">
        <f t="shared" si="183"/>
        <v>Other</v>
      </c>
      <c r="AD1057" s="13">
        <f t="shared" si="184"/>
        <v>3.6430666999999999</v>
      </c>
      <c r="AE1057">
        <f t="shared" si="185"/>
        <v>16.090827802359883</v>
      </c>
      <c r="AF1057" s="16">
        <f t="shared" si="186"/>
        <v>0.36639986767452887</v>
      </c>
    </row>
    <row r="1058" spans="1:32" x14ac:dyDescent="0.25">
      <c r="A1058" t="str">
        <f>'Raw Data'!A1058</f>
        <v>INNSA1</v>
      </c>
      <c r="B1058" s="7">
        <f>'Raw Data'!B1058</f>
        <v>44559</v>
      </c>
      <c r="C1058">
        <f>'Raw Data'!C1058</f>
        <v>301049751</v>
      </c>
      <c r="D1058">
        <f>'Raw Data'!D1058</f>
        <v>73239990</v>
      </c>
      <c r="E1058" t="str">
        <f>'Raw Data'!E1058</f>
        <v>KL326D-9S STAINLESS STEEL GRATER WITH HANDLE HEXA (QTY:37560PCS/USD 1.05 PER PCS)</v>
      </c>
      <c r="F1058" t="str">
        <f t="shared" si="176"/>
        <v>KL326D-9S STAINLESS STEEL GRATER WITH HANDLE HEXA (QTY:37560PCS/USD 1.05 PER PCS)</v>
      </c>
      <c r="O1058">
        <f>'Raw Data'!N1058</f>
        <v>8607.5</v>
      </c>
      <c r="P1058" t="str">
        <f>'Raw Data'!O1058</f>
        <v>KGS</v>
      </c>
      <c r="Q1058">
        <f>'Raw Data'!P1058</f>
        <v>405.10683239999997</v>
      </c>
      <c r="R1058">
        <f>'Raw Data'!Q1058</f>
        <v>3486957.06</v>
      </c>
      <c r="S1058">
        <f>'Raw Data'!R1058</f>
        <v>5.2508986699999998</v>
      </c>
      <c r="T1058">
        <f>'Raw Data'!S1058</f>
        <v>45197.1103</v>
      </c>
      <c r="U1058">
        <f>'Raw Data'!T1058</f>
        <v>1277621</v>
      </c>
      <c r="V1058" s="9" t="str">
        <f t="shared" si="177"/>
        <v>KL326D-9S</v>
      </c>
      <c r="W1058">
        <f t="shared" si="178"/>
        <v>37560</v>
      </c>
      <c r="X1058">
        <f t="shared" si="179"/>
        <v>65</v>
      </c>
      <c r="Y1058">
        <f t="shared" si="180"/>
        <v>4764578.0600000005</v>
      </c>
      <c r="Z1058">
        <f t="shared" si="181"/>
        <v>2021</v>
      </c>
      <c r="AA1058" s="9" t="str">
        <f t="shared" si="182"/>
        <v>Steel</v>
      </c>
      <c r="AB1058" s="9" t="str">
        <f t="shared" si="183"/>
        <v>Other</v>
      </c>
      <c r="AD1058" s="13">
        <f t="shared" si="184"/>
        <v>5.2508986699999998</v>
      </c>
      <c r="AE1058">
        <f t="shared" si="185"/>
        <v>34.015468583599571</v>
      </c>
      <c r="AF1058" s="16">
        <f t="shared" si="186"/>
        <v>0.36639998084748426</v>
      </c>
    </row>
    <row r="1059" spans="1:32" x14ac:dyDescent="0.25">
      <c r="A1059" t="str">
        <f>'Raw Data'!A1059</f>
        <v>INNSA1</v>
      </c>
      <c r="B1059" s="7">
        <f>'Raw Data'!B1059</f>
        <v>44559</v>
      </c>
      <c r="C1059">
        <f>'Raw Data'!C1059</f>
        <v>301049751</v>
      </c>
      <c r="D1059">
        <f>'Raw Data'!D1059</f>
        <v>73231000</v>
      </c>
      <c r="E1059" t="str">
        <f>'Raw Data'!E1059</f>
        <v>8001-2STEEL SCRUBBER 2 PCS SET (QTY:164400 SET/USD 0.168 PERSET)</v>
      </c>
      <c r="F1059" t="str">
        <f t="shared" si="176"/>
        <v>8001-2STEEL SCRUBBER 2 PCS SET (QTY:164400 SET/USD 0.168 PERSET)</v>
      </c>
      <c r="O1059">
        <f>'Raw Data'!N1059</f>
        <v>4823</v>
      </c>
      <c r="P1059" t="str">
        <f>'Raw Data'!O1059</f>
        <v>KGS</v>
      </c>
      <c r="Q1059">
        <f>'Raw Data'!P1059</f>
        <v>482.34467969999997</v>
      </c>
      <c r="R1059">
        <f>'Raw Data'!Q1059</f>
        <v>2326348.39</v>
      </c>
      <c r="S1059">
        <f>'Raw Data'!R1059</f>
        <v>6.2520373249999999</v>
      </c>
      <c r="T1059">
        <f>'Raw Data'!S1059</f>
        <v>30153.57602</v>
      </c>
      <c r="U1059">
        <f>'Raw Data'!T1059</f>
        <v>1022662.8</v>
      </c>
      <c r="V1059" s="9" t="str">
        <f t="shared" si="177"/>
        <v>8001-2STEEL</v>
      </c>
      <c r="W1059">
        <f t="shared" si="178"/>
        <v>164400</v>
      </c>
      <c r="X1059">
        <f t="shared" si="179"/>
        <v>48</v>
      </c>
      <c r="Y1059">
        <f t="shared" si="180"/>
        <v>3349011.1900000004</v>
      </c>
      <c r="Z1059">
        <f t="shared" si="181"/>
        <v>2021</v>
      </c>
      <c r="AA1059" s="9" t="str">
        <f t="shared" si="182"/>
        <v>Steel</v>
      </c>
      <c r="AB1059" s="9" t="str">
        <f t="shared" si="183"/>
        <v>Scrubber</v>
      </c>
      <c r="AD1059" s="13">
        <f t="shared" si="184"/>
        <v>6.2520373249999999</v>
      </c>
      <c r="AE1059">
        <f t="shared" si="185"/>
        <v>6.2205766423357671</v>
      </c>
      <c r="AF1059" s="16">
        <f t="shared" si="186"/>
        <v>0.4396000205283096</v>
      </c>
    </row>
    <row r="1060" spans="1:32" x14ac:dyDescent="0.25">
      <c r="A1060" t="str">
        <f>'Raw Data'!A1060</f>
        <v>INNSA1</v>
      </c>
      <c r="B1060" s="7">
        <f>'Raw Data'!B1060</f>
        <v>44558</v>
      </c>
      <c r="C1060">
        <f>'Raw Data'!C1060</f>
        <v>301049751</v>
      </c>
      <c r="D1060">
        <f>'Raw Data'!D1060</f>
        <v>73239990</v>
      </c>
      <c r="E1060" t="str">
        <f>'Raw Data'!E1060</f>
        <v>RYX-02-021A MILD STEEL MULTI FUNCTION CLOTH STAND (QTY:3888NUS/USD 9.40 PER NUM)</v>
      </c>
      <c r="F1060" t="str">
        <f t="shared" si="176"/>
        <v>RYX-02-021A MILD STEEL MULTI FUNCTION CLOTH STAND (QTY:3888NUS/USD 9.40 PER NUM)</v>
      </c>
      <c r="O1060">
        <f>'Raw Data'!N1060</f>
        <v>14256</v>
      </c>
      <c r="P1060" t="str">
        <f>'Raw Data'!O1060</f>
        <v>KGS</v>
      </c>
      <c r="Q1060">
        <f>'Raw Data'!P1060</f>
        <v>285.73869109999998</v>
      </c>
      <c r="R1060">
        <f>'Raw Data'!Q1060</f>
        <v>4073490.78</v>
      </c>
      <c r="S1060">
        <f>'Raw Data'!R1060</f>
        <v>3.703677136</v>
      </c>
      <c r="T1060">
        <f>'Raw Data'!S1060</f>
        <v>52799.62126</v>
      </c>
      <c r="U1060">
        <f>'Raw Data'!T1060</f>
        <v>1492527.1</v>
      </c>
      <c r="V1060" s="9" t="str">
        <f t="shared" si="177"/>
        <v>RYX-02-021A</v>
      </c>
      <c r="W1060" t="str">
        <f t="shared" si="178"/>
        <v/>
      </c>
      <c r="X1060">
        <f t="shared" si="179"/>
        <v>64</v>
      </c>
      <c r="Y1060">
        <f t="shared" si="180"/>
        <v>5566017.8799999999</v>
      </c>
      <c r="Z1060">
        <f t="shared" si="181"/>
        <v>2021</v>
      </c>
      <c r="AA1060" s="9" t="str">
        <f t="shared" si="182"/>
        <v>Steel</v>
      </c>
      <c r="AB1060" s="9" t="str">
        <f t="shared" si="183"/>
        <v>Other</v>
      </c>
      <c r="AD1060" s="13">
        <f t="shared" si="184"/>
        <v>3.703677136</v>
      </c>
      <c r="AE1060" t="e">
        <f t="shared" si="185"/>
        <v>#VALUE!</v>
      </c>
      <c r="AF1060" s="16">
        <f t="shared" si="186"/>
        <v>0.36640001919925791</v>
      </c>
    </row>
    <row r="1061" spans="1:32" x14ac:dyDescent="0.25">
      <c r="A1061" t="str">
        <f>'Raw Data'!A1061</f>
        <v>INNSA1</v>
      </c>
      <c r="B1061" s="7">
        <f>'Raw Data'!B1061</f>
        <v>44558</v>
      </c>
      <c r="C1061">
        <f>'Raw Data'!C1061</f>
        <v>301049751</v>
      </c>
      <c r="D1061">
        <f>'Raw Data'!D1061</f>
        <v>73239990</v>
      </c>
      <c r="E1061" t="str">
        <f>'Raw Data'!E1061</f>
        <v>RYX-02-020 MILD STEEL MULTI FUNCTION CLOTH STAND (QTY:2464 NUM/USD 15.30 PER NUM)</v>
      </c>
      <c r="F1061" t="str">
        <f t="shared" si="176"/>
        <v>RYX-02-020 MILD STEEL MULTI FUNCTION CLOTH STAND (QTY:2464 NUM/USD 15.30 PER NUM)</v>
      </c>
      <c r="O1061">
        <f>'Raw Data'!N1061</f>
        <v>8008</v>
      </c>
      <c r="P1061" t="str">
        <f>'Raw Data'!O1061</f>
        <v>KGS</v>
      </c>
      <c r="Q1061">
        <f>'Raw Data'!P1061</f>
        <v>524.71179070000005</v>
      </c>
      <c r="R1061">
        <f>'Raw Data'!Q1061</f>
        <v>4201892.0199999996</v>
      </c>
      <c r="S1061">
        <f>'Raw Data'!R1061</f>
        <v>6.8011897689999996</v>
      </c>
      <c r="T1061">
        <f>'Raw Data'!S1061</f>
        <v>54463.927669999997</v>
      </c>
      <c r="U1061">
        <f>'Raw Data'!T1061</f>
        <v>1539573.2</v>
      </c>
      <c r="V1061" s="9" t="str">
        <f t="shared" si="177"/>
        <v>RYX-02-020</v>
      </c>
      <c r="W1061">
        <f t="shared" si="178"/>
        <v>2464</v>
      </c>
      <c r="X1061">
        <f t="shared" si="179"/>
        <v>64</v>
      </c>
      <c r="Y1061">
        <f t="shared" si="180"/>
        <v>5741465.2199999997</v>
      </c>
      <c r="Z1061">
        <f t="shared" si="181"/>
        <v>2021</v>
      </c>
      <c r="AA1061" s="9" t="str">
        <f t="shared" si="182"/>
        <v>Steel</v>
      </c>
      <c r="AB1061" s="9" t="str">
        <f t="shared" si="183"/>
        <v>Other</v>
      </c>
      <c r="AD1061" s="13">
        <f t="shared" si="184"/>
        <v>6.8011897689999996</v>
      </c>
      <c r="AE1061">
        <f t="shared" si="185"/>
        <v>624.82678571428573</v>
      </c>
      <c r="AF1061" s="16">
        <f t="shared" si="186"/>
        <v>0.36639999140196849</v>
      </c>
    </row>
    <row r="1062" spans="1:32" x14ac:dyDescent="0.25">
      <c r="A1062" t="str">
        <f>'Raw Data'!A1062</f>
        <v>INNSA1</v>
      </c>
      <c r="B1062" s="7">
        <f>'Raw Data'!B1062</f>
        <v>44553</v>
      </c>
      <c r="C1062">
        <f>'Raw Data'!C1062</f>
        <v>301049751</v>
      </c>
      <c r="D1062">
        <f>'Raw Data'!D1062</f>
        <v>73239990</v>
      </c>
      <c r="E1062" t="str">
        <f>'Raw Data'!E1062</f>
        <v>AM-253 STEEL KITCHEN TURNER (QTY:25236 SET/USD 0.6082 PER SET)</v>
      </c>
      <c r="F1062" t="str">
        <f t="shared" si="176"/>
        <v>AM-253 STEEL KITCHEN TURNER (QTY:25236 SET/USD 0.6082 PER SET)</v>
      </c>
      <c r="O1062">
        <f>'Raw Data'!N1062</f>
        <v>2453.5</v>
      </c>
      <c r="P1062" t="str">
        <f>'Raw Data'!O1062</f>
        <v>KGS</v>
      </c>
      <c r="Q1062">
        <f>'Raw Data'!P1062</f>
        <v>544.39904220000005</v>
      </c>
      <c r="R1062">
        <f>'Raw Data'!Q1062</f>
        <v>1335683.05</v>
      </c>
      <c r="S1062">
        <f>'Raw Data'!R1062</f>
        <v>7.056371253</v>
      </c>
      <c r="T1062">
        <f>'Raw Data'!S1062</f>
        <v>17312.80687</v>
      </c>
      <c r="U1062">
        <f>'Raw Data'!T1062</f>
        <v>489394.3</v>
      </c>
      <c r="V1062" s="9" t="str">
        <f t="shared" si="177"/>
        <v>AM-253</v>
      </c>
      <c r="W1062">
        <f t="shared" si="178"/>
        <v>25236</v>
      </c>
      <c r="X1062">
        <f t="shared" si="179"/>
        <v>44</v>
      </c>
      <c r="Y1062">
        <f t="shared" si="180"/>
        <v>1825077.35</v>
      </c>
      <c r="Z1062">
        <f t="shared" si="181"/>
        <v>2021</v>
      </c>
      <c r="AA1062" s="9" t="str">
        <f t="shared" si="182"/>
        <v>Steel</v>
      </c>
      <c r="AB1062" s="9" t="str">
        <f t="shared" si="183"/>
        <v>Other</v>
      </c>
      <c r="AD1062" s="13">
        <f t="shared" si="184"/>
        <v>7.056371253</v>
      </c>
      <c r="AE1062">
        <f t="shared" si="185"/>
        <v>19.392704866064353</v>
      </c>
      <c r="AF1062" s="16">
        <f t="shared" si="186"/>
        <v>0.36640002281978495</v>
      </c>
    </row>
    <row r="1063" spans="1:32" x14ac:dyDescent="0.25">
      <c r="A1063" t="str">
        <f>'Raw Data'!A1063</f>
        <v>INNSA1</v>
      </c>
      <c r="B1063" s="7">
        <f>'Raw Data'!B1063</f>
        <v>44544</v>
      </c>
      <c r="C1063">
        <f>'Raw Data'!C1063</f>
        <v>301049751</v>
      </c>
      <c r="D1063">
        <f>'Raw Data'!D1063</f>
        <v>73231000</v>
      </c>
      <c r="E1063" t="str">
        <f>'Raw Data'!E1063</f>
        <v>SS410 SS SCRUBBER 3 PCS SET (QTY:123600 SET/USD 0.195 PER SET)</v>
      </c>
      <c r="F1063" t="str">
        <f t="shared" si="176"/>
        <v>SS410 SS SCRUBBER 3 PCS SET (QTY:123600 SET/USD 0.195 PER SET)</v>
      </c>
      <c r="O1063">
        <f>'Raw Data'!N1063</f>
        <v>7931</v>
      </c>
      <c r="P1063" t="str">
        <f>'Raw Data'!O1063</f>
        <v>KGS</v>
      </c>
      <c r="Q1063">
        <f>'Raw Data'!P1063</f>
        <v>293.8736313</v>
      </c>
      <c r="R1063">
        <f>'Raw Data'!Q1063</f>
        <v>2330711.77</v>
      </c>
      <c r="S1063">
        <f>'Raw Data'!R1063</f>
        <v>3.8718528499999998</v>
      </c>
      <c r="T1063">
        <f>'Raw Data'!S1063</f>
        <v>30707.664949999998</v>
      </c>
      <c r="U1063">
        <f>'Raw Data'!T1063</f>
        <v>1024580.9</v>
      </c>
      <c r="V1063" s="9" t="str">
        <f t="shared" si="177"/>
        <v>SS410</v>
      </c>
      <c r="W1063">
        <f t="shared" si="178"/>
        <v>123600</v>
      </c>
      <c r="X1063">
        <f t="shared" si="179"/>
        <v>45</v>
      </c>
      <c r="Y1063">
        <f t="shared" si="180"/>
        <v>3355292.67</v>
      </c>
      <c r="Z1063">
        <f t="shared" si="181"/>
        <v>2021</v>
      </c>
      <c r="AA1063" s="9" t="str">
        <f t="shared" si="182"/>
        <v>Cleaning</v>
      </c>
      <c r="AB1063" s="9" t="str">
        <f t="shared" si="183"/>
        <v>Scrubber</v>
      </c>
      <c r="AD1063" s="13">
        <f t="shared" si="184"/>
        <v>3.8718528499999998</v>
      </c>
      <c r="AE1063">
        <f t="shared" si="185"/>
        <v>8.2894894822006471</v>
      </c>
      <c r="AF1063" s="16">
        <f t="shared" si="186"/>
        <v>0.43960000253484799</v>
      </c>
    </row>
    <row r="1064" spans="1:32" x14ac:dyDescent="0.25">
      <c r="A1064" t="str">
        <f>'Raw Data'!A1064</f>
        <v>INNSA1</v>
      </c>
      <c r="B1064" s="7">
        <f>'Raw Data'!B1064</f>
        <v>44538</v>
      </c>
      <c r="C1064">
        <f>'Raw Data'!C1064</f>
        <v>301049751</v>
      </c>
      <c r="D1064">
        <f>'Raw Data'!D1064</f>
        <v>73231000</v>
      </c>
      <c r="E1064" t="str">
        <f>'Raw Data'!E1064</f>
        <v>8001-2 STEEL SCRUBBER 2 PCS SET (QTY:165360 SET/USD 0.168 PER SET)</v>
      </c>
      <c r="F1064" t="str">
        <f t="shared" si="176"/>
        <v>8001-2 STEEL SCRUBBER 2 PCS SET (QTY:165360 SET/USD 0.168 PER SET)</v>
      </c>
      <c r="O1064">
        <f>'Raw Data'!N1064</f>
        <v>4823</v>
      </c>
      <c r="P1064" t="str">
        <f>'Raw Data'!O1064</f>
        <v>KGS</v>
      </c>
      <c r="Q1064">
        <f>'Raw Data'!P1064</f>
        <v>477.07021150000003</v>
      </c>
      <c r="R1064">
        <f>'Raw Data'!Q1064</f>
        <v>2300909.63</v>
      </c>
      <c r="S1064">
        <f>'Raw Data'!R1064</f>
        <v>6.2855100330000004</v>
      </c>
      <c r="T1064">
        <f>'Raw Data'!S1064</f>
        <v>30315.014889999999</v>
      </c>
      <c r="U1064">
        <f>'Raw Data'!T1064</f>
        <v>1011479.9</v>
      </c>
      <c r="V1064" s="9" t="str">
        <f t="shared" si="177"/>
        <v>8001-2</v>
      </c>
      <c r="W1064">
        <f t="shared" si="178"/>
        <v>165360</v>
      </c>
      <c r="X1064">
        <f t="shared" si="179"/>
        <v>49</v>
      </c>
      <c r="Y1064">
        <f t="shared" si="180"/>
        <v>3312389.53</v>
      </c>
      <c r="Z1064">
        <f t="shared" si="181"/>
        <v>2021</v>
      </c>
      <c r="AA1064" s="9" t="str">
        <f t="shared" si="182"/>
        <v>Steel</v>
      </c>
      <c r="AB1064" s="9" t="str">
        <f t="shared" si="183"/>
        <v>Scrubber</v>
      </c>
      <c r="AD1064" s="13">
        <f t="shared" si="184"/>
        <v>6.2855100330000004</v>
      </c>
      <c r="AE1064">
        <f t="shared" si="185"/>
        <v>6.1168353894533141</v>
      </c>
      <c r="AF1064" s="16">
        <f t="shared" si="186"/>
        <v>0.43960001158324502</v>
      </c>
    </row>
    <row r="1065" spans="1:32" x14ac:dyDescent="0.25">
      <c r="A1065" t="str">
        <f>'Raw Data'!A1065</f>
        <v>INNSA1</v>
      </c>
      <c r="B1065" s="7">
        <f>'Raw Data'!B1065</f>
        <v>44537</v>
      </c>
      <c r="C1065">
        <f>'Raw Data'!C1065</f>
        <v>301049751</v>
      </c>
      <c r="D1065">
        <f>'Raw Data'!D1065</f>
        <v>73239990</v>
      </c>
      <c r="E1065" t="str">
        <f>'Raw Data'!E1065</f>
        <v>NP-19 STEEL SALT BOTTLE (QTY:39792 PCS/USD 0.5039 PER PCS)</v>
      </c>
      <c r="F1065" t="str">
        <f t="shared" si="176"/>
        <v>NP-19 STEEL SALT BOTTLE (QTY:39792 PCS/USD 0.5039 PER PCS)</v>
      </c>
      <c r="O1065">
        <f>'Raw Data'!N1065</f>
        <v>6217.5</v>
      </c>
      <c r="P1065" t="str">
        <f>'Raw Data'!O1065</f>
        <v>KGS</v>
      </c>
      <c r="Q1065">
        <f>'Raw Data'!P1065</f>
        <v>273.28523360000003</v>
      </c>
      <c r="R1065">
        <f>'Raw Data'!Q1065</f>
        <v>1699150.94</v>
      </c>
      <c r="S1065">
        <f>'Raw Data'!R1065</f>
        <v>3.600595963</v>
      </c>
      <c r="T1065">
        <f>'Raw Data'!S1065</f>
        <v>22386.705399999999</v>
      </c>
      <c r="U1065">
        <f>'Raw Data'!T1065</f>
        <v>622568.9</v>
      </c>
      <c r="V1065" s="9" t="str">
        <f t="shared" si="177"/>
        <v>NP-19</v>
      </c>
      <c r="W1065">
        <f t="shared" si="178"/>
        <v>39792</v>
      </c>
      <c r="X1065">
        <f t="shared" si="179"/>
        <v>40</v>
      </c>
      <c r="Y1065">
        <f t="shared" si="180"/>
        <v>2321719.84</v>
      </c>
      <c r="Z1065">
        <f t="shared" si="181"/>
        <v>2021</v>
      </c>
      <c r="AA1065" s="9" t="str">
        <f t="shared" si="182"/>
        <v>Steel</v>
      </c>
      <c r="AB1065" s="9" t="str">
        <f t="shared" si="183"/>
        <v>Other</v>
      </c>
      <c r="AD1065" s="13">
        <f t="shared" si="184"/>
        <v>3.600595963</v>
      </c>
      <c r="AE1065">
        <f t="shared" si="185"/>
        <v>15.645579513470045</v>
      </c>
      <c r="AF1065" s="16">
        <f t="shared" si="186"/>
        <v>0.36639999740105494</v>
      </c>
    </row>
    <row r="1066" spans="1:32" x14ac:dyDescent="0.25">
      <c r="A1066" t="str">
        <f>'Raw Data'!A1066</f>
        <v>INNSA1</v>
      </c>
      <c r="B1066" s="7">
        <f>'Raw Data'!B1066</f>
        <v>44537</v>
      </c>
      <c r="C1066">
        <f>'Raw Data'!C1066</f>
        <v>301049751</v>
      </c>
      <c r="D1066">
        <f>'Raw Data'!D1066</f>
        <v>73239990</v>
      </c>
      <c r="E1066" t="str">
        <f>'Raw Data'!E1066</f>
        <v>NP-003 STEEL ZHARA (QTY:3120 PCS/USD 0.472 PER PCS)</v>
      </c>
      <c r="F1066" t="str">
        <f t="shared" si="176"/>
        <v>NP-003 STEEL ZHARA (QTY:3120 PCS/USD 0.472 PER PCS)</v>
      </c>
      <c r="O1066">
        <f>'Raw Data'!N1066</f>
        <v>291.2</v>
      </c>
      <c r="P1066" t="str">
        <f>'Raw Data'!O1066</f>
        <v>KGS</v>
      </c>
      <c r="Q1066">
        <f>'Raw Data'!P1066</f>
        <v>433.62256180000003</v>
      </c>
      <c r="R1066">
        <f>'Raw Data'!Q1066</f>
        <v>126270.89</v>
      </c>
      <c r="S1066">
        <f>'Raw Data'!R1066</f>
        <v>5.7130772309999998</v>
      </c>
      <c r="T1066">
        <f>'Raw Data'!S1066</f>
        <v>1663.6480899999999</v>
      </c>
      <c r="U1066">
        <f>'Raw Data'!T1066</f>
        <v>46265.7</v>
      </c>
      <c r="V1066" s="9" t="str">
        <f t="shared" si="177"/>
        <v>NP-003</v>
      </c>
      <c r="W1066">
        <f t="shared" si="178"/>
        <v>3120</v>
      </c>
      <c r="X1066">
        <f t="shared" si="179"/>
        <v>34</v>
      </c>
      <c r="Y1066">
        <f t="shared" si="180"/>
        <v>172536.59</v>
      </c>
      <c r="Z1066">
        <f t="shared" si="181"/>
        <v>2021</v>
      </c>
      <c r="AA1066" s="9" t="str">
        <f t="shared" si="182"/>
        <v>Steel</v>
      </c>
      <c r="AB1066" s="9" t="str">
        <f t="shared" si="183"/>
        <v>Other</v>
      </c>
      <c r="AD1066" s="13">
        <f t="shared" si="184"/>
        <v>5.7130772309999998</v>
      </c>
      <c r="AE1066">
        <f t="shared" si="185"/>
        <v>14.828749999999999</v>
      </c>
      <c r="AF1066" s="16">
        <f t="shared" si="186"/>
        <v>0.36640036353588701</v>
      </c>
    </row>
    <row r="1067" spans="1:32" x14ac:dyDescent="0.25">
      <c r="A1067" t="str">
        <f>'Raw Data'!A1067</f>
        <v>INNSA1</v>
      </c>
      <c r="B1067" s="7">
        <f>'Raw Data'!B1067</f>
        <v>44537</v>
      </c>
      <c r="C1067">
        <f>'Raw Data'!C1067</f>
        <v>301049751</v>
      </c>
      <c r="D1067">
        <f>'Raw Data'!D1067</f>
        <v>73239990</v>
      </c>
      <c r="E1067" t="str">
        <f>'Raw Data'!E1067</f>
        <v>SB-12 STEEL TEA STRAINER BIG (QTY:30000 PCS/USD 1.220 PER PCS)</v>
      </c>
      <c r="F1067" t="str">
        <f t="shared" si="176"/>
        <v>SB-12 STEEL TEA STRAINER BIG (QTY:30000 PCS/USD 1.220 PER PCS)</v>
      </c>
      <c r="O1067">
        <f>'Raw Data'!N1067</f>
        <v>7125</v>
      </c>
      <c r="P1067" t="str">
        <f>'Raw Data'!O1067</f>
        <v>KGS</v>
      </c>
      <c r="Q1067">
        <f>'Raw Data'!P1067</f>
        <v>440.45632280000001</v>
      </c>
      <c r="R1067">
        <f>'Raw Data'!Q1067</f>
        <v>3138251.3</v>
      </c>
      <c r="S1067">
        <f>'Raw Data'!R1067</f>
        <v>5.8031136070000002</v>
      </c>
      <c r="T1067">
        <f>'Raw Data'!S1067</f>
        <v>41347.184450000001</v>
      </c>
      <c r="U1067">
        <f>'Raw Data'!T1067</f>
        <v>1149855.3</v>
      </c>
      <c r="V1067" s="9" t="str">
        <f t="shared" si="177"/>
        <v>SB-12</v>
      </c>
      <c r="W1067">
        <f t="shared" si="178"/>
        <v>30000</v>
      </c>
      <c r="X1067">
        <f t="shared" si="179"/>
        <v>45</v>
      </c>
      <c r="Y1067">
        <f t="shared" si="180"/>
        <v>4288106.5999999996</v>
      </c>
      <c r="Z1067">
        <f t="shared" si="181"/>
        <v>2021</v>
      </c>
      <c r="AA1067" s="9" t="str">
        <f t="shared" si="182"/>
        <v>Steel</v>
      </c>
      <c r="AB1067" s="9" t="str">
        <f t="shared" si="183"/>
        <v>Tea Strainer</v>
      </c>
      <c r="AD1067" s="13">
        <f t="shared" si="184"/>
        <v>5.8031136070000002</v>
      </c>
      <c r="AE1067">
        <f t="shared" si="185"/>
        <v>38.328510000000001</v>
      </c>
      <c r="AF1067" s="16">
        <f t="shared" si="186"/>
        <v>0.36640000754560353</v>
      </c>
    </row>
    <row r="1068" spans="1:32" x14ac:dyDescent="0.25">
      <c r="A1068" t="str">
        <f>'Raw Data'!A1068</f>
        <v>INNSA1</v>
      </c>
      <c r="B1068" s="7">
        <f>'Raw Data'!B1068</f>
        <v>44537</v>
      </c>
      <c r="C1068">
        <f>'Raw Data'!C1068</f>
        <v>301049751</v>
      </c>
      <c r="D1068">
        <f>'Raw Data'!D1068</f>
        <v>73239990</v>
      </c>
      <c r="E1068" t="str">
        <f>'Raw Data'!E1068</f>
        <v>NP-003 STEEL ZHARA (QTY:192480 PCS/USD0.4724 PER PCS)</v>
      </c>
      <c r="F1068" t="str">
        <f t="shared" si="176"/>
        <v>NP-003 STEEL ZHARA (QTY:192480 PCS/USD0.4724 PER PCS)</v>
      </c>
      <c r="O1068">
        <f>'Raw Data'!N1068</f>
        <v>17964.8</v>
      </c>
      <c r="P1068" t="str">
        <f>'Raw Data'!O1068</f>
        <v>KGS</v>
      </c>
      <c r="Q1068">
        <f>'Raw Data'!P1068</f>
        <v>428.90874100000002</v>
      </c>
      <c r="R1068">
        <f>'Raw Data'!Q1068</f>
        <v>7705259.75</v>
      </c>
      <c r="S1068">
        <f>'Raw Data'!R1068</f>
        <v>5.6509715539999998</v>
      </c>
      <c r="T1068">
        <f>'Raw Data'!S1068</f>
        <v>101518.5738</v>
      </c>
      <c r="U1068">
        <f>'Raw Data'!T1068</f>
        <v>2823207.2</v>
      </c>
      <c r="V1068" s="9" t="str">
        <f t="shared" si="177"/>
        <v>NP-003</v>
      </c>
      <c r="W1068">
        <f t="shared" si="178"/>
        <v>192480</v>
      </c>
      <c r="X1068">
        <f t="shared" si="179"/>
        <v>36</v>
      </c>
      <c r="Y1068">
        <f t="shared" si="180"/>
        <v>10528466.949999999</v>
      </c>
      <c r="Z1068">
        <f t="shared" si="181"/>
        <v>2021</v>
      </c>
      <c r="AA1068" s="9" t="str">
        <f t="shared" si="182"/>
        <v>Steel</v>
      </c>
      <c r="AB1068" s="9" t="str">
        <f t="shared" si="183"/>
        <v>Other</v>
      </c>
      <c r="AD1068" s="13">
        <f t="shared" si="184"/>
        <v>5.6509715539999998</v>
      </c>
      <c r="AE1068">
        <f t="shared" si="185"/>
        <v>14.667535328345803</v>
      </c>
      <c r="AF1068" s="16">
        <f t="shared" si="186"/>
        <v>0.36640000358196884</v>
      </c>
    </row>
    <row r="1069" spans="1:32" x14ac:dyDescent="0.25">
      <c r="A1069" t="str">
        <f>'Raw Data'!A1069</f>
        <v>INNSA1</v>
      </c>
      <c r="B1069" s="7">
        <f>'Raw Data'!B1069</f>
        <v>44537</v>
      </c>
      <c r="C1069">
        <f>'Raw Data'!C1069</f>
        <v>301049751</v>
      </c>
      <c r="D1069">
        <f>'Raw Data'!D1069</f>
        <v>73231000</v>
      </c>
      <c r="E1069" t="str">
        <f>'Raw Data'!E1069</f>
        <v>OKS-4156 STEEL SCRUBBER 6PCS SET(QTY 98000 SET / USD 0.275 PER SET)</v>
      </c>
      <c r="F1069" t="str">
        <f t="shared" si="176"/>
        <v>OKS-4156 STEEL SCRUBBER 6PCS SET(QTY 98000 SET / USD 0.275 PER SET)</v>
      </c>
      <c r="O1069">
        <f>'Raw Data'!N1069</f>
        <v>8537.7999999999993</v>
      </c>
      <c r="P1069" t="str">
        <f>'Raw Data'!O1069</f>
        <v>KGS</v>
      </c>
      <c r="Q1069">
        <f>'Raw Data'!P1069</f>
        <v>296.53366319999998</v>
      </c>
      <c r="R1069">
        <f>'Raw Data'!Q1069</f>
        <v>2531745.11</v>
      </c>
      <c r="S1069">
        <f>'Raw Data'!R1069</f>
        <v>3.9068993839999999</v>
      </c>
      <c r="T1069">
        <f>'Raw Data'!S1069</f>
        <v>33356.325559999997</v>
      </c>
      <c r="U1069">
        <f>'Raw Data'!T1069</f>
        <v>1112955.1000000001</v>
      </c>
      <c r="V1069" s="9" t="str">
        <f t="shared" si="177"/>
        <v>OKS-4156</v>
      </c>
      <c r="W1069">
        <f t="shared" si="178"/>
        <v>98000</v>
      </c>
      <c r="X1069">
        <f t="shared" si="179"/>
        <v>50</v>
      </c>
      <c r="Y1069">
        <f t="shared" si="180"/>
        <v>3644700.21</v>
      </c>
      <c r="Z1069">
        <f t="shared" si="181"/>
        <v>2021</v>
      </c>
      <c r="AA1069" s="9" t="str">
        <f t="shared" si="182"/>
        <v>Steel</v>
      </c>
      <c r="AB1069" s="9" t="str">
        <f t="shared" si="183"/>
        <v>Scrubber</v>
      </c>
      <c r="AD1069" s="13">
        <f t="shared" si="184"/>
        <v>3.9068993839999999</v>
      </c>
      <c r="AE1069">
        <f t="shared" si="185"/>
        <v>11.356684693877552</v>
      </c>
      <c r="AF1069" s="16">
        <f t="shared" si="186"/>
        <v>0.4395999801101621</v>
      </c>
    </row>
    <row r="1070" spans="1:32" x14ac:dyDescent="0.25">
      <c r="A1070" t="str">
        <f>'Raw Data'!A1070</f>
        <v>INNSA1</v>
      </c>
      <c r="B1070" s="7">
        <f>'Raw Data'!B1070</f>
        <v>44534</v>
      </c>
      <c r="C1070">
        <f>'Raw Data'!C1070</f>
        <v>301049751</v>
      </c>
      <c r="D1070">
        <f>'Raw Data'!D1070</f>
        <v>73239990</v>
      </c>
      <c r="E1070" t="str">
        <f>'Raw Data'!E1070</f>
        <v>2628 HOUSEHOLD STEEL HOOK 3PCS SET(QTY:166464 PKT /USD 0.445PER PKT)</v>
      </c>
      <c r="F1070" t="str">
        <f t="shared" si="176"/>
        <v>2628 HOUSEHOLD STEEL HOOK 3PCS SET(QTY:166464 PKT /USD 0.445PER PKT)</v>
      </c>
      <c r="O1070">
        <f>'Raw Data'!N1070</f>
        <v>5641.28</v>
      </c>
      <c r="P1070" t="str">
        <f>'Raw Data'!O1070</f>
        <v>KGS</v>
      </c>
      <c r="Q1070">
        <f>'Raw Data'!P1070</f>
        <v>1076.269045</v>
      </c>
      <c r="R1070">
        <f>'Raw Data'!Q1070</f>
        <v>6071535.04</v>
      </c>
      <c r="S1070">
        <f>'Raw Data'!R1070</f>
        <v>14.18009282</v>
      </c>
      <c r="T1070">
        <f>'Raw Data'!S1070</f>
        <v>79993.874039999995</v>
      </c>
      <c r="U1070">
        <f>'Raw Data'!T1070</f>
        <v>2224610.4</v>
      </c>
      <c r="V1070" s="9" t="str">
        <f t="shared" si="177"/>
        <v>2628</v>
      </c>
      <c r="W1070">
        <f t="shared" si="178"/>
        <v>166464</v>
      </c>
      <c r="X1070">
        <f t="shared" si="179"/>
        <v>52</v>
      </c>
      <c r="Y1070">
        <f t="shared" si="180"/>
        <v>8296145.4399999995</v>
      </c>
      <c r="Z1070">
        <f t="shared" si="181"/>
        <v>2021</v>
      </c>
      <c r="AA1070" s="9" t="str">
        <f t="shared" si="182"/>
        <v>Steel</v>
      </c>
      <c r="AB1070" s="9" t="str">
        <f t="shared" si="183"/>
        <v>Hook</v>
      </c>
      <c r="AD1070" s="13">
        <f t="shared" si="184"/>
        <v>14.18009282</v>
      </c>
      <c r="AE1070">
        <f t="shared" si="185"/>
        <v>13.363912918108419</v>
      </c>
      <c r="AF1070" s="16">
        <f t="shared" si="186"/>
        <v>0.36639999363324105</v>
      </c>
    </row>
    <row r="1071" spans="1:32" x14ac:dyDescent="0.25">
      <c r="A1071" t="str">
        <f>'Raw Data'!A1071</f>
        <v>INNSA1</v>
      </c>
      <c r="B1071" s="7">
        <f>'Raw Data'!B1071</f>
        <v>44528</v>
      </c>
      <c r="C1071">
        <f>'Raw Data'!C1071</f>
        <v>301049751</v>
      </c>
      <c r="D1071">
        <f>'Raw Data'!D1071</f>
        <v>73239990</v>
      </c>
      <c r="E1071" t="str">
        <f>'Raw Data'!E1071</f>
        <v>DS-25 - STAINLESS STEEL GRATER WITH HANDLE (QTY: 100200 PCSUSD 0.2389 PER PCS)</v>
      </c>
      <c r="F1071" t="str">
        <f t="shared" si="176"/>
        <v>DS-25 - STAINLESS STEEL GRATER WITH HANDLE (QTY: 100200 PCSUSD 0.2389 PER PCS)</v>
      </c>
      <c r="O1071">
        <f>'Raw Data'!N1071</f>
        <v>3340</v>
      </c>
      <c r="P1071" t="str">
        <f>'Raw Data'!O1071</f>
        <v>KGS</v>
      </c>
      <c r="Q1071">
        <f>'Raw Data'!P1071</f>
        <v>597.02765269999998</v>
      </c>
      <c r="R1071">
        <f>'Raw Data'!Q1071</f>
        <v>1994072.36</v>
      </c>
      <c r="S1071">
        <f>'Raw Data'!R1071</f>
        <v>7.9497690109999999</v>
      </c>
      <c r="T1071">
        <f>'Raw Data'!S1071</f>
        <v>26552.228500000001</v>
      </c>
      <c r="U1071">
        <f>'Raw Data'!T1071</f>
        <v>730628.1</v>
      </c>
      <c r="V1071" s="9" t="str">
        <f t="shared" si="177"/>
        <v>DS-25</v>
      </c>
      <c r="W1071">
        <f t="shared" si="178"/>
        <v>100200</v>
      </c>
      <c r="X1071">
        <f t="shared" si="179"/>
        <v>60</v>
      </c>
      <c r="Y1071">
        <f t="shared" si="180"/>
        <v>2724700.46</v>
      </c>
      <c r="Z1071">
        <f t="shared" si="181"/>
        <v>2021</v>
      </c>
      <c r="AA1071" s="9" t="str">
        <f t="shared" si="182"/>
        <v>Steel</v>
      </c>
      <c r="AB1071" s="9" t="str">
        <f t="shared" si="183"/>
        <v>Other</v>
      </c>
      <c r="AD1071" s="13">
        <f t="shared" si="184"/>
        <v>7.9497690109999999</v>
      </c>
      <c r="AE1071">
        <f t="shared" si="185"/>
        <v>7.2916976047904187</v>
      </c>
      <c r="AF1071" s="16">
        <f t="shared" si="186"/>
        <v>0.36639999362911785</v>
      </c>
    </row>
    <row r="1072" spans="1:32" x14ac:dyDescent="0.25">
      <c r="A1072" t="str">
        <f>'Raw Data'!A1072</f>
        <v>INNSA1</v>
      </c>
      <c r="B1072" s="7">
        <f>'Raw Data'!B1072</f>
        <v>44527</v>
      </c>
      <c r="C1072">
        <f>'Raw Data'!C1072</f>
        <v>301049751</v>
      </c>
      <c r="D1072">
        <f>'Raw Data'!D1072</f>
        <v>73239990</v>
      </c>
      <c r="E1072" t="str">
        <f>'Raw Data'!E1072</f>
        <v>STEEL HAND BLENDER RS-02 (QTY.50000 PCS/USD 0.4591 PER PCS)</v>
      </c>
      <c r="F1072" t="str">
        <f t="shared" si="176"/>
        <v>STEEL HAND BLENDER RS-02 (QTY.50000 PCS/USD 0.4591 PER PCS)</v>
      </c>
      <c r="O1072">
        <f>'Raw Data'!N1072</f>
        <v>3000</v>
      </c>
      <c r="P1072" t="str">
        <f>'Raw Data'!O1072</f>
        <v>KGS</v>
      </c>
      <c r="Q1072">
        <f>'Raw Data'!P1072</f>
        <v>619.23315000000002</v>
      </c>
      <c r="R1072">
        <f>'Raw Data'!Q1072</f>
        <v>1857699.45</v>
      </c>
      <c r="S1072">
        <f>'Raw Data'!R1072</f>
        <v>8.245448069</v>
      </c>
      <c r="T1072">
        <f>'Raw Data'!S1072</f>
        <v>24736.344209999999</v>
      </c>
      <c r="U1072">
        <f>'Raw Data'!T1072</f>
        <v>680661.1</v>
      </c>
      <c r="V1072" s="9" t="str">
        <f t="shared" si="177"/>
        <v>STEEL</v>
      </c>
      <c r="W1072">
        <f t="shared" si="178"/>
        <v>0.5</v>
      </c>
      <c r="X1072">
        <f t="shared" si="179"/>
        <v>41</v>
      </c>
      <c r="Y1072">
        <f t="shared" si="180"/>
        <v>2538360.5499999998</v>
      </c>
      <c r="Z1072">
        <f t="shared" si="181"/>
        <v>2021</v>
      </c>
      <c r="AA1072" s="9" t="str">
        <f t="shared" si="182"/>
        <v>Steel</v>
      </c>
      <c r="AB1072" s="9" t="str">
        <f t="shared" si="183"/>
        <v>Other</v>
      </c>
      <c r="AD1072" s="13">
        <f t="shared" si="184"/>
        <v>8.245448069</v>
      </c>
      <c r="AE1072">
        <f t="shared" si="185"/>
        <v>1361322.2</v>
      </c>
      <c r="AF1072" s="16">
        <f t="shared" si="186"/>
        <v>0.36640001158422048</v>
      </c>
    </row>
    <row r="1073" spans="1:32" x14ac:dyDescent="0.25">
      <c r="A1073" t="str">
        <f>'Raw Data'!A1073</f>
        <v>INNSA1</v>
      </c>
      <c r="B1073" s="7">
        <f>'Raw Data'!B1073</f>
        <v>44527</v>
      </c>
      <c r="C1073">
        <f>'Raw Data'!C1073</f>
        <v>301049751</v>
      </c>
      <c r="D1073">
        <f>'Raw Data'!D1073</f>
        <v>73239990</v>
      </c>
      <c r="E1073" t="str">
        <f>'Raw Data'!E1073</f>
        <v>STEEL TEA STRAINER NP-55 (QTY:75600 PCS/ USD 0.3270 PER PCS)</v>
      </c>
      <c r="F1073" t="str">
        <f t="shared" si="176"/>
        <v>STEEL TEA STRAINER NP-55 (QTY:75600 PCS/ USD 0.3270 PER PCS)</v>
      </c>
      <c r="O1073">
        <f>'Raw Data'!N1073</f>
        <v>3465</v>
      </c>
      <c r="P1073" t="str">
        <f>'Raw Data'!O1073</f>
        <v>KGS</v>
      </c>
      <c r="Q1073">
        <f>'Raw Data'!P1073</f>
        <v>577.38356710000005</v>
      </c>
      <c r="R1073">
        <f>'Raw Data'!Q1073</f>
        <v>2000634.06</v>
      </c>
      <c r="S1073">
        <f>'Raw Data'!R1073</f>
        <v>7.6881966320000004</v>
      </c>
      <c r="T1073">
        <f>'Raw Data'!S1073</f>
        <v>26639.601330000001</v>
      </c>
      <c r="U1073">
        <f>'Raw Data'!T1073</f>
        <v>733032.3</v>
      </c>
      <c r="V1073" s="9" t="str">
        <f t="shared" si="177"/>
        <v>STEEL</v>
      </c>
      <c r="W1073">
        <f t="shared" si="178"/>
        <v>75600</v>
      </c>
      <c r="X1073">
        <f t="shared" si="179"/>
        <v>42</v>
      </c>
      <c r="Y1073">
        <f t="shared" si="180"/>
        <v>2733666.3600000003</v>
      </c>
      <c r="Z1073">
        <f t="shared" si="181"/>
        <v>2021</v>
      </c>
      <c r="AA1073" s="9" t="str">
        <f t="shared" si="182"/>
        <v>Steel</v>
      </c>
      <c r="AB1073" s="9" t="str">
        <f t="shared" si="183"/>
        <v>Tea Strainer</v>
      </c>
      <c r="AD1073" s="13">
        <f t="shared" si="184"/>
        <v>7.6881966320000004</v>
      </c>
      <c r="AE1073">
        <f t="shared" si="185"/>
        <v>9.6961944444444459</v>
      </c>
      <c r="AF1073" s="16">
        <f t="shared" si="186"/>
        <v>0.36639999021110337</v>
      </c>
    </row>
    <row r="1074" spans="1:32" x14ac:dyDescent="0.25">
      <c r="A1074" t="str">
        <f>'Raw Data'!A1074</f>
        <v>INNSA1</v>
      </c>
      <c r="B1074" s="7">
        <f>'Raw Data'!B1074</f>
        <v>44523</v>
      </c>
      <c r="C1074">
        <f>'Raw Data'!C1074</f>
        <v>301049751</v>
      </c>
      <c r="D1074">
        <f>'Raw Data'!D1074</f>
        <v>73239990</v>
      </c>
      <c r="E1074" t="str">
        <f>'Raw Data'!E1074</f>
        <v>KWP-1000B SS OIL POT 900ML (QTY:27000 PCS UNIT PRICE 1.65 USD PER PCS)</v>
      </c>
      <c r="F1074" t="str">
        <f t="shared" si="176"/>
        <v>KWP-1000B SS OIL POT 900ML (QTY:27000 PCS UNIT PRICE 1.65 USD PER PCS)</v>
      </c>
      <c r="O1074">
        <f>'Raw Data'!N1074</f>
        <v>6975</v>
      </c>
      <c r="P1074" t="str">
        <f>'Raw Data'!O1074</f>
        <v>KGS</v>
      </c>
      <c r="Q1074">
        <f>'Raw Data'!P1074</f>
        <v>551.38553979999995</v>
      </c>
      <c r="R1074">
        <f>'Raw Data'!Q1074</f>
        <v>3845914.14</v>
      </c>
      <c r="S1074">
        <f>'Raw Data'!R1074</f>
        <v>7.3420178399999996</v>
      </c>
      <c r="T1074">
        <f>'Raw Data'!S1074</f>
        <v>51210.574430000001</v>
      </c>
      <c r="U1074">
        <f>'Raw Data'!T1074</f>
        <v>1409142.9</v>
      </c>
      <c r="V1074" s="9" t="str">
        <f t="shared" si="177"/>
        <v>KWP-1000B</v>
      </c>
      <c r="W1074">
        <f t="shared" si="178"/>
        <v>27000</v>
      </c>
      <c r="X1074">
        <f t="shared" si="179"/>
        <v>59</v>
      </c>
      <c r="Y1074">
        <f t="shared" si="180"/>
        <v>5255057.04</v>
      </c>
      <c r="Z1074">
        <f t="shared" si="181"/>
        <v>2021</v>
      </c>
      <c r="AA1074" s="9" t="str">
        <f t="shared" si="182"/>
        <v>Other</v>
      </c>
      <c r="AB1074" s="9" t="str">
        <f t="shared" si="183"/>
        <v>Other</v>
      </c>
      <c r="AD1074" s="13">
        <f t="shared" si="184"/>
        <v>7.3420178399999996</v>
      </c>
      <c r="AE1074">
        <f t="shared" si="185"/>
        <v>52.190477777777772</v>
      </c>
      <c r="AF1074" s="16">
        <f t="shared" si="186"/>
        <v>0.36639998936637724</v>
      </c>
    </row>
    <row r="1075" spans="1:32" x14ac:dyDescent="0.25">
      <c r="A1075" t="str">
        <f>'Raw Data'!A1075</f>
        <v>INNSA1</v>
      </c>
      <c r="B1075" s="7">
        <f>'Raw Data'!B1075</f>
        <v>44520</v>
      </c>
      <c r="C1075">
        <f>'Raw Data'!C1075</f>
        <v>301049751</v>
      </c>
      <c r="D1075">
        <f>'Raw Data'!D1075</f>
        <v>73239990</v>
      </c>
      <c r="E1075" t="str">
        <f>'Raw Data'!E1075</f>
        <v>STAINLESS STEEL GRATER WITH HANDLE - KL324H-9S (QTY - 59040 PCS/USD 0.74 PER PCS)</v>
      </c>
      <c r="F1075" t="str">
        <f t="shared" si="176"/>
        <v>STAINLESS STEEL GRATER WITH HANDLE - KL324H-9S (QTY - 59040 PCS/USD 0.74 PER PCS)</v>
      </c>
      <c r="O1075">
        <f>'Raw Data'!N1075</f>
        <v>9840</v>
      </c>
      <c r="P1075" t="str">
        <f>'Raw Data'!O1075</f>
        <v>KGS</v>
      </c>
      <c r="Q1075">
        <f>'Raw Data'!P1075</f>
        <v>377.7894268</v>
      </c>
      <c r="R1075">
        <f>'Raw Data'!Q1075</f>
        <v>3717447.96</v>
      </c>
      <c r="S1075">
        <f>'Raw Data'!R1075</f>
        <v>5.0304850439999997</v>
      </c>
      <c r="T1075">
        <f>'Raw Data'!S1075</f>
        <v>49499.972840000002</v>
      </c>
      <c r="U1075">
        <f>'Raw Data'!T1075</f>
        <v>1362073</v>
      </c>
      <c r="V1075" s="9" t="str">
        <f t="shared" si="177"/>
        <v>STAINLESS</v>
      </c>
      <c r="W1075">
        <f t="shared" si="178"/>
        <v>59040</v>
      </c>
      <c r="X1075">
        <f t="shared" si="179"/>
        <v>65</v>
      </c>
      <c r="Y1075">
        <f t="shared" si="180"/>
        <v>5079520.96</v>
      </c>
      <c r="Z1075">
        <f t="shared" si="181"/>
        <v>2021</v>
      </c>
      <c r="AA1075" s="9" t="str">
        <f t="shared" si="182"/>
        <v>Steel</v>
      </c>
      <c r="AB1075" s="9" t="str">
        <f t="shared" si="183"/>
        <v>Other</v>
      </c>
      <c r="AD1075" s="13">
        <f t="shared" si="184"/>
        <v>5.0304850439999997</v>
      </c>
      <c r="AE1075">
        <f t="shared" si="185"/>
        <v>23.070342140921408</v>
      </c>
      <c r="AF1075" s="16">
        <f t="shared" si="186"/>
        <v>0.36640001814578194</v>
      </c>
    </row>
    <row r="1076" spans="1:32" x14ac:dyDescent="0.25">
      <c r="A1076" t="str">
        <f>'Raw Data'!A1076</f>
        <v>INNSA1</v>
      </c>
      <c r="B1076" s="7">
        <f>'Raw Data'!B1076</f>
        <v>44508</v>
      </c>
      <c r="C1076">
        <f>'Raw Data'!C1076</f>
        <v>301049751</v>
      </c>
      <c r="D1076">
        <f>'Raw Data'!D1076</f>
        <v>73239990</v>
      </c>
      <c r="E1076" t="str">
        <f>'Raw Data'!E1076</f>
        <v>STEEL KITCHEN TURNER ITEM NO-AM-253 (QTY:40644 PCS/ USD 0.595 PER PCS)</v>
      </c>
      <c r="F1076" t="str">
        <f t="shared" si="176"/>
        <v>STEEL KITCHEN TURNER ITEM NO-AM-253 (QTY:40644 PCS/ USD 0.595 PER PCS)</v>
      </c>
      <c r="O1076">
        <f>'Raw Data'!N1076</f>
        <v>3951.5</v>
      </c>
      <c r="P1076" t="str">
        <f>'Raw Data'!O1076</f>
        <v>KGS</v>
      </c>
      <c r="Q1076">
        <f>'Raw Data'!P1076</f>
        <v>506.94440850000001</v>
      </c>
      <c r="R1076">
        <f>'Raw Data'!Q1076</f>
        <v>2003190.83</v>
      </c>
      <c r="S1076">
        <f>'Raw Data'!R1076</f>
        <v>6.7100517330000002</v>
      </c>
      <c r="T1076">
        <f>'Raw Data'!S1076</f>
        <v>26514.769420000001</v>
      </c>
      <c r="U1076">
        <f>'Raw Data'!T1076</f>
        <v>733969.1</v>
      </c>
      <c r="V1076" s="9" t="str">
        <f t="shared" si="177"/>
        <v>STEEL</v>
      </c>
      <c r="W1076">
        <f t="shared" si="178"/>
        <v>40644</v>
      </c>
      <c r="X1076">
        <f t="shared" si="179"/>
        <v>53</v>
      </c>
      <c r="Y1076">
        <f t="shared" si="180"/>
        <v>2737159.93</v>
      </c>
      <c r="Z1076">
        <f t="shared" si="181"/>
        <v>2021</v>
      </c>
      <c r="AA1076" s="9" t="str">
        <f t="shared" si="182"/>
        <v>Steel</v>
      </c>
      <c r="AB1076" s="9" t="str">
        <f t="shared" si="183"/>
        <v>Other</v>
      </c>
      <c r="AD1076" s="13">
        <f t="shared" si="184"/>
        <v>6.7100517330000002</v>
      </c>
      <c r="AE1076">
        <f t="shared" si="185"/>
        <v>18.058485877374274</v>
      </c>
      <c r="AF1076" s="16">
        <f t="shared" si="186"/>
        <v>0.36639998996001794</v>
      </c>
    </row>
    <row r="1077" spans="1:32" x14ac:dyDescent="0.25">
      <c r="A1077" t="str">
        <f>'Raw Data'!A1077</f>
        <v>INNSA1</v>
      </c>
      <c r="B1077" s="7">
        <f>'Raw Data'!B1077</f>
        <v>44501</v>
      </c>
      <c r="C1077">
        <f>'Raw Data'!C1077</f>
        <v>301049751</v>
      </c>
      <c r="D1077">
        <f>'Raw Data'!D1077</f>
        <v>73239990</v>
      </c>
      <c r="E1077" t="str">
        <f>'Raw Data'!E1077</f>
        <v>STEEL ROUND CONTAINER MEDIUM - 6581 (QTY 2064 PCS /USD 0.92 PER PCS)</v>
      </c>
      <c r="F1077" t="str">
        <f t="shared" si="176"/>
        <v>STEEL ROUND CONTAINER MEDIUM - 6581 (QTY 2064 PCS /USD 0.92 PER PCS)</v>
      </c>
      <c r="O1077">
        <f>'Raw Data'!N1077</f>
        <v>255.42</v>
      </c>
      <c r="P1077" t="str">
        <f>'Raw Data'!O1077</f>
        <v>KGS</v>
      </c>
      <c r="Q1077">
        <f>'Raw Data'!P1077</f>
        <v>672.69548199999997</v>
      </c>
      <c r="R1077">
        <f>'Raw Data'!Q1077</f>
        <v>171819.88</v>
      </c>
      <c r="S1077">
        <f>'Raw Data'!R1077</f>
        <v>8.8746105800000006</v>
      </c>
      <c r="T1077">
        <f>'Raw Data'!S1077</f>
        <v>2266.7530339999998</v>
      </c>
      <c r="U1077">
        <f>'Raw Data'!T1077</f>
        <v>62954.8</v>
      </c>
      <c r="V1077" s="9" t="str">
        <f t="shared" si="177"/>
        <v>STEEL</v>
      </c>
      <c r="W1077">
        <f t="shared" si="178"/>
        <v>2064</v>
      </c>
      <c r="X1077">
        <f t="shared" si="179"/>
        <v>52</v>
      </c>
      <c r="Y1077">
        <f t="shared" si="180"/>
        <v>234774.68</v>
      </c>
      <c r="Z1077">
        <f t="shared" si="181"/>
        <v>2021</v>
      </c>
      <c r="AA1077" s="9" t="str">
        <f t="shared" si="182"/>
        <v>Steel</v>
      </c>
      <c r="AB1077" s="9" t="str">
        <f t="shared" si="183"/>
        <v>Other</v>
      </c>
      <c r="AD1077" s="13">
        <f t="shared" si="184"/>
        <v>8.8746105800000006</v>
      </c>
      <c r="AE1077">
        <f t="shared" si="185"/>
        <v>30.501356589147289</v>
      </c>
      <c r="AF1077" s="16">
        <f t="shared" si="186"/>
        <v>0.36639997653356526</v>
      </c>
    </row>
    <row r="1078" spans="1:32" x14ac:dyDescent="0.25">
      <c r="A1078" t="str">
        <f>'Raw Data'!A1078</f>
        <v>INNSA1</v>
      </c>
      <c r="B1078" s="7">
        <f>'Raw Data'!B1078</f>
        <v>44501</v>
      </c>
      <c r="C1078">
        <f>'Raw Data'!C1078</f>
        <v>301049751</v>
      </c>
      <c r="D1078">
        <f>'Raw Data'!D1078</f>
        <v>73239990</v>
      </c>
      <c r="E1078" t="str">
        <f>'Raw Data'!E1078</f>
        <v>STEEL LUNCH BOX 2 LAYER - 8504 (QTY 19260 PCS /USD 2.49 PER PCS)</v>
      </c>
      <c r="F1078" t="str">
        <f t="shared" si="176"/>
        <v>STEEL LUNCH BOX 2 LAYER - 8504 (QTY 19260 PCS /USD 2.49 PER PCS)</v>
      </c>
      <c r="O1078">
        <f>'Raw Data'!N1078</f>
        <v>9212.7000000000007</v>
      </c>
      <c r="P1078" t="str">
        <f>'Raw Data'!O1078</f>
        <v>KGS</v>
      </c>
      <c r="Q1078">
        <f>'Raw Data'!P1078</f>
        <v>471.02571339999997</v>
      </c>
      <c r="R1078">
        <f>'Raw Data'!Q1078</f>
        <v>4339418.59</v>
      </c>
      <c r="S1078">
        <f>'Raw Data'!R1078</f>
        <v>6.2140595440000004</v>
      </c>
      <c r="T1078">
        <f>'Raw Data'!S1078</f>
        <v>57248.266360000001</v>
      </c>
      <c r="U1078">
        <f>'Raw Data'!T1078</f>
        <v>1589963</v>
      </c>
      <c r="V1078" s="9" t="str">
        <f t="shared" si="177"/>
        <v>STEEL</v>
      </c>
      <c r="W1078">
        <f t="shared" si="178"/>
        <v>19260</v>
      </c>
      <c r="X1078">
        <f t="shared" si="179"/>
        <v>48</v>
      </c>
      <c r="Y1078">
        <f t="shared" si="180"/>
        <v>5929381.5899999999</v>
      </c>
      <c r="Z1078">
        <f t="shared" si="181"/>
        <v>2021</v>
      </c>
      <c r="AA1078" s="9" t="str">
        <f t="shared" si="182"/>
        <v>Steel</v>
      </c>
      <c r="AB1078" s="9" t="str">
        <f t="shared" si="183"/>
        <v>Lunch Box</v>
      </c>
      <c r="AD1078" s="13">
        <f t="shared" si="184"/>
        <v>6.2140595440000004</v>
      </c>
      <c r="AE1078">
        <f t="shared" si="185"/>
        <v>82.552596053997917</v>
      </c>
      <c r="AF1078" s="16">
        <f t="shared" si="186"/>
        <v>0.36640000659627542</v>
      </c>
    </row>
    <row r="1079" spans="1:32" x14ac:dyDescent="0.25">
      <c r="A1079" t="str">
        <f>'Raw Data'!A1079</f>
        <v>INNSA1</v>
      </c>
      <c r="B1079" s="7">
        <f>'Raw Data'!B1079</f>
        <v>44497</v>
      </c>
      <c r="C1079">
        <f>'Raw Data'!C1079</f>
        <v>301049751</v>
      </c>
      <c r="D1079">
        <f>'Raw Data'!D1079</f>
        <v>73239990</v>
      </c>
      <c r="E1079" t="str">
        <f>'Raw Data'!E1079</f>
        <v>STAINLESS STEEL SPORTS BOTTLE - KWB-600F (QTY 50400 PCS / USD 0.99 PER PCS)</v>
      </c>
      <c r="F1079" t="str">
        <f t="shared" si="176"/>
        <v>STAINLESS STEEL SPORTS BOTTLE - KWB-600F (QTY 50400 PCS / USD 0.99 PER PCS)</v>
      </c>
      <c r="O1079">
        <f>'Raw Data'!N1079</f>
        <v>7560</v>
      </c>
      <c r="P1079" t="str">
        <f>'Raw Data'!O1079</f>
        <v>KGS</v>
      </c>
      <c r="Q1079">
        <f>'Raw Data'!P1079</f>
        <v>525.74460320000003</v>
      </c>
      <c r="R1079">
        <f>'Raw Data'!Q1079</f>
        <v>3974629.2</v>
      </c>
      <c r="S1079">
        <f>'Raw Data'!R1079</f>
        <v>6.9359446330000001</v>
      </c>
      <c r="T1079">
        <f>'Raw Data'!S1079</f>
        <v>52435.741419999998</v>
      </c>
      <c r="U1079">
        <f>'Raw Data'!T1079</f>
        <v>1456304.1</v>
      </c>
      <c r="V1079" s="9" t="str">
        <f t="shared" si="177"/>
        <v>STAINLESS</v>
      </c>
      <c r="W1079">
        <f t="shared" si="178"/>
        <v>50400</v>
      </c>
      <c r="X1079">
        <f t="shared" si="179"/>
        <v>59</v>
      </c>
      <c r="Y1079">
        <f t="shared" si="180"/>
        <v>5430933.3000000007</v>
      </c>
      <c r="Z1079">
        <f t="shared" si="181"/>
        <v>2021</v>
      </c>
      <c r="AA1079" s="9" t="str">
        <f t="shared" si="182"/>
        <v>Steel</v>
      </c>
      <c r="AB1079" s="9" t="str">
        <f t="shared" si="183"/>
        <v>Other</v>
      </c>
      <c r="AD1079" s="13">
        <f t="shared" si="184"/>
        <v>6.9359446330000001</v>
      </c>
      <c r="AE1079">
        <f t="shared" si="185"/>
        <v>28.89492261904762</v>
      </c>
      <c r="AF1079" s="16">
        <f t="shared" si="186"/>
        <v>0.36639999021795544</v>
      </c>
    </row>
    <row r="1080" spans="1:32" x14ac:dyDescent="0.25">
      <c r="A1080" t="str">
        <f>'Raw Data'!A1080</f>
        <v>INNSA1</v>
      </c>
      <c r="B1080" s="7">
        <f>'Raw Data'!B1080</f>
        <v>44495</v>
      </c>
      <c r="C1080">
        <f>'Raw Data'!C1080</f>
        <v>301049751</v>
      </c>
      <c r="D1080">
        <f>'Raw Data'!D1080</f>
        <v>73231000</v>
      </c>
      <c r="E1080" t="str">
        <f>'Raw Data'!E1080</f>
        <v>SS SCRUBBER 3 PCS SET - SS410 (QTY- 120000 SET/USD 0.19 PER SET)</v>
      </c>
      <c r="F1080" t="str">
        <f t="shared" si="176"/>
        <v>SS SCRUBBER 3 PCS SET - SS410 (QTY- 120000 SET/USD 0.19 PER SET)</v>
      </c>
      <c r="O1080">
        <f>'Raw Data'!N1080</f>
        <v>7700</v>
      </c>
      <c r="P1080" t="str">
        <f>'Raw Data'!O1080</f>
        <v>KGS</v>
      </c>
      <c r="Q1080">
        <f>'Raw Data'!P1080</f>
        <v>298.33065319999997</v>
      </c>
      <c r="R1080">
        <f>'Raw Data'!Q1080</f>
        <v>2297146.0299999998</v>
      </c>
      <c r="S1080">
        <f>'Raw Data'!R1080</f>
        <v>3.9357605969999998</v>
      </c>
      <c r="T1080">
        <f>'Raw Data'!S1080</f>
        <v>30305.356599999999</v>
      </c>
      <c r="U1080">
        <f>'Raw Data'!T1080</f>
        <v>1009825.4</v>
      </c>
      <c r="V1080" s="9" t="str">
        <f t="shared" si="177"/>
        <v>SS</v>
      </c>
      <c r="W1080">
        <f t="shared" si="178"/>
        <v>120000</v>
      </c>
      <c r="X1080">
        <f t="shared" si="179"/>
        <v>48</v>
      </c>
      <c r="Y1080">
        <f t="shared" si="180"/>
        <v>3306971.4299999997</v>
      </c>
      <c r="Z1080">
        <f t="shared" si="181"/>
        <v>2021</v>
      </c>
      <c r="AA1080" s="9" t="str">
        <f t="shared" si="182"/>
        <v>Cleaning</v>
      </c>
      <c r="AB1080" s="9" t="str">
        <f t="shared" si="183"/>
        <v>Scrubber</v>
      </c>
      <c r="AD1080" s="13">
        <f t="shared" si="184"/>
        <v>3.9357605969999998</v>
      </c>
      <c r="AE1080">
        <f t="shared" si="185"/>
        <v>8.4152116666666661</v>
      </c>
      <c r="AF1080" s="16">
        <f t="shared" si="186"/>
        <v>0.43960000226890239</v>
      </c>
    </row>
    <row r="1081" spans="1:32" x14ac:dyDescent="0.25">
      <c r="A1081" t="str">
        <f>'Raw Data'!A1081</f>
        <v>INNSA1</v>
      </c>
      <c r="B1081" s="7">
        <f>'Raw Data'!B1081</f>
        <v>44489</v>
      </c>
      <c r="C1081">
        <f>'Raw Data'!C1081</f>
        <v>301049751</v>
      </c>
      <c r="D1081">
        <f>'Raw Data'!D1081</f>
        <v>73239990</v>
      </c>
      <c r="E1081" t="str">
        <f>'Raw Data'!E1081</f>
        <v>STEEL TEA STRAINER BIG -SB-12 (QTY:600 PCS USD 1.207 PER PCS)</v>
      </c>
      <c r="F1081" t="str">
        <f t="shared" si="176"/>
        <v>STEEL TEA STRAINER BIG -SB-12 (QTY:600 PCS USD 1.207 PER PCS)</v>
      </c>
      <c r="O1081">
        <f>'Raw Data'!N1081</f>
        <v>142.5</v>
      </c>
      <c r="P1081" t="str">
        <f>'Raw Data'!O1081</f>
        <v>KGS</v>
      </c>
      <c r="Q1081">
        <f>'Raw Data'!P1081</f>
        <v>409.11242110000001</v>
      </c>
      <c r="R1081">
        <f>'Raw Data'!Q1081</f>
        <v>58298.52</v>
      </c>
      <c r="S1081">
        <f>'Raw Data'!R1081</f>
        <v>5.4043912949999999</v>
      </c>
      <c r="T1081">
        <f>'Raw Data'!S1081</f>
        <v>770.12575960000004</v>
      </c>
      <c r="U1081">
        <f>'Raw Data'!T1081</f>
        <v>21360.6</v>
      </c>
      <c r="V1081" s="9" t="str">
        <f t="shared" si="177"/>
        <v>STEEL</v>
      </c>
      <c r="W1081">
        <f t="shared" si="178"/>
        <v>600</v>
      </c>
      <c r="X1081">
        <f t="shared" si="179"/>
        <v>44</v>
      </c>
      <c r="Y1081">
        <f t="shared" si="180"/>
        <v>79659.12</v>
      </c>
      <c r="Z1081">
        <f t="shared" si="181"/>
        <v>2021</v>
      </c>
      <c r="AA1081" s="9" t="str">
        <f t="shared" si="182"/>
        <v>Steel</v>
      </c>
      <c r="AB1081" s="9" t="str">
        <f t="shared" si="183"/>
        <v>Tea Strainer</v>
      </c>
      <c r="AD1081" s="13">
        <f t="shared" si="184"/>
        <v>5.4043912949999999</v>
      </c>
      <c r="AE1081">
        <f t="shared" si="185"/>
        <v>35.600999999999999</v>
      </c>
      <c r="AF1081" s="16">
        <f t="shared" si="186"/>
        <v>0.366400382033712</v>
      </c>
    </row>
    <row r="1082" spans="1:32" x14ac:dyDescent="0.25">
      <c r="A1082" t="str">
        <f>'Raw Data'!A1082</f>
        <v>INNSA1</v>
      </c>
      <c r="B1082" s="7">
        <f>'Raw Data'!B1082</f>
        <v>44489</v>
      </c>
      <c r="C1082">
        <f>'Raw Data'!C1082</f>
        <v>301049751</v>
      </c>
      <c r="D1082">
        <f>'Raw Data'!D1082</f>
        <v>73239990</v>
      </c>
      <c r="E1082" t="str">
        <f>'Raw Data'!E1082</f>
        <v>STAINLESS STEEL GRATER WITH HANDLE DS-25 (QTY:100200 PCS USD 0.2274 PER PCS)</v>
      </c>
      <c r="F1082" t="str">
        <f t="shared" si="176"/>
        <v>STAINLESS STEEL GRATER WITH HANDLE DS-25 (QTY:100200 PCS USD 0.2274 PER PCS)</v>
      </c>
      <c r="O1082">
        <f>'Raw Data'!N1082</f>
        <v>3340</v>
      </c>
      <c r="P1082" t="str">
        <f>'Raw Data'!O1082</f>
        <v>KGS</v>
      </c>
      <c r="Q1082">
        <f>'Raw Data'!P1082</f>
        <v>561.03269760000001</v>
      </c>
      <c r="R1082">
        <f>'Raw Data'!Q1082</f>
        <v>1873849.21</v>
      </c>
      <c r="S1082">
        <f>'Raw Data'!R1082</f>
        <v>7.4112641689999998</v>
      </c>
      <c r="T1082">
        <f>'Raw Data'!S1082</f>
        <v>24753.622319999999</v>
      </c>
      <c r="U1082">
        <f>'Raw Data'!T1082</f>
        <v>686578.3</v>
      </c>
      <c r="V1082" s="9" t="str">
        <f t="shared" si="177"/>
        <v>STAINLESS</v>
      </c>
      <c r="W1082">
        <f t="shared" si="178"/>
        <v>100200</v>
      </c>
      <c r="X1082">
        <f t="shared" si="179"/>
        <v>58</v>
      </c>
      <c r="Y1082">
        <f t="shared" si="180"/>
        <v>2560427.5099999998</v>
      </c>
      <c r="Z1082">
        <f t="shared" si="181"/>
        <v>2021</v>
      </c>
      <c r="AA1082" s="9" t="str">
        <f t="shared" si="182"/>
        <v>Steel</v>
      </c>
      <c r="AB1082" s="9" t="str">
        <f t="shared" si="183"/>
        <v>Other</v>
      </c>
      <c r="AD1082" s="13">
        <f t="shared" si="184"/>
        <v>7.4112641689999998</v>
      </c>
      <c r="AE1082">
        <f t="shared" si="185"/>
        <v>6.85207884231537</v>
      </c>
      <c r="AF1082" s="16">
        <f t="shared" si="186"/>
        <v>0.36639997302664501</v>
      </c>
    </row>
    <row r="1083" spans="1:32" x14ac:dyDescent="0.25">
      <c r="A1083" t="str">
        <f>'Raw Data'!A1083</f>
        <v>INNSA1</v>
      </c>
      <c r="B1083" s="7">
        <f>'Raw Data'!B1083</f>
        <v>44488</v>
      </c>
      <c r="C1083">
        <f>'Raw Data'!C1083</f>
        <v>301049751</v>
      </c>
      <c r="D1083">
        <f>'Raw Data'!D1083</f>
        <v>73239990</v>
      </c>
      <c r="E1083" t="str">
        <f>'Raw Data'!E1083</f>
        <v>STEEL TEA STRAINER BIG SB-12 (QTY:24384 PCS USD 1.207 PER PCS)</v>
      </c>
      <c r="F1083" t="str">
        <f t="shared" si="176"/>
        <v>STEEL TEA STRAINER BIG SB-12 (QTY:24384 PCS USD 1.207 PER PCS)</v>
      </c>
      <c r="O1083">
        <f>'Raw Data'!N1083</f>
        <v>5791.2</v>
      </c>
      <c r="P1083" t="str">
        <f>'Raw Data'!O1083</f>
        <v>KGS</v>
      </c>
      <c r="Q1083">
        <f>'Raw Data'!P1083</f>
        <v>414.9579569</v>
      </c>
      <c r="R1083">
        <f>'Raw Data'!Q1083</f>
        <v>2403104.52</v>
      </c>
      <c r="S1083">
        <f>'Raw Data'!R1083</f>
        <v>5.4816110550000001</v>
      </c>
      <c r="T1083">
        <f>'Raw Data'!S1083</f>
        <v>31745.105940000001</v>
      </c>
      <c r="U1083">
        <f>'Raw Data'!T1083</f>
        <v>880497.5</v>
      </c>
      <c r="V1083" s="9" t="str">
        <f t="shared" si="177"/>
        <v>STEEL</v>
      </c>
      <c r="W1083">
        <f t="shared" si="178"/>
        <v>24384</v>
      </c>
      <c r="X1083">
        <f t="shared" si="179"/>
        <v>45</v>
      </c>
      <c r="Y1083">
        <f t="shared" si="180"/>
        <v>3283602.02</v>
      </c>
      <c r="Z1083">
        <f t="shared" si="181"/>
        <v>2021</v>
      </c>
      <c r="AA1083" s="9" t="str">
        <f t="shared" si="182"/>
        <v>Steel</v>
      </c>
      <c r="AB1083" s="9" t="str">
        <f t="shared" si="183"/>
        <v>Tea Strainer</v>
      </c>
      <c r="AD1083" s="13">
        <f t="shared" si="184"/>
        <v>5.4816110550000001</v>
      </c>
      <c r="AE1083">
        <f t="shared" si="185"/>
        <v>36.109641568241472</v>
      </c>
      <c r="AF1083" s="16">
        <f t="shared" si="186"/>
        <v>0.36640000161124908</v>
      </c>
    </row>
    <row r="1084" spans="1:32" x14ac:dyDescent="0.25">
      <c r="A1084" t="str">
        <f>'Raw Data'!A1084</f>
        <v>INNSA1</v>
      </c>
      <c r="B1084" s="7">
        <f>'Raw Data'!B1084</f>
        <v>44460</v>
      </c>
      <c r="C1084">
        <f>'Raw Data'!C1084</f>
        <v>301049751</v>
      </c>
      <c r="D1084">
        <f>'Raw Data'!D1084</f>
        <v>73231000</v>
      </c>
      <c r="E1084" t="str">
        <f>'Raw Data'!E1084</f>
        <v>STEEL SCRUBBER 6PCS SET - OKS-4156 (QTY 98000 SET / USD 0.275 PER SET)</v>
      </c>
      <c r="F1084" t="str">
        <f t="shared" si="176"/>
        <v>STEEL SCRUBBER 6PCS SET - OKS-4156 (QTY 98000 SET / USD 0.275 PER SET)</v>
      </c>
      <c r="O1084">
        <f>'Raw Data'!N1084</f>
        <v>8537.7999999999993</v>
      </c>
      <c r="P1084" t="str">
        <f>'Raw Data'!O1084</f>
        <v>KGS</v>
      </c>
      <c r="Q1084">
        <f>'Raw Data'!P1084</f>
        <v>256.73265830000003</v>
      </c>
      <c r="R1084">
        <f>'Raw Data'!Q1084</f>
        <v>2191932.09</v>
      </c>
      <c r="S1084">
        <f>'Raw Data'!R1084</f>
        <v>3.450707773</v>
      </c>
      <c r="T1084">
        <f>'Raw Data'!S1084</f>
        <v>29461.452819999999</v>
      </c>
      <c r="U1084">
        <f>'Raw Data'!T1084</f>
        <v>963573.3</v>
      </c>
      <c r="V1084" s="9" t="str">
        <f t="shared" si="177"/>
        <v>STEEL</v>
      </c>
      <c r="W1084">
        <f t="shared" si="178"/>
        <v>98000</v>
      </c>
      <c r="X1084">
        <f t="shared" si="179"/>
        <v>53</v>
      </c>
      <c r="Y1084">
        <f t="shared" si="180"/>
        <v>3155505.3899999997</v>
      </c>
      <c r="Z1084">
        <f t="shared" si="181"/>
        <v>2021</v>
      </c>
      <c r="AA1084" s="9" t="str">
        <f t="shared" si="182"/>
        <v>Steel</v>
      </c>
      <c r="AB1084" s="9" t="str">
        <f t="shared" si="183"/>
        <v>Scrubber</v>
      </c>
      <c r="AD1084" s="13">
        <f t="shared" si="184"/>
        <v>3.450707773</v>
      </c>
      <c r="AE1084">
        <f t="shared" si="185"/>
        <v>9.8323806122448989</v>
      </c>
      <c r="AF1084" s="16">
        <f t="shared" si="186"/>
        <v>0.43959997866539746</v>
      </c>
    </row>
    <row r="1085" spans="1:32" x14ac:dyDescent="0.25">
      <c r="A1085" t="str">
        <f>'Raw Data'!A1085</f>
        <v>INNSA1</v>
      </c>
      <c r="B1085" s="7">
        <f>'Raw Data'!B1085</f>
        <v>44455</v>
      </c>
      <c r="C1085">
        <f>'Raw Data'!C1085</f>
        <v>301049751</v>
      </c>
      <c r="D1085">
        <f>'Raw Data'!D1085</f>
        <v>73239990</v>
      </c>
      <c r="E1085" t="str">
        <f>'Raw Data'!E1085</f>
        <v>STEEL HANGER WITH HOOK SL-89 (QTY 70056 PCS / USD 1.12 PER PCS)</v>
      </c>
      <c r="F1085" t="str">
        <f t="shared" si="176"/>
        <v>STEEL HANGER WITH HOOK SL-89 (QTY 70056 PCS / USD 1.12 PER PCS)</v>
      </c>
      <c r="O1085">
        <f>'Raw Data'!N1085</f>
        <v>15568</v>
      </c>
      <c r="P1085" t="str">
        <f>'Raw Data'!O1085</f>
        <v>KGS</v>
      </c>
      <c r="Q1085">
        <f>'Raw Data'!P1085</f>
        <v>400.8235573</v>
      </c>
      <c r="R1085">
        <f>'Raw Data'!Q1085</f>
        <v>6240021.1399999997</v>
      </c>
      <c r="S1085">
        <f>'Raw Data'!R1085</f>
        <v>5.4201968530000002</v>
      </c>
      <c r="T1085">
        <f>'Raw Data'!S1085</f>
        <v>84381.624609999999</v>
      </c>
      <c r="U1085">
        <f>'Raw Data'!T1085</f>
        <v>2286343.7000000002</v>
      </c>
      <c r="V1085" s="9" t="str">
        <f t="shared" si="177"/>
        <v>STEEL</v>
      </c>
      <c r="W1085">
        <f t="shared" si="178"/>
        <v>70056</v>
      </c>
      <c r="X1085">
        <f t="shared" si="179"/>
        <v>47</v>
      </c>
      <c r="Y1085">
        <f t="shared" si="180"/>
        <v>8526364.8399999999</v>
      </c>
      <c r="Z1085">
        <f t="shared" si="181"/>
        <v>2021</v>
      </c>
      <c r="AA1085" s="9" t="str">
        <f t="shared" si="182"/>
        <v>Steel</v>
      </c>
      <c r="AB1085" s="9" t="str">
        <f t="shared" si="183"/>
        <v>Hanger</v>
      </c>
      <c r="AD1085" s="13">
        <f t="shared" si="184"/>
        <v>5.4201968530000002</v>
      </c>
      <c r="AE1085">
        <f t="shared" si="185"/>
        <v>32.635944101861369</v>
      </c>
      <c r="AF1085" s="16">
        <f t="shared" si="186"/>
        <v>0.36639999267694795</v>
      </c>
    </row>
    <row r="1086" spans="1:32" x14ac:dyDescent="0.25">
      <c r="A1086" t="str">
        <f>'Raw Data'!A1086</f>
        <v>INNSA1</v>
      </c>
      <c r="B1086" s="7">
        <f>'Raw Data'!B1086</f>
        <v>44450</v>
      </c>
      <c r="C1086">
        <f>'Raw Data'!C1086</f>
        <v>301049751</v>
      </c>
      <c r="D1086">
        <f>'Raw Data'!D1086</f>
        <v>73239990</v>
      </c>
      <c r="E1086" t="str">
        <f>'Raw Data'!E1086</f>
        <v>STEEL HAND BLENDER RS-02 (QTY:80720 PCS USD 0.4534 PER PCS)</v>
      </c>
      <c r="F1086" t="str">
        <f t="shared" si="176"/>
        <v>STEEL HAND BLENDER RS-02 (QTY:80720 PCS USD 0.4534 PER PCS)</v>
      </c>
      <c r="O1086">
        <f>'Raw Data'!N1086</f>
        <v>4843.2</v>
      </c>
      <c r="P1086" t="str">
        <f>'Raw Data'!O1086</f>
        <v>KGS</v>
      </c>
      <c r="Q1086">
        <f>'Raw Data'!P1086</f>
        <v>606.35990249999998</v>
      </c>
      <c r="R1086">
        <f>'Raw Data'!Q1086</f>
        <v>2936722.28</v>
      </c>
      <c r="S1086">
        <f>'Raw Data'!R1086</f>
        <v>8.1995930030000004</v>
      </c>
      <c r="T1086">
        <f>'Raw Data'!S1086</f>
        <v>39712.268830000001</v>
      </c>
      <c r="U1086">
        <f>'Raw Data'!T1086</f>
        <v>1076015</v>
      </c>
      <c r="V1086" s="9" t="str">
        <f t="shared" si="177"/>
        <v>STEEL</v>
      </c>
      <c r="W1086">
        <f t="shared" si="178"/>
        <v>80720</v>
      </c>
      <c r="X1086">
        <f t="shared" si="179"/>
        <v>41</v>
      </c>
      <c r="Y1086">
        <f t="shared" si="180"/>
        <v>4012737.28</v>
      </c>
      <c r="Z1086">
        <f t="shared" si="181"/>
        <v>2021</v>
      </c>
      <c r="AA1086" s="9" t="str">
        <f t="shared" si="182"/>
        <v>Steel</v>
      </c>
      <c r="AB1086" s="9" t="str">
        <f t="shared" si="183"/>
        <v>Other</v>
      </c>
      <c r="AD1086" s="13">
        <f t="shared" si="184"/>
        <v>8.1995930030000004</v>
      </c>
      <c r="AE1086">
        <f t="shared" si="185"/>
        <v>13.330215559960356</v>
      </c>
      <c r="AF1086" s="16">
        <f t="shared" si="186"/>
        <v>0.36639998522434342</v>
      </c>
    </row>
    <row r="1087" spans="1:32" x14ac:dyDescent="0.25">
      <c r="A1087" t="str">
        <f>'Raw Data'!A1087</f>
        <v>INNSA1</v>
      </c>
      <c r="B1087" s="7">
        <f>'Raw Data'!B1087</f>
        <v>44450</v>
      </c>
      <c r="C1087">
        <f>'Raw Data'!C1087</f>
        <v>301049751</v>
      </c>
      <c r="D1087">
        <f>'Raw Data'!D1087</f>
        <v>73239990</v>
      </c>
      <c r="E1087" t="str">
        <f>'Raw Data'!E1087</f>
        <v>STEEL TEA STRAINER BIG-SB-12 (QTY:25104 PCS USD 1.2034 PER PCS)</v>
      </c>
      <c r="F1087" t="str">
        <f t="shared" si="176"/>
        <v>STEEL TEA STRAINER BIG-SB-12 (QTY:25104 PCS USD 1.2034 PER PCS)</v>
      </c>
      <c r="O1087">
        <f>'Raw Data'!N1087</f>
        <v>5962.2</v>
      </c>
      <c r="P1087" t="str">
        <f>'Raw Data'!O1087</f>
        <v>KGS</v>
      </c>
      <c r="Q1087">
        <f>'Raw Data'!P1087</f>
        <v>397.40672069999999</v>
      </c>
      <c r="R1087">
        <f>'Raw Data'!Q1087</f>
        <v>2369418.35</v>
      </c>
      <c r="S1087">
        <f>'Raw Data'!R1087</f>
        <v>5.3739921659999998</v>
      </c>
      <c r="T1087">
        <f>'Raw Data'!S1087</f>
        <v>32040.81609</v>
      </c>
      <c r="U1087">
        <f>'Raw Data'!T1087</f>
        <v>868155</v>
      </c>
      <c r="V1087" s="9" t="str">
        <f t="shared" si="177"/>
        <v>STEEL</v>
      </c>
      <c r="W1087">
        <f t="shared" si="178"/>
        <v>25104</v>
      </c>
      <c r="X1087">
        <f t="shared" si="179"/>
        <v>45</v>
      </c>
      <c r="Y1087">
        <f t="shared" si="180"/>
        <v>3237573.35</v>
      </c>
      <c r="Z1087">
        <f t="shared" si="181"/>
        <v>2021</v>
      </c>
      <c r="AA1087" s="9" t="str">
        <f t="shared" si="182"/>
        <v>Steel</v>
      </c>
      <c r="AB1087" s="9" t="str">
        <f t="shared" si="183"/>
        <v>Tea Strainer</v>
      </c>
      <c r="AD1087" s="13">
        <f t="shared" si="184"/>
        <v>5.3739921659999998</v>
      </c>
      <c r="AE1087">
        <f t="shared" si="185"/>
        <v>34.582337476099426</v>
      </c>
      <c r="AF1087" s="16">
        <f t="shared" si="186"/>
        <v>0.36640004919350777</v>
      </c>
    </row>
    <row r="1088" spans="1:32" x14ac:dyDescent="0.25">
      <c r="A1088" t="str">
        <f>'Raw Data'!A1088</f>
        <v>INNSA1</v>
      </c>
      <c r="B1088" s="7">
        <f>'Raw Data'!B1088</f>
        <v>44450</v>
      </c>
      <c r="C1088">
        <f>'Raw Data'!C1088</f>
        <v>301049751</v>
      </c>
      <c r="D1088">
        <f>'Raw Data'!D1088</f>
        <v>73239990</v>
      </c>
      <c r="E1088" t="str">
        <f>'Raw Data'!E1088</f>
        <v>STEEL TEA STRAINER BIG SB-12 (QTY:8400 PCS USD 1.2034 PER PCS)</v>
      </c>
      <c r="F1088" t="str">
        <f t="shared" si="176"/>
        <v>STEEL TEA STRAINER BIG SB-12 (QTY:8400 PCS USD 1.2034 PER PCS)</v>
      </c>
      <c r="O1088">
        <f>'Raw Data'!N1088</f>
        <v>1995</v>
      </c>
      <c r="P1088" t="str">
        <f>'Raw Data'!O1088</f>
        <v>KGS</v>
      </c>
      <c r="Q1088">
        <f>'Raw Data'!P1088</f>
        <v>406.58050630000002</v>
      </c>
      <c r="R1088">
        <f>'Raw Data'!Q1088</f>
        <v>811128.11</v>
      </c>
      <c r="S1088">
        <f>'Raw Data'!R1088</f>
        <v>5.4980460620000002</v>
      </c>
      <c r="T1088">
        <f>'Raw Data'!S1088</f>
        <v>10968.60189</v>
      </c>
      <c r="U1088">
        <f>'Raw Data'!T1088</f>
        <v>297197.40000000002</v>
      </c>
      <c r="V1088" s="9" t="str">
        <f t="shared" si="177"/>
        <v>STEEL</v>
      </c>
      <c r="W1088">
        <f t="shared" si="178"/>
        <v>8400</v>
      </c>
      <c r="X1088">
        <f t="shared" si="179"/>
        <v>44</v>
      </c>
      <c r="Y1088">
        <f t="shared" si="180"/>
        <v>1108325.51</v>
      </c>
      <c r="Z1088">
        <f t="shared" si="181"/>
        <v>2021</v>
      </c>
      <c r="AA1088" s="9" t="str">
        <f t="shared" si="182"/>
        <v>Steel</v>
      </c>
      <c r="AB1088" s="9" t="str">
        <f t="shared" si="183"/>
        <v>Tea Strainer</v>
      </c>
      <c r="AD1088" s="13">
        <f t="shared" si="184"/>
        <v>5.4980460620000002</v>
      </c>
      <c r="AE1088">
        <f t="shared" si="185"/>
        <v>35.38064285714286</v>
      </c>
      <c r="AF1088" s="16">
        <f t="shared" si="186"/>
        <v>0.36640007458254653</v>
      </c>
    </row>
    <row r="1089" spans="1:32" x14ac:dyDescent="0.25">
      <c r="A1089" t="str">
        <f>'Raw Data'!A1089</f>
        <v>INNSA1</v>
      </c>
      <c r="B1089" s="7">
        <f>'Raw Data'!B1089</f>
        <v>44450</v>
      </c>
      <c r="C1089">
        <f>'Raw Data'!C1089</f>
        <v>301049751</v>
      </c>
      <c r="D1089">
        <f>'Raw Data'!D1089</f>
        <v>73239990</v>
      </c>
      <c r="E1089" t="str">
        <f>'Raw Data'!E1089</f>
        <v>STEEL TEA STRAINER NP-55 (QTY:100800 PCS USD 0.3229 PER PCS)</v>
      </c>
      <c r="F1089" t="str">
        <f t="shared" si="176"/>
        <v>STEEL TEA STRAINER NP-55 (QTY:100800 PCS USD 0.3229 PER PCS)</v>
      </c>
      <c r="O1089">
        <f>'Raw Data'!N1089</f>
        <v>4620</v>
      </c>
      <c r="P1089" t="str">
        <f>'Raw Data'!O1089</f>
        <v>KGS</v>
      </c>
      <c r="Q1089">
        <f>'Raw Data'!P1089</f>
        <v>552.55492419999996</v>
      </c>
      <c r="R1089">
        <f>'Raw Data'!Q1089</f>
        <v>2552803.75</v>
      </c>
      <c r="S1089">
        <f>'Raw Data'!R1089</f>
        <v>7.4720070889999999</v>
      </c>
      <c r="T1089">
        <f>'Raw Data'!S1089</f>
        <v>34520.672749999998</v>
      </c>
      <c r="U1089">
        <f>'Raw Data'!T1089</f>
        <v>935347.3</v>
      </c>
      <c r="V1089" s="9" t="str">
        <f t="shared" si="177"/>
        <v>STEEL</v>
      </c>
      <c r="W1089">
        <f t="shared" si="178"/>
        <v>100800</v>
      </c>
      <c r="X1089">
        <f t="shared" si="179"/>
        <v>42</v>
      </c>
      <c r="Y1089">
        <f t="shared" si="180"/>
        <v>3488151.05</v>
      </c>
      <c r="Z1089">
        <f t="shared" si="181"/>
        <v>2021</v>
      </c>
      <c r="AA1089" s="9" t="str">
        <f t="shared" si="182"/>
        <v>Steel</v>
      </c>
      <c r="AB1089" s="9" t="str">
        <f t="shared" si="183"/>
        <v>Tea Strainer</v>
      </c>
      <c r="AD1089" s="13">
        <f t="shared" si="184"/>
        <v>7.4720070889999999</v>
      </c>
      <c r="AE1089">
        <f t="shared" si="185"/>
        <v>9.2792390873015886</v>
      </c>
      <c r="AF1089" s="16">
        <f t="shared" si="186"/>
        <v>0.36640000235035697</v>
      </c>
    </row>
    <row r="1090" spans="1:32" x14ac:dyDescent="0.25">
      <c r="A1090" t="str">
        <f>'Raw Data'!A1090</f>
        <v>INNSA1</v>
      </c>
      <c r="B1090" s="7">
        <f>'Raw Data'!B1090</f>
        <v>44450</v>
      </c>
      <c r="C1090">
        <f>'Raw Data'!C1090</f>
        <v>301049751</v>
      </c>
      <c r="D1090">
        <f>'Raw Data'!D1090</f>
        <v>73239990</v>
      </c>
      <c r="E1090" t="str">
        <f>'Raw Data'!E1090</f>
        <v>STEEL ZHARA-NP003 (QTY:252000 PCS USD 0.4658 PER PCS)</v>
      </c>
      <c r="F1090" t="str">
        <f t="shared" si="176"/>
        <v>STEEL ZHARA-NP003 (QTY:252000 PCS USD 0.4658 PER PCS)</v>
      </c>
      <c r="O1090">
        <f>'Raw Data'!N1090</f>
        <v>23520</v>
      </c>
      <c r="P1090" t="str">
        <f>'Raw Data'!O1090</f>
        <v>KGS</v>
      </c>
      <c r="Q1090">
        <f>'Raw Data'!P1090</f>
        <v>391.42767559999999</v>
      </c>
      <c r="R1090">
        <f>'Raw Data'!Q1090</f>
        <v>9206378.9299999997</v>
      </c>
      <c r="S1090">
        <f>'Raw Data'!R1090</f>
        <v>5.2931396289999997</v>
      </c>
      <c r="T1090">
        <f>'Raw Data'!S1090</f>
        <v>124494.6441</v>
      </c>
      <c r="U1090">
        <f>'Raw Data'!T1090</f>
        <v>3373217.3</v>
      </c>
      <c r="V1090" s="9" t="str">
        <f t="shared" si="177"/>
        <v>STEEL</v>
      </c>
      <c r="W1090">
        <f t="shared" si="178"/>
        <v>252000</v>
      </c>
      <c r="X1090">
        <f t="shared" si="179"/>
        <v>35</v>
      </c>
      <c r="Y1090">
        <f t="shared" si="180"/>
        <v>12579596.23</v>
      </c>
      <c r="Z1090">
        <f t="shared" si="181"/>
        <v>2021</v>
      </c>
      <c r="AA1090" s="9" t="str">
        <f t="shared" si="182"/>
        <v>Steel</v>
      </c>
      <c r="AB1090" s="9" t="str">
        <f t="shared" si="183"/>
        <v>Other</v>
      </c>
      <c r="AD1090" s="13">
        <f t="shared" si="184"/>
        <v>5.2931396289999997</v>
      </c>
      <c r="AE1090">
        <f t="shared" si="185"/>
        <v>13.385782936507935</v>
      </c>
      <c r="AF1090" s="16">
        <f t="shared" si="186"/>
        <v>0.3664000065224341</v>
      </c>
    </row>
    <row r="1091" spans="1:32" x14ac:dyDescent="0.25">
      <c r="A1091" t="str">
        <f>'Raw Data'!A1091</f>
        <v>INNSA1</v>
      </c>
      <c r="B1091" s="7">
        <f>'Raw Data'!B1091</f>
        <v>44449</v>
      </c>
      <c r="C1091">
        <f>'Raw Data'!C1091</f>
        <v>301049751</v>
      </c>
      <c r="D1091">
        <f>'Raw Data'!D1091</f>
        <v>73231000</v>
      </c>
      <c r="E1091" t="str">
        <f>'Raw Data'!E1091</f>
        <v>SS SCRUBBER 3 PCS SET - SS410 (QTY- 120120 SET/USD 0.19 PER SET)</v>
      </c>
      <c r="F1091" t="str">
        <f t="shared" ref="F1091:F1154" si="187">IFERROR(LEFT(E1091, FIND(")", E1091, FIND("QTY", UPPER(E1091))) ), E1091)</f>
        <v>SS SCRUBBER 3 PCS SET - SS410 (QTY- 120120 SET/USD 0.19 PER SET)</v>
      </c>
      <c r="O1091">
        <f>'Raw Data'!N1091</f>
        <v>7507.5</v>
      </c>
      <c r="P1091" t="str">
        <f>'Raw Data'!O1091</f>
        <v>KGS</v>
      </c>
      <c r="Q1091">
        <f>'Raw Data'!P1091</f>
        <v>269.1878868</v>
      </c>
      <c r="R1091">
        <f>'Raw Data'!Q1091</f>
        <v>2020928.06</v>
      </c>
      <c r="S1091">
        <f>'Raw Data'!R1091</f>
        <v>3.6401336949999998</v>
      </c>
      <c r="T1091">
        <f>'Raw Data'!S1091</f>
        <v>27328.30372</v>
      </c>
      <c r="U1091">
        <f>'Raw Data'!T1091</f>
        <v>888400</v>
      </c>
      <c r="V1091" s="9" t="str">
        <f t="shared" ref="V1091:V1154" si="188">TRIM(LEFT(E1091, FIND(" ", E1091 &amp; " ") - 1))</f>
        <v>SS</v>
      </c>
      <c r="W1091">
        <f t="shared" ref="W1091:W1154" si="189">IFERROR(
 VALUE(
  SUBSTITUTE(
   SUBSTITUTE(
    TRIM(
     SUBSTITUTE(
      SUBSTITUTE(
       SUBSTITUTE(
        SUBSTITUTE(
         SUBSTITUTE(
          MID(F1091, SEARCH("QTY",UPPER(F1091)) + 3,
           MIN(
            IFERROR(SEARCH("PCS",UPPER(F1091),SEARCH("QTY",UPPER(F1091))),99999),
            IFERROR(SEARCH("PC",UPPER(F1091),SEARCH("QTY",UPPER(F1091))),99999),
            IFERROR(SEARCH("NOS",UPPER(F1091),SEARCH("QTY",UPPER(F1091))),99999),
            IFERROR(SEARCH("SET",UPPER(F1091),SEARCH("QTY",UPPER(F1091))),99999),
            IFERROR(SEARCH("PKT",UPPER(F1091),SEARCH("QTY",UPPER(F1091))),99999),
            IFERROR(SEARCH("NUM",UPPER(F1091),SEARCH("QTY",UPPER(F1091))),99999),
            IFERROR(SEARCH("/",UPPER(F1091),SEARCH("QTY",UPPER(F1091))),99999),
            IFERROR(SEARCH("PER",UPPER(F1091),SEARCH("QTY",UPPER(F1091))),99999),
            IFERROR(SEARCH("USD",UPPER(F1091),SEARCH("QTY",UPPER(F1091))),99999),
            IFERROR(SEARCH("CNY",UPPER(F1091),SEARCH("QTY",UPPER(F1091))),99999)
           ) - (SEARCH("QTY",UPPER(F1091)) + 3)
          ),
         ":", ""),
        "(", ""),
       ")", ""),
      "PER", ""),
     "USD", "")
    ),
   ",", ""),
  "-", "")
 ),
"")</f>
        <v>120120</v>
      </c>
      <c r="X1091">
        <f t="shared" ref="X1091:X1154" si="190">SEARCH("USD", UPPER(F1091))</f>
        <v>48</v>
      </c>
      <c r="Y1091">
        <f t="shared" ref="Y1091:Y1154" si="191">R1091+U1091</f>
        <v>2909328.06</v>
      </c>
      <c r="Z1091">
        <f t="shared" ref="Z1091:Z1154" si="192">YEAR(B1091)</f>
        <v>2021</v>
      </c>
      <c r="AA1091" s="9" t="str">
        <f t="shared" ref="AA1091:AA1154" si="193">IF( ISNUMBER(SEARCH("STEEL", F1091)), "Steel",
 IF( ISNUMBER(SEARCH("SCRUBBER", F1091)), "Cleaning",
 IF( ISNUMBER(SEARCH("BASKET", F1091)), "Basket",
 IF( ISNUMBER(SEARCH("HANGER", F1091)), "Hanger",
 IF( ISNUMBER(SEARCH("LUNCH BOX", F1091)), "Lunch Box",
 IF( ISNUMBER(SEARCH("BOTTLE", F1091)), "Bottle",
 "Other"))))))</f>
        <v>Cleaning</v>
      </c>
      <c r="AB1091" s="9" t="str">
        <f t="shared" ref="AB1091:AB1154" si="194">IF( ISNUMBER(SEARCH("SCRUBBER", F1091)), "Scrubber",
 IF( ISNUMBER(SEARCH("FRUIT BASKET", F1091)), "Fruit Basket",
 IF( ISNUMBER(SEARCH("BASKET", F1091)), "Basket",
 IF( ISNUMBER(SEARCH("CUTLERY", F1091)), "Cutlery Holder",
 IF( ISNUMBER(SEARCH("TEA STRAINER", F1091)), "Tea Strainer",
 IF( ISNUMBER(SEARCH("HANGER", F1091)), "Hanger",
 IF( ISNUMBER(SEARCH("HOOK", F1091)), "Hook",
 IF( ISNUMBER(SEARCH("LUNCH BOX", F1091)), "Lunch Box",
 "Other"))))))))</f>
        <v>Scrubber</v>
      </c>
      <c r="AD1091" s="13">
        <f t="shared" ref="AD1091:AD1154" si="195">S1091</f>
        <v>3.6401336949999998</v>
      </c>
      <c r="AE1091">
        <f t="shared" ref="AE1091:AE1154" si="196">U1091 / W1091</f>
        <v>7.3959373959373957</v>
      </c>
      <c r="AF1091" s="16">
        <f t="shared" ref="AF1091:AF1154" si="197">U1091/R1091</f>
        <v>0.43960001228346546</v>
      </c>
    </row>
    <row r="1092" spans="1:32" x14ac:dyDescent="0.25">
      <c r="A1092" t="str">
        <f>'Raw Data'!A1092</f>
        <v>INNSA1</v>
      </c>
      <c r="B1092" s="7">
        <f>'Raw Data'!B1092</f>
        <v>44435</v>
      </c>
      <c r="C1092">
        <f>'Raw Data'!C1092</f>
        <v>301049751</v>
      </c>
      <c r="D1092">
        <f>'Raw Data'!D1092</f>
        <v>73239990</v>
      </c>
      <c r="E1092" t="str">
        <f>'Raw Data'!E1092</f>
        <v>STEEL SALT BOTTLE - NP-19 (QTY:29712 PCS/USD 0.4984 PER PCS)</v>
      </c>
      <c r="F1092" t="str">
        <f t="shared" si="187"/>
        <v>STEEL SALT BOTTLE - NP-19 (QTY:29712 PCS/USD 0.4984 PER PCS)</v>
      </c>
      <c r="O1092">
        <f>'Raw Data'!N1092</f>
        <v>4642.5</v>
      </c>
      <c r="P1092" t="str">
        <f>'Raw Data'!O1092</f>
        <v>KGS</v>
      </c>
      <c r="Q1092">
        <f>'Raw Data'!P1092</f>
        <v>257.90221860000003</v>
      </c>
      <c r="R1092">
        <f>'Raw Data'!Q1092</f>
        <v>1197311.05</v>
      </c>
      <c r="S1092">
        <f>'Raw Data'!R1092</f>
        <v>3.42955078</v>
      </c>
      <c r="T1092">
        <f>'Raw Data'!S1092</f>
        <v>15921.689490000001</v>
      </c>
      <c r="U1092">
        <f>'Raw Data'!T1092</f>
        <v>438694.7</v>
      </c>
      <c r="V1092" s="9" t="str">
        <f t="shared" si="188"/>
        <v>STEEL</v>
      </c>
      <c r="W1092">
        <f t="shared" si="189"/>
        <v>29712</v>
      </c>
      <c r="X1092">
        <f t="shared" si="190"/>
        <v>42</v>
      </c>
      <c r="Y1092">
        <f t="shared" si="191"/>
        <v>1636005.75</v>
      </c>
      <c r="Z1092">
        <f t="shared" si="192"/>
        <v>2021</v>
      </c>
      <c r="AA1092" s="9" t="str">
        <f t="shared" si="193"/>
        <v>Steel</v>
      </c>
      <c r="AB1092" s="9" t="str">
        <f t="shared" si="194"/>
        <v>Other</v>
      </c>
      <c r="AD1092" s="13">
        <f t="shared" si="195"/>
        <v>3.42955078</v>
      </c>
      <c r="AE1092">
        <f t="shared" si="196"/>
        <v>14.764899703823371</v>
      </c>
      <c r="AF1092" s="16">
        <f t="shared" si="197"/>
        <v>0.36639994260472247</v>
      </c>
    </row>
    <row r="1093" spans="1:32" x14ac:dyDescent="0.25">
      <c r="A1093" t="str">
        <f>'Raw Data'!A1093</f>
        <v>INNSA1</v>
      </c>
      <c r="B1093" s="7">
        <f>'Raw Data'!B1093</f>
        <v>44435</v>
      </c>
      <c r="C1093">
        <f>'Raw Data'!C1093</f>
        <v>301049751</v>
      </c>
      <c r="D1093">
        <f>'Raw Data'!D1093</f>
        <v>73239990</v>
      </c>
      <c r="E1093" t="str">
        <f>'Raw Data'!E1093</f>
        <v>NP-21 STAINLESS STEEL SPORTS BOTTLE 650ML S115 (QTY : 7956 PCS/USD 1.110 PER PCS)</v>
      </c>
      <c r="F1093" t="str">
        <f t="shared" si="187"/>
        <v>NP-21 STAINLESS STEEL SPORTS BOTTLE 650ML S115 (QTY : 7956 PCS/USD 1.110 PER PCS)</v>
      </c>
      <c r="O1093">
        <f>'Raw Data'!N1093</f>
        <v>1414.4</v>
      </c>
      <c r="P1093" t="str">
        <f>'Raw Data'!O1093</f>
        <v>KGS</v>
      </c>
      <c r="Q1093">
        <f>'Raw Data'!P1093</f>
        <v>502.72243350000002</v>
      </c>
      <c r="R1093">
        <f>'Raw Data'!Q1093</f>
        <v>711050.61</v>
      </c>
      <c r="S1093">
        <f>'Raw Data'!R1093</f>
        <v>6.6851387439999996</v>
      </c>
      <c r="T1093">
        <f>'Raw Data'!S1093</f>
        <v>9455.460239</v>
      </c>
      <c r="U1093">
        <f>'Raw Data'!T1093</f>
        <v>260528.9</v>
      </c>
      <c r="V1093" s="9" t="str">
        <f t="shared" si="188"/>
        <v>NP-21</v>
      </c>
      <c r="W1093">
        <f t="shared" si="189"/>
        <v>7956</v>
      </c>
      <c r="X1093">
        <f t="shared" si="190"/>
        <v>64</v>
      </c>
      <c r="Y1093">
        <f t="shared" si="191"/>
        <v>971579.51</v>
      </c>
      <c r="Z1093">
        <f t="shared" si="192"/>
        <v>2021</v>
      </c>
      <c r="AA1093" s="9" t="str">
        <f t="shared" si="193"/>
        <v>Steel</v>
      </c>
      <c r="AB1093" s="9" t="str">
        <f t="shared" si="194"/>
        <v>Other</v>
      </c>
      <c r="AD1093" s="13">
        <f t="shared" si="195"/>
        <v>6.6851387439999996</v>
      </c>
      <c r="AE1093">
        <f t="shared" si="196"/>
        <v>32.746216691804925</v>
      </c>
      <c r="AF1093" s="16">
        <f t="shared" si="197"/>
        <v>0.3663999388172946</v>
      </c>
    </row>
    <row r="1094" spans="1:32" x14ac:dyDescent="0.25">
      <c r="A1094" t="str">
        <f>'Raw Data'!A1094</f>
        <v>INNSA1</v>
      </c>
      <c r="B1094" s="7">
        <f>'Raw Data'!B1094</f>
        <v>44435</v>
      </c>
      <c r="C1094">
        <f>'Raw Data'!C1094</f>
        <v>301049751</v>
      </c>
      <c r="D1094">
        <f>'Raw Data'!D1094</f>
        <v>73239990</v>
      </c>
      <c r="E1094" t="str">
        <f>'Raw Data'!E1094</f>
        <v>STEEL HAND BLENDER - RS-02 (QTY:19280 PCS/USD 0.4548 PER PCS)</v>
      </c>
      <c r="F1094" t="str">
        <f t="shared" si="187"/>
        <v>STEEL HAND BLENDER - RS-02 (QTY:19280 PCS/USD 0.4548 PER PCS)</v>
      </c>
      <c r="O1094">
        <f>'Raw Data'!N1094</f>
        <v>1156.8</v>
      </c>
      <c r="P1094" t="str">
        <f>'Raw Data'!O1094</f>
        <v>KGS</v>
      </c>
      <c r="Q1094">
        <f>'Raw Data'!P1094</f>
        <v>612.8668136</v>
      </c>
      <c r="R1094">
        <f>'Raw Data'!Q1094</f>
        <v>708964.33</v>
      </c>
      <c r="S1094">
        <f>'Raw Data'!R1094</f>
        <v>8.1498246489999993</v>
      </c>
      <c r="T1094">
        <f>'Raw Data'!S1094</f>
        <v>9427.7171539999999</v>
      </c>
      <c r="U1094">
        <f>'Raw Data'!T1094</f>
        <v>259764.6</v>
      </c>
      <c r="V1094" s="9" t="str">
        <f t="shared" si="188"/>
        <v>STEEL</v>
      </c>
      <c r="W1094">
        <f t="shared" si="189"/>
        <v>19280</v>
      </c>
      <c r="X1094">
        <f t="shared" si="190"/>
        <v>43</v>
      </c>
      <c r="Y1094">
        <f t="shared" si="191"/>
        <v>968728.92999999993</v>
      </c>
      <c r="Z1094">
        <f t="shared" si="192"/>
        <v>2021</v>
      </c>
      <c r="AA1094" s="9" t="str">
        <f t="shared" si="193"/>
        <v>Steel</v>
      </c>
      <c r="AB1094" s="9" t="str">
        <f t="shared" si="194"/>
        <v>Other</v>
      </c>
      <c r="AD1094" s="13">
        <f t="shared" si="195"/>
        <v>8.1498246489999993</v>
      </c>
      <c r="AE1094">
        <f t="shared" si="196"/>
        <v>13.473267634854771</v>
      </c>
      <c r="AF1094" s="16">
        <f t="shared" si="197"/>
        <v>0.36640009801339374</v>
      </c>
    </row>
    <row r="1095" spans="1:32" x14ac:dyDescent="0.25">
      <c r="A1095" t="str">
        <f>'Raw Data'!A1095</f>
        <v>INNSA1</v>
      </c>
      <c r="B1095" s="7">
        <f>'Raw Data'!B1095</f>
        <v>44435</v>
      </c>
      <c r="C1095">
        <f>'Raw Data'!C1095</f>
        <v>301049751</v>
      </c>
      <c r="D1095">
        <f>'Raw Data'!D1095</f>
        <v>73239990</v>
      </c>
      <c r="E1095" t="str">
        <f>'Raw Data'!E1095</f>
        <v>STEEL TEA STRAINER - NP-55 (QTY:50400 PCS/USD 0.3239 PER PCS)</v>
      </c>
      <c r="F1095" t="str">
        <f t="shared" si="187"/>
        <v>STEEL TEA STRAINER - NP-55 (QTY:50400 PCS/USD 0.3239 PER PCS)</v>
      </c>
      <c r="O1095">
        <f>'Raw Data'!N1095</f>
        <v>2310</v>
      </c>
      <c r="P1095" t="str">
        <f>'Raw Data'!O1095</f>
        <v>KGS</v>
      </c>
      <c r="Q1095">
        <f>'Raw Data'!P1095</f>
        <v>568.54031169999996</v>
      </c>
      <c r="R1095">
        <f>'Raw Data'!Q1095</f>
        <v>1313328.1200000001</v>
      </c>
      <c r="S1095">
        <f>'Raw Data'!R1095</f>
        <v>7.5603764849999999</v>
      </c>
      <c r="T1095">
        <f>'Raw Data'!S1095</f>
        <v>17464.469679999998</v>
      </c>
      <c r="U1095">
        <f>'Raw Data'!T1095</f>
        <v>481203.4</v>
      </c>
      <c r="V1095" s="9" t="str">
        <f t="shared" si="188"/>
        <v>STEEL</v>
      </c>
      <c r="W1095">
        <f t="shared" si="189"/>
        <v>50400</v>
      </c>
      <c r="X1095">
        <f t="shared" si="190"/>
        <v>43</v>
      </c>
      <c r="Y1095">
        <f t="shared" si="191"/>
        <v>1794531.52</v>
      </c>
      <c r="Z1095">
        <f t="shared" si="192"/>
        <v>2021</v>
      </c>
      <c r="AA1095" s="9" t="str">
        <f t="shared" si="193"/>
        <v>Steel</v>
      </c>
      <c r="AB1095" s="9" t="str">
        <f t="shared" si="194"/>
        <v>Tea Strainer</v>
      </c>
      <c r="AD1095" s="13">
        <f t="shared" si="195"/>
        <v>7.5603764849999999</v>
      </c>
      <c r="AE1095">
        <f t="shared" si="196"/>
        <v>9.5476865079365076</v>
      </c>
      <c r="AF1095" s="16">
        <f t="shared" si="197"/>
        <v>0.36639998235932081</v>
      </c>
    </row>
    <row r="1096" spans="1:32" x14ac:dyDescent="0.25">
      <c r="A1096" t="str">
        <f>'Raw Data'!A1096</f>
        <v>INNSA1</v>
      </c>
      <c r="B1096" s="7">
        <f>'Raw Data'!B1096</f>
        <v>44435</v>
      </c>
      <c r="C1096">
        <f>'Raw Data'!C1096</f>
        <v>301049751</v>
      </c>
      <c r="D1096">
        <f>'Raw Data'!D1096</f>
        <v>73239990</v>
      </c>
      <c r="E1096" t="str">
        <f>'Raw Data'!E1096</f>
        <v>SL-01 - STAINLESS STEEL COLA BOTTLE 750ML SK750 (QTY:24408 PCS/USD 1.245 PER PCS)</v>
      </c>
      <c r="F1096" t="str">
        <f t="shared" si="187"/>
        <v>SL-01 - STAINLESS STEEL COLA BOTTLE 750ML SK750 (QTY:24408 PCS/USD 1.245 PER PCS)</v>
      </c>
      <c r="O1096">
        <f>'Raw Data'!N1096</f>
        <v>4881.6000000000004</v>
      </c>
      <c r="P1096" t="str">
        <f>'Raw Data'!O1096</f>
        <v>KGS</v>
      </c>
      <c r="Q1096">
        <f>'Raw Data'!P1096</f>
        <v>501.21275809999997</v>
      </c>
      <c r="R1096">
        <f>'Raw Data'!Q1096</f>
        <v>2446720.2000000002</v>
      </c>
      <c r="S1096">
        <f>'Raw Data'!R1096</f>
        <v>6.6650632730000003</v>
      </c>
      <c r="T1096">
        <f>'Raw Data'!S1096</f>
        <v>32536.172869999999</v>
      </c>
      <c r="U1096">
        <f>'Raw Data'!T1096</f>
        <v>896478.2</v>
      </c>
      <c r="V1096" s="9" t="str">
        <f t="shared" si="188"/>
        <v>SL-01</v>
      </c>
      <c r="W1096">
        <f t="shared" si="189"/>
        <v>24408</v>
      </c>
      <c r="X1096">
        <f t="shared" si="190"/>
        <v>64</v>
      </c>
      <c r="Y1096">
        <f t="shared" si="191"/>
        <v>3343198.4000000004</v>
      </c>
      <c r="Z1096">
        <f t="shared" si="192"/>
        <v>2021</v>
      </c>
      <c r="AA1096" s="9" t="str">
        <f t="shared" si="193"/>
        <v>Steel</v>
      </c>
      <c r="AB1096" s="9" t="str">
        <f t="shared" si="194"/>
        <v>Other</v>
      </c>
      <c r="AD1096" s="13">
        <f t="shared" si="195"/>
        <v>6.6650632730000003</v>
      </c>
      <c r="AE1096">
        <f t="shared" si="196"/>
        <v>36.728867584398557</v>
      </c>
      <c r="AF1096" s="16">
        <f t="shared" si="197"/>
        <v>0.36639996678001835</v>
      </c>
    </row>
    <row r="1097" spans="1:32" x14ac:dyDescent="0.25">
      <c r="A1097" t="str">
        <f>'Raw Data'!A1097</f>
        <v>INNSA1</v>
      </c>
      <c r="B1097" s="7">
        <f>'Raw Data'!B1097</f>
        <v>44435</v>
      </c>
      <c r="C1097">
        <f>'Raw Data'!C1097</f>
        <v>301049751</v>
      </c>
      <c r="D1097">
        <f>'Raw Data'!D1097</f>
        <v>73239990</v>
      </c>
      <c r="E1097" t="str">
        <f>'Raw Data'!E1097</f>
        <v>STEEL SALT BOTTLE - NP-19 (QTY:17136 PCS/USD 0.4984 PER PCS)</v>
      </c>
      <c r="F1097" t="str">
        <f t="shared" si="187"/>
        <v>STEEL SALT BOTTLE - NP-19 (QTY:17136 PCS/USD 0.4984 PER PCS)</v>
      </c>
      <c r="O1097">
        <f>'Raw Data'!N1097</f>
        <v>2677.5</v>
      </c>
      <c r="P1097" t="str">
        <f>'Raw Data'!O1097</f>
        <v>KGS</v>
      </c>
      <c r="Q1097">
        <f>'Raw Data'!P1097</f>
        <v>256.6194883</v>
      </c>
      <c r="R1097">
        <f>'Raw Data'!Q1097</f>
        <v>687098.68</v>
      </c>
      <c r="S1097">
        <f>'Raw Data'!R1097</f>
        <v>3.4124931959999998</v>
      </c>
      <c r="T1097">
        <f>'Raw Data'!S1097</f>
        <v>9136.9505320000007</v>
      </c>
      <c r="U1097">
        <f>'Raw Data'!T1097</f>
        <v>251753</v>
      </c>
      <c r="V1097" s="9" t="str">
        <f t="shared" si="188"/>
        <v>STEEL</v>
      </c>
      <c r="W1097">
        <f t="shared" si="189"/>
        <v>17136</v>
      </c>
      <c r="X1097">
        <f t="shared" si="190"/>
        <v>42</v>
      </c>
      <c r="Y1097">
        <f t="shared" si="191"/>
        <v>938851.68</v>
      </c>
      <c r="Z1097">
        <f t="shared" si="192"/>
        <v>2021</v>
      </c>
      <c r="AA1097" s="9" t="str">
        <f t="shared" si="193"/>
        <v>Steel</v>
      </c>
      <c r="AB1097" s="9" t="str">
        <f t="shared" si="194"/>
        <v>Other</v>
      </c>
      <c r="AD1097" s="13">
        <f t="shared" si="195"/>
        <v>3.4124931959999998</v>
      </c>
      <c r="AE1097">
        <f t="shared" si="196"/>
        <v>14.691468253968255</v>
      </c>
      <c r="AF1097" s="16">
        <f t="shared" si="197"/>
        <v>0.36640006352508198</v>
      </c>
    </row>
    <row r="1098" spans="1:32" x14ac:dyDescent="0.25">
      <c r="A1098" t="str">
        <f>'Raw Data'!A1098</f>
        <v>INNSA1</v>
      </c>
      <c r="B1098" s="7">
        <f>'Raw Data'!B1098</f>
        <v>44435</v>
      </c>
      <c r="C1098">
        <f>'Raw Data'!C1098</f>
        <v>301049751</v>
      </c>
      <c r="D1098">
        <f>'Raw Data'!D1098</f>
        <v>73239990</v>
      </c>
      <c r="E1098" t="str">
        <f>'Raw Data'!E1098</f>
        <v>STEEL TEA STRAINER BIG - SB-12 (QTY:15600 PCS/USD 1.2071 PER PCS)</v>
      </c>
      <c r="F1098" t="str">
        <f t="shared" si="187"/>
        <v>STEEL TEA STRAINER BIG - SB-12 (QTY:15600 PCS/USD 1.2071 PER PCS)</v>
      </c>
      <c r="O1098">
        <f>'Raw Data'!N1098</f>
        <v>3705</v>
      </c>
      <c r="P1098" t="str">
        <f>'Raw Data'!O1098</f>
        <v>KGS</v>
      </c>
      <c r="Q1098">
        <f>'Raw Data'!P1098</f>
        <v>410.93835630000001</v>
      </c>
      <c r="R1098">
        <f>'Raw Data'!Q1098</f>
        <v>1522526.61</v>
      </c>
      <c r="S1098">
        <f>'Raw Data'!R1098</f>
        <v>5.4646058020000003</v>
      </c>
      <c r="T1098">
        <f>'Raw Data'!S1098</f>
        <v>20246.36449</v>
      </c>
      <c r="U1098">
        <f>'Raw Data'!T1098</f>
        <v>557853.69999999995</v>
      </c>
      <c r="V1098" s="9" t="str">
        <f t="shared" si="188"/>
        <v>STEEL</v>
      </c>
      <c r="W1098">
        <f t="shared" si="189"/>
        <v>15600</v>
      </c>
      <c r="X1098">
        <f t="shared" si="190"/>
        <v>47</v>
      </c>
      <c r="Y1098">
        <f t="shared" si="191"/>
        <v>2080380.31</v>
      </c>
      <c r="Z1098">
        <f t="shared" si="192"/>
        <v>2021</v>
      </c>
      <c r="AA1098" s="9" t="str">
        <f t="shared" si="193"/>
        <v>Steel</v>
      </c>
      <c r="AB1098" s="9" t="str">
        <f t="shared" si="194"/>
        <v>Tea Strainer</v>
      </c>
      <c r="AD1098" s="13">
        <f t="shared" si="195"/>
        <v>5.4646058020000003</v>
      </c>
      <c r="AE1098">
        <f t="shared" si="196"/>
        <v>35.759852564102559</v>
      </c>
      <c r="AF1098" s="16">
        <f t="shared" si="197"/>
        <v>0.36639996722290452</v>
      </c>
    </row>
    <row r="1099" spans="1:32" x14ac:dyDescent="0.25">
      <c r="A1099" t="str">
        <f>'Raw Data'!A1099</f>
        <v>INNSA1</v>
      </c>
      <c r="B1099" s="7">
        <f>'Raw Data'!B1099</f>
        <v>44435</v>
      </c>
      <c r="C1099">
        <f>'Raw Data'!C1099</f>
        <v>301049751</v>
      </c>
      <c r="D1099">
        <f>'Raw Data'!D1099</f>
        <v>73239990</v>
      </c>
      <c r="E1099" t="str">
        <f>'Raw Data'!E1099</f>
        <v>STEEL ZARA - NP-003 (QTY:63600 PCS/USD 0.4563 PER PCS)</v>
      </c>
      <c r="F1099" t="str">
        <f t="shared" si="187"/>
        <v>STEEL ZARA - NP-003 (QTY:63600 PCS/USD 0.4563 PER PCS)</v>
      </c>
      <c r="O1099">
        <f>'Raw Data'!N1099</f>
        <v>5936</v>
      </c>
      <c r="P1099" t="str">
        <f>'Raw Data'!O1099</f>
        <v>KGS</v>
      </c>
      <c r="Q1099">
        <f>'Raw Data'!P1099</f>
        <v>393.31951309999999</v>
      </c>
      <c r="R1099">
        <f>'Raw Data'!Q1099</f>
        <v>2334744.63</v>
      </c>
      <c r="S1099">
        <f>'Raw Data'!R1099</f>
        <v>5.2303126750000004</v>
      </c>
      <c r="T1099">
        <f>'Raw Data'!S1099</f>
        <v>31047.136040000001</v>
      </c>
      <c r="U1099">
        <f>'Raw Data'!T1099</f>
        <v>855450.4</v>
      </c>
      <c r="V1099" s="9" t="str">
        <f t="shared" si="188"/>
        <v>STEEL</v>
      </c>
      <c r="W1099">
        <f t="shared" si="189"/>
        <v>63600</v>
      </c>
      <c r="X1099">
        <f t="shared" si="190"/>
        <v>36</v>
      </c>
      <c r="Y1099">
        <f t="shared" si="191"/>
        <v>3190195.03</v>
      </c>
      <c r="Z1099">
        <f t="shared" si="192"/>
        <v>2021</v>
      </c>
      <c r="AA1099" s="9" t="str">
        <f t="shared" si="193"/>
        <v>Steel</v>
      </c>
      <c r="AB1099" s="9" t="str">
        <f t="shared" si="194"/>
        <v>Other</v>
      </c>
      <c r="AD1099" s="13">
        <f t="shared" si="195"/>
        <v>5.2303126750000004</v>
      </c>
      <c r="AE1099">
        <f t="shared" si="196"/>
        <v>13.450477987421385</v>
      </c>
      <c r="AF1099" s="16">
        <f t="shared" si="197"/>
        <v>0.36639998610897334</v>
      </c>
    </row>
    <row r="1100" spans="1:32" x14ac:dyDescent="0.25">
      <c r="A1100" t="str">
        <f>'Raw Data'!A1100</f>
        <v>INNSA1</v>
      </c>
      <c r="B1100" s="7">
        <f>'Raw Data'!B1100</f>
        <v>44435</v>
      </c>
      <c r="C1100">
        <f>'Raw Data'!C1100</f>
        <v>301049751</v>
      </c>
      <c r="D1100">
        <f>'Raw Data'!D1100</f>
        <v>73239990</v>
      </c>
      <c r="E1100" t="str">
        <f>'Raw Data'!E1100</f>
        <v>KWP-600B SS OIL POT 600ML(QTY: 16680 PCS/USD 1.25 PER PCS)</v>
      </c>
      <c r="F1100" t="str">
        <f t="shared" si="187"/>
        <v>KWP-600B SS OIL POT 600ML(QTY: 16680 PCS/USD 1.25 PER PCS)</v>
      </c>
      <c r="O1100">
        <f>'Raw Data'!N1100</f>
        <v>2895</v>
      </c>
      <c r="P1100" t="str">
        <f>'Raw Data'!O1100</f>
        <v>KGS</v>
      </c>
      <c r="Q1100">
        <f>'Raw Data'!P1100</f>
        <v>609.26152330000002</v>
      </c>
      <c r="R1100">
        <f>'Raw Data'!Q1100</f>
        <v>1763812.11</v>
      </c>
      <c r="S1100">
        <f>'Raw Data'!R1100</f>
        <v>8.101881959</v>
      </c>
      <c r="T1100">
        <f>'Raw Data'!S1100</f>
        <v>23454.948270000001</v>
      </c>
      <c r="U1100">
        <f>'Raw Data'!T1100</f>
        <v>646260.69999999995</v>
      </c>
      <c r="V1100" s="9" t="str">
        <f t="shared" si="188"/>
        <v>KWP-600B</v>
      </c>
      <c r="W1100">
        <f t="shared" si="189"/>
        <v>16680</v>
      </c>
      <c r="X1100">
        <f t="shared" si="190"/>
        <v>42</v>
      </c>
      <c r="Y1100">
        <f t="shared" si="191"/>
        <v>2410072.81</v>
      </c>
      <c r="Z1100">
        <f t="shared" si="192"/>
        <v>2021</v>
      </c>
      <c r="AA1100" s="9" t="str">
        <f t="shared" si="193"/>
        <v>Other</v>
      </c>
      <c r="AB1100" s="9" t="str">
        <f t="shared" si="194"/>
        <v>Other</v>
      </c>
      <c r="AD1100" s="13">
        <f t="shared" si="195"/>
        <v>8.101881959</v>
      </c>
      <c r="AE1100">
        <f t="shared" si="196"/>
        <v>38.744646282973619</v>
      </c>
      <c r="AF1100" s="16">
        <f t="shared" si="197"/>
        <v>0.36639996762466948</v>
      </c>
    </row>
    <row r="1101" spans="1:32" x14ac:dyDescent="0.25">
      <c r="A1101" t="str">
        <f>'Raw Data'!A1101</f>
        <v>INNSA1</v>
      </c>
      <c r="B1101" s="7">
        <f>'Raw Data'!B1101</f>
        <v>44435</v>
      </c>
      <c r="C1101">
        <f>'Raw Data'!C1101</f>
        <v>301049751</v>
      </c>
      <c r="D1101">
        <f>'Raw Data'!D1101</f>
        <v>73239990</v>
      </c>
      <c r="E1101" t="str">
        <f>'Raw Data'!E1101</f>
        <v>STEEL TEA STRAINER - NP-55 (QTY:50400 PCS/USD 0.3239 PER PCS)</v>
      </c>
      <c r="F1101" t="str">
        <f t="shared" si="187"/>
        <v>STEEL TEA STRAINER - NP-55 (QTY:50400 PCS/USD 0.3239 PER PCS)</v>
      </c>
      <c r="O1101">
        <f>'Raw Data'!N1101</f>
        <v>2310</v>
      </c>
      <c r="P1101" t="str">
        <f>'Raw Data'!O1101</f>
        <v>KGS</v>
      </c>
      <c r="Q1101">
        <f>'Raw Data'!P1101</f>
        <v>571.38201730000003</v>
      </c>
      <c r="R1101">
        <f>'Raw Data'!Q1101</f>
        <v>1319892.46</v>
      </c>
      <c r="S1101">
        <f>'Raw Data'!R1101</f>
        <v>7.5981651240000003</v>
      </c>
      <c r="T1101">
        <f>'Raw Data'!S1101</f>
        <v>17551.761439999998</v>
      </c>
      <c r="U1101">
        <f>'Raw Data'!T1101</f>
        <v>483608.6</v>
      </c>
      <c r="V1101" s="9" t="str">
        <f t="shared" si="188"/>
        <v>STEEL</v>
      </c>
      <c r="W1101">
        <f t="shared" si="189"/>
        <v>50400</v>
      </c>
      <c r="X1101">
        <f t="shared" si="190"/>
        <v>43</v>
      </c>
      <c r="Y1101">
        <f t="shared" si="191"/>
        <v>1803501.06</v>
      </c>
      <c r="Z1101">
        <f t="shared" si="192"/>
        <v>2021</v>
      </c>
      <c r="AA1101" s="9" t="str">
        <f t="shared" si="193"/>
        <v>Steel</v>
      </c>
      <c r="AB1101" s="9" t="str">
        <f t="shared" si="194"/>
        <v>Tea Strainer</v>
      </c>
      <c r="AD1101" s="13">
        <f t="shared" si="195"/>
        <v>7.5981651240000003</v>
      </c>
      <c r="AE1101">
        <f t="shared" si="196"/>
        <v>9.595408730158729</v>
      </c>
      <c r="AF1101" s="16">
        <f t="shared" si="197"/>
        <v>0.36640000201228512</v>
      </c>
    </row>
    <row r="1102" spans="1:32" x14ac:dyDescent="0.25">
      <c r="A1102" t="str">
        <f>'Raw Data'!A1102</f>
        <v>INNSA1</v>
      </c>
      <c r="B1102" s="7">
        <f>'Raw Data'!B1102</f>
        <v>44435</v>
      </c>
      <c r="C1102">
        <f>'Raw Data'!C1102</f>
        <v>301049751</v>
      </c>
      <c r="D1102">
        <f>'Raw Data'!D1102</f>
        <v>73239990</v>
      </c>
      <c r="E1102" t="str">
        <f>'Raw Data'!E1102</f>
        <v>SB-01 - STAINLESS STEEL SPORTS BOTTLE 750ML SG-702 (QTY:9072 PCS/USD 1.150 PER PCS)</v>
      </c>
      <c r="F1102" t="str">
        <f t="shared" si="187"/>
        <v>SB-01 - STAINLESS STEEL SPORTS BOTTLE 750ML SG-702 (QTY:9072 PCS/USD 1.150 PER PCS)</v>
      </c>
      <c r="O1102">
        <f>'Raw Data'!N1102</f>
        <v>1436.4</v>
      </c>
      <c r="P1102" t="str">
        <f>'Raw Data'!O1102</f>
        <v>KGS</v>
      </c>
      <c r="Q1102">
        <f>'Raw Data'!P1102</f>
        <v>584.80119739999998</v>
      </c>
      <c r="R1102">
        <f>'Raw Data'!Q1102</f>
        <v>840008.44</v>
      </c>
      <c r="S1102">
        <f>'Raw Data'!R1102</f>
        <v>7.7766116680000001</v>
      </c>
      <c r="T1102">
        <f>'Raw Data'!S1102</f>
        <v>11170.325000000001</v>
      </c>
      <c r="U1102">
        <f>'Raw Data'!T1102</f>
        <v>307779.09999999998</v>
      </c>
      <c r="V1102" s="9" t="str">
        <f t="shared" si="188"/>
        <v>SB-01</v>
      </c>
      <c r="W1102">
        <f t="shared" si="189"/>
        <v>9072</v>
      </c>
      <c r="X1102">
        <f t="shared" si="190"/>
        <v>66</v>
      </c>
      <c r="Y1102">
        <f t="shared" si="191"/>
        <v>1147787.54</v>
      </c>
      <c r="Z1102">
        <f t="shared" si="192"/>
        <v>2021</v>
      </c>
      <c r="AA1102" s="9" t="str">
        <f t="shared" si="193"/>
        <v>Steel</v>
      </c>
      <c r="AB1102" s="9" t="str">
        <f t="shared" si="194"/>
        <v>Other</v>
      </c>
      <c r="AD1102" s="13">
        <f t="shared" si="195"/>
        <v>7.7766116680000001</v>
      </c>
      <c r="AE1102">
        <f t="shared" si="196"/>
        <v>33.926267636684301</v>
      </c>
      <c r="AF1102" s="16">
        <f t="shared" si="197"/>
        <v>0.36640000902848069</v>
      </c>
    </row>
    <row r="1103" spans="1:32" x14ac:dyDescent="0.25">
      <c r="A1103" t="str">
        <f>'Raw Data'!A1103</f>
        <v>INNSA1</v>
      </c>
      <c r="B1103" s="7">
        <f>'Raw Data'!B1103</f>
        <v>44435</v>
      </c>
      <c r="C1103">
        <f>'Raw Data'!C1103</f>
        <v>301049751</v>
      </c>
      <c r="D1103">
        <f>'Raw Data'!D1103</f>
        <v>73239990</v>
      </c>
      <c r="E1103" t="str">
        <f>'Raw Data'!E1103</f>
        <v>STEEL ZHARA - NP-003 (QTY:156000 PCS/USD 0.4672 PER PCS)</v>
      </c>
      <c r="F1103" t="str">
        <f t="shared" si="187"/>
        <v>STEEL ZHARA - NP-003 (QTY:156000 PCS/USD 0.4672 PER PCS)</v>
      </c>
      <c r="O1103">
        <f>'Raw Data'!N1103</f>
        <v>14560</v>
      </c>
      <c r="P1103" t="str">
        <f>'Raw Data'!O1103</f>
        <v>KGS</v>
      </c>
      <c r="Q1103">
        <f>'Raw Data'!P1103</f>
        <v>406.50141409999998</v>
      </c>
      <c r="R1103">
        <f>'Raw Data'!Q1103</f>
        <v>5918660.5899999999</v>
      </c>
      <c r="S1103">
        <f>'Raw Data'!R1103</f>
        <v>5.4056039120000001</v>
      </c>
      <c r="T1103">
        <f>'Raw Data'!S1103</f>
        <v>78705.592950000006</v>
      </c>
      <c r="U1103">
        <f>'Raw Data'!T1103</f>
        <v>2168597.2000000002</v>
      </c>
      <c r="V1103" s="9" t="str">
        <f t="shared" si="188"/>
        <v>STEEL</v>
      </c>
      <c r="W1103">
        <f t="shared" si="189"/>
        <v>156000</v>
      </c>
      <c r="X1103">
        <f t="shared" si="190"/>
        <v>38</v>
      </c>
      <c r="Y1103">
        <f t="shared" si="191"/>
        <v>8087257.79</v>
      </c>
      <c r="Z1103">
        <f t="shared" si="192"/>
        <v>2021</v>
      </c>
      <c r="AA1103" s="9" t="str">
        <f t="shared" si="193"/>
        <v>Steel</v>
      </c>
      <c r="AB1103" s="9" t="str">
        <f t="shared" si="194"/>
        <v>Other</v>
      </c>
      <c r="AD1103" s="13">
        <f t="shared" si="195"/>
        <v>5.4056039120000001</v>
      </c>
      <c r="AE1103">
        <f t="shared" si="196"/>
        <v>13.901264102564104</v>
      </c>
      <c r="AF1103" s="16">
        <f t="shared" si="197"/>
        <v>0.36639999321197775</v>
      </c>
    </row>
    <row r="1104" spans="1:32" x14ac:dyDescent="0.25">
      <c r="A1104" t="str">
        <f>'Raw Data'!A1104</f>
        <v>INNSA1</v>
      </c>
      <c r="B1104" s="7">
        <f>'Raw Data'!B1104</f>
        <v>44435</v>
      </c>
      <c r="C1104">
        <f>'Raw Data'!C1104</f>
        <v>301049751</v>
      </c>
      <c r="D1104">
        <f>'Raw Data'!D1104</f>
        <v>73239990</v>
      </c>
      <c r="E1104" t="str">
        <f>'Raw Data'!E1104</f>
        <v>STEEL HAND BLENDER - RS-02 (QTY:69200 PCS/USD 0.4548 PER PCS)</v>
      </c>
      <c r="F1104" t="str">
        <f t="shared" si="187"/>
        <v>STEEL HAND BLENDER - RS-02 (QTY:69200 PCS/USD 0.4548 PER PCS)</v>
      </c>
      <c r="O1104">
        <f>'Raw Data'!N1104</f>
        <v>4152</v>
      </c>
      <c r="P1104" t="str">
        <f>'Raw Data'!O1104</f>
        <v>KGS</v>
      </c>
      <c r="Q1104">
        <f>'Raw Data'!P1104</f>
        <v>609.81902460000003</v>
      </c>
      <c r="R1104">
        <f>'Raw Data'!Q1104</f>
        <v>2531968.59</v>
      </c>
      <c r="S1104">
        <f>'Raw Data'!R1104</f>
        <v>8.1092955389999997</v>
      </c>
      <c r="T1104">
        <f>'Raw Data'!S1104</f>
        <v>33669.795080000004</v>
      </c>
      <c r="U1104">
        <f>'Raw Data'!T1104</f>
        <v>927713.3</v>
      </c>
      <c r="V1104" s="9" t="str">
        <f t="shared" si="188"/>
        <v>STEEL</v>
      </c>
      <c r="W1104">
        <f t="shared" si="189"/>
        <v>69200</v>
      </c>
      <c r="X1104">
        <f t="shared" si="190"/>
        <v>43</v>
      </c>
      <c r="Y1104">
        <f t="shared" si="191"/>
        <v>3459681.8899999997</v>
      </c>
      <c r="Z1104">
        <f t="shared" si="192"/>
        <v>2021</v>
      </c>
      <c r="AA1104" s="9" t="str">
        <f t="shared" si="193"/>
        <v>Steel</v>
      </c>
      <c r="AB1104" s="9" t="str">
        <f t="shared" si="194"/>
        <v>Other</v>
      </c>
      <c r="AD1104" s="13">
        <f t="shared" si="195"/>
        <v>8.1092955389999997</v>
      </c>
      <c r="AE1104">
        <f t="shared" si="196"/>
        <v>13.406261560693641</v>
      </c>
      <c r="AF1104" s="16">
        <f t="shared" si="197"/>
        <v>0.36640000340604545</v>
      </c>
    </row>
    <row r="1105" spans="1:32" x14ac:dyDescent="0.25">
      <c r="A1105" t="str">
        <f>'Raw Data'!A1105</f>
        <v>INNSA1</v>
      </c>
      <c r="B1105" s="7">
        <f>'Raw Data'!B1105</f>
        <v>44435</v>
      </c>
      <c r="C1105">
        <f>'Raw Data'!C1105</f>
        <v>301049751</v>
      </c>
      <c r="D1105">
        <f>'Raw Data'!D1105</f>
        <v>73239990</v>
      </c>
      <c r="E1105" t="str">
        <f>'Raw Data'!E1105</f>
        <v>STEEL TEA STRAINER BIG - SB-12 (QTY:26400 PCS/USD 1.2071 PER PCS)</v>
      </c>
      <c r="F1105" t="str">
        <f t="shared" si="187"/>
        <v>STEEL TEA STRAINER BIG - SB-12 (QTY:26400 PCS/USD 1.2071 PER PCS)</v>
      </c>
      <c r="O1105">
        <f>'Raw Data'!N1105</f>
        <v>6270</v>
      </c>
      <c r="P1105" t="str">
        <f>'Raw Data'!O1105</f>
        <v>KGS</v>
      </c>
      <c r="Q1105">
        <f>'Raw Data'!P1105</f>
        <v>408.89459649999998</v>
      </c>
      <c r="R1105">
        <f>'Raw Data'!Q1105</f>
        <v>2563769.12</v>
      </c>
      <c r="S1105">
        <f>'Raw Data'!R1105</f>
        <v>5.4374281450000002</v>
      </c>
      <c r="T1105">
        <f>'Raw Data'!S1105</f>
        <v>34092.674469999998</v>
      </c>
      <c r="U1105">
        <f>'Raw Data'!T1105</f>
        <v>939365</v>
      </c>
      <c r="V1105" s="9" t="str">
        <f t="shared" si="188"/>
        <v>STEEL</v>
      </c>
      <c r="W1105">
        <f t="shared" si="189"/>
        <v>26400</v>
      </c>
      <c r="X1105">
        <f t="shared" si="190"/>
        <v>47</v>
      </c>
      <c r="Y1105">
        <f t="shared" si="191"/>
        <v>3503134.12</v>
      </c>
      <c r="Z1105">
        <f t="shared" si="192"/>
        <v>2021</v>
      </c>
      <c r="AA1105" s="9" t="str">
        <f t="shared" si="193"/>
        <v>Steel</v>
      </c>
      <c r="AB1105" s="9" t="str">
        <f t="shared" si="194"/>
        <v>Tea Strainer</v>
      </c>
      <c r="AD1105" s="13">
        <f t="shared" si="195"/>
        <v>5.4374281450000002</v>
      </c>
      <c r="AE1105">
        <f t="shared" si="196"/>
        <v>35.582007575757572</v>
      </c>
      <c r="AF1105" s="16">
        <f t="shared" si="197"/>
        <v>0.36639999782819754</v>
      </c>
    </row>
    <row r="1106" spans="1:32" x14ac:dyDescent="0.25">
      <c r="A1106" t="str">
        <f>'Raw Data'!A1106</f>
        <v>INNSA1</v>
      </c>
      <c r="B1106" s="7">
        <f>'Raw Data'!B1106</f>
        <v>44431</v>
      </c>
      <c r="C1106">
        <f>'Raw Data'!C1106</f>
        <v>301049751</v>
      </c>
      <c r="D1106">
        <f>'Raw Data'!D1106</f>
        <v>73239990</v>
      </c>
      <c r="E1106" t="str">
        <f>'Raw Data'!E1106</f>
        <v>KWP-1000B SS OIL POT 900ML(QTY: 27000 PCS/USD 1.42 PER PCS)</v>
      </c>
      <c r="F1106" t="str">
        <f t="shared" si="187"/>
        <v>KWP-1000B SS OIL POT 900ML(QTY: 27000 PCS/USD 1.42 PER PCS)</v>
      </c>
      <c r="O1106">
        <f>'Raw Data'!N1106</f>
        <v>6975</v>
      </c>
      <c r="P1106" t="str">
        <f>'Raw Data'!O1106</f>
        <v>KGS</v>
      </c>
      <c r="Q1106">
        <f>'Raw Data'!P1106</f>
        <v>449.03381940000003</v>
      </c>
      <c r="R1106">
        <f>'Raw Data'!Q1106</f>
        <v>3132010.89</v>
      </c>
      <c r="S1106">
        <f>'Raw Data'!R1106</f>
        <v>5.9711944060000004</v>
      </c>
      <c r="T1106">
        <f>'Raw Data'!S1106</f>
        <v>41649.080979999999</v>
      </c>
      <c r="U1106">
        <f>'Raw Data'!T1106</f>
        <v>1147568.8</v>
      </c>
      <c r="V1106" s="9" t="str">
        <f t="shared" si="188"/>
        <v>KWP-1000B</v>
      </c>
      <c r="W1106">
        <f t="shared" si="189"/>
        <v>27000</v>
      </c>
      <c r="X1106">
        <f t="shared" si="190"/>
        <v>43</v>
      </c>
      <c r="Y1106">
        <f t="shared" si="191"/>
        <v>4279579.6900000004</v>
      </c>
      <c r="Z1106">
        <f t="shared" si="192"/>
        <v>2021</v>
      </c>
      <c r="AA1106" s="9" t="str">
        <f t="shared" si="193"/>
        <v>Other</v>
      </c>
      <c r="AB1106" s="9" t="str">
        <f t="shared" si="194"/>
        <v>Other</v>
      </c>
      <c r="AD1106" s="13">
        <f t="shared" si="195"/>
        <v>5.9711944060000004</v>
      </c>
      <c r="AE1106">
        <f t="shared" si="196"/>
        <v>42.502548148148151</v>
      </c>
      <c r="AF1106" s="16">
        <f t="shared" si="197"/>
        <v>0.36640000316218568</v>
      </c>
    </row>
    <row r="1107" spans="1:32" x14ac:dyDescent="0.25">
      <c r="A1107" t="str">
        <f>'Raw Data'!A1107</f>
        <v>INNSA1</v>
      </c>
      <c r="B1107" s="7">
        <f>'Raw Data'!B1107</f>
        <v>44411</v>
      </c>
      <c r="C1107">
        <f>'Raw Data'!C1107</f>
        <v>301049751</v>
      </c>
      <c r="D1107">
        <f>'Raw Data'!D1107</f>
        <v>73231000</v>
      </c>
      <c r="E1107" t="str">
        <f>'Raw Data'!E1107</f>
        <v>STEEL SCRUBBER 6PCS SET - OKS-4156 (QTY 98000 SET / USD 0.275 PER SET)</v>
      </c>
      <c r="F1107" t="str">
        <f t="shared" si="187"/>
        <v>STEEL SCRUBBER 6PCS SET - OKS-4156 (QTY 98000 SET / USD 0.275 PER SET)</v>
      </c>
      <c r="O1107">
        <f>'Raw Data'!N1107</f>
        <v>8537.7999999999993</v>
      </c>
      <c r="P1107" t="str">
        <f>'Raw Data'!O1107</f>
        <v>KGS</v>
      </c>
      <c r="Q1107">
        <f>'Raw Data'!P1107</f>
        <v>260.18261030000002</v>
      </c>
      <c r="R1107">
        <f>'Raw Data'!Q1107</f>
        <v>2221387.09</v>
      </c>
      <c r="S1107">
        <f>'Raw Data'!R1107</f>
        <v>3.4506977490000001</v>
      </c>
      <c r="T1107">
        <f>'Raw Data'!S1107</f>
        <v>29461.36724</v>
      </c>
      <c r="U1107">
        <f>'Raw Data'!T1107</f>
        <v>976521.7</v>
      </c>
      <c r="V1107" s="9" t="str">
        <f t="shared" si="188"/>
        <v>STEEL</v>
      </c>
      <c r="W1107">
        <f t="shared" si="189"/>
        <v>98000</v>
      </c>
      <c r="X1107">
        <f t="shared" si="190"/>
        <v>53</v>
      </c>
      <c r="Y1107">
        <f t="shared" si="191"/>
        <v>3197908.79</v>
      </c>
      <c r="Z1107">
        <f t="shared" si="192"/>
        <v>2021</v>
      </c>
      <c r="AA1107" s="9" t="str">
        <f t="shared" si="193"/>
        <v>Steel</v>
      </c>
      <c r="AB1107" s="9" t="str">
        <f t="shared" si="194"/>
        <v>Scrubber</v>
      </c>
      <c r="AD1107" s="13">
        <f t="shared" si="195"/>
        <v>3.4506977490000001</v>
      </c>
      <c r="AE1107">
        <f t="shared" si="196"/>
        <v>9.9645071428571423</v>
      </c>
      <c r="AF1107" s="16">
        <f t="shared" si="197"/>
        <v>0.43959997084524338</v>
      </c>
    </row>
    <row r="1108" spans="1:32" x14ac:dyDescent="0.25">
      <c r="A1108" t="str">
        <f>'Raw Data'!A1108</f>
        <v>INNSA1</v>
      </c>
      <c r="B1108" s="7">
        <f>'Raw Data'!B1108</f>
        <v>44403</v>
      </c>
      <c r="C1108">
        <f>'Raw Data'!C1108</f>
        <v>301049751</v>
      </c>
      <c r="D1108">
        <f>'Raw Data'!D1108</f>
        <v>73231000</v>
      </c>
      <c r="E1108" t="str">
        <f>'Raw Data'!E1108</f>
        <v>STEEL SCRUBBER 6PCS SET - OKS-4156 (QTY 98000 SET / USD 0.275 SET)</v>
      </c>
      <c r="F1108" t="str">
        <f t="shared" si="187"/>
        <v>STEEL SCRUBBER 6PCS SET - OKS-4156 (QTY 98000 SET / USD 0.275 SET)</v>
      </c>
      <c r="O1108">
        <f>'Raw Data'!N1108</f>
        <v>8537.7999999999993</v>
      </c>
      <c r="P1108" t="str">
        <f>'Raw Data'!O1108</f>
        <v>KGS</v>
      </c>
      <c r="Q1108">
        <f>'Raw Data'!P1108</f>
        <v>265.05183890000001</v>
      </c>
      <c r="R1108">
        <f>'Raw Data'!Q1108</f>
        <v>2262959.59</v>
      </c>
      <c r="S1108">
        <f>'Raw Data'!R1108</f>
        <v>3.5152763779999998</v>
      </c>
      <c r="T1108">
        <f>'Raw Data'!S1108</f>
        <v>30012.72666</v>
      </c>
      <c r="U1108">
        <f>'Raw Data'!T1108</f>
        <v>994797</v>
      </c>
      <c r="V1108" s="9" t="str">
        <f t="shared" si="188"/>
        <v>STEEL</v>
      </c>
      <c r="W1108">
        <f t="shared" si="189"/>
        <v>98000</v>
      </c>
      <c r="X1108">
        <f t="shared" si="190"/>
        <v>53</v>
      </c>
      <c r="Y1108">
        <f t="shared" si="191"/>
        <v>3257756.59</v>
      </c>
      <c r="Z1108">
        <f t="shared" si="192"/>
        <v>2021</v>
      </c>
      <c r="AA1108" s="9" t="str">
        <f t="shared" si="193"/>
        <v>Steel</v>
      </c>
      <c r="AB1108" s="9" t="str">
        <f t="shared" si="194"/>
        <v>Scrubber</v>
      </c>
      <c r="AD1108" s="13">
        <f t="shared" si="195"/>
        <v>3.5152763779999998</v>
      </c>
      <c r="AE1108">
        <f t="shared" si="196"/>
        <v>10.150989795918367</v>
      </c>
      <c r="AF1108" s="16">
        <f t="shared" si="197"/>
        <v>0.43959998419591756</v>
      </c>
    </row>
    <row r="1109" spans="1:32" x14ac:dyDescent="0.25">
      <c r="A1109" t="str">
        <f>'Raw Data'!A1109</f>
        <v>INNSA1</v>
      </c>
      <c r="B1109" s="7">
        <f>'Raw Data'!B1109</f>
        <v>44399</v>
      </c>
      <c r="C1109">
        <f>'Raw Data'!C1109</f>
        <v>301049751</v>
      </c>
      <c r="D1109">
        <f>'Raw Data'!D1109</f>
        <v>73239990</v>
      </c>
      <c r="E1109" t="str">
        <f>'Raw Data'!E1109</f>
        <v>STEEL LUNCH BOX 3 LAYER - 8505 (QTY 33600 PCS / USD 3.45 PER PCS)</v>
      </c>
      <c r="F1109" t="str">
        <f t="shared" si="187"/>
        <v>STEEL LUNCH BOX 3 LAYER - 8505 (QTY 33600 PCS / USD 3.45 PER PCS)</v>
      </c>
      <c r="O1109">
        <f>'Raw Data'!N1109</f>
        <v>21784</v>
      </c>
      <c r="P1109" t="str">
        <f>'Raw Data'!O1109</f>
        <v>KGS</v>
      </c>
      <c r="Q1109">
        <f>'Raw Data'!P1109</f>
        <v>424.81983889999998</v>
      </c>
      <c r="R1109">
        <f>'Raw Data'!Q1109</f>
        <v>9254275.3699999992</v>
      </c>
      <c r="S1109">
        <f>'Raw Data'!R1109</f>
        <v>5.6342153699999997</v>
      </c>
      <c r="T1109">
        <f>'Raw Data'!S1109</f>
        <v>122735.7476</v>
      </c>
      <c r="U1109">
        <f>'Raw Data'!T1109</f>
        <v>3390766.5</v>
      </c>
      <c r="V1109" s="9" t="str">
        <f t="shared" si="188"/>
        <v>STEEL</v>
      </c>
      <c r="W1109">
        <f t="shared" si="189"/>
        <v>33600</v>
      </c>
      <c r="X1109">
        <f t="shared" si="190"/>
        <v>49</v>
      </c>
      <c r="Y1109">
        <f t="shared" si="191"/>
        <v>12645041.869999999</v>
      </c>
      <c r="Z1109">
        <f t="shared" si="192"/>
        <v>2021</v>
      </c>
      <c r="AA1109" s="9" t="str">
        <f t="shared" si="193"/>
        <v>Steel</v>
      </c>
      <c r="AB1109" s="9" t="str">
        <f t="shared" si="194"/>
        <v>Lunch Box</v>
      </c>
      <c r="AD1109" s="13">
        <f t="shared" si="195"/>
        <v>5.6342153699999997</v>
      </c>
      <c r="AE1109">
        <f t="shared" si="196"/>
        <v>100.91566964285714</v>
      </c>
      <c r="AF1109" s="16">
        <f t="shared" si="197"/>
        <v>0.3664000004789138</v>
      </c>
    </row>
    <row r="1110" spans="1:32" x14ac:dyDescent="0.25">
      <c r="A1110" t="str">
        <f>'Raw Data'!A1110</f>
        <v>INNSA1</v>
      </c>
      <c r="B1110" s="7">
        <f>'Raw Data'!B1110</f>
        <v>44399</v>
      </c>
      <c r="C1110">
        <f>'Raw Data'!C1110</f>
        <v>301049751</v>
      </c>
      <c r="D1110">
        <f>'Raw Data'!D1110</f>
        <v>73239990</v>
      </c>
      <c r="E1110" t="str">
        <f>'Raw Data'!E1110</f>
        <v>STEEL LUNCH BOX - 6561 (QTY 21240 PCS / USD 2.54 PER PCS)</v>
      </c>
      <c r="F1110" t="str">
        <f t="shared" si="187"/>
        <v>STEEL LUNCH BOX - 6561 (QTY 21240 PCS / USD 2.54 PER PCS)</v>
      </c>
      <c r="O1110">
        <f>'Raw Data'!N1110</f>
        <v>8094.8</v>
      </c>
      <c r="P1110" t="str">
        <f>'Raw Data'!O1110</f>
        <v>KGS</v>
      </c>
      <c r="Q1110">
        <f>'Raw Data'!P1110</f>
        <v>532.06676259999995</v>
      </c>
      <c r="R1110">
        <f>'Raw Data'!Q1110</f>
        <v>4306974.03</v>
      </c>
      <c r="S1110">
        <f>'Raw Data'!R1110</f>
        <v>7.0565883639999996</v>
      </c>
      <c r="T1110">
        <f>'Raw Data'!S1110</f>
        <v>57121.671490000001</v>
      </c>
      <c r="U1110">
        <f>'Raw Data'!T1110</f>
        <v>1578075.3</v>
      </c>
      <c r="V1110" s="9" t="str">
        <f t="shared" si="188"/>
        <v>STEEL</v>
      </c>
      <c r="W1110">
        <f t="shared" si="189"/>
        <v>21240</v>
      </c>
      <c r="X1110">
        <f t="shared" si="190"/>
        <v>41</v>
      </c>
      <c r="Y1110">
        <f t="shared" si="191"/>
        <v>5885049.3300000001</v>
      </c>
      <c r="Z1110">
        <f t="shared" si="192"/>
        <v>2021</v>
      </c>
      <c r="AA1110" s="9" t="str">
        <f t="shared" si="193"/>
        <v>Steel</v>
      </c>
      <c r="AB1110" s="9" t="str">
        <f t="shared" si="194"/>
        <v>Lunch Box</v>
      </c>
      <c r="AD1110" s="13">
        <f t="shared" si="195"/>
        <v>7.0565883639999996</v>
      </c>
      <c r="AE1110">
        <f t="shared" si="196"/>
        <v>74.297330508474573</v>
      </c>
      <c r="AF1110" s="16">
        <f t="shared" si="197"/>
        <v>0.36640000357745367</v>
      </c>
    </row>
    <row r="1111" spans="1:32" x14ac:dyDescent="0.25">
      <c r="A1111" t="str">
        <f>'Raw Data'!A1111</f>
        <v>INNSA1</v>
      </c>
      <c r="B1111" s="7">
        <f>'Raw Data'!B1111</f>
        <v>44399</v>
      </c>
      <c r="C1111">
        <f>'Raw Data'!C1111</f>
        <v>301049751</v>
      </c>
      <c r="D1111">
        <f>'Raw Data'!D1111</f>
        <v>73239990</v>
      </c>
      <c r="E1111" t="str">
        <f>'Raw Data'!E1111</f>
        <v>STEEL LUNCH BOX 2 LAYER - 8504 (QTY 23676 PCS / USD 2.49 PER PCS)</v>
      </c>
      <c r="F1111" t="str">
        <f t="shared" si="187"/>
        <v>STEEL LUNCH BOX 2 LAYER - 8504 (QTY 23676 PCS / USD 2.49 PER PCS)</v>
      </c>
      <c r="O1111">
        <f>'Raw Data'!N1111</f>
        <v>11325.02</v>
      </c>
      <c r="P1111" t="str">
        <f>'Raw Data'!O1111</f>
        <v>KGS</v>
      </c>
      <c r="Q1111">
        <f>'Raw Data'!P1111</f>
        <v>415.57817729999999</v>
      </c>
      <c r="R1111">
        <f>'Raw Data'!Q1111</f>
        <v>4706431.17</v>
      </c>
      <c r="S1111">
        <f>'Raw Data'!R1111</f>
        <v>5.511646914</v>
      </c>
      <c r="T1111">
        <f>'Raw Data'!S1111</f>
        <v>62419.51154</v>
      </c>
      <c r="U1111">
        <f>'Raw Data'!T1111</f>
        <v>1724436.3</v>
      </c>
      <c r="V1111" s="9" t="str">
        <f t="shared" si="188"/>
        <v>STEEL</v>
      </c>
      <c r="W1111">
        <f t="shared" si="189"/>
        <v>23676</v>
      </c>
      <c r="X1111">
        <f t="shared" si="190"/>
        <v>49</v>
      </c>
      <c r="Y1111">
        <f t="shared" si="191"/>
        <v>6430867.4699999997</v>
      </c>
      <c r="Z1111">
        <f t="shared" si="192"/>
        <v>2021</v>
      </c>
      <c r="AA1111" s="9" t="str">
        <f t="shared" si="193"/>
        <v>Steel</v>
      </c>
      <c r="AB1111" s="9" t="str">
        <f t="shared" si="194"/>
        <v>Lunch Box</v>
      </c>
      <c r="AD1111" s="13">
        <f t="shared" si="195"/>
        <v>5.511646914</v>
      </c>
      <c r="AE1111">
        <f t="shared" si="196"/>
        <v>72.834782057780032</v>
      </c>
      <c r="AF1111" s="16">
        <f t="shared" si="197"/>
        <v>0.36639998285579944</v>
      </c>
    </row>
    <row r="1112" spans="1:32" x14ac:dyDescent="0.25">
      <c r="A1112" t="str">
        <f>'Raw Data'!A1112</f>
        <v>INNSA1</v>
      </c>
      <c r="B1112" s="7">
        <f>'Raw Data'!B1112</f>
        <v>44398</v>
      </c>
      <c r="C1112">
        <f>'Raw Data'!C1112</f>
        <v>301049751</v>
      </c>
      <c r="D1112">
        <f>'Raw Data'!D1112</f>
        <v>73239990</v>
      </c>
      <c r="E1112" t="str">
        <f>'Raw Data'!E1112</f>
        <v>STEEL ZARA - NP-003 (QTY 180000 / USD 0.4563 PER PCS)</v>
      </c>
      <c r="F1112" t="str">
        <f t="shared" si="187"/>
        <v>STEEL ZARA - NP-003 (QTY 180000 / USD 0.4563 PER PCS)</v>
      </c>
      <c r="O1112">
        <f>'Raw Data'!N1112</f>
        <v>16800</v>
      </c>
      <c r="P1112" t="str">
        <f>'Raw Data'!O1112</f>
        <v>KGS</v>
      </c>
      <c r="Q1112">
        <f>'Raw Data'!P1112</f>
        <v>391.9686208</v>
      </c>
      <c r="R1112">
        <f>'Raw Data'!Q1112</f>
        <v>6585072.8300000001</v>
      </c>
      <c r="S1112">
        <f>'Raw Data'!R1112</f>
        <v>5.1985228230000002</v>
      </c>
      <c r="T1112">
        <f>'Raw Data'!S1112</f>
        <v>87335.183420000001</v>
      </c>
      <c r="U1112">
        <f>'Raw Data'!T1112</f>
        <v>2412770.7999999998</v>
      </c>
      <c r="V1112" s="9" t="str">
        <f t="shared" si="188"/>
        <v>STEEL</v>
      </c>
      <c r="W1112">
        <f t="shared" si="189"/>
        <v>180000</v>
      </c>
      <c r="X1112">
        <f t="shared" si="190"/>
        <v>35</v>
      </c>
      <c r="Y1112">
        <f t="shared" si="191"/>
        <v>8997843.629999999</v>
      </c>
      <c r="Z1112">
        <f t="shared" si="192"/>
        <v>2021</v>
      </c>
      <c r="AA1112" s="9" t="str">
        <f t="shared" si="193"/>
        <v>Steel</v>
      </c>
      <c r="AB1112" s="9" t="str">
        <f t="shared" si="194"/>
        <v>Other</v>
      </c>
      <c r="AD1112" s="13">
        <f t="shared" si="195"/>
        <v>5.1985228230000002</v>
      </c>
      <c r="AE1112">
        <f t="shared" si="196"/>
        <v>13.404282222222221</v>
      </c>
      <c r="AF1112" s="16">
        <f t="shared" si="197"/>
        <v>0.36640001747710355</v>
      </c>
    </row>
    <row r="1113" spans="1:32" x14ac:dyDescent="0.25">
      <c r="A1113" t="str">
        <f>'Raw Data'!A1113</f>
        <v>INNSA1</v>
      </c>
      <c r="B1113" s="7">
        <f>'Raw Data'!B1113</f>
        <v>44398</v>
      </c>
      <c r="C1113">
        <f>'Raw Data'!C1113</f>
        <v>301049751</v>
      </c>
      <c r="D1113">
        <f>'Raw Data'!D1113</f>
        <v>73239990</v>
      </c>
      <c r="E1113" t="str">
        <f>'Raw Data'!E1113</f>
        <v>STAINLESS STEEL SPORTS BOTTLE - KWB-600F (QTY 50400 PCS / USD 0.99 PER PCS)</v>
      </c>
      <c r="F1113" t="str">
        <f t="shared" si="187"/>
        <v>STAINLESS STEEL SPORTS BOTTLE - KWB-600F (QTY 50400 PCS / USD 0.99 PER PCS)</v>
      </c>
      <c r="O1113">
        <f>'Raw Data'!N1113</f>
        <v>7560</v>
      </c>
      <c r="P1113" t="str">
        <f>'Raw Data'!O1113</f>
        <v>KGS</v>
      </c>
      <c r="Q1113">
        <f>'Raw Data'!P1113</f>
        <v>530.67042330000004</v>
      </c>
      <c r="R1113">
        <f>'Raw Data'!Q1113</f>
        <v>4011868.4</v>
      </c>
      <c r="S1113">
        <f>'Raw Data'!R1113</f>
        <v>7.0380692739999997</v>
      </c>
      <c r="T1113">
        <f>'Raw Data'!S1113</f>
        <v>53207.80371</v>
      </c>
      <c r="U1113">
        <f>'Raw Data'!T1113</f>
        <v>1469948.6</v>
      </c>
      <c r="V1113" s="9" t="str">
        <f t="shared" si="188"/>
        <v>STAINLESS</v>
      </c>
      <c r="W1113">
        <f t="shared" si="189"/>
        <v>50400</v>
      </c>
      <c r="X1113">
        <f t="shared" si="190"/>
        <v>59</v>
      </c>
      <c r="Y1113">
        <f t="shared" si="191"/>
        <v>5481817</v>
      </c>
      <c r="Z1113">
        <f t="shared" si="192"/>
        <v>2021</v>
      </c>
      <c r="AA1113" s="9" t="str">
        <f t="shared" si="193"/>
        <v>Steel</v>
      </c>
      <c r="AB1113" s="9" t="str">
        <f t="shared" si="194"/>
        <v>Other</v>
      </c>
      <c r="AD1113" s="13">
        <f t="shared" si="195"/>
        <v>7.0380692739999997</v>
      </c>
      <c r="AE1113">
        <f t="shared" si="196"/>
        <v>29.165646825396827</v>
      </c>
      <c r="AF1113" s="16">
        <f t="shared" si="197"/>
        <v>0.36640000454651006</v>
      </c>
    </row>
    <row r="1114" spans="1:32" x14ac:dyDescent="0.25">
      <c r="A1114" t="str">
        <f>'Raw Data'!A1114</f>
        <v>INNSA1</v>
      </c>
      <c r="B1114" s="7">
        <f>'Raw Data'!B1114</f>
        <v>44398</v>
      </c>
      <c r="C1114">
        <f>'Raw Data'!C1114</f>
        <v>301049751</v>
      </c>
      <c r="D1114">
        <f>'Raw Data'!D1114</f>
        <v>73239990</v>
      </c>
      <c r="E1114" t="str">
        <f>'Raw Data'!E1114</f>
        <v>STEEL TOWEL HANGER - AM-280 (QTY 720 PCS / USD 0.826 PER PCS)</v>
      </c>
      <c r="F1114" t="str">
        <f t="shared" si="187"/>
        <v>STEEL TOWEL HANGER - AM-280 (QTY 720 PCS / USD 0.826 PER PCS)</v>
      </c>
      <c r="O1114">
        <f>'Raw Data'!N1114</f>
        <v>90</v>
      </c>
      <c r="P1114" t="str">
        <f>'Raw Data'!O1114</f>
        <v>KGS</v>
      </c>
      <c r="Q1114">
        <f>'Raw Data'!P1114</f>
        <v>541.67344439999999</v>
      </c>
      <c r="R1114">
        <f>'Raw Data'!Q1114</f>
        <v>48750.61</v>
      </c>
      <c r="S1114">
        <f>'Raw Data'!R1114</f>
        <v>7.183997937</v>
      </c>
      <c r="T1114">
        <f>'Raw Data'!S1114</f>
        <v>646.55981429999997</v>
      </c>
      <c r="U1114">
        <f>'Raw Data'!T1114</f>
        <v>17862.2</v>
      </c>
      <c r="V1114" s="9" t="str">
        <f t="shared" si="188"/>
        <v>STEEL</v>
      </c>
      <c r="W1114">
        <f t="shared" si="189"/>
        <v>720</v>
      </c>
      <c r="X1114">
        <f t="shared" si="190"/>
        <v>44</v>
      </c>
      <c r="Y1114">
        <f t="shared" si="191"/>
        <v>66612.81</v>
      </c>
      <c r="Z1114">
        <f t="shared" si="192"/>
        <v>2021</v>
      </c>
      <c r="AA1114" s="9" t="str">
        <f t="shared" si="193"/>
        <v>Steel</v>
      </c>
      <c r="AB1114" s="9" t="str">
        <f t="shared" si="194"/>
        <v>Hanger</v>
      </c>
      <c r="AD1114" s="13">
        <f t="shared" si="195"/>
        <v>7.183997937</v>
      </c>
      <c r="AE1114">
        <f t="shared" si="196"/>
        <v>24.808611111111112</v>
      </c>
      <c r="AF1114" s="16">
        <f t="shared" si="197"/>
        <v>0.36639951787269948</v>
      </c>
    </row>
    <row r="1115" spans="1:32" x14ac:dyDescent="0.25">
      <c r="A1115" t="str">
        <f>'Raw Data'!A1115</f>
        <v>INNSA1</v>
      </c>
      <c r="B1115" s="7">
        <f>'Raw Data'!B1115</f>
        <v>44398</v>
      </c>
      <c r="C1115">
        <f>'Raw Data'!C1115</f>
        <v>301049751</v>
      </c>
      <c r="D1115">
        <f>'Raw Data'!D1115</f>
        <v>73239990</v>
      </c>
      <c r="E1115" t="str">
        <f>'Raw Data'!E1115</f>
        <v>STEEL TEA STRAINER - NP-55 (QTY 100800 PCS / USD 0.3239 PER PCS)</v>
      </c>
      <c r="F1115" t="str">
        <f t="shared" si="187"/>
        <v>STEEL TEA STRAINER - NP-55 (QTY 100800 PCS / USD 0.3239 PER PCS)</v>
      </c>
      <c r="O1115">
        <f>'Raw Data'!N1115</f>
        <v>4620</v>
      </c>
      <c r="P1115" t="str">
        <f>'Raw Data'!O1115</f>
        <v>KGS</v>
      </c>
      <c r="Q1115">
        <f>'Raw Data'!P1115</f>
        <v>566.58760389999998</v>
      </c>
      <c r="R1115">
        <f>'Raw Data'!Q1115</f>
        <v>2617634.73</v>
      </c>
      <c r="S1115">
        <f>'Raw Data'!R1115</f>
        <v>7.5144244550000003</v>
      </c>
      <c r="T1115">
        <f>'Raw Data'!S1115</f>
        <v>34716.640979999996</v>
      </c>
      <c r="U1115">
        <f>'Raw Data'!T1115</f>
        <v>959101.3</v>
      </c>
      <c r="V1115" s="9" t="str">
        <f t="shared" si="188"/>
        <v>STEEL</v>
      </c>
      <c r="W1115">
        <f t="shared" si="189"/>
        <v>100800</v>
      </c>
      <c r="X1115">
        <f t="shared" si="190"/>
        <v>46</v>
      </c>
      <c r="Y1115">
        <f t="shared" si="191"/>
        <v>3576736.0300000003</v>
      </c>
      <c r="Z1115">
        <f t="shared" si="192"/>
        <v>2021</v>
      </c>
      <c r="AA1115" s="9" t="str">
        <f t="shared" si="193"/>
        <v>Steel</v>
      </c>
      <c r="AB1115" s="9" t="str">
        <f t="shared" si="194"/>
        <v>Tea Strainer</v>
      </c>
      <c r="AD1115" s="13">
        <f t="shared" si="195"/>
        <v>7.5144244550000003</v>
      </c>
      <c r="AE1115">
        <f t="shared" si="196"/>
        <v>9.5148938492063504</v>
      </c>
      <c r="AF1115" s="16">
        <f t="shared" si="197"/>
        <v>0.36639997514091666</v>
      </c>
    </row>
    <row r="1116" spans="1:32" x14ac:dyDescent="0.25">
      <c r="A1116" t="str">
        <f>'Raw Data'!A1116</f>
        <v>INNSA1</v>
      </c>
      <c r="B1116" s="7">
        <f>'Raw Data'!B1116</f>
        <v>44398</v>
      </c>
      <c r="C1116">
        <f>'Raw Data'!C1116</f>
        <v>301049751</v>
      </c>
      <c r="D1116">
        <f>'Raw Data'!D1116</f>
        <v>73239990</v>
      </c>
      <c r="E1116" t="str">
        <f>'Raw Data'!E1116</f>
        <v>STEEL HAND BLENDER - RS-02 (QTY 50000 PCS / USD 0.4548 PER PCS)</v>
      </c>
      <c r="F1116" t="str">
        <f t="shared" si="187"/>
        <v>STEEL HAND BLENDER - RS-02 (QTY 50000 PCS / USD 0.4548 PER PCS)</v>
      </c>
      <c r="O1116">
        <f>'Raw Data'!N1116</f>
        <v>3000</v>
      </c>
      <c r="P1116" t="str">
        <f>'Raw Data'!O1116</f>
        <v>KGS</v>
      </c>
      <c r="Q1116">
        <f>'Raw Data'!P1116</f>
        <v>607.72454330000005</v>
      </c>
      <c r="R1116">
        <f>'Raw Data'!Q1116</f>
        <v>1823173.63</v>
      </c>
      <c r="S1116">
        <f>'Raw Data'!R1116</f>
        <v>8.0600072059999999</v>
      </c>
      <c r="T1116">
        <f>'Raw Data'!S1116</f>
        <v>24180.02162</v>
      </c>
      <c r="U1116">
        <f>'Raw Data'!T1116</f>
        <v>668010.80000000005</v>
      </c>
      <c r="V1116" s="9" t="str">
        <f t="shared" si="188"/>
        <v>STEEL</v>
      </c>
      <c r="W1116">
        <f t="shared" si="189"/>
        <v>50000</v>
      </c>
      <c r="X1116">
        <f t="shared" si="190"/>
        <v>45</v>
      </c>
      <c r="Y1116">
        <f t="shared" si="191"/>
        <v>2491184.4299999997</v>
      </c>
      <c r="Z1116">
        <f t="shared" si="192"/>
        <v>2021</v>
      </c>
      <c r="AA1116" s="9" t="str">
        <f t="shared" si="193"/>
        <v>Steel</v>
      </c>
      <c r="AB1116" s="9" t="str">
        <f t="shared" si="194"/>
        <v>Other</v>
      </c>
      <c r="AD1116" s="13">
        <f t="shared" si="195"/>
        <v>8.0600072059999999</v>
      </c>
      <c r="AE1116">
        <f t="shared" si="196"/>
        <v>13.360216000000001</v>
      </c>
      <c r="AF1116" s="16">
        <f t="shared" si="197"/>
        <v>0.36639999010955421</v>
      </c>
    </row>
    <row r="1117" spans="1:32" x14ac:dyDescent="0.25">
      <c r="A1117" t="str">
        <f>'Raw Data'!A1117</f>
        <v>INNSA1</v>
      </c>
      <c r="B1117" s="7">
        <f>'Raw Data'!B1117</f>
        <v>44398</v>
      </c>
      <c r="C1117">
        <f>'Raw Data'!C1117</f>
        <v>301049751</v>
      </c>
      <c r="D1117">
        <f>'Raw Data'!D1117</f>
        <v>73239990</v>
      </c>
      <c r="E1117" t="str">
        <f>'Raw Data'!E1117</f>
        <v>MILD STEEL MULTI FUNCTION CLOTH STAND - RYX-02-021A(QTY : 6480 NUM USD 8.85 PER NUM)</v>
      </c>
      <c r="F1117" t="str">
        <f t="shared" si="187"/>
        <v>MILD STEEL MULTI FUNCTION CLOTH STAND - RYX-02-021A(QTY : 6480 NUM USD 8.85 PER NUM)</v>
      </c>
      <c r="O1117">
        <f>'Raw Data'!N1117</f>
        <v>23760</v>
      </c>
      <c r="P1117" t="str">
        <f>'Raw Data'!O1117</f>
        <v>KGS</v>
      </c>
      <c r="Q1117">
        <f>'Raw Data'!P1117</f>
        <v>236.77233079999999</v>
      </c>
      <c r="R1117">
        <f>'Raw Data'!Q1117</f>
        <v>5625710.5800000001</v>
      </c>
      <c r="S1117">
        <f>'Raw Data'!R1117</f>
        <v>3.140216589</v>
      </c>
      <c r="T1117">
        <f>'Raw Data'!S1117</f>
        <v>74611.546149999995</v>
      </c>
      <c r="U1117">
        <f>'Raw Data'!T1117</f>
        <v>2061260.3</v>
      </c>
      <c r="V1117" s="9" t="str">
        <f t="shared" si="188"/>
        <v>MILD</v>
      </c>
      <c r="W1117">
        <f t="shared" si="189"/>
        <v>6480</v>
      </c>
      <c r="X1117">
        <f t="shared" si="190"/>
        <v>68</v>
      </c>
      <c r="Y1117">
        <f t="shared" si="191"/>
        <v>7686970.8799999999</v>
      </c>
      <c r="Z1117">
        <f t="shared" si="192"/>
        <v>2021</v>
      </c>
      <c r="AA1117" s="9" t="str">
        <f t="shared" si="193"/>
        <v>Steel</v>
      </c>
      <c r="AB1117" s="9" t="str">
        <f t="shared" si="194"/>
        <v>Other</v>
      </c>
      <c r="AD1117" s="13">
        <f t="shared" si="195"/>
        <v>3.140216589</v>
      </c>
      <c r="AE1117">
        <f t="shared" si="196"/>
        <v>318.09572530864199</v>
      </c>
      <c r="AF1117" s="16">
        <f t="shared" si="197"/>
        <v>0.3663999899546912</v>
      </c>
    </row>
    <row r="1118" spans="1:32" x14ac:dyDescent="0.25">
      <c r="A1118" t="str">
        <f>'Raw Data'!A1118</f>
        <v>INNSA1</v>
      </c>
      <c r="B1118" s="7">
        <f>'Raw Data'!B1118</f>
        <v>44398</v>
      </c>
      <c r="C1118">
        <f>'Raw Data'!C1118</f>
        <v>301049751</v>
      </c>
      <c r="D1118">
        <f>'Raw Data'!D1118</f>
        <v>73239990</v>
      </c>
      <c r="E1118" t="str">
        <f>'Raw Data'!E1118</f>
        <v>STEEL SALT BOTTLE - NP-19 (QTY 26256 PCS / USD 0.4984 PER PCS)</v>
      </c>
      <c r="F1118" t="str">
        <f t="shared" si="187"/>
        <v>STEEL SALT BOTTLE - NP-19 (QTY 26256 PCS / USD 0.4984 PER PCS)</v>
      </c>
      <c r="O1118">
        <f>'Raw Data'!N1118</f>
        <v>4102.5</v>
      </c>
      <c r="P1118" t="str">
        <f>'Raw Data'!O1118</f>
        <v>KGS</v>
      </c>
      <c r="Q1118">
        <f>'Raw Data'!P1118</f>
        <v>255.73818399999999</v>
      </c>
      <c r="R1118">
        <f>'Raw Data'!Q1118</f>
        <v>1049165.8999999999</v>
      </c>
      <c r="S1118">
        <f>'Raw Data'!R1118</f>
        <v>3.3917531040000002</v>
      </c>
      <c r="T1118">
        <f>'Raw Data'!S1118</f>
        <v>13914.66711</v>
      </c>
      <c r="U1118">
        <f>'Raw Data'!T1118</f>
        <v>384414.4</v>
      </c>
      <c r="V1118" s="9" t="str">
        <f t="shared" si="188"/>
        <v>STEEL</v>
      </c>
      <c r="W1118">
        <f t="shared" si="189"/>
        <v>26256</v>
      </c>
      <c r="X1118">
        <f t="shared" si="190"/>
        <v>44</v>
      </c>
      <c r="Y1118">
        <f t="shared" si="191"/>
        <v>1433580.2999999998</v>
      </c>
      <c r="Z1118">
        <f t="shared" si="192"/>
        <v>2021</v>
      </c>
      <c r="AA1118" s="9" t="str">
        <f t="shared" si="193"/>
        <v>Steel</v>
      </c>
      <c r="AB1118" s="9" t="str">
        <f t="shared" si="194"/>
        <v>Other</v>
      </c>
      <c r="AD1118" s="13">
        <f t="shared" si="195"/>
        <v>3.3917531040000002</v>
      </c>
      <c r="AE1118">
        <f t="shared" si="196"/>
        <v>14.641011578305912</v>
      </c>
      <c r="AF1118" s="16">
        <f t="shared" si="197"/>
        <v>0.3664000135726867</v>
      </c>
    </row>
    <row r="1119" spans="1:32" x14ac:dyDescent="0.25">
      <c r="A1119" t="str">
        <f>'Raw Data'!A1119</f>
        <v>INNSA1</v>
      </c>
      <c r="B1119" s="7">
        <f>'Raw Data'!B1119</f>
        <v>44396</v>
      </c>
      <c r="C1119">
        <f>'Raw Data'!C1119</f>
        <v>301049751</v>
      </c>
      <c r="D1119">
        <f>'Raw Data'!D1119</f>
        <v>73239990</v>
      </c>
      <c r="E1119" t="str">
        <f>'Raw Data'!E1119</f>
        <v>STAINLESS STEEL COLA BOTTLE 750ML SK750 SL-01 (QTY 10476 PCS / USD 1.245 PER PCS)</v>
      </c>
      <c r="F1119" t="str">
        <f t="shared" si="187"/>
        <v>STAINLESS STEEL COLA BOTTLE 750ML SK750 SL-01 (QTY 10476 PCS / USD 1.245 PER PCS)</v>
      </c>
      <c r="O1119">
        <f>'Raw Data'!N1119</f>
        <v>2095.1999999999998</v>
      </c>
      <c r="P1119" t="str">
        <f>'Raw Data'!O1119</f>
        <v>KGS</v>
      </c>
      <c r="Q1119">
        <f>'Raw Data'!P1119</f>
        <v>502.49506489999999</v>
      </c>
      <c r="R1119">
        <f>'Raw Data'!Q1119</f>
        <v>1052827.6599999999</v>
      </c>
      <c r="S1119">
        <f>'Raw Data'!R1119</f>
        <v>6.6643907809999998</v>
      </c>
      <c r="T1119">
        <f>'Raw Data'!S1119</f>
        <v>13963.23156</v>
      </c>
      <c r="U1119">
        <f>'Raw Data'!T1119</f>
        <v>385756.1</v>
      </c>
      <c r="V1119" s="9" t="str">
        <f t="shared" si="188"/>
        <v>STAINLESS</v>
      </c>
      <c r="W1119">
        <f t="shared" si="189"/>
        <v>10476</v>
      </c>
      <c r="X1119">
        <f t="shared" si="190"/>
        <v>64</v>
      </c>
      <c r="Y1119">
        <f t="shared" si="191"/>
        <v>1438583.7599999998</v>
      </c>
      <c r="Z1119">
        <f t="shared" si="192"/>
        <v>2021</v>
      </c>
      <c r="AA1119" s="9" t="str">
        <f t="shared" si="193"/>
        <v>Steel</v>
      </c>
      <c r="AB1119" s="9" t="str">
        <f t="shared" si="194"/>
        <v>Other</v>
      </c>
      <c r="AD1119" s="13">
        <f t="shared" si="195"/>
        <v>6.6643907809999998</v>
      </c>
      <c r="AE1119">
        <f t="shared" si="196"/>
        <v>36.822842688048873</v>
      </c>
      <c r="AF1119" s="16">
        <f t="shared" si="197"/>
        <v>0.36640004309917162</v>
      </c>
    </row>
    <row r="1120" spans="1:32" x14ac:dyDescent="0.25">
      <c r="A1120" t="str">
        <f>'Raw Data'!A1120</f>
        <v>INNSA1</v>
      </c>
      <c r="B1120" s="7">
        <f>'Raw Data'!B1120</f>
        <v>44396</v>
      </c>
      <c r="C1120">
        <f>'Raw Data'!C1120</f>
        <v>301049751</v>
      </c>
      <c r="D1120">
        <f>'Raw Data'!D1120</f>
        <v>73239990</v>
      </c>
      <c r="E1120" t="str">
        <f>'Raw Data'!E1120</f>
        <v>STAINLESS STEEL SPORTS BOTTLE 650ML S115 NP-21 (QTY 43200 PCS / USD 1.110 PER PCS)</v>
      </c>
      <c r="F1120" t="str">
        <f t="shared" si="187"/>
        <v>STAINLESS STEEL SPORTS BOTTLE 650ML S115 NP-21 (QTY 43200 PCS / USD 1.110 PER PCS)</v>
      </c>
      <c r="O1120">
        <f>'Raw Data'!N1120</f>
        <v>7680</v>
      </c>
      <c r="P1120" t="str">
        <f>'Raw Data'!O1120</f>
        <v>KGS</v>
      </c>
      <c r="Q1120">
        <f>'Raw Data'!P1120</f>
        <v>504.00860290000003</v>
      </c>
      <c r="R1120">
        <f>'Raw Data'!Q1120</f>
        <v>3870786.07</v>
      </c>
      <c r="S1120">
        <f>'Raw Data'!R1120</f>
        <v>6.6844642289999996</v>
      </c>
      <c r="T1120">
        <f>'Raw Data'!S1120</f>
        <v>51336.685279999998</v>
      </c>
      <c r="U1120">
        <f>'Raw Data'!T1120</f>
        <v>1418256</v>
      </c>
      <c r="V1120" s="9" t="str">
        <f t="shared" si="188"/>
        <v>STAINLESS</v>
      </c>
      <c r="W1120">
        <f t="shared" si="189"/>
        <v>43200</v>
      </c>
      <c r="X1120">
        <f t="shared" si="190"/>
        <v>65</v>
      </c>
      <c r="Y1120">
        <f t="shared" si="191"/>
        <v>5289042.07</v>
      </c>
      <c r="Z1120">
        <f t="shared" si="192"/>
        <v>2021</v>
      </c>
      <c r="AA1120" s="9" t="str">
        <f t="shared" si="193"/>
        <v>Steel</v>
      </c>
      <c r="AB1120" s="9" t="str">
        <f t="shared" si="194"/>
        <v>Other</v>
      </c>
      <c r="AD1120" s="13">
        <f t="shared" si="195"/>
        <v>6.6844642289999996</v>
      </c>
      <c r="AE1120">
        <f t="shared" si="196"/>
        <v>32.83</v>
      </c>
      <c r="AF1120" s="16">
        <f t="shared" si="197"/>
        <v>0.36639999585407212</v>
      </c>
    </row>
    <row r="1121" spans="1:32" x14ac:dyDescent="0.25">
      <c r="A1121" t="str">
        <f>'Raw Data'!A1121</f>
        <v>INNSA1</v>
      </c>
      <c r="B1121" s="7">
        <f>'Raw Data'!B1121</f>
        <v>44396</v>
      </c>
      <c r="C1121">
        <f>'Raw Data'!C1121</f>
        <v>301049751</v>
      </c>
      <c r="D1121">
        <f>'Raw Data'!D1121</f>
        <v>73239990</v>
      </c>
      <c r="E1121" t="str">
        <f>'Raw Data'!E1121</f>
        <v>STAINLESS STEEL SPORTS BOTTLE 750ML SG-702 SB-01 (QTY 22968 PCS / USD 1.150 PER PCS)</v>
      </c>
      <c r="F1121" t="str">
        <f t="shared" si="187"/>
        <v>STAINLESS STEEL SPORTS BOTTLE 750ML SG-702 SB-01 (QTY 22968 PCS / USD 1.150 PER PCS)</v>
      </c>
      <c r="O1121">
        <f>'Raw Data'!N1121</f>
        <v>3636.6</v>
      </c>
      <c r="P1121" t="str">
        <f>'Raw Data'!O1121</f>
        <v>KGS</v>
      </c>
      <c r="Q1121">
        <f>'Raw Data'!P1121</f>
        <v>586.29735740000001</v>
      </c>
      <c r="R1121">
        <f>'Raw Data'!Q1121</f>
        <v>2132128.9700000002</v>
      </c>
      <c r="S1121">
        <f>'Raw Data'!R1121</f>
        <v>7.7758270219999996</v>
      </c>
      <c r="T1121">
        <f>'Raw Data'!S1121</f>
        <v>28277.572550000001</v>
      </c>
      <c r="U1121">
        <f>'Raw Data'!T1121</f>
        <v>781212.1</v>
      </c>
      <c r="V1121" s="9" t="str">
        <f t="shared" si="188"/>
        <v>STAINLESS</v>
      </c>
      <c r="W1121">
        <f t="shared" si="189"/>
        <v>22968</v>
      </c>
      <c r="X1121">
        <f t="shared" si="190"/>
        <v>67</v>
      </c>
      <c r="Y1121">
        <f t="shared" si="191"/>
        <v>2913341.0700000003</v>
      </c>
      <c r="Z1121">
        <f t="shared" si="192"/>
        <v>2021</v>
      </c>
      <c r="AA1121" s="9" t="str">
        <f t="shared" si="193"/>
        <v>Steel</v>
      </c>
      <c r="AB1121" s="9" t="str">
        <f t="shared" si="194"/>
        <v>Other</v>
      </c>
      <c r="AD1121" s="13">
        <f t="shared" si="195"/>
        <v>7.7758270219999996</v>
      </c>
      <c r="AE1121">
        <f t="shared" si="196"/>
        <v>34.01306600487635</v>
      </c>
      <c r="AF1121" s="16">
        <f t="shared" si="197"/>
        <v>0.36640002128951887</v>
      </c>
    </row>
    <row r="1122" spans="1:32" x14ac:dyDescent="0.25">
      <c r="A1122" t="str">
        <f>'Raw Data'!A1122</f>
        <v>INNSA1</v>
      </c>
      <c r="B1122" s="7">
        <f>'Raw Data'!B1122</f>
        <v>44396</v>
      </c>
      <c r="C1122">
        <f>'Raw Data'!C1122</f>
        <v>301049751</v>
      </c>
      <c r="D1122">
        <f>'Raw Data'!D1122</f>
        <v>73239990</v>
      </c>
      <c r="E1122" t="str">
        <f>'Raw Data'!E1122</f>
        <v>STAINLESS STEEL BOTTLE 750ML SG805 AM-06 (QTY 10908 PCS / USD 1.110 PER PCS)</v>
      </c>
      <c r="F1122" t="str">
        <f t="shared" si="187"/>
        <v>STAINLESS STEEL BOTTLE 750ML SG805 AM-06 (QTY 10908 PCS / USD 1.110 PER PCS)</v>
      </c>
      <c r="O1122">
        <f>'Raw Data'!N1122</f>
        <v>1636.2</v>
      </c>
      <c r="P1122" t="str">
        <f>'Raw Data'!O1122</f>
        <v>KGS</v>
      </c>
      <c r="Q1122">
        <f>'Raw Data'!P1122</f>
        <v>597.34352769999998</v>
      </c>
      <c r="R1122">
        <f>'Raw Data'!Q1122</f>
        <v>977373.48</v>
      </c>
      <c r="S1122">
        <f>'Raw Data'!R1122</f>
        <v>7.9223279529999999</v>
      </c>
      <c r="T1122">
        <f>'Raw Data'!S1122</f>
        <v>12962.513000000001</v>
      </c>
      <c r="U1122">
        <f>'Raw Data'!T1122</f>
        <v>358109.7</v>
      </c>
      <c r="V1122" s="9" t="str">
        <f t="shared" si="188"/>
        <v>STAINLESS</v>
      </c>
      <c r="W1122">
        <f t="shared" si="189"/>
        <v>10908</v>
      </c>
      <c r="X1122">
        <f t="shared" si="190"/>
        <v>59</v>
      </c>
      <c r="Y1122">
        <f t="shared" si="191"/>
        <v>1335483.18</v>
      </c>
      <c r="Z1122">
        <f t="shared" si="192"/>
        <v>2021</v>
      </c>
      <c r="AA1122" s="9" t="str">
        <f t="shared" si="193"/>
        <v>Steel</v>
      </c>
      <c r="AB1122" s="9" t="str">
        <f t="shared" si="194"/>
        <v>Other</v>
      </c>
      <c r="AD1122" s="13">
        <f t="shared" si="195"/>
        <v>7.9223279529999999</v>
      </c>
      <c r="AE1122">
        <f t="shared" si="196"/>
        <v>32.830005500550058</v>
      </c>
      <c r="AF1122" s="16">
        <f t="shared" si="197"/>
        <v>0.3664000582459021</v>
      </c>
    </row>
    <row r="1123" spans="1:32" x14ac:dyDescent="0.25">
      <c r="A1123" t="str">
        <f>'Raw Data'!A1123</f>
        <v>INNSA1</v>
      </c>
      <c r="B1123" s="7">
        <f>'Raw Data'!B1123</f>
        <v>44389</v>
      </c>
      <c r="C1123">
        <f>'Raw Data'!C1123</f>
        <v>301049751</v>
      </c>
      <c r="D1123">
        <f>'Raw Data'!D1123</f>
        <v>73239990</v>
      </c>
      <c r="E1123" t="str">
        <f>'Raw Data'!E1123</f>
        <v>STEEL SALT BOTTLE ITEM NO-NP-19(QTY:31680 PCS USD 0.498 PER PCS)</v>
      </c>
      <c r="F1123" t="str">
        <f t="shared" si="187"/>
        <v>STEEL SALT BOTTLE ITEM NO-NP-19(QTY:31680 PCS USD 0.498 PER PCS)</v>
      </c>
      <c r="O1123">
        <f>'Raw Data'!N1123</f>
        <v>4950</v>
      </c>
      <c r="P1123" t="str">
        <f>'Raw Data'!O1123</f>
        <v>KGS</v>
      </c>
      <c r="Q1123">
        <f>'Raw Data'!P1123</f>
        <v>255.44797370000001</v>
      </c>
      <c r="R1123">
        <f>'Raw Data'!Q1123</f>
        <v>1264467.47</v>
      </c>
      <c r="S1123">
        <f>'Raw Data'!R1123</f>
        <v>3.3924033699999998</v>
      </c>
      <c r="T1123">
        <f>'Raw Data'!S1123</f>
        <v>16792.396680000002</v>
      </c>
      <c r="U1123">
        <f>'Raw Data'!T1123</f>
        <v>463300.8</v>
      </c>
      <c r="V1123" s="9" t="str">
        <f t="shared" si="188"/>
        <v>STEEL</v>
      </c>
      <c r="W1123">
        <f t="shared" si="189"/>
        <v>31680</v>
      </c>
      <c r="X1123">
        <f t="shared" si="190"/>
        <v>47</v>
      </c>
      <c r="Y1123">
        <f t="shared" si="191"/>
        <v>1727768.27</v>
      </c>
      <c r="Z1123">
        <f t="shared" si="192"/>
        <v>2021</v>
      </c>
      <c r="AA1123" s="9" t="str">
        <f t="shared" si="193"/>
        <v>Steel</v>
      </c>
      <c r="AB1123" s="9" t="str">
        <f t="shared" si="194"/>
        <v>Other</v>
      </c>
      <c r="AD1123" s="13">
        <f t="shared" si="195"/>
        <v>3.3924033699999998</v>
      </c>
      <c r="AE1123">
        <f t="shared" si="196"/>
        <v>14.624393939393938</v>
      </c>
      <c r="AF1123" s="16">
        <f t="shared" si="197"/>
        <v>0.3663999359350858</v>
      </c>
    </row>
    <row r="1124" spans="1:32" x14ac:dyDescent="0.25">
      <c r="A1124" t="str">
        <f>'Raw Data'!A1124</f>
        <v>INNSA1</v>
      </c>
      <c r="B1124" s="7">
        <f>'Raw Data'!B1124</f>
        <v>44386</v>
      </c>
      <c r="C1124">
        <f>'Raw Data'!C1124</f>
        <v>301049751</v>
      </c>
      <c r="D1124">
        <f>'Raw Data'!D1124</f>
        <v>73239990</v>
      </c>
      <c r="E1124" t="str">
        <f>'Raw Data'!E1124</f>
        <v>HOUSEHOLD STEEL HOOK 3 PCS SET -2628 (QTY : 19584 SET/USD 0.445 PER SET)</v>
      </c>
      <c r="F1124" t="str">
        <f t="shared" si="187"/>
        <v>HOUSEHOLD STEEL HOOK 3 PCS SET -2628 (QTY : 19584 SET/USD 0.445 PER SET)</v>
      </c>
      <c r="O1124">
        <f>'Raw Data'!N1124</f>
        <v>663.68</v>
      </c>
      <c r="P1124" t="str">
        <f>'Raw Data'!O1124</f>
        <v>KGS</v>
      </c>
      <c r="Q1124">
        <f>'Raw Data'!P1124</f>
        <v>1014.719021</v>
      </c>
      <c r="R1124">
        <f>'Raw Data'!Q1124</f>
        <v>673448.72</v>
      </c>
      <c r="S1124">
        <f>'Raw Data'!R1124</f>
        <v>13.475684210000001</v>
      </c>
      <c r="T1124">
        <f>'Raw Data'!S1124</f>
        <v>8943.5420979999999</v>
      </c>
      <c r="U1124">
        <f>'Raw Data'!T1124</f>
        <v>246751.6</v>
      </c>
      <c r="V1124" s="9" t="str">
        <f t="shared" si="188"/>
        <v>HOUSEHOLD</v>
      </c>
      <c r="W1124">
        <f t="shared" si="189"/>
        <v>19584</v>
      </c>
      <c r="X1124">
        <f t="shared" si="190"/>
        <v>55</v>
      </c>
      <c r="Y1124">
        <f t="shared" si="191"/>
        <v>920200.32</v>
      </c>
      <c r="Z1124">
        <f t="shared" si="192"/>
        <v>2021</v>
      </c>
      <c r="AA1124" s="9" t="str">
        <f t="shared" si="193"/>
        <v>Steel</v>
      </c>
      <c r="AB1124" s="9" t="str">
        <f t="shared" si="194"/>
        <v>Hook</v>
      </c>
      <c r="AD1124" s="13">
        <f t="shared" si="195"/>
        <v>13.475684210000001</v>
      </c>
      <c r="AE1124">
        <f t="shared" si="196"/>
        <v>12.599652777777779</v>
      </c>
      <c r="AF1124" s="16">
        <f t="shared" si="197"/>
        <v>0.36639998365428628</v>
      </c>
    </row>
    <row r="1125" spans="1:32" x14ac:dyDescent="0.25">
      <c r="A1125" t="str">
        <f>'Raw Data'!A1125</f>
        <v>INNSA1</v>
      </c>
      <c r="B1125" s="7">
        <f>'Raw Data'!B1125</f>
        <v>44384</v>
      </c>
      <c r="C1125">
        <f>'Raw Data'!C1125</f>
        <v>301049751</v>
      </c>
      <c r="D1125">
        <f>'Raw Data'!D1125</f>
        <v>73239990</v>
      </c>
      <c r="E1125" t="str">
        <f>'Raw Data'!E1125</f>
        <v>MILD STEEL MULTI FUNCTION CLOTH STAND RYX-02-020 (QTY 2464 PCS / USD 14.20 PER PCS)</v>
      </c>
      <c r="F1125" t="str">
        <f t="shared" si="187"/>
        <v>MILD STEEL MULTI FUNCTION CLOTH STAND RYX-02-020 (QTY 2464 PCS / USD 14.20 PER PCS)</v>
      </c>
      <c r="O1125">
        <f>'Raw Data'!N1125</f>
        <v>8008</v>
      </c>
      <c r="P1125" t="str">
        <f>'Raw Data'!O1125</f>
        <v>KGS</v>
      </c>
      <c r="Q1125">
        <f>'Raw Data'!P1125</f>
        <v>395.84288340000001</v>
      </c>
      <c r="R1125">
        <f>'Raw Data'!Q1125</f>
        <v>3169909.81</v>
      </c>
      <c r="S1125">
        <f>'Raw Data'!R1125</f>
        <v>5.2568776010000002</v>
      </c>
      <c r="T1125">
        <f>'Raw Data'!S1125</f>
        <v>42097.075830000002</v>
      </c>
      <c r="U1125">
        <f>'Raw Data'!T1125</f>
        <v>1161455</v>
      </c>
      <c r="V1125" s="9" t="str">
        <f t="shared" si="188"/>
        <v>MILD</v>
      </c>
      <c r="W1125">
        <f t="shared" si="189"/>
        <v>2464</v>
      </c>
      <c r="X1125">
        <f t="shared" si="190"/>
        <v>66</v>
      </c>
      <c r="Y1125">
        <f t="shared" si="191"/>
        <v>4331364.8100000005</v>
      </c>
      <c r="Z1125">
        <f t="shared" si="192"/>
        <v>2021</v>
      </c>
      <c r="AA1125" s="9" t="str">
        <f t="shared" si="193"/>
        <v>Steel</v>
      </c>
      <c r="AB1125" s="9" t="str">
        <f t="shared" si="194"/>
        <v>Other</v>
      </c>
      <c r="AD1125" s="13">
        <f t="shared" si="195"/>
        <v>5.2568776010000002</v>
      </c>
      <c r="AE1125">
        <f t="shared" si="196"/>
        <v>471.36972402597405</v>
      </c>
      <c r="AF1125" s="16">
        <f t="shared" si="197"/>
        <v>0.36640001439031478</v>
      </c>
    </row>
    <row r="1126" spans="1:32" x14ac:dyDescent="0.25">
      <c r="A1126" t="str">
        <f>'Raw Data'!A1126</f>
        <v>INNSA1</v>
      </c>
      <c r="B1126" s="7">
        <f>'Raw Data'!B1126</f>
        <v>44376</v>
      </c>
      <c r="C1126">
        <f>'Raw Data'!C1126</f>
        <v>301049751</v>
      </c>
      <c r="D1126">
        <f>'Raw Data'!D1126</f>
        <v>73239990</v>
      </c>
      <c r="E1126" t="str">
        <f>'Raw Data'!E1126</f>
        <v>STEEL ZHARA - NP-003 (QTY:60000 PCS USD 0.4606 PER PCS)</v>
      </c>
      <c r="F1126" t="str">
        <f t="shared" si="187"/>
        <v>STEEL ZHARA - NP-003 (QTY:60000 PCS USD 0.4606 PER PCS)</v>
      </c>
      <c r="O1126">
        <f>'Raw Data'!N1126</f>
        <v>5600</v>
      </c>
      <c r="P1126" t="str">
        <f>'Raw Data'!O1126</f>
        <v>KGS</v>
      </c>
      <c r="Q1126">
        <f>'Raw Data'!P1126</f>
        <v>389.15749460000001</v>
      </c>
      <c r="R1126">
        <f>'Raw Data'!Q1126</f>
        <v>2179281.9700000002</v>
      </c>
      <c r="S1126">
        <f>'Raw Data'!R1126</f>
        <v>5.2200871180000004</v>
      </c>
      <c r="T1126">
        <f>'Raw Data'!S1126</f>
        <v>29232.487860000001</v>
      </c>
      <c r="U1126">
        <f>'Raw Data'!T1126</f>
        <v>798488.9</v>
      </c>
      <c r="V1126" s="9" t="str">
        <f t="shared" si="188"/>
        <v>STEEL</v>
      </c>
      <c r="W1126">
        <f t="shared" si="189"/>
        <v>60000</v>
      </c>
      <c r="X1126">
        <f t="shared" si="190"/>
        <v>37</v>
      </c>
      <c r="Y1126">
        <f t="shared" si="191"/>
        <v>2977770.87</v>
      </c>
      <c r="Z1126">
        <f t="shared" si="192"/>
        <v>2021</v>
      </c>
      <c r="AA1126" s="9" t="str">
        <f t="shared" si="193"/>
        <v>Steel</v>
      </c>
      <c r="AB1126" s="9" t="str">
        <f t="shared" si="194"/>
        <v>Other</v>
      </c>
      <c r="AD1126" s="13">
        <f t="shared" si="195"/>
        <v>5.2200871180000004</v>
      </c>
      <c r="AE1126">
        <f t="shared" si="196"/>
        <v>13.308148333333333</v>
      </c>
      <c r="AF1126" s="16">
        <f t="shared" si="197"/>
        <v>0.36639999366396814</v>
      </c>
    </row>
    <row r="1127" spans="1:32" x14ac:dyDescent="0.25">
      <c r="A1127" t="str">
        <f>'Raw Data'!A1127</f>
        <v>INNSA1</v>
      </c>
      <c r="B1127" s="7">
        <f>'Raw Data'!B1127</f>
        <v>44375</v>
      </c>
      <c r="C1127">
        <f>'Raw Data'!C1127</f>
        <v>301049751</v>
      </c>
      <c r="D1127">
        <f>'Raw Data'!D1127</f>
        <v>73239990</v>
      </c>
      <c r="E1127" t="str">
        <f>'Raw Data'!E1127</f>
        <v>MILD STEEL MULTI FUNCTION CLOTH STAND RYX-02-021A (QTY 6480 PCS / USD 8.85 PER PCS)</v>
      </c>
      <c r="F1127" t="str">
        <f t="shared" si="187"/>
        <v>MILD STEEL MULTI FUNCTION CLOTH STAND RYX-02-021A (QTY 6480 PCS / USD 8.85 PER PCS)</v>
      </c>
      <c r="O1127">
        <f>'Raw Data'!N1127</f>
        <v>23760</v>
      </c>
      <c r="P1127" t="str">
        <f>'Raw Data'!O1127</f>
        <v>KGS</v>
      </c>
      <c r="Q1127">
        <f>'Raw Data'!P1127</f>
        <v>235.67244439999999</v>
      </c>
      <c r="R1127">
        <f>'Raw Data'!Q1127</f>
        <v>5599577.2800000003</v>
      </c>
      <c r="S1127">
        <f>'Raw Data'!R1127</f>
        <v>3.16126686</v>
      </c>
      <c r="T1127">
        <f>'Raw Data'!S1127</f>
        <v>75111.700599999996</v>
      </c>
      <c r="U1127">
        <f>'Raw Data'!T1127</f>
        <v>2051685.1</v>
      </c>
      <c r="V1127" s="9" t="str">
        <f t="shared" si="188"/>
        <v>MILD</v>
      </c>
      <c r="W1127">
        <f t="shared" si="189"/>
        <v>6480</v>
      </c>
      <c r="X1127">
        <f t="shared" si="190"/>
        <v>67</v>
      </c>
      <c r="Y1127">
        <f t="shared" si="191"/>
        <v>7651262.3800000008</v>
      </c>
      <c r="Z1127">
        <f t="shared" si="192"/>
        <v>2021</v>
      </c>
      <c r="AA1127" s="9" t="str">
        <f t="shared" si="193"/>
        <v>Steel</v>
      </c>
      <c r="AB1127" s="9" t="str">
        <f t="shared" si="194"/>
        <v>Other</v>
      </c>
      <c r="AD1127" s="13">
        <f t="shared" si="195"/>
        <v>3.16126686</v>
      </c>
      <c r="AE1127">
        <f t="shared" si="196"/>
        <v>316.61807098765433</v>
      </c>
      <c r="AF1127" s="16">
        <f t="shared" si="197"/>
        <v>0.36639999725122108</v>
      </c>
    </row>
    <row r="1128" spans="1:32" x14ac:dyDescent="0.25">
      <c r="A1128" t="str">
        <f>'Raw Data'!A1128</f>
        <v>INNSA1</v>
      </c>
      <c r="B1128" s="7">
        <f>'Raw Data'!B1128</f>
        <v>44370</v>
      </c>
      <c r="C1128">
        <f>'Raw Data'!C1128</f>
        <v>301049751</v>
      </c>
      <c r="D1128">
        <f>'Raw Data'!D1128</f>
        <v>73239990</v>
      </c>
      <c r="E1128" t="str">
        <f>'Raw Data'!E1128</f>
        <v>STEEL SALT BOTTLE ITEM NO-NP-19 (QTY:48528 PCSUSD 0.5047 PER PCS)</v>
      </c>
      <c r="F1128" t="str">
        <f t="shared" si="187"/>
        <v>STEEL SALT BOTTLE ITEM NO-NP-19 (QTY:48528 PCSUSD 0.5047 PER PCS)</v>
      </c>
      <c r="O1128">
        <f>'Raw Data'!N1128</f>
        <v>7582.5</v>
      </c>
      <c r="P1128" t="str">
        <f>'Raw Data'!O1128</f>
        <v>KGS</v>
      </c>
      <c r="Q1128">
        <f>'Raw Data'!P1128</f>
        <v>260.1883244</v>
      </c>
      <c r="R1128">
        <f>'Raw Data'!Q1128</f>
        <v>1972877.97</v>
      </c>
      <c r="S1128">
        <f>'Raw Data'!R1128</f>
        <v>3.4901183690000002</v>
      </c>
      <c r="T1128">
        <f>'Raw Data'!S1128</f>
        <v>26463.822540000001</v>
      </c>
      <c r="U1128">
        <f>'Raw Data'!T1128</f>
        <v>722862.5</v>
      </c>
      <c r="V1128" s="9" t="str">
        <f t="shared" si="188"/>
        <v>STEEL</v>
      </c>
      <c r="W1128">
        <f t="shared" si="189"/>
        <v>48528</v>
      </c>
      <c r="X1128">
        <f t="shared" si="190"/>
        <v>47</v>
      </c>
      <c r="Y1128">
        <f t="shared" si="191"/>
        <v>2695740.4699999997</v>
      </c>
      <c r="Z1128">
        <f t="shared" si="192"/>
        <v>2021</v>
      </c>
      <c r="AA1128" s="9" t="str">
        <f t="shared" si="193"/>
        <v>Steel</v>
      </c>
      <c r="AB1128" s="9" t="str">
        <f t="shared" si="194"/>
        <v>Other</v>
      </c>
      <c r="AD1128" s="13">
        <f t="shared" si="195"/>
        <v>3.4901183690000002</v>
      </c>
      <c r="AE1128">
        <f t="shared" si="196"/>
        <v>14.895781816683153</v>
      </c>
      <c r="AF1128" s="16">
        <f t="shared" si="197"/>
        <v>0.36640000597705491</v>
      </c>
    </row>
    <row r="1129" spans="1:32" x14ac:dyDescent="0.25">
      <c r="A1129" t="str">
        <f>'Raw Data'!A1129</f>
        <v>INNSA1</v>
      </c>
      <c r="B1129" s="7">
        <f>'Raw Data'!B1129</f>
        <v>44370</v>
      </c>
      <c r="C1129">
        <f>'Raw Data'!C1129</f>
        <v>301049751</v>
      </c>
      <c r="D1129">
        <f>'Raw Data'!D1129</f>
        <v>73239990</v>
      </c>
      <c r="E1129" t="str">
        <f>'Raw Data'!E1129</f>
        <v>STEEL HAND BLENDER ITEM NO-RS-02 (QTY:11600 PCS USD 0.4605 PER PCS)</v>
      </c>
      <c r="F1129" t="str">
        <f t="shared" si="187"/>
        <v>STEEL HAND BLENDER ITEM NO-RS-02 (QTY:11600 PCS USD 0.4605 PER PCS)</v>
      </c>
      <c r="O1129">
        <f>'Raw Data'!N1129</f>
        <v>696</v>
      </c>
      <c r="P1129" t="str">
        <f>'Raw Data'!O1129</f>
        <v>KGS</v>
      </c>
      <c r="Q1129">
        <f>'Raw Data'!P1129</f>
        <v>618.23403740000003</v>
      </c>
      <c r="R1129">
        <f>'Raw Data'!Q1129</f>
        <v>430290.89</v>
      </c>
      <c r="S1129">
        <f>'Raw Data'!R1129</f>
        <v>8.2928777650000001</v>
      </c>
      <c r="T1129">
        <f>'Raw Data'!S1129</f>
        <v>5771.8429239999996</v>
      </c>
      <c r="U1129">
        <f>'Raw Data'!T1129</f>
        <v>157658.6</v>
      </c>
      <c r="V1129" s="9" t="str">
        <f t="shared" si="188"/>
        <v>STEEL</v>
      </c>
      <c r="W1129">
        <f t="shared" si="189"/>
        <v>11600</v>
      </c>
      <c r="X1129">
        <f t="shared" si="190"/>
        <v>49</v>
      </c>
      <c r="Y1129">
        <f t="shared" si="191"/>
        <v>587949.49</v>
      </c>
      <c r="Z1129">
        <f t="shared" si="192"/>
        <v>2021</v>
      </c>
      <c r="AA1129" s="9" t="str">
        <f t="shared" si="193"/>
        <v>Steel</v>
      </c>
      <c r="AB1129" s="9" t="str">
        <f t="shared" si="194"/>
        <v>Other</v>
      </c>
      <c r="AD1129" s="13">
        <f t="shared" si="195"/>
        <v>8.2928777650000001</v>
      </c>
      <c r="AE1129">
        <f t="shared" si="196"/>
        <v>13.591258620689656</v>
      </c>
      <c r="AF1129" s="16">
        <f t="shared" si="197"/>
        <v>0.36640004160906126</v>
      </c>
    </row>
    <row r="1130" spans="1:32" x14ac:dyDescent="0.25">
      <c r="A1130" t="str">
        <f>'Raw Data'!A1130</f>
        <v>INNSA1</v>
      </c>
      <c r="B1130" s="7">
        <f>'Raw Data'!B1130</f>
        <v>44370</v>
      </c>
      <c r="C1130">
        <f>'Raw Data'!C1130</f>
        <v>301049751</v>
      </c>
      <c r="D1130">
        <f>'Raw Data'!D1130</f>
        <v>73239990</v>
      </c>
      <c r="E1130" t="str">
        <f>'Raw Data'!E1130</f>
        <v>STAINLESS STEEL GRATER WITH HANDLE - KL324H-9S (MILD STEEL) (QTY - 58284 PCS/USD 0.67 PER PCS)</v>
      </c>
      <c r="F1130" t="str">
        <f t="shared" si="187"/>
        <v>STAINLESS STEEL GRATER WITH HANDLE - KL324H-9S (MILD STEEL) (QTY - 58284 PCS/USD 0.67 PER PCS)</v>
      </c>
      <c r="O1130">
        <f>'Raw Data'!N1130</f>
        <v>9714</v>
      </c>
      <c r="P1130" t="str">
        <f>'Raw Data'!O1130</f>
        <v>KGS</v>
      </c>
      <c r="Q1130">
        <f>'Raw Data'!P1130</f>
        <v>323.36170679999998</v>
      </c>
      <c r="R1130">
        <f>'Raw Data'!Q1130</f>
        <v>3141135.62</v>
      </c>
      <c r="S1130">
        <f>'Raw Data'!R1130</f>
        <v>4.3375145110000002</v>
      </c>
      <c r="T1130">
        <f>'Raw Data'!S1130</f>
        <v>42134.615960000003</v>
      </c>
      <c r="U1130">
        <f>'Raw Data'!T1130</f>
        <v>1150912.1000000001</v>
      </c>
      <c r="V1130" s="9" t="str">
        <f t="shared" si="188"/>
        <v>STAINLESS</v>
      </c>
      <c r="W1130">
        <f t="shared" si="189"/>
        <v>58284</v>
      </c>
      <c r="X1130">
        <f t="shared" si="190"/>
        <v>78</v>
      </c>
      <c r="Y1130">
        <f t="shared" si="191"/>
        <v>4292047.7200000007</v>
      </c>
      <c r="Z1130">
        <f t="shared" si="192"/>
        <v>2021</v>
      </c>
      <c r="AA1130" s="9" t="str">
        <f t="shared" si="193"/>
        <v>Steel</v>
      </c>
      <c r="AB1130" s="9" t="str">
        <f t="shared" si="194"/>
        <v>Other</v>
      </c>
      <c r="AD1130" s="13">
        <f t="shared" si="195"/>
        <v>4.3375145110000002</v>
      </c>
      <c r="AE1130">
        <f t="shared" si="196"/>
        <v>19.746621714364149</v>
      </c>
      <c r="AF1130" s="16">
        <f t="shared" si="197"/>
        <v>0.36640000281172197</v>
      </c>
    </row>
    <row r="1131" spans="1:32" x14ac:dyDescent="0.25">
      <c r="A1131" t="str">
        <f>'Raw Data'!A1131</f>
        <v>INNSA1</v>
      </c>
      <c r="B1131" s="7">
        <f>'Raw Data'!B1131</f>
        <v>44365</v>
      </c>
      <c r="C1131">
        <f>'Raw Data'!C1131</f>
        <v>301049751</v>
      </c>
      <c r="D1131">
        <f>'Raw Data'!D1131</f>
        <v>73239990</v>
      </c>
      <c r="E1131" t="str">
        <f>'Raw Data'!E1131</f>
        <v>NP-21 STAINLESS STEEL SPORTS BOTTLE 650ML S115 (QTY : 25776 PCS/USD 1.11 PER PCS)</v>
      </c>
      <c r="F1131" t="str">
        <f t="shared" si="187"/>
        <v>NP-21 STAINLESS STEEL SPORTS BOTTLE 650ML S115 (QTY : 25776 PCS/USD 1.11 PER PCS)</v>
      </c>
      <c r="O1131">
        <f>'Raw Data'!N1131</f>
        <v>4582.3999999999996</v>
      </c>
      <c r="P1131" t="str">
        <f>'Raw Data'!O1131</f>
        <v>KGS</v>
      </c>
      <c r="Q1131">
        <f>'Raw Data'!P1131</f>
        <v>502.7609157</v>
      </c>
      <c r="R1131">
        <f>'Raw Data'!Q1131</f>
        <v>2303851.62</v>
      </c>
      <c r="S1131">
        <f>'Raw Data'!R1131</f>
        <v>6.7439425310000001</v>
      </c>
      <c r="T1131">
        <f>'Raw Data'!S1131</f>
        <v>30903.44225</v>
      </c>
      <c r="U1131">
        <f>'Raw Data'!T1131</f>
        <v>844131.2</v>
      </c>
      <c r="V1131" s="9" t="str">
        <f t="shared" si="188"/>
        <v>NP-21</v>
      </c>
      <c r="W1131">
        <f t="shared" si="189"/>
        <v>25776</v>
      </c>
      <c r="X1131">
        <f t="shared" si="190"/>
        <v>65</v>
      </c>
      <c r="Y1131">
        <f t="shared" si="191"/>
        <v>3147982.8200000003</v>
      </c>
      <c r="Z1131">
        <f t="shared" si="192"/>
        <v>2021</v>
      </c>
      <c r="AA1131" s="9" t="str">
        <f t="shared" si="193"/>
        <v>Steel</v>
      </c>
      <c r="AB1131" s="9" t="str">
        <f t="shared" si="194"/>
        <v>Other</v>
      </c>
      <c r="AD1131" s="13">
        <f t="shared" si="195"/>
        <v>6.7439425310000001</v>
      </c>
      <c r="AE1131">
        <f t="shared" si="196"/>
        <v>32.748727498448169</v>
      </c>
      <c r="AF1131" s="16">
        <f t="shared" si="197"/>
        <v>0.36639998542961716</v>
      </c>
    </row>
    <row r="1132" spans="1:32" x14ac:dyDescent="0.25">
      <c r="A1132" t="str">
        <f>'Raw Data'!A1132</f>
        <v>INNSA1</v>
      </c>
      <c r="B1132" s="7">
        <f>'Raw Data'!B1132</f>
        <v>44365</v>
      </c>
      <c r="C1132">
        <f>'Raw Data'!C1132</f>
        <v>301049751</v>
      </c>
      <c r="D1132">
        <f>'Raw Data'!D1132</f>
        <v>73239990</v>
      </c>
      <c r="E1132" t="str">
        <f>'Raw Data'!E1132</f>
        <v>SB-01 - STAINLESS STEEL SPORTS BOTTLE 750ML SG-702 (QTY:45936 PCS/USD 1.15 PER PCS)</v>
      </c>
      <c r="F1132" t="str">
        <f t="shared" si="187"/>
        <v>SB-01 - STAINLESS STEEL SPORTS BOTTLE 750ML SG-702 (QTY:45936 PCS/USD 1.15 PER PCS)</v>
      </c>
      <c r="O1132">
        <f>'Raw Data'!N1132</f>
        <v>7273.2</v>
      </c>
      <c r="P1132" t="str">
        <f>'Raw Data'!O1132</f>
        <v>KGS</v>
      </c>
      <c r="Q1132">
        <f>'Raw Data'!P1132</f>
        <v>584.84596050000005</v>
      </c>
      <c r="R1132">
        <f>'Raw Data'!Q1132</f>
        <v>4253701.6399999997</v>
      </c>
      <c r="S1132">
        <f>'Raw Data'!R1132</f>
        <v>7.8450162380000004</v>
      </c>
      <c r="T1132">
        <f>'Raw Data'!S1132</f>
        <v>57058.372100000001</v>
      </c>
      <c r="U1132">
        <f>'Raw Data'!T1132</f>
        <v>1558556.2</v>
      </c>
      <c r="V1132" s="9" t="str">
        <f t="shared" si="188"/>
        <v>SB-01</v>
      </c>
      <c r="W1132">
        <f t="shared" si="189"/>
        <v>45936</v>
      </c>
      <c r="X1132">
        <f t="shared" si="190"/>
        <v>67</v>
      </c>
      <c r="Y1132">
        <f t="shared" si="191"/>
        <v>5812257.8399999999</v>
      </c>
      <c r="Z1132">
        <f t="shared" si="192"/>
        <v>2021</v>
      </c>
      <c r="AA1132" s="9" t="str">
        <f t="shared" si="193"/>
        <v>Steel</v>
      </c>
      <c r="AB1132" s="9" t="str">
        <f t="shared" si="194"/>
        <v>Other</v>
      </c>
      <c r="AD1132" s="13">
        <f t="shared" si="195"/>
        <v>7.8450162380000004</v>
      </c>
      <c r="AE1132">
        <f t="shared" si="196"/>
        <v>33.928861894810169</v>
      </c>
      <c r="AF1132" s="16">
        <f t="shared" si="197"/>
        <v>0.3663999809822111</v>
      </c>
    </row>
    <row r="1133" spans="1:32" x14ac:dyDescent="0.25">
      <c r="A1133" t="str">
        <f>'Raw Data'!A1133</f>
        <v>INNSA1</v>
      </c>
      <c r="B1133" s="7">
        <f>'Raw Data'!B1133</f>
        <v>44365</v>
      </c>
      <c r="C1133">
        <f>'Raw Data'!C1133</f>
        <v>301049751</v>
      </c>
      <c r="D1133">
        <f>'Raw Data'!D1133</f>
        <v>73239990</v>
      </c>
      <c r="E1133" t="str">
        <f>'Raw Data'!E1133</f>
        <v>AM-06 - STAINLESS STEEL BOTTLE 750ML SG805 (QTY:18864 PCS/USD 1.11 PER PCS)</v>
      </c>
      <c r="F1133" t="str">
        <f t="shared" si="187"/>
        <v>AM-06 - STAINLESS STEEL BOTTLE 750ML SG805 (QTY:18864 PCS/USD 1.11 PER PCS)</v>
      </c>
      <c r="O1133">
        <f>'Raw Data'!N1133</f>
        <v>2829.6</v>
      </c>
      <c r="P1133" t="str">
        <f>'Raw Data'!O1133</f>
        <v>KGS</v>
      </c>
      <c r="Q1133">
        <f>'Raw Data'!P1133</f>
        <v>595.86479010000005</v>
      </c>
      <c r="R1133">
        <f>'Raw Data'!Q1133</f>
        <v>1686059.01</v>
      </c>
      <c r="S1133">
        <f>'Raw Data'!R1133</f>
        <v>7.9928207919999998</v>
      </c>
      <c r="T1133">
        <f>'Raw Data'!S1133</f>
        <v>22616.485710000001</v>
      </c>
      <c r="U1133">
        <f>'Raw Data'!T1133</f>
        <v>617772</v>
      </c>
      <c r="V1133" s="9" t="str">
        <f t="shared" si="188"/>
        <v>AM-06</v>
      </c>
      <c r="W1133">
        <f t="shared" si="189"/>
        <v>18864</v>
      </c>
      <c r="X1133">
        <f t="shared" si="190"/>
        <v>59</v>
      </c>
      <c r="Y1133">
        <f t="shared" si="191"/>
        <v>2303831.0099999998</v>
      </c>
      <c r="Z1133">
        <f t="shared" si="192"/>
        <v>2021</v>
      </c>
      <c r="AA1133" s="9" t="str">
        <f t="shared" si="193"/>
        <v>Steel</v>
      </c>
      <c r="AB1133" s="9" t="str">
        <f t="shared" si="194"/>
        <v>Other</v>
      </c>
      <c r="AD1133" s="13">
        <f t="shared" si="195"/>
        <v>7.9928207919999998</v>
      </c>
      <c r="AE1133">
        <f t="shared" si="196"/>
        <v>32.748727735368959</v>
      </c>
      <c r="AF1133" s="16">
        <f t="shared" si="197"/>
        <v>0.36639998738834179</v>
      </c>
    </row>
    <row r="1134" spans="1:32" x14ac:dyDescent="0.25">
      <c r="A1134" t="str">
        <f>'Raw Data'!A1134</f>
        <v>INNSA1</v>
      </c>
      <c r="B1134" s="7">
        <f>'Raw Data'!B1134</f>
        <v>44363</v>
      </c>
      <c r="C1134">
        <f>'Raw Data'!C1134</f>
        <v>301049751</v>
      </c>
      <c r="D1134">
        <f>'Raw Data'!D1134</f>
        <v>73239990</v>
      </c>
      <c r="E1134" t="str">
        <f>'Raw Data'!E1134</f>
        <v>STEEL LUNCH BOX ITEM NO-6561 (QTY:21240 PCS USD 2.54 PER PCS)</v>
      </c>
      <c r="F1134" t="str">
        <f t="shared" si="187"/>
        <v>STEEL LUNCH BOX ITEM NO-6561 (QTY:21240 PCS USD 2.54 PER PCS)</v>
      </c>
      <c r="O1134">
        <f>'Raw Data'!N1134</f>
        <v>8094.8</v>
      </c>
      <c r="P1134" t="str">
        <f>'Raw Data'!O1134</f>
        <v>KGS</v>
      </c>
      <c r="Q1134">
        <f>'Raw Data'!P1134</f>
        <v>525.65761110000005</v>
      </c>
      <c r="R1134">
        <f>'Raw Data'!Q1134</f>
        <v>4255093.2300000004</v>
      </c>
      <c r="S1134">
        <f>'Raw Data'!R1134</f>
        <v>7.108284125</v>
      </c>
      <c r="T1134">
        <f>'Raw Data'!S1134</f>
        <v>57540.138339999998</v>
      </c>
      <c r="U1134">
        <f>'Raw Data'!T1134</f>
        <v>1559066.2</v>
      </c>
      <c r="V1134" s="9" t="str">
        <f t="shared" si="188"/>
        <v>STEEL</v>
      </c>
      <c r="W1134">
        <f t="shared" si="189"/>
        <v>21240</v>
      </c>
      <c r="X1134">
        <f t="shared" si="190"/>
        <v>45</v>
      </c>
      <c r="Y1134">
        <f t="shared" si="191"/>
        <v>5814159.4300000006</v>
      </c>
      <c r="Z1134">
        <f t="shared" si="192"/>
        <v>2021</v>
      </c>
      <c r="AA1134" s="9" t="str">
        <f t="shared" si="193"/>
        <v>Steel</v>
      </c>
      <c r="AB1134" s="9" t="str">
        <f t="shared" si="194"/>
        <v>Lunch Box</v>
      </c>
      <c r="AD1134" s="13">
        <f t="shared" si="195"/>
        <v>7.108284125</v>
      </c>
      <c r="AE1134">
        <f t="shared" si="196"/>
        <v>73.402363465160079</v>
      </c>
      <c r="AF1134" s="16">
        <f t="shared" si="197"/>
        <v>0.36640000952458562</v>
      </c>
    </row>
    <row r="1135" spans="1:32" x14ac:dyDescent="0.25">
      <c r="A1135" t="str">
        <f>'Raw Data'!A1135</f>
        <v>INNSA1</v>
      </c>
      <c r="B1135" s="7">
        <f>'Raw Data'!B1135</f>
        <v>44363</v>
      </c>
      <c r="C1135">
        <f>'Raw Data'!C1135</f>
        <v>301049751</v>
      </c>
      <c r="D1135">
        <f>'Raw Data'!D1135</f>
        <v>73239990</v>
      </c>
      <c r="E1135" t="str">
        <f>'Raw Data'!E1135</f>
        <v>STEEL ROUND CONTAINER MEDIUM ITEM NO-6581 (QTY:85656 PCS USD 0.92 PER PCS)</v>
      </c>
      <c r="F1135" t="str">
        <f t="shared" si="187"/>
        <v>STEEL ROUND CONTAINER MEDIUM ITEM NO-6581 (QTY:85656 PCS USD 0.92 PER PCS)</v>
      </c>
      <c r="O1135">
        <f>'Raw Data'!N1135</f>
        <v>10599.93</v>
      </c>
      <c r="P1135" t="str">
        <f>'Raw Data'!O1135</f>
        <v>KGS</v>
      </c>
      <c r="Q1135">
        <f>'Raw Data'!P1135</f>
        <v>586.35880050000003</v>
      </c>
      <c r="R1135">
        <f>'Raw Data'!Q1135</f>
        <v>6215362.2400000002</v>
      </c>
      <c r="S1135">
        <f>'Raw Data'!R1135</f>
        <v>7.9291250910000004</v>
      </c>
      <c r="T1135">
        <f>'Raw Data'!S1135</f>
        <v>84048.170929999993</v>
      </c>
      <c r="U1135">
        <f>'Raw Data'!T1135</f>
        <v>2277308.6</v>
      </c>
      <c r="V1135" s="9" t="str">
        <f t="shared" si="188"/>
        <v>STEEL</v>
      </c>
      <c r="W1135">
        <f t="shared" si="189"/>
        <v>85656</v>
      </c>
      <c r="X1135">
        <f t="shared" si="190"/>
        <v>58</v>
      </c>
      <c r="Y1135">
        <f t="shared" si="191"/>
        <v>8492670.8399999999</v>
      </c>
      <c r="Z1135">
        <f t="shared" si="192"/>
        <v>2021</v>
      </c>
      <c r="AA1135" s="9" t="str">
        <f t="shared" si="193"/>
        <v>Steel</v>
      </c>
      <c r="AB1135" s="9" t="str">
        <f t="shared" si="194"/>
        <v>Other</v>
      </c>
      <c r="AD1135" s="13">
        <f t="shared" si="195"/>
        <v>7.9291250910000004</v>
      </c>
      <c r="AE1135">
        <f t="shared" si="196"/>
        <v>26.586679275240499</v>
      </c>
      <c r="AF1135" s="16">
        <f t="shared" si="197"/>
        <v>0.36639997993101686</v>
      </c>
    </row>
    <row r="1136" spans="1:32" x14ac:dyDescent="0.25">
      <c r="A1136" t="str">
        <f>'Raw Data'!A1136</f>
        <v>INNSA1</v>
      </c>
      <c r="B1136" s="7">
        <f>'Raw Data'!B1136</f>
        <v>44363</v>
      </c>
      <c r="C1136">
        <f>'Raw Data'!C1136</f>
        <v>301049751</v>
      </c>
      <c r="D1136">
        <f>'Raw Data'!D1136</f>
        <v>73239990</v>
      </c>
      <c r="E1136" t="str">
        <f>'Raw Data'!E1136</f>
        <v>STEEL ROUND CONTAINER ITEM NO-6856 (QTY:51648 PCS USD 0.61 PER PCS)</v>
      </c>
      <c r="F1136" t="str">
        <f t="shared" si="187"/>
        <v>STEEL ROUND CONTAINER ITEM NO-6856 (QTY:51648 PCS USD 0.61 PER PCS)</v>
      </c>
      <c r="O1136">
        <f>'Raw Data'!N1136</f>
        <v>4304</v>
      </c>
      <c r="P1136" t="str">
        <f>'Raw Data'!O1136</f>
        <v>KGS</v>
      </c>
      <c r="Q1136">
        <f>'Raw Data'!P1136</f>
        <v>577.34038099999998</v>
      </c>
      <c r="R1136">
        <f>'Raw Data'!Q1136</f>
        <v>2484873</v>
      </c>
      <c r="S1136">
        <f>'Raw Data'!R1136</f>
        <v>7.8071721570000001</v>
      </c>
      <c r="T1136">
        <f>'Raw Data'!S1136</f>
        <v>33602.06897</v>
      </c>
      <c r="U1136">
        <f>'Raw Data'!T1136</f>
        <v>910457.5</v>
      </c>
      <c r="V1136" s="9" t="str">
        <f t="shared" si="188"/>
        <v>STEEL</v>
      </c>
      <c r="W1136">
        <f t="shared" si="189"/>
        <v>51648</v>
      </c>
      <c r="X1136">
        <f t="shared" si="190"/>
        <v>51</v>
      </c>
      <c r="Y1136">
        <f t="shared" si="191"/>
        <v>3395330.5</v>
      </c>
      <c r="Z1136">
        <f t="shared" si="192"/>
        <v>2021</v>
      </c>
      <c r="AA1136" s="9" t="str">
        <f t="shared" si="193"/>
        <v>Steel</v>
      </c>
      <c r="AB1136" s="9" t="str">
        <f t="shared" si="194"/>
        <v>Other</v>
      </c>
      <c r="AD1136" s="13">
        <f t="shared" si="195"/>
        <v>7.8071721570000001</v>
      </c>
      <c r="AE1136">
        <f t="shared" si="196"/>
        <v>17.628126936183396</v>
      </c>
      <c r="AF1136" s="16">
        <f t="shared" si="197"/>
        <v>0.36640001319986976</v>
      </c>
    </row>
    <row r="1137" spans="1:32" x14ac:dyDescent="0.25">
      <c r="A1137" t="str">
        <f>'Raw Data'!A1137</f>
        <v>INNSA1</v>
      </c>
      <c r="B1137" s="7">
        <f>'Raw Data'!B1137</f>
        <v>44363</v>
      </c>
      <c r="C1137">
        <f>'Raw Data'!C1137</f>
        <v>301049751</v>
      </c>
      <c r="D1137">
        <f>'Raw Data'!D1137</f>
        <v>73239990</v>
      </c>
      <c r="E1137" t="str">
        <f>'Raw Data'!E1137</f>
        <v>STEEL RECTANGLE CONTAINER ITEM NO-6901 (QTY:55200 PCS USD 0.99 PER PCS)</v>
      </c>
      <c r="F1137" t="str">
        <f t="shared" si="187"/>
        <v>STEEL RECTANGLE CONTAINER ITEM NO-6901 (QTY:55200 PCS USD 0.99 PER PCS)</v>
      </c>
      <c r="O1137">
        <f>'Raw Data'!N1137</f>
        <v>8970</v>
      </c>
      <c r="P1137" t="str">
        <f>'Raw Data'!O1137</f>
        <v>KGS</v>
      </c>
      <c r="Q1137">
        <f>'Raw Data'!P1137</f>
        <v>480.51030320000001</v>
      </c>
      <c r="R1137">
        <f>'Raw Data'!Q1137</f>
        <v>4310177.42</v>
      </c>
      <c r="S1137">
        <f>'Raw Data'!R1137</f>
        <v>6.4977728629999998</v>
      </c>
      <c r="T1137">
        <f>'Raw Data'!S1137</f>
        <v>58285.022579999997</v>
      </c>
      <c r="U1137">
        <f>'Raw Data'!T1137</f>
        <v>1579249</v>
      </c>
      <c r="V1137" s="9" t="str">
        <f t="shared" si="188"/>
        <v>STEEL</v>
      </c>
      <c r="W1137">
        <f t="shared" si="189"/>
        <v>55200</v>
      </c>
      <c r="X1137">
        <f t="shared" si="190"/>
        <v>55</v>
      </c>
      <c r="Y1137">
        <f t="shared" si="191"/>
        <v>5889426.4199999999</v>
      </c>
      <c r="Z1137">
        <f t="shared" si="192"/>
        <v>2021</v>
      </c>
      <c r="AA1137" s="9" t="str">
        <f t="shared" si="193"/>
        <v>Steel</v>
      </c>
      <c r="AB1137" s="9" t="str">
        <f t="shared" si="194"/>
        <v>Other</v>
      </c>
      <c r="AD1137" s="13">
        <f t="shared" si="195"/>
        <v>6.4977728629999998</v>
      </c>
      <c r="AE1137">
        <f t="shared" si="196"/>
        <v>28.609583333333333</v>
      </c>
      <c r="AF1137" s="16">
        <f t="shared" si="197"/>
        <v>0.36639999844832372</v>
      </c>
    </row>
    <row r="1138" spans="1:32" x14ac:dyDescent="0.25">
      <c r="A1138" t="str">
        <f>'Raw Data'!A1138</f>
        <v>INNSA1</v>
      </c>
      <c r="B1138" s="7">
        <f>'Raw Data'!B1138</f>
        <v>44362</v>
      </c>
      <c r="C1138">
        <f>'Raw Data'!C1138</f>
        <v>301049751</v>
      </c>
      <c r="D1138">
        <f>'Raw Data'!D1138</f>
        <v>73239990</v>
      </c>
      <c r="E1138" t="str">
        <f>'Raw Data'!E1138</f>
        <v>STEEL LEMON SQUEEZER -AM-217 (QTY:5040 PCS USD 2.1360 PER PCS)</v>
      </c>
      <c r="F1138" t="str">
        <f t="shared" si="187"/>
        <v>STEEL LEMON SQUEEZER -AM-217 (QTY:5040 PCS USD 2.1360 PER PCS)</v>
      </c>
      <c r="O1138">
        <f>'Raw Data'!N1138</f>
        <v>1386</v>
      </c>
      <c r="P1138" t="str">
        <f>'Raw Data'!O1138</f>
        <v>KGS</v>
      </c>
      <c r="Q1138">
        <f>'Raw Data'!P1138</f>
        <v>610.01272730000005</v>
      </c>
      <c r="R1138">
        <f>'Raw Data'!Q1138</f>
        <v>845477.64</v>
      </c>
      <c r="S1138">
        <f>'Raw Data'!R1138</f>
        <v>8.2489888750000002</v>
      </c>
      <c r="T1138">
        <f>'Raw Data'!S1138</f>
        <v>11433.09858</v>
      </c>
      <c r="U1138">
        <f>'Raw Data'!T1138</f>
        <v>309783</v>
      </c>
      <c r="V1138" s="9" t="str">
        <f t="shared" si="188"/>
        <v>STEEL</v>
      </c>
      <c r="W1138">
        <f t="shared" si="189"/>
        <v>5040</v>
      </c>
      <c r="X1138">
        <f t="shared" si="190"/>
        <v>44</v>
      </c>
      <c r="Y1138">
        <f t="shared" si="191"/>
        <v>1155260.6400000001</v>
      </c>
      <c r="Z1138">
        <f t="shared" si="192"/>
        <v>2021</v>
      </c>
      <c r="AA1138" s="9" t="str">
        <f t="shared" si="193"/>
        <v>Steel</v>
      </c>
      <c r="AB1138" s="9" t="str">
        <f t="shared" si="194"/>
        <v>Other</v>
      </c>
      <c r="AD1138" s="13">
        <f t="shared" si="195"/>
        <v>8.2489888750000002</v>
      </c>
      <c r="AE1138">
        <f t="shared" si="196"/>
        <v>61.464880952380952</v>
      </c>
      <c r="AF1138" s="16">
        <f t="shared" si="197"/>
        <v>0.36639999137055829</v>
      </c>
    </row>
    <row r="1139" spans="1:32" x14ac:dyDescent="0.25">
      <c r="A1139" t="str">
        <f>'Raw Data'!A1139</f>
        <v>INNSA1</v>
      </c>
      <c r="B1139" s="7">
        <f>'Raw Data'!B1139</f>
        <v>44362</v>
      </c>
      <c r="C1139">
        <f>'Raw Data'!C1139</f>
        <v>301049751</v>
      </c>
      <c r="D1139">
        <f>'Raw Data'!D1139</f>
        <v>73239990</v>
      </c>
      <c r="E1139" t="str">
        <f>'Raw Data'!E1139</f>
        <v>STAINLESS STEEL GRATER WITH HANDLE DS-25 (QTY:21240 PCS USD 0.2310 PER PCS)</v>
      </c>
      <c r="F1139" t="str">
        <f t="shared" si="187"/>
        <v>STAINLESS STEEL GRATER WITH HANDLE DS-25 (QTY:21240 PCS USD 0.2310 PER PCS)</v>
      </c>
      <c r="O1139">
        <f>'Raw Data'!N1139</f>
        <v>708</v>
      </c>
      <c r="P1139" t="str">
        <f>'Raw Data'!O1139</f>
        <v>KGS</v>
      </c>
      <c r="Q1139">
        <f>'Raw Data'!P1139</f>
        <v>544.25641240000004</v>
      </c>
      <c r="R1139">
        <f>'Raw Data'!Q1139</f>
        <v>385333.54</v>
      </c>
      <c r="S1139">
        <f>'Raw Data'!R1139</f>
        <v>7.3597892150000002</v>
      </c>
      <c r="T1139">
        <f>'Raw Data'!S1139</f>
        <v>5210.7307639999999</v>
      </c>
      <c r="U1139">
        <f>'Raw Data'!T1139</f>
        <v>141186.20000000001</v>
      </c>
      <c r="V1139" s="9" t="str">
        <f t="shared" si="188"/>
        <v>STAINLESS</v>
      </c>
      <c r="W1139">
        <f t="shared" si="189"/>
        <v>21240</v>
      </c>
      <c r="X1139">
        <f t="shared" si="190"/>
        <v>57</v>
      </c>
      <c r="Y1139">
        <f t="shared" si="191"/>
        <v>526519.74</v>
      </c>
      <c r="Z1139">
        <f t="shared" si="192"/>
        <v>2021</v>
      </c>
      <c r="AA1139" s="9" t="str">
        <f t="shared" si="193"/>
        <v>Steel</v>
      </c>
      <c r="AB1139" s="9" t="str">
        <f t="shared" si="194"/>
        <v>Other</v>
      </c>
      <c r="AD1139" s="13">
        <f t="shared" si="195"/>
        <v>7.3597892150000002</v>
      </c>
      <c r="AE1139">
        <f t="shared" si="196"/>
        <v>6.6471845574387949</v>
      </c>
      <c r="AF1139" s="16">
        <f t="shared" si="197"/>
        <v>0.36639997649828254</v>
      </c>
    </row>
    <row r="1140" spans="1:32" x14ac:dyDescent="0.25">
      <c r="A1140" t="str">
        <f>'Raw Data'!A1140</f>
        <v>INNSA1</v>
      </c>
      <c r="B1140" s="7">
        <f>'Raw Data'!B1140</f>
        <v>44362</v>
      </c>
      <c r="C1140">
        <f>'Raw Data'!C1140</f>
        <v>301049751</v>
      </c>
      <c r="D1140">
        <f>'Raw Data'!D1140</f>
        <v>73231000</v>
      </c>
      <c r="E1140" t="str">
        <f>'Raw Data'!E1140</f>
        <v>STEEL SCRUBBER 2 PCS SET -8001-2 (QTY- 165360 SET/USD 0.168 PER SET)</v>
      </c>
      <c r="F1140" t="str">
        <f t="shared" si="187"/>
        <v>STEEL SCRUBBER 2 PCS SET -8001-2 (QTY- 165360 SET/USD 0.168 PER SET)</v>
      </c>
      <c r="O1140">
        <f>'Raw Data'!N1140</f>
        <v>4823</v>
      </c>
      <c r="P1140" t="str">
        <f>'Raw Data'!O1140</f>
        <v>KGS</v>
      </c>
      <c r="Q1140">
        <f>'Raw Data'!P1140</f>
        <v>463.39016170000002</v>
      </c>
      <c r="R1140">
        <f>'Raw Data'!Q1140</f>
        <v>2234930.75</v>
      </c>
      <c r="S1140">
        <f>'Raw Data'!R1140</f>
        <v>6.2662631739999997</v>
      </c>
      <c r="T1140">
        <f>'Raw Data'!S1140</f>
        <v>30222.187290000002</v>
      </c>
      <c r="U1140">
        <f>'Raw Data'!T1140</f>
        <v>982475.6</v>
      </c>
      <c r="V1140" s="9" t="str">
        <f t="shared" si="188"/>
        <v>STEEL</v>
      </c>
      <c r="W1140">
        <f t="shared" si="189"/>
        <v>165360</v>
      </c>
      <c r="X1140">
        <f t="shared" si="190"/>
        <v>51</v>
      </c>
      <c r="Y1140">
        <f t="shared" si="191"/>
        <v>3217406.35</v>
      </c>
      <c r="Z1140">
        <f t="shared" si="192"/>
        <v>2021</v>
      </c>
      <c r="AA1140" s="9" t="str">
        <f t="shared" si="193"/>
        <v>Steel</v>
      </c>
      <c r="AB1140" s="9" t="str">
        <f t="shared" si="194"/>
        <v>Scrubber</v>
      </c>
      <c r="AD1140" s="13">
        <f t="shared" si="195"/>
        <v>6.2662631739999997</v>
      </c>
      <c r="AE1140">
        <f t="shared" si="196"/>
        <v>5.9414344460570874</v>
      </c>
      <c r="AF1140" s="16">
        <f t="shared" si="197"/>
        <v>0.43960001892676093</v>
      </c>
    </row>
    <row r="1141" spans="1:32" x14ac:dyDescent="0.25">
      <c r="A1141" t="str">
        <f>'Raw Data'!A1141</f>
        <v>INNSA1</v>
      </c>
      <c r="B1141" s="7">
        <f>'Raw Data'!B1141</f>
        <v>44362</v>
      </c>
      <c r="C1141">
        <f>'Raw Data'!C1141</f>
        <v>301049751</v>
      </c>
      <c r="D1141">
        <f>'Raw Data'!D1141</f>
        <v>73239990</v>
      </c>
      <c r="E1141" t="str">
        <f>'Raw Data'!E1141</f>
        <v>NP-21 - STAINLESS STEEL SPORTS BOTTLE 650ML S115 (QTY:16128 PCS/USD 1.110 PER PCS)</v>
      </c>
      <c r="F1141" t="str">
        <f t="shared" si="187"/>
        <v>NP-21 - STAINLESS STEEL SPORTS BOTTLE 650ML S115 (QTY:16128 PCS/USD 1.110 PER PCS)</v>
      </c>
      <c r="O1141">
        <f>'Raw Data'!N1141</f>
        <v>2867.2</v>
      </c>
      <c r="P1141" t="str">
        <f>'Raw Data'!O1141</f>
        <v>KGS</v>
      </c>
      <c r="Q1141">
        <f>'Raw Data'!P1141</f>
        <v>494.24788640000003</v>
      </c>
      <c r="R1141">
        <f>'Raw Data'!Q1141</f>
        <v>1417107.54</v>
      </c>
      <c r="S1141">
        <f>'Raw Data'!R1141</f>
        <v>6.6835413990000001</v>
      </c>
      <c r="T1141">
        <f>'Raw Data'!S1141</f>
        <v>19163.049900000002</v>
      </c>
      <c r="U1141">
        <f>'Raw Data'!T1141</f>
        <v>519228.2</v>
      </c>
      <c r="V1141" s="9" t="str">
        <f t="shared" si="188"/>
        <v>NP-21</v>
      </c>
      <c r="W1141">
        <f t="shared" si="189"/>
        <v>16128</v>
      </c>
      <c r="X1141">
        <f t="shared" si="190"/>
        <v>65</v>
      </c>
      <c r="Y1141">
        <f t="shared" si="191"/>
        <v>1936335.74</v>
      </c>
      <c r="Z1141">
        <f t="shared" si="192"/>
        <v>2021</v>
      </c>
      <c r="AA1141" s="9" t="str">
        <f t="shared" si="193"/>
        <v>Steel</v>
      </c>
      <c r="AB1141" s="9" t="str">
        <f t="shared" si="194"/>
        <v>Other</v>
      </c>
      <c r="AD1141" s="13">
        <f t="shared" si="195"/>
        <v>6.6835413990000001</v>
      </c>
      <c r="AE1141">
        <f t="shared" si="196"/>
        <v>32.194208829365081</v>
      </c>
      <c r="AF1141" s="16">
        <f t="shared" si="197"/>
        <v>0.36639999812575974</v>
      </c>
    </row>
    <row r="1142" spans="1:32" x14ac:dyDescent="0.25">
      <c r="A1142" t="str">
        <f>'Raw Data'!A1142</f>
        <v>INNSA1</v>
      </c>
      <c r="B1142" s="7">
        <f>'Raw Data'!B1142</f>
        <v>44362</v>
      </c>
      <c r="C1142">
        <f>'Raw Data'!C1142</f>
        <v>301049751</v>
      </c>
      <c r="D1142">
        <f>'Raw Data'!D1142</f>
        <v>73239990</v>
      </c>
      <c r="E1142" t="str">
        <f>'Raw Data'!E1142</f>
        <v>STEEL HAND BLENDER RS-02 (QTY:38400 PCS USD 0.4620 PER PCS)</v>
      </c>
      <c r="F1142" t="str">
        <f t="shared" si="187"/>
        <v>STEEL HAND BLENDER RS-02 (QTY:38400 PCS USD 0.4620 PER PCS)</v>
      </c>
      <c r="O1142">
        <f>'Raw Data'!N1142</f>
        <v>2304</v>
      </c>
      <c r="P1142" t="str">
        <f>'Raw Data'!O1142</f>
        <v>KGS</v>
      </c>
      <c r="Q1142">
        <f>'Raw Data'!P1142</f>
        <v>604.72935329999996</v>
      </c>
      <c r="R1142">
        <f>'Raw Data'!Q1142</f>
        <v>1393296.43</v>
      </c>
      <c r="S1142">
        <f>'Raw Data'!R1142</f>
        <v>8.1775436549999991</v>
      </c>
      <c r="T1142">
        <f>'Raw Data'!S1142</f>
        <v>18841.060580000001</v>
      </c>
      <c r="U1142">
        <f>'Raw Data'!T1142</f>
        <v>510503.8</v>
      </c>
      <c r="V1142" s="9" t="str">
        <f t="shared" si="188"/>
        <v>STEEL</v>
      </c>
      <c r="W1142">
        <f t="shared" si="189"/>
        <v>38400</v>
      </c>
      <c r="X1142">
        <f t="shared" si="190"/>
        <v>41</v>
      </c>
      <c r="Y1142">
        <f t="shared" si="191"/>
        <v>1903800.23</v>
      </c>
      <c r="Z1142">
        <f t="shared" si="192"/>
        <v>2021</v>
      </c>
      <c r="AA1142" s="9" t="str">
        <f t="shared" si="193"/>
        <v>Steel</v>
      </c>
      <c r="AB1142" s="9" t="str">
        <f t="shared" si="194"/>
        <v>Other</v>
      </c>
      <c r="AD1142" s="13">
        <f t="shared" si="195"/>
        <v>8.1775436549999991</v>
      </c>
      <c r="AE1142">
        <f t="shared" si="196"/>
        <v>13.294369791666666</v>
      </c>
      <c r="AF1142" s="16">
        <f t="shared" si="197"/>
        <v>0.36639999142178237</v>
      </c>
    </row>
    <row r="1143" spans="1:32" x14ac:dyDescent="0.25">
      <c r="A1143" t="str">
        <f>'Raw Data'!A1143</f>
        <v>INNSA1</v>
      </c>
      <c r="B1143" s="7">
        <f>'Raw Data'!B1143</f>
        <v>44362</v>
      </c>
      <c r="C1143">
        <f>'Raw Data'!C1143</f>
        <v>301049751</v>
      </c>
      <c r="D1143">
        <f>'Raw Data'!D1143</f>
        <v>73239990</v>
      </c>
      <c r="E1143" t="str">
        <f>'Raw Data'!E1143</f>
        <v>SL-01 - STAINLESS STEEL COLA BOTTLE 750ML SK750 (QTY:24588 PCS/USD 1.245 PER PCS)</v>
      </c>
      <c r="F1143" t="str">
        <f t="shared" si="187"/>
        <v>SL-01 - STAINLESS STEEL COLA BOTTLE 750ML SK750 (QTY:24588 PCS/USD 1.245 PER PCS)</v>
      </c>
      <c r="O1143">
        <f>'Raw Data'!N1143</f>
        <v>4917.6000000000004</v>
      </c>
      <c r="P1143" t="str">
        <f>'Raw Data'!O1143</f>
        <v>KGS</v>
      </c>
      <c r="Q1143">
        <f>'Raw Data'!P1143</f>
        <v>492.76365909999998</v>
      </c>
      <c r="R1143">
        <f>'Raw Data'!Q1143</f>
        <v>2423214.5699999998</v>
      </c>
      <c r="S1143">
        <f>'Raw Data'!R1143</f>
        <v>6.6634707110000004</v>
      </c>
      <c r="T1143">
        <f>'Raw Data'!S1143</f>
        <v>32768.28357</v>
      </c>
      <c r="U1143">
        <f>'Raw Data'!T1143</f>
        <v>887865.8</v>
      </c>
      <c r="V1143" s="9" t="str">
        <f t="shared" si="188"/>
        <v>SL-01</v>
      </c>
      <c r="W1143">
        <f t="shared" si="189"/>
        <v>24588</v>
      </c>
      <c r="X1143">
        <f t="shared" si="190"/>
        <v>64</v>
      </c>
      <c r="Y1143">
        <f t="shared" si="191"/>
        <v>3311080.37</v>
      </c>
      <c r="Z1143">
        <f t="shared" si="192"/>
        <v>2021</v>
      </c>
      <c r="AA1143" s="9" t="str">
        <f t="shared" si="193"/>
        <v>Steel</v>
      </c>
      <c r="AB1143" s="9" t="str">
        <f t="shared" si="194"/>
        <v>Other</v>
      </c>
      <c r="AD1143" s="13">
        <f t="shared" si="195"/>
        <v>6.6634707110000004</v>
      </c>
      <c r="AE1143">
        <f t="shared" si="196"/>
        <v>36.109720188709943</v>
      </c>
      <c r="AF1143" s="16">
        <f t="shared" si="197"/>
        <v>0.36639999238697218</v>
      </c>
    </row>
    <row r="1144" spans="1:32" x14ac:dyDescent="0.25">
      <c r="A1144" t="str">
        <f>'Raw Data'!A1144</f>
        <v>INNSA1</v>
      </c>
      <c r="B1144" s="7">
        <f>'Raw Data'!B1144</f>
        <v>44362</v>
      </c>
      <c r="C1144">
        <f>'Raw Data'!C1144</f>
        <v>301049751</v>
      </c>
      <c r="D1144">
        <f>'Raw Data'!D1144</f>
        <v>73239990</v>
      </c>
      <c r="E1144" t="str">
        <f>'Raw Data'!E1144</f>
        <v>STEEL ZHARA ITEM NO-NP-003 (QTY:150000 PCS USD 0.4636 PER PCS)</v>
      </c>
      <c r="F1144" t="str">
        <f t="shared" si="187"/>
        <v>STEEL ZHARA ITEM NO-NP-003 (QTY:150000 PCS USD 0.4636 PER PCS)</v>
      </c>
      <c r="O1144">
        <f>'Raw Data'!N1144</f>
        <v>14000</v>
      </c>
      <c r="P1144" t="str">
        <f>'Raw Data'!O1144</f>
        <v>KGS</v>
      </c>
      <c r="Q1144">
        <f>'Raw Data'!P1144</f>
        <v>390.10093210000002</v>
      </c>
      <c r="R1144">
        <f>'Raw Data'!Q1144</f>
        <v>5461413.0499999998</v>
      </c>
      <c r="S1144">
        <f>'Raw Data'!R1144</f>
        <v>5.275198541</v>
      </c>
      <c r="T1144">
        <f>'Raw Data'!S1144</f>
        <v>73852.779580000002</v>
      </c>
      <c r="U1144">
        <f>'Raw Data'!T1144</f>
        <v>2001061.8</v>
      </c>
      <c r="V1144" s="9" t="str">
        <f t="shared" si="188"/>
        <v>STEEL</v>
      </c>
      <c r="W1144">
        <f t="shared" si="189"/>
        <v>150000</v>
      </c>
      <c r="X1144">
        <f t="shared" si="190"/>
        <v>44</v>
      </c>
      <c r="Y1144">
        <f t="shared" si="191"/>
        <v>7462474.8499999996</v>
      </c>
      <c r="Z1144">
        <f t="shared" si="192"/>
        <v>2021</v>
      </c>
      <c r="AA1144" s="9" t="str">
        <f t="shared" si="193"/>
        <v>Steel</v>
      </c>
      <c r="AB1144" s="9" t="str">
        <f t="shared" si="194"/>
        <v>Other</v>
      </c>
      <c r="AD1144" s="13">
        <f t="shared" si="195"/>
        <v>5.275198541</v>
      </c>
      <c r="AE1144">
        <f t="shared" si="196"/>
        <v>13.340412000000001</v>
      </c>
      <c r="AF1144" s="16">
        <f t="shared" si="197"/>
        <v>0.36640001070785155</v>
      </c>
    </row>
    <row r="1145" spans="1:32" x14ac:dyDescent="0.25">
      <c r="A1145" t="str">
        <f>'Raw Data'!A1145</f>
        <v>INNSA1</v>
      </c>
      <c r="B1145" s="7">
        <f>'Raw Data'!B1145</f>
        <v>44362</v>
      </c>
      <c r="C1145">
        <f>'Raw Data'!C1145</f>
        <v>301049751</v>
      </c>
      <c r="D1145">
        <f>'Raw Data'!D1145</f>
        <v>73239990</v>
      </c>
      <c r="E1145" t="str">
        <f>'Raw Data'!E1145</f>
        <v>STEEL TEA STRAINER NP-55 (QTY:50400 PCS USD 0.3291 PER PCS)</v>
      </c>
      <c r="F1145" t="str">
        <f t="shared" si="187"/>
        <v>STEEL TEA STRAINER NP-55 (QTY:50400 PCS USD 0.3291 PER PCS)</v>
      </c>
      <c r="O1145">
        <f>'Raw Data'!N1145</f>
        <v>2310</v>
      </c>
      <c r="P1145" t="str">
        <f>'Raw Data'!O1145</f>
        <v>KGS</v>
      </c>
      <c r="Q1145">
        <f>'Raw Data'!P1145</f>
        <v>563.91907790000005</v>
      </c>
      <c r="R1145">
        <f>'Raw Data'!Q1145</f>
        <v>1302653.07</v>
      </c>
      <c r="S1145">
        <f>'Raw Data'!R1145</f>
        <v>7.6256805669999999</v>
      </c>
      <c r="T1145">
        <f>'Raw Data'!S1145</f>
        <v>17615.322110000001</v>
      </c>
      <c r="U1145">
        <f>'Raw Data'!T1145</f>
        <v>477292.1</v>
      </c>
      <c r="V1145" s="9" t="str">
        <f t="shared" si="188"/>
        <v>STEEL</v>
      </c>
      <c r="W1145">
        <f t="shared" si="189"/>
        <v>50400</v>
      </c>
      <c r="X1145">
        <f t="shared" si="190"/>
        <v>41</v>
      </c>
      <c r="Y1145">
        <f t="shared" si="191"/>
        <v>1779945.17</v>
      </c>
      <c r="Z1145">
        <f t="shared" si="192"/>
        <v>2021</v>
      </c>
      <c r="AA1145" s="9" t="str">
        <f t="shared" si="193"/>
        <v>Steel</v>
      </c>
      <c r="AB1145" s="9" t="str">
        <f t="shared" si="194"/>
        <v>Tea Strainer</v>
      </c>
      <c r="AD1145" s="13">
        <f t="shared" si="195"/>
        <v>7.6256805669999999</v>
      </c>
      <c r="AE1145">
        <f t="shared" si="196"/>
        <v>9.4700813492063496</v>
      </c>
      <c r="AF1145" s="16">
        <f t="shared" si="197"/>
        <v>0.36640001163164643</v>
      </c>
    </row>
    <row r="1146" spans="1:32" x14ac:dyDescent="0.25">
      <c r="A1146" t="str">
        <f>'Raw Data'!A1146</f>
        <v>INNSA1</v>
      </c>
      <c r="B1146" s="7">
        <f>'Raw Data'!B1146</f>
        <v>44362</v>
      </c>
      <c r="C1146">
        <f>'Raw Data'!C1146</f>
        <v>301049751</v>
      </c>
      <c r="D1146">
        <f>'Raw Data'!D1146</f>
        <v>73239990</v>
      </c>
      <c r="E1146" t="str">
        <f>'Raw Data'!E1146</f>
        <v>STEEL SALT BOTTLE NP-19 (QTY:40224 PCS USD 0.5063 PER PCS)</v>
      </c>
      <c r="F1146" t="str">
        <f t="shared" si="187"/>
        <v>STEEL SALT BOTTLE NP-19 (QTY:40224 PCS USD 0.5063 PER PCS)</v>
      </c>
      <c r="O1146">
        <f>'Raw Data'!N1146</f>
        <v>6285</v>
      </c>
      <c r="P1146" t="str">
        <f>'Raw Data'!O1146</f>
        <v>KGS</v>
      </c>
      <c r="Q1146">
        <f>'Raw Data'!P1146</f>
        <v>254.4826778</v>
      </c>
      <c r="R1146">
        <f>'Raw Data'!Q1146</f>
        <v>1599423.63</v>
      </c>
      <c r="S1146">
        <f>'Raw Data'!R1146</f>
        <v>3.4412802949999999</v>
      </c>
      <c r="T1146">
        <f>'Raw Data'!S1146</f>
        <v>21628.446650000002</v>
      </c>
      <c r="U1146">
        <f>'Raw Data'!T1146</f>
        <v>586028.80000000005</v>
      </c>
      <c r="V1146" s="9" t="str">
        <f t="shared" si="188"/>
        <v>STEEL</v>
      </c>
      <c r="W1146">
        <f t="shared" si="189"/>
        <v>40224</v>
      </c>
      <c r="X1146">
        <f t="shared" si="190"/>
        <v>40</v>
      </c>
      <c r="Y1146">
        <f t="shared" si="191"/>
        <v>2185452.4299999997</v>
      </c>
      <c r="Z1146">
        <f t="shared" si="192"/>
        <v>2021</v>
      </c>
      <c r="AA1146" s="9" t="str">
        <f t="shared" si="193"/>
        <v>Steel</v>
      </c>
      <c r="AB1146" s="9" t="str">
        <f t="shared" si="194"/>
        <v>Other</v>
      </c>
      <c r="AD1146" s="13">
        <f t="shared" si="195"/>
        <v>3.4412802949999999</v>
      </c>
      <c r="AE1146">
        <f t="shared" si="196"/>
        <v>14.569132856006366</v>
      </c>
      <c r="AF1146" s="16">
        <f t="shared" si="197"/>
        <v>0.36639998872593876</v>
      </c>
    </row>
    <row r="1147" spans="1:32" x14ac:dyDescent="0.25">
      <c r="A1147" t="str">
        <f>'Raw Data'!A1147</f>
        <v>INNSA1</v>
      </c>
      <c r="B1147" s="7">
        <f>'Raw Data'!B1147</f>
        <v>44361</v>
      </c>
      <c r="C1147">
        <f>'Raw Data'!C1147</f>
        <v>301049751</v>
      </c>
      <c r="D1147">
        <f>'Raw Data'!D1147</f>
        <v>73231000</v>
      </c>
      <c r="E1147" t="str">
        <f>'Raw Data'!E1147</f>
        <v>STEEL SCRUBBER 2 PCS SET - 8001-2 (QTY- 165840 SET/USD 0.168 PER SET)</v>
      </c>
      <c r="F1147" t="str">
        <f t="shared" si="187"/>
        <v>STEEL SCRUBBER 2 PCS SET - 8001-2 (QTY- 165840 SET/USD 0.168 PER SET)</v>
      </c>
      <c r="O1147">
        <f>'Raw Data'!N1147</f>
        <v>4837</v>
      </c>
      <c r="P1147" t="str">
        <f>'Raw Data'!O1147</f>
        <v>KGS</v>
      </c>
      <c r="Q1147">
        <f>'Raw Data'!P1147</f>
        <v>463.2820074</v>
      </c>
      <c r="R1147">
        <f>'Raw Data'!Q1147</f>
        <v>2240895.0699999998</v>
      </c>
      <c r="S1147">
        <f>'Raw Data'!R1147</f>
        <v>6.264800642</v>
      </c>
      <c r="T1147">
        <f>'Raw Data'!S1147</f>
        <v>30302.840700000001</v>
      </c>
      <c r="U1147">
        <f>'Raw Data'!T1147</f>
        <v>985097.5</v>
      </c>
      <c r="V1147" s="9" t="str">
        <f t="shared" si="188"/>
        <v>STEEL</v>
      </c>
      <c r="W1147">
        <f t="shared" si="189"/>
        <v>165840</v>
      </c>
      <c r="X1147">
        <f t="shared" si="190"/>
        <v>52</v>
      </c>
      <c r="Y1147">
        <f t="shared" si="191"/>
        <v>3225992.57</v>
      </c>
      <c r="Z1147">
        <f t="shared" si="192"/>
        <v>2021</v>
      </c>
      <c r="AA1147" s="9" t="str">
        <f t="shared" si="193"/>
        <v>Steel</v>
      </c>
      <c r="AB1147" s="9" t="str">
        <f t="shared" si="194"/>
        <v>Scrubber</v>
      </c>
      <c r="AD1147" s="13">
        <f t="shared" si="195"/>
        <v>6.264800642</v>
      </c>
      <c r="AE1147">
        <f t="shared" si="196"/>
        <v>5.9400476362759287</v>
      </c>
      <c r="AF1147" s="16">
        <f t="shared" si="197"/>
        <v>0.43960001215050204</v>
      </c>
    </row>
    <row r="1148" spans="1:32" x14ac:dyDescent="0.25">
      <c r="A1148" t="str">
        <f>'Raw Data'!A1148</f>
        <v>INNSA1</v>
      </c>
      <c r="B1148" s="7">
        <f>'Raw Data'!B1148</f>
        <v>44359</v>
      </c>
      <c r="C1148">
        <f>'Raw Data'!C1148</f>
        <v>301049751</v>
      </c>
      <c r="D1148">
        <f>'Raw Data'!D1148</f>
        <v>73239990</v>
      </c>
      <c r="E1148" t="str">
        <f>'Raw Data'!E1148</f>
        <v>HOUSEHOLD STEEL HOOK 3 PCS SET -2628 (QTY : 147600 SET/USD 0.445 PER SET)</v>
      </c>
      <c r="F1148" t="str">
        <f t="shared" si="187"/>
        <v>HOUSEHOLD STEEL HOOK 3 PCS SET -2628 (QTY : 147600 SET/USD 0.445 PER SET)</v>
      </c>
      <c r="O1148">
        <f>'Raw Data'!N1148</f>
        <v>5002</v>
      </c>
      <c r="P1148" t="str">
        <f>'Raw Data'!O1148</f>
        <v>KGS</v>
      </c>
      <c r="Q1148">
        <f>'Raw Data'!P1148</f>
        <v>1004.531042</v>
      </c>
      <c r="R1148">
        <f>'Raw Data'!Q1148</f>
        <v>5024664.2699999996</v>
      </c>
      <c r="S1148">
        <f>'Raw Data'!R1148</f>
        <v>13.583922129999999</v>
      </c>
      <c r="T1148">
        <f>'Raw Data'!S1148</f>
        <v>67946.7785</v>
      </c>
      <c r="U1148">
        <f>'Raw Data'!T1148</f>
        <v>1841037.1</v>
      </c>
      <c r="V1148" s="9" t="str">
        <f t="shared" si="188"/>
        <v>HOUSEHOLD</v>
      </c>
      <c r="W1148">
        <f t="shared" si="189"/>
        <v>147600</v>
      </c>
      <c r="X1148">
        <f t="shared" si="190"/>
        <v>56</v>
      </c>
      <c r="Y1148">
        <f t="shared" si="191"/>
        <v>6865701.3699999992</v>
      </c>
      <c r="Z1148">
        <f t="shared" si="192"/>
        <v>2021</v>
      </c>
      <c r="AA1148" s="9" t="str">
        <f t="shared" si="193"/>
        <v>Steel</v>
      </c>
      <c r="AB1148" s="9" t="str">
        <f t="shared" si="194"/>
        <v>Hook</v>
      </c>
      <c r="AD1148" s="13">
        <f t="shared" si="195"/>
        <v>13.583922129999999</v>
      </c>
      <c r="AE1148">
        <f t="shared" si="196"/>
        <v>12.473151084010841</v>
      </c>
      <c r="AF1148" s="16">
        <f t="shared" si="197"/>
        <v>0.36640002218496487</v>
      </c>
    </row>
    <row r="1149" spans="1:32" x14ac:dyDescent="0.25">
      <c r="A1149" t="str">
        <f>'Raw Data'!A1149</f>
        <v>INNSA1</v>
      </c>
      <c r="B1149" s="7">
        <f>'Raw Data'!B1149</f>
        <v>44357</v>
      </c>
      <c r="C1149">
        <f>'Raw Data'!C1149</f>
        <v>301049751</v>
      </c>
      <c r="D1149">
        <f>'Raw Data'!D1149</f>
        <v>73239990</v>
      </c>
      <c r="E1149" t="str">
        <f>'Raw Data'!E1149</f>
        <v>FAMILY CLOTH RACK 3 LAYERS 03-027I (MADE UP OF MILD STEEL)(QTY:3648 PCS/ RMB 80.10 PER PCS)</v>
      </c>
      <c r="F1149" t="str">
        <f t="shared" si="187"/>
        <v>FAMILY CLOTH RACK 3 LAYERS 03-027I (MADE UP OF MILD STEEL)(QTY:3648 PCS/ RMB 80.10 PER PCS)</v>
      </c>
      <c r="O1149">
        <f>'Raw Data'!N1149</f>
        <v>20976</v>
      </c>
      <c r="P1149" t="str">
        <f>'Raw Data'!O1149</f>
        <v>KGS</v>
      </c>
      <c r="Q1149">
        <f>'Raw Data'!P1149</f>
        <v>187.00428969999999</v>
      </c>
      <c r="R1149">
        <f>'Raw Data'!Q1149</f>
        <v>3922601.98</v>
      </c>
      <c r="S1149">
        <f>'Raw Data'!R1149</f>
        <v>2.52879364</v>
      </c>
      <c r="T1149">
        <f>'Raw Data'!S1149</f>
        <v>53043.97539</v>
      </c>
      <c r="U1149">
        <f>'Raw Data'!T1149</f>
        <v>1437241.3</v>
      </c>
      <c r="V1149" s="9" t="str">
        <f t="shared" si="188"/>
        <v>FAMILY</v>
      </c>
      <c r="W1149">
        <f t="shared" si="189"/>
        <v>3648</v>
      </c>
      <c r="X1149" t="e">
        <f t="shared" si="190"/>
        <v>#VALUE!</v>
      </c>
      <c r="Y1149">
        <f t="shared" si="191"/>
        <v>5359843.28</v>
      </c>
      <c r="Z1149">
        <f t="shared" si="192"/>
        <v>2021</v>
      </c>
      <c r="AA1149" s="9" t="str">
        <f t="shared" si="193"/>
        <v>Steel</v>
      </c>
      <c r="AB1149" s="9" t="str">
        <f t="shared" si="194"/>
        <v>Other</v>
      </c>
      <c r="AD1149" s="13">
        <f t="shared" si="195"/>
        <v>2.52879364</v>
      </c>
      <c r="AE1149">
        <f t="shared" si="196"/>
        <v>393.98061951754386</v>
      </c>
      <c r="AF1149" s="16">
        <f t="shared" si="197"/>
        <v>0.36639998330903817</v>
      </c>
    </row>
    <row r="1150" spans="1:32" x14ac:dyDescent="0.25">
      <c r="A1150" t="str">
        <f>'Raw Data'!A1150</f>
        <v>INNSA1</v>
      </c>
      <c r="B1150" s="7">
        <f>'Raw Data'!B1150</f>
        <v>44356</v>
      </c>
      <c r="C1150">
        <f>'Raw Data'!C1150</f>
        <v>301049751</v>
      </c>
      <c r="D1150">
        <f>'Raw Data'!D1150</f>
        <v>73239990</v>
      </c>
      <c r="E1150" t="str">
        <f>'Raw Data'!E1150</f>
        <v>SS OIL POT 900ML - KWP-1000B (QTY: 27000 PCS/USD 1.42PER PCS)</v>
      </c>
      <c r="F1150" t="str">
        <f t="shared" si="187"/>
        <v>SS OIL POT 900ML - KWP-1000B (QTY: 27000 PCS/USD 1.42PER PCS)</v>
      </c>
      <c r="O1150">
        <f>'Raw Data'!N1150</f>
        <v>6975</v>
      </c>
      <c r="P1150" t="str">
        <f>'Raw Data'!O1150</f>
        <v>KGS</v>
      </c>
      <c r="Q1150">
        <f>'Raw Data'!P1150</f>
        <v>441.57145379999997</v>
      </c>
      <c r="R1150">
        <f>'Raw Data'!Q1150</f>
        <v>3079960.89</v>
      </c>
      <c r="S1150">
        <f>'Raw Data'!R1150</f>
        <v>5.9712164129999996</v>
      </c>
      <c r="T1150">
        <f>'Raw Data'!S1150</f>
        <v>41649.234479999999</v>
      </c>
      <c r="U1150">
        <f>'Raw Data'!T1150</f>
        <v>1128497.7</v>
      </c>
      <c r="V1150" s="9" t="str">
        <f t="shared" si="188"/>
        <v>SS</v>
      </c>
      <c r="W1150">
        <f t="shared" si="189"/>
        <v>27000</v>
      </c>
      <c r="X1150">
        <f t="shared" si="190"/>
        <v>46</v>
      </c>
      <c r="Y1150">
        <f t="shared" si="191"/>
        <v>4208458.59</v>
      </c>
      <c r="Z1150">
        <f t="shared" si="192"/>
        <v>2021</v>
      </c>
      <c r="AA1150" s="9" t="str">
        <f t="shared" si="193"/>
        <v>Other</v>
      </c>
      <c r="AB1150" s="9" t="str">
        <f t="shared" si="194"/>
        <v>Other</v>
      </c>
      <c r="AD1150" s="13">
        <f t="shared" si="195"/>
        <v>5.9712164129999996</v>
      </c>
      <c r="AE1150">
        <f t="shared" si="196"/>
        <v>41.796211111111113</v>
      </c>
      <c r="AF1150" s="16">
        <f t="shared" si="197"/>
        <v>0.36640000970921416</v>
      </c>
    </row>
    <row r="1151" spans="1:32" x14ac:dyDescent="0.25">
      <c r="A1151" t="str">
        <f>'Raw Data'!A1151</f>
        <v>INNSA1</v>
      </c>
      <c r="B1151" s="7">
        <f>'Raw Data'!B1151</f>
        <v>44356</v>
      </c>
      <c r="C1151">
        <f>'Raw Data'!C1151</f>
        <v>301049751</v>
      </c>
      <c r="D1151">
        <f>'Raw Data'!D1151</f>
        <v>73239990</v>
      </c>
      <c r="E1151" t="str">
        <f>'Raw Data'!E1151</f>
        <v>MILD STEEL MULTI FUNCTION CLOTH STAND - RYX-02-020 (QTY :2464 NUM USD 14.20 PER NUM)</v>
      </c>
      <c r="F1151" t="str">
        <f t="shared" si="187"/>
        <v>MILD STEEL MULTI FUNCTION CLOTH STAND - RYX-02-020 (QTY :2464 NUM USD 14.20 PER NUM)</v>
      </c>
      <c r="O1151">
        <f>'Raw Data'!N1151</f>
        <v>8008</v>
      </c>
      <c r="P1151" t="str">
        <f>'Raw Data'!O1151</f>
        <v>KGS</v>
      </c>
      <c r="Q1151">
        <f>'Raw Data'!P1151</f>
        <v>387.82404100000002</v>
      </c>
      <c r="R1151">
        <f>'Raw Data'!Q1151</f>
        <v>3105694.92</v>
      </c>
      <c r="S1151">
        <f>'Raw Data'!R1151</f>
        <v>5.2444089380000003</v>
      </c>
      <c r="T1151">
        <f>'Raw Data'!S1151</f>
        <v>41997.226770000001</v>
      </c>
      <c r="U1151">
        <f>'Raw Data'!T1151</f>
        <v>1137926.6000000001</v>
      </c>
      <c r="V1151" s="9" t="str">
        <f t="shared" si="188"/>
        <v>MILD</v>
      </c>
      <c r="W1151">
        <f t="shared" si="189"/>
        <v>2464</v>
      </c>
      <c r="X1151">
        <f t="shared" si="190"/>
        <v>67</v>
      </c>
      <c r="Y1151">
        <f t="shared" si="191"/>
        <v>4243621.5199999996</v>
      </c>
      <c r="Z1151">
        <f t="shared" si="192"/>
        <v>2021</v>
      </c>
      <c r="AA1151" s="9" t="str">
        <f t="shared" si="193"/>
        <v>Steel</v>
      </c>
      <c r="AB1151" s="9" t="str">
        <f t="shared" si="194"/>
        <v>Other</v>
      </c>
      <c r="AD1151" s="13">
        <f t="shared" si="195"/>
        <v>5.2444089380000003</v>
      </c>
      <c r="AE1151">
        <f t="shared" si="196"/>
        <v>461.8208603896104</v>
      </c>
      <c r="AF1151" s="16">
        <f t="shared" si="197"/>
        <v>0.3663999939826672</v>
      </c>
    </row>
    <row r="1152" spans="1:32" x14ac:dyDescent="0.25">
      <c r="A1152" t="str">
        <f>'Raw Data'!A1152</f>
        <v>INNSA1</v>
      </c>
      <c r="B1152" s="7">
        <f>'Raw Data'!B1152</f>
        <v>44356</v>
      </c>
      <c r="C1152">
        <f>'Raw Data'!C1152</f>
        <v>301049751</v>
      </c>
      <c r="D1152">
        <f>'Raw Data'!D1152</f>
        <v>73231000</v>
      </c>
      <c r="E1152" t="str">
        <f>'Raw Data'!E1152</f>
        <v>STEEL SCRUBBER 2 PCS SET -8001-2 (QTY- 165720 SET/USD 0.151 PER SET)</v>
      </c>
      <c r="F1152" t="str">
        <f t="shared" si="187"/>
        <v>STEEL SCRUBBER 2 PCS SET -8001-2 (QTY- 165720 SET/USD 0.151 PER SET)</v>
      </c>
      <c r="O1152">
        <f>'Raw Data'!N1152</f>
        <v>4833.5</v>
      </c>
      <c r="P1152" t="str">
        <f>'Raw Data'!O1152</f>
        <v>KGS</v>
      </c>
      <c r="Q1152">
        <f>'Raw Data'!P1152</f>
        <v>427.10186199999998</v>
      </c>
      <c r="R1152">
        <f>'Raw Data'!Q1152</f>
        <v>2064396.85</v>
      </c>
      <c r="S1152">
        <f>'Raw Data'!R1152</f>
        <v>5.7755491819999998</v>
      </c>
      <c r="T1152">
        <f>'Raw Data'!S1152</f>
        <v>27916.116969999999</v>
      </c>
      <c r="U1152">
        <f>'Raw Data'!T1152</f>
        <v>907508.9</v>
      </c>
      <c r="V1152" s="9" t="str">
        <f t="shared" si="188"/>
        <v>STEEL</v>
      </c>
      <c r="W1152">
        <f t="shared" si="189"/>
        <v>165720</v>
      </c>
      <c r="X1152">
        <f t="shared" si="190"/>
        <v>51</v>
      </c>
      <c r="Y1152">
        <f t="shared" si="191"/>
        <v>2971905.75</v>
      </c>
      <c r="Z1152">
        <f t="shared" si="192"/>
        <v>2021</v>
      </c>
      <c r="AA1152" s="9" t="str">
        <f t="shared" si="193"/>
        <v>Steel</v>
      </c>
      <c r="AB1152" s="9" t="str">
        <f t="shared" si="194"/>
        <v>Scrubber</v>
      </c>
      <c r="AD1152" s="13">
        <f t="shared" si="195"/>
        <v>5.7755491819999998</v>
      </c>
      <c r="AE1152">
        <f t="shared" si="196"/>
        <v>5.4761579773111277</v>
      </c>
      <c r="AF1152" s="16">
        <f t="shared" si="197"/>
        <v>0.43960002167218964</v>
      </c>
    </row>
    <row r="1153" spans="1:32" x14ac:dyDescent="0.25">
      <c r="A1153" t="str">
        <f>'Raw Data'!A1153</f>
        <v>INNSA1</v>
      </c>
      <c r="B1153" s="7">
        <f>'Raw Data'!B1153</f>
        <v>44356</v>
      </c>
      <c r="C1153">
        <f>'Raw Data'!C1153</f>
        <v>301049751</v>
      </c>
      <c r="D1153">
        <f>'Raw Data'!D1153</f>
        <v>73239990</v>
      </c>
      <c r="E1153" t="str">
        <f>'Raw Data'!E1153</f>
        <v>STEEL KITCHEN TURNER ITEM NO-AM-253 (QTY:40320 PCS USD 0.5906 PER PCS)</v>
      </c>
      <c r="F1153" t="str">
        <f t="shared" si="187"/>
        <v>STEEL KITCHEN TURNER ITEM NO-AM-253 (QTY:40320 PCS USD 0.5906 PER PCS)</v>
      </c>
      <c r="O1153">
        <f>'Raw Data'!N1153</f>
        <v>3696</v>
      </c>
      <c r="P1153" t="str">
        <f>'Raw Data'!O1153</f>
        <v>KGS</v>
      </c>
      <c r="Q1153">
        <f>'Raw Data'!P1153</f>
        <v>508.34200759999999</v>
      </c>
      <c r="R1153">
        <f>'Raw Data'!Q1153</f>
        <v>1878832.06</v>
      </c>
      <c r="S1153">
        <f>'Raw Data'!R1153</f>
        <v>6.8741312719999996</v>
      </c>
      <c r="T1153">
        <f>'Raw Data'!S1153</f>
        <v>25406.78918</v>
      </c>
      <c r="U1153">
        <f>'Raw Data'!T1153</f>
        <v>688404</v>
      </c>
      <c r="V1153" s="9" t="str">
        <f t="shared" si="188"/>
        <v>STEEL</v>
      </c>
      <c r="W1153">
        <f t="shared" si="189"/>
        <v>40320</v>
      </c>
      <c r="X1153">
        <f t="shared" si="190"/>
        <v>52</v>
      </c>
      <c r="Y1153">
        <f t="shared" si="191"/>
        <v>2567236.06</v>
      </c>
      <c r="Z1153">
        <f t="shared" si="192"/>
        <v>2021</v>
      </c>
      <c r="AA1153" s="9" t="str">
        <f t="shared" si="193"/>
        <v>Steel</v>
      </c>
      <c r="AB1153" s="9" t="str">
        <f t="shared" si="194"/>
        <v>Other</v>
      </c>
      <c r="AD1153" s="13">
        <f t="shared" si="195"/>
        <v>6.8741312719999996</v>
      </c>
      <c r="AE1153">
        <f t="shared" si="196"/>
        <v>17.073511904761904</v>
      </c>
      <c r="AF1153" s="16">
        <f t="shared" si="197"/>
        <v>0.36639996445451328</v>
      </c>
    </row>
    <row r="1154" spans="1:32" x14ac:dyDescent="0.25">
      <c r="A1154" t="str">
        <f>'Raw Data'!A1154</f>
        <v>INNSA1</v>
      </c>
      <c r="B1154" s="7">
        <f>'Raw Data'!B1154</f>
        <v>44356</v>
      </c>
      <c r="C1154">
        <f>'Raw Data'!C1154</f>
        <v>301049751</v>
      </c>
      <c r="D1154">
        <f>'Raw Data'!D1154</f>
        <v>73239990</v>
      </c>
      <c r="E1154" t="str">
        <f>'Raw Data'!E1154</f>
        <v>STEEL HANGER WITH HOOK -SM1168 (QTY:57480 PCS USD 1.21 PER PCS)</v>
      </c>
      <c r="F1154" t="str">
        <f t="shared" si="187"/>
        <v>STEEL HANGER WITH HOOK -SM1168 (QTY:57480 PCS USD 1.21 PER PCS)</v>
      </c>
      <c r="O1154">
        <f>'Raw Data'!N1154</f>
        <v>10777.5</v>
      </c>
      <c r="P1154" t="str">
        <f>'Raw Data'!O1154</f>
        <v>KGS</v>
      </c>
      <c r="Q1154">
        <f>'Raw Data'!P1154</f>
        <v>494.04672979999998</v>
      </c>
      <c r="R1154">
        <f>'Raw Data'!Q1154</f>
        <v>5324588.63</v>
      </c>
      <c r="S1154">
        <f>'Raw Data'!R1154</f>
        <v>6.680821227</v>
      </c>
      <c r="T1154">
        <f>'Raw Data'!S1154</f>
        <v>72002.550780000005</v>
      </c>
      <c r="U1154">
        <f>'Raw Data'!T1154</f>
        <v>1950929.3</v>
      </c>
      <c r="V1154" s="9" t="str">
        <f t="shared" si="188"/>
        <v>STEEL</v>
      </c>
      <c r="W1154">
        <f t="shared" si="189"/>
        <v>57480</v>
      </c>
      <c r="X1154">
        <f t="shared" si="190"/>
        <v>47</v>
      </c>
      <c r="Y1154">
        <f t="shared" si="191"/>
        <v>7275517.9299999997</v>
      </c>
      <c r="Z1154">
        <f t="shared" si="192"/>
        <v>2021</v>
      </c>
      <c r="AA1154" s="9" t="str">
        <f t="shared" si="193"/>
        <v>Steel</v>
      </c>
      <c r="AB1154" s="9" t="str">
        <f t="shared" si="194"/>
        <v>Hanger</v>
      </c>
      <c r="AD1154" s="13">
        <f t="shared" si="195"/>
        <v>6.680821227</v>
      </c>
      <c r="AE1154">
        <f t="shared" si="196"/>
        <v>33.941010786360472</v>
      </c>
      <c r="AF1154" s="16">
        <f t="shared" si="197"/>
        <v>0.36640000487699648</v>
      </c>
    </row>
    <row r="1155" spans="1:32" x14ac:dyDescent="0.25">
      <c r="A1155" t="str">
        <f>'Raw Data'!A1155</f>
        <v>INNSA1</v>
      </c>
      <c r="B1155" s="7">
        <f>'Raw Data'!B1155</f>
        <v>44356</v>
      </c>
      <c r="C1155">
        <f>'Raw Data'!C1155</f>
        <v>301049751</v>
      </c>
      <c r="D1155">
        <f>'Raw Data'!D1155</f>
        <v>73239990</v>
      </c>
      <c r="E1155" t="str">
        <f>'Raw Data'!E1155</f>
        <v>STEEL KITCHEN CADDLE ITEM NO-AM-254 (QTY:20160 PCS USD 0.5906 PER PCS)</v>
      </c>
      <c r="F1155" t="str">
        <f t="shared" ref="F1155:F1218" si="198">IFERROR(LEFT(E1155, FIND(")", E1155, FIND("QTY", UPPER(E1155))) ), E1155)</f>
        <v>STEEL KITCHEN CADDLE ITEM NO-AM-254 (QTY:20160 PCS USD 0.5906 PER PCS)</v>
      </c>
      <c r="O1155">
        <f>'Raw Data'!N1155</f>
        <v>1792</v>
      </c>
      <c r="P1155" t="str">
        <f>'Raw Data'!O1155</f>
        <v>KGS</v>
      </c>
      <c r="Q1155">
        <f>'Raw Data'!P1155</f>
        <v>524.22786269999995</v>
      </c>
      <c r="R1155">
        <f>'Raw Data'!Q1155</f>
        <v>939416.33</v>
      </c>
      <c r="S1155">
        <f>'Raw Data'!R1155</f>
        <v>7.0889501380000004</v>
      </c>
      <c r="T1155">
        <f>'Raw Data'!S1155</f>
        <v>12703.398649999999</v>
      </c>
      <c r="U1155">
        <f>'Raw Data'!T1155</f>
        <v>344202.2</v>
      </c>
      <c r="V1155" s="9" t="str">
        <f t="shared" ref="V1155:V1218" si="199">TRIM(LEFT(E1155, FIND(" ", E1155 &amp; " ") - 1))</f>
        <v>STEEL</v>
      </c>
      <c r="W1155">
        <f t="shared" ref="W1155:W1218" si="200">IFERROR(
 VALUE(
  SUBSTITUTE(
   SUBSTITUTE(
    TRIM(
     SUBSTITUTE(
      SUBSTITUTE(
       SUBSTITUTE(
        SUBSTITUTE(
         SUBSTITUTE(
          MID(F1155, SEARCH("QTY",UPPER(F1155)) + 3,
           MIN(
            IFERROR(SEARCH("PCS",UPPER(F1155),SEARCH("QTY",UPPER(F1155))),99999),
            IFERROR(SEARCH("PC",UPPER(F1155),SEARCH("QTY",UPPER(F1155))),99999),
            IFERROR(SEARCH("NOS",UPPER(F1155),SEARCH("QTY",UPPER(F1155))),99999),
            IFERROR(SEARCH("SET",UPPER(F1155),SEARCH("QTY",UPPER(F1155))),99999),
            IFERROR(SEARCH("PKT",UPPER(F1155),SEARCH("QTY",UPPER(F1155))),99999),
            IFERROR(SEARCH("NUM",UPPER(F1155),SEARCH("QTY",UPPER(F1155))),99999),
            IFERROR(SEARCH("/",UPPER(F1155),SEARCH("QTY",UPPER(F1155))),99999),
            IFERROR(SEARCH("PER",UPPER(F1155),SEARCH("QTY",UPPER(F1155))),99999),
            IFERROR(SEARCH("USD",UPPER(F1155),SEARCH("QTY",UPPER(F1155))),99999),
            IFERROR(SEARCH("CNY",UPPER(F1155),SEARCH("QTY",UPPER(F1155))),99999)
           ) - (SEARCH("QTY",UPPER(F1155)) + 3)
          ),
         ":", ""),
        "(", ""),
       ")", ""),
      "PER", ""),
     "USD", "")
    ),
   ",", ""),
  "-", "")
 ),
"")</f>
        <v>20160</v>
      </c>
      <c r="X1155">
        <f t="shared" ref="X1155:X1218" si="201">SEARCH("USD", UPPER(F1155))</f>
        <v>52</v>
      </c>
      <c r="Y1155">
        <f t="shared" ref="Y1155:Y1218" si="202">R1155+U1155</f>
        <v>1283618.53</v>
      </c>
      <c r="Z1155">
        <f t="shared" ref="Z1155:Z1218" si="203">YEAR(B1155)</f>
        <v>2021</v>
      </c>
      <c r="AA1155" s="9" t="str">
        <f t="shared" ref="AA1155:AA1218" si="204">IF( ISNUMBER(SEARCH("STEEL", F1155)), "Steel",
 IF( ISNUMBER(SEARCH("SCRUBBER", F1155)), "Cleaning",
 IF( ISNUMBER(SEARCH("BASKET", F1155)), "Basket",
 IF( ISNUMBER(SEARCH("HANGER", F1155)), "Hanger",
 IF( ISNUMBER(SEARCH("LUNCH BOX", F1155)), "Lunch Box",
 IF( ISNUMBER(SEARCH("BOTTLE", F1155)), "Bottle",
 "Other"))))))</f>
        <v>Steel</v>
      </c>
      <c r="AB1155" s="9" t="str">
        <f t="shared" ref="AB1155:AB1218" si="205">IF( ISNUMBER(SEARCH("SCRUBBER", F1155)), "Scrubber",
 IF( ISNUMBER(SEARCH("FRUIT BASKET", F1155)), "Fruit Basket",
 IF( ISNUMBER(SEARCH("BASKET", F1155)), "Basket",
 IF( ISNUMBER(SEARCH("CUTLERY", F1155)), "Cutlery Holder",
 IF( ISNUMBER(SEARCH("TEA STRAINER", F1155)), "Tea Strainer",
 IF( ISNUMBER(SEARCH("HANGER", F1155)), "Hanger",
 IF( ISNUMBER(SEARCH("HOOK", F1155)), "Hook",
 IF( ISNUMBER(SEARCH("LUNCH BOX", F1155)), "Lunch Box",
 "Other"))))))))</f>
        <v>Other</v>
      </c>
      <c r="AD1155" s="13">
        <f t="shared" ref="AD1155:AD1218" si="206">S1155</f>
        <v>7.0889501380000004</v>
      </c>
      <c r="AE1155">
        <f t="shared" ref="AE1155:AE1218" si="207">U1155 / W1155</f>
        <v>17.073521825396828</v>
      </c>
      <c r="AF1155" s="16">
        <f t="shared" ref="AF1155:AF1218" si="208">U1155/R1155</f>
        <v>0.36640006034385203</v>
      </c>
    </row>
    <row r="1156" spans="1:32" x14ac:dyDescent="0.25">
      <c r="A1156" t="str">
        <f>'Raw Data'!A1156</f>
        <v>INNSA1</v>
      </c>
      <c r="B1156" s="7">
        <f>'Raw Data'!B1156</f>
        <v>44352</v>
      </c>
      <c r="C1156">
        <f>'Raw Data'!C1156</f>
        <v>301049751</v>
      </c>
      <c r="D1156">
        <f>'Raw Data'!D1156</f>
        <v>73239990</v>
      </c>
      <c r="E1156" t="str">
        <f>'Raw Data'!E1156</f>
        <v>FAMILY CLOTH RACK 3 LAYERS 03-027I (MADE UP OF MILD STEEL)(QTY:1824 PCS/ RMB 80.10 PER PCS)</v>
      </c>
      <c r="F1156" t="str">
        <f t="shared" si="198"/>
        <v>FAMILY CLOTH RACK 3 LAYERS 03-027I (MADE UP OF MILD STEEL)(QTY:1824 PCS/ RMB 80.10 PER PCS)</v>
      </c>
      <c r="O1156">
        <f>'Raw Data'!N1156</f>
        <v>10488</v>
      </c>
      <c r="P1156" t="str">
        <f>'Raw Data'!O1156</f>
        <v>KGS</v>
      </c>
      <c r="Q1156">
        <f>'Raw Data'!P1156</f>
        <v>187.00390830000001</v>
      </c>
      <c r="R1156">
        <f>'Raw Data'!Q1156</f>
        <v>1961296.99</v>
      </c>
      <c r="S1156">
        <f>'Raw Data'!R1156</f>
        <v>2.5287884819999999</v>
      </c>
      <c r="T1156">
        <f>'Raw Data'!S1156</f>
        <v>26521.9336</v>
      </c>
      <c r="U1156">
        <f>'Raw Data'!T1156</f>
        <v>718619.2</v>
      </c>
      <c r="V1156" s="9" t="str">
        <f t="shared" si="199"/>
        <v>FAMILY</v>
      </c>
      <c r="W1156">
        <f t="shared" si="200"/>
        <v>1824</v>
      </c>
      <c r="X1156" t="e">
        <f t="shared" si="201"/>
        <v>#VALUE!</v>
      </c>
      <c r="Y1156">
        <f t="shared" si="202"/>
        <v>2679916.19</v>
      </c>
      <c r="Z1156">
        <f t="shared" si="203"/>
        <v>2021</v>
      </c>
      <c r="AA1156" s="9" t="str">
        <f t="shared" si="204"/>
        <v>Steel</v>
      </c>
      <c r="AB1156" s="9" t="str">
        <f t="shared" si="205"/>
        <v>Other</v>
      </c>
      <c r="AD1156" s="13">
        <f t="shared" si="206"/>
        <v>2.5287884819999999</v>
      </c>
      <c r="AE1156">
        <f t="shared" si="207"/>
        <v>393.97982456140346</v>
      </c>
      <c r="AF1156" s="16">
        <f t="shared" si="208"/>
        <v>0.36639999126292444</v>
      </c>
    </row>
    <row r="1157" spans="1:32" x14ac:dyDescent="0.25">
      <c r="A1157" t="str">
        <f>'Raw Data'!A1157</f>
        <v>INNSA1</v>
      </c>
      <c r="B1157" s="7">
        <f>'Raw Data'!B1157</f>
        <v>44349</v>
      </c>
      <c r="C1157">
        <f>'Raw Data'!C1157</f>
        <v>301049751</v>
      </c>
      <c r="D1157">
        <f>'Raw Data'!D1157</f>
        <v>73231000</v>
      </c>
      <c r="E1157" t="str">
        <f>'Raw Data'!E1157</f>
        <v>SS SCRUBBER 3 PCS SET - SS410 (QTY- 123480 SET/USD 0.193 PER SET)</v>
      </c>
      <c r="F1157" t="str">
        <f t="shared" si="198"/>
        <v>SS SCRUBBER 3 PCS SET - SS410 (QTY- 123480 SET/USD 0.193 PER SET)</v>
      </c>
      <c r="O1157">
        <f>'Raw Data'!N1157</f>
        <v>7717.5</v>
      </c>
      <c r="P1157" t="str">
        <f>'Raw Data'!O1157</f>
        <v>KGS</v>
      </c>
      <c r="Q1157">
        <f>'Raw Data'!P1157</f>
        <v>262.48131130000002</v>
      </c>
      <c r="R1157">
        <f>'Raw Data'!Q1157</f>
        <v>2025699.52</v>
      </c>
      <c r="S1157">
        <f>'Raw Data'!R1157</f>
        <v>3.5422579120000002</v>
      </c>
      <c r="T1157">
        <f>'Raw Data'!S1157</f>
        <v>27337.37544</v>
      </c>
      <c r="U1157">
        <f>'Raw Data'!T1157</f>
        <v>890497.5</v>
      </c>
      <c r="V1157" s="9" t="str">
        <f t="shared" si="199"/>
        <v>SS</v>
      </c>
      <c r="W1157">
        <f t="shared" si="200"/>
        <v>123480</v>
      </c>
      <c r="X1157">
        <f t="shared" si="201"/>
        <v>48</v>
      </c>
      <c r="Y1157">
        <f t="shared" si="202"/>
        <v>2916197.02</v>
      </c>
      <c r="Z1157">
        <f t="shared" si="203"/>
        <v>2021</v>
      </c>
      <c r="AA1157" s="9" t="str">
        <f t="shared" si="204"/>
        <v>Cleaning</v>
      </c>
      <c r="AB1157" s="9" t="str">
        <f t="shared" si="205"/>
        <v>Scrubber</v>
      </c>
      <c r="AD1157" s="13">
        <f t="shared" si="206"/>
        <v>3.5422579120000002</v>
      </c>
      <c r="AE1157">
        <f t="shared" si="207"/>
        <v>7.211673955296404</v>
      </c>
      <c r="AF1157" s="16">
        <f t="shared" si="208"/>
        <v>0.43959999556103957</v>
      </c>
    </row>
    <row r="1158" spans="1:32" x14ac:dyDescent="0.25">
      <c r="A1158" t="str">
        <f>'Raw Data'!A1158</f>
        <v>INNSA1</v>
      </c>
      <c r="B1158" s="7">
        <f>'Raw Data'!B1158</f>
        <v>44347</v>
      </c>
      <c r="C1158">
        <f>'Raw Data'!C1158</f>
        <v>301049751</v>
      </c>
      <c r="D1158">
        <f>'Raw Data'!D1158</f>
        <v>73239990</v>
      </c>
      <c r="E1158" t="str">
        <f>'Raw Data'!E1158</f>
        <v>SS OIL POT 600ML - KWP-600B (QTY: 16200 PCS/USD 1.20 PER PCS)</v>
      </c>
      <c r="F1158" t="str">
        <f t="shared" si="198"/>
        <v>SS OIL POT 600ML - KWP-600B (QTY: 16200 PCS/USD 1.20 PER PCS)</v>
      </c>
      <c r="O1158">
        <f>'Raw Data'!N1158</f>
        <v>2835</v>
      </c>
      <c r="P1158" t="str">
        <f>'Raw Data'!O1158</f>
        <v>KGS</v>
      </c>
      <c r="Q1158">
        <f>'Raw Data'!P1158</f>
        <v>557.89807050000002</v>
      </c>
      <c r="R1158">
        <f>'Raw Data'!Q1158</f>
        <v>1581641.03</v>
      </c>
      <c r="S1158">
        <f>'Raw Data'!R1158</f>
        <v>7.5289888060000001</v>
      </c>
      <c r="T1158">
        <f>'Raw Data'!S1158</f>
        <v>21344.683270000001</v>
      </c>
      <c r="U1158">
        <f>'Raw Data'!T1158</f>
        <v>579513.30000000005</v>
      </c>
      <c r="V1158" s="9" t="str">
        <f t="shared" si="199"/>
        <v>SS</v>
      </c>
      <c r="W1158">
        <f t="shared" si="200"/>
        <v>16200</v>
      </c>
      <c r="X1158">
        <f t="shared" si="201"/>
        <v>45</v>
      </c>
      <c r="Y1158">
        <f t="shared" si="202"/>
        <v>2161154.33</v>
      </c>
      <c r="Z1158">
        <f t="shared" si="203"/>
        <v>2021</v>
      </c>
      <c r="AA1158" s="9" t="str">
        <f t="shared" si="204"/>
        <v>Other</v>
      </c>
      <c r="AB1158" s="9" t="str">
        <f t="shared" si="205"/>
        <v>Other</v>
      </c>
      <c r="AD1158" s="13">
        <f t="shared" si="206"/>
        <v>7.5289888060000001</v>
      </c>
      <c r="AE1158">
        <f t="shared" si="207"/>
        <v>35.77242592592593</v>
      </c>
      <c r="AF1158" s="16">
        <f t="shared" si="208"/>
        <v>0.36640001682303353</v>
      </c>
    </row>
    <row r="1159" spans="1:32" x14ac:dyDescent="0.25">
      <c r="A1159" t="str">
        <f>'Raw Data'!A1159</f>
        <v>INNSA1</v>
      </c>
      <c r="B1159" s="7">
        <f>'Raw Data'!B1159</f>
        <v>44344</v>
      </c>
      <c r="C1159">
        <f>'Raw Data'!C1159</f>
        <v>301049751</v>
      </c>
      <c r="D1159">
        <f>'Raw Data'!D1159</f>
        <v>73239990</v>
      </c>
      <c r="E1159" t="str">
        <f>'Raw Data'!E1159</f>
        <v>NP-003 - STEEL ZHARA (QTY:60000 PCS/USD 0.4585 PER PCS)</v>
      </c>
      <c r="F1159" t="str">
        <f t="shared" si="198"/>
        <v>NP-003 - STEEL ZHARA (QTY:60000 PCS/USD 0.4585 PER PCS)</v>
      </c>
      <c r="O1159">
        <f>'Raw Data'!N1159</f>
        <v>5600</v>
      </c>
      <c r="P1159" t="str">
        <f>'Raw Data'!O1159</f>
        <v>KGS</v>
      </c>
      <c r="Q1159">
        <f>'Raw Data'!P1159</f>
        <v>389.76584819999999</v>
      </c>
      <c r="R1159">
        <f>'Raw Data'!Q1159</f>
        <v>2182688.75</v>
      </c>
      <c r="S1159">
        <f>'Raw Data'!R1159</f>
        <v>5.259997952</v>
      </c>
      <c r="T1159">
        <f>'Raw Data'!S1159</f>
        <v>29455.988529999999</v>
      </c>
      <c r="U1159">
        <f>'Raw Data'!T1159</f>
        <v>799737.1</v>
      </c>
      <c r="V1159" s="9" t="str">
        <f t="shared" si="199"/>
        <v>NP-003</v>
      </c>
      <c r="W1159">
        <f t="shared" si="200"/>
        <v>60000</v>
      </c>
      <c r="X1159">
        <f t="shared" si="201"/>
        <v>37</v>
      </c>
      <c r="Y1159">
        <f t="shared" si="202"/>
        <v>2982425.85</v>
      </c>
      <c r="Z1159">
        <f t="shared" si="203"/>
        <v>2021</v>
      </c>
      <c r="AA1159" s="9" t="str">
        <f t="shared" si="204"/>
        <v>Steel</v>
      </c>
      <c r="AB1159" s="9" t="str">
        <f t="shared" si="205"/>
        <v>Other</v>
      </c>
      <c r="AD1159" s="13">
        <f t="shared" si="206"/>
        <v>5.259997952</v>
      </c>
      <c r="AE1159">
        <f t="shared" si="207"/>
        <v>13.328951666666667</v>
      </c>
      <c r="AF1159" s="16">
        <f t="shared" si="208"/>
        <v>0.36639997342726943</v>
      </c>
    </row>
    <row r="1160" spans="1:32" x14ac:dyDescent="0.25">
      <c r="A1160" t="str">
        <f>'Raw Data'!A1160</f>
        <v>INNSA1</v>
      </c>
      <c r="B1160" s="7">
        <f>'Raw Data'!B1160</f>
        <v>44344</v>
      </c>
      <c r="C1160">
        <f>'Raw Data'!C1160</f>
        <v>301049751</v>
      </c>
      <c r="D1160">
        <f>'Raw Data'!D1160</f>
        <v>73239990</v>
      </c>
      <c r="E1160" t="str">
        <f>'Raw Data'!E1160</f>
        <v>DS-25 - STAINLESS STEEL GRATER WITH HANDLE (QTY:80760 PCS USD 0.2362 PER PCS)</v>
      </c>
      <c r="F1160" t="str">
        <f t="shared" si="198"/>
        <v>DS-25 - STAINLESS STEEL GRATER WITH HANDLE (QTY:80760 PCS USD 0.2362 PER PCS)</v>
      </c>
      <c r="O1160">
        <f>'Raw Data'!N1160</f>
        <v>2692</v>
      </c>
      <c r="P1160" t="str">
        <f>'Raw Data'!O1160</f>
        <v>KGS</v>
      </c>
      <c r="Q1160">
        <f>'Raw Data'!P1160</f>
        <v>562.21484029999999</v>
      </c>
      <c r="R1160">
        <f>'Raw Data'!Q1160</f>
        <v>1513482.35</v>
      </c>
      <c r="S1160">
        <f>'Raw Data'!R1160</f>
        <v>7.5872448080000003</v>
      </c>
      <c r="T1160">
        <f>'Raw Data'!S1160</f>
        <v>20424.863020000001</v>
      </c>
      <c r="U1160">
        <f>'Raw Data'!T1160</f>
        <v>554539.9</v>
      </c>
      <c r="V1160" s="9" t="str">
        <f t="shared" si="199"/>
        <v>DS-25</v>
      </c>
      <c r="W1160">
        <f t="shared" si="200"/>
        <v>80760</v>
      </c>
      <c r="X1160">
        <f t="shared" si="201"/>
        <v>59</v>
      </c>
      <c r="Y1160">
        <f t="shared" si="202"/>
        <v>2068022.25</v>
      </c>
      <c r="Z1160">
        <f t="shared" si="203"/>
        <v>2021</v>
      </c>
      <c r="AA1160" s="9" t="str">
        <f t="shared" si="204"/>
        <v>Steel</v>
      </c>
      <c r="AB1160" s="9" t="str">
        <f t="shared" si="205"/>
        <v>Other</v>
      </c>
      <c r="AD1160" s="13">
        <f t="shared" si="206"/>
        <v>7.5872448080000003</v>
      </c>
      <c r="AE1160">
        <f t="shared" si="207"/>
        <v>6.8665168400198118</v>
      </c>
      <c r="AF1160" s="16">
        <f t="shared" si="208"/>
        <v>0.3663999781695505</v>
      </c>
    </row>
    <row r="1161" spans="1:32" x14ac:dyDescent="0.25">
      <c r="A1161" t="str">
        <f>'Raw Data'!A1161</f>
        <v>INNSA1</v>
      </c>
      <c r="B1161" s="7">
        <f>'Raw Data'!B1161</f>
        <v>44344</v>
      </c>
      <c r="C1161">
        <f>'Raw Data'!C1161</f>
        <v>301049751</v>
      </c>
      <c r="D1161">
        <f>'Raw Data'!D1161</f>
        <v>73239990</v>
      </c>
      <c r="E1161" t="str">
        <f>'Raw Data'!E1161</f>
        <v>RS-02 - STEEL HAND BLENDER (QTY:50000 PCS/USD 0.4569 PER PCS)</v>
      </c>
      <c r="F1161" t="str">
        <f t="shared" si="198"/>
        <v>RS-02 - STEEL HAND BLENDER (QTY:50000 PCS/USD 0.4569 PER PCS)</v>
      </c>
      <c r="O1161">
        <f>'Raw Data'!N1161</f>
        <v>3000</v>
      </c>
      <c r="P1161" t="str">
        <f>'Raw Data'!O1161</f>
        <v>KGS</v>
      </c>
      <c r="Q1161">
        <f>'Raw Data'!P1161</f>
        <v>604.18665329999999</v>
      </c>
      <c r="R1161">
        <f>'Raw Data'!Q1161</f>
        <v>1812559.96</v>
      </c>
      <c r="S1161">
        <f>'Raw Data'!R1161</f>
        <v>8.1536660370000007</v>
      </c>
      <c r="T1161">
        <f>'Raw Data'!S1161</f>
        <v>24460.99811</v>
      </c>
      <c r="U1161">
        <f>'Raw Data'!T1161</f>
        <v>664122</v>
      </c>
      <c r="V1161" s="9" t="str">
        <f t="shared" si="199"/>
        <v>RS-02</v>
      </c>
      <c r="W1161">
        <f t="shared" si="200"/>
        <v>50000</v>
      </c>
      <c r="X1161">
        <f t="shared" si="201"/>
        <v>43</v>
      </c>
      <c r="Y1161">
        <f t="shared" si="202"/>
        <v>2476681.96</v>
      </c>
      <c r="Z1161">
        <f t="shared" si="203"/>
        <v>2021</v>
      </c>
      <c r="AA1161" s="9" t="str">
        <f t="shared" si="204"/>
        <v>Steel</v>
      </c>
      <c r="AB1161" s="9" t="str">
        <f t="shared" si="205"/>
        <v>Other</v>
      </c>
      <c r="AD1161" s="13">
        <f t="shared" si="206"/>
        <v>8.1536660370000007</v>
      </c>
      <c r="AE1161">
        <f t="shared" si="207"/>
        <v>13.282439999999999</v>
      </c>
      <c r="AF1161" s="16">
        <f t="shared" si="208"/>
        <v>0.36640001691309565</v>
      </c>
    </row>
    <row r="1162" spans="1:32" x14ac:dyDescent="0.25">
      <c r="A1162" t="str">
        <f>'Raw Data'!A1162</f>
        <v>INNSA1</v>
      </c>
      <c r="B1162" s="7">
        <f>'Raw Data'!B1162</f>
        <v>44343</v>
      </c>
      <c r="C1162">
        <f>'Raw Data'!C1162</f>
        <v>301049751</v>
      </c>
      <c r="D1162">
        <f>'Raw Data'!D1162</f>
        <v>73239990</v>
      </c>
      <c r="E1162" t="str">
        <f>'Raw Data'!E1162</f>
        <v>NP-20 - STAINLESS STEEL SPORTS BOTTLE 750ML S-308-C6 (QTY:4860 PCS/USD 1.060 PER PCS)</v>
      </c>
      <c r="F1162" t="str">
        <f t="shared" si="198"/>
        <v>NP-20 - STAINLESS STEEL SPORTS BOTTLE 750ML S-308-C6 (QTY:4860 PCS/USD 1.060 PER PCS)</v>
      </c>
      <c r="O1162">
        <f>'Raw Data'!N1162</f>
        <v>864</v>
      </c>
      <c r="P1162" t="str">
        <f>'Raw Data'!O1162</f>
        <v>KGS</v>
      </c>
      <c r="Q1162">
        <f>'Raw Data'!P1162</f>
        <v>477.5906134</v>
      </c>
      <c r="R1162">
        <f>'Raw Data'!Q1162</f>
        <v>412638.29</v>
      </c>
      <c r="S1162">
        <f>'Raw Data'!R1162</f>
        <v>6.4452174549999999</v>
      </c>
      <c r="T1162">
        <f>'Raw Data'!S1162</f>
        <v>5568.6678810000003</v>
      </c>
      <c r="U1162">
        <f>'Raw Data'!T1162</f>
        <v>151190.79999999999</v>
      </c>
      <c r="V1162" s="9" t="str">
        <f t="shared" si="199"/>
        <v>NP-20</v>
      </c>
      <c r="W1162">
        <f t="shared" si="200"/>
        <v>4860</v>
      </c>
      <c r="X1162">
        <f t="shared" si="201"/>
        <v>68</v>
      </c>
      <c r="Y1162">
        <f t="shared" si="202"/>
        <v>563829.09</v>
      </c>
      <c r="Z1162">
        <f t="shared" si="203"/>
        <v>2021</v>
      </c>
      <c r="AA1162" s="9" t="str">
        <f t="shared" si="204"/>
        <v>Steel</v>
      </c>
      <c r="AB1162" s="9" t="str">
        <f t="shared" si="205"/>
        <v>Other</v>
      </c>
      <c r="AD1162" s="13">
        <f t="shared" si="206"/>
        <v>6.4452174549999999</v>
      </c>
      <c r="AE1162">
        <f t="shared" si="207"/>
        <v>31.109218106995883</v>
      </c>
      <c r="AF1162" s="16">
        <f t="shared" si="208"/>
        <v>0.36640031636424236</v>
      </c>
    </row>
    <row r="1163" spans="1:32" x14ac:dyDescent="0.25">
      <c r="A1163" t="str">
        <f>'Raw Data'!A1163</f>
        <v>INNSA1</v>
      </c>
      <c r="B1163" s="7">
        <f>'Raw Data'!B1163</f>
        <v>44343</v>
      </c>
      <c r="C1163">
        <f>'Raw Data'!C1163</f>
        <v>301049751</v>
      </c>
      <c r="D1163">
        <f>'Raw Data'!D1163</f>
        <v>73239990</v>
      </c>
      <c r="E1163" t="str">
        <f>'Raw Data'!E1163</f>
        <v>SB-01 - STAINLESS STEEL SPORTS BOTTLE 750ML SG-702 (QTY:17964 PCS/USD 1.130 PER PCS)</v>
      </c>
      <c r="F1163" t="str">
        <f t="shared" si="198"/>
        <v>SB-01 - STAINLESS STEEL SPORTS BOTTLE 750ML SG-702 (QTY:17964 PCS/USD 1.130 PER PCS)</v>
      </c>
      <c r="O1163">
        <f>'Raw Data'!N1163</f>
        <v>2844.3</v>
      </c>
      <c r="P1163" t="str">
        <f>'Raw Data'!O1163</f>
        <v>KGS</v>
      </c>
      <c r="Q1163">
        <f>'Raw Data'!P1163</f>
        <v>571.65429459999996</v>
      </c>
      <c r="R1163">
        <f>'Raw Data'!Q1163</f>
        <v>1625956.31</v>
      </c>
      <c r="S1163">
        <f>'Raw Data'!R1163</f>
        <v>7.7146328549999996</v>
      </c>
      <c r="T1163">
        <f>'Raw Data'!S1163</f>
        <v>21942.730230000001</v>
      </c>
      <c r="U1163">
        <f>'Raw Data'!T1163</f>
        <v>595750.40000000002</v>
      </c>
      <c r="V1163" s="9" t="str">
        <f t="shared" si="199"/>
        <v>SB-01</v>
      </c>
      <c r="W1163">
        <f t="shared" si="200"/>
        <v>17964</v>
      </c>
      <c r="X1163">
        <f t="shared" si="201"/>
        <v>67</v>
      </c>
      <c r="Y1163">
        <f t="shared" si="202"/>
        <v>2221706.71</v>
      </c>
      <c r="Z1163">
        <f t="shared" si="203"/>
        <v>2021</v>
      </c>
      <c r="AA1163" s="9" t="str">
        <f t="shared" si="204"/>
        <v>Steel</v>
      </c>
      <c r="AB1163" s="9" t="str">
        <f t="shared" si="205"/>
        <v>Other</v>
      </c>
      <c r="AD1163" s="13">
        <f t="shared" si="206"/>
        <v>7.7146328549999996</v>
      </c>
      <c r="AE1163">
        <f t="shared" si="207"/>
        <v>33.163571587619685</v>
      </c>
      <c r="AF1163" s="16">
        <f t="shared" si="208"/>
        <v>0.36640000493002178</v>
      </c>
    </row>
    <row r="1164" spans="1:32" x14ac:dyDescent="0.25">
      <c r="A1164" t="str">
        <f>'Raw Data'!A1164</f>
        <v>INNSA1</v>
      </c>
      <c r="B1164" s="7">
        <f>'Raw Data'!B1164</f>
        <v>44343</v>
      </c>
      <c r="C1164">
        <f>'Raw Data'!C1164</f>
        <v>301049751</v>
      </c>
      <c r="D1164">
        <f>'Raw Data'!D1164</f>
        <v>73239990</v>
      </c>
      <c r="E1164" t="str">
        <f>'Raw Data'!E1164</f>
        <v>MP-202 - STAINLESS STEEL SPORTS BOTTLE KOOU 750ML (QTY:21096 PCS/USD 1.142 PER PCS)</v>
      </c>
      <c r="F1164" t="str">
        <f t="shared" si="198"/>
        <v>MP-202 - STAINLESS STEEL SPORTS BOTTLE KOOU 750ML (QTY:21096 PCS/USD 1.142 PER PCS)</v>
      </c>
      <c r="O1164">
        <f>'Raw Data'!N1164</f>
        <v>3809</v>
      </c>
      <c r="P1164" t="str">
        <f>'Raw Data'!O1164</f>
        <v>KGS</v>
      </c>
      <c r="Q1164">
        <f>'Raw Data'!P1164</f>
        <v>506.62034920000002</v>
      </c>
      <c r="R1164">
        <f>'Raw Data'!Q1164</f>
        <v>1929716.91</v>
      </c>
      <c r="S1164">
        <f>'Raw Data'!R1164</f>
        <v>6.8369817700000004</v>
      </c>
      <c r="T1164">
        <f>'Raw Data'!S1164</f>
        <v>26042.063559999999</v>
      </c>
      <c r="U1164">
        <f>'Raw Data'!T1164</f>
        <v>707048.3</v>
      </c>
      <c r="V1164" s="9" t="str">
        <f t="shared" si="199"/>
        <v>MP-202</v>
      </c>
      <c r="W1164">
        <f t="shared" si="200"/>
        <v>21096</v>
      </c>
      <c r="X1164">
        <f t="shared" si="201"/>
        <v>66</v>
      </c>
      <c r="Y1164">
        <f t="shared" si="202"/>
        <v>2636765.21</v>
      </c>
      <c r="Z1164">
        <f t="shared" si="203"/>
        <v>2021</v>
      </c>
      <c r="AA1164" s="9" t="str">
        <f t="shared" si="204"/>
        <v>Steel</v>
      </c>
      <c r="AB1164" s="9" t="str">
        <f t="shared" si="205"/>
        <v>Other</v>
      </c>
      <c r="AD1164" s="13">
        <f t="shared" si="206"/>
        <v>6.8369817700000004</v>
      </c>
      <c r="AE1164">
        <f t="shared" si="207"/>
        <v>33.515751801289348</v>
      </c>
      <c r="AF1164" s="16">
        <f t="shared" si="208"/>
        <v>0.36640001252826254</v>
      </c>
    </row>
    <row r="1165" spans="1:32" x14ac:dyDescent="0.25">
      <c r="A1165" t="str">
        <f>'Raw Data'!A1165</f>
        <v>INNSA1</v>
      </c>
      <c r="B1165" s="7">
        <f>'Raw Data'!B1165</f>
        <v>44343</v>
      </c>
      <c r="C1165">
        <f>'Raw Data'!C1165</f>
        <v>301049751</v>
      </c>
      <c r="D1165">
        <f>'Raw Data'!D1165</f>
        <v>73239990</v>
      </c>
      <c r="E1165" t="str">
        <f>'Raw Data'!E1165</f>
        <v>NP-21 - STAINLESS STEEL SPORTS BOTTLE 650ML S115 (QTY:43164 PCS/USD 1.110 PER PCS)</v>
      </c>
      <c r="F1165" t="str">
        <f t="shared" si="198"/>
        <v>NP-21 - STAINLESS STEEL SPORTS BOTTLE 650ML S115 (QTY:43164 PCS/USD 1.110 PER PCS)</v>
      </c>
      <c r="O1165">
        <f>'Raw Data'!N1165</f>
        <v>7673.6</v>
      </c>
      <c r="P1165" t="str">
        <f>'Raw Data'!O1165</f>
        <v>KGS</v>
      </c>
      <c r="Q1165">
        <f>'Raw Data'!P1165</f>
        <v>500.11846980000001</v>
      </c>
      <c r="R1165">
        <f>'Raw Data'!Q1165</f>
        <v>3837709.09</v>
      </c>
      <c r="S1165">
        <f>'Raw Data'!R1165</f>
        <v>6.7492371100000002</v>
      </c>
      <c r="T1165">
        <f>'Raw Data'!S1165</f>
        <v>51790.945879999999</v>
      </c>
      <c r="U1165">
        <f>'Raw Data'!T1165</f>
        <v>1406136.6</v>
      </c>
      <c r="V1165" s="9" t="str">
        <f t="shared" si="199"/>
        <v>NP-21</v>
      </c>
      <c r="W1165">
        <f t="shared" si="200"/>
        <v>43164</v>
      </c>
      <c r="X1165">
        <f t="shared" si="201"/>
        <v>65</v>
      </c>
      <c r="Y1165">
        <f t="shared" si="202"/>
        <v>5243845.6899999995</v>
      </c>
      <c r="Z1165">
        <f t="shared" si="203"/>
        <v>2021</v>
      </c>
      <c r="AA1165" s="9" t="str">
        <f t="shared" si="204"/>
        <v>Steel</v>
      </c>
      <c r="AB1165" s="9" t="str">
        <f t="shared" si="205"/>
        <v>Other</v>
      </c>
      <c r="AD1165" s="13">
        <f t="shared" si="206"/>
        <v>6.7492371100000002</v>
      </c>
      <c r="AE1165">
        <f t="shared" si="207"/>
        <v>32.576605504587157</v>
      </c>
      <c r="AF1165" s="16">
        <f t="shared" si="208"/>
        <v>0.36639999724418926</v>
      </c>
    </row>
    <row r="1166" spans="1:32" x14ac:dyDescent="0.25">
      <c r="A1166" t="str">
        <f>'Raw Data'!A1166</f>
        <v>INNSA1</v>
      </c>
      <c r="B1166" s="7">
        <f>'Raw Data'!B1166</f>
        <v>44341</v>
      </c>
      <c r="C1166">
        <f>'Raw Data'!C1166</f>
        <v>301049751</v>
      </c>
      <c r="D1166">
        <f>'Raw Data'!D1166</f>
        <v>73239990</v>
      </c>
      <c r="E1166" t="str">
        <f>'Raw Data'!E1166</f>
        <v>MILD STEEL MULTI FUNCTION CLOTH STAND - RYX-02-021A(QTY :10368 NUM USD 8.85 PER NUM)</v>
      </c>
      <c r="F1166" t="str">
        <f t="shared" si="198"/>
        <v>MILD STEEL MULTI FUNCTION CLOTH STAND - RYX-02-021A(QTY :10368 NUM USD 8.85 PER NUM)</v>
      </c>
      <c r="O1166">
        <f>'Raw Data'!N1166</f>
        <v>38016</v>
      </c>
      <c r="P1166" t="str">
        <f>'Raw Data'!O1166</f>
        <v>KGS</v>
      </c>
      <c r="Q1166">
        <f>'Raw Data'!P1166</f>
        <v>226.63152149999999</v>
      </c>
      <c r="R1166">
        <f>'Raw Data'!Q1166</f>
        <v>8615623.9199999999</v>
      </c>
      <c r="S1166">
        <f>'Raw Data'!R1166</f>
        <v>3.0584550799999999</v>
      </c>
      <c r="T1166">
        <f>'Raw Data'!S1166</f>
        <v>116270.2283</v>
      </c>
      <c r="U1166">
        <f>'Raw Data'!T1166</f>
        <v>3156764.6</v>
      </c>
      <c r="V1166" s="9" t="str">
        <f t="shared" si="199"/>
        <v>MILD</v>
      </c>
      <c r="W1166">
        <f t="shared" si="200"/>
        <v>10368</v>
      </c>
      <c r="X1166">
        <f t="shared" si="201"/>
        <v>68</v>
      </c>
      <c r="Y1166">
        <f t="shared" si="202"/>
        <v>11772388.52</v>
      </c>
      <c r="Z1166">
        <f t="shared" si="203"/>
        <v>2021</v>
      </c>
      <c r="AA1166" s="9" t="str">
        <f t="shared" si="204"/>
        <v>Steel</v>
      </c>
      <c r="AB1166" s="9" t="str">
        <f t="shared" si="205"/>
        <v>Other</v>
      </c>
      <c r="AD1166" s="13">
        <f t="shared" si="206"/>
        <v>3.0584550799999999</v>
      </c>
      <c r="AE1166">
        <f t="shared" si="207"/>
        <v>304.47189429012349</v>
      </c>
      <c r="AF1166" s="16">
        <f t="shared" si="208"/>
        <v>0.36639999950229957</v>
      </c>
    </row>
    <row r="1167" spans="1:32" x14ac:dyDescent="0.25">
      <c r="A1167" t="str">
        <f>'Raw Data'!A1167</f>
        <v>INNSA1</v>
      </c>
      <c r="B1167" s="7">
        <f>'Raw Data'!B1167</f>
        <v>44341</v>
      </c>
      <c r="C1167">
        <f>'Raw Data'!C1167</f>
        <v>301049751</v>
      </c>
      <c r="D1167">
        <f>'Raw Data'!D1167</f>
        <v>73239990</v>
      </c>
      <c r="E1167" t="str">
        <f>'Raw Data'!E1167</f>
        <v>MILD STEEL MULTI FUNCTION CLOTH STAND - RYX-02-020 (QTY :3696 NUM /USD 14.20 PER NUM)</v>
      </c>
      <c r="F1167" t="str">
        <f t="shared" si="198"/>
        <v>MILD STEEL MULTI FUNCTION CLOTH STAND - RYX-02-020 (QTY :3696 NUM /USD 14.20 PER NUM)</v>
      </c>
      <c r="O1167">
        <f>'Raw Data'!N1167</f>
        <v>12012</v>
      </c>
      <c r="P1167" t="str">
        <f>'Raw Data'!O1167</f>
        <v>KGS</v>
      </c>
      <c r="Q1167">
        <f>'Raw Data'!P1167</f>
        <v>410.254682</v>
      </c>
      <c r="R1167">
        <f>'Raw Data'!Q1167</f>
        <v>4927979.24</v>
      </c>
      <c r="S1167">
        <f>'Raw Data'!R1167</f>
        <v>5.5365004320000004</v>
      </c>
      <c r="T1167">
        <f>'Raw Data'!S1167</f>
        <v>66504.443180000002</v>
      </c>
      <c r="U1167">
        <f>'Raw Data'!T1167</f>
        <v>1805611.6</v>
      </c>
      <c r="V1167" s="9" t="str">
        <f t="shared" si="199"/>
        <v>MILD</v>
      </c>
      <c r="W1167">
        <f t="shared" si="200"/>
        <v>3696</v>
      </c>
      <c r="X1167">
        <f t="shared" si="201"/>
        <v>68</v>
      </c>
      <c r="Y1167">
        <f t="shared" si="202"/>
        <v>6733590.8399999999</v>
      </c>
      <c r="Z1167">
        <f t="shared" si="203"/>
        <v>2021</v>
      </c>
      <c r="AA1167" s="9" t="str">
        <f t="shared" si="204"/>
        <v>Steel</v>
      </c>
      <c r="AB1167" s="9" t="str">
        <f t="shared" si="205"/>
        <v>Other</v>
      </c>
      <c r="AD1167" s="13">
        <f t="shared" si="206"/>
        <v>5.5365004320000004</v>
      </c>
      <c r="AE1167">
        <f t="shared" si="207"/>
        <v>488.53127705627708</v>
      </c>
      <c r="AF1167" s="16">
        <f t="shared" si="208"/>
        <v>0.36640000131169381</v>
      </c>
    </row>
    <row r="1168" spans="1:32" x14ac:dyDescent="0.25">
      <c r="A1168" t="str">
        <f>'Raw Data'!A1168</f>
        <v>INNSA1</v>
      </c>
      <c r="B1168" s="7">
        <f>'Raw Data'!B1168</f>
        <v>44338</v>
      </c>
      <c r="C1168">
        <f>'Raw Data'!C1168</f>
        <v>301049751</v>
      </c>
      <c r="D1168">
        <f>'Raw Data'!D1168</f>
        <v>73239990</v>
      </c>
      <c r="E1168" t="str">
        <f>'Raw Data'!E1168</f>
        <v>STEEL LUNCH BOX SMALL - 6587 (QTY:5040 PCS/USD1.45 PER PCS)</v>
      </c>
      <c r="F1168" t="str">
        <f t="shared" si="198"/>
        <v>STEEL LUNCH BOX SMALL - 6587 (QTY:5040 PCS/USD1.45 PER PCS)</v>
      </c>
      <c r="O1168">
        <f>'Raw Data'!N1168</f>
        <v>1022.7</v>
      </c>
      <c r="P1168" t="str">
        <f>'Raw Data'!O1168</f>
        <v>KGS</v>
      </c>
      <c r="Q1168">
        <f>'Raw Data'!P1168</f>
        <v>559.14055929999995</v>
      </c>
      <c r="R1168">
        <f>'Raw Data'!Q1168</f>
        <v>571833.05000000005</v>
      </c>
      <c r="S1168">
        <f>'Raw Data'!R1168</f>
        <v>7.5457565359999998</v>
      </c>
      <c r="T1168">
        <f>'Raw Data'!S1168</f>
        <v>7717.0452089999999</v>
      </c>
      <c r="U1168">
        <f>'Raw Data'!T1168</f>
        <v>209519.7</v>
      </c>
      <c r="V1168" s="9" t="str">
        <f t="shared" si="199"/>
        <v>STEEL</v>
      </c>
      <c r="W1168">
        <f t="shared" si="200"/>
        <v>5040</v>
      </c>
      <c r="X1168">
        <f t="shared" si="201"/>
        <v>44</v>
      </c>
      <c r="Y1168">
        <f t="shared" si="202"/>
        <v>781352.75</v>
      </c>
      <c r="Z1168">
        <f t="shared" si="203"/>
        <v>2021</v>
      </c>
      <c r="AA1168" s="9" t="str">
        <f t="shared" si="204"/>
        <v>Steel</v>
      </c>
      <c r="AB1168" s="9" t="str">
        <f t="shared" si="205"/>
        <v>Lunch Box</v>
      </c>
      <c r="AD1168" s="13">
        <f t="shared" si="206"/>
        <v>7.5457565359999998</v>
      </c>
      <c r="AE1168">
        <f t="shared" si="207"/>
        <v>41.571369047619051</v>
      </c>
      <c r="AF1168" s="16">
        <f t="shared" si="208"/>
        <v>0.36640012325275706</v>
      </c>
    </row>
    <row r="1169" spans="1:32" x14ac:dyDescent="0.25">
      <c r="A1169" t="str">
        <f>'Raw Data'!A1169</f>
        <v>INNSA1</v>
      </c>
      <c r="B1169" s="7">
        <f>'Raw Data'!B1169</f>
        <v>44338</v>
      </c>
      <c r="C1169">
        <f>'Raw Data'!C1169</f>
        <v>301049751</v>
      </c>
      <c r="D1169">
        <f>'Raw Data'!D1169</f>
        <v>73239990</v>
      </c>
      <c r="E1169" t="str">
        <f>'Raw Data'!E1169</f>
        <v>STEEL LUNCH BOX 3LAYER - 8505 (QTY:16800 PCS/USD3.45 PER PCS)</v>
      </c>
      <c r="F1169" t="str">
        <f t="shared" si="198"/>
        <v>STEEL LUNCH BOX 3LAYER - 8505 (QTY:16800 PCS/USD3.45 PER PCS)</v>
      </c>
      <c r="O1169">
        <f>'Raw Data'!N1169</f>
        <v>10892</v>
      </c>
      <c r="P1169" t="str">
        <f>'Raw Data'!O1169</f>
        <v>KGS</v>
      </c>
      <c r="Q1169">
        <f>'Raw Data'!P1169</f>
        <v>416.38152769999999</v>
      </c>
      <c r="R1169">
        <f>'Raw Data'!Q1169</f>
        <v>4535227.5999999996</v>
      </c>
      <c r="S1169">
        <f>'Raw Data'!R1169</f>
        <v>5.6191839100000003</v>
      </c>
      <c r="T1169">
        <f>'Raw Data'!S1169</f>
        <v>61204.151149999998</v>
      </c>
      <c r="U1169">
        <f>'Raw Data'!T1169</f>
        <v>1661707.4</v>
      </c>
      <c r="V1169" s="9" t="str">
        <f t="shared" si="199"/>
        <v>STEEL</v>
      </c>
      <c r="W1169">
        <f t="shared" si="200"/>
        <v>16800</v>
      </c>
      <c r="X1169">
        <f t="shared" si="201"/>
        <v>46</v>
      </c>
      <c r="Y1169">
        <f t="shared" si="202"/>
        <v>6196935</v>
      </c>
      <c r="Z1169">
        <f t="shared" si="203"/>
        <v>2021</v>
      </c>
      <c r="AA1169" s="9" t="str">
        <f t="shared" si="204"/>
        <v>Steel</v>
      </c>
      <c r="AB1169" s="9" t="str">
        <f t="shared" si="205"/>
        <v>Lunch Box</v>
      </c>
      <c r="AD1169" s="13">
        <f t="shared" si="206"/>
        <v>5.6191839100000003</v>
      </c>
      <c r="AE1169">
        <f t="shared" si="207"/>
        <v>98.911154761904754</v>
      </c>
      <c r="AF1169" s="16">
        <f t="shared" si="208"/>
        <v>0.3664000016228513</v>
      </c>
    </row>
    <row r="1170" spans="1:32" x14ac:dyDescent="0.25">
      <c r="A1170" t="str">
        <f>'Raw Data'!A1170</f>
        <v>INNSA1</v>
      </c>
      <c r="B1170" s="7">
        <f>'Raw Data'!B1170</f>
        <v>44338</v>
      </c>
      <c r="C1170">
        <f>'Raw Data'!C1170</f>
        <v>301049751</v>
      </c>
      <c r="D1170">
        <f>'Raw Data'!D1170</f>
        <v>73239990</v>
      </c>
      <c r="E1170" t="str">
        <f>'Raw Data'!E1170</f>
        <v>STEEL LUNCH BOX 2 LAYER - 8504 (QTY:21264 PCS/USD2.49 PER PCS)</v>
      </c>
      <c r="F1170" t="str">
        <f t="shared" si="198"/>
        <v>STEEL LUNCH BOX 2 LAYER - 8504 (QTY:21264 PCS/USD2.49 PER PCS)</v>
      </c>
      <c r="O1170">
        <f>'Raw Data'!N1170</f>
        <v>10171.280000000001</v>
      </c>
      <c r="P1170" t="str">
        <f>'Raw Data'!O1170</f>
        <v>KGS</v>
      </c>
      <c r="Q1170">
        <f>'Raw Data'!P1170</f>
        <v>407.3234362</v>
      </c>
      <c r="R1170">
        <f>'Raw Data'!Q1170</f>
        <v>4143000.72</v>
      </c>
      <c r="S1170">
        <f>'Raw Data'!R1170</f>
        <v>5.4969424589999996</v>
      </c>
      <c r="T1170">
        <f>'Raw Data'!S1170</f>
        <v>55910.940889999998</v>
      </c>
      <c r="U1170">
        <f>'Raw Data'!T1170</f>
        <v>1517995.4</v>
      </c>
      <c r="V1170" s="9" t="str">
        <f t="shared" si="199"/>
        <v>STEEL</v>
      </c>
      <c r="W1170">
        <f t="shared" si="200"/>
        <v>21264</v>
      </c>
      <c r="X1170">
        <f t="shared" si="201"/>
        <v>47</v>
      </c>
      <c r="Y1170">
        <f t="shared" si="202"/>
        <v>5660996.1200000001</v>
      </c>
      <c r="Z1170">
        <f t="shared" si="203"/>
        <v>2021</v>
      </c>
      <c r="AA1170" s="9" t="str">
        <f t="shared" si="204"/>
        <v>Steel</v>
      </c>
      <c r="AB1170" s="9" t="str">
        <f t="shared" si="205"/>
        <v>Lunch Box</v>
      </c>
      <c r="AD1170" s="13">
        <f t="shared" si="206"/>
        <v>5.4969424589999996</v>
      </c>
      <c r="AE1170">
        <f t="shared" si="207"/>
        <v>71.388045522949582</v>
      </c>
      <c r="AF1170" s="16">
        <f t="shared" si="208"/>
        <v>0.36639998459860268</v>
      </c>
    </row>
    <row r="1171" spans="1:32" x14ac:dyDescent="0.25">
      <c r="A1171" t="str">
        <f>'Raw Data'!A1171</f>
        <v>INNSA1</v>
      </c>
      <c r="B1171" s="7">
        <f>'Raw Data'!B1171</f>
        <v>44338</v>
      </c>
      <c r="C1171">
        <f>'Raw Data'!C1171</f>
        <v>301049751</v>
      </c>
      <c r="D1171">
        <f>'Raw Data'!D1171</f>
        <v>73239990</v>
      </c>
      <c r="E1171" t="str">
        <f>'Raw Data'!E1171</f>
        <v>STEEL RECTANGLE CONTAINER BIG - 6578 (QTY:37920 PCS/USD1.66 PER PCS)</v>
      </c>
      <c r="F1171" t="str">
        <f t="shared" si="198"/>
        <v>STEEL RECTANGLE CONTAINER BIG - 6578 (QTY:37920 PCS/USD1.66 PER PCS)</v>
      </c>
      <c r="O1171">
        <f>'Raw Data'!N1171</f>
        <v>11202.2</v>
      </c>
      <c r="P1171" t="str">
        <f>'Raw Data'!O1171</f>
        <v>KGS</v>
      </c>
      <c r="Q1171">
        <f>'Raw Data'!P1171</f>
        <v>439.68716590000002</v>
      </c>
      <c r="R1171">
        <f>'Raw Data'!Q1171</f>
        <v>4925463.57</v>
      </c>
      <c r="S1171">
        <f>'Raw Data'!R1171</f>
        <v>5.9336999449999999</v>
      </c>
      <c r="T1171">
        <f>'Raw Data'!S1171</f>
        <v>66470.493520000004</v>
      </c>
      <c r="U1171">
        <f>'Raw Data'!T1171</f>
        <v>1804689.9</v>
      </c>
      <c r="V1171" s="9" t="str">
        <f t="shared" si="199"/>
        <v>STEEL</v>
      </c>
      <c r="W1171">
        <f t="shared" si="200"/>
        <v>37920</v>
      </c>
      <c r="X1171">
        <f t="shared" si="201"/>
        <v>53</v>
      </c>
      <c r="Y1171">
        <f t="shared" si="202"/>
        <v>6730153.4700000007</v>
      </c>
      <c r="Z1171">
        <f t="shared" si="203"/>
        <v>2021</v>
      </c>
      <c r="AA1171" s="9" t="str">
        <f t="shared" si="204"/>
        <v>Steel</v>
      </c>
      <c r="AB1171" s="9" t="str">
        <f t="shared" si="205"/>
        <v>Other</v>
      </c>
      <c r="AD1171" s="13">
        <f t="shared" si="206"/>
        <v>5.9336999449999999</v>
      </c>
      <c r="AE1171">
        <f t="shared" si="207"/>
        <v>47.592033227848098</v>
      </c>
      <c r="AF1171" s="16">
        <f t="shared" si="208"/>
        <v>0.36640000973553027</v>
      </c>
    </row>
    <row r="1172" spans="1:32" x14ac:dyDescent="0.25">
      <c r="A1172" t="str">
        <f>'Raw Data'!A1172</f>
        <v>INNSA1</v>
      </c>
      <c r="B1172" s="7">
        <f>'Raw Data'!B1172</f>
        <v>44338</v>
      </c>
      <c r="C1172">
        <f>'Raw Data'!C1172</f>
        <v>301049751</v>
      </c>
      <c r="D1172">
        <f>'Raw Data'!D1172</f>
        <v>73239990</v>
      </c>
      <c r="E1172" t="str">
        <f>'Raw Data'!E1172</f>
        <v>STEEL RECTANGLE CONTAINER LARGE - 6862 (QTY:20400 PCS/USD1.48 PER PCS)</v>
      </c>
      <c r="F1172" t="str">
        <f t="shared" si="198"/>
        <v>STEEL RECTANGLE CONTAINER LARGE - 6862 (QTY:20400 PCS/USD1.48 PER PCS)</v>
      </c>
      <c r="O1172">
        <f>'Raw Data'!N1172</f>
        <v>5100</v>
      </c>
      <c r="P1172" t="str">
        <f>'Raw Data'!O1172</f>
        <v>KGS</v>
      </c>
      <c r="Q1172">
        <f>'Raw Data'!P1172</f>
        <v>463.22543530000002</v>
      </c>
      <c r="R1172">
        <f>'Raw Data'!Q1172</f>
        <v>2362449.7200000002</v>
      </c>
      <c r="S1172">
        <f>'Raw Data'!R1172</f>
        <v>6.2513554019999997</v>
      </c>
      <c r="T1172">
        <f>'Raw Data'!S1172</f>
        <v>31881.912550000001</v>
      </c>
      <c r="U1172">
        <f>'Raw Data'!T1172</f>
        <v>865601.5</v>
      </c>
      <c r="V1172" s="9" t="str">
        <f t="shared" si="199"/>
        <v>STEEL</v>
      </c>
      <c r="W1172">
        <f t="shared" si="200"/>
        <v>20400</v>
      </c>
      <c r="X1172">
        <f t="shared" si="201"/>
        <v>55</v>
      </c>
      <c r="Y1172">
        <f t="shared" si="202"/>
        <v>3228051.22</v>
      </c>
      <c r="Z1172">
        <f t="shared" si="203"/>
        <v>2021</v>
      </c>
      <c r="AA1172" s="9" t="str">
        <f t="shared" si="204"/>
        <v>Steel</v>
      </c>
      <c r="AB1172" s="9" t="str">
        <f t="shared" si="205"/>
        <v>Other</v>
      </c>
      <c r="AD1172" s="13">
        <f t="shared" si="206"/>
        <v>6.2513554019999997</v>
      </c>
      <c r="AE1172">
        <f t="shared" si="207"/>
        <v>42.431446078431371</v>
      </c>
      <c r="AF1172" s="16">
        <f t="shared" si="208"/>
        <v>0.36639996723401164</v>
      </c>
    </row>
    <row r="1173" spans="1:32" x14ac:dyDescent="0.25">
      <c r="A1173" t="str">
        <f>'Raw Data'!A1173</f>
        <v>INNSA1</v>
      </c>
      <c r="B1173" s="7">
        <f>'Raw Data'!B1173</f>
        <v>44331</v>
      </c>
      <c r="C1173">
        <f>'Raw Data'!C1173</f>
        <v>301049751</v>
      </c>
      <c r="D1173">
        <f>'Raw Data'!D1173</f>
        <v>73239990</v>
      </c>
      <c r="E1173" t="str">
        <f>'Raw Data'!E1173</f>
        <v>NP-21 STAINLESS STEEL SPORTS BOTTLE 650ML S115 (QTY:7524 PCS USD 1.11 PER PCS)</v>
      </c>
      <c r="F1173" t="str">
        <f t="shared" si="198"/>
        <v>NP-21 STAINLESS STEEL SPORTS BOTTLE 650ML S115 (QTY:7524 PCS USD 1.11 PER PCS)</v>
      </c>
      <c r="O1173">
        <f>'Raw Data'!N1173</f>
        <v>1337.6</v>
      </c>
      <c r="P1173" t="str">
        <f>'Raw Data'!O1173</f>
        <v>KGS</v>
      </c>
      <c r="Q1173">
        <f>'Raw Data'!P1173</f>
        <v>509.04464710000002</v>
      </c>
      <c r="R1173">
        <f>'Raw Data'!Q1173</f>
        <v>680898.12</v>
      </c>
      <c r="S1173">
        <f>'Raw Data'!R1173</f>
        <v>6.8099618350000002</v>
      </c>
      <c r="T1173">
        <f>'Raw Data'!S1173</f>
        <v>9109.0049500000005</v>
      </c>
      <c r="U1173">
        <f>'Raw Data'!T1173</f>
        <v>249481.1</v>
      </c>
      <c r="V1173" s="9" t="str">
        <f t="shared" si="199"/>
        <v>NP-21</v>
      </c>
      <c r="W1173">
        <f t="shared" si="200"/>
        <v>7524</v>
      </c>
      <c r="X1173">
        <f t="shared" si="201"/>
        <v>62</v>
      </c>
      <c r="Y1173">
        <f t="shared" si="202"/>
        <v>930379.22</v>
      </c>
      <c r="Z1173">
        <f t="shared" si="203"/>
        <v>2021</v>
      </c>
      <c r="AA1173" s="9" t="str">
        <f t="shared" si="204"/>
        <v>Steel</v>
      </c>
      <c r="AB1173" s="9" t="str">
        <f t="shared" si="205"/>
        <v>Other</v>
      </c>
      <c r="AD1173" s="13">
        <f t="shared" si="206"/>
        <v>6.8099618350000002</v>
      </c>
      <c r="AE1173">
        <f t="shared" si="207"/>
        <v>33.158040935672517</v>
      </c>
      <c r="AF1173" s="16">
        <f t="shared" si="208"/>
        <v>0.36640004234407347</v>
      </c>
    </row>
    <row r="1174" spans="1:32" x14ac:dyDescent="0.25">
      <c r="A1174" t="str">
        <f>'Raw Data'!A1174</f>
        <v>INNSA1</v>
      </c>
      <c r="B1174" s="7">
        <f>'Raw Data'!B1174</f>
        <v>44331</v>
      </c>
      <c r="C1174">
        <f>'Raw Data'!C1174</f>
        <v>301049751</v>
      </c>
      <c r="D1174">
        <f>'Raw Data'!D1174</f>
        <v>73239990</v>
      </c>
      <c r="E1174" t="str">
        <f>'Raw Data'!E1174</f>
        <v>SB-01 STAINLESS STEEL SPORTS BOTTLE 750ML SG-702 (QTY:11340 PCS USD 1.13 PER PCS)</v>
      </c>
      <c r="F1174" t="str">
        <f t="shared" si="198"/>
        <v>SB-01 STAINLESS STEEL SPORTS BOTTLE 750ML SG-702 (QTY:11340 PCS USD 1.13 PER PCS)</v>
      </c>
      <c r="O1174">
        <f>'Raw Data'!N1174</f>
        <v>1795.5</v>
      </c>
      <c r="P1174" t="str">
        <f>'Raw Data'!O1174</f>
        <v>KGS</v>
      </c>
      <c r="Q1174">
        <f>'Raw Data'!P1174</f>
        <v>581.85725420000006</v>
      </c>
      <c r="R1174">
        <f>'Raw Data'!Q1174</f>
        <v>1044724.7</v>
      </c>
      <c r="S1174">
        <f>'Raw Data'!R1174</f>
        <v>7.7840435350000003</v>
      </c>
      <c r="T1174">
        <f>'Raw Data'!S1174</f>
        <v>13976.250169999999</v>
      </c>
      <c r="U1174">
        <f>'Raw Data'!T1174</f>
        <v>382787.1</v>
      </c>
      <c r="V1174" s="9" t="str">
        <f t="shared" si="199"/>
        <v>SB-01</v>
      </c>
      <c r="W1174">
        <f t="shared" si="200"/>
        <v>11340</v>
      </c>
      <c r="X1174">
        <f t="shared" si="201"/>
        <v>65</v>
      </c>
      <c r="Y1174">
        <f t="shared" si="202"/>
        <v>1427511.7999999998</v>
      </c>
      <c r="Z1174">
        <f t="shared" si="203"/>
        <v>2021</v>
      </c>
      <c r="AA1174" s="9" t="str">
        <f t="shared" si="204"/>
        <v>Steel</v>
      </c>
      <c r="AB1174" s="9" t="str">
        <f t="shared" si="205"/>
        <v>Other</v>
      </c>
      <c r="AD1174" s="13">
        <f t="shared" si="206"/>
        <v>7.7840435350000003</v>
      </c>
      <c r="AE1174">
        <f t="shared" si="207"/>
        <v>33.755476190476188</v>
      </c>
      <c r="AF1174" s="16">
        <f t="shared" si="208"/>
        <v>0.36639997120772583</v>
      </c>
    </row>
    <row r="1175" spans="1:32" x14ac:dyDescent="0.25">
      <c r="A1175" t="str">
        <f>'Raw Data'!A1175</f>
        <v>INNSA1</v>
      </c>
      <c r="B1175" s="7">
        <f>'Raw Data'!B1175</f>
        <v>44331</v>
      </c>
      <c r="C1175">
        <f>'Raw Data'!C1175</f>
        <v>301049751</v>
      </c>
      <c r="D1175">
        <f>'Raw Data'!D1175</f>
        <v>73239990</v>
      </c>
      <c r="E1175" t="str">
        <f>'Raw Data'!E1175</f>
        <v>NP-20 STAINLESS STEEL SPORTS BOTTLE 750 ML S-308-C6 (QTY:24228 PCS USD 1.06 PER PCS)</v>
      </c>
      <c r="F1175" t="str">
        <f t="shared" si="198"/>
        <v>NP-20 STAINLESS STEEL SPORTS BOTTLE 750 ML S-308-C6 (QTY:24228 PCS USD 1.06 PER PCS)</v>
      </c>
      <c r="O1175">
        <f>'Raw Data'!N1175</f>
        <v>4307.2</v>
      </c>
      <c r="P1175" t="str">
        <f>'Raw Data'!O1175</f>
        <v>KGS</v>
      </c>
      <c r="Q1175">
        <f>'Raw Data'!P1175</f>
        <v>486.11471260000002</v>
      </c>
      <c r="R1175">
        <f>'Raw Data'!Q1175</f>
        <v>2093793.29</v>
      </c>
      <c r="S1175">
        <f>'Raw Data'!R1175</f>
        <v>6.5032068570000003</v>
      </c>
      <c r="T1175">
        <f>'Raw Data'!S1175</f>
        <v>28010.612580000001</v>
      </c>
      <c r="U1175">
        <f>'Raw Data'!T1175</f>
        <v>767165.9</v>
      </c>
      <c r="V1175" s="9" t="str">
        <f t="shared" si="199"/>
        <v>NP-20</v>
      </c>
      <c r="W1175">
        <f t="shared" si="200"/>
        <v>24228</v>
      </c>
      <c r="X1175">
        <f t="shared" si="201"/>
        <v>68</v>
      </c>
      <c r="Y1175">
        <f t="shared" si="202"/>
        <v>2860959.19</v>
      </c>
      <c r="Z1175">
        <f t="shared" si="203"/>
        <v>2021</v>
      </c>
      <c r="AA1175" s="9" t="str">
        <f t="shared" si="204"/>
        <v>Steel</v>
      </c>
      <c r="AB1175" s="9" t="str">
        <f t="shared" si="205"/>
        <v>Other</v>
      </c>
      <c r="AD1175" s="13">
        <f t="shared" si="206"/>
        <v>6.5032068570000003</v>
      </c>
      <c r="AE1175">
        <f t="shared" si="207"/>
        <v>31.664433713059271</v>
      </c>
      <c r="AF1175" s="16">
        <f t="shared" si="208"/>
        <v>0.36640001840869402</v>
      </c>
    </row>
    <row r="1176" spans="1:32" x14ac:dyDescent="0.25">
      <c r="A1176" t="str">
        <f>'Raw Data'!A1176</f>
        <v>INNSA1</v>
      </c>
      <c r="B1176" s="7">
        <f>'Raw Data'!B1176</f>
        <v>44330</v>
      </c>
      <c r="C1176">
        <f>'Raw Data'!C1176</f>
        <v>301049751</v>
      </c>
      <c r="D1176">
        <f>'Raw Data'!D1176</f>
        <v>73239990</v>
      </c>
      <c r="E1176" t="str">
        <f>'Raw Data'!E1176</f>
        <v>NP-55 STEEL TEA STRAINER (QTY:20160 PCS USD 0.3224 PER PCS)</v>
      </c>
      <c r="F1176" t="str">
        <f t="shared" si="198"/>
        <v>NP-55 STEEL TEA STRAINER (QTY:20160 PCS USD 0.3224 PER PCS)</v>
      </c>
      <c r="O1176">
        <f>'Raw Data'!N1176</f>
        <v>924</v>
      </c>
      <c r="P1176" t="str">
        <f>'Raw Data'!O1176</f>
        <v>KGS</v>
      </c>
      <c r="Q1176">
        <f>'Raw Data'!P1176</f>
        <v>578.12591989999999</v>
      </c>
      <c r="R1176">
        <f>'Raw Data'!Q1176</f>
        <v>534188.35</v>
      </c>
      <c r="S1176">
        <f>'Raw Data'!R1176</f>
        <v>7.7341260189999996</v>
      </c>
      <c r="T1176">
        <f>'Raw Data'!S1176</f>
        <v>7146.3324409999996</v>
      </c>
      <c r="U1176">
        <f>'Raw Data'!T1176</f>
        <v>195726.7</v>
      </c>
      <c r="V1176" s="9" t="str">
        <f t="shared" si="199"/>
        <v>NP-55</v>
      </c>
      <c r="W1176">
        <f t="shared" si="200"/>
        <v>20160</v>
      </c>
      <c r="X1176">
        <f t="shared" si="201"/>
        <v>41</v>
      </c>
      <c r="Y1176">
        <f t="shared" si="202"/>
        <v>729915.05</v>
      </c>
      <c r="Z1176">
        <f t="shared" si="203"/>
        <v>2021</v>
      </c>
      <c r="AA1176" s="9" t="str">
        <f t="shared" si="204"/>
        <v>Steel</v>
      </c>
      <c r="AB1176" s="9" t="str">
        <f t="shared" si="205"/>
        <v>Tea Strainer</v>
      </c>
      <c r="AD1176" s="13">
        <f t="shared" si="206"/>
        <v>7.7341260189999996</v>
      </c>
      <c r="AE1176">
        <f t="shared" si="207"/>
        <v>9.708665674603175</v>
      </c>
      <c r="AF1176" s="16">
        <f t="shared" si="208"/>
        <v>0.36640016578422202</v>
      </c>
    </row>
    <row r="1177" spans="1:32" x14ac:dyDescent="0.25">
      <c r="A1177" t="str">
        <f>'Raw Data'!A1177</f>
        <v>INNSA1</v>
      </c>
      <c r="B1177" s="7">
        <f>'Raw Data'!B1177</f>
        <v>44330</v>
      </c>
      <c r="C1177">
        <f>'Raw Data'!C1177</f>
        <v>301049751</v>
      </c>
      <c r="D1177">
        <f>'Raw Data'!D1177</f>
        <v>73239990</v>
      </c>
      <c r="E1177" t="str">
        <f>'Raw Data'!E1177</f>
        <v>RS-02 STEEL HAND BLENDER (QTY:9360 PCS USD 0.4527 PER PCS)</v>
      </c>
      <c r="F1177" t="str">
        <f t="shared" si="198"/>
        <v>RS-02 STEEL HAND BLENDER (QTY:9360 PCS USD 0.4527 PER PCS)</v>
      </c>
      <c r="O1177">
        <f>'Raw Data'!N1177</f>
        <v>561.6</v>
      </c>
      <c r="P1177" t="str">
        <f>'Raw Data'!O1177</f>
        <v>KGS</v>
      </c>
      <c r="Q1177">
        <f>'Raw Data'!P1177</f>
        <v>620.10918800000002</v>
      </c>
      <c r="R1177">
        <f>'Raw Data'!Q1177</f>
        <v>348253.32</v>
      </c>
      <c r="S1177">
        <f>'Raw Data'!R1177</f>
        <v>8.2957750909999994</v>
      </c>
      <c r="T1177">
        <f>'Raw Data'!S1177</f>
        <v>4658.9072910000004</v>
      </c>
      <c r="U1177">
        <f>'Raw Data'!T1177</f>
        <v>127600.1</v>
      </c>
      <c r="V1177" s="9" t="str">
        <f t="shared" si="199"/>
        <v>RS-02</v>
      </c>
      <c r="W1177">
        <f t="shared" si="200"/>
        <v>9360</v>
      </c>
      <c r="X1177">
        <f t="shared" si="201"/>
        <v>40</v>
      </c>
      <c r="Y1177">
        <f t="shared" si="202"/>
        <v>475853.42000000004</v>
      </c>
      <c r="Z1177">
        <f t="shared" si="203"/>
        <v>2021</v>
      </c>
      <c r="AA1177" s="9" t="str">
        <f t="shared" si="204"/>
        <v>Steel</v>
      </c>
      <c r="AB1177" s="9" t="str">
        <f t="shared" si="205"/>
        <v>Other</v>
      </c>
      <c r="AD1177" s="13">
        <f t="shared" si="206"/>
        <v>8.2957750909999994</v>
      </c>
      <c r="AE1177">
        <f t="shared" si="207"/>
        <v>13.632489316239317</v>
      </c>
      <c r="AF1177" s="16">
        <f t="shared" si="208"/>
        <v>0.3664002399173108</v>
      </c>
    </row>
    <row r="1178" spans="1:32" x14ac:dyDescent="0.25">
      <c r="A1178" t="str">
        <f>'Raw Data'!A1178</f>
        <v>INNSA1</v>
      </c>
      <c r="B1178" s="7">
        <f>'Raw Data'!B1178</f>
        <v>44328</v>
      </c>
      <c r="C1178">
        <f>'Raw Data'!C1178</f>
        <v>301049751</v>
      </c>
      <c r="D1178">
        <f>'Raw Data'!D1178</f>
        <v>73239990</v>
      </c>
      <c r="E1178" t="str">
        <f>'Raw Data'!E1178</f>
        <v>FAMILY CLOTH RACK 3 LAYERS 03-027I (MADE UP OF MILD STEEL)(QTY:1824 PCS/ RMB 80.10 PER PCS)</v>
      </c>
      <c r="F1178" t="str">
        <f t="shared" si="198"/>
        <v>FAMILY CLOTH RACK 3 LAYERS 03-027I (MADE UP OF MILD STEEL)(QTY:1824 PCS/ RMB 80.10 PER PCS)</v>
      </c>
      <c r="O1178">
        <f>'Raw Data'!N1178</f>
        <v>10488</v>
      </c>
      <c r="P1178" t="str">
        <f>'Raw Data'!O1178</f>
        <v>KGS</v>
      </c>
      <c r="Q1178">
        <f>'Raw Data'!P1178</f>
        <v>184.25802060000001</v>
      </c>
      <c r="R1178">
        <f>'Raw Data'!Q1178</f>
        <v>1932498.12</v>
      </c>
      <c r="S1178">
        <f>'Raw Data'!R1178</f>
        <v>2.4649902419999998</v>
      </c>
      <c r="T1178">
        <f>'Raw Data'!S1178</f>
        <v>25852.817660000001</v>
      </c>
      <c r="U1178">
        <f>'Raw Data'!T1178</f>
        <v>708067.3</v>
      </c>
      <c r="V1178" s="9" t="str">
        <f t="shared" si="199"/>
        <v>FAMILY</v>
      </c>
      <c r="W1178">
        <f t="shared" si="200"/>
        <v>1824</v>
      </c>
      <c r="X1178" t="e">
        <f t="shared" si="201"/>
        <v>#VALUE!</v>
      </c>
      <c r="Y1178">
        <f t="shared" si="202"/>
        <v>2640565.42</v>
      </c>
      <c r="Z1178">
        <f t="shared" si="203"/>
        <v>2021</v>
      </c>
      <c r="AA1178" s="9" t="str">
        <f t="shared" si="204"/>
        <v>Steel</v>
      </c>
      <c r="AB1178" s="9" t="str">
        <f t="shared" si="205"/>
        <v>Other</v>
      </c>
      <c r="AD1178" s="13">
        <f t="shared" si="206"/>
        <v>2.4649902419999998</v>
      </c>
      <c r="AE1178">
        <f t="shared" si="207"/>
        <v>388.19479166666667</v>
      </c>
      <c r="AF1178" s="16">
        <f t="shared" si="208"/>
        <v>0.36639999422095171</v>
      </c>
    </row>
    <row r="1179" spans="1:32" x14ac:dyDescent="0.25">
      <c r="A1179" t="str">
        <f>'Raw Data'!A1179</f>
        <v>INNSA1</v>
      </c>
      <c r="B1179" s="7">
        <f>'Raw Data'!B1179</f>
        <v>44323</v>
      </c>
      <c r="C1179">
        <f>'Raw Data'!C1179</f>
        <v>301049751</v>
      </c>
      <c r="D1179">
        <f>'Raw Data'!D1179</f>
        <v>73239990</v>
      </c>
      <c r="E1179" t="str">
        <f>'Raw Data'!E1179</f>
        <v>STAINLESS STEEL BOTTLE 750ML SG805 AM-06 (QTY: 6048 NUM USD 1.110 PER NUM)</v>
      </c>
      <c r="F1179" t="str">
        <f t="shared" si="198"/>
        <v>STAINLESS STEEL BOTTLE 750ML SG805 AM-06 (QTY: 6048 NUM USD 1.110 PER NUM)</v>
      </c>
      <c r="O1179">
        <f>'Raw Data'!N1179</f>
        <v>907.2</v>
      </c>
      <c r="P1179" t="str">
        <f>'Raw Data'!O1179</f>
        <v>KGS</v>
      </c>
      <c r="Q1179">
        <f>'Raw Data'!P1179</f>
        <v>596.8539131</v>
      </c>
      <c r="R1179">
        <f>'Raw Data'!Q1179</f>
        <v>541465.87</v>
      </c>
      <c r="S1179">
        <f>'Raw Data'!R1179</f>
        <v>7.9846677340000003</v>
      </c>
      <c r="T1179">
        <f>'Raw Data'!S1179</f>
        <v>7243.6905690000003</v>
      </c>
      <c r="U1179">
        <f>'Raw Data'!T1179</f>
        <v>198393.1</v>
      </c>
      <c r="V1179" s="9" t="str">
        <f t="shared" si="199"/>
        <v>STAINLESS</v>
      </c>
      <c r="W1179">
        <f t="shared" si="200"/>
        <v>6048</v>
      </c>
      <c r="X1179">
        <f t="shared" si="201"/>
        <v>57</v>
      </c>
      <c r="Y1179">
        <f t="shared" si="202"/>
        <v>739858.97</v>
      </c>
      <c r="Z1179">
        <f t="shared" si="203"/>
        <v>2021</v>
      </c>
      <c r="AA1179" s="9" t="str">
        <f t="shared" si="204"/>
        <v>Steel</v>
      </c>
      <c r="AB1179" s="9" t="str">
        <f t="shared" si="205"/>
        <v>Other</v>
      </c>
      <c r="AD1179" s="13">
        <f t="shared" si="206"/>
        <v>7.9846677340000003</v>
      </c>
      <c r="AE1179">
        <f t="shared" si="207"/>
        <v>32.803091931216933</v>
      </c>
      <c r="AF1179" s="16">
        <f t="shared" si="208"/>
        <v>0.3664000096626589</v>
      </c>
    </row>
    <row r="1180" spans="1:32" x14ac:dyDescent="0.25">
      <c r="A1180" t="str">
        <f>'Raw Data'!A1180</f>
        <v>INNSA1</v>
      </c>
      <c r="B1180" s="7">
        <f>'Raw Data'!B1180</f>
        <v>44323</v>
      </c>
      <c r="C1180">
        <f>'Raw Data'!C1180</f>
        <v>301049751</v>
      </c>
      <c r="D1180">
        <f>'Raw Data'!D1180</f>
        <v>73239990</v>
      </c>
      <c r="E1180" t="str">
        <f>'Raw Data'!E1180</f>
        <v>STAINLESS STEEL COLA BOTTLE 750ML SK750 SL-01 (QTY: 18000 NUM USD 1.245 PER NUM)</v>
      </c>
      <c r="F1180" t="str">
        <f t="shared" si="198"/>
        <v>STAINLESS STEEL COLA BOTTLE 750ML SK750 SL-01 (QTY: 18000 NUM USD 1.245 PER NUM)</v>
      </c>
      <c r="O1180">
        <f>'Raw Data'!N1180</f>
        <v>3600</v>
      </c>
      <c r="P1180" t="str">
        <f>'Raw Data'!O1180</f>
        <v>KGS</v>
      </c>
      <c r="Q1180">
        <f>'Raw Data'!P1180</f>
        <v>502.08318889999998</v>
      </c>
      <c r="R1180">
        <f>'Raw Data'!Q1180</f>
        <v>1807499.48</v>
      </c>
      <c r="S1180">
        <f>'Raw Data'!R1180</f>
        <v>6.7168319580000002</v>
      </c>
      <c r="T1180">
        <f>'Raw Data'!S1180</f>
        <v>24180.59505</v>
      </c>
      <c r="U1180">
        <f>'Raw Data'!T1180</f>
        <v>662267.80000000005</v>
      </c>
      <c r="V1180" s="9" t="str">
        <f t="shared" si="199"/>
        <v>STAINLESS</v>
      </c>
      <c r="W1180">
        <f t="shared" si="200"/>
        <v>18000</v>
      </c>
      <c r="X1180">
        <f t="shared" si="201"/>
        <v>63</v>
      </c>
      <c r="Y1180">
        <f t="shared" si="202"/>
        <v>2469767.2800000003</v>
      </c>
      <c r="Z1180">
        <f t="shared" si="203"/>
        <v>2021</v>
      </c>
      <c r="AA1180" s="9" t="str">
        <f t="shared" si="204"/>
        <v>Steel</v>
      </c>
      <c r="AB1180" s="9" t="str">
        <f t="shared" si="205"/>
        <v>Other</v>
      </c>
      <c r="AD1180" s="13">
        <f t="shared" si="206"/>
        <v>6.7168319580000002</v>
      </c>
      <c r="AE1180">
        <f t="shared" si="207"/>
        <v>36.792655555555555</v>
      </c>
      <c r="AF1180" s="16">
        <f t="shared" si="208"/>
        <v>0.36639999475961127</v>
      </c>
    </row>
    <row r="1181" spans="1:32" x14ac:dyDescent="0.25">
      <c r="A1181" t="str">
        <f>'Raw Data'!A1181</f>
        <v>INNSA1</v>
      </c>
      <c r="B1181" s="7">
        <f>'Raw Data'!B1181</f>
        <v>44323</v>
      </c>
      <c r="C1181">
        <f>'Raw Data'!C1181</f>
        <v>301049751</v>
      </c>
      <c r="D1181">
        <f>'Raw Data'!D1181</f>
        <v>73239990</v>
      </c>
      <c r="E1181" t="str">
        <f>'Raw Data'!E1181</f>
        <v>STAINLESS STEEL GRATER WITH HANDLE - KL324H-9S (MILD STEEL) (QTY - 58464 PCS/USD 0.67 PER PCS)</v>
      </c>
      <c r="F1181" t="str">
        <f t="shared" si="198"/>
        <v>STAINLESS STEEL GRATER WITH HANDLE - KL324H-9S (MILD STEEL) (QTY - 58464 PCS/USD 0.67 PER PCS)</v>
      </c>
      <c r="O1181">
        <f>'Raw Data'!N1181</f>
        <v>9744</v>
      </c>
      <c r="P1181" t="str">
        <f>'Raw Data'!O1181</f>
        <v>KGS</v>
      </c>
      <c r="Q1181">
        <f>'Raw Data'!P1181</f>
        <v>322.04662150000001</v>
      </c>
      <c r="R1181">
        <f>'Raw Data'!Q1181</f>
        <v>3138022.28</v>
      </c>
      <c r="S1181">
        <f>'Raw Data'!R1181</f>
        <v>4.3083160070000002</v>
      </c>
      <c r="T1181">
        <f>'Raw Data'!S1181</f>
        <v>41980.231169999999</v>
      </c>
      <c r="U1181">
        <f>'Raw Data'!T1181</f>
        <v>1149771.3999999999</v>
      </c>
      <c r="V1181" s="9" t="str">
        <f t="shared" si="199"/>
        <v>STAINLESS</v>
      </c>
      <c r="W1181">
        <f t="shared" si="200"/>
        <v>58464</v>
      </c>
      <c r="X1181">
        <f t="shared" si="201"/>
        <v>78</v>
      </c>
      <c r="Y1181">
        <f t="shared" si="202"/>
        <v>4287793.68</v>
      </c>
      <c r="Z1181">
        <f t="shared" si="203"/>
        <v>2021</v>
      </c>
      <c r="AA1181" s="9" t="str">
        <f t="shared" si="204"/>
        <v>Steel</v>
      </c>
      <c r="AB1181" s="9" t="str">
        <f t="shared" si="205"/>
        <v>Other</v>
      </c>
      <c r="AD1181" s="13">
        <f t="shared" si="206"/>
        <v>4.3083160070000002</v>
      </c>
      <c r="AE1181">
        <f t="shared" si="207"/>
        <v>19.666314313081553</v>
      </c>
      <c r="AF1181" s="16">
        <f t="shared" si="208"/>
        <v>0.36640001166594649</v>
      </c>
    </row>
    <row r="1182" spans="1:32" x14ac:dyDescent="0.25">
      <c r="A1182" t="str">
        <f>'Raw Data'!A1182</f>
        <v>INNSA1</v>
      </c>
      <c r="B1182" s="7">
        <f>'Raw Data'!B1182</f>
        <v>44323</v>
      </c>
      <c r="C1182">
        <f>'Raw Data'!C1182</f>
        <v>301049751</v>
      </c>
      <c r="D1182">
        <f>'Raw Data'!D1182</f>
        <v>73239990</v>
      </c>
      <c r="E1182" t="str">
        <f>'Raw Data'!E1182</f>
        <v>STAINLESS STEEL SPORTS BOTTLE 750ML SG-702 SB-01 (QTY: 19404 NUM USD 1.130 PER NUM)</v>
      </c>
      <c r="F1182" t="str">
        <f t="shared" si="198"/>
        <v>STAINLESS STEEL SPORTS BOTTLE 750ML SG-702 SB-01 (QTY: 19404 NUM USD 1.130 PER NUM)</v>
      </c>
      <c r="O1182">
        <f>'Raw Data'!N1182</f>
        <v>3072.3</v>
      </c>
      <c r="P1182" t="str">
        <f>'Raw Data'!O1182</f>
        <v>KGS</v>
      </c>
      <c r="Q1182">
        <f>'Raw Data'!P1182</f>
        <v>575.62865609999994</v>
      </c>
      <c r="R1182">
        <f>'Raw Data'!Q1182</f>
        <v>1768503.92</v>
      </c>
      <c r="S1182">
        <f>'Raw Data'!R1182</f>
        <v>7.7007178070000002</v>
      </c>
      <c r="T1182">
        <f>'Raw Data'!S1182</f>
        <v>23658.91532</v>
      </c>
      <c r="U1182">
        <f>'Raw Data'!T1182</f>
        <v>647979.9</v>
      </c>
      <c r="V1182" s="9" t="str">
        <f t="shared" si="199"/>
        <v>STAINLESS</v>
      </c>
      <c r="W1182">
        <f t="shared" si="200"/>
        <v>19404</v>
      </c>
      <c r="X1182">
        <f t="shared" si="201"/>
        <v>66</v>
      </c>
      <c r="Y1182">
        <f t="shared" si="202"/>
        <v>2416483.8199999998</v>
      </c>
      <c r="Z1182">
        <f t="shared" si="203"/>
        <v>2021</v>
      </c>
      <c r="AA1182" s="9" t="str">
        <f t="shared" si="204"/>
        <v>Steel</v>
      </c>
      <c r="AB1182" s="9" t="str">
        <f t="shared" si="205"/>
        <v>Other</v>
      </c>
      <c r="AD1182" s="13">
        <f t="shared" si="206"/>
        <v>7.7007178070000002</v>
      </c>
      <c r="AE1182">
        <f t="shared" si="207"/>
        <v>33.394140383426098</v>
      </c>
      <c r="AF1182" s="16">
        <f t="shared" si="208"/>
        <v>0.36640003602593091</v>
      </c>
    </row>
    <row r="1183" spans="1:32" x14ac:dyDescent="0.25">
      <c r="A1183" t="str">
        <f>'Raw Data'!A1183</f>
        <v>INNSA1</v>
      </c>
      <c r="B1183" s="7">
        <f>'Raw Data'!B1183</f>
        <v>44322</v>
      </c>
      <c r="C1183">
        <f>'Raw Data'!C1183</f>
        <v>301049751</v>
      </c>
      <c r="D1183">
        <f>'Raw Data'!D1183</f>
        <v>73239990</v>
      </c>
      <c r="E1183" t="str">
        <f>'Raw Data'!E1183</f>
        <v>STAINLESS STEEL SPORTS BOTTLE 650ML S115 NP-21 (QTY: 7452 NUM USD 1.110 PER NUM)</v>
      </c>
      <c r="F1183" t="str">
        <f t="shared" si="198"/>
        <v>STAINLESS STEEL SPORTS BOTTLE 650ML S115 NP-21 (QTY: 7452 NUM USD 1.110 PER NUM)</v>
      </c>
      <c r="O1183">
        <f>'Raw Data'!N1183</f>
        <v>1324.8</v>
      </c>
      <c r="P1183" t="str">
        <f>'Raw Data'!O1183</f>
        <v>KGS</v>
      </c>
      <c r="Q1183">
        <f>'Raw Data'!P1183</f>
        <v>516.25327600000003</v>
      </c>
      <c r="R1183">
        <f>'Raw Data'!Q1183</f>
        <v>683932.34</v>
      </c>
      <c r="S1183">
        <f>'Raw Data'!R1183</f>
        <v>6.7794258169999999</v>
      </c>
      <c r="T1183">
        <f>'Raw Data'!S1183</f>
        <v>8981.3833219999997</v>
      </c>
      <c r="U1183">
        <f>'Raw Data'!T1183</f>
        <v>250592.8</v>
      </c>
      <c r="V1183" s="9" t="str">
        <f t="shared" si="199"/>
        <v>STAINLESS</v>
      </c>
      <c r="W1183">
        <f t="shared" si="200"/>
        <v>7452</v>
      </c>
      <c r="X1183">
        <f t="shared" si="201"/>
        <v>63</v>
      </c>
      <c r="Y1183">
        <f t="shared" si="202"/>
        <v>934525.1399999999</v>
      </c>
      <c r="Z1183">
        <f t="shared" si="203"/>
        <v>2021</v>
      </c>
      <c r="AA1183" s="9" t="str">
        <f t="shared" si="204"/>
        <v>Steel</v>
      </c>
      <c r="AB1183" s="9" t="str">
        <f t="shared" si="205"/>
        <v>Other</v>
      </c>
      <c r="AD1183" s="13">
        <f t="shared" si="206"/>
        <v>6.7794258169999999</v>
      </c>
      <c r="AE1183">
        <f t="shared" si="207"/>
        <v>33.627589908749329</v>
      </c>
      <c r="AF1183" s="16">
        <f t="shared" si="208"/>
        <v>0.36639998629104159</v>
      </c>
    </row>
    <row r="1184" spans="1:32" x14ac:dyDescent="0.25">
      <c r="A1184" t="str">
        <f>'Raw Data'!A1184</f>
        <v>INNSA1</v>
      </c>
      <c r="B1184" s="7">
        <f>'Raw Data'!B1184</f>
        <v>44322</v>
      </c>
      <c r="C1184">
        <f>'Raw Data'!C1184</f>
        <v>301049751</v>
      </c>
      <c r="D1184">
        <f>'Raw Data'!D1184</f>
        <v>73239990</v>
      </c>
      <c r="E1184" t="str">
        <f>'Raw Data'!E1184</f>
        <v>STAINLESS STEEL SPORTS BOTTLE 750ML S-308-C6 (QTY: 11772 NUM USD 1.060 PER NUM)</v>
      </c>
      <c r="F1184" t="str">
        <f t="shared" si="198"/>
        <v>STAINLESS STEEL SPORTS BOTTLE 750ML S-308-C6 (QTY: 11772 NUM USD 1.060 PER NUM)</v>
      </c>
      <c r="O1184">
        <f>'Raw Data'!N1184</f>
        <v>2092.8000000000002</v>
      </c>
      <c r="P1184" t="str">
        <f>'Raw Data'!O1184</f>
        <v>KGS</v>
      </c>
      <c r="Q1184">
        <f>'Raw Data'!P1184</f>
        <v>492.99861909999998</v>
      </c>
      <c r="R1184">
        <f>'Raw Data'!Q1184</f>
        <v>1031747.51</v>
      </c>
      <c r="S1184">
        <f>'Raw Data'!R1184</f>
        <v>6.4740462120000002</v>
      </c>
      <c r="T1184">
        <f>'Raw Data'!S1184</f>
        <v>13548.88391</v>
      </c>
      <c r="U1184">
        <f>'Raw Data'!T1184</f>
        <v>378032.3</v>
      </c>
      <c r="V1184" s="9" t="str">
        <f t="shared" si="199"/>
        <v>STAINLESS</v>
      </c>
      <c r="W1184">
        <f t="shared" si="200"/>
        <v>11772</v>
      </c>
      <c r="X1184">
        <f t="shared" si="201"/>
        <v>62</v>
      </c>
      <c r="Y1184">
        <f t="shared" si="202"/>
        <v>1409779.81</v>
      </c>
      <c r="Z1184">
        <f t="shared" si="203"/>
        <v>2021</v>
      </c>
      <c r="AA1184" s="9" t="str">
        <f t="shared" si="204"/>
        <v>Steel</v>
      </c>
      <c r="AB1184" s="9" t="str">
        <f t="shared" si="205"/>
        <v>Other</v>
      </c>
      <c r="AD1184" s="13">
        <f t="shared" si="206"/>
        <v>6.4740462120000002</v>
      </c>
      <c r="AE1184">
        <f t="shared" si="207"/>
        <v>32.112835541963982</v>
      </c>
      <c r="AF1184" s="16">
        <f t="shared" si="208"/>
        <v>0.36640001195641364</v>
      </c>
    </row>
    <row r="1185" spans="1:32" x14ac:dyDescent="0.25">
      <c r="A1185" t="str">
        <f>'Raw Data'!A1185</f>
        <v>INNSA1</v>
      </c>
      <c r="B1185" s="7">
        <f>'Raw Data'!B1185</f>
        <v>44322</v>
      </c>
      <c r="C1185">
        <f>'Raw Data'!C1185</f>
        <v>301049751</v>
      </c>
      <c r="D1185">
        <f>'Raw Data'!D1185</f>
        <v>73239990</v>
      </c>
      <c r="E1185" t="str">
        <f>'Raw Data'!E1185</f>
        <v>STAINLESS STEEL SPORTS BOTTLE KOOU 750ML MP-202 (QTY: 21384 NUM USD 1.142 PER NUM)</v>
      </c>
      <c r="F1185" t="str">
        <f t="shared" si="198"/>
        <v>STAINLESS STEEL SPORTS BOTTLE KOOU 750ML MP-202 (QTY: 21384 NUM USD 1.142 PER NUM)</v>
      </c>
      <c r="O1185">
        <f>'Raw Data'!N1185</f>
        <v>3861</v>
      </c>
      <c r="P1185" t="str">
        <f>'Raw Data'!O1185</f>
        <v>KGS</v>
      </c>
      <c r="Q1185">
        <f>'Raw Data'!P1185</f>
        <v>522.96499870000002</v>
      </c>
      <c r="R1185">
        <f>'Raw Data'!Q1185</f>
        <v>2019167.86</v>
      </c>
      <c r="S1185">
        <f>'Raw Data'!R1185</f>
        <v>6.8675640009999999</v>
      </c>
      <c r="T1185">
        <f>'Raw Data'!S1185</f>
        <v>26515.66461</v>
      </c>
      <c r="U1185">
        <f>'Raw Data'!T1185</f>
        <v>739823.2</v>
      </c>
      <c r="V1185" s="9" t="str">
        <f t="shared" si="199"/>
        <v>STAINLESS</v>
      </c>
      <c r="W1185">
        <f t="shared" si="200"/>
        <v>21384</v>
      </c>
      <c r="X1185">
        <f t="shared" si="201"/>
        <v>65</v>
      </c>
      <c r="Y1185">
        <f t="shared" si="202"/>
        <v>2758991.06</v>
      </c>
      <c r="Z1185">
        <f t="shared" si="203"/>
        <v>2021</v>
      </c>
      <c r="AA1185" s="9" t="str">
        <f t="shared" si="204"/>
        <v>Steel</v>
      </c>
      <c r="AB1185" s="9" t="str">
        <f t="shared" si="205"/>
        <v>Other</v>
      </c>
      <c r="AD1185" s="13">
        <f t="shared" si="206"/>
        <v>6.8675640009999999</v>
      </c>
      <c r="AE1185">
        <f t="shared" si="207"/>
        <v>34.597044519266738</v>
      </c>
      <c r="AF1185" s="16">
        <f t="shared" si="208"/>
        <v>0.36640004759188266</v>
      </c>
    </row>
    <row r="1186" spans="1:32" x14ac:dyDescent="0.25">
      <c r="A1186" t="str">
        <f>'Raw Data'!A1186</f>
        <v>INNSA1</v>
      </c>
      <c r="B1186" s="7">
        <f>'Raw Data'!B1186</f>
        <v>44322</v>
      </c>
      <c r="C1186">
        <f>'Raw Data'!C1186</f>
        <v>301049751</v>
      </c>
      <c r="D1186">
        <f>'Raw Data'!D1186</f>
        <v>73239990</v>
      </c>
      <c r="E1186" t="str">
        <f>'Raw Data'!E1186</f>
        <v>STAINLESS STEEL SPORTS BOTTLE 750ML SG-702 SB-01 (QTY: 18000 NUM USD 1.130 PER NUM)</v>
      </c>
      <c r="F1186" t="str">
        <f t="shared" si="198"/>
        <v>STAINLESS STEEL SPORTS BOTTLE 750ML SG-702 SB-01 (QTY: 18000 NUM USD 1.130 PER NUM)</v>
      </c>
      <c r="O1186">
        <f>'Raw Data'!N1186</f>
        <v>2850</v>
      </c>
      <c r="P1186" t="str">
        <f>'Raw Data'!O1186</f>
        <v>KGS</v>
      </c>
      <c r="Q1186">
        <f>'Raw Data'!P1186</f>
        <v>590.09698249999997</v>
      </c>
      <c r="R1186">
        <f>'Raw Data'!Q1186</f>
        <v>1681776.4</v>
      </c>
      <c r="S1186">
        <f>'Raw Data'!R1186</f>
        <v>7.7491396249999998</v>
      </c>
      <c r="T1186">
        <f>'Raw Data'!S1186</f>
        <v>22085.047930000001</v>
      </c>
      <c r="U1186">
        <f>'Raw Data'!T1186</f>
        <v>616202.9</v>
      </c>
      <c r="V1186" s="9" t="str">
        <f t="shared" si="199"/>
        <v>STAINLESS</v>
      </c>
      <c r="W1186">
        <f t="shared" si="200"/>
        <v>18000</v>
      </c>
      <c r="X1186">
        <f t="shared" si="201"/>
        <v>66</v>
      </c>
      <c r="Y1186">
        <f t="shared" si="202"/>
        <v>2297979.2999999998</v>
      </c>
      <c r="Z1186">
        <f t="shared" si="203"/>
        <v>2021</v>
      </c>
      <c r="AA1186" s="9" t="str">
        <f t="shared" si="204"/>
        <v>Steel</v>
      </c>
      <c r="AB1186" s="9" t="str">
        <f t="shared" si="205"/>
        <v>Other</v>
      </c>
      <c r="AD1186" s="13">
        <f t="shared" si="206"/>
        <v>7.7491396249999998</v>
      </c>
      <c r="AE1186">
        <f t="shared" si="207"/>
        <v>34.233494444444446</v>
      </c>
      <c r="AF1186" s="16">
        <f t="shared" si="208"/>
        <v>0.3664000160782373</v>
      </c>
    </row>
    <row r="1187" spans="1:32" x14ac:dyDescent="0.25">
      <c r="A1187" t="str">
        <f>'Raw Data'!A1187</f>
        <v>INNSA1</v>
      </c>
      <c r="B1187" s="7">
        <f>'Raw Data'!B1187</f>
        <v>44322</v>
      </c>
      <c r="C1187">
        <f>'Raw Data'!C1187</f>
        <v>301049751</v>
      </c>
      <c r="D1187">
        <f>'Raw Data'!D1187</f>
        <v>73239990</v>
      </c>
      <c r="E1187" t="str">
        <f>'Raw Data'!E1187</f>
        <v>STAINLESS STEEL BOTTLE 750ML SG805 AM-06 (QTY: 9180 NUM USD 1.110 PER NUM)</v>
      </c>
      <c r="F1187" t="str">
        <f t="shared" si="198"/>
        <v>STAINLESS STEEL BOTTLE 750ML SG805 AM-06 (QTY: 9180 NUM USD 1.110 PER NUM)</v>
      </c>
      <c r="O1187">
        <f>'Raw Data'!N1187</f>
        <v>1377</v>
      </c>
      <c r="P1187" t="str">
        <f>'Raw Data'!O1187</f>
        <v>KGS</v>
      </c>
      <c r="Q1187">
        <f>'Raw Data'!P1187</f>
        <v>611.85572979999995</v>
      </c>
      <c r="R1187">
        <f>'Raw Data'!Q1187</f>
        <v>842525.34</v>
      </c>
      <c r="S1187">
        <f>'Raw Data'!R1187</f>
        <v>8.0348749819999998</v>
      </c>
      <c r="T1187">
        <f>'Raw Data'!S1187</f>
        <v>11064.022849999999</v>
      </c>
      <c r="U1187">
        <f>'Raw Data'!T1187</f>
        <v>308701.3</v>
      </c>
      <c r="V1187" s="9" t="str">
        <f t="shared" si="199"/>
        <v>STAINLESS</v>
      </c>
      <c r="W1187">
        <f t="shared" si="200"/>
        <v>9180</v>
      </c>
      <c r="X1187">
        <f t="shared" si="201"/>
        <v>57</v>
      </c>
      <c r="Y1187">
        <f t="shared" si="202"/>
        <v>1151226.6399999999</v>
      </c>
      <c r="Z1187">
        <f t="shared" si="203"/>
        <v>2021</v>
      </c>
      <c r="AA1187" s="9" t="str">
        <f t="shared" si="204"/>
        <v>Steel</v>
      </c>
      <c r="AB1187" s="9" t="str">
        <f t="shared" si="205"/>
        <v>Other</v>
      </c>
      <c r="AD1187" s="13">
        <f t="shared" si="206"/>
        <v>8.0348749819999998</v>
      </c>
      <c r="AE1187">
        <f t="shared" si="207"/>
        <v>33.627592592592592</v>
      </c>
      <c r="AF1187" s="16">
        <f t="shared" si="208"/>
        <v>0.3664000183068678</v>
      </c>
    </row>
    <row r="1188" spans="1:32" x14ac:dyDescent="0.25">
      <c r="A1188" t="str">
        <f>'Raw Data'!A1188</f>
        <v>INNSA1</v>
      </c>
      <c r="B1188" s="7">
        <f>'Raw Data'!B1188</f>
        <v>44320</v>
      </c>
      <c r="C1188">
        <f>'Raw Data'!C1188</f>
        <v>301049751</v>
      </c>
      <c r="D1188">
        <f>'Raw Data'!D1188</f>
        <v>73239990</v>
      </c>
      <c r="E1188" t="str">
        <f>'Raw Data'!E1188</f>
        <v>STEEL HAND BLENDER RS-02 (QTY:40640 PCS USD 0.4499 PER PCS)</v>
      </c>
      <c r="F1188" t="str">
        <f t="shared" si="198"/>
        <v>STEEL HAND BLENDER RS-02 (QTY:40640 PCS USD 0.4499 PER PCS)</v>
      </c>
      <c r="O1188">
        <f>'Raw Data'!N1188</f>
        <v>2438.4</v>
      </c>
      <c r="P1188" t="str">
        <f>'Raw Data'!O1188</f>
        <v>KGS</v>
      </c>
      <c r="Q1188">
        <f>'Raw Data'!P1188</f>
        <v>614.29622289999998</v>
      </c>
      <c r="R1188">
        <f>'Raw Data'!Q1188</f>
        <v>1497899.91</v>
      </c>
      <c r="S1188">
        <f>'Raw Data'!R1188</f>
        <v>8.0669234789999997</v>
      </c>
      <c r="T1188">
        <f>'Raw Data'!S1188</f>
        <v>19670.386210000001</v>
      </c>
      <c r="U1188">
        <f>'Raw Data'!T1188</f>
        <v>548830.6</v>
      </c>
      <c r="V1188" s="9" t="str">
        <f t="shared" si="199"/>
        <v>STEEL</v>
      </c>
      <c r="W1188">
        <f t="shared" si="200"/>
        <v>40640</v>
      </c>
      <c r="X1188">
        <f t="shared" si="201"/>
        <v>41</v>
      </c>
      <c r="Y1188">
        <f t="shared" si="202"/>
        <v>2046730.5099999998</v>
      </c>
      <c r="Z1188">
        <f t="shared" si="203"/>
        <v>2021</v>
      </c>
      <c r="AA1188" s="9" t="str">
        <f t="shared" si="204"/>
        <v>Steel</v>
      </c>
      <c r="AB1188" s="9" t="str">
        <f t="shared" si="205"/>
        <v>Other</v>
      </c>
      <c r="AD1188" s="13">
        <f t="shared" si="206"/>
        <v>8.0669234789999997</v>
      </c>
      <c r="AE1188">
        <f t="shared" si="207"/>
        <v>13.504689960629921</v>
      </c>
      <c r="AF1188" s="16">
        <f t="shared" si="208"/>
        <v>0.36640004871887605</v>
      </c>
    </row>
    <row r="1189" spans="1:32" x14ac:dyDescent="0.25">
      <c r="A1189" t="str">
        <f>'Raw Data'!A1189</f>
        <v>INNSA1</v>
      </c>
      <c r="B1189" s="7">
        <f>'Raw Data'!B1189</f>
        <v>44320</v>
      </c>
      <c r="C1189">
        <f>'Raw Data'!C1189</f>
        <v>301049751</v>
      </c>
      <c r="D1189">
        <f>'Raw Data'!D1189</f>
        <v>73239990</v>
      </c>
      <c r="E1189" t="str">
        <f>'Raw Data'!E1189</f>
        <v>STEEL ZHARA NP-003 (QTY:60000 PCS USD 0.4514 PER PCS)</v>
      </c>
      <c r="F1189" t="str">
        <f t="shared" si="198"/>
        <v>STEEL ZHARA NP-003 (QTY:60000 PCS USD 0.4514 PER PCS)</v>
      </c>
      <c r="O1189">
        <f>'Raw Data'!N1189</f>
        <v>5600</v>
      </c>
      <c r="P1189" t="str">
        <f>'Raw Data'!O1189</f>
        <v>KGS</v>
      </c>
      <c r="Q1189">
        <f>'Raw Data'!P1189</f>
        <v>396.2213036</v>
      </c>
      <c r="R1189">
        <f>'Raw Data'!Q1189</f>
        <v>2218839.2999999998</v>
      </c>
      <c r="S1189">
        <f>'Raw Data'!R1189</f>
        <v>5.2031687929999997</v>
      </c>
      <c r="T1189">
        <f>'Raw Data'!S1189</f>
        <v>29137.74524</v>
      </c>
      <c r="U1189">
        <f>'Raw Data'!T1189</f>
        <v>812982.8</v>
      </c>
      <c r="V1189" s="9" t="str">
        <f t="shared" si="199"/>
        <v>STEEL</v>
      </c>
      <c r="W1189">
        <f t="shared" si="200"/>
        <v>60000</v>
      </c>
      <c r="X1189">
        <f t="shared" si="201"/>
        <v>35</v>
      </c>
      <c r="Y1189">
        <f t="shared" si="202"/>
        <v>3031822.0999999996</v>
      </c>
      <c r="Z1189">
        <f t="shared" si="203"/>
        <v>2021</v>
      </c>
      <c r="AA1189" s="9" t="str">
        <f t="shared" si="204"/>
        <v>Steel</v>
      </c>
      <c r="AB1189" s="9" t="str">
        <f t="shared" si="205"/>
        <v>Other</v>
      </c>
      <c r="AD1189" s="13">
        <f t="shared" si="206"/>
        <v>5.2031687929999997</v>
      </c>
      <c r="AE1189">
        <f t="shared" si="207"/>
        <v>13.549713333333335</v>
      </c>
      <c r="AF1189" s="16">
        <f t="shared" si="208"/>
        <v>0.36640003627121626</v>
      </c>
    </row>
    <row r="1190" spans="1:32" x14ac:dyDescent="0.25">
      <c r="A1190" t="str">
        <f>'Raw Data'!A1190</f>
        <v>INNSA1</v>
      </c>
      <c r="B1190" s="7">
        <f>'Raw Data'!B1190</f>
        <v>44320</v>
      </c>
      <c r="C1190">
        <f>'Raw Data'!C1190</f>
        <v>301049751</v>
      </c>
      <c r="D1190">
        <f>'Raw Data'!D1190</f>
        <v>73239990</v>
      </c>
      <c r="E1190" t="str">
        <f>'Raw Data'!E1190</f>
        <v>STEEL SALT BOTTLE NP-19 (QTY:23088 PCS USD 0.4930 PER PCS)</v>
      </c>
      <c r="F1190" t="str">
        <f t="shared" si="198"/>
        <v>STEEL SALT BOTTLE NP-19 (QTY:23088 PCS USD 0.4930 PER PCS)</v>
      </c>
      <c r="O1190">
        <f>'Raw Data'!N1190</f>
        <v>3607.5</v>
      </c>
      <c r="P1190" t="str">
        <f>'Raw Data'!O1190</f>
        <v>KGS</v>
      </c>
      <c r="Q1190">
        <f>'Raw Data'!P1190</f>
        <v>258.48762859999999</v>
      </c>
      <c r="R1190">
        <f>'Raw Data'!Q1190</f>
        <v>932494.12</v>
      </c>
      <c r="S1190">
        <f>'Raw Data'!R1190</f>
        <v>3.3944534279999998</v>
      </c>
      <c r="T1190">
        <f>'Raw Data'!S1190</f>
        <v>12245.490739999999</v>
      </c>
      <c r="U1190">
        <f>'Raw Data'!T1190</f>
        <v>341665.8</v>
      </c>
      <c r="V1190" s="9" t="str">
        <f t="shared" si="199"/>
        <v>STEEL</v>
      </c>
      <c r="W1190">
        <f t="shared" si="200"/>
        <v>23088</v>
      </c>
      <c r="X1190">
        <f t="shared" si="201"/>
        <v>40</v>
      </c>
      <c r="Y1190">
        <f t="shared" si="202"/>
        <v>1274159.92</v>
      </c>
      <c r="Z1190">
        <f t="shared" si="203"/>
        <v>2021</v>
      </c>
      <c r="AA1190" s="9" t="str">
        <f t="shared" si="204"/>
        <v>Steel</v>
      </c>
      <c r="AB1190" s="9" t="str">
        <f t="shared" si="205"/>
        <v>Other</v>
      </c>
      <c r="AD1190" s="13">
        <f t="shared" si="206"/>
        <v>3.3944534279999998</v>
      </c>
      <c r="AE1190">
        <f t="shared" si="207"/>
        <v>14.79841476091476</v>
      </c>
      <c r="AF1190" s="16">
        <f t="shared" si="208"/>
        <v>0.36639995113320389</v>
      </c>
    </row>
    <row r="1191" spans="1:32" x14ac:dyDescent="0.25">
      <c r="A1191" t="str">
        <f>'Raw Data'!A1191</f>
        <v>INNSA1</v>
      </c>
      <c r="B1191" s="7">
        <f>'Raw Data'!B1191</f>
        <v>44320</v>
      </c>
      <c r="C1191">
        <f>'Raw Data'!C1191</f>
        <v>301049751</v>
      </c>
      <c r="D1191">
        <f>'Raw Data'!D1191</f>
        <v>73239990</v>
      </c>
      <c r="E1191" t="str">
        <f>'Raw Data'!E1191</f>
        <v>STEEL TEA STRAINER NP-55 (QTY:30240 PCS USD 0.3204 PER PCS)</v>
      </c>
      <c r="F1191" t="str">
        <f t="shared" si="198"/>
        <v>STEEL TEA STRAINER NP-55 (QTY:30240 PCS USD 0.3204 PER PCS)</v>
      </c>
      <c r="O1191">
        <f>'Raw Data'!N1191</f>
        <v>1386</v>
      </c>
      <c r="P1191" t="str">
        <f>'Raw Data'!O1191</f>
        <v>KGS</v>
      </c>
      <c r="Q1191">
        <f>'Raw Data'!P1191</f>
        <v>572.69610390000003</v>
      </c>
      <c r="R1191">
        <f>'Raw Data'!Q1191</f>
        <v>793756.8</v>
      </c>
      <c r="S1191">
        <f>'Raw Data'!R1191</f>
        <v>7.5206316989999999</v>
      </c>
      <c r="T1191">
        <f>'Raw Data'!S1191</f>
        <v>10423.59554</v>
      </c>
      <c r="U1191">
        <f>'Raw Data'!T1191</f>
        <v>290832.5</v>
      </c>
      <c r="V1191" s="9" t="str">
        <f t="shared" si="199"/>
        <v>STEEL</v>
      </c>
      <c r="W1191">
        <f t="shared" si="200"/>
        <v>30240</v>
      </c>
      <c r="X1191">
        <f t="shared" si="201"/>
        <v>41</v>
      </c>
      <c r="Y1191">
        <f t="shared" si="202"/>
        <v>1084589.3</v>
      </c>
      <c r="Z1191">
        <f t="shared" si="203"/>
        <v>2021</v>
      </c>
      <c r="AA1191" s="9" t="str">
        <f t="shared" si="204"/>
        <v>Steel</v>
      </c>
      <c r="AB1191" s="9" t="str">
        <f t="shared" si="205"/>
        <v>Tea Strainer</v>
      </c>
      <c r="AD1191" s="13">
        <f t="shared" si="206"/>
        <v>7.5206316989999999</v>
      </c>
      <c r="AE1191">
        <f t="shared" si="207"/>
        <v>9.6174768518518512</v>
      </c>
      <c r="AF1191" s="16">
        <f t="shared" si="208"/>
        <v>0.36640001068337302</v>
      </c>
    </row>
    <row r="1192" spans="1:32" x14ac:dyDescent="0.25">
      <c r="A1192" t="str">
        <f>'Raw Data'!A1192</f>
        <v>INNSA1</v>
      </c>
      <c r="B1192" s="7">
        <f>'Raw Data'!B1192</f>
        <v>44317</v>
      </c>
      <c r="C1192">
        <f>'Raw Data'!C1192</f>
        <v>301049751</v>
      </c>
      <c r="D1192">
        <f>'Raw Data'!D1192</f>
        <v>73231000</v>
      </c>
      <c r="E1192" t="str">
        <f>'Raw Data'!E1192</f>
        <v>STEEL SCRUBBER 6 PCS SET - OKS-4156 (QTY- 98000 PCS/USD 0.275 PER PCS)</v>
      </c>
      <c r="F1192" t="str">
        <f t="shared" si="198"/>
        <v>STEEL SCRUBBER 6 PCS SET - OKS-4156 (QTY- 98000 PCS/USD 0.275 PER PCS)</v>
      </c>
      <c r="O1192">
        <f>'Raw Data'!N1192</f>
        <v>8537.7999999999993</v>
      </c>
      <c r="P1192" t="str">
        <f>'Raw Data'!O1192</f>
        <v>KGS</v>
      </c>
      <c r="Q1192">
        <f>'Raw Data'!P1192</f>
        <v>261.45895780000001</v>
      </c>
      <c r="R1192">
        <f>'Raw Data'!Q1192</f>
        <v>2232284.29</v>
      </c>
      <c r="S1192">
        <f>'Raw Data'!R1192</f>
        <v>3.4334728540000001</v>
      </c>
      <c r="T1192">
        <f>'Raw Data'!S1192</f>
        <v>29314.304530000001</v>
      </c>
      <c r="U1192">
        <f>'Raw Data'!T1192</f>
        <v>981312.2</v>
      </c>
      <c r="V1192" s="9" t="str">
        <f t="shared" si="199"/>
        <v>STEEL</v>
      </c>
      <c r="W1192">
        <f t="shared" si="200"/>
        <v>98000</v>
      </c>
      <c r="X1192">
        <f t="shared" si="201"/>
        <v>53</v>
      </c>
      <c r="Y1192">
        <f t="shared" si="202"/>
        <v>3213596.49</v>
      </c>
      <c r="Z1192">
        <f t="shared" si="203"/>
        <v>2021</v>
      </c>
      <c r="AA1192" s="9" t="str">
        <f t="shared" si="204"/>
        <v>Steel</v>
      </c>
      <c r="AB1192" s="9" t="str">
        <f t="shared" si="205"/>
        <v>Scrubber</v>
      </c>
      <c r="AD1192" s="13">
        <f t="shared" si="206"/>
        <v>3.4334728540000001</v>
      </c>
      <c r="AE1192">
        <f t="shared" si="207"/>
        <v>10.013389795918368</v>
      </c>
      <c r="AF1192" s="16">
        <f t="shared" si="208"/>
        <v>0.43960001169922669</v>
      </c>
    </row>
    <row r="1193" spans="1:32" x14ac:dyDescent="0.25">
      <c r="A1193" t="str">
        <f>'Raw Data'!A1193</f>
        <v>INNSA1</v>
      </c>
      <c r="B1193" s="7">
        <f>'Raw Data'!B1193</f>
        <v>44314</v>
      </c>
      <c r="C1193">
        <f>'Raw Data'!C1193</f>
        <v>301049751</v>
      </c>
      <c r="D1193">
        <f>'Raw Data'!D1193</f>
        <v>73239990</v>
      </c>
      <c r="E1193" t="str">
        <f>'Raw Data'!E1193</f>
        <v>FAMILY CLOTH RACK 3 LAYERS 03-027I (MADE UP OF MILD STEEL)(QTY:1824 PCS RMB 79.00 PER PCS)</v>
      </c>
      <c r="F1193" t="str">
        <f t="shared" si="198"/>
        <v>FAMILY CLOTH RACK 3 LAYERS 03-027I (MADE UP OF MILD STEEL)(QTY:1824 PCS RMB 79.00 PER PCS)</v>
      </c>
      <c r="O1193">
        <f>'Raw Data'!N1193</f>
        <v>10488</v>
      </c>
      <c r="P1193" t="str">
        <f>'Raw Data'!O1193</f>
        <v>KGS</v>
      </c>
      <c r="Q1193">
        <f>'Raw Data'!P1193</f>
        <v>183.83613560000001</v>
      </c>
      <c r="R1193">
        <f>'Raw Data'!Q1193</f>
        <v>1928073.39</v>
      </c>
      <c r="S1193">
        <f>'Raw Data'!R1193</f>
        <v>2.4141317870000001</v>
      </c>
      <c r="T1193">
        <f>'Raw Data'!S1193</f>
        <v>25319.41418</v>
      </c>
      <c r="U1193">
        <f>'Raw Data'!T1193</f>
        <v>706446.1</v>
      </c>
      <c r="V1193" s="9" t="str">
        <f t="shared" si="199"/>
        <v>FAMILY</v>
      </c>
      <c r="W1193">
        <f t="shared" si="200"/>
        <v>1824</v>
      </c>
      <c r="X1193" t="e">
        <f t="shared" si="201"/>
        <v>#VALUE!</v>
      </c>
      <c r="Y1193">
        <f t="shared" si="202"/>
        <v>2634519.4899999998</v>
      </c>
      <c r="Z1193">
        <f t="shared" si="203"/>
        <v>2021</v>
      </c>
      <c r="AA1193" s="9" t="str">
        <f t="shared" si="204"/>
        <v>Steel</v>
      </c>
      <c r="AB1193" s="9" t="str">
        <f t="shared" si="205"/>
        <v>Other</v>
      </c>
      <c r="AD1193" s="13">
        <f t="shared" si="206"/>
        <v>2.4141317870000001</v>
      </c>
      <c r="AE1193">
        <f t="shared" si="207"/>
        <v>387.30597587719296</v>
      </c>
      <c r="AF1193" s="16">
        <f t="shared" si="208"/>
        <v>0.36640000513673393</v>
      </c>
    </row>
    <row r="1194" spans="1:32" x14ac:dyDescent="0.25">
      <c r="A1194" t="str">
        <f>'Raw Data'!A1194</f>
        <v>INNSA1</v>
      </c>
      <c r="B1194" s="7">
        <f>'Raw Data'!B1194</f>
        <v>44313</v>
      </c>
      <c r="C1194">
        <f>'Raw Data'!C1194</f>
        <v>301049751</v>
      </c>
      <c r="D1194">
        <f>'Raw Data'!D1194</f>
        <v>73239990</v>
      </c>
      <c r="E1194" t="str">
        <f>'Raw Data'!E1194</f>
        <v>MILD STEEL MULTI FUNCTION CLOTH STAND - RYX-02-020 (QTY :1232 NUM USD 14.20 PER NUM)</v>
      </c>
      <c r="F1194" t="str">
        <f t="shared" si="198"/>
        <v>MILD STEEL MULTI FUNCTION CLOTH STAND - RYX-02-020 (QTY :1232 NUM USD 14.20 PER NUM)</v>
      </c>
      <c r="O1194">
        <f>'Raw Data'!N1194</f>
        <v>4004</v>
      </c>
      <c r="P1194" t="str">
        <f>'Raw Data'!O1194</f>
        <v>KGS</v>
      </c>
      <c r="Q1194">
        <f>'Raw Data'!P1194</f>
        <v>417.2141484</v>
      </c>
      <c r="R1194">
        <f>'Raw Data'!Q1194</f>
        <v>1670525.45</v>
      </c>
      <c r="S1194">
        <f>'Raw Data'!R1194</f>
        <v>5.478846334</v>
      </c>
      <c r="T1194">
        <f>'Raw Data'!S1194</f>
        <v>21937.300719999999</v>
      </c>
      <c r="U1194">
        <f>'Raw Data'!T1194</f>
        <v>612080.5</v>
      </c>
      <c r="V1194" s="9" t="str">
        <f t="shared" si="199"/>
        <v>MILD</v>
      </c>
      <c r="W1194">
        <f t="shared" si="200"/>
        <v>1232</v>
      </c>
      <c r="X1194">
        <f t="shared" si="201"/>
        <v>67</v>
      </c>
      <c r="Y1194">
        <f t="shared" si="202"/>
        <v>2282605.9500000002</v>
      </c>
      <c r="Z1194">
        <f t="shared" si="203"/>
        <v>2021</v>
      </c>
      <c r="AA1194" s="9" t="str">
        <f t="shared" si="204"/>
        <v>Steel</v>
      </c>
      <c r="AB1194" s="9" t="str">
        <f t="shared" si="205"/>
        <v>Other</v>
      </c>
      <c r="AD1194" s="13">
        <f t="shared" si="206"/>
        <v>5.478846334</v>
      </c>
      <c r="AE1194">
        <f t="shared" si="207"/>
        <v>496.81858766233768</v>
      </c>
      <c r="AF1194" s="16">
        <f t="shared" si="208"/>
        <v>0.36639998510648253</v>
      </c>
    </row>
    <row r="1195" spans="1:32" x14ac:dyDescent="0.25">
      <c r="A1195" t="str">
        <f>'Raw Data'!A1195</f>
        <v>INNSA1</v>
      </c>
      <c r="B1195" s="7">
        <f>'Raw Data'!B1195</f>
        <v>44313</v>
      </c>
      <c r="C1195">
        <f>'Raw Data'!C1195</f>
        <v>301049751</v>
      </c>
      <c r="D1195">
        <f>'Raw Data'!D1195</f>
        <v>73239990</v>
      </c>
      <c r="E1195" t="str">
        <f>'Raw Data'!E1195</f>
        <v>MILD STEEL MULTI FUNCTION CLOTH STAND - RYX-02-021A(QTY :10368 NUM USD 8.85 PER NUM)</v>
      </c>
      <c r="F1195" t="str">
        <f t="shared" si="198"/>
        <v>MILD STEEL MULTI FUNCTION CLOTH STAND - RYX-02-021A(QTY :10368 NUM USD 8.85 PER NUM)</v>
      </c>
      <c r="O1195">
        <f>'Raw Data'!N1195</f>
        <v>38016</v>
      </c>
      <c r="P1195" t="str">
        <f>'Raw Data'!O1195</f>
        <v>KGS</v>
      </c>
      <c r="Q1195">
        <f>'Raw Data'!P1195</f>
        <v>230.47604670000001</v>
      </c>
      <c r="R1195">
        <f>'Raw Data'!Q1195</f>
        <v>8761777.3900000006</v>
      </c>
      <c r="S1195">
        <f>'Raw Data'!R1195</f>
        <v>3.0266059969999999</v>
      </c>
      <c r="T1195">
        <f>'Raw Data'!S1195</f>
        <v>115059.45359999999</v>
      </c>
      <c r="U1195">
        <f>'Raw Data'!T1195</f>
        <v>3210315.2</v>
      </c>
      <c r="V1195" s="9" t="str">
        <f t="shared" si="199"/>
        <v>MILD</v>
      </c>
      <c r="W1195">
        <f t="shared" si="200"/>
        <v>10368</v>
      </c>
      <c r="X1195">
        <f t="shared" si="201"/>
        <v>68</v>
      </c>
      <c r="Y1195">
        <f t="shared" si="202"/>
        <v>11972092.59</v>
      </c>
      <c r="Z1195">
        <f t="shared" si="203"/>
        <v>2021</v>
      </c>
      <c r="AA1195" s="9" t="str">
        <f t="shared" si="204"/>
        <v>Steel</v>
      </c>
      <c r="AB1195" s="9" t="str">
        <f t="shared" si="205"/>
        <v>Other</v>
      </c>
      <c r="AD1195" s="13">
        <f t="shared" si="206"/>
        <v>3.0266059969999999</v>
      </c>
      <c r="AE1195">
        <f t="shared" si="207"/>
        <v>309.6368827160494</v>
      </c>
      <c r="AF1195" s="16">
        <f t="shared" si="208"/>
        <v>0.36639999592594075</v>
      </c>
    </row>
    <row r="1196" spans="1:32" x14ac:dyDescent="0.25">
      <c r="A1196" t="str">
        <f>'Raw Data'!A1196</f>
        <v>INNSA1</v>
      </c>
      <c r="B1196" s="7">
        <f>'Raw Data'!B1196</f>
        <v>44311</v>
      </c>
      <c r="C1196">
        <f>'Raw Data'!C1196</f>
        <v>301049751</v>
      </c>
      <c r="D1196">
        <f>'Raw Data'!D1196</f>
        <v>73239990</v>
      </c>
      <c r="E1196" t="str">
        <f>'Raw Data'!E1196</f>
        <v>STEEL TEA STRAINER NP-55 (QTY:50400 PCS USD 0.3195 PER PCS)</v>
      </c>
      <c r="F1196" t="str">
        <f t="shared" si="198"/>
        <v>STEEL TEA STRAINER NP-55 (QTY:50400 PCS USD 0.3195 PER PCS)</v>
      </c>
      <c r="O1196">
        <f>'Raw Data'!N1196</f>
        <v>2310</v>
      </c>
      <c r="P1196" t="str">
        <f>'Raw Data'!O1196</f>
        <v>KGS</v>
      </c>
      <c r="Q1196">
        <f>'Raw Data'!P1196</f>
        <v>576.31947190000005</v>
      </c>
      <c r="R1196">
        <f>'Raw Data'!Q1196</f>
        <v>1331297.98</v>
      </c>
      <c r="S1196">
        <f>'Raw Data'!R1196</f>
        <v>7.5682136819999997</v>
      </c>
      <c r="T1196">
        <f>'Raw Data'!S1196</f>
        <v>17482.5736</v>
      </c>
      <c r="U1196">
        <f>'Raw Data'!T1196</f>
        <v>487787.6</v>
      </c>
      <c r="V1196" s="9" t="str">
        <f t="shared" si="199"/>
        <v>STEEL</v>
      </c>
      <c r="W1196">
        <f t="shared" si="200"/>
        <v>50400</v>
      </c>
      <c r="X1196">
        <f t="shared" si="201"/>
        <v>41</v>
      </c>
      <c r="Y1196">
        <f t="shared" si="202"/>
        <v>1819085.58</v>
      </c>
      <c r="Z1196">
        <f t="shared" si="203"/>
        <v>2021</v>
      </c>
      <c r="AA1196" s="9" t="str">
        <f t="shared" si="204"/>
        <v>Steel</v>
      </c>
      <c r="AB1196" s="9" t="str">
        <f t="shared" si="205"/>
        <v>Tea Strainer</v>
      </c>
      <c r="AD1196" s="13">
        <f t="shared" si="206"/>
        <v>7.5682136819999997</v>
      </c>
      <c r="AE1196">
        <f t="shared" si="207"/>
        <v>9.6783253968253966</v>
      </c>
      <c r="AF1196" s="16">
        <f t="shared" si="208"/>
        <v>0.36640001511907949</v>
      </c>
    </row>
    <row r="1197" spans="1:32" x14ac:dyDescent="0.25">
      <c r="A1197" t="str">
        <f>'Raw Data'!A1197</f>
        <v>INNSA1</v>
      </c>
      <c r="B1197" s="7">
        <f>'Raw Data'!B1197</f>
        <v>44308</v>
      </c>
      <c r="C1197">
        <f>'Raw Data'!C1197</f>
        <v>301049751</v>
      </c>
      <c r="D1197">
        <f>'Raw Data'!D1197</f>
        <v>73231000</v>
      </c>
      <c r="E1197" t="str">
        <f>'Raw Data'!E1197</f>
        <v>SS SCRUBBER 3 PCS SET - SS410 (QTY- 124560 SET/USD 0.182 PER SET)</v>
      </c>
      <c r="F1197" t="str">
        <f t="shared" si="198"/>
        <v>SS SCRUBBER 3 PCS SET - SS410 (QTY- 124560 SET/USD 0.182 PER SET)</v>
      </c>
      <c r="O1197">
        <f>'Raw Data'!N1197</f>
        <v>7785</v>
      </c>
      <c r="P1197" t="str">
        <f>'Raw Data'!O1197</f>
        <v>KGS</v>
      </c>
      <c r="Q1197">
        <f>'Raw Data'!P1197</f>
        <v>253.10191520000001</v>
      </c>
      <c r="R1197">
        <f>'Raw Data'!Q1197</f>
        <v>1970398.41</v>
      </c>
      <c r="S1197">
        <f>'Raw Data'!R1197</f>
        <v>3.3237283679999998</v>
      </c>
      <c r="T1197">
        <f>'Raw Data'!S1197</f>
        <v>25875.225340000001</v>
      </c>
      <c r="U1197">
        <f>'Raw Data'!T1197</f>
        <v>866187.2</v>
      </c>
      <c r="V1197" s="9" t="str">
        <f t="shared" si="199"/>
        <v>SS</v>
      </c>
      <c r="W1197">
        <f t="shared" si="200"/>
        <v>124560</v>
      </c>
      <c r="X1197">
        <f t="shared" si="201"/>
        <v>48</v>
      </c>
      <c r="Y1197">
        <f t="shared" si="202"/>
        <v>2836585.61</v>
      </c>
      <c r="Z1197">
        <f t="shared" si="203"/>
        <v>2021</v>
      </c>
      <c r="AA1197" s="9" t="str">
        <f t="shared" si="204"/>
        <v>Cleaning</v>
      </c>
      <c r="AB1197" s="9" t="str">
        <f t="shared" si="205"/>
        <v>Scrubber</v>
      </c>
      <c r="AD1197" s="13">
        <f t="shared" si="206"/>
        <v>3.3237283679999998</v>
      </c>
      <c r="AE1197">
        <f t="shared" si="207"/>
        <v>6.9539755940912009</v>
      </c>
      <c r="AF1197" s="16">
        <f t="shared" si="208"/>
        <v>0.43960002992491248</v>
      </c>
    </row>
    <row r="1198" spans="1:32" x14ac:dyDescent="0.25">
      <c r="A1198" t="str">
        <f>'Raw Data'!A1198</f>
        <v>INNSA1</v>
      </c>
      <c r="B1198" s="7">
        <f>'Raw Data'!B1198</f>
        <v>44307</v>
      </c>
      <c r="C1198">
        <f>'Raw Data'!C1198</f>
        <v>301049751</v>
      </c>
      <c r="D1198">
        <f>'Raw Data'!D1198</f>
        <v>73239990</v>
      </c>
      <c r="E1198" t="str">
        <f>'Raw Data'!E1198</f>
        <v>FAMILY CLOTH RACK 3 LAYERS 03-027I (MADE UP OF MILD STEEL)(QTY:1824 PCS/ CNY 79.00 PER PCS)</v>
      </c>
      <c r="F1198" t="str">
        <f t="shared" si="198"/>
        <v>FAMILY CLOTH RACK 3 LAYERS 03-027I (MADE UP OF MILD STEEL)(QTY:1824 PCS/ CNY 79.00 PER PCS)</v>
      </c>
      <c r="O1198">
        <f>'Raw Data'!N1198</f>
        <v>10488</v>
      </c>
      <c r="P1198" t="str">
        <f>'Raw Data'!O1198</f>
        <v>KGS</v>
      </c>
      <c r="Q1198">
        <f>'Raw Data'!P1198</f>
        <v>184.01803390000001</v>
      </c>
      <c r="R1198">
        <f>'Raw Data'!Q1198</f>
        <v>1929981.14</v>
      </c>
      <c r="S1198">
        <f>'Raw Data'!R1198</f>
        <v>2.4165204720000002</v>
      </c>
      <c r="T1198">
        <f>'Raw Data'!S1198</f>
        <v>25344.466710000001</v>
      </c>
      <c r="U1198">
        <f>'Raw Data'!T1198</f>
        <v>707145</v>
      </c>
      <c r="V1198" s="9" t="str">
        <f t="shared" si="199"/>
        <v>FAMILY</v>
      </c>
      <c r="W1198">
        <f t="shared" si="200"/>
        <v>1824</v>
      </c>
      <c r="X1198" t="e">
        <f t="shared" si="201"/>
        <v>#VALUE!</v>
      </c>
      <c r="Y1198">
        <f t="shared" si="202"/>
        <v>2637126.1399999997</v>
      </c>
      <c r="Z1198">
        <f t="shared" si="203"/>
        <v>2021</v>
      </c>
      <c r="AA1198" s="9" t="str">
        <f t="shared" si="204"/>
        <v>Steel</v>
      </c>
      <c r="AB1198" s="9" t="str">
        <f t="shared" si="205"/>
        <v>Other</v>
      </c>
      <c r="AD1198" s="13">
        <f t="shared" si="206"/>
        <v>2.4165204720000002</v>
      </c>
      <c r="AE1198">
        <f t="shared" si="207"/>
        <v>387.68914473684208</v>
      </c>
      <c r="AF1198" s="16">
        <f t="shared" si="208"/>
        <v>0.36639995352493449</v>
      </c>
    </row>
    <row r="1199" spans="1:32" x14ac:dyDescent="0.25">
      <c r="A1199" t="str">
        <f>'Raw Data'!A1199</f>
        <v>INNSA1</v>
      </c>
      <c r="B1199" s="7">
        <f>'Raw Data'!B1199</f>
        <v>44296</v>
      </c>
      <c r="C1199">
        <f>'Raw Data'!C1199</f>
        <v>301049751</v>
      </c>
      <c r="D1199">
        <f>'Raw Data'!D1199</f>
        <v>73239990</v>
      </c>
      <c r="E1199" t="str">
        <f>'Raw Data'!E1199</f>
        <v>STEEL SALT BOTTLE - NP-19 (QTY- 24144 PCS/USD 0.4938 PER PCS)</v>
      </c>
      <c r="F1199" t="str">
        <f t="shared" si="198"/>
        <v>STEEL SALT BOTTLE - NP-19 (QTY- 24144 PCS/USD 0.4938 PER PCS)</v>
      </c>
      <c r="O1199">
        <f>'Raw Data'!N1199</f>
        <v>3772.5</v>
      </c>
      <c r="P1199" t="str">
        <f>'Raw Data'!O1199</f>
        <v>KGS</v>
      </c>
      <c r="Q1199">
        <f>'Raw Data'!P1199</f>
        <v>254.51753740000001</v>
      </c>
      <c r="R1199">
        <f>'Raw Data'!Q1199</f>
        <v>960167.41</v>
      </c>
      <c r="S1199">
        <f>'Raw Data'!R1199</f>
        <v>3.4324684749999999</v>
      </c>
      <c r="T1199">
        <f>'Raw Data'!S1199</f>
        <v>12948.98732</v>
      </c>
      <c r="U1199">
        <f>'Raw Data'!T1199</f>
        <v>351805.3</v>
      </c>
      <c r="V1199" s="9" t="str">
        <f t="shared" si="199"/>
        <v>STEEL</v>
      </c>
      <c r="W1199">
        <f t="shared" si="200"/>
        <v>24144</v>
      </c>
      <c r="X1199">
        <f t="shared" si="201"/>
        <v>43</v>
      </c>
      <c r="Y1199">
        <f t="shared" si="202"/>
        <v>1311972.71</v>
      </c>
      <c r="Z1199">
        <f t="shared" si="203"/>
        <v>2021</v>
      </c>
      <c r="AA1199" s="9" t="str">
        <f t="shared" si="204"/>
        <v>Steel</v>
      </c>
      <c r="AB1199" s="9" t="str">
        <f t="shared" si="205"/>
        <v>Other</v>
      </c>
      <c r="AD1199" s="13">
        <f t="shared" si="206"/>
        <v>3.4324684749999999</v>
      </c>
      <c r="AE1199">
        <f t="shared" si="207"/>
        <v>14.571127402253147</v>
      </c>
      <c r="AF1199" s="16">
        <f t="shared" si="208"/>
        <v>0.36639995935708752</v>
      </c>
    </row>
    <row r="1200" spans="1:32" x14ac:dyDescent="0.25">
      <c r="A1200" t="str">
        <f>'Raw Data'!A1200</f>
        <v>INNSA1</v>
      </c>
      <c r="B1200" s="7">
        <f>'Raw Data'!B1200</f>
        <v>44296</v>
      </c>
      <c r="C1200">
        <f>'Raw Data'!C1200</f>
        <v>301049751</v>
      </c>
      <c r="D1200">
        <f>'Raw Data'!D1200</f>
        <v>73239990</v>
      </c>
      <c r="E1200" t="str">
        <f>'Raw Data'!E1200</f>
        <v>STEEL ZHARA - NP-003 (QTY: 36000 PCS/USD 0.4520 PER PCS)</v>
      </c>
      <c r="F1200" t="str">
        <f t="shared" si="198"/>
        <v>STEEL ZHARA - NP-003 (QTY: 36000 PCS/USD 0.4520 PER PCS)</v>
      </c>
      <c r="O1200">
        <f>'Raw Data'!N1200</f>
        <v>3360</v>
      </c>
      <c r="P1200" t="str">
        <f>'Raw Data'!O1200</f>
        <v>KGS</v>
      </c>
      <c r="Q1200">
        <f>'Raw Data'!P1200</f>
        <v>390.02115179999998</v>
      </c>
      <c r="R1200">
        <f>'Raw Data'!Q1200</f>
        <v>1310471.07</v>
      </c>
      <c r="S1200">
        <f>'Raw Data'!R1200</f>
        <v>5.2598941579999998</v>
      </c>
      <c r="T1200">
        <f>'Raw Data'!S1200</f>
        <v>17673.24437</v>
      </c>
      <c r="U1200">
        <f>'Raw Data'!T1200</f>
        <v>480156.6</v>
      </c>
      <c r="V1200" s="9" t="str">
        <f t="shared" si="199"/>
        <v>STEEL</v>
      </c>
      <c r="W1200">
        <f t="shared" si="200"/>
        <v>36000</v>
      </c>
      <c r="X1200">
        <f t="shared" si="201"/>
        <v>38</v>
      </c>
      <c r="Y1200">
        <f t="shared" si="202"/>
        <v>1790627.67</v>
      </c>
      <c r="Z1200">
        <f t="shared" si="203"/>
        <v>2021</v>
      </c>
      <c r="AA1200" s="9" t="str">
        <f t="shared" si="204"/>
        <v>Steel</v>
      </c>
      <c r="AB1200" s="9" t="str">
        <f t="shared" si="205"/>
        <v>Other</v>
      </c>
      <c r="AD1200" s="13">
        <f t="shared" si="206"/>
        <v>5.2598941579999998</v>
      </c>
      <c r="AE1200">
        <f t="shared" si="207"/>
        <v>13.337683333333333</v>
      </c>
      <c r="AF1200" s="16">
        <f t="shared" si="208"/>
        <v>0.36639999996337191</v>
      </c>
    </row>
    <row r="1201" spans="1:32" x14ac:dyDescent="0.25">
      <c r="A1201" t="str">
        <f>'Raw Data'!A1201</f>
        <v>INNSA1</v>
      </c>
      <c r="B1201" s="7">
        <f>'Raw Data'!B1201</f>
        <v>44295</v>
      </c>
      <c r="C1201">
        <f>'Raw Data'!C1201</f>
        <v>301049751</v>
      </c>
      <c r="D1201">
        <f>'Raw Data'!D1201</f>
        <v>73239990</v>
      </c>
      <c r="E1201" t="str">
        <f>'Raw Data'!E1201</f>
        <v>MILD STEEL MULTI FUNCTION CLOTH STAND - RYX-02-021A(QTY :9072 NUM USD 8.85 PER NUM)</v>
      </c>
      <c r="F1201" t="str">
        <f t="shared" si="198"/>
        <v>MILD STEEL MULTI FUNCTION CLOTH STAND - RYX-02-021A(QTY :9072 NUM USD 8.85 PER NUM)</v>
      </c>
      <c r="O1201">
        <f>'Raw Data'!N1201</f>
        <v>33264</v>
      </c>
      <c r="P1201" t="str">
        <f>'Raw Data'!O1201</f>
        <v>KGS</v>
      </c>
      <c r="Q1201">
        <f>'Raw Data'!P1201</f>
        <v>226.6023232</v>
      </c>
      <c r="R1201">
        <f>'Raw Data'!Q1201</f>
        <v>7537699.6799999997</v>
      </c>
      <c r="S1201">
        <f>'Raw Data'!R1201</f>
        <v>3.0559989650000001</v>
      </c>
      <c r="T1201">
        <f>'Raw Data'!S1201</f>
        <v>101654.7496</v>
      </c>
      <c r="U1201">
        <f>'Raw Data'!T1201</f>
        <v>2761813.1</v>
      </c>
      <c r="V1201" s="9" t="str">
        <f t="shared" si="199"/>
        <v>MILD</v>
      </c>
      <c r="W1201">
        <f t="shared" si="200"/>
        <v>9072</v>
      </c>
      <c r="X1201">
        <f t="shared" si="201"/>
        <v>67</v>
      </c>
      <c r="Y1201">
        <f t="shared" si="202"/>
        <v>10299512.779999999</v>
      </c>
      <c r="Z1201">
        <f t="shared" si="203"/>
        <v>2021</v>
      </c>
      <c r="AA1201" s="9" t="str">
        <f t="shared" si="204"/>
        <v>Steel</v>
      </c>
      <c r="AB1201" s="9" t="str">
        <f t="shared" si="205"/>
        <v>Other</v>
      </c>
      <c r="AD1201" s="13">
        <f t="shared" si="206"/>
        <v>3.0559989650000001</v>
      </c>
      <c r="AE1201">
        <f t="shared" si="207"/>
        <v>304.43266093474426</v>
      </c>
      <c r="AF1201" s="16">
        <f t="shared" si="208"/>
        <v>0.36639999167491377</v>
      </c>
    </row>
    <row r="1202" spans="1:32" x14ac:dyDescent="0.25">
      <c r="A1202" t="str">
        <f>'Raw Data'!A1202</f>
        <v>INNSA1</v>
      </c>
      <c r="B1202" s="7">
        <f>'Raw Data'!B1202</f>
        <v>44295</v>
      </c>
      <c r="C1202">
        <f>'Raw Data'!C1202</f>
        <v>301049751</v>
      </c>
      <c r="D1202">
        <f>'Raw Data'!D1202</f>
        <v>73239990</v>
      </c>
      <c r="E1202" t="str">
        <f>'Raw Data'!E1202</f>
        <v>MILD STEEL MULTI FUNCTION CLOTH STAND - RYX-02-020 (QTY :1232 NUM USD 14.20 PER NUM)</v>
      </c>
      <c r="F1202" t="str">
        <f t="shared" si="198"/>
        <v>MILD STEEL MULTI FUNCTION CLOTH STAND - RYX-02-020 (QTY :1232 NUM USD 14.20 PER NUM)</v>
      </c>
      <c r="O1202">
        <f>'Raw Data'!N1202</f>
        <v>4004</v>
      </c>
      <c r="P1202" t="str">
        <f>'Raw Data'!O1202</f>
        <v>KGS</v>
      </c>
      <c r="Q1202">
        <f>'Raw Data'!P1202</f>
        <v>410.20182569999997</v>
      </c>
      <c r="R1202">
        <f>'Raw Data'!Q1202</f>
        <v>1642448.11</v>
      </c>
      <c r="S1202">
        <f>'Raw Data'!R1202</f>
        <v>5.5320542909999997</v>
      </c>
      <c r="T1202">
        <f>'Raw Data'!S1202</f>
        <v>22150.345379999999</v>
      </c>
      <c r="U1202">
        <f>'Raw Data'!T1202</f>
        <v>601793</v>
      </c>
      <c r="V1202" s="9" t="str">
        <f t="shared" si="199"/>
        <v>MILD</v>
      </c>
      <c r="W1202">
        <f t="shared" si="200"/>
        <v>1232</v>
      </c>
      <c r="X1202">
        <f t="shared" si="201"/>
        <v>67</v>
      </c>
      <c r="Y1202">
        <f t="shared" si="202"/>
        <v>2244241.1100000003</v>
      </c>
      <c r="Z1202">
        <f t="shared" si="203"/>
        <v>2021</v>
      </c>
      <c r="AA1202" s="9" t="str">
        <f t="shared" si="204"/>
        <v>Steel</v>
      </c>
      <c r="AB1202" s="9" t="str">
        <f t="shared" si="205"/>
        <v>Other</v>
      </c>
      <c r="AD1202" s="13">
        <f t="shared" si="206"/>
        <v>5.5320542909999997</v>
      </c>
      <c r="AE1202">
        <f t="shared" si="207"/>
        <v>488.46834415584414</v>
      </c>
      <c r="AF1202" s="16">
        <f t="shared" si="208"/>
        <v>0.36640000760815511</v>
      </c>
    </row>
    <row r="1203" spans="1:32" x14ac:dyDescent="0.25">
      <c r="A1203" t="str">
        <f>'Raw Data'!A1203</f>
        <v>INNSA1</v>
      </c>
      <c r="B1203" s="7">
        <f>'Raw Data'!B1203</f>
        <v>44295</v>
      </c>
      <c r="C1203">
        <f>'Raw Data'!C1203</f>
        <v>301049751</v>
      </c>
      <c r="D1203">
        <f>'Raw Data'!D1203</f>
        <v>73239990</v>
      </c>
      <c r="E1203" t="str">
        <f>'Raw Data'!E1203</f>
        <v>STEEL TEA STRAINER BIG SB-12 (QTY:20040 PCS USD 1.20160 PER PCS)</v>
      </c>
      <c r="F1203" t="str">
        <f t="shared" si="198"/>
        <v>STEEL TEA STRAINER BIG SB-12 (QTY:20040 PCS USD 1.20160 PER PCS)</v>
      </c>
      <c r="O1203">
        <f>'Raw Data'!N1203</f>
        <v>4759.5</v>
      </c>
      <c r="P1203" t="str">
        <f>'Raw Data'!O1203</f>
        <v>KGS</v>
      </c>
      <c r="Q1203">
        <f>'Raw Data'!P1203</f>
        <v>420.39731690000002</v>
      </c>
      <c r="R1203">
        <f>'Raw Data'!Q1203</f>
        <v>2000881.03</v>
      </c>
      <c r="S1203">
        <f>'Raw Data'!R1203</f>
        <v>5.6695524869999998</v>
      </c>
      <c r="T1203">
        <f>'Raw Data'!S1203</f>
        <v>26984.235059999999</v>
      </c>
      <c r="U1203">
        <f>'Raw Data'!T1203</f>
        <v>733122.8</v>
      </c>
      <c r="V1203" s="9" t="str">
        <f t="shared" si="199"/>
        <v>STEEL</v>
      </c>
      <c r="W1203">
        <f t="shared" si="200"/>
        <v>20040</v>
      </c>
      <c r="X1203">
        <f t="shared" si="201"/>
        <v>45</v>
      </c>
      <c r="Y1203">
        <f t="shared" si="202"/>
        <v>2734003.83</v>
      </c>
      <c r="Z1203">
        <f t="shared" si="203"/>
        <v>2021</v>
      </c>
      <c r="AA1203" s="9" t="str">
        <f t="shared" si="204"/>
        <v>Steel</v>
      </c>
      <c r="AB1203" s="9" t="str">
        <f t="shared" si="205"/>
        <v>Tea Strainer</v>
      </c>
      <c r="AD1203" s="13">
        <f t="shared" si="206"/>
        <v>5.6695524869999998</v>
      </c>
      <c r="AE1203">
        <f t="shared" si="207"/>
        <v>36.582974051896208</v>
      </c>
      <c r="AF1203" s="16">
        <f t="shared" si="208"/>
        <v>0.36639999530606776</v>
      </c>
    </row>
    <row r="1204" spans="1:32" x14ac:dyDescent="0.25">
      <c r="A1204" t="str">
        <f>'Raw Data'!A1204</f>
        <v>INNSA1</v>
      </c>
      <c r="B1204" s="7">
        <f>'Raw Data'!B1204</f>
        <v>44295</v>
      </c>
      <c r="C1204">
        <f>'Raw Data'!C1204</f>
        <v>301049751</v>
      </c>
      <c r="D1204">
        <f>'Raw Data'!D1204</f>
        <v>73239990</v>
      </c>
      <c r="E1204" t="str">
        <f>'Raw Data'!E1204</f>
        <v>STEEL HAND BLENDER RS-02 (24820 PCS USD 0.45410 PER PCS)</v>
      </c>
      <c r="F1204" t="str">
        <f t="shared" si="198"/>
        <v>STEEL HAND BLENDER RS-02 (24820 PCS USD 0.45410 PER PCS)</v>
      </c>
      <c r="O1204">
        <f>'Raw Data'!N1204</f>
        <v>1489.2</v>
      </c>
      <c r="P1204" t="str">
        <f>'Raw Data'!O1204</f>
        <v>KGS</v>
      </c>
      <c r="Q1204">
        <f>'Raw Data'!P1204</f>
        <v>628.87428820000002</v>
      </c>
      <c r="R1204">
        <f>'Raw Data'!Q1204</f>
        <v>936519.59</v>
      </c>
      <c r="S1204">
        <f>'Raw Data'!R1204</f>
        <v>8.4811097530000001</v>
      </c>
      <c r="T1204">
        <f>'Raw Data'!S1204</f>
        <v>12630.06864</v>
      </c>
      <c r="U1204">
        <f>'Raw Data'!T1204</f>
        <v>343140.8</v>
      </c>
      <c r="V1204" s="9" t="str">
        <f t="shared" si="199"/>
        <v>STEEL</v>
      </c>
      <c r="W1204" t="str">
        <f t="shared" si="200"/>
        <v/>
      </c>
      <c r="X1204">
        <f t="shared" si="201"/>
        <v>37</v>
      </c>
      <c r="Y1204">
        <f t="shared" si="202"/>
        <v>1279660.3899999999</v>
      </c>
      <c r="Z1204">
        <f t="shared" si="203"/>
        <v>2021</v>
      </c>
      <c r="AA1204" s="9" t="str">
        <f t="shared" si="204"/>
        <v>Steel</v>
      </c>
      <c r="AB1204" s="9" t="str">
        <f t="shared" si="205"/>
        <v>Other</v>
      </c>
      <c r="AD1204" s="13">
        <f t="shared" si="206"/>
        <v>8.4811097530000001</v>
      </c>
      <c r="AE1204" t="e">
        <f t="shared" si="207"/>
        <v>#VALUE!</v>
      </c>
      <c r="AF1204" s="16">
        <f t="shared" si="208"/>
        <v>0.36640002373041658</v>
      </c>
    </row>
    <row r="1205" spans="1:32" x14ac:dyDescent="0.25">
      <c r="A1205" t="str">
        <f>'Raw Data'!A1205</f>
        <v>INNSA1</v>
      </c>
      <c r="B1205" s="7">
        <f>'Raw Data'!B1205</f>
        <v>44295</v>
      </c>
      <c r="C1205">
        <f>'Raw Data'!C1205</f>
        <v>301049751</v>
      </c>
      <c r="D1205">
        <f>'Raw Data'!D1205</f>
        <v>73239990</v>
      </c>
      <c r="E1205" t="str">
        <f>'Raw Data'!E1205</f>
        <v>STEEL SALT BOTTLE NP-19 (QTY:16944 PCS USD 0.49600 PER PCS)</v>
      </c>
      <c r="F1205" t="str">
        <f t="shared" si="198"/>
        <v>STEEL SALT BOTTLE NP-19 (QTY:16944 PCS USD 0.49600 PER PCS)</v>
      </c>
      <c r="O1205">
        <f>'Raw Data'!N1205</f>
        <v>2647.5</v>
      </c>
      <c r="P1205" t="str">
        <f>'Raw Data'!O1205</f>
        <v>KGS</v>
      </c>
      <c r="Q1205">
        <f>'Raw Data'!P1205</f>
        <v>263.76978279999997</v>
      </c>
      <c r="R1205">
        <f>'Raw Data'!Q1205</f>
        <v>698330.5</v>
      </c>
      <c r="S1205">
        <f>'Raw Data'!R1205</f>
        <v>3.557245891</v>
      </c>
      <c r="T1205">
        <f>'Raw Data'!S1205</f>
        <v>9417.8084959999996</v>
      </c>
      <c r="U1205">
        <f>'Raw Data'!T1205</f>
        <v>255868.3</v>
      </c>
      <c r="V1205" s="9" t="str">
        <f t="shared" si="199"/>
        <v>STEEL</v>
      </c>
      <c r="W1205">
        <f t="shared" si="200"/>
        <v>16944</v>
      </c>
      <c r="X1205">
        <f t="shared" si="201"/>
        <v>40</v>
      </c>
      <c r="Y1205">
        <f t="shared" si="202"/>
        <v>954198.8</v>
      </c>
      <c r="Z1205">
        <f t="shared" si="203"/>
        <v>2021</v>
      </c>
      <c r="AA1205" s="9" t="str">
        <f t="shared" si="204"/>
        <v>Steel</v>
      </c>
      <c r="AB1205" s="9" t="str">
        <f t="shared" si="205"/>
        <v>Other</v>
      </c>
      <c r="AD1205" s="13">
        <f t="shared" si="206"/>
        <v>3.557245891</v>
      </c>
      <c r="AE1205">
        <f t="shared" si="207"/>
        <v>15.100820349386213</v>
      </c>
      <c r="AF1205" s="16">
        <f t="shared" si="208"/>
        <v>0.36640000687353624</v>
      </c>
    </row>
    <row r="1206" spans="1:32" x14ac:dyDescent="0.25">
      <c r="A1206" t="str">
        <f>'Raw Data'!A1206</f>
        <v>INNSA1</v>
      </c>
      <c r="B1206" s="7">
        <f>'Raw Data'!B1206</f>
        <v>44287</v>
      </c>
      <c r="C1206">
        <f>'Raw Data'!C1206</f>
        <v>301049751</v>
      </c>
      <c r="D1206">
        <f>'Raw Data'!D1206</f>
        <v>73239990</v>
      </c>
      <c r="E1206" t="str">
        <f>'Raw Data'!E1206</f>
        <v>STAINLESS STEEL GRATER WITH HANDLE HEXA - KL326D-9S (MILD STEEL) (QTY - 37680 PCS/USD 0.96 PER PCS)</v>
      </c>
      <c r="F1206" t="str">
        <f t="shared" si="198"/>
        <v>STAINLESS STEEL GRATER WITH HANDLE HEXA - KL326D-9S (MILD STEEL) (QTY - 37680 PCS/USD 0.96 PER PCS)</v>
      </c>
      <c r="O1206">
        <f>'Raw Data'!N1206</f>
        <v>8635</v>
      </c>
      <c r="P1206" t="str">
        <f>'Raw Data'!O1206</f>
        <v>KGS</v>
      </c>
      <c r="Q1206">
        <f>'Raw Data'!P1206</f>
        <v>331.97845280000001</v>
      </c>
      <c r="R1206">
        <f>'Raw Data'!Q1206</f>
        <v>2866633.94</v>
      </c>
      <c r="S1206">
        <f>'Raw Data'!R1206</f>
        <v>4.5259502769999997</v>
      </c>
      <c r="T1206">
        <f>'Raw Data'!S1206</f>
        <v>39081.58064</v>
      </c>
      <c r="U1206">
        <f>'Raw Data'!T1206</f>
        <v>1050334.7</v>
      </c>
      <c r="V1206" s="9" t="str">
        <f t="shared" si="199"/>
        <v>STAINLESS</v>
      </c>
      <c r="W1206">
        <f t="shared" si="200"/>
        <v>37680</v>
      </c>
      <c r="X1206">
        <f t="shared" si="201"/>
        <v>83</v>
      </c>
      <c r="Y1206">
        <f t="shared" si="202"/>
        <v>3916968.6399999997</v>
      </c>
      <c r="Z1206">
        <f t="shared" si="203"/>
        <v>2021</v>
      </c>
      <c r="AA1206" s="9" t="str">
        <f t="shared" si="204"/>
        <v>Steel</v>
      </c>
      <c r="AB1206" s="9" t="str">
        <f t="shared" si="205"/>
        <v>Other</v>
      </c>
      <c r="AD1206" s="13">
        <f t="shared" si="206"/>
        <v>4.5259502769999997</v>
      </c>
      <c r="AE1206">
        <f t="shared" si="207"/>
        <v>27.875124734607219</v>
      </c>
      <c r="AF1206" s="16">
        <f t="shared" si="208"/>
        <v>0.36640000850614363</v>
      </c>
    </row>
    <row r="1207" spans="1:32" x14ac:dyDescent="0.25">
      <c r="A1207" t="str">
        <f>'Raw Data'!A1207</f>
        <v>INNSA1</v>
      </c>
      <c r="B1207" s="7">
        <f>'Raw Data'!B1207</f>
        <v>44282</v>
      </c>
      <c r="C1207">
        <f>'Raw Data'!C1207</f>
        <v>301049751</v>
      </c>
      <c r="D1207">
        <f>'Raw Data'!D1207</f>
        <v>73239990</v>
      </c>
      <c r="E1207" t="str">
        <f>'Raw Data'!E1207</f>
        <v>8505 STEEL LUNCH BOX 3LAYER ( 16800 NOS) (MILD STEEL)</v>
      </c>
      <c r="F1207" t="str">
        <f t="shared" si="198"/>
        <v>8505 STEEL LUNCH BOX 3LAYER ( 16800 NOS) (MILD STEEL)</v>
      </c>
      <c r="O1207">
        <f>'Raw Data'!N1207</f>
        <v>10892</v>
      </c>
      <c r="P1207" t="str">
        <f>'Raw Data'!O1207</f>
        <v>KGS</v>
      </c>
      <c r="Q1207">
        <f>'Raw Data'!P1207</f>
        <v>412.30138629999999</v>
      </c>
      <c r="R1207">
        <f>'Raw Data'!Q1207</f>
        <v>4490786.7</v>
      </c>
      <c r="S1207">
        <f>'Raw Data'!R1207</f>
        <v>5.6210141289999997</v>
      </c>
      <c r="T1207">
        <f>'Raw Data'!S1207</f>
        <v>61224.085890000002</v>
      </c>
      <c r="U1207">
        <f>'Raw Data'!T1207</f>
        <v>1645424.2</v>
      </c>
      <c r="V1207" s="9" t="str">
        <f t="shared" si="199"/>
        <v>8505</v>
      </c>
      <c r="W1207" t="str">
        <f t="shared" si="200"/>
        <v/>
      </c>
      <c r="X1207" t="e">
        <f t="shared" si="201"/>
        <v>#VALUE!</v>
      </c>
      <c r="Y1207">
        <f t="shared" si="202"/>
        <v>6136210.9000000004</v>
      </c>
      <c r="Z1207">
        <f t="shared" si="203"/>
        <v>2021</v>
      </c>
      <c r="AA1207" s="9" t="str">
        <f t="shared" si="204"/>
        <v>Steel</v>
      </c>
      <c r="AB1207" s="9" t="str">
        <f t="shared" si="205"/>
        <v>Lunch Box</v>
      </c>
      <c r="AD1207" s="13">
        <f t="shared" si="206"/>
        <v>5.6210141289999997</v>
      </c>
      <c r="AE1207" t="e">
        <f t="shared" si="207"/>
        <v>#VALUE!</v>
      </c>
      <c r="AF1207" s="16">
        <f t="shared" si="208"/>
        <v>0.36639998956084907</v>
      </c>
    </row>
    <row r="1208" spans="1:32" x14ac:dyDescent="0.25">
      <c r="A1208" t="str">
        <f>'Raw Data'!A1208</f>
        <v>INNSA1</v>
      </c>
      <c r="B1208" s="7">
        <f>'Raw Data'!B1208</f>
        <v>44281</v>
      </c>
      <c r="C1208">
        <f>'Raw Data'!C1208</f>
        <v>301049751</v>
      </c>
      <c r="D1208">
        <f>'Raw Data'!D1208</f>
        <v>73239990</v>
      </c>
      <c r="E1208" t="str">
        <f>'Raw Data'!E1208</f>
        <v>FAMILY CLOTH RACK 3LAYERS [MADE UP OF MILD STEEL] - 03-027I (QTY : 1824 PCS / CNY 79.00 PER PCS)</v>
      </c>
      <c r="F1208" t="str">
        <f t="shared" si="198"/>
        <v>FAMILY CLOTH RACK 3LAYERS [MADE UP OF MILD STEEL] - 03-027I (QTY : 1824 PCS / CNY 79.00 PER PCS)</v>
      </c>
      <c r="O1208">
        <f>'Raw Data'!N1208</f>
        <v>10488</v>
      </c>
      <c r="P1208" t="str">
        <f>'Raw Data'!O1208</f>
        <v>KGS</v>
      </c>
      <c r="Q1208">
        <f>'Raw Data'!P1208</f>
        <v>178.913524</v>
      </c>
      <c r="R1208">
        <f>'Raw Data'!Q1208</f>
        <v>1876445.04</v>
      </c>
      <c r="S1208">
        <f>'Raw Data'!R1208</f>
        <v>2.4391755150000001</v>
      </c>
      <c r="T1208">
        <f>'Raw Data'!S1208</f>
        <v>25582.072800000002</v>
      </c>
      <c r="U1208">
        <f>'Raw Data'!T1208</f>
        <v>687529.5</v>
      </c>
      <c r="V1208" s="9" t="str">
        <f t="shared" si="199"/>
        <v>FAMILY</v>
      </c>
      <c r="W1208">
        <f t="shared" si="200"/>
        <v>1824</v>
      </c>
      <c r="X1208" t="e">
        <f t="shared" si="201"/>
        <v>#VALUE!</v>
      </c>
      <c r="Y1208">
        <f t="shared" si="202"/>
        <v>2563974.54</v>
      </c>
      <c r="Z1208">
        <f t="shared" si="203"/>
        <v>2021</v>
      </c>
      <c r="AA1208" s="9" t="str">
        <f t="shared" si="204"/>
        <v>Steel</v>
      </c>
      <c r="AB1208" s="9" t="str">
        <f t="shared" si="205"/>
        <v>Other</v>
      </c>
      <c r="AD1208" s="13">
        <f t="shared" si="206"/>
        <v>2.4391755150000001</v>
      </c>
      <c r="AE1208">
        <f t="shared" si="207"/>
        <v>376.93503289473682</v>
      </c>
      <c r="AF1208" s="16">
        <f t="shared" si="208"/>
        <v>0.36640001990146215</v>
      </c>
    </row>
    <row r="1209" spans="1:32" x14ac:dyDescent="0.25">
      <c r="A1209" t="str">
        <f>'Raw Data'!A1209</f>
        <v>INNSA1</v>
      </c>
      <c r="B1209" s="7">
        <f>'Raw Data'!B1209</f>
        <v>44280</v>
      </c>
      <c r="C1209">
        <f>'Raw Data'!C1209</f>
        <v>301049751</v>
      </c>
      <c r="D1209">
        <f>'Raw Data'!D1209</f>
        <v>73239990</v>
      </c>
      <c r="E1209" t="str">
        <f>'Raw Data'!E1209</f>
        <v>MILD STEEL MULTI FUNCTION CLOTH STAND - RYX-02-020 (QTY : 3696 NUM / USD 14.20 PER NUM)</v>
      </c>
      <c r="F1209" t="str">
        <f t="shared" si="198"/>
        <v>MILD STEEL MULTI FUNCTION CLOTH STAND - RYX-02-020 (QTY : 3696 NUM / USD 14.20 PER NUM)</v>
      </c>
      <c r="O1209">
        <f>'Raw Data'!N1209</f>
        <v>12012</v>
      </c>
      <c r="P1209" t="str">
        <f>'Raw Data'!O1209</f>
        <v>KGS</v>
      </c>
      <c r="Q1209">
        <f>'Raw Data'!P1209</f>
        <v>380.09835659999999</v>
      </c>
      <c r="R1209">
        <f>'Raw Data'!Q1209</f>
        <v>4565741.46</v>
      </c>
      <c r="S1209">
        <f>'Raw Data'!R1209</f>
        <v>5.1819816860000003</v>
      </c>
      <c r="T1209">
        <f>'Raw Data'!S1209</f>
        <v>62245.964010000003</v>
      </c>
      <c r="U1209">
        <f>'Raw Data'!T1209</f>
        <v>1672887.7</v>
      </c>
      <c r="V1209" s="9" t="str">
        <f t="shared" si="199"/>
        <v>MILD</v>
      </c>
      <c r="W1209">
        <f t="shared" si="200"/>
        <v>3696</v>
      </c>
      <c r="X1209">
        <f t="shared" si="201"/>
        <v>70</v>
      </c>
      <c r="Y1209">
        <f t="shared" si="202"/>
        <v>6238629.1600000001</v>
      </c>
      <c r="Z1209">
        <f t="shared" si="203"/>
        <v>2021</v>
      </c>
      <c r="AA1209" s="9" t="str">
        <f t="shared" si="204"/>
        <v>Steel</v>
      </c>
      <c r="AB1209" s="9" t="str">
        <f t="shared" si="205"/>
        <v>Other</v>
      </c>
      <c r="AD1209" s="13">
        <f t="shared" si="206"/>
        <v>5.1819816860000003</v>
      </c>
      <c r="AE1209">
        <f t="shared" si="207"/>
        <v>452.62113095238095</v>
      </c>
      <c r="AF1209" s="16">
        <f t="shared" si="208"/>
        <v>0.36640000636391706</v>
      </c>
    </row>
    <row r="1210" spans="1:32" x14ac:dyDescent="0.25">
      <c r="A1210" t="str">
        <f>'Raw Data'!A1210</f>
        <v>INNSA1</v>
      </c>
      <c r="B1210" s="7">
        <f>'Raw Data'!B1210</f>
        <v>44278</v>
      </c>
      <c r="C1210">
        <f>'Raw Data'!C1210</f>
        <v>301049751</v>
      </c>
      <c r="D1210">
        <f>'Raw Data'!D1210</f>
        <v>73239990</v>
      </c>
      <c r="E1210" t="str">
        <f>'Raw Data'!E1210</f>
        <v>STEEL SALT BOTTLE NP-19 (QTY:10080 PCS USD 0.4976 PER PCS)</v>
      </c>
      <c r="F1210" t="str">
        <f t="shared" si="198"/>
        <v>STEEL SALT BOTTLE NP-19 (QTY:10080 PCS USD 0.4976 PER PCS)</v>
      </c>
      <c r="O1210">
        <f>'Raw Data'!N1210</f>
        <v>1575</v>
      </c>
      <c r="P1210" t="str">
        <f>'Raw Data'!O1210</f>
        <v>KGS</v>
      </c>
      <c r="Q1210">
        <f>'Raw Data'!P1210</f>
        <v>251.7685587</v>
      </c>
      <c r="R1210">
        <f>'Raw Data'!Q1210</f>
        <v>396535.48</v>
      </c>
      <c r="S1210">
        <f>'Raw Data'!R1210</f>
        <v>3.4324275219999998</v>
      </c>
      <c r="T1210">
        <f>'Raw Data'!S1210</f>
        <v>5406.0733469999996</v>
      </c>
      <c r="U1210">
        <f>'Raw Data'!T1210</f>
        <v>145290.6</v>
      </c>
      <c r="V1210" s="9" t="str">
        <f t="shared" si="199"/>
        <v>STEEL</v>
      </c>
      <c r="W1210">
        <f t="shared" si="200"/>
        <v>10080</v>
      </c>
      <c r="X1210">
        <f t="shared" si="201"/>
        <v>40</v>
      </c>
      <c r="Y1210">
        <f t="shared" si="202"/>
        <v>541826.07999999996</v>
      </c>
      <c r="Z1210">
        <f t="shared" si="203"/>
        <v>2021</v>
      </c>
      <c r="AA1210" s="9" t="str">
        <f t="shared" si="204"/>
        <v>Steel</v>
      </c>
      <c r="AB1210" s="9" t="str">
        <f t="shared" si="205"/>
        <v>Other</v>
      </c>
      <c r="AD1210" s="13">
        <f t="shared" si="206"/>
        <v>3.4324275219999998</v>
      </c>
      <c r="AE1210">
        <f t="shared" si="207"/>
        <v>14.41375</v>
      </c>
      <c r="AF1210" s="16">
        <f t="shared" si="208"/>
        <v>0.36640000032279585</v>
      </c>
    </row>
    <row r="1211" spans="1:32" x14ac:dyDescent="0.25">
      <c r="A1211" t="str">
        <f>'Raw Data'!A1211</f>
        <v>INNSA1</v>
      </c>
      <c r="B1211" s="7">
        <f>'Raw Data'!B1211</f>
        <v>44278</v>
      </c>
      <c r="C1211">
        <f>'Raw Data'!C1211</f>
        <v>301049751</v>
      </c>
      <c r="D1211">
        <f>'Raw Data'!D1211</f>
        <v>73239990</v>
      </c>
      <c r="E1211" t="str">
        <f>'Raw Data'!E1211</f>
        <v>STEEL TEA STRAINER BIG SB-12 (QTY:20376 USD 1.2052 PER PCS)</v>
      </c>
      <c r="F1211" t="str">
        <f t="shared" si="198"/>
        <v>STEEL TEA STRAINER BIG SB-12 (QTY:20376 USD 1.2052 PER PCS)</v>
      </c>
      <c r="O1211">
        <f>'Raw Data'!N1211</f>
        <v>4839.3</v>
      </c>
      <c r="P1211" t="str">
        <f>'Raw Data'!O1211</f>
        <v>KGS</v>
      </c>
      <c r="Q1211">
        <f>'Raw Data'!P1211</f>
        <v>401.17751120000003</v>
      </c>
      <c r="R1211">
        <f>'Raw Data'!Q1211</f>
        <v>1941418.33</v>
      </c>
      <c r="S1211">
        <f>'Raw Data'!R1211</f>
        <v>5.4693593890000001</v>
      </c>
      <c r="T1211">
        <f>'Raw Data'!S1211</f>
        <v>26467.870889999998</v>
      </c>
      <c r="U1211">
        <f>'Raw Data'!T1211</f>
        <v>711335.7</v>
      </c>
      <c r="V1211" s="9" t="str">
        <f t="shared" si="199"/>
        <v>STEEL</v>
      </c>
      <c r="W1211">
        <f t="shared" si="200"/>
        <v>20376</v>
      </c>
      <c r="X1211">
        <f t="shared" si="201"/>
        <v>41</v>
      </c>
      <c r="Y1211">
        <f t="shared" si="202"/>
        <v>2652754.0300000003</v>
      </c>
      <c r="Z1211">
        <f t="shared" si="203"/>
        <v>2021</v>
      </c>
      <c r="AA1211" s="9" t="str">
        <f t="shared" si="204"/>
        <v>Steel</v>
      </c>
      <c r="AB1211" s="9" t="str">
        <f t="shared" si="205"/>
        <v>Tea Strainer</v>
      </c>
      <c r="AD1211" s="13">
        <f t="shared" si="206"/>
        <v>5.4693593890000001</v>
      </c>
      <c r="AE1211">
        <f t="shared" si="207"/>
        <v>34.910468197879858</v>
      </c>
      <c r="AF1211" s="16">
        <f t="shared" si="208"/>
        <v>0.36640001230440628</v>
      </c>
    </row>
    <row r="1212" spans="1:32" x14ac:dyDescent="0.25">
      <c r="A1212" t="str">
        <f>'Raw Data'!A1212</f>
        <v>INNSA1</v>
      </c>
      <c r="B1212" s="7">
        <f>'Raw Data'!B1212</f>
        <v>44271</v>
      </c>
      <c r="C1212">
        <f>'Raw Data'!C1212</f>
        <v>301049751</v>
      </c>
      <c r="D1212">
        <f>'Raw Data'!D1212</f>
        <v>73239990</v>
      </c>
      <c r="E1212" t="str">
        <f>'Raw Data'!E1212</f>
        <v>MILD STEEL MULTI FUNCTION CLOTH STAND - RYX-02-021A (QTY : 3888 NUM/ USD 8.85 PER NUM)</v>
      </c>
      <c r="F1212" t="str">
        <f t="shared" si="198"/>
        <v>MILD STEEL MULTI FUNCTION CLOTH STAND - RYX-02-021A (QTY : 3888 NUM/ USD 8.85 PER NUM)</v>
      </c>
      <c r="O1212">
        <f>'Raw Data'!N1212</f>
        <v>14256</v>
      </c>
      <c r="P1212" t="str">
        <f>'Raw Data'!O1212</f>
        <v>KGS</v>
      </c>
      <c r="Q1212">
        <f>'Raw Data'!P1212</f>
        <v>228.95265430000001</v>
      </c>
      <c r="R1212">
        <f>'Raw Data'!Q1212</f>
        <v>3263949.04</v>
      </c>
      <c r="S1212">
        <f>'Raw Data'!R1212</f>
        <v>3.098141466</v>
      </c>
      <c r="T1212">
        <f>'Raw Data'!S1212</f>
        <v>44167.104740000002</v>
      </c>
      <c r="U1212">
        <f>'Raw Data'!T1212</f>
        <v>1195910.8999999999</v>
      </c>
      <c r="V1212" s="9" t="str">
        <f t="shared" si="199"/>
        <v>MILD</v>
      </c>
      <c r="W1212">
        <f t="shared" si="200"/>
        <v>3888</v>
      </c>
      <c r="X1212">
        <f t="shared" si="201"/>
        <v>70</v>
      </c>
      <c r="Y1212">
        <f t="shared" si="202"/>
        <v>4459859.9399999995</v>
      </c>
      <c r="Z1212">
        <f t="shared" si="203"/>
        <v>2021</v>
      </c>
      <c r="AA1212" s="9" t="str">
        <f t="shared" si="204"/>
        <v>Steel</v>
      </c>
      <c r="AB1212" s="9" t="str">
        <f t="shared" si="205"/>
        <v>Other</v>
      </c>
      <c r="AD1212" s="13">
        <f t="shared" si="206"/>
        <v>3.098141466</v>
      </c>
      <c r="AE1212">
        <f t="shared" si="207"/>
        <v>307.59025205761316</v>
      </c>
      <c r="AF1212" s="16">
        <f t="shared" si="208"/>
        <v>0.36639999134300205</v>
      </c>
    </row>
    <row r="1213" spans="1:32" x14ac:dyDescent="0.25">
      <c r="A1213" t="str">
        <f>'Raw Data'!A1213</f>
        <v>INNSA1</v>
      </c>
      <c r="B1213" s="7">
        <f>'Raw Data'!B1213</f>
        <v>44271</v>
      </c>
      <c r="C1213">
        <f>'Raw Data'!C1213</f>
        <v>301049751</v>
      </c>
      <c r="D1213">
        <f>'Raw Data'!D1213</f>
        <v>73239990</v>
      </c>
      <c r="E1213" t="str">
        <f>'Raw Data'!E1213</f>
        <v>KW-830 STAINLESS STEEL SPORT BOTTLE 1000ML (QTY 34164 PCS / USD 0.90 PER PCS)</v>
      </c>
      <c r="F1213" t="str">
        <f t="shared" si="198"/>
        <v>KW-830 STAINLESS STEEL SPORT BOTTLE 1000ML (QTY 34164 PCS / USD 0.90 PER PCS)</v>
      </c>
      <c r="O1213">
        <f>'Raw Data'!N1213</f>
        <v>6950</v>
      </c>
      <c r="P1213" t="str">
        <f>'Raw Data'!O1213</f>
        <v>KGS</v>
      </c>
      <c r="Q1213">
        <f>'Raw Data'!P1213</f>
        <v>359.45202590000002</v>
      </c>
      <c r="R1213">
        <f>'Raw Data'!Q1213</f>
        <v>2498191.58</v>
      </c>
      <c r="S1213">
        <f>'Raw Data'!R1213</f>
        <v>4.8640328269999999</v>
      </c>
      <c r="T1213">
        <f>'Raw Data'!S1213</f>
        <v>33805.028149999998</v>
      </c>
      <c r="U1213">
        <f>'Raw Data'!T1213</f>
        <v>915337.4</v>
      </c>
      <c r="V1213" s="9" t="str">
        <f t="shared" si="199"/>
        <v>KW-830</v>
      </c>
      <c r="W1213">
        <f t="shared" si="200"/>
        <v>34164</v>
      </c>
      <c r="X1213">
        <f t="shared" si="201"/>
        <v>61</v>
      </c>
      <c r="Y1213">
        <f t="shared" si="202"/>
        <v>3413528.98</v>
      </c>
      <c r="Z1213">
        <f t="shared" si="203"/>
        <v>2021</v>
      </c>
      <c r="AA1213" s="9" t="str">
        <f t="shared" si="204"/>
        <v>Steel</v>
      </c>
      <c r="AB1213" s="9" t="str">
        <f t="shared" si="205"/>
        <v>Other</v>
      </c>
      <c r="AD1213" s="13">
        <f t="shared" si="206"/>
        <v>4.8640328269999999</v>
      </c>
      <c r="AE1213">
        <f t="shared" si="207"/>
        <v>26.792454045193772</v>
      </c>
      <c r="AF1213" s="16">
        <f t="shared" si="208"/>
        <v>0.36640000203667328</v>
      </c>
    </row>
    <row r="1214" spans="1:32" x14ac:dyDescent="0.25">
      <c r="A1214" t="str">
        <f>'Raw Data'!A1214</f>
        <v>INNSA1</v>
      </c>
      <c r="B1214" s="7">
        <f>'Raw Data'!B1214</f>
        <v>44258</v>
      </c>
      <c r="C1214">
        <f>'Raw Data'!C1214</f>
        <v>301049751</v>
      </c>
      <c r="D1214">
        <f>'Raw Data'!D1214</f>
        <v>73239990</v>
      </c>
      <c r="E1214" t="str">
        <f>'Raw Data'!E1214</f>
        <v>STEEL SALT BOTTLE - NP-19 (QTY- 17808 PCS/USD 0.4984 PER PCS)</v>
      </c>
      <c r="F1214" t="str">
        <f t="shared" si="198"/>
        <v>STEEL SALT BOTTLE - NP-19 (QTY- 17808 PCS/USD 0.4984 PER PCS)</v>
      </c>
      <c r="O1214">
        <f>'Raw Data'!N1214</f>
        <v>2782.5</v>
      </c>
      <c r="P1214" t="str">
        <f>'Raw Data'!O1214</f>
        <v>KGS</v>
      </c>
      <c r="Q1214">
        <f>'Raw Data'!P1214</f>
        <v>253.98707999999999</v>
      </c>
      <c r="R1214">
        <f>'Raw Data'!Q1214</f>
        <v>706719.05</v>
      </c>
      <c r="S1214">
        <f>'Raw Data'!R1214</f>
        <v>3.4462290360000001</v>
      </c>
      <c r="T1214">
        <f>'Raw Data'!S1214</f>
        <v>9589.1322930000006</v>
      </c>
      <c r="U1214">
        <f>'Raw Data'!T1214</f>
        <v>258941.9</v>
      </c>
      <c r="V1214" s="9" t="str">
        <f t="shared" si="199"/>
        <v>STEEL</v>
      </c>
      <c r="W1214">
        <f t="shared" si="200"/>
        <v>17808</v>
      </c>
      <c r="X1214">
        <f t="shared" si="201"/>
        <v>43</v>
      </c>
      <c r="Y1214">
        <f t="shared" si="202"/>
        <v>965660.95000000007</v>
      </c>
      <c r="Z1214">
        <f t="shared" si="203"/>
        <v>2021</v>
      </c>
      <c r="AA1214" s="9" t="str">
        <f t="shared" si="204"/>
        <v>Steel</v>
      </c>
      <c r="AB1214" s="9" t="str">
        <f t="shared" si="205"/>
        <v>Other</v>
      </c>
      <c r="AD1214" s="13">
        <f t="shared" si="206"/>
        <v>3.4462290360000001</v>
      </c>
      <c r="AE1214">
        <f t="shared" si="207"/>
        <v>14.540762578616352</v>
      </c>
      <c r="AF1214" s="16">
        <f t="shared" si="208"/>
        <v>0.36640005671277714</v>
      </c>
    </row>
    <row r="1215" spans="1:32" x14ac:dyDescent="0.25">
      <c r="A1215" t="str">
        <f>'Raw Data'!A1215</f>
        <v>INNSA1</v>
      </c>
      <c r="B1215" s="7">
        <f>'Raw Data'!B1215</f>
        <v>44258</v>
      </c>
      <c r="C1215">
        <f>'Raw Data'!C1215</f>
        <v>301049751</v>
      </c>
      <c r="D1215">
        <f>'Raw Data'!D1215</f>
        <v>73239990</v>
      </c>
      <c r="E1215" t="str">
        <f>'Raw Data'!E1215</f>
        <v>STEEL TEA STRAINER BIG - SB-12 (QTY: 4104 PCS/USD 1.2071 PER PCS)</v>
      </c>
      <c r="F1215" t="str">
        <f t="shared" si="198"/>
        <v>STEEL TEA STRAINER BIG - SB-12 (QTY: 4104 PCS/USD 1.2071 PER PCS)</v>
      </c>
      <c r="O1215">
        <f>'Raw Data'!N1215</f>
        <v>974.7</v>
      </c>
      <c r="P1215" t="str">
        <f>'Raw Data'!O1215</f>
        <v>KGS</v>
      </c>
      <c r="Q1215">
        <f>'Raw Data'!P1215</f>
        <v>404.70005129999998</v>
      </c>
      <c r="R1215">
        <f>'Raw Data'!Q1215</f>
        <v>394461.14</v>
      </c>
      <c r="S1215">
        <f>'Raw Data'!R1215</f>
        <v>5.4911811569999998</v>
      </c>
      <c r="T1215">
        <f>'Raw Data'!S1215</f>
        <v>5352.2542739999999</v>
      </c>
      <c r="U1215">
        <f>'Raw Data'!T1215</f>
        <v>144530.5</v>
      </c>
      <c r="V1215" s="9" t="str">
        <f t="shared" si="199"/>
        <v>STEEL</v>
      </c>
      <c r="W1215">
        <f t="shared" si="200"/>
        <v>4104</v>
      </c>
      <c r="X1215">
        <f t="shared" si="201"/>
        <v>47</v>
      </c>
      <c r="Y1215">
        <f t="shared" si="202"/>
        <v>538991.64</v>
      </c>
      <c r="Z1215">
        <f t="shared" si="203"/>
        <v>2021</v>
      </c>
      <c r="AA1215" s="9" t="str">
        <f t="shared" si="204"/>
        <v>Steel</v>
      </c>
      <c r="AB1215" s="9" t="str">
        <f t="shared" si="205"/>
        <v>Tea Strainer</v>
      </c>
      <c r="AD1215" s="13">
        <f t="shared" si="206"/>
        <v>5.4911811569999998</v>
      </c>
      <c r="AE1215">
        <f t="shared" si="207"/>
        <v>35.216983430799218</v>
      </c>
      <c r="AF1215" s="16">
        <f t="shared" si="208"/>
        <v>0.36639984359422578</v>
      </c>
    </row>
    <row r="1216" spans="1:32" x14ac:dyDescent="0.25">
      <c r="A1216" t="str">
        <f>'Raw Data'!A1216</f>
        <v>INNSA1</v>
      </c>
      <c r="B1216" s="7">
        <f>'Raw Data'!B1216</f>
        <v>44258</v>
      </c>
      <c r="C1216">
        <f>'Raw Data'!C1216</f>
        <v>301049751</v>
      </c>
      <c r="D1216">
        <f>'Raw Data'!D1216</f>
        <v>73239990</v>
      </c>
      <c r="E1216" t="str">
        <f>'Raw Data'!E1216</f>
        <v>STEEL HAND BLENDER - RS-02 (QTY: 25180 PCS/USD 0.4548 PER PCS)</v>
      </c>
      <c r="F1216" t="str">
        <f t="shared" si="198"/>
        <v>STEEL HAND BLENDER - RS-02 (QTY: 25180 PCS/USD 0.4548 PER PCS)</v>
      </c>
      <c r="O1216">
        <f>'Raw Data'!N1216</f>
        <v>1510.8</v>
      </c>
      <c r="P1216" t="str">
        <f>'Raw Data'!O1216</f>
        <v>KGS</v>
      </c>
      <c r="Q1216">
        <f>'Raw Data'!P1216</f>
        <v>603.56286739999996</v>
      </c>
      <c r="R1216">
        <f>'Raw Data'!Q1216</f>
        <v>911862.78</v>
      </c>
      <c r="S1216">
        <f>'Raw Data'!R1216</f>
        <v>8.1894554589999995</v>
      </c>
      <c r="T1216">
        <f>'Raw Data'!S1216</f>
        <v>12372.62931</v>
      </c>
      <c r="U1216">
        <f>'Raw Data'!T1216</f>
        <v>334106.59999999998</v>
      </c>
      <c r="V1216" s="9" t="str">
        <f t="shared" si="199"/>
        <v>STEEL</v>
      </c>
      <c r="W1216">
        <f t="shared" si="200"/>
        <v>25180</v>
      </c>
      <c r="X1216">
        <f t="shared" si="201"/>
        <v>44</v>
      </c>
      <c r="Y1216">
        <f t="shared" si="202"/>
        <v>1245969.3799999999</v>
      </c>
      <c r="Z1216">
        <f t="shared" si="203"/>
        <v>2021</v>
      </c>
      <c r="AA1216" s="9" t="str">
        <f t="shared" si="204"/>
        <v>Steel</v>
      </c>
      <c r="AB1216" s="9" t="str">
        <f t="shared" si="205"/>
        <v>Other</v>
      </c>
      <c r="AD1216" s="13">
        <f t="shared" si="206"/>
        <v>8.1894554589999995</v>
      </c>
      <c r="AE1216">
        <f t="shared" si="207"/>
        <v>13.268729150119141</v>
      </c>
      <c r="AF1216" s="16">
        <f t="shared" si="208"/>
        <v>0.36640008488996556</v>
      </c>
    </row>
    <row r="1217" spans="1:32" x14ac:dyDescent="0.25">
      <c r="A1217" t="str">
        <f>'Raw Data'!A1217</f>
        <v>INNSA1</v>
      </c>
      <c r="B1217" s="7">
        <f>'Raw Data'!B1217</f>
        <v>44258</v>
      </c>
      <c r="C1217">
        <f>'Raw Data'!C1217</f>
        <v>301049751</v>
      </c>
      <c r="D1217">
        <f>'Raw Data'!D1217</f>
        <v>73239990</v>
      </c>
      <c r="E1217" t="str">
        <f>'Raw Data'!E1217</f>
        <v>STEEL ZHARA - NP-003 (QTY: 5640 PCS/USD 0.4563 PER PCS)</v>
      </c>
      <c r="F1217" t="str">
        <f t="shared" si="198"/>
        <v>STEEL ZHARA - NP-003 (QTY: 5640 PCS/USD 0.4563 PER PCS)</v>
      </c>
      <c r="O1217">
        <f>'Raw Data'!N1217</f>
        <v>526.4</v>
      </c>
      <c r="P1217" t="str">
        <f>'Raw Data'!O1217</f>
        <v>KGS</v>
      </c>
      <c r="Q1217">
        <f>'Raw Data'!P1217</f>
        <v>389.28459350000003</v>
      </c>
      <c r="R1217">
        <f>'Raw Data'!Q1217</f>
        <v>204919.41</v>
      </c>
      <c r="S1217">
        <f>'Raw Data'!R1217</f>
        <v>5.2820161939999997</v>
      </c>
      <c r="T1217">
        <f>'Raw Data'!S1217</f>
        <v>2780.4533240000001</v>
      </c>
      <c r="U1217">
        <f>'Raw Data'!T1217</f>
        <v>75082.5</v>
      </c>
      <c r="V1217" s="9" t="str">
        <f t="shared" si="199"/>
        <v>STEEL</v>
      </c>
      <c r="W1217">
        <f t="shared" si="200"/>
        <v>5640</v>
      </c>
      <c r="X1217">
        <f t="shared" si="201"/>
        <v>37</v>
      </c>
      <c r="Y1217">
        <f t="shared" si="202"/>
        <v>280001.91000000003</v>
      </c>
      <c r="Z1217">
        <f t="shared" si="203"/>
        <v>2021</v>
      </c>
      <c r="AA1217" s="9" t="str">
        <f t="shared" si="204"/>
        <v>Steel</v>
      </c>
      <c r="AB1217" s="9" t="str">
        <f t="shared" si="205"/>
        <v>Other</v>
      </c>
      <c r="AD1217" s="13">
        <f t="shared" si="206"/>
        <v>5.2820161939999997</v>
      </c>
      <c r="AE1217">
        <f t="shared" si="207"/>
        <v>13.3125</v>
      </c>
      <c r="AF1217" s="16">
        <f t="shared" si="208"/>
        <v>0.36640013749795591</v>
      </c>
    </row>
    <row r="1218" spans="1:32" x14ac:dyDescent="0.25">
      <c r="A1218" t="str">
        <f>'Raw Data'!A1218</f>
        <v>INNSA1</v>
      </c>
      <c r="B1218" s="7">
        <f>'Raw Data'!B1218</f>
        <v>44247</v>
      </c>
      <c r="C1218">
        <f>'Raw Data'!C1218</f>
        <v>301049751</v>
      </c>
      <c r="D1218">
        <f>'Raw Data'!D1218</f>
        <v>73239990</v>
      </c>
      <c r="E1218" t="str">
        <f>'Raw Data'!E1218</f>
        <v>STEEL SALT BOTTLE - NP-19 (QTY- 12000 PCS/USD 0.4980 PER PCS)</v>
      </c>
      <c r="F1218" t="str">
        <f t="shared" si="198"/>
        <v>STEEL SALT BOTTLE - NP-19 (QTY- 12000 PCS/USD 0.4980 PER PCS)</v>
      </c>
      <c r="O1218">
        <f>'Raw Data'!N1218</f>
        <v>1875</v>
      </c>
      <c r="P1218" t="str">
        <f>'Raw Data'!O1218</f>
        <v>KGS</v>
      </c>
      <c r="Q1218">
        <f>'Raw Data'!P1218</f>
        <v>257.52486399999998</v>
      </c>
      <c r="R1218">
        <f>'Raw Data'!Q1218</f>
        <v>482859.12</v>
      </c>
      <c r="S1218">
        <f>'Raw Data'!R1218</f>
        <v>3.4942315329999998</v>
      </c>
      <c r="T1218">
        <f>'Raw Data'!S1218</f>
        <v>6551.6841249999998</v>
      </c>
      <c r="U1218">
        <f>'Raw Data'!T1218</f>
        <v>176919.6</v>
      </c>
      <c r="V1218" s="9" t="str">
        <f t="shared" si="199"/>
        <v>STEEL</v>
      </c>
      <c r="W1218">
        <f t="shared" si="200"/>
        <v>12000</v>
      </c>
      <c r="X1218">
        <f t="shared" si="201"/>
        <v>43</v>
      </c>
      <c r="Y1218">
        <f t="shared" si="202"/>
        <v>659778.72</v>
      </c>
      <c r="Z1218">
        <f t="shared" si="203"/>
        <v>2021</v>
      </c>
      <c r="AA1218" s="9" t="str">
        <f t="shared" si="204"/>
        <v>Steel</v>
      </c>
      <c r="AB1218" s="9" t="str">
        <f t="shared" si="205"/>
        <v>Other</v>
      </c>
      <c r="AD1218" s="13">
        <f t="shared" si="206"/>
        <v>3.4942315329999998</v>
      </c>
      <c r="AE1218">
        <f t="shared" si="207"/>
        <v>14.7433</v>
      </c>
      <c r="AF1218" s="16">
        <f t="shared" si="208"/>
        <v>0.36640003817262479</v>
      </c>
    </row>
    <row r="1219" spans="1:32" x14ac:dyDescent="0.25">
      <c r="A1219" t="str">
        <f>'Raw Data'!A1219</f>
        <v>INNSA1</v>
      </c>
      <c r="B1219" s="7">
        <f>'Raw Data'!B1219</f>
        <v>44247</v>
      </c>
      <c r="C1219">
        <f>'Raw Data'!C1219</f>
        <v>301049751</v>
      </c>
      <c r="D1219">
        <f>'Raw Data'!D1219</f>
        <v>73239990</v>
      </c>
      <c r="E1219" t="str">
        <f>'Raw Data'!E1219</f>
        <v>STEEL ZHARA - NP-003 (TOTAL:86760 PCS/USD 0.4563 PER PCS)</v>
      </c>
      <c r="F1219" t="str">
        <f t="shared" ref="F1219:F1282" si="209">IFERROR(LEFT(E1219, FIND(")", E1219, FIND("QTY", UPPER(E1219))) ), E1219)</f>
        <v>STEEL ZHARA - NP-003 (TOTAL:86760 PCS/USD 0.4563 PER PCS)</v>
      </c>
      <c r="O1219">
        <f>'Raw Data'!N1219</f>
        <v>8097.6</v>
      </c>
      <c r="P1219" t="str">
        <f>'Raw Data'!O1219</f>
        <v>KGS</v>
      </c>
      <c r="Q1219">
        <f>'Raw Data'!P1219</f>
        <v>395.02408989999998</v>
      </c>
      <c r="R1219">
        <f>'Raw Data'!Q1219</f>
        <v>3198747.07</v>
      </c>
      <c r="S1219">
        <f>'Raw Data'!R1219</f>
        <v>5.3598926709999999</v>
      </c>
      <c r="T1219">
        <f>'Raw Data'!S1219</f>
        <v>43402.266889999999</v>
      </c>
      <c r="U1219">
        <f>'Raw Data'!T1219</f>
        <v>1172020.8999999999</v>
      </c>
      <c r="V1219" s="9" t="str">
        <f t="shared" ref="V1219:V1282" si="210">TRIM(LEFT(E1219, FIND(" ", E1219 &amp; " ") - 1))</f>
        <v>STEEL</v>
      </c>
      <c r="W1219" t="str">
        <f t="shared" ref="W1219:W1282" si="211">IFERROR(
 VALUE(
  SUBSTITUTE(
   SUBSTITUTE(
    TRIM(
     SUBSTITUTE(
      SUBSTITUTE(
       SUBSTITUTE(
        SUBSTITUTE(
         SUBSTITUTE(
          MID(F1219, SEARCH("QTY",UPPER(F1219)) + 3,
           MIN(
            IFERROR(SEARCH("PCS",UPPER(F1219),SEARCH("QTY",UPPER(F1219))),99999),
            IFERROR(SEARCH("PC",UPPER(F1219),SEARCH("QTY",UPPER(F1219))),99999),
            IFERROR(SEARCH("NOS",UPPER(F1219),SEARCH("QTY",UPPER(F1219))),99999),
            IFERROR(SEARCH("SET",UPPER(F1219),SEARCH("QTY",UPPER(F1219))),99999),
            IFERROR(SEARCH("PKT",UPPER(F1219),SEARCH("QTY",UPPER(F1219))),99999),
            IFERROR(SEARCH("NUM",UPPER(F1219),SEARCH("QTY",UPPER(F1219))),99999),
            IFERROR(SEARCH("/",UPPER(F1219),SEARCH("QTY",UPPER(F1219))),99999),
            IFERROR(SEARCH("PER",UPPER(F1219),SEARCH("QTY",UPPER(F1219))),99999),
            IFERROR(SEARCH("USD",UPPER(F1219),SEARCH("QTY",UPPER(F1219))),99999),
            IFERROR(SEARCH("CNY",UPPER(F1219),SEARCH("QTY",UPPER(F1219))),99999)
           ) - (SEARCH("QTY",UPPER(F1219)) + 3)
          ),
         ":", ""),
        "(", ""),
       ")", ""),
      "PER", ""),
     "USD", "")
    ),
   ",", ""),
  "-", "")
 ),
"")</f>
        <v/>
      </c>
      <c r="X1219">
        <f t="shared" ref="X1219:X1282" si="212">SEARCH("USD", UPPER(F1219))</f>
        <v>39</v>
      </c>
      <c r="Y1219">
        <f t="shared" ref="Y1219:Y1282" si="213">R1219+U1219</f>
        <v>4370767.97</v>
      </c>
      <c r="Z1219">
        <f t="shared" ref="Z1219:Z1282" si="214">YEAR(B1219)</f>
        <v>2021</v>
      </c>
      <c r="AA1219" s="9" t="str">
        <f t="shared" ref="AA1219:AA1282" si="215">IF( ISNUMBER(SEARCH("STEEL", F1219)), "Steel",
 IF( ISNUMBER(SEARCH("SCRUBBER", F1219)), "Cleaning",
 IF( ISNUMBER(SEARCH("BASKET", F1219)), "Basket",
 IF( ISNUMBER(SEARCH("HANGER", F1219)), "Hanger",
 IF( ISNUMBER(SEARCH("LUNCH BOX", F1219)), "Lunch Box",
 IF( ISNUMBER(SEARCH("BOTTLE", F1219)), "Bottle",
 "Other"))))))</f>
        <v>Steel</v>
      </c>
      <c r="AB1219" s="9" t="str">
        <f t="shared" ref="AB1219:AB1282" si="216">IF( ISNUMBER(SEARCH("SCRUBBER", F1219)), "Scrubber",
 IF( ISNUMBER(SEARCH("FRUIT BASKET", F1219)), "Fruit Basket",
 IF( ISNUMBER(SEARCH("BASKET", F1219)), "Basket",
 IF( ISNUMBER(SEARCH("CUTLERY", F1219)), "Cutlery Holder",
 IF( ISNUMBER(SEARCH("TEA STRAINER", F1219)), "Tea Strainer",
 IF( ISNUMBER(SEARCH("HANGER", F1219)), "Hanger",
 IF( ISNUMBER(SEARCH("HOOK", F1219)), "Hook",
 IF( ISNUMBER(SEARCH("LUNCH BOX", F1219)), "Lunch Box",
 "Other"))))))))</f>
        <v>Other</v>
      </c>
      <c r="AD1219" s="13">
        <f t="shared" ref="AD1219:AD1282" si="217">S1219</f>
        <v>5.3598926709999999</v>
      </c>
      <c r="AE1219" t="e">
        <f t="shared" ref="AE1219:AE1282" si="218">U1219 / W1219</f>
        <v>#VALUE!</v>
      </c>
      <c r="AF1219" s="16">
        <f t="shared" ref="AF1219:AF1282" si="219">U1219/R1219</f>
        <v>0.36639999173176263</v>
      </c>
    </row>
    <row r="1220" spans="1:32" x14ac:dyDescent="0.25">
      <c r="A1220" t="str">
        <f>'Raw Data'!A1220</f>
        <v>INNSA1</v>
      </c>
      <c r="B1220" s="7">
        <f>'Raw Data'!B1220</f>
        <v>44247</v>
      </c>
      <c r="C1220">
        <f>'Raw Data'!C1220</f>
        <v>301049751</v>
      </c>
      <c r="D1220">
        <f>'Raw Data'!D1220</f>
        <v>73239990</v>
      </c>
      <c r="E1220" t="str">
        <f>'Raw Data'!E1220</f>
        <v>STEEL TEA STRAINER BIG - SB-12 (TOTAL:15600 PCS/USD 1.2070 PER PCS)</v>
      </c>
      <c r="F1220" t="str">
        <f t="shared" si="209"/>
        <v>STEEL TEA STRAINER BIG - SB-12 (TOTAL:15600 PCS/USD 1.2070 PER PCS)</v>
      </c>
      <c r="O1220">
        <f>'Raw Data'!N1220</f>
        <v>3705</v>
      </c>
      <c r="P1220" t="str">
        <f>'Raw Data'!O1220</f>
        <v>KGS</v>
      </c>
      <c r="Q1220">
        <f>'Raw Data'!P1220</f>
        <v>410.63265589999997</v>
      </c>
      <c r="R1220">
        <f>'Raw Data'!Q1220</f>
        <v>1521393.99</v>
      </c>
      <c r="S1220">
        <f>'Raw Data'!R1220</f>
        <v>5.5716778270000002</v>
      </c>
      <c r="T1220">
        <f>'Raw Data'!S1220</f>
        <v>20643.066350000001</v>
      </c>
      <c r="U1220">
        <f>'Raw Data'!T1220</f>
        <v>557438.80000000005</v>
      </c>
      <c r="V1220" s="9" t="str">
        <f t="shared" si="210"/>
        <v>STEEL</v>
      </c>
      <c r="W1220" t="str">
        <f t="shared" si="211"/>
        <v/>
      </c>
      <c r="X1220">
        <f t="shared" si="212"/>
        <v>49</v>
      </c>
      <c r="Y1220">
        <f t="shared" si="213"/>
        <v>2078832.79</v>
      </c>
      <c r="Z1220">
        <f t="shared" si="214"/>
        <v>2021</v>
      </c>
      <c r="AA1220" s="9" t="str">
        <f t="shared" si="215"/>
        <v>Steel</v>
      </c>
      <c r="AB1220" s="9" t="str">
        <f t="shared" si="216"/>
        <v>Tea Strainer</v>
      </c>
      <c r="AD1220" s="13">
        <f t="shared" si="217"/>
        <v>5.5716778270000002</v>
      </c>
      <c r="AE1220" t="e">
        <f t="shared" si="218"/>
        <v>#VALUE!</v>
      </c>
      <c r="AF1220" s="16">
        <f t="shared" si="219"/>
        <v>0.36640002764832802</v>
      </c>
    </row>
    <row r="1221" spans="1:32" x14ac:dyDescent="0.25">
      <c r="A1221" t="str">
        <f>'Raw Data'!A1221</f>
        <v>INNSA1</v>
      </c>
      <c r="B1221" s="7">
        <f>'Raw Data'!B1221</f>
        <v>44244</v>
      </c>
      <c r="C1221">
        <f>'Raw Data'!C1221</f>
        <v>301049751</v>
      </c>
      <c r="D1221">
        <f>'Raw Data'!D1221</f>
        <v>73239990</v>
      </c>
      <c r="E1221" t="str">
        <f>'Raw Data'!E1221</f>
        <v>STEEL TEA STRAINER NP-55 (QTY:60120 PCS USD .3239 PER PCS)</v>
      </c>
      <c r="F1221" t="str">
        <f t="shared" si="209"/>
        <v>STEEL TEA STRAINER NP-55 (QTY:60120 PCS USD .3239 PER PCS)</v>
      </c>
      <c r="O1221">
        <f>'Raw Data'!N1221</f>
        <v>2755.5</v>
      </c>
      <c r="P1221" t="str">
        <f>'Raw Data'!O1221</f>
        <v>KGS</v>
      </c>
      <c r="Q1221">
        <f>'Raw Data'!P1221</f>
        <v>585.76362549999999</v>
      </c>
      <c r="R1221">
        <f>'Raw Data'!Q1221</f>
        <v>1614071.67</v>
      </c>
      <c r="S1221">
        <f>'Raw Data'!R1221</f>
        <v>7.9371764970000003</v>
      </c>
      <c r="T1221">
        <f>'Raw Data'!S1221</f>
        <v>21870.88984</v>
      </c>
      <c r="U1221">
        <f>'Raw Data'!T1221</f>
        <v>591395.80000000005</v>
      </c>
      <c r="V1221" s="9" t="str">
        <f t="shared" si="210"/>
        <v>STEEL</v>
      </c>
      <c r="W1221">
        <f t="shared" si="211"/>
        <v>60120</v>
      </c>
      <c r="X1221">
        <f t="shared" si="212"/>
        <v>41</v>
      </c>
      <c r="Y1221">
        <f t="shared" si="213"/>
        <v>2205467.4699999997</v>
      </c>
      <c r="Z1221">
        <f t="shared" si="214"/>
        <v>2021</v>
      </c>
      <c r="AA1221" s="9" t="str">
        <f t="shared" si="215"/>
        <v>Steel</v>
      </c>
      <c r="AB1221" s="9" t="str">
        <f t="shared" si="216"/>
        <v>Tea Strainer</v>
      </c>
      <c r="AD1221" s="13">
        <f t="shared" si="217"/>
        <v>7.9371764970000003</v>
      </c>
      <c r="AE1221">
        <f t="shared" si="218"/>
        <v>9.8369228210246185</v>
      </c>
      <c r="AF1221" s="16">
        <f t="shared" si="219"/>
        <v>0.36639996289631926</v>
      </c>
    </row>
    <row r="1222" spans="1:32" x14ac:dyDescent="0.25">
      <c r="A1222" t="str">
        <f>'Raw Data'!A1222</f>
        <v>INNSA1</v>
      </c>
      <c r="B1222" s="7">
        <f>'Raw Data'!B1222</f>
        <v>44244</v>
      </c>
      <c r="C1222">
        <f>'Raw Data'!C1222</f>
        <v>301049751</v>
      </c>
      <c r="D1222">
        <f>'Raw Data'!D1222</f>
        <v>73239990</v>
      </c>
      <c r="E1222" t="str">
        <f>'Raw Data'!E1222</f>
        <v>STEEL ZHARA NP-003 (QTY:18000 PCS USD 0.4563 PER PCS)</v>
      </c>
      <c r="F1222" t="str">
        <f t="shared" si="209"/>
        <v>STEEL ZHARA NP-003 (QTY:18000 PCS USD 0.4563 PER PCS)</v>
      </c>
      <c r="O1222">
        <f>'Raw Data'!N1222</f>
        <v>1680</v>
      </c>
      <c r="P1222" t="str">
        <f>'Raw Data'!O1222</f>
        <v>KGS</v>
      </c>
      <c r="Q1222">
        <f>'Raw Data'!P1222</f>
        <v>405.2346488</v>
      </c>
      <c r="R1222">
        <f>'Raw Data'!Q1222</f>
        <v>680794.21</v>
      </c>
      <c r="S1222">
        <f>'Raw Data'!R1222</f>
        <v>5.4909844010000004</v>
      </c>
      <c r="T1222">
        <f>'Raw Data'!S1222</f>
        <v>9224.8537940000006</v>
      </c>
      <c r="U1222">
        <f>'Raw Data'!T1222</f>
        <v>249443</v>
      </c>
      <c r="V1222" s="9" t="str">
        <f t="shared" si="210"/>
        <v>STEEL</v>
      </c>
      <c r="W1222">
        <f t="shared" si="211"/>
        <v>18000</v>
      </c>
      <c r="X1222">
        <f t="shared" si="212"/>
        <v>35</v>
      </c>
      <c r="Y1222">
        <f t="shared" si="213"/>
        <v>930237.21</v>
      </c>
      <c r="Z1222">
        <f t="shared" si="214"/>
        <v>2021</v>
      </c>
      <c r="AA1222" s="9" t="str">
        <f t="shared" si="215"/>
        <v>Steel</v>
      </c>
      <c r="AB1222" s="9" t="str">
        <f t="shared" si="216"/>
        <v>Other</v>
      </c>
      <c r="AD1222" s="13">
        <f t="shared" si="217"/>
        <v>5.4909844010000004</v>
      </c>
      <c r="AE1222">
        <f t="shared" si="218"/>
        <v>13.857944444444444</v>
      </c>
      <c r="AF1222" s="16">
        <f t="shared" si="219"/>
        <v>0.36640000213867863</v>
      </c>
    </row>
    <row r="1223" spans="1:32" x14ac:dyDescent="0.25">
      <c r="A1223" t="str">
        <f>'Raw Data'!A1223</f>
        <v>INNSA1</v>
      </c>
      <c r="B1223" s="7">
        <f>'Raw Data'!B1223</f>
        <v>44244</v>
      </c>
      <c r="C1223">
        <f>'Raw Data'!C1223</f>
        <v>301049751</v>
      </c>
      <c r="D1223">
        <f>'Raw Data'!D1223</f>
        <v>73239990</v>
      </c>
      <c r="E1223" t="str">
        <f>'Raw Data'!E1223</f>
        <v>STEEL SALT BOTTLE - NP-19 (QTY- 24096 PCS/USD 0.4984 PER PCS)</v>
      </c>
      <c r="F1223" t="str">
        <f t="shared" si="209"/>
        <v>STEEL SALT BOTTLE - NP-19 (QTY- 24096 PCS/USD 0.4984 PER PCS)</v>
      </c>
      <c r="O1223">
        <f>'Raw Data'!N1223</f>
        <v>3765</v>
      </c>
      <c r="P1223" t="str">
        <f>'Raw Data'!O1223</f>
        <v>KGS</v>
      </c>
      <c r="Q1223">
        <f>'Raw Data'!P1223</f>
        <v>264.39362820000002</v>
      </c>
      <c r="R1223">
        <f>'Raw Data'!Q1223</f>
        <v>995442.01</v>
      </c>
      <c r="S1223">
        <f>'Raw Data'!R1223</f>
        <v>3.5825694870000002</v>
      </c>
      <c r="T1223">
        <f>'Raw Data'!S1223</f>
        <v>13488.37412</v>
      </c>
      <c r="U1223">
        <f>'Raw Data'!T1223</f>
        <v>364729.9</v>
      </c>
      <c r="V1223" s="9" t="str">
        <f t="shared" si="210"/>
        <v>STEEL</v>
      </c>
      <c r="W1223">
        <f t="shared" si="211"/>
        <v>24096</v>
      </c>
      <c r="X1223">
        <f t="shared" si="212"/>
        <v>43</v>
      </c>
      <c r="Y1223">
        <f t="shared" si="213"/>
        <v>1360171.9100000001</v>
      </c>
      <c r="Z1223">
        <f t="shared" si="214"/>
        <v>2021</v>
      </c>
      <c r="AA1223" s="9" t="str">
        <f t="shared" si="215"/>
        <v>Steel</v>
      </c>
      <c r="AB1223" s="9" t="str">
        <f t="shared" si="216"/>
        <v>Other</v>
      </c>
      <c r="AD1223" s="13">
        <f t="shared" si="217"/>
        <v>3.5825694870000002</v>
      </c>
      <c r="AE1223">
        <f t="shared" si="218"/>
        <v>15.136533034528554</v>
      </c>
      <c r="AF1223" s="16">
        <f t="shared" si="219"/>
        <v>0.36639994729577469</v>
      </c>
    </row>
    <row r="1224" spans="1:32" x14ac:dyDescent="0.25">
      <c r="A1224" t="str">
        <f>'Raw Data'!A1224</f>
        <v>INNSA1</v>
      </c>
      <c r="B1224" s="7">
        <f>'Raw Data'!B1224</f>
        <v>44244</v>
      </c>
      <c r="C1224">
        <f>'Raw Data'!C1224</f>
        <v>301049751</v>
      </c>
      <c r="D1224">
        <f>'Raw Data'!D1224</f>
        <v>73239990</v>
      </c>
      <c r="E1224" t="str">
        <f>'Raw Data'!E1224</f>
        <v>STEEL HAND BLENDER RS-02 (QTY:50000 PCS USD 0.4548 PER PCS)</v>
      </c>
      <c r="F1224" t="str">
        <f t="shared" si="209"/>
        <v>STEEL HAND BLENDER RS-02 (QTY:50000 PCS USD 0.4548 PER PCS)</v>
      </c>
      <c r="O1224">
        <f>'Raw Data'!N1224</f>
        <v>3000</v>
      </c>
      <c r="P1224" t="str">
        <f>'Raw Data'!O1224</f>
        <v>KGS</v>
      </c>
      <c r="Q1224">
        <f>'Raw Data'!P1224</f>
        <v>628.29274329999998</v>
      </c>
      <c r="R1224">
        <f>'Raw Data'!Q1224</f>
        <v>1884878.23</v>
      </c>
      <c r="S1224">
        <f>'Raw Data'!R1224</f>
        <v>8.5134518069999991</v>
      </c>
      <c r="T1224">
        <f>'Raw Data'!S1224</f>
        <v>25540.35542</v>
      </c>
      <c r="U1224">
        <f>'Raw Data'!T1224</f>
        <v>690619.4</v>
      </c>
      <c r="V1224" s="9" t="str">
        <f t="shared" si="210"/>
        <v>STEEL</v>
      </c>
      <c r="W1224">
        <f t="shared" si="211"/>
        <v>50000</v>
      </c>
      <c r="X1224">
        <f t="shared" si="212"/>
        <v>41</v>
      </c>
      <c r="Y1224">
        <f t="shared" si="213"/>
        <v>2575497.63</v>
      </c>
      <c r="Z1224">
        <f t="shared" si="214"/>
        <v>2021</v>
      </c>
      <c r="AA1224" s="9" t="str">
        <f t="shared" si="215"/>
        <v>Steel</v>
      </c>
      <c r="AB1224" s="9" t="str">
        <f t="shared" si="216"/>
        <v>Other</v>
      </c>
      <c r="AD1224" s="13">
        <f t="shared" si="217"/>
        <v>8.5134518069999991</v>
      </c>
      <c r="AE1224">
        <f t="shared" si="218"/>
        <v>13.812388</v>
      </c>
      <c r="AF1224" s="16">
        <f t="shared" si="219"/>
        <v>0.36640000876873624</v>
      </c>
    </row>
    <row r="1225" spans="1:32" x14ac:dyDescent="0.25">
      <c r="A1225" t="str">
        <f>'Raw Data'!A1225</f>
        <v>INNSA1</v>
      </c>
      <c r="B1225" s="7">
        <f>'Raw Data'!B1225</f>
        <v>44243</v>
      </c>
      <c r="C1225">
        <f>'Raw Data'!C1225</f>
        <v>301049751</v>
      </c>
      <c r="D1225">
        <f>'Raw Data'!D1225</f>
        <v>73239990</v>
      </c>
      <c r="E1225" t="str">
        <f>'Raw Data'!E1225</f>
        <v>STAINLESS STEEL SPORTS BOTTLE 650ML S115 - NP-21 (QTY-54612 PCS/USD 1.070 PER PCS)</v>
      </c>
      <c r="F1225" t="str">
        <f t="shared" si="209"/>
        <v>STAINLESS STEEL SPORTS BOTTLE 650ML S115 - NP-21 (QTY-54612 PCS/USD 1.070 PER PCS)</v>
      </c>
      <c r="O1225">
        <f>'Raw Data'!N1225</f>
        <v>9708.7999999999993</v>
      </c>
      <c r="P1225" t="str">
        <f>'Raw Data'!O1225</f>
        <v>KGS</v>
      </c>
      <c r="Q1225">
        <f>'Raw Data'!P1225</f>
        <v>477.8968256</v>
      </c>
      <c r="R1225">
        <f>'Raw Data'!Q1225</f>
        <v>4639804.7</v>
      </c>
      <c r="S1225">
        <f>'Raw Data'!R1225</f>
        <v>6.4755667419999998</v>
      </c>
      <c r="T1225">
        <f>'Raw Data'!S1225</f>
        <v>62869.982380000001</v>
      </c>
      <c r="U1225">
        <f>'Raw Data'!T1225</f>
        <v>1700024.4</v>
      </c>
      <c r="V1225" s="9" t="str">
        <f t="shared" si="210"/>
        <v>STAINLESS</v>
      </c>
      <c r="W1225">
        <f t="shared" si="211"/>
        <v>54612</v>
      </c>
      <c r="X1225">
        <f t="shared" si="212"/>
        <v>65</v>
      </c>
      <c r="Y1225">
        <f t="shared" si="213"/>
        <v>6339829.0999999996</v>
      </c>
      <c r="Z1225">
        <f t="shared" si="214"/>
        <v>2021</v>
      </c>
      <c r="AA1225" s="9" t="str">
        <f t="shared" si="215"/>
        <v>Steel</v>
      </c>
      <c r="AB1225" s="9" t="str">
        <f t="shared" si="216"/>
        <v>Other</v>
      </c>
      <c r="AD1225" s="13">
        <f t="shared" si="217"/>
        <v>6.4755667419999998</v>
      </c>
      <c r="AE1225">
        <f t="shared" si="218"/>
        <v>31.129136453526694</v>
      </c>
      <c r="AF1225" s="16">
        <f t="shared" si="219"/>
        <v>0.36639999093065273</v>
      </c>
    </row>
    <row r="1226" spans="1:32" x14ac:dyDescent="0.25">
      <c r="A1226" t="str">
        <f>'Raw Data'!A1226</f>
        <v>INNSA1</v>
      </c>
      <c r="B1226" s="7">
        <f>'Raw Data'!B1226</f>
        <v>44243</v>
      </c>
      <c r="C1226">
        <f>'Raw Data'!C1226</f>
        <v>301049751</v>
      </c>
      <c r="D1226">
        <f>'Raw Data'!D1226</f>
        <v>73231000</v>
      </c>
      <c r="E1226" t="str">
        <f>'Raw Data'!E1226</f>
        <v>STEEL SCRUBBER 6 PCS SET - OKS-4156 (QTY- 98000 PCS/USD 0.256 PER PCS)</v>
      </c>
      <c r="F1226" t="str">
        <f t="shared" si="209"/>
        <v>STEEL SCRUBBER 6 PCS SET - OKS-4156 (QTY- 98000 PCS/USD 0.256 PER PCS)</v>
      </c>
      <c r="O1226">
        <f>'Raw Data'!N1226</f>
        <v>8537.7999999999993</v>
      </c>
      <c r="P1226" t="str">
        <f>'Raw Data'!O1226</f>
        <v>KGS</v>
      </c>
      <c r="Q1226">
        <f>'Raw Data'!P1226</f>
        <v>237.29319849999999</v>
      </c>
      <c r="R1226">
        <f>'Raw Data'!Q1226</f>
        <v>2025961.87</v>
      </c>
      <c r="S1226">
        <f>'Raw Data'!R1226</f>
        <v>3.2153549930000001</v>
      </c>
      <c r="T1226">
        <f>'Raw Data'!S1226</f>
        <v>27452.057860000001</v>
      </c>
      <c r="U1226">
        <f>'Raw Data'!T1226</f>
        <v>890612.8</v>
      </c>
      <c r="V1226" s="9" t="str">
        <f t="shared" si="210"/>
        <v>STEEL</v>
      </c>
      <c r="W1226">
        <f t="shared" si="211"/>
        <v>98000</v>
      </c>
      <c r="X1226">
        <f t="shared" si="212"/>
        <v>53</v>
      </c>
      <c r="Y1226">
        <f t="shared" si="213"/>
        <v>2916574.67</v>
      </c>
      <c r="Z1226">
        <f t="shared" si="214"/>
        <v>2021</v>
      </c>
      <c r="AA1226" s="9" t="str">
        <f t="shared" si="215"/>
        <v>Steel</v>
      </c>
      <c r="AB1226" s="9" t="str">
        <f t="shared" si="216"/>
        <v>Scrubber</v>
      </c>
      <c r="AD1226" s="13">
        <f t="shared" si="217"/>
        <v>3.2153549930000001</v>
      </c>
      <c r="AE1226">
        <f t="shared" si="218"/>
        <v>9.087885714285715</v>
      </c>
      <c r="AF1226" s="16">
        <f t="shared" si="219"/>
        <v>0.43959998121781035</v>
      </c>
    </row>
    <row r="1227" spans="1:32" x14ac:dyDescent="0.25">
      <c r="A1227" t="str">
        <f>'Raw Data'!A1227</f>
        <v>INNSA1</v>
      </c>
      <c r="B1227" s="7">
        <f>'Raw Data'!B1227</f>
        <v>44243</v>
      </c>
      <c r="C1227">
        <f>'Raw Data'!C1227</f>
        <v>301049751</v>
      </c>
      <c r="D1227">
        <f>'Raw Data'!D1227</f>
        <v>73239990</v>
      </c>
      <c r="E1227" t="str">
        <f>'Raw Data'!E1227</f>
        <v>STAINLESS STEEL SPORTS BOTTLE 750ML S-308-C6 - NP-20 (QTY-19296 PCS/USD 1.022 PER PCS)</v>
      </c>
      <c r="F1227" t="str">
        <f t="shared" si="209"/>
        <v>STAINLESS STEEL SPORTS BOTTLE 750ML S-308-C6 - NP-20 (QTY-19296 PCS/USD 1.022 PER PCS)</v>
      </c>
      <c r="O1227">
        <f>'Raw Data'!N1227</f>
        <v>3430.4</v>
      </c>
      <c r="P1227" t="str">
        <f>'Raw Data'!O1227</f>
        <v>KGS</v>
      </c>
      <c r="Q1227">
        <f>'Raw Data'!P1227</f>
        <v>456.45846260000002</v>
      </c>
      <c r="R1227">
        <f>'Raw Data'!Q1227</f>
        <v>1565835.11</v>
      </c>
      <c r="S1227">
        <f>'Raw Data'!R1227</f>
        <v>6.185074019</v>
      </c>
      <c r="T1227">
        <f>'Raw Data'!S1227</f>
        <v>21217.277910000001</v>
      </c>
      <c r="U1227">
        <f>'Raw Data'!T1227</f>
        <v>573722</v>
      </c>
      <c r="V1227" s="9" t="str">
        <f t="shared" si="210"/>
        <v>STAINLESS</v>
      </c>
      <c r="W1227">
        <f t="shared" si="211"/>
        <v>19296</v>
      </c>
      <c r="X1227">
        <f t="shared" si="212"/>
        <v>69</v>
      </c>
      <c r="Y1227">
        <f t="shared" si="213"/>
        <v>2139557.1100000003</v>
      </c>
      <c r="Z1227">
        <f t="shared" si="214"/>
        <v>2021</v>
      </c>
      <c r="AA1227" s="9" t="str">
        <f t="shared" si="215"/>
        <v>Steel</v>
      </c>
      <c r="AB1227" s="9" t="str">
        <f t="shared" si="216"/>
        <v>Other</v>
      </c>
      <c r="AD1227" s="13">
        <f t="shared" si="217"/>
        <v>6.185074019</v>
      </c>
      <c r="AE1227">
        <f t="shared" si="218"/>
        <v>29.73269071310116</v>
      </c>
      <c r="AF1227" s="16">
        <f t="shared" si="219"/>
        <v>0.36640001002404393</v>
      </c>
    </row>
    <row r="1228" spans="1:32" x14ac:dyDescent="0.25">
      <c r="A1228" t="str">
        <f>'Raw Data'!A1228</f>
        <v>INNSA1</v>
      </c>
      <c r="B1228" s="7">
        <f>'Raw Data'!B1228</f>
        <v>44237</v>
      </c>
      <c r="C1228">
        <f>'Raw Data'!C1228</f>
        <v>301049751</v>
      </c>
      <c r="D1228">
        <f>'Raw Data'!D1228</f>
        <v>73231000</v>
      </c>
      <c r="E1228" t="str">
        <f>'Raw Data'!E1228</f>
        <v>STEEL SCRUBBER 2 PCS SET -8001-2 (QTY- 165000 SET/USD 0.151 PER SET)</v>
      </c>
      <c r="F1228" t="str">
        <f t="shared" si="209"/>
        <v>STEEL SCRUBBER 2 PCS SET -8001-2 (QTY- 165000 SET/USD 0.151 PER SET)</v>
      </c>
      <c r="O1228">
        <f>'Raw Data'!N1228</f>
        <v>4813</v>
      </c>
      <c r="P1228" t="str">
        <f>'Raw Data'!O1228</f>
        <v>KGS</v>
      </c>
      <c r="Q1228">
        <f>'Raw Data'!P1228</f>
        <v>418.28202579999999</v>
      </c>
      <c r="R1228">
        <f>'Raw Data'!Q1228</f>
        <v>2013191.39</v>
      </c>
      <c r="S1228">
        <f>'Raw Data'!R1228</f>
        <v>5.6677781270000001</v>
      </c>
      <c r="T1228">
        <f>'Raw Data'!S1228</f>
        <v>27279.01612</v>
      </c>
      <c r="U1228">
        <f>'Raw Data'!T1228</f>
        <v>884998.9</v>
      </c>
      <c r="V1228" s="9" t="str">
        <f t="shared" si="210"/>
        <v>STEEL</v>
      </c>
      <c r="W1228">
        <f t="shared" si="211"/>
        <v>165000</v>
      </c>
      <c r="X1228">
        <f t="shared" si="212"/>
        <v>51</v>
      </c>
      <c r="Y1228">
        <f t="shared" si="213"/>
        <v>2898190.29</v>
      </c>
      <c r="Z1228">
        <f t="shared" si="214"/>
        <v>2021</v>
      </c>
      <c r="AA1228" s="9" t="str">
        <f t="shared" si="215"/>
        <v>Steel</v>
      </c>
      <c r="AB1228" s="9" t="str">
        <f t="shared" si="216"/>
        <v>Scrubber</v>
      </c>
      <c r="AD1228" s="13">
        <f t="shared" si="217"/>
        <v>5.6677781270000001</v>
      </c>
      <c r="AE1228">
        <f t="shared" si="218"/>
        <v>5.3636296969696975</v>
      </c>
      <c r="AF1228" s="16">
        <f t="shared" si="219"/>
        <v>0.43959998259281252</v>
      </c>
    </row>
    <row r="1229" spans="1:32" x14ac:dyDescent="0.25">
      <c r="A1229" t="str">
        <f>'Raw Data'!A1229</f>
        <v>INNSA1</v>
      </c>
      <c r="B1229" s="7">
        <f>'Raw Data'!B1229</f>
        <v>44235</v>
      </c>
      <c r="C1229">
        <f>'Raw Data'!C1229</f>
        <v>301049751</v>
      </c>
      <c r="D1229">
        <f>'Raw Data'!D1229</f>
        <v>73239990</v>
      </c>
      <c r="E1229" t="str">
        <f>'Raw Data'!E1229</f>
        <v>KWP-1000B SS OIL POT 900ML (QTY- 27000 PCS/USD 1.42 PER PCS)</v>
      </c>
      <c r="F1229" t="str">
        <f t="shared" si="209"/>
        <v>KWP-1000B SS OIL POT 900ML (QTY- 27000 PCS/USD 1.42 PER PCS)</v>
      </c>
      <c r="O1229">
        <f>'Raw Data'!N1229</f>
        <v>6750</v>
      </c>
      <c r="P1229" t="str">
        <f>'Raw Data'!O1229</f>
        <v>KGS</v>
      </c>
      <c r="Q1229">
        <f>'Raw Data'!P1229</f>
        <v>454.81851849999998</v>
      </c>
      <c r="R1229">
        <f>'Raw Data'!Q1229</f>
        <v>3070025</v>
      </c>
      <c r="S1229">
        <f>'Raw Data'!R1229</f>
        <v>6.1628525539999996</v>
      </c>
      <c r="T1229">
        <f>'Raw Data'!S1229</f>
        <v>41599.254739999997</v>
      </c>
      <c r="U1229">
        <f>'Raw Data'!T1229</f>
        <v>1124857.2</v>
      </c>
      <c r="V1229" s="9" t="str">
        <f t="shared" si="210"/>
        <v>KWP-1000B</v>
      </c>
      <c r="W1229">
        <f t="shared" si="211"/>
        <v>27000</v>
      </c>
      <c r="X1229">
        <f t="shared" si="212"/>
        <v>44</v>
      </c>
      <c r="Y1229">
        <f t="shared" si="213"/>
        <v>4194882.2</v>
      </c>
      <c r="Z1229">
        <f t="shared" si="214"/>
        <v>2021</v>
      </c>
      <c r="AA1229" s="9" t="str">
        <f t="shared" si="215"/>
        <v>Other</v>
      </c>
      <c r="AB1229" s="9" t="str">
        <f t="shared" si="216"/>
        <v>Other</v>
      </c>
      <c r="AD1229" s="13">
        <f t="shared" si="217"/>
        <v>6.1628525539999996</v>
      </c>
      <c r="AE1229">
        <f t="shared" si="218"/>
        <v>41.661377777777773</v>
      </c>
      <c r="AF1229" s="16">
        <f t="shared" si="219"/>
        <v>0.36640001302920983</v>
      </c>
    </row>
    <row r="1230" spans="1:32" x14ac:dyDescent="0.25">
      <c r="A1230" t="str">
        <f>'Raw Data'!A1230</f>
        <v>INNSA1</v>
      </c>
      <c r="B1230" s="7">
        <f>'Raw Data'!B1230</f>
        <v>44233</v>
      </c>
      <c r="C1230">
        <f>'Raw Data'!C1230</f>
        <v>301049751</v>
      </c>
      <c r="D1230">
        <f>'Raw Data'!D1230</f>
        <v>73239990</v>
      </c>
      <c r="E1230" t="str">
        <f>'Raw Data'!E1230</f>
        <v>HOUSEHOLD STEEL HOOK 3 PCS SET - 2628 (QTY : 167184 SET/USD 0.445 PER SET)</v>
      </c>
      <c r="F1230" t="str">
        <f t="shared" si="209"/>
        <v>HOUSEHOLD STEEL HOOK 3 PCS SET - 2628 (QTY : 167184 SET/USD 0.445 PER SET)</v>
      </c>
      <c r="O1230">
        <f>'Raw Data'!N1230</f>
        <v>5665.68</v>
      </c>
      <c r="P1230" t="str">
        <f>'Raw Data'!O1230</f>
        <v>KGS</v>
      </c>
      <c r="Q1230">
        <f>'Raw Data'!P1230</f>
        <v>1012.297895</v>
      </c>
      <c r="R1230">
        <f>'Raw Data'!Q1230</f>
        <v>5735355.9400000004</v>
      </c>
      <c r="S1230">
        <f>'Raw Data'!R1230</f>
        <v>13.71677365</v>
      </c>
      <c r="T1230">
        <f>'Raw Data'!S1230</f>
        <v>77714.850139999995</v>
      </c>
      <c r="U1230">
        <f>'Raw Data'!T1230</f>
        <v>2101434.4</v>
      </c>
      <c r="V1230" s="9" t="str">
        <f t="shared" si="210"/>
        <v>HOUSEHOLD</v>
      </c>
      <c r="W1230">
        <f t="shared" si="211"/>
        <v>167184</v>
      </c>
      <c r="X1230">
        <f t="shared" si="212"/>
        <v>57</v>
      </c>
      <c r="Y1230">
        <f t="shared" si="213"/>
        <v>7836790.3399999999</v>
      </c>
      <c r="Z1230">
        <f t="shared" si="214"/>
        <v>2021</v>
      </c>
      <c r="AA1230" s="9" t="str">
        <f t="shared" si="215"/>
        <v>Steel</v>
      </c>
      <c r="AB1230" s="9" t="str">
        <f t="shared" si="216"/>
        <v>Hook</v>
      </c>
      <c r="AD1230" s="13">
        <f t="shared" si="217"/>
        <v>13.71677365</v>
      </c>
      <c r="AE1230">
        <f t="shared" si="218"/>
        <v>12.569590391425017</v>
      </c>
      <c r="AF1230" s="16">
        <f t="shared" si="219"/>
        <v>0.3663999971377539</v>
      </c>
    </row>
    <row r="1231" spans="1:32" x14ac:dyDescent="0.25">
      <c r="A1231" t="str">
        <f>'Raw Data'!A1231</f>
        <v>INNSA1</v>
      </c>
      <c r="B1231" s="7">
        <f>'Raw Data'!B1231</f>
        <v>44231</v>
      </c>
      <c r="C1231">
        <f>'Raw Data'!C1231</f>
        <v>301049751</v>
      </c>
      <c r="D1231">
        <f>'Raw Data'!D1231</f>
        <v>73239990</v>
      </c>
      <c r="E1231" t="str">
        <f>'Raw Data'!E1231</f>
        <v>MILD STEEL MULTI FUNCTION CLOTH STAND - RYX-02-020 (QTY : 2464 NUM/ USD 13.80 PER NUM)</v>
      </c>
      <c r="F1231" t="str">
        <f t="shared" si="209"/>
        <v>MILD STEEL MULTI FUNCTION CLOTH STAND - RYX-02-020 (QTY : 2464 NUM/ USD 13.80 PER NUM)</v>
      </c>
      <c r="O1231">
        <f>'Raw Data'!N1231</f>
        <v>8008</v>
      </c>
      <c r="P1231" t="str">
        <f>'Raw Data'!O1231</f>
        <v>KGS</v>
      </c>
      <c r="Q1231">
        <f>'Raw Data'!P1231</f>
        <v>373.59745629999998</v>
      </c>
      <c r="R1231">
        <f>'Raw Data'!Q1231</f>
        <v>2991768.43</v>
      </c>
      <c r="S1231">
        <f>'Raw Data'!R1231</f>
        <v>5.0588687380000001</v>
      </c>
      <c r="T1231">
        <f>'Raw Data'!S1231</f>
        <v>40511.420850000002</v>
      </c>
      <c r="U1231">
        <f>'Raw Data'!T1231</f>
        <v>1096184</v>
      </c>
      <c r="V1231" s="9" t="str">
        <f t="shared" si="210"/>
        <v>MILD</v>
      </c>
      <c r="W1231">
        <f t="shared" si="211"/>
        <v>2464</v>
      </c>
      <c r="X1231">
        <f t="shared" si="212"/>
        <v>69</v>
      </c>
      <c r="Y1231">
        <f t="shared" si="213"/>
        <v>4087952.43</v>
      </c>
      <c r="Z1231">
        <f t="shared" si="214"/>
        <v>2021</v>
      </c>
      <c r="AA1231" s="9" t="str">
        <f t="shared" si="215"/>
        <v>Steel</v>
      </c>
      <c r="AB1231" s="9" t="str">
        <f t="shared" si="216"/>
        <v>Other</v>
      </c>
      <c r="AD1231" s="13">
        <f t="shared" si="217"/>
        <v>5.0588687380000001</v>
      </c>
      <c r="AE1231">
        <f t="shared" si="218"/>
        <v>444.87987012987014</v>
      </c>
      <c r="AF1231" s="16">
        <f t="shared" si="219"/>
        <v>0.36640001579266612</v>
      </c>
    </row>
    <row r="1232" spans="1:32" x14ac:dyDescent="0.25">
      <c r="A1232" t="str">
        <f>'Raw Data'!A1232</f>
        <v>INNSA1</v>
      </c>
      <c r="B1232" s="7">
        <f>'Raw Data'!B1232</f>
        <v>44231</v>
      </c>
      <c r="C1232">
        <f>'Raw Data'!C1232</f>
        <v>301049751</v>
      </c>
      <c r="D1232">
        <f>'Raw Data'!D1232</f>
        <v>73239990</v>
      </c>
      <c r="E1232" t="str">
        <f>'Raw Data'!E1232</f>
        <v>MILD STEEL MULTI FUNCTION CLOTH STAND - RYX-02-021A (QTY : 2592 NUM/ USD 8.85 PER NUM)</v>
      </c>
      <c r="F1232" t="str">
        <f t="shared" si="209"/>
        <v>MILD STEEL MULTI FUNCTION CLOTH STAND - RYX-02-021A (QTY : 2592 NUM/ USD 8.85 PER NUM)</v>
      </c>
      <c r="O1232">
        <f>'Raw Data'!N1232</f>
        <v>9504</v>
      </c>
      <c r="P1232" t="str">
        <f>'Raw Data'!O1232</f>
        <v>KGS</v>
      </c>
      <c r="Q1232">
        <f>'Raw Data'!P1232</f>
        <v>228.79762099999999</v>
      </c>
      <c r="R1232">
        <f>'Raw Data'!Q1232</f>
        <v>2174492.59</v>
      </c>
      <c r="S1232">
        <f>'Raw Data'!R1232</f>
        <v>3.0981397560000001</v>
      </c>
      <c r="T1232">
        <f>'Raw Data'!S1232</f>
        <v>29444.720239999999</v>
      </c>
      <c r="U1232">
        <f>'Raw Data'!T1232</f>
        <v>796734.1</v>
      </c>
      <c r="V1232" s="9" t="str">
        <f t="shared" si="210"/>
        <v>MILD</v>
      </c>
      <c r="W1232">
        <f t="shared" si="211"/>
        <v>2592</v>
      </c>
      <c r="X1232">
        <f t="shared" si="212"/>
        <v>70</v>
      </c>
      <c r="Y1232">
        <f t="shared" si="213"/>
        <v>2971226.69</v>
      </c>
      <c r="Z1232">
        <f t="shared" si="214"/>
        <v>2021</v>
      </c>
      <c r="AA1232" s="9" t="str">
        <f t="shared" si="215"/>
        <v>Steel</v>
      </c>
      <c r="AB1232" s="9" t="str">
        <f t="shared" si="216"/>
        <v>Other</v>
      </c>
      <c r="AD1232" s="13">
        <f t="shared" si="217"/>
        <v>3.0981397560000001</v>
      </c>
      <c r="AE1232">
        <f t="shared" si="218"/>
        <v>307.38198302469135</v>
      </c>
      <c r="AF1232" s="16">
        <f t="shared" si="219"/>
        <v>0.36640000690919811</v>
      </c>
    </row>
    <row r="1233" spans="1:32" x14ac:dyDescent="0.25">
      <c r="A1233" t="str">
        <f>'Raw Data'!A1233</f>
        <v>INNSA1</v>
      </c>
      <c r="B1233" s="7">
        <f>'Raw Data'!B1233</f>
        <v>44225</v>
      </c>
      <c r="C1233">
        <f>'Raw Data'!C1233</f>
        <v>301049751</v>
      </c>
      <c r="D1233">
        <f>'Raw Data'!D1233</f>
        <v>73239990</v>
      </c>
      <c r="E1233" t="str">
        <f>'Raw Data'!E1233</f>
        <v>STAINLESS STEEL SPORTS BOTTLE 750ML S-308-C6 - NP-20 (QTY-10800 PCS/USD 1.022 PER PCS)</v>
      </c>
      <c r="F1233" t="str">
        <f t="shared" si="209"/>
        <v>STAINLESS STEEL SPORTS BOTTLE 750ML S-308-C6 - NP-20 (QTY-10800 PCS/USD 1.022 PER PCS)</v>
      </c>
      <c r="O1233">
        <f>'Raw Data'!N1233</f>
        <v>1920</v>
      </c>
      <c r="P1233" t="str">
        <f>'Raw Data'!O1233</f>
        <v>KGS</v>
      </c>
      <c r="Q1233">
        <f>'Raw Data'!P1233</f>
        <v>456.57528129999997</v>
      </c>
      <c r="R1233">
        <f>'Raw Data'!Q1233</f>
        <v>876624.54</v>
      </c>
      <c r="S1233">
        <f>'Raw Data'!R1233</f>
        <v>6.1824682629999996</v>
      </c>
      <c r="T1233">
        <f>'Raw Data'!S1233</f>
        <v>11870.33907</v>
      </c>
      <c r="U1233">
        <f>'Raw Data'!T1233</f>
        <v>321195.2</v>
      </c>
      <c r="V1233" s="9" t="str">
        <f t="shared" si="210"/>
        <v>STAINLESS</v>
      </c>
      <c r="W1233">
        <f t="shared" si="211"/>
        <v>10800</v>
      </c>
      <c r="X1233">
        <f t="shared" si="212"/>
        <v>69</v>
      </c>
      <c r="Y1233">
        <f t="shared" si="213"/>
        <v>1197819.74</v>
      </c>
      <c r="Z1233">
        <f t="shared" si="214"/>
        <v>2021</v>
      </c>
      <c r="AA1233" s="9" t="str">
        <f t="shared" si="215"/>
        <v>Steel</v>
      </c>
      <c r="AB1233" s="9" t="str">
        <f t="shared" si="216"/>
        <v>Other</v>
      </c>
      <c r="AD1233" s="13">
        <f t="shared" si="217"/>
        <v>6.1824682629999996</v>
      </c>
      <c r="AE1233">
        <f t="shared" si="218"/>
        <v>29.740296296296297</v>
      </c>
      <c r="AF1233" s="16">
        <f t="shared" si="219"/>
        <v>0.3663999641169069</v>
      </c>
    </row>
    <row r="1234" spans="1:32" x14ac:dyDescent="0.25">
      <c r="A1234" t="str">
        <f>'Raw Data'!A1234</f>
        <v>INNSA1</v>
      </c>
      <c r="B1234" s="7">
        <f>'Raw Data'!B1234</f>
        <v>44225</v>
      </c>
      <c r="C1234">
        <f>'Raw Data'!C1234</f>
        <v>301049751</v>
      </c>
      <c r="D1234">
        <f>'Raw Data'!D1234</f>
        <v>73239990</v>
      </c>
      <c r="E1234" t="str">
        <f>'Raw Data'!E1234</f>
        <v>STAINLESS STEEL SPORTS BOTTLE 650ML S115 - NP-21 (QTY-27000 PCS/USD 1.070 PER PCS)</v>
      </c>
      <c r="F1234" t="str">
        <f t="shared" si="209"/>
        <v>STAINLESS STEEL SPORTS BOTTLE 650ML S115 - NP-21 (QTY-27000 PCS/USD 1.070 PER PCS)</v>
      </c>
      <c r="O1234">
        <f>'Raw Data'!N1234</f>
        <v>4800</v>
      </c>
      <c r="P1234" t="str">
        <f>'Raw Data'!O1234</f>
        <v>KGS</v>
      </c>
      <c r="Q1234">
        <f>'Raw Data'!P1234</f>
        <v>478.01913130000003</v>
      </c>
      <c r="R1234">
        <f>'Raw Data'!Q1234</f>
        <v>2294491.83</v>
      </c>
      <c r="S1234">
        <f>'Raw Data'!R1234</f>
        <v>6.4728386090000001</v>
      </c>
      <c r="T1234">
        <f>'Raw Data'!S1234</f>
        <v>31069.625319999999</v>
      </c>
      <c r="U1234">
        <f>'Raw Data'!T1234</f>
        <v>840701.8</v>
      </c>
      <c r="V1234" s="9" t="str">
        <f t="shared" si="210"/>
        <v>STAINLESS</v>
      </c>
      <c r="W1234">
        <f t="shared" si="211"/>
        <v>27000</v>
      </c>
      <c r="X1234">
        <f t="shared" si="212"/>
        <v>65</v>
      </c>
      <c r="Y1234">
        <f t="shared" si="213"/>
        <v>3135193.63</v>
      </c>
      <c r="Z1234">
        <f t="shared" si="214"/>
        <v>2021</v>
      </c>
      <c r="AA1234" s="9" t="str">
        <f t="shared" si="215"/>
        <v>Steel</v>
      </c>
      <c r="AB1234" s="9" t="str">
        <f t="shared" si="216"/>
        <v>Other</v>
      </c>
      <c r="AD1234" s="13">
        <f t="shared" si="217"/>
        <v>6.4728386090000001</v>
      </c>
      <c r="AE1234">
        <f t="shared" si="218"/>
        <v>31.137103703703705</v>
      </c>
      <c r="AF1234" s="16">
        <f t="shared" si="219"/>
        <v>0.3663999971618988</v>
      </c>
    </row>
    <row r="1235" spans="1:32" x14ac:dyDescent="0.25">
      <c r="A1235" t="str">
        <f>'Raw Data'!A1235</f>
        <v>INNSA1</v>
      </c>
      <c r="B1235" s="7">
        <f>'Raw Data'!B1235</f>
        <v>44225</v>
      </c>
      <c r="C1235">
        <f>'Raw Data'!C1235</f>
        <v>301049751</v>
      </c>
      <c r="D1235">
        <f>'Raw Data'!D1235</f>
        <v>73239990</v>
      </c>
      <c r="E1235" t="str">
        <f>'Raw Data'!E1235</f>
        <v>SS OIL POT 900ML - KWP-1000B (QTY: 27000 PCS/USD 1.42 PER PCS)</v>
      </c>
      <c r="F1235" t="str">
        <f t="shared" si="209"/>
        <v>SS OIL POT 900ML - KWP-1000B (QTY: 27000 PCS/USD 1.42 PER PCS)</v>
      </c>
      <c r="O1235">
        <f>'Raw Data'!N1235</f>
        <v>6750</v>
      </c>
      <c r="P1235" t="str">
        <f>'Raw Data'!O1235</f>
        <v>KGS</v>
      </c>
      <c r="Q1235">
        <f>'Raw Data'!P1235</f>
        <v>454.57955559999999</v>
      </c>
      <c r="R1235">
        <f>'Raw Data'!Q1235</f>
        <v>3068412</v>
      </c>
      <c r="S1235">
        <f>'Raw Data'!R1235</f>
        <v>6.1554442189999996</v>
      </c>
      <c r="T1235">
        <f>'Raw Data'!S1235</f>
        <v>41549.248480000002</v>
      </c>
      <c r="U1235">
        <f>'Raw Data'!T1235</f>
        <v>1124266.1000000001</v>
      </c>
      <c r="V1235" s="9" t="str">
        <f t="shared" si="210"/>
        <v>SS</v>
      </c>
      <c r="W1235">
        <f t="shared" si="211"/>
        <v>27000</v>
      </c>
      <c r="X1235">
        <f t="shared" si="212"/>
        <v>46</v>
      </c>
      <c r="Y1235">
        <f t="shared" si="213"/>
        <v>4192678.1</v>
      </c>
      <c r="Z1235">
        <f t="shared" si="214"/>
        <v>2021</v>
      </c>
      <c r="AA1235" s="9" t="str">
        <f t="shared" si="215"/>
        <v>Other</v>
      </c>
      <c r="AB1235" s="9" t="str">
        <f t="shared" si="216"/>
        <v>Other</v>
      </c>
      <c r="AD1235" s="13">
        <f t="shared" si="217"/>
        <v>6.1554442189999996</v>
      </c>
      <c r="AE1235">
        <f t="shared" si="218"/>
        <v>41.639485185185187</v>
      </c>
      <c r="AF1235" s="16">
        <f t="shared" si="219"/>
        <v>0.36639998148879621</v>
      </c>
    </row>
    <row r="1236" spans="1:32" x14ac:dyDescent="0.25">
      <c r="A1236" t="str">
        <f>'Raw Data'!A1236</f>
        <v>INNSA1</v>
      </c>
      <c r="B1236" s="7">
        <f>'Raw Data'!B1236</f>
        <v>44225</v>
      </c>
      <c r="C1236">
        <f>'Raw Data'!C1236</f>
        <v>301049751</v>
      </c>
      <c r="D1236">
        <f>'Raw Data'!D1236</f>
        <v>73239990</v>
      </c>
      <c r="E1236" t="str">
        <f>'Raw Data'!E1236</f>
        <v>STEEL SALT BOTTLE NP-19 (QTY 33024 PCS/USD 0.4976 PER PCS)</v>
      </c>
      <c r="F1236" t="str">
        <f t="shared" si="209"/>
        <v>STEEL SALT BOTTLE NP-19 (QTY 33024 PCS/USD 0.4976 PER PCS)</v>
      </c>
      <c r="O1236">
        <f>'Raw Data'!N1236</f>
        <v>5160</v>
      </c>
      <c r="P1236" t="str">
        <f>'Raw Data'!O1236</f>
        <v>KGS</v>
      </c>
      <c r="Q1236">
        <f>'Raw Data'!P1236</f>
        <v>259.29615890000002</v>
      </c>
      <c r="R1236">
        <f>'Raw Data'!Q1236</f>
        <v>1337968.18</v>
      </c>
      <c r="S1236">
        <f>'Raw Data'!R1236</f>
        <v>3.511119281</v>
      </c>
      <c r="T1236">
        <f>'Raw Data'!S1236</f>
        <v>18117.375489999999</v>
      </c>
      <c r="U1236">
        <f>'Raw Data'!T1236</f>
        <v>490231.5</v>
      </c>
      <c r="V1236" s="9" t="str">
        <f t="shared" si="210"/>
        <v>STEEL</v>
      </c>
      <c r="W1236">
        <f t="shared" si="211"/>
        <v>33024</v>
      </c>
      <c r="X1236">
        <f t="shared" si="212"/>
        <v>40</v>
      </c>
      <c r="Y1236">
        <f t="shared" si="213"/>
        <v>1828199.68</v>
      </c>
      <c r="Z1236">
        <f t="shared" si="214"/>
        <v>2021</v>
      </c>
      <c r="AA1236" s="9" t="str">
        <f t="shared" si="215"/>
        <v>Steel</v>
      </c>
      <c r="AB1236" s="9" t="str">
        <f t="shared" si="216"/>
        <v>Other</v>
      </c>
      <c r="AD1236" s="13">
        <f t="shared" si="217"/>
        <v>3.511119281</v>
      </c>
      <c r="AE1236">
        <f t="shared" si="218"/>
        <v>14.844703851744185</v>
      </c>
      <c r="AF1236" s="16">
        <f t="shared" si="219"/>
        <v>0.36639996924291579</v>
      </c>
    </row>
    <row r="1237" spans="1:32" x14ac:dyDescent="0.25">
      <c r="A1237" t="str">
        <f>'Raw Data'!A1237</f>
        <v>INNSA1</v>
      </c>
      <c r="B1237" s="7">
        <f>'Raw Data'!B1237</f>
        <v>44225</v>
      </c>
      <c r="C1237">
        <f>'Raw Data'!C1237</f>
        <v>301049751</v>
      </c>
      <c r="D1237">
        <f>'Raw Data'!D1237</f>
        <v>73239990</v>
      </c>
      <c r="E1237" t="str">
        <f>'Raw Data'!E1237</f>
        <v>SS OIL POT 600ML - KWP-600B (QTY: 16680 PCS/USD 1.20 PER PCS)</v>
      </c>
      <c r="F1237" t="str">
        <f t="shared" si="209"/>
        <v>SS OIL POT 600ML - KWP-600B (QTY: 16680 PCS/USD 1.20 PER PCS)</v>
      </c>
      <c r="O1237">
        <f>'Raw Data'!N1237</f>
        <v>3006</v>
      </c>
      <c r="P1237" t="str">
        <f>'Raw Data'!O1237</f>
        <v>KGS</v>
      </c>
      <c r="Q1237">
        <f>'Raw Data'!P1237</f>
        <v>543.45398869999997</v>
      </c>
      <c r="R1237">
        <f>'Raw Data'!Q1237</f>
        <v>1633622.69</v>
      </c>
      <c r="S1237">
        <f>'Raw Data'!R1237</f>
        <v>7.358889488</v>
      </c>
      <c r="T1237">
        <f>'Raw Data'!S1237</f>
        <v>22120.821800000002</v>
      </c>
      <c r="U1237">
        <f>'Raw Data'!T1237</f>
        <v>598559.4</v>
      </c>
      <c r="V1237" s="9" t="str">
        <f t="shared" si="210"/>
        <v>SS</v>
      </c>
      <c r="W1237">
        <f t="shared" si="211"/>
        <v>16680</v>
      </c>
      <c r="X1237">
        <f t="shared" si="212"/>
        <v>45</v>
      </c>
      <c r="Y1237">
        <f t="shared" si="213"/>
        <v>2232182.09</v>
      </c>
      <c r="Z1237">
        <f t="shared" si="214"/>
        <v>2021</v>
      </c>
      <c r="AA1237" s="9" t="str">
        <f t="shared" si="215"/>
        <v>Other</v>
      </c>
      <c r="AB1237" s="9" t="str">
        <f t="shared" si="216"/>
        <v>Other</v>
      </c>
      <c r="AD1237" s="13">
        <f t="shared" si="217"/>
        <v>7.358889488</v>
      </c>
      <c r="AE1237">
        <f t="shared" si="218"/>
        <v>35.884856115107915</v>
      </c>
      <c r="AF1237" s="16">
        <f t="shared" si="219"/>
        <v>0.3664000283933373</v>
      </c>
    </row>
    <row r="1238" spans="1:32" x14ac:dyDescent="0.25">
      <c r="A1238" t="str">
        <f>'Raw Data'!A1238</f>
        <v>INNSA1</v>
      </c>
      <c r="B1238" s="7">
        <f>'Raw Data'!B1238</f>
        <v>44210</v>
      </c>
      <c r="C1238">
        <f>'Raw Data'!C1238</f>
        <v>301049751</v>
      </c>
      <c r="D1238">
        <f>'Raw Data'!D1238</f>
        <v>73239990</v>
      </c>
      <c r="E1238" t="str">
        <f>'Raw Data'!E1238</f>
        <v>STEEL KITCHEN CADDLE - AM-254 (QTY-10080 PCS/USD 0.5524 PER PCS)</v>
      </c>
      <c r="F1238" t="str">
        <f t="shared" si="209"/>
        <v>STEEL KITCHEN CADDLE - AM-254 (QTY-10080 PCS/USD 0.5524 PER PCS)</v>
      </c>
      <c r="O1238">
        <f>'Raw Data'!N1238</f>
        <v>924</v>
      </c>
      <c r="P1238" t="str">
        <f>'Raw Data'!O1238</f>
        <v>KGS</v>
      </c>
      <c r="Q1238">
        <f>'Raw Data'!P1238</f>
        <v>480.4657143</v>
      </c>
      <c r="R1238">
        <f>'Raw Data'!Q1238</f>
        <v>443950.32</v>
      </c>
      <c r="S1238">
        <f>'Raw Data'!R1238</f>
        <v>6.4927799229999996</v>
      </c>
      <c r="T1238">
        <f>'Raw Data'!S1238</f>
        <v>5999.328649</v>
      </c>
      <c r="U1238">
        <f>'Raw Data'!T1238</f>
        <v>162663.4</v>
      </c>
      <c r="V1238" s="9" t="str">
        <f t="shared" si="210"/>
        <v>STEEL</v>
      </c>
      <c r="W1238">
        <f t="shared" si="211"/>
        <v>10080</v>
      </c>
      <c r="X1238">
        <f t="shared" si="212"/>
        <v>46</v>
      </c>
      <c r="Y1238">
        <f t="shared" si="213"/>
        <v>606613.72</v>
      </c>
      <c r="Z1238">
        <f t="shared" si="214"/>
        <v>2021</v>
      </c>
      <c r="AA1238" s="9" t="str">
        <f t="shared" si="215"/>
        <v>Steel</v>
      </c>
      <c r="AB1238" s="9" t="str">
        <f t="shared" si="216"/>
        <v>Other</v>
      </c>
      <c r="AD1238" s="13">
        <f t="shared" si="217"/>
        <v>6.4927799229999996</v>
      </c>
      <c r="AE1238">
        <f t="shared" si="218"/>
        <v>16.137242063492064</v>
      </c>
      <c r="AF1238" s="16">
        <f t="shared" si="219"/>
        <v>0.36640000619889179</v>
      </c>
    </row>
    <row r="1239" spans="1:32" x14ac:dyDescent="0.25">
      <c r="A1239" t="str">
        <f>'Raw Data'!A1239</f>
        <v>INNSA1</v>
      </c>
      <c r="B1239" s="7">
        <f>'Raw Data'!B1239</f>
        <v>44210</v>
      </c>
      <c r="C1239">
        <f>'Raw Data'!C1239</f>
        <v>301049751</v>
      </c>
      <c r="D1239">
        <f>'Raw Data'!D1239</f>
        <v>73239990</v>
      </c>
      <c r="E1239" t="str">
        <f>'Raw Data'!E1239</f>
        <v>STEEL TEA STRAINER - NP-55 (QTY-60120 PCS/USD 0.3204 PER PCS)</v>
      </c>
      <c r="F1239" t="str">
        <f t="shared" si="209"/>
        <v>STEEL TEA STRAINER - NP-55 (QTY-60120 PCS/USD 0.3204 PER PCS)</v>
      </c>
      <c r="O1239">
        <f>'Raw Data'!N1239</f>
        <v>2755.5</v>
      </c>
      <c r="P1239" t="str">
        <f>'Raw Data'!O1239</f>
        <v>KGS</v>
      </c>
      <c r="Q1239">
        <f>'Raw Data'!P1239</f>
        <v>567.62763559999996</v>
      </c>
      <c r="R1239">
        <f>'Raw Data'!Q1239</f>
        <v>1564097.95</v>
      </c>
      <c r="S1239">
        <f>'Raw Data'!R1239</f>
        <v>7.6706437249999997</v>
      </c>
      <c r="T1239">
        <f>'Raw Data'!S1239</f>
        <v>21136.458780000001</v>
      </c>
      <c r="U1239">
        <f>'Raw Data'!T1239</f>
        <v>573085.5</v>
      </c>
      <c r="V1239" s="9" t="str">
        <f t="shared" si="210"/>
        <v>STEEL</v>
      </c>
      <c r="W1239">
        <f t="shared" si="211"/>
        <v>60120</v>
      </c>
      <c r="X1239">
        <f t="shared" si="212"/>
        <v>43</v>
      </c>
      <c r="Y1239">
        <f t="shared" si="213"/>
        <v>2137183.4500000002</v>
      </c>
      <c r="Z1239">
        <f t="shared" si="214"/>
        <v>2021</v>
      </c>
      <c r="AA1239" s="9" t="str">
        <f t="shared" si="215"/>
        <v>Steel</v>
      </c>
      <c r="AB1239" s="9" t="str">
        <f t="shared" si="216"/>
        <v>Tea Strainer</v>
      </c>
      <c r="AD1239" s="13">
        <f t="shared" si="217"/>
        <v>7.6706437249999997</v>
      </c>
      <c r="AE1239">
        <f t="shared" si="218"/>
        <v>9.532360279441118</v>
      </c>
      <c r="AF1239" s="16">
        <f t="shared" si="219"/>
        <v>0.36640000710952919</v>
      </c>
    </row>
    <row r="1240" spans="1:32" x14ac:dyDescent="0.25">
      <c r="A1240" t="str">
        <f>'Raw Data'!A1240</f>
        <v>INNSA1</v>
      </c>
      <c r="B1240" s="7">
        <f>'Raw Data'!B1240</f>
        <v>44210</v>
      </c>
      <c r="C1240">
        <f>'Raw Data'!C1240</f>
        <v>301049751</v>
      </c>
      <c r="D1240">
        <f>'Raw Data'!D1240</f>
        <v>73239990</v>
      </c>
      <c r="E1240" t="str">
        <f>'Raw Data'!E1240</f>
        <v>STEEL ZHARA - NP-003 (QTY-84000 PCS/USD 0.4514 PER PCS)</v>
      </c>
      <c r="F1240" t="str">
        <f t="shared" si="209"/>
        <v>STEEL ZHARA - NP-003 (QTY-84000 PCS/USD 0.4514 PER PCS)</v>
      </c>
      <c r="O1240">
        <f>'Raw Data'!N1240</f>
        <v>7840</v>
      </c>
      <c r="P1240" t="str">
        <f>'Raw Data'!O1240</f>
        <v>KGS</v>
      </c>
      <c r="Q1240">
        <f>'Raw Data'!P1240</f>
        <v>392.7147832</v>
      </c>
      <c r="R1240">
        <f>'Raw Data'!Q1240</f>
        <v>3078883.9</v>
      </c>
      <c r="S1240">
        <f>'Raw Data'!R1240</f>
        <v>5.3069565289999998</v>
      </c>
      <c r="T1240">
        <f>'Raw Data'!S1240</f>
        <v>41606.539190000003</v>
      </c>
      <c r="U1240">
        <f>'Raw Data'!T1240</f>
        <v>1128103.1000000001</v>
      </c>
      <c r="V1240" s="9" t="str">
        <f t="shared" si="210"/>
        <v>STEEL</v>
      </c>
      <c r="W1240">
        <f t="shared" si="211"/>
        <v>84000</v>
      </c>
      <c r="X1240">
        <f t="shared" si="212"/>
        <v>37</v>
      </c>
      <c r="Y1240">
        <f t="shared" si="213"/>
        <v>4206987</v>
      </c>
      <c r="Z1240">
        <f t="shared" si="214"/>
        <v>2021</v>
      </c>
      <c r="AA1240" s="9" t="str">
        <f t="shared" si="215"/>
        <v>Steel</v>
      </c>
      <c r="AB1240" s="9" t="str">
        <f t="shared" si="216"/>
        <v>Other</v>
      </c>
      <c r="AD1240" s="13">
        <f t="shared" si="217"/>
        <v>5.3069565289999998</v>
      </c>
      <c r="AE1240">
        <f t="shared" si="218"/>
        <v>13.429798809523811</v>
      </c>
      <c r="AF1240" s="16">
        <f t="shared" si="219"/>
        <v>0.36640001267991956</v>
      </c>
    </row>
    <row r="1241" spans="1:32" x14ac:dyDescent="0.25">
      <c r="A1241" t="str">
        <f>'Raw Data'!A1241</f>
        <v>INNSA1</v>
      </c>
      <c r="B1241" s="7">
        <f>'Raw Data'!B1241</f>
        <v>44210</v>
      </c>
      <c r="C1241">
        <f>'Raw Data'!C1241</f>
        <v>301049751</v>
      </c>
      <c r="D1241">
        <f>'Raw Data'!D1241</f>
        <v>73239990</v>
      </c>
      <c r="E1241" t="str">
        <f>'Raw Data'!E1241</f>
        <v>STEEL HANGER WITH HOOK -SM1168 (QTY:25440 PCS USD 1.16 PER PCS)</v>
      </c>
      <c r="F1241" t="str">
        <f t="shared" si="209"/>
        <v>STEEL HANGER WITH HOOK -SM1168 (QTY:25440 PCS USD 1.16 PER PCS)</v>
      </c>
      <c r="O1241">
        <f>'Raw Data'!N1241</f>
        <v>4770</v>
      </c>
      <c r="P1241" t="str">
        <f>'Raw Data'!O1241</f>
        <v>KGS</v>
      </c>
      <c r="Q1241">
        <f>'Raw Data'!P1241</f>
        <v>490.5022495</v>
      </c>
      <c r="R1241">
        <f>'Raw Data'!Q1241</f>
        <v>2339695.73</v>
      </c>
      <c r="S1241">
        <f>'Raw Data'!R1241</f>
        <v>6.6284087769999998</v>
      </c>
      <c r="T1241">
        <f>'Raw Data'!S1241</f>
        <v>31617.509859999998</v>
      </c>
      <c r="U1241">
        <f>'Raw Data'!T1241</f>
        <v>857264.5</v>
      </c>
      <c r="V1241" s="9" t="str">
        <f t="shared" si="210"/>
        <v>STEEL</v>
      </c>
      <c r="W1241">
        <f t="shared" si="211"/>
        <v>25440</v>
      </c>
      <c r="X1241">
        <f t="shared" si="212"/>
        <v>47</v>
      </c>
      <c r="Y1241">
        <f t="shared" si="213"/>
        <v>3196960.23</v>
      </c>
      <c r="Z1241">
        <f t="shared" si="214"/>
        <v>2021</v>
      </c>
      <c r="AA1241" s="9" t="str">
        <f t="shared" si="215"/>
        <v>Steel</v>
      </c>
      <c r="AB1241" s="9" t="str">
        <f t="shared" si="216"/>
        <v>Hanger</v>
      </c>
      <c r="AD1241" s="13">
        <f t="shared" si="217"/>
        <v>6.6284087769999998</v>
      </c>
      <c r="AE1241">
        <f t="shared" si="218"/>
        <v>33.697503930817611</v>
      </c>
      <c r="AF1241" s="16">
        <f t="shared" si="219"/>
        <v>0.36639999338717433</v>
      </c>
    </row>
    <row r="1242" spans="1:32" x14ac:dyDescent="0.25">
      <c r="A1242" t="str">
        <f>'Raw Data'!A1242</f>
        <v>INNSA1</v>
      </c>
      <c r="B1242" s="7">
        <f>'Raw Data'!B1242</f>
        <v>44210</v>
      </c>
      <c r="C1242">
        <f>'Raw Data'!C1242</f>
        <v>301049751</v>
      </c>
      <c r="D1242">
        <f>'Raw Data'!D1242</f>
        <v>73239990</v>
      </c>
      <c r="E1242" t="str">
        <f>'Raw Data'!E1242</f>
        <v>STEEL HAND BLENDER - RS-02 (QTY-50000 PCS/USD 0.4499 PER PCS)</v>
      </c>
      <c r="F1242" t="str">
        <f t="shared" si="209"/>
        <v>STEEL HAND BLENDER - RS-02 (QTY-50000 PCS/USD 0.4499 PER PCS)</v>
      </c>
      <c r="O1242">
        <f>'Raw Data'!N1242</f>
        <v>3000</v>
      </c>
      <c r="P1242" t="str">
        <f>'Raw Data'!O1242</f>
        <v>KGS</v>
      </c>
      <c r="Q1242">
        <f>'Raw Data'!P1242</f>
        <v>608.8595967</v>
      </c>
      <c r="R1242">
        <f>'Raw Data'!Q1242</f>
        <v>1826578.79</v>
      </c>
      <c r="S1242">
        <f>'Raw Data'!R1242</f>
        <v>8.2278323869999994</v>
      </c>
      <c r="T1242">
        <f>'Raw Data'!S1242</f>
        <v>24683.497159999999</v>
      </c>
      <c r="U1242">
        <f>'Raw Data'!T1242</f>
        <v>669258.5</v>
      </c>
      <c r="V1242" s="9" t="str">
        <f t="shared" si="210"/>
        <v>STEEL</v>
      </c>
      <c r="W1242">
        <f t="shared" si="211"/>
        <v>50000</v>
      </c>
      <c r="X1242">
        <f t="shared" si="212"/>
        <v>43</v>
      </c>
      <c r="Y1242">
        <f t="shared" si="213"/>
        <v>2495837.29</v>
      </c>
      <c r="Z1242">
        <f t="shared" si="214"/>
        <v>2021</v>
      </c>
      <c r="AA1242" s="9" t="str">
        <f t="shared" si="215"/>
        <v>Steel</v>
      </c>
      <c r="AB1242" s="9" t="str">
        <f t="shared" si="216"/>
        <v>Other</v>
      </c>
      <c r="AD1242" s="13">
        <f t="shared" si="217"/>
        <v>8.2278323869999994</v>
      </c>
      <c r="AE1242">
        <f t="shared" si="218"/>
        <v>13.38517</v>
      </c>
      <c r="AF1242" s="16">
        <f t="shared" si="219"/>
        <v>0.36640001715994963</v>
      </c>
    </row>
    <row r="1243" spans="1:32" x14ac:dyDescent="0.25">
      <c r="A1243" t="str">
        <f>'Raw Data'!A1243</f>
        <v>INNSA1</v>
      </c>
      <c r="B1243" s="7">
        <f>'Raw Data'!B1243</f>
        <v>44210</v>
      </c>
      <c r="C1243">
        <f>'Raw Data'!C1243</f>
        <v>301049751</v>
      </c>
      <c r="D1243">
        <f>'Raw Data'!D1243</f>
        <v>73239990</v>
      </c>
      <c r="E1243" t="str">
        <f>'Raw Data'!E1243</f>
        <v>STEEL KITCHEN TURNER - AM-253 (QTY-20016 PCS/USD 0.5524 PER PCS)</v>
      </c>
      <c r="F1243" t="str">
        <f t="shared" si="209"/>
        <v>STEEL KITCHEN TURNER - AM-253 (QTY-20016 PCS/USD 0.5524 PER PCS)</v>
      </c>
      <c r="O1243">
        <f>'Raw Data'!N1243</f>
        <v>1890.4</v>
      </c>
      <c r="P1243" t="str">
        <f>'Raw Data'!O1243</f>
        <v>KGS</v>
      </c>
      <c r="Q1243">
        <f>'Raw Data'!P1243</f>
        <v>466.33457470000002</v>
      </c>
      <c r="R1243">
        <f>'Raw Data'!Q1243</f>
        <v>881558.88</v>
      </c>
      <c r="S1243">
        <f>'Raw Data'!R1243</f>
        <v>6.3018185769999997</v>
      </c>
      <c r="T1243">
        <f>'Raw Data'!S1243</f>
        <v>11912.957839999999</v>
      </c>
      <c r="U1243">
        <f>'Raw Data'!T1243</f>
        <v>323003.2</v>
      </c>
      <c r="V1243" s="9" t="str">
        <f t="shared" si="210"/>
        <v>STEEL</v>
      </c>
      <c r="W1243">
        <f t="shared" si="211"/>
        <v>20016</v>
      </c>
      <c r="X1243">
        <f t="shared" si="212"/>
        <v>46</v>
      </c>
      <c r="Y1243">
        <f t="shared" si="213"/>
        <v>1204562.08</v>
      </c>
      <c r="Z1243">
        <f t="shared" si="214"/>
        <v>2021</v>
      </c>
      <c r="AA1243" s="9" t="str">
        <f t="shared" si="215"/>
        <v>Steel</v>
      </c>
      <c r="AB1243" s="9" t="str">
        <f t="shared" si="216"/>
        <v>Other</v>
      </c>
      <c r="AD1243" s="13">
        <f t="shared" si="217"/>
        <v>6.3018185769999997</v>
      </c>
      <c r="AE1243">
        <f t="shared" si="218"/>
        <v>16.137250199840128</v>
      </c>
      <c r="AF1243" s="16">
        <f t="shared" si="219"/>
        <v>0.36640002991065102</v>
      </c>
    </row>
    <row r="1244" spans="1:32" x14ac:dyDescent="0.25">
      <c r="A1244" t="str">
        <f>'Raw Data'!A1244</f>
        <v>INNSA1</v>
      </c>
      <c r="B1244" s="7">
        <f>'Raw Data'!B1244</f>
        <v>44209</v>
      </c>
      <c r="C1244">
        <f>'Raw Data'!C1244</f>
        <v>301049751</v>
      </c>
      <c r="D1244">
        <f>'Raw Data'!D1244</f>
        <v>73239990</v>
      </c>
      <c r="E1244" t="str">
        <f>'Raw Data'!E1244</f>
        <v>STAINLESS STEEL SPORTS BOTTLE 650ML S115 - NP-21 (QTY-19800 PCS/USD 1.070 PER PCS)</v>
      </c>
      <c r="F1244" t="str">
        <f t="shared" si="209"/>
        <v>STAINLESS STEEL SPORTS BOTTLE 650ML S115 - NP-21 (QTY-19800 PCS/USD 1.070 PER PCS)</v>
      </c>
      <c r="O1244">
        <f>'Raw Data'!N1244</f>
        <v>3520</v>
      </c>
      <c r="P1244" t="str">
        <f>'Raw Data'!O1244</f>
        <v>KGS</v>
      </c>
      <c r="Q1244">
        <f>'Raw Data'!P1244</f>
        <v>466.44168180000003</v>
      </c>
      <c r="R1244">
        <f>'Raw Data'!Q1244</f>
        <v>1641874.72</v>
      </c>
      <c r="S1244">
        <f>'Raw Data'!R1244</f>
        <v>6.3032659710000001</v>
      </c>
      <c r="T1244">
        <f>'Raw Data'!S1244</f>
        <v>22187.496220000001</v>
      </c>
      <c r="U1244">
        <f>'Raw Data'!T1244</f>
        <v>601582.9</v>
      </c>
      <c r="V1244" s="9" t="str">
        <f t="shared" si="210"/>
        <v>STAINLESS</v>
      </c>
      <c r="W1244">
        <f t="shared" si="211"/>
        <v>19800</v>
      </c>
      <c r="X1244">
        <f t="shared" si="212"/>
        <v>65</v>
      </c>
      <c r="Y1244">
        <f t="shared" si="213"/>
        <v>2243457.62</v>
      </c>
      <c r="Z1244">
        <f t="shared" si="214"/>
        <v>2021</v>
      </c>
      <c r="AA1244" s="9" t="str">
        <f t="shared" si="215"/>
        <v>Steel</v>
      </c>
      <c r="AB1244" s="9" t="str">
        <f t="shared" si="216"/>
        <v>Other</v>
      </c>
      <c r="AD1244" s="13">
        <f t="shared" si="217"/>
        <v>6.3032659710000001</v>
      </c>
      <c r="AE1244">
        <f t="shared" si="218"/>
        <v>30.382974747474748</v>
      </c>
      <c r="AF1244" s="16">
        <f t="shared" si="219"/>
        <v>0.36640000157868319</v>
      </c>
    </row>
    <row r="1245" spans="1:32" x14ac:dyDescent="0.25">
      <c r="A1245" t="str">
        <f>'Raw Data'!A1245</f>
        <v>INNSA1</v>
      </c>
      <c r="B1245" s="7">
        <f>'Raw Data'!B1245</f>
        <v>44209</v>
      </c>
      <c r="C1245">
        <f>'Raw Data'!C1245</f>
        <v>301049751</v>
      </c>
      <c r="D1245">
        <f>'Raw Data'!D1245</f>
        <v>73239990</v>
      </c>
      <c r="E1245" t="str">
        <f>'Raw Data'!E1245</f>
        <v>STAINLESS STEEL SPORTS BOTTLE 750ML S-308-C6 - NP-20 (QTY-14400 PCS/USD 1.022 PER PCS)</v>
      </c>
      <c r="F1245" t="str">
        <f t="shared" si="209"/>
        <v>STAINLESS STEEL SPORTS BOTTLE 750ML S-308-C6 - NP-20 (QTY-14400 PCS/USD 1.022 PER PCS)</v>
      </c>
      <c r="O1245">
        <f>'Raw Data'!N1245</f>
        <v>2560</v>
      </c>
      <c r="P1245" t="str">
        <f>'Raw Data'!O1245</f>
        <v>KGS</v>
      </c>
      <c r="Q1245">
        <f>'Raw Data'!P1245</f>
        <v>445.51719530000003</v>
      </c>
      <c r="R1245">
        <f>'Raw Data'!Q1245</f>
        <v>1140524.02</v>
      </c>
      <c r="S1245">
        <f>'Raw Data'!R1245</f>
        <v>6.020502639</v>
      </c>
      <c r="T1245">
        <f>'Raw Data'!S1245</f>
        <v>15412.48676</v>
      </c>
      <c r="U1245">
        <f>'Raw Data'!T1245</f>
        <v>417888</v>
      </c>
      <c r="V1245" s="9" t="str">
        <f t="shared" si="210"/>
        <v>STAINLESS</v>
      </c>
      <c r="W1245">
        <f t="shared" si="211"/>
        <v>14400</v>
      </c>
      <c r="X1245">
        <f t="shared" si="212"/>
        <v>69</v>
      </c>
      <c r="Y1245">
        <f t="shared" si="213"/>
        <v>1558412.02</v>
      </c>
      <c r="Z1245">
        <f t="shared" si="214"/>
        <v>2021</v>
      </c>
      <c r="AA1245" s="9" t="str">
        <f t="shared" si="215"/>
        <v>Steel</v>
      </c>
      <c r="AB1245" s="9" t="str">
        <f t="shared" si="216"/>
        <v>Other</v>
      </c>
      <c r="AD1245" s="13">
        <f t="shared" si="217"/>
        <v>6.020502639</v>
      </c>
      <c r="AE1245">
        <f t="shared" si="218"/>
        <v>29.02</v>
      </c>
      <c r="AF1245" s="16">
        <f t="shared" si="219"/>
        <v>0.36639999918633892</v>
      </c>
    </row>
    <row r="1246" spans="1:32" x14ac:dyDescent="0.25">
      <c r="A1246" t="str">
        <f>'Raw Data'!A1246</f>
        <v>INNSA1</v>
      </c>
      <c r="B1246" s="7">
        <f>'Raw Data'!B1246</f>
        <v>44208</v>
      </c>
      <c r="C1246">
        <f>'Raw Data'!C1246</f>
        <v>301049751</v>
      </c>
      <c r="D1246">
        <f>'Raw Data'!D1246</f>
        <v>73239990</v>
      </c>
      <c r="E1246" t="str">
        <f>'Raw Data'!E1246</f>
        <v>STAINLESS STEEL GRATER WITH HANDLE DS-25 (QTY- 160200 PCS/USD 0.2200 PER PCS)</v>
      </c>
      <c r="F1246" t="str">
        <f t="shared" si="209"/>
        <v>STAINLESS STEEL GRATER WITH HANDLE DS-25 (QTY- 160200 PCS/USD 0.2200 PER PCS)</v>
      </c>
      <c r="O1246">
        <f>'Raw Data'!N1246</f>
        <v>5340</v>
      </c>
      <c r="P1246" t="str">
        <f>'Raw Data'!O1246</f>
        <v>KGS</v>
      </c>
      <c r="Q1246">
        <f>'Raw Data'!P1246</f>
        <v>530.65390449999995</v>
      </c>
      <c r="R1246">
        <f>'Raw Data'!Q1246</f>
        <v>2833691.85</v>
      </c>
      <c r="S1246">
        <f>'Raw Data'!R1246</f>
        <v>7.170998709</v>
      </c>
      <c r="T1246">
        <f>'Raw Data'!S1246</f>
        <v>38293.133110000002</v>
      </c>
      <c r="U1246">
        <f>'Raw Data'!T1246</f>
        <v>1038264.7</v>
      </c>
      <c r="V1246" s="9" t="str">
        <f t="shared" si="210"/>
        <v>STAINLESS</v>
      </c>
      <c r="W1246">
        <f t="shared" si="211"/>
        <v>160200</v>
      </c>
      <c r="X1246">
        <f t="shared" si="212"/>
        <v>59</v>
      </c>
      <c r="Y1246">
        <f t="shared" si="213"/>
        <v>3871956.55</v>
      </c>
      <c r="Z1246">
        <f t="shared" si="214"/>
        <v>2021</v>
      </c>
      <c r="AA1246" s="9" t="str">
        <f t="shared" si="215"/>
        <v>Steel</v>
      </c>
      <c r="AB1246" s="9" t="str">
        <f t="shared" si="216"/>
        <v>Other</v>
      </c>
      <c r="AD1246" s="13">
        <f t="shared" si="217"/>
        <v>7.170998709</v>
      </c>
      <c r="AE1246">
        <f t="shared" si="218"/>
        <v>6.4810530586766539</v>
      </c>
      <c r="AF1246" s="16">
        <f t="shared" si="219"/>
        <v>0.36640000217384255</v>
      </c>
    </row>
    <row r="1247" spans="1:32" x14ac:dyDescent="0.25">
      <c r="A1247" t="str">
        <f>'Raw Data'!A1247</f>
        <v>INNSA1</v>
      </c>
      <c r="B1247" s="7">
        <f>'Raw Data'!B1247</f>
        <v>44208</v>
      </c>
      <c r="C1247">
        <f>'Raw Data'!C1247</f>
        <v>301049751</v>
      </c>
      <c r="D1247">
        <f>'Raw Data'!D1247</f>
        <v>73239990</v>
      </c>
      <c r="E1247" t="str">
        <f>'Raw Data'!E1247</f>
        <v>STEEL SALT BOTTLE - NP-19 (QTY- 32832 PCS/USD 0.4923 PER PCS)</v>
      </c>
      <c r="F1247" t="str">
        <f t="shared" si="209"/>
        <v>STEEL SALT BOTTLE - NP-19 (QTY- 32832 PCS/USD 0.4923 PER PCS)</v>
      </c>
      <c r="O1247">
        <f>'Raw Data'!N1247</f>
        <v>5130</v>
      </c>
      <c r="P1247" t="str">
        <f>'Raw Data'!O1247</f>
        <v>KGS</v>
      </c>
      <c r="Q1247">
        <f>'Raw Data'!P1247</f>
        <v>253.3244444</v>
      </c>
      <c r="R1247">
        <f>'Raw Data'!Q1247</f>
        <v>1299554.3999999999</v>
      </c>
      <c r="S1247">
        <f>'Raw Data'!R1247</f>
        <v>3.423303303</v>
      </c>
      <c r="T1247">
        <f>'Raw Data'!S1247</f>
        <v>17561.54595</v>
      </c>
      <c r="U1247">
        <f>'Raw Data'!T1247</f>
        <v>476156.8</v>
      </c>
      <c r="V1247" s="9" t="str">
        <f t="shared" si="210"/>
        <v>STEEL</v>
      </c>
      <c r="W1247">
        <f t="shared" si="211"/>
        <v>32832</v>
      </c>
      <c r="X1247">
        <f t="shared" si="212"/>
        <v>43</v>
      </c>
      <c r="Y1247">
        <f t="shared" si="213"/>
        <v>1775711.2</v>
      </c>
      <c r="Z1247">
        <f t="shared" si="214"/>
        <v>2021</v>
      </c>
      <c r="AA1247" s="9" t="str">
        <f t="shared" si="215"/>
        <v>Steel</v>
      </c>
      <c r="AB1247" s="9" t="str">
        <f t="shared" si="216"/>
        <v>Other</v>
      </c>
      <c r="AD1247" s="13">
        <f t="shared" si="217"/>
        <v>3.423303303</v>
      </c>
      <c r="AE1247">
        <f t="shared" si="218"/>
        <v>14.502826510721247</v>
      </c>
      <c r="AF1247" s="16">
        <f t="shared" si="219"/>
        <v>0.36640005220250882</v>
      </c>
    </row>
    <row r="1248" spans="1:32" x14ac:dyDescent="0.25">
      <c r="A1248" t="str">
        <f>'Raw Data'!A1248</f>
        <v>INNSA1</v>
      </c>
      <c r="B1248" s="7">
        <f>'Raw Data'!B1248</f>
        <v>44208</v>
      </c>
      <c r="C1248">
        <f>'Raw Data'!C1248</f>
        <v>301049751</v>
      </c>
      <c r="D1248">
        <f>'Raw Data'!D1248</f>
        <v>73239990</v>
      </c>
      <c r="E1248" t="str">
        <f>'Raw Data'!E1248</f>
        <v>STEEL HANGER WITH HOOK SL-89 (QTY 70056 PCS / USD 1.05 PER PCS)</v>
      </c>
      <c r="F1248" t="str">
        <f t="shared" si="209"/>
        <v>STEEL HANGER WITH HOOK SL-89 (QTY 70056 PCS / USD 1.05 PER PCS)</v>
      </c>
      <c r="O1248">
        <f>'Raw Data'!N1248</f>
        <v>15568</v>
      </c>
      <c r="P1248" t="str">
        <f>'Raw Data'!O1248</f>
        <v>KGS</v>
      </c>
      <c r="Q1248">
        <f>'Raw Data'!P1248</f>
        <v>365.42023380000001</v>
      </c>
      <c r="R1248">
        <f>'Raw Data'!Q1248</f>
        <v>5688862.2000000002</v>
      </c>
      <c r="S1248">
        <f>'Raw Data'!R1248</f>
        <v>4.9381112680000001</v>
      </c>
      <c r="T1248">
        <f>'Raw Data'!S1248</f>
        <v>76876.516220000005</v>
      </c>
      <c r="U1248">
        <f>'Raw Data'!T1248</f>
        <v>2084399</v>
      </c>
      <c r="V1248" s="9" t="str">
        <f t="shared" si="210"/>
        <v>STEEL</v>
      </c>
      <c r="W1248">
        <f t="shared" si="211"/>
        <v>70056</v>
      </c>
      <c r="X1248">
        <f t="shared" si="212"/>
        <v>47</v>
      </c>
      <c r="Y1248">
        <f t="shared" si="213"/>
        <v>7773261.2000000002</v>
      </c>
      <c r="Z1248">
        <f t="shared" si="214"/>
        <v>2021</v>
      </c>
      <c r="AA1248" s="9" t="str">
        <f t="shared" si="215"/>
        <v>Steel</v>
      </c>
      <c r="AB1248" s="9" t="str">
        <f t="shared" si="216"/>
        <v>Hanger</v>
      </c>
      <c r="AD1248" s="13">
        <f t="shared" si="217"/>
        <v>4.9381112680000001</v>
      </c>
      <c r="AE1248">
        <f t="shared" si="218"/>
        <v>29.75332591070001</v>
      </c>
      <c r="AF1248" s="16">
        <f t="shared" si="219"/>
        <v>0.3663999806499092</v>
      </c>
    </row>
    <row r="1249" spans="1:32" x14ac:dyDescent="0.25">
      <c r="A1249" t="str">
        <f>'Raw Data'!A1249</f>
        <v>INNSA1</v>
      </c>
      <c r="B1249" s="7">
        <f>'Raw Data'!B1249</f>
        <v>44208</v>
      </c>
      <c r="C1249">
        <f>'Raw Data'!C1249</f>
        <v>301049751</v>
      </c>
      <c r="D1249">
        <f>'Raw Data'!D1249</f>
        <v>73239990</v>
      </c>
      <c r="E1249" t="str">
        <f>'Raw Data'!E1249</f>
        <v>STEEL ZHARA - NP-003 (QTY- 30240 PCS/USD 0.4507 PER PCS)</v>
      </c>
      <c r="F1249" t="str">
        <f t="shared" si="209"/>
        <v>STEEL ZHARA - NP-003 (QTY- 30240 PCS/USD 0.4507 PER PCS)</v>
      </c>
      <c r="O1249">
        <f>'Raw Data'!N1249</f>
        <v>2822.4</v>
      </c>
      <c r="P1249" t="str">
        <f>'Raw Data'!O1249</f>
        <v>KGS</v>
      </c>
      <c r="Q1249">
        <f>'Raw Data'!P1249</f>
        <v>388.25606579999999</v>
      </c>
      <c r="R1249">
        <f>'Raw Data'!Q1249</f>
        <v>1095813.92</v>
      </c>
      <c r="S1249">
        <f>'Raw Data'!R1249</f>
        <v>5.2467035910000002</v>
      </c>
      <c r="T1249">
        <f>'Raw Data'!S1249</f>
        <v>14808.29622</v>
      </c>
      <c r="U1249">
        <f>'Raw Data'!T1249</f>
        <v>401506.3</v>
      </c>
      <c r="V1249" s="9" t="str">
        <f t="shared" si="210"/>
        <v>STEEL</v>
      </c>
      <c r="W1249">
        <f t="shared" si="211"/>
        <v>30240</v>
      </c>
      <c r="X1249">
        <f t="shared" si="212"/>
        <v>38</v>
      </c>
      <c r="Y1249">
        <f t="shared" si="213"/>
        <v>1497320.22</v>
      </c>
      <c r="Z1249">
        <f t="shared" si="214"/>
        <v>2021</v>
      </c>
      <c r="AA1249" s="9" t="str">
        <f t="shared" si="215"/>
        <v>Steel</v>
      </c>
      <c r="AB1249" s="9" t="str">
        <f t="shared" si="216"/>
        <v>Other</v>
      </c>
      <c r="AD1249" s="13">
        <f t="shared" si="217"/>
        <v>5.2467035910000002</v>
      </c>
      <c r="AE1249">
        <f t="shared" si="218"/>
        <v>13.277324735449735</v>
      </c>
      <c r="AF1249" s="16">
        <f t="shared" si="219"/>
        <v>0.36640007274227726</v>
      </c>
    </row>
    <row r="1250" spans="1:32" x14ac:dyDescent="0.25">
      <c r="A1250" t="str">
        <f>'Raw Data'!A1250</f>
        <v>INNSA1</v>
      </c>
      <c r="B1250" s="7">
        <f>'Raw Data'!B1250</f>
        <v>44204</v>
      </c>
      <c r="C1250">
        <f>'Raw Data'!C1250</f>
        <v>301049751</v>
      </c>
      <c r="D1250">
        <f>'Raw Data'!D1250</f>
        <v>73231000</v>
      </c>
      <c r="E1250" t="str">
        <f>'Raw Data'!E1250</f>
        <v>SS SCRUBBER 3 PCS SET - (ITEM NO-SS410) (QTY- 120000 SET/USD 0.162 PER SET)</v>
      </c>
      <c r="F1250" t="str">
        <f t="shared" si="209"/>
        <v>SS SCRUBBER 3 PCS SET - (ITEM NO-SS410) (QTY- 120000 SET/USD 0.162 PER SET)</v>
      </c>
      <c r="O1250">
        <f>'Raw Data'!N1250</f>
        <v>7500</v>
      </c>
      <c r="P1250" t="str">
        <f>'Raw Data'!O1250</f>
        <v>KGS</v>
      </c>
      <c r="Q1250">
        <f>'Raw Data'!P1250</f>
        <v>220.34122669999999</v>
      </c>
      <c r="R1250">
        <f>'Raw Data'!Q1250</f>
        <v>1652559.2</v>
      </c>
      <c r="S1250">
        <f>'Raw Data'!R1250</f>
        <v>2.9775841440000002</v>
      </c>
      <c r="T1250">
        <f>'Raw Data'!S1250</f>
        <v>22331.881079999999</v>
      </c>
      <c r="U1250">
        <f>'Raw Data'!T1250</f>
        <v>726465</v>
      </c>
      <c r="V1250" s="9" t="str">
        <f t="shared" si="210"/>
        <v>SS</v>
      </c>
      <c r="W1250">
        <f t="shared" si="211"/>
        <v>120000</v>
      </c>
      <c r="X1250">
        <f t="shared" si="212"/>
        <v>58</v>
      </c>
      <c r="Y1250">
        <f t="shared" si="213"/>
        <v>2379024.2000000002</v>
      </c>
      <c r="Z1250">
        <f t="shared" si="214"/>
        <v>2021</v>
      </c>
      <c r="AA1250" s="9" t="str">
        <f t="shared" si="215"/>
        <v>Cleaning</v>
      </c>
      <c r="AB1250" s="9" t="str">
        <f t="shared" si="216"/>
        <v>Scrubber</v>
      </c>
      <c r="AD1250" s="13">
        <f t="shared" si="217"/>
        <v>2.9775841440000002</v>
      </c>
      <c r="AE1250">
        <f t="shared" si="218"/>
        <v>6.0538749999999997</v>
      </c>
      <c r="AF1250" s="16">
        <f t="shared" si="219"/>
        <v>0.43959998528343192</v>
      </c>
    </row>
    <row r="1251" spans="1:32" x14ac:dyDescent="0.25">
      <c r="A1251" t="str">
        <f>'Raw Data'!A1251</f>
        <v>INNSA1</v>
      </c>
      <c r="B1251" s="7">
        <f>'Raw Data'!B1251</f>
        <v>44196</v>
      </c>
      <c r="C1251">
        <f>'Raw Data'!C1251</f>
        <v>301049751</v>
      </c>
      <c r="D1251">
        <f>'Raw Data'!D1251</f>
        <v>73239990</v>
      </c>
      <c r="E1251" t="str">
        <f>'Raw Data'!E1251</f>
        <v>STAINLESS STEEL GRATER WITH HANDLE HEXA - KL326D-9S (MILD STEEL) (QTY - 35016 PCS/USD 0.96 PER PCS)</v>
      </c>
      <c r="F1251" t="str">
        <f t="shared" si="209"/>
        <v>STAINLESS STEEL GRATER WITH HANDLE HEXA - KL326D-9S (MILD STEEL) (QTY - 35016 PCS/USD 0.96 PER PCS)</v>
      </c>
      <c r="O1251">
        <f>'Raw Data'!N1251</f>
        <v>8024.5</v>
      </c>
      <c r="P1251" t="str">
        <f>'Raw Data'!O1251</f>
        <v>KGS</v>
      </c>
      <c r="Q1251">
        <f>'Raw Data'!P1251</f>
        <v>338.4254545</v>
      </c>
      <c r="R1251">
        <f>'Raw Data'!Q1251</f>
        <v>2715695.06</v>
      </c>
      <c r="S1251">
        <f>'Raw Data'!R1251</f>
        <v>4.5456743389999996</v>
      </c>
      <c r="T1251">
        <f>'Raw Data'!S1251</f>
        <v>36476.763729999999</v>
      </c>
      <c r="U1251">
        <f>'Raw Data'!T1251</f>
        <v>995030.7</v>
      </c>
      <c r="V1251" s="9" t="str">
        <f t="shared" si="210"/>
        <v>STAINLESS</v>
      </c>
      <c r="W1251">
        <f t="shared" si="211"/>
        <v>35016</v>
      </c>
      <c r="X1251">
        <f t="shared" si="212"/>
        <v>83</v>
      </c>
      <c r="Y1251">
        <f t="shared" si="213"/>
        <v>3710725.76</v>
      </c>
      <c r="Z1251">
        <f t="shared" si="214"/>
        <v>2020</v>
      </c>
      <c r="AA1251" s="9" t="str">
        <f t="shared" si="215"/>
        <v>Steel</v>
      </c>
      <c r="AB1251" s="9" t="str">
        <f t="shared" si="216"/>
        <v>Other</v>
      </c>
      <c r="AD1251" s="13">
        <f t="shared" si="217"/>
        <v>4.5456743389999996</v>
      </c>
      <c r="AE1251">
        <f t="shared" si="218"/>
        <v>28.416458190541466</v>
      </c>
      <c r="AF1251" s="16">
        <f t="shared" si="219"/>
        <v>0.3664000110527873</v>
      </c>
    </row>
    <row r="1252" spans="1:32" x14ac:dyDescent="0.25">
      <c r="A1252" t="str">
        <f>'Raw Data'!A1252</f>
        <v>INNSA1</v>
      </c>
      <c r="B1252" s="7">
        <f>'Raw Data'!B1252</f>
        <v>44196</v>
      </c>
      <c r="C1252">
        <f>'Raw Data'!C1252</f>
        <v>301049751</v>
      </c>
      <c r="D1252">
        <f>'Raw Data'!D1252</f>
        <v>73239990</v>
      </c>
      <c r="E1252" t="str">
        <f>'Raw Data'!E1252</f>
        <v>STAINLESS STEEL GRATER WITH HANDLE - KL3241-8S (MILD STEEL) (QTY - 7920 PCS/USD 0.59 PER PCS)</v>
      </c>
      <c r="F1252" t="str">
        <f t="shared" si="209"/>
        <v>STAINLESS STEEL GRATER WITH HANDLE - KL3241-8S (MILD STEEL) (QTY - 7920 PCS/USD 0.59 PER PCS)</v>
      </c>
      <c r="O1252">
        <f>'Raw Data'!N1252</f>
        <v>1012</v>
      </c>
      <c r="P1252" t="str">
        <f>'Raw Data'!O1252</f>
        <v>KGS</v>
      </c>
      <c r="Q1252">
        <f>'Raw Data'!P1252</f>
        <v>373.02667000000002</v>
      </c>
      <c r="R1252">
        <f>'Raw Data'!Q1252</f>
        <v>377502.99</v>
      </c>
      <c r="S1252">
        <f>'Raw Data'!R1252</f>
        <v>5.0104321020000002</v>
      </c>
      <c r="T1252">
        <f>'Raw Data'!S1252</f>
        <v>5070.5572869999996</v>
      </c>
      <c r="U1252">
        <f>'Raw Data'!T1252</f>
        <v>138317.1</v>
      </c>
      <c r="V1252" s="9" t="str">
        <f t="shared" si="210"/>
        <v>STAINLESS</v>
      </c>
      <c r="W1252">
        <f t="shared" si="211"/>
        <v>7920</v>
      </c>
      <c r="X1252">
        <f t="shared" si="212"/>
        <v>77</v>
      </c>
      <c r="Y1252">
        <f t="shared" si="213"/>
        <v>515820.08999999997</v>
      </c>
      <c r="Z1252">
        <f t="shared" si="214"/>
        <v>2020</v>
      </c>
      <c r="AA1252" s="9" t="str">
        <f t="shared" si="215"/>
        <v>Steel</v>
      </c>
      <c r="AB1252" s="9" t="str">
        <f t="shared" si="216"/>
        <v>Other</v>
      </c>
      <c r="AD1252" s="13">
        <f t="shared" si="217"/>
        <v>5.0104321020000002</v>
      </c>
      <c r="AE1252">
        <f t="shared" si="218"/>
        <v>17.464280303030304</v>
      </c>
      <c r="AF1252" s="16">
        <f t="shared" si="219"/>
        <v>0.36640001182507193</v>
      </c>
    </row>
    <row r="1253" spans="1:32" x14ac:dyDescent="0.25">
      <c r="A1253" t="str">
        <f>'Raw Data'!A1253</f>
        <v>INNSA1</v>
      </c>
      <c r="B1253" s="7">
        <f>'Raw Data'!B1253</f>
        <v>44193</v>
      </c>
      <c r="C1253">
        <f>'Raw Data'!C1253</f>
        <v>301049751</v>
      </c>
      <c r="D1253">
        <f>'Raw Data'!D1253</f>
        <v>73239990</v>
      </c>
      <c r="E1253" t="str">
        <f>'Raw Data'!E1253</f>
        <v>HOUSEHOLD STEEL HOOK 3 PCS SET -2628 (QTY : 36216 SET/USD 0.445 PER SET)</v>
      </c>
      <c r="F1253" t="str">
        <f t="shared" si="209"/>
        <v>HOUSEHOLD STEEL HOOK 3 PCS SET -2628 (QTY : 36216 SET/USD 0.445 PER SET)</v>
      </c>
      <c r="O1253">
        <f>'Raw Data'!N1253</f>
        <v>1227.32</v>
      </c>
      <c r="P1253" t="str">
        <f>'Raw Data'!O1253</f>
        <v>KGS</v>
      </c>
      <c r="Q1253">
        <f>'Raw Data'!P1253</f>
        <v>1006.849216</v>
      </c>
      <c r="R1253">
        <f>'Raw Data'!Q1253</f>
        <v>1235726.18</v>
      </c>
      <c r="S1253">
        <f>'Raw Data'!R1253</f>
        <v>13.52383098</v>
      </c>
      <c r="T1253">
        <f>'Raw Data'!S1253</f>
        <v>16598.068230000001</v>
      </c>
      <c r="U1253">
        <f>'Raw Data'!T1253</f>
        <v>452770</v>
      </c>
      <c r="V1253" s="9" t="str">
        <f t="shared" si="210"/>
        <v>HOUSEHOLD</v>
      </c>
      <c r="W1253">
        <f t="shared" si="211"/>
        <v>36216</v>
      </c>
      <c r="X1253">
        <f t="shared" si="212"/>
        <v>55</v>
      </c>
      <c r="Y1253">
        <f t="shared" si="213"/>
        <v>1688496.18</v>
      </c>
      <c r="Z1253">
        <f t="shared" si="214"/>
        <v>2020</v>
      </c>
      <c r="AA1253" s="9" t="str">
        <f t="shared" si="215"/>
        <v>Steel</v>
      </c>
      <c r="AB1253" s="9" t="str">
        <f t="shared" si="216"/>
        <v>Hook</v>
      </c>
      <c r="AD1253" s="13">
        <f t="shared" si="217"/>
        <v>13.52383098</v>
      </c>
      <c r="AE1253">
        <f t="shared" si="218"/>
        <v>12.501932847360283</v>
      </c>
      <c r="AF1253" s="16">
        <f t="shared" si="219"/>
        <v>0.36639994144981214</v>
      </c>
    </row>
    <row r="1254" spans="1:32" x14ac:dyDescent="0.25">
      <c r="A1254" t="str">
        <f>'Raw Data'!A1254</f>
        <v>INNSA1</v>
      </c>
      <c r="B1254" s="7">
        <f>'Raw Data'!B1254</f>
        <v>44193</v>
      </c>
      <c r="C1254">
        <f>'Raw Data'!C1254</f>
        <v>301049751</v>
      </c>
      <c r="D1254">
        <f>'Raw Data'!D1254</f>
        <v>73231000</v>
      </c>
      <c r="E1254" t="str">
        <f>'Raw Data'!E1254</f>
        <v>STEEL SCRUBBER 6 PCS SET - OKS-4156 (QTY- 98000 PCS/USD 0.256 PER PCS)</v>
      </c>
      <c r="F1254" t="str">
        <f t="shared" si="209"/>
        <v>STEEL SCRUBBER 6 PCS SET - OKS-4156 (QTY- 98000 PCS/USD 0.256 PER PCS)</v>
      </c>
      <c r="O1254">
        <f>'Raw Data'!N1254</f>
        <v>8621.6</v>
      </c>
      <c r="P1254" t="str">
        <f>'Raw Data'!O1254</f>
        <v>KGS</v>
      </c>
      <c r="Q1254">
        <f>'Raw Data'!P1254</f>
        <v>226.19279370000001</v>
      </c>
      <c r="R1254">
        <f>'Raw Data'!Q1254</f>
        <v>1950143.79</v>
      </c>
      <c r="S1254">
        <f>'Raw Data'!R1254</f>
        <v>3.0381839309999998</v>
      </c>
      <c r="T1254">
        <f>'Raw Data'!S1254</f>
        <v>26194.006580000001</v>
      </c>
      <c r="U1254">
        <f>'Raw Data'!T1254</f>
        <v>857283.3</v>
      </c>
      <c r="V1254" s="9" t="str">
        <f t="shared" si="210"/>
        <v>STEEL</v>
      </c>
      <c r="W1254">
        <f t="shared" si="211"/>
        <v>98000</v>
      </c>
      <c r="X1254">
        <f t="shared" si="212"/>
        <v>53</v>
      </c>
      <c r="Y1254">
        <f t="shared" si="213"/>
        <v>2807427.09</v>
      </c>
      <c r="Z1254">
        <f t="shared" si="214"/>
        <v>2020</v>
      </c>
      <c r="AA1254" s="9" t="str">
        <f t="shared" si="215"/>
        <v>Steel</v>
      </c>
      <c r="AB1254" s="9" t="str">
        <f t="shared" si="216"/>
        <v>Scrubber</v>
      </c>
      <c r="AD1254" s="13">
        <f t="shared" si="217"/>
        <v>3.0381839309999998</v>
      </c>
      <c r="AE1254">
        <f t="shared" si="218"/>
        <v>8.7477887755102053</v>
      </c>
      <c r="AF1254" s="16">
        <f t="shared" si="219"/>
        <v>0.43960004610736936</v>
      </c>
    </row>
    <row r="1255" spans="1:32" x14ac:dyDescent="0.25">
      <c r="A1255" t="str">
        <f>'Raw Data'!A1255</f>
        <v>INNSA1</v>
      </c>
      <c r="B1255" s="7">
        <f>'Raw Data'!B1255</f>
        <v>44182</v>
      </c>
      <c r="C1255">
        <f>'Raw Data'!C1255</f>
        <v>301049751</v>
      </c>
      <c r="D1255">
        <f>'Raw Data'!D1255</f>
        <v>73239990</v>
      </c>
      <c r="E1255" t="str">
        <f>'Raw Data'!E1255</f>
        <v>STEEL HAND BLENDER (ITEM NO-RS-02)(TOTAL:50000 PCS)</v>
      </c>
      <c r="F1255" t="str">
        <f t="shared" si="209"/>
        <v>STEEL HAND BLENDER (ITEM NO-RS-02)(TOTAL:50000 PCS)</v>
      </c>
      <c r="O1255">
        <f>'Raw Data'!N1255</f>
        <v>3000</v>
      </c>
      <c r="P1255" t="str">
        <f>'Raw Data'!O1255</f>
        <v>KGS</v>
      </c>
      <c r="Q1255">
        <f>'Raw Data'!P1255</f>
        <v>586.3515433</v>
      </c>
      <c r="R1255">
        <f>'Raw Data'!Q1255</f>
        <v>1759054.63</v>
      </c>
      <c r="S1255">
        <f>'Raw Data'!R1255</f>
        <v>7.8494182510000003</v>
      </c>
      <c r="T1255">
        <f>'Raw Data'!S1255</f>
        <v>23548.25475</v>
      </c>
      <c r="U1255">
        <f>'Raw Data'!T1255</f>
        <v>644517.6</v>
      </c>
      <c r="V1255" s="9" t="str">
        <f t="shared" si="210"/>
        <v>STEEL</v>
      </c>
      <c r="W1255" t="str">
        <f t="shared" si="211"/>
        <v/>
      </c>
      <c r="X1255" t="e">
        <f t="shared" si="212"/>
        <v>#VALUE!</v>
      </c>
      <c r="Y1255">
        <f t="shared" si="213"/>
        <v>2403572.23</v>
      </c>
      <c r="Z1255">
        <f t="shared" si="214"/>
        <v>2020</v>
      </c>
      <c r="AA1255" s="9" t="str">
        <f t="shared" si="215"/>
        <v>Steel</v>
      </c>
      <c r="AB1255" s="9" t="str">
        <f t="shared" si="216"/>
        <v>Other</v>
      </c>
      <c r="AD1255" s="13">
        <f t="shared" si="217"/>
        <v>7.8494182510000003</v>
      </c>
      <c r="AE1255" t="e">
        <f t="shared" si="218"/>
        <v>#VALUE!</v>
      </c>
      <c r="AF1255" s="16">
        <f t="shared" si="219"/>
        <v>0.36639999065861872</v>
      </c>
    </row>
    <row r="1256" spans="1:32" x14ac:dyDescent="0.25">
      <c r="A1256" t="str">
        <f>'Raw Data'!A1256</f>
        <v>INNSA1</v>
      </c>
      <c r="B1256" s="7">
        <f>'Raw Data'!B1256</f>
        <v>44182</v>
      </c>
      <c r="C1256">
        <f>'Raw Data'!C1256</f>
        <v>301049751</v>
      </c>
      <c r="D1256">
        <f>'Raw Data'!D1256</f>
        <v>73239990</v>
      </c>
      <c r="E1256" t="str">
        <f>'Raw Data'!E1256</f>
        <v>STEEL TEA STRAINER BIG(ITEM NO-SB-12)((TOTAL:10080 PC)</v>
      </c>
      <c r="F1256" t="str">
        <f t="shared" si="209"/>
        <v>STEEL TEA STRAINER BIG(ITEM NO-SB-12)((TOTAL:10080 PC)</v>
      </c>
      <c r="O1256">
        <f>'Raw Data'!N1256</f>
        <v>2394</v>
      </c>
      <c r="P1256" t="str">
        <f>'Raw Data'!O1256</f>
        <v>KGS</v>
      </c>
      <c r="Q1256">
        <f>'Raw Data'!P1256</f>
        <v>393.20444029999999</v>
      </c>
      <c r="R1256">
        <f>'Raw Data'!Q1256</f>
        <v>941331.43</v>
      </c>
      <c r="S1256">
        <f>'Raw Data'!R1256</f>
        <v>5.2637809940000002</v>
      </c>
      <c r="T1256">
        <f>'Raw Data'!S1256</f>
        <v>12601.4917</v>
      </c>
      <c r="U1256">
        <f>'Raw Data'!T1256</f>
        <v>344903.8</v>
      </c>
      <c r="V1256" s="9" t="str">
        <f t="shared" si="210"/>
        <v>STEEL</v>
      </c>
      <c r="W1256" t="str">
        <f t="shared" si="211"/>
        <v/>
      </c>
      <c r="X1256" t="e">
        <f t="shared" si="212"/>
        <v>#VALUE!</v>
      </c>
      <c r="Y1256">
        <f t="shared" si="213"/>
        <v>1286235.23</v>
      </c>
      <c r="Z1256">
        <f t="shared" si="214"/>
        <v>2020</v>
      </c>
      <c r="AA1256" s="9" t="str">
        <f t="shared" si="215"/>
        <v>Steel</v>
      </c>
      <c r="AB1256" s="9" t="str">
        <f t="shared" si="216"/>
        <v>Tea Strainer</v>
      </c>
      <c r="AD1256" s="13">
        <f t="shared" si="217"/>
        <v>5.2637809940000002</v>
      </c>
      <c r="AE1256" t="e">
        <f t="shared" si="218"/>
        <v>#VALUE!</v>
      </c>
      <c r="AF1256" s="16">
        <f t="shared" si="219"/>
        <v>0.36639996180728818</v>
      </c>
    </row>
    <row r="1257" spans="1:32" x14ac:dyDescent="0.25">
      <c r="A1257" t="str">
        <f>'Raw Data'!A1257</f>
        <v>INNSA1</v>
      </c>
      <c r="B1257" s="7">
        <f>'Raw Data'!B1257</f>
        <v>44182</v>
      </c>
      <c r="C1257">
        <f>'Raw Data'!C1257</f>
        <v>301049751</v>
      </c>
      <c r="D1257">
        <f>'Raw Data'!D1257</f>
        <v>73239990</v>
      </c>
      <c r="E1257" t="str">
        <f>'Raw Data'!E1257</f>
        <v>STAINLESS STEEL SPORTS BOTTLE 750ML SG-702 - SB-01 (QTY-23364 PCS/USD 1.11 PER PCS)</v>
      </c>
      <c r="F1257" t="str">
        <f t="shared" si="209"/>
        <v>STAINLESS STEEL SPORTS BOTTLE 750ML SG-702 - SB-01 (QTY-23364 PCS/USD 1.11 PER PCS)</v>
      </c>
      <c r="O1257">
        <f>'Raw Data'!N1257</f>
        <v>3829.1</v>
      </c>
      <c r="P1257" t="str">
        <f>'Raw Data'!O1257</f>
        <v>KGS</v>
      </c>
      <c r="Q1257">
        <f>'Raw Data'!P1257</f>
        <v>527.5260505</v>
      </c>
      <c r="R1257">
        <f>'Raw Data'!Q1257</f>
        <v>2019950</v>
      </c>
      <c r="S1257">
        <f>'Raw Data'!R1257</f>
        <v>7.061928387</v>
      </c>
      <c r="T1257">
        <f>'Raw Data'!S1257</f>
        <v>27040.829989999998</v>
      </c>
      <c r="U1257">
        <f>'Raw Data'!T1257</f>
        <v>740109.7</v>
      </c>
      <c r="V1257" s="9" t="str">
        <f t="shared" si="210"/>
        <v>STAINLESS</v>
      </c>
      <c r="W1257">
        <f t="shared" si="211"/>
        <v>23364</v>
      </c>
      <c r="X1257">
        <f t="shared" si="212"/>
        <v>67</v>
      </c>
      <c r="Y1257">
        <f t="shared" si="213"/>
        <v>2760059.7</v>
      </c>
      <c r="Z1257">
        <f t="shared" si="214"/>
        <v>2020</v>
      </c>
      <c r="AA1257" s="9" t="str">
        <f t="shared" si="215"/>
        <v>Steel</v>
      </c>
      <c r="AB1257" s="9" t="str">
        <f t="shared" si="216"/>
        <v>Other</v>
      </c>
      <c r="AD1257" s="13">
        <f t="shared" si="217"/>
        <v>7.061928387</v>
      </c>
      <c r="AE1257">
        <f t="shared" si="218"/>
        <v>31.677354048964215</v>
      </c>
      <c r="AF1257" s="16">
        <f t="shared" si="219"/>
        <v>0.36640000990123517</v>
      </c>
    </row>
    <row r="1258" spans="1:32" x14ac:dyDescent="0.25">
      <c r="A1258" t="str">
        <f>'Raw Data'!A1258</f>
        <v>INNSA1</v>
      </c>
      <c r="B1258" s="7">
        <f>'Raw Data'!B1258</f>
        <v>44182</v>
      </c>
      <c r="C1258">
        <f>'Raw Data'!C1258</f>
        <v>301049751</v>
      </c>
      <c r="D1258">
        <f>'Raw Data'!D1258</f>
        <v>73239990</v>
      </c>
      <c r="E1258" t="str">
        <f>'Raw Data'!E1258</f>
        <v>STEEL ZHARA(ITEM NO-NP-003)(TOTAL:59760 PCS)</v>
      </c>
      <c r="F1258" t="str">
        <f t="shared" si="209"/>
        <v>STEEL ZHARA(ITEM NO-NP-003)(TOTAL:59760 PCS)</v>
      </c>
      <c r="O1258">
        <f>'Raw Data'!N1258</f>
        <v>5577.6</v>
      </c>
      <c r="P1258" t="str">
        <f>'Raw Data'!O1258</f>
        <v>KGS</v>
      </c>
      <c r="Q1258">
        <f>'Raw Data'!P1258</f>
        <v>378.20491249999998</v>
      </c>
      <c r="R1258">
        <f>'Raw Data'!Q1258</f>
        <v>2109475.7200000002</v>
      </c>
      <c r="S1258">
        <f>'Raw Data'!R1258</f>
        <v>5.0629841029999998</v>
      </c>
      <c r="T1258">
        <f>'Raw Data'!S1258</f>
        <v>28239.30013</v>
      </c>
      <c r="U1258">
        <f>'Raw Data'!T1258</f>
        <v>772911.9</v>
      </c>
      <c r="V1258" s="9" t="str">
        <f t="shared" si="210"/>
        <v>STEEL</v>
      </c>
      <c r="W1258" t="str">
        <f t="shared" si="211"/>
        <v/>
      </c>
      <c r="X1258" t="e">
        <f t="shared" si="212"/>
        <v>#VALUE!</v>
      </c>
      <c r="Y1258">
        <f t="shared" si="213"/>
        <v>2882387.62</v>
      </c>
      <c r="Z1258">
        <f t="shared" si="214"/>
        <v>2020</v>
      </c>
      <c r="AA1258" s="9" t="str">
        <f t="shared" si="215"/>
        <v>Steel</v>
      </c>
      <c r="AB1258" s="9" t="str">
        <f t="shared" si="216"/>
        <v>Other</v>
      </c>
      <c r="AD1258" s="13">
        <f t="shared" si="217"/>
        <v>5.0629841029999998</v>
      </c>
      <c r="AE1258" t="e">
        <f t="shared" si="218"/>
        <v>#VALUE!</v>
      </c>
      <c r="AF1258" s="16">
        <f t="shared" si="219"/>
        <v>0.36639999819481212</v>
      </c>
    </row>
    <row r="1259" spans="1:32" x14ac:dyDescent="0.25">
      <c r="A1259" t="str">
        <f>'Raw Data'!A1259</f>
        <v>INNSA1</v>
      </c>
      <c r="B1259" s="7">
        <f>'Raw Data'!B1259</f>
        <v>44182</v>
      </c>
      <c r="C1259">
        <f>'Raw Data'!C1259</f>
        <v>301049751</v>
      </c>
      <c r="D1259">
        <f>'Raw Data'!D1259</f>
        <v>73239990</v>
      </c>
      <c r="E1259" t="str">
        <f>'Raw Data'!E1259</f>
        <v>STAINLESS STEEL SPORTS BOTTLE 650ML S115 - NP-21 (QTY-17640 PCS/USD 1.07 PER PCS)</v>
      </c>
      <c r="F1259" t="str">
        <f t="shared" si="209"/>
        <v>STAINLESS STEEL SPORTS BOTTLE 650ML S115 - NP-21 (QTY-17640 PCS/USD 1.07 PER PCS)</v>
      </c>
      <c r="O1259">
        <f>'Raw Data'!N1259</f>
        <v>3136</v>
      </c>
      <c r="P1259" t="str">
        <f>'Raw Data'!O1259</f>
        <v>KGS</v>
      </c>
      <c r="Q1259">
        <f>'Raw Data'!P1259</f>
        <v>468.78830679999999</v>
      </c>
      <c r="R1259">
        <f>'Raw Data'!Q1259</f>
        <v>1470120.13</v>
      </c>
      <c r="S1259">
        <f>'Raw Data'!R1259</f>
        <v>6.2756132100000004</v>
      </c>
      <c r="T1259">
        <f>'Raw Data'!S1259</f>
        <v>19680.32303</v>
      </c>
      <c r="U1259">
        <f>'Raw Data'!T1259</f>
        <v>538652</v>
      </c>
      <c r="V1259" s="9" t="str">
        <f t="shared" si="210"/>
        <v>STAINLESS</v>
      </c>
      <c r="W1259">
        <f t="shared" si="211"/>
        <v>17640</v>
      </c>
      <c r="X1259">
        <f t="shared" si="212"/>
        <v>65</v>
      </c>
      <c r="Y1259">
        <f t="shared" si="213"/>
        <v>2008772.13</v>
      </c>
      <c r="Z1259">
        <f t="shared" si="214"/>
        <v>2020</v>
      </c>
      <c r="AA1259" s="9" t="str">
        <f t="shared" si="215"/>
        <v>Steel</v>
      </c>
      <c r="AB1259" s="9" t="str">
        <f t="shared" si="216"/>
        <v>Other</v>
      </c>
      <c r="AD1259" s="13">
        <f t="shared" si="217"/>
        <v>6.2756132100000004</v>
      </c>
      <c r="AE1259">
        <f t="shared" si="218"/>
        <v>30.535827664399093</v>
      </c>
      <c r="AF1259" s="16">
        <f t="shared" si="219"/>
        <v>0.36639998936685536</v>
      </c>
    </row>
    <row r="1260" spans="1:32" x14ac:dyDescent="0.25">
      <c r="A1260" t="str">
        <f>'Raw Data'!A1260</f>
        <v>INNSA1</v>
      </c>
      <c r="B1260" s="7">
        <f>'Raw Data'!B1260</f>
        <v>44176</v>
      </c>
      <c r="C1260">
        <f>'Raw Data'!C1260</f>
        <v>301049751</v>
      </c>
      <c r="D1260">
        <f>'Raw Data'!D1260</f>
        <v>73239990</v>
      </c>
      <c r="E1260" t="str">
        <f>'Raw Data'!E1260</f>
        <v>KWP-1000B SS OIL POT 900ML (QTY: 12732 PCS/USD 1.42 PER PCS)</v>
      </c>
      <c r="F1260" t="str">
        <f t="shared" si="209"/>
        <v>KWP-1000B SS OIL POT 900ML (QTY: 12732 PCS/USD 1.42 PER PCS)</v>
      </c>
      <c r="O1260">
        <f>'Raw Data'!N1260</f>
        <v>3183</v>
      </c>
      <c r="P1260" t="str">
        <f>'Raw Data'!O1260</f>
        <v>KGS</v>
      </c>
      <c r="Q1260">
        <f>'Raw Data'!P1260</f>
        <v>435.22041469999999</v>
      </c>
      <c r="R1260">
        <f>'Raw Data'!Q1260</f>
        <v>1385306.58</v>
      </c>
      <c r="S1260">
        <f>'Raw Data'!R1260</f>
        <v>5.8262438379999999</v>
      </c>
      <c r="T1260">
        <f>'Raw Data'!S1260</f>
        <v>18544.934140000001</v>
      </c>
      <c r="U1260">
        <f>'Raw Data'!T1260</f>
        <v>507576.3</v>
      </c>
      <c r="V1260" s="9" t="str">
        <f t="shared" si="210"/>
        <v>KWP-1000B</v>
      </c>
      <c r="W1260">
        <f t="shared" si="211"/>
        <v>12732</v>
      </c>
      <c r="X1260">
        <f t="shared" si="212"/>
        <v>44</v>
      </c>
      <c r="Y1260">
        <f t="shared" si="213"/>
        <v>1892882.8800000001</v>
      </c>
      <c r="Z1260">
        <f t="shared" si="214"/>
        <v>2020</v>
      </c>
      <c r="AA1260" s="9" t="str">
        <f t="shared" si="215"/>
        <v>Other</v>
      </c>
      <c r="AB1260" s="9" t="str">
        <f t="shared" si="216"/>
        <v>Other</v>
      </c>
      <c r="AD1260" s="13">
        <f t="shared" si="217"/>
        <v>5.8262438379999999</v>
      </c>
      <c r="AE1260">
        <f t="shared" si="218"/>
        <v>39.866187558906688</v>
      </c>
      <c r="AF1260" s="16">
        <f t="shared" si="219"/>
        <v>0.36639997768580579</v>
      </c>
    </row>
    <row r="1261" spans="1:32" x14ac:dyDescent="0.25">
      <c r="A1261" t="str">
        <f>'Raw Data'!A1261</f>
        <v>INNSA1</v>
      </c>
      <c r="B1261" s="7">
        <f>'Raw Data'!B1261</f>
        <v>44176</v>
      </c>
      <c r="C1261">
        <f>'Raw Data'!C1261</f>
        <v>301049751</v>
      </c>
      <c r="D1261">
        <f>'Raw Data'!D1261</f>
        <v>73239990</v>
      </c>
      <c r="E1261" t="str">
        <f>'Raw Data'!E1261</f>
        <v>KWB-600F STAINLESS STEEL SPORTS BOTTLE (QTY: 25296 PCS/USD 0.99 PER PCS)</v>
      </c>
      <c r="F1261" t="str">
        <f t="shared" si="209"/>
        <v>KWB-600F STAINLESS STEEL SPORTS BOTTLE (QTY: 25296 PCS/USD 0.99 PER PCS)</v>
      </c>
      <c r="O1261">
        <f>'Raw Data'!N1261</f>
        <v>4110</v>
      </c>
      <c r="P1261" t="str">
        <f>'Raw Data'!O1261</f>
        <v>KGS</v>
      </c>
      <c r="Q1261">
        <f>'Raw Data'!P1261</f>
        <v>466.88093670000001</v>
      </c>
      <c r="R1261">
        <f>'Raw Data'!Q1261</f>
        <v>1918880.65</v>
      </c>
      <c r="S1261">
        <f>'Raw Data'!R1261</f>
        <v>6.2500794739999996</v>
      </c>
      <c r="T1261">
        <f>'Raw Data'!S1261</f>
        <v>25687.826639999999</v>
      </c>
      <c r="U1261">
        <f>'Raw Data'!T1261</f>
        <v>703077.8</v>
      </c>
      <c r="V1261" s="9" t="str">
        <f t="shared" si="210"/>
        <v>KWB-600F</v>
      </c>
      <c r="W1261">
        <f t="shared" si="211"/>
        <v>25296</v>
      </c>
      <c r="X1261">
        <f t="shared" si="212"/>
        <v>56</v>
      </c>
      <c r="Y1261">
        <f t="shared" si="213"/>
        <v>2621958.4500000002</v>
      </c>
      <c r="Z1261">
        <f t="shared" si="214"/>
        <v>2020</v>
      </c>
      <c r="AA1261" s="9" t="str">
        <f t="shared" si="215"/>
        <v>Steel</v>
      </c>
      <c r="AB1261" s="9" t="str">
        <f t="shared" si="216"/>
        <v>Other</v>
      </c>
      <c r="AD1261" s="13">
        <f t="shared" si="217"/>
        <v>6.2500794739999996</v>
      </c>
      <c r="AE1261">
        <f t="shared" si="218"/>
        <v>27.794030676786846</v>
      </c>
      <c r="AF1261" s="16">
        <f t="shared" si="219"/>
        <v>0.36639996343701736</v>
      </c>
    </row>
    <row r="1262" spans="1:32" x14ac:dyDescent="0.25">
      <c r="A1262" t="str">
        <f>'Raw Data'!A1262</f>
        <v>INNSA1</v>
      </c>
      <c r="B1262" s="7">
        <f>'Raw Data'!B1262</f>
        <v>44173</v>
      </c>
      <c r="C1262">
        <f>'Raw Data'!C1262</f>
        <v>301049751</v>
      </c>
      <c r="D1262">
        <f>'Raw Data'!D1262</f>
        <v>73239990</v>
      </c>
      <c r="E1262" t="str">
        <f>'Raw Data'!E1262</f>
        <v>MILD STEEL MULTI FUNCTION CLOTH STAND - RYX-02-021A (QTY : 3888 NUM/ USD 8.60 PER NUM)</v>
      </c>
      <c r="F1262" t="str">
        <f t="shared" si="209"/>
        <v>MILD STEEL MULTI FUNCTION CLOTH STAND - RYX-02-021A (QTY : 3888 NUM/ USD 8.60 PER NUM)</v>
      </c>
      <c r="O1262">
        <f>'Raw Data'!N1262</f>
        <v>14256</v>
      </c>
      <c r="P1262" t="str">
        <f>'Raw Data'!O1262</f>
        <v>KGS</v>
      </c>
      <c r="Q1262">
        <f>'Raw Data'!P1262</f>
        <v>226.33630539999999</v>
      </c>
      <c r="R1262">
        <f>'Raw Data'!Q1262</f>
        <v>3226650.37</v>
      </c>
      <c r="S1262">
        <f>'Raw Data'!R1262</f>
        <v>3.0299371540000002</v>
      </c>
      <c r="T1262">
        <f>'Raw Data'!S1262</f>
        <v>43194.784070000002</v>
      </c>
      <c r="U1262">
        <f>'Raw Data'!T1262</f>
        <v>1182244.7</v>
      </c>
      <c r="V1262" s="9" t="str">
        <f t="shared" si="210"/>
        <v>MILD</v>
      </c>
      <c r="W1262">
        <f t="shared" si="211"/>
        <v>3888</v>
      </c>
      <c r="X1262">
        <f t="shared" si="212"/>
        <v>70</v>
      </c>
      <c r="Y1262">
        <f t="shared" si="213"/>
        <v>4408895.07</v>
      </c>
      <c r="Z1262">
        <f t="shared" si="214"/>
        <v>2020</v>
      </c>
      <c r="AA1262" s="9" t="str">
        <f t="shared" si="215"/>
        <v>Steel</v>
      </c>
      <c r="AB1262" s="9" t="str">
        <f t="shared" si="216"/>
        <v>Other</v>
      </c>
      <c r="AD1262" s="13">
        <f t="shared" si="217"/>
        <v>3.0299371540000002</v>
      </c>
      <c r="AE1262">
        <f t="shared" si="218"/>
        <v>304.0752829218107</v>
      </c>
      <c r="AF1262" s="16">
        <f t="shared" si="219"/>
        <v>0.3664000013735606</v>
      </c>
    </row>
    <row r="1263" spans="1:32" x14ac:dyDescent="0.25">
      <c r="A1263" t="str">
        <f>'Raw Data'!A1263</f>
        <v>INNSA1</v>
      </c>
      <c r="B1263" s="7">
        <f>'Raw Data'!B1263</f>
        <v>44165</v>
      </c>
      <c r="C1263">
        <f>'Raw Data'!C1263</f>
        <v>301049751</v>
      </c>
      <c r="D1263">
        <f>'Raw Data'!D1263</f>
        <v>73239990</v>
      </c>
      <c r="E1263" t="str">
        <f>'Raw Data'!E1263</f>
        <v>STAINLESS STEEL GRATER WITH HANDLE - KL324H-9S (MILD STEEL) (QTY - 58464 PCS/USD 0.67 PER PCS)</v>
      </c>
      <c r="F1263" t="str">
        <f t="shared" si="209"/>
        <v>STAINLESS STEEL GRATER WITH HANDLE - KL324H-9S (MILD STEEL) (QTY - 58464 PCS/USD 0.67 PER PCS)</v>
      </c>
      <c r="O1263">
        <f>'Raw Data'!N1263</f>
        <v>9744</v>
      </c>
      <c r="P1263" t="str">
        <f>'Raw Data'!O1263</f>
        <v>KGS</v>
      </c>
      <c r="Q1263">
        <f>'Raw Data'!P1263</f>
        <v>324.56375000000003</v>
      </c>
      <c r="R1263">
        <f>'Raw Data'!Q1263</f>
        <v>3162549.18</v>
      </c>
      <c r="S1263">
        <f>'Raw Data'!R1263</f>
        <v>4.3160073140000002</v>
      </c>
      <c r="T1263">
        <f>'Raw Data'!S1263</f>
        <v>42055.17527</v>
      </c>
      <c r="U1263">
        <f>'Raw Data'!T1263</f>
        <v>1158758</v>
      </c>
      <c r="V1263" s="9" t="str">
        <f t="shared" si="210"/>
        <v>STAINLESS</v>
      </c>
      <c r="W1263">
        <f t="shared" si="211"/>
        <v>58464</v>
      </c>
      <c r="X1263">
        <f t="shared" si="212"/>
        <v>78</v>
      </c>
      <c r="Y1263">
        <f t="shared" si="213"/>
        <v>4321307.18</v>
      </c>
      <c r="Z1263">
        <f t="shared" si="214"/>
        <v>2020</v>
      </c>
      <c r="AA1263" s="9" t="str">
        <f t="shared" si="215"/>
        <v>Steel</v>
      </c>
      <c r="AB1263" s="9" t="str">
        <f t="shared" si="216"/>
        <v>Other</v>
      </c>
      <c r="AD1263" s="13">
        <f t="shared" si="217"/>
        <v>4.3160073140000002</v>
      </c>
      <c r="AE1263">
        <f t="shared" si="218"/>
        <v>19.820025998905308</v>
      </c>
      <c r="AF1263" s="16">
        <f t="shared" si="219"/>
        <v>0.36639999381764554</v>
      </c>
    </row>
    <row r="1264" spans="1:32" x14ac:dyDescent="0.25">
      <c r="A1264" t="str">
        <f>'Raw Data'!A1264</f>
        <v>INNSA1</v>
      </c>
      <c r="B1264" s="7">
        <f>'Raw Data'!B1264</f>
        <v>44165</v>
      </c>
      <c r="C1264">
        <f>'Raw Data'!C1264</f>
        <v>301049751</v>
      </c>
      <c r="D1264">
        <f>'Raw Data'!D1264</f>
        <v>73239990</v>
      </c>
      <c r="E1264" t="str">
        <f>'Raw Data'!E1264</f>
        <v>STEEL ZHARA - NP-003 (QTY- 50400 PCS/USD 0.446 PER PCS)</v>
      </c>
      <c r="F1264" t="str">
        <f t="shared" si="209"/>
        <v>STEEL ZHARA - NP-003 (QTY- 50400 PCS/USD 0.446 PER PCS)</v>
      </c>
      <c r="O1264">
        <f>'Raw Data'!N1264</f>
        <v>4704</v>
      </c>
      <c r="P1264" t="str">
        <f>'Raw Data'!O1264</f>
        <v>KGS</v>
      </c>
      <c r="Q1264">
        <f>'Raw Data'!P1264</f>
        <v>381.597196</v>
      </c>
      <c r="R1264">
        <f>'Raw Data'!Q1264</f>
        <v>1795033.21</v>
      </c>
      <c r="S1264">
        <f>'Raw Data'!R1264</f>
        <v>5.0744307979999999</v>
      </c>
      <c r="T1264">
        <f>'Raw Data'!S1264</f>
        <v>23870.122469999998</v>
      </c>
      <c r="U1264">
        <f>'Raw Data'!T1264</f>
        <v>657700.19999999995</v>
      </c>
      <c r="V1264" s="9" t="str">
        <f t="shared" si="210"/>
        <v>STEEL</v>
      </c>
      <c r="W1264">
        <f t="shared" si="211"/>
        <v>50400</v>
      </c>
      <c r="X1264">
        <f t="shared" si="212"/>
        <v>38</v>
      </c>
      <c r="Y1264">
        <f t="shared" si="213"/>
        <v>2452733.41</v>
      </c>
      <c r="Z1264">
        <f t="shared" si="214"/>
        <v>2020</v>
      </c>
      <c r="AA1264" s="9" t="str">
        <f t="shared" si="215"/>
        <v>Steel</v>
      </c>
      <c r="AB1264" s="9" t="str">
        <f t="shared" si="216"/>
        <v>Other</v>
      </c>
      <c r="AD1264" s="13">
        <f t="shared" si="217"/>
        <v>5.0744307979999999</v>
      </c>
      <c r="AE1264">
        <f t="shared" si="218"/>
        <v>13.049607142857141</v>
      </c>
      <c r="AF1264" s="16">
        <f t="shared" si="219"/>
        <v>0.36640001774674685</v>
      </c>
    </row>
    <row r="1265" spans="1:32" x14ac:dyDescent="0.25">
      <c r="A1265" t="str">
        <f>'Raw Data'!A1265</f>
        <v>INNSA1</v>
      </c>
      <c r="B1265" s="7">
        <f>'Raw Data'!B1265</f>
        <v>44165</v>
      </c>
      <c r="C1265">
        <f>'Raw Data'!C1265</f>
        <v>301049751</v>
      </c>
      <c r="D1265">
        <f>'Raw Data'!D1265</f>
        <v>73239990</v>
      </c>
      <c r="E1265" t="str">
        <f>'Raw Data'!E1265</f>
        <v>STEEL SALT BOTTLE - NP-19 (QTY- 30000 PCS/USD 0.487 PER PCS)</v>
      </c>
      <c r="F1265" t="str">
        <f t="shared" si="209"/>
        <v>STEEL SALT BOTTLE - NP-19 (QTY- 30000 PCS/USD 0.487 PER PCS)</v>
      </c>
      <c r="O1265">
        <f>'Raw Data'!N1265</f>
        <v>4687.5</v>
      </c>
      <c r="P1265" t="str">
        <f>'Raw Data'!O1265</f>
        <v>KGS</v>
      </c>
      <c r="Q1265">
        <f>'Raw Data'!P1265</f>
        <v>248.89493970000001</v>
      </c>
      <c r="R1265">
        <f>'Raw Data'!Q1265</f>
        <v>1166695.03</v>
      </c>
      <c r="S1265">
        <f>'Raw Data'!R1265</f>
        <v>3.3097731349999999</v>
      </c>
      <c r="T1265">
        <f>'Raw Data'!S1265</f>
        <v>15514.56157</v>
      </c>
      <c r="U1265">
        <f>'Raw Data'!T1265</f>
        <v>427477.1</v>
      </c>
      <c r="V1265" s="9" t="str">
        <f t="shared" si="210"/>
        <v>STEEL</v>
      </c>
      <c r="W1265">
        <f t="shared" si="211"/>
        <v>30000</v>
      </c>
      <c r="X1265">
        <f t="shared" si="212"/>
        <v>43</v>
      </c>
      <c r="Y1265">
        <f t="shared" si="213"/>
        <v>1594172.13</v>
      </c>
      <c r="Z1265">
        <f t="shared" si="214"/>
        <v>2020</v>
      </c>
      <c r="AA1265" s="9" t="str">
        <f t="shared" si="215"/>
        <v>Steel</v>
      </c>
      <c r="AB1265" s="9" t="str">
        <f t="shared" si="216"/>
        <v>Other</v>
      </c>
      <c r="AD1265" s="13">
        <f t="shared" si="217"/>
        <v>3.3097731349999999</v>
      </c>
      <c r="AE1265">
        <f t="shared" si="218"/>
        <v>14.249236666666667</v>
      </c>
      <c r="AF1265" s="16">
        <f t="shared" si="219"/>
        <v>0.36640003514885972</v>
      </c>
    </row>
    <row r="1266" spans="1:32" x14ac:dyDescent="0.25">
      <c r="A1266" t="str">
        <f>'Raw Data'!A1266</f>
        <v>INNSA1</v>
      </c>
      <c r="B1266" s="7">
        <f>'Raw Data'!B1266</f>
        <v>44162</v>
      </c>
      <c r="C1266">
        <f>'Raw Data'!C1266</f>
        <v>301049751</v>
      </c>
      <c r="D1266">
        <f>'Raw Data'!D1266</f>
        <v>73239990</v>
      </c>
      <c r="E1266" t="str">
        <f>'Raw Data'!E1266</f>
        <v>HOUSEHOLD STEEL HOOK 3 PCS SET (ITEM NO-2628 )(24120 SET)</v>
      </c>
      <c r="F1266" t="str">
        <f t="shared" si="209"/>
        <v>HOUSEHOLD STEEL HOOK 3 PCS SET (ITEM NO-2628 )(24120 SET)</v>
      </c>
      <c r="O1266">
        <f>'Raw Data'!N1266</f>
        <v>817.4</v>
      </c>
      <c r="P1266" t="str">
        <f>'Raw Data'!O1266</f>
        <v>KGS</v>
      </c>
      <c r="Q1266">
        <f>'Raw Data'!P1266</f>
        <v>1015.606582</v>
      </c>
      <c r="R1266">
        <f>'Raw Data'!Q1266</f>
        <v>830156.82</v>
      </c>
      <c r="S1266">
        <f>'Raw Data'!R1266</f>
        <v>13.505406669999999</v>
      </c>
      <c r="T1266">
        <f>'Raw Data'!S1266</f>
        <v>11039.31941</v>
      </c>
      <c r="U1266">
        <f>'Raw Data'!T1266</f>
        <v>304169.5</v>
      </c>
      <c r="V1266" s="9" t="str">
        <f t="shared" si="210"/>
        <v>HOUSEHOLD</v>
      </c>
      <c r="W1266" t="str">
        <f t="shared" si="211"/>
        <v/>
      </c>
      <c r="X1266" t="e">
        <f t="shared" si="212"/>
        <v>#VALUE!</v>
      </c>
      <c r="Y1266">
        <f t="shared" si="213"/>
        <v>1134326.3199999998</v>
      </c>
      <c r="Z1266">
        <f t="shared" si="214"/>
        <v>2020</v>
      </c>
      <c r="AA1266" s="9" t="str">
        <f t="shared" si="215"/>
        <v>Steel</v>
      </c>
      <c r="AB1266" s="9" t="str">
        <f t="shared" si="216"/>
        <v>Hook</v>
      </c>
      <c r="AD1266" s="13">
        <f t="shared" si="217"/>
        <v>13.505406669999999</v>
      </c>
      <c r="AE1266" t="e">
        <f t="shared" si="218"/>
        <v>#VALUE!</v>
      </c>
      <c r="AF1266" s="16">
        <f t="shared" si="219"/>
        <v>0.36640004957135691</v>
      </c>
    </row>
    <row r="1267" spans="1:32" x14ac:dyDescent="0.25">
      <c r="A1267" t="str">
        <f>'Raw Data'!A1267</f>
        <v>INNSA1</v>
      </c>
      <c r="B1267" s="7">
        <f>'Raw Data'!B1267</f>
        <v>44162</v>
      </c>
      <c r="C1267">
        <f>'Raw Data'!C1267</f>
        <v>301049751</v>
      </c>
      <c r="D1267">
        <f>'Raw Data'!D1267</f>
        <v>73231000</v>
      </c>
      <c r="E1267" t="str">
        <f>'Raw Data'!E1267</f>
        <v>SS SCRUBBER 3 PCS SET - (ITEM NO-SS410) (QTY- 121200 SET/USD 0.169 PER SET)</v>
      </c>
      <c r="F1267" t="str">
        <f t="shared" si="209"/>
        <v>SS SCRUBBER 3 PCS SET - (ITEM NO-SS410) (QTY- 121200 SET/USD 0.169 PER SET)</v>
      </c>
      <c r="O1267">
        <f>'Raw Data'!N1267</f>
        <v>7575</v>
      </c>
      <c r="P1267" t="str">
        <f>'Raw Data'!O1267</f>
        <v>KGS</v>
      </c>
      <c r="Q1267">
        <f>'Raw Data'!P1267</f>
        <v>228.70383630000001</v>
      </c>
      <c r="R1267">
        <f>'Raw Data'!Q1267</f>
        <v>1732431.56</v>
      </c>
      <c r="S1267">
        <f>'Raw Data'!R1267</f>
        <v>3.0412744190000001</v>
      </c>
      <c r="T1267">
        <f>'Raw Data'!S1267</f>
        <v>23037.653719999998</v>
      </c>
      <c r="U1267">
        <f>'Raw Data'!T1267</f>
        <v>761576.9</v>
      </c>
      <c r="V1267" s="9" t="str">
        <f t="shared" si="210"/>
        <v>SS</v>
      </c>
      <c r="W1267">
        <f t="shared" si="211"/>
        <v>121200</v>
      </c>
      <c r="X1267">
        <f t="shared" si="212"/>
        <v>58</v>
      </c>
      <c r="Y1267">
        <f t="shared" si="213"/>
        <v>2494008.46</v>
      </c>
      <c r="Z1267">
        <f t="shared" si="214"/>
        <v>2020</v>
      </c>
      <c r="AA1267" s="9" t="str">
        <f t="shared" si="215"/>
        <v>Cleaning</v>
      </c>
      <c r="AB1267" s="9" t="str">
        <f t="shared" si="216"/>
        <v>Scrubber</v>
      </c>
      <c r="AD1267" s="13">
        <f t="shared" si="217"/>
        <v>3.0412744190000001</v>
      </c>
      <c r="AE1267">
        <f t="shared" si="218"/>
        <v>6.2836377887788784</v>
      </c>
      <c r="AF1267" s="16">
        <f t="shared" si="219"/>
        <v>0.43959999204817074</v>
      </c>
    </row>
    <row r="1268" spans="1:32" x14ac:dyDescent="0.25">
      <c r="A1268" t="str">
        <f>'Raw Data'!A1268</f>
        <v>INNSA1</v>
      </c>
      <c r="B1268" s="7">
        <f>'Raw Data'!B1268</f>
        <v>44156</v>
      </c>
      <c r="C1268">
        <f>'Raw Data'!C1268</f>
        <v>301049751</v>
      </c>
      <c r="D1268">
        <f>'Raw Data'!D1268</f>
        <v>73239990</v>
      </c>
      <c r="E1268" t="str">
        <f>'Raw Data'!E1268</f>
        <v>STEEL HAND BLENDER RS-02 (QTY- 50000 PCS/USD 0.4397 PER PCS)</v>
      </c>
      <c r="F1268" t="str">
        <f t="shared" si="209"/>
        <v>STEEL HAND BLENDER RS-02 (QTY- 50000 PCS/USD 0.4397 PER PCS)</v>
      </c>
      <c r="O1268">
        <f>'Raw Data'!N1268</f>
        <v>3000</v>
      </c>
      <c r="P1268" t="str">
        <f>'Raw Data'!O1268</f>
        <v>KGS</v>
      </c>
      <c r="Q1268">
        <f>'Raw Data'!P1268</f>
        <v>587.57682669999997</v>
      </c>
      <c r="R1268">
        <f>'Raw Data'!Q1268</f>
        <v>1762730.48</v>
      </c>
      <c r="S1268">
        <f>'Raw Data'!R1268</f>
        <v>7.8135216310000004</v>
      </c>
      <c r="T1268">
        <f>'Raw Data'!S1268</f>
        <v>23440.564890000001</v>
      </c>
      <c r="U1268">
        <f>'Raw Data'!T1268</f>
        <v>645864.4</v>
      </c>
      <c r="V1268" s="9" t="str">
        <f t="shared" si="210"/>
        <v>STEEL</v>
      </c>
      <c r="W1268">
        <f t="shared" si="211"/>
        <v>50000</v>
      </c>
      <c r="X1268">
        <f t="shared" si="212"/>
        <v>42</v>
      </c>
      <c r="Y1268">
        <f t="shared" si="213"/>
        <v>2408594.88</v>
      </c>
      <c r="Z1268">
        <f t="shared" si="214"/>
        <v>2020</v>
      </c>
      <c r="AA1268" s="9" t="str">
        <f t="shared" si="215"/>
        <v>Steel</v>
      </c>
      <c r="AB1268" s="9" t="str">
        <f t="shared" si="216"/>
        <v>Other</v>
      </c>
      <c r="AD1268" s="13">
        <f t="shared" si="217"/>
        <v>7.8135216310000004</v>
      </c>
      <c r="AE1268">
        <f t="shared" si="218"/>
        <v>12.917288000000001</v>
      </c>
      <c r="AF1268" s="16">
        <f t="shared" si="219"/>
        <v>0.36639997284213299</v>
      </c>
    </row>
    <row r="1269" spans="1:32" x14ac:dyDescent="0.25">
      <c r="A1269" t="str">
        <f>'Raw Data'!A1269</f>
        <v>INNSA1</v>
      </c>
      <c r="B1269" s="7">
        <f>'Raw Data'!B1269</f>
        <v>44156</v>
      </c>
      <c r="C1269">
        <f>'Raw Data'!C1269</f>
        <v>301049751</v>
      </c>
      <c r="D1269">
        <f>'Raw Data'!D1269</f>
        <v>73239990</v>
      </c>
      <c r="E1269" t="str">
        <f>'Raw Data'!E1269</f>
        <v>STEEL ZHARA - NP-003 (QTY- 60000 PCS/USD 0.4412 PER PCS)</v>
      </c>
      <c r="F1269" t="str">
        <f t="shared" si="209"/>
        <v>STEEL ZHARA - NP-003 (QTY- 60000 PCS/USD 0.4412 PER PCS)</v>
      </c>
      <c r="O1269">
        <f>'Raw Data'!N1269</f>
        <v>5600</v>
      </c>
      <c r="P1269" t="str">
        <f>'Raw Data'!O1269</f>
        <v>KGS</v>
      </c>
      <c r="Q1269">
        <f>'Raw Data'!P1269</f>
        <v>379.0165768</v>
      </c>
      <c r="R1269">
        <f>'Raw Data'!Q1269</f>
        <v>2122492.83</v>
      </c>
      <c r="S1269">
        <f>'Raw Data'!R1269</f>
        <v>5.0401140529999999</v>
      </c>
      <c r="T1269">
        <f>'Raw Data'!S1269</f>
        <v>28224.6387</v>
      </c>
      <c r="U1269">
        <f>'Raw Data'!T1269</f>
        <v>777681.5</v>
      </c>
      <c r="V1269" s="9" t="str">
        <f t="shared" si="210"/>
        <v>STEEL</v>
      </c>
      <c r="W1269">
        <f t="shared" si="211"/>
        <v>60000</v>
      </c>
      <c r="X1269">
        <f t="shared" si="212"/>
        <v>38</v>
      </c>
      <c r="Y1269">
        <f t="shared" si="213"/>
        <v>2900174.33</v>
      </c>
      <c r="Z1269">
        <f t="shared" si="214"/>
        <v>2020</v>
      </c>
      <c r="AA1269" s="9" t="str">
        <f t="shared" si="215"/>
        <v>Steel</v>
      </c>
      <c r="AB1269" s="9" t="str">
        <f t="shared" si="216"/>
        <v>Other</v>
      </c>
      <c r="AD1269" s="13">
        <f t="shared" si="217"/>
        <v>5.0401140529999999</v>
      </c>
      <c r="AE1269">
        <f t="shared" si="218"/>
        <v>12.961358333333333</v>
      </c>
      <c r="AF1269" s="16">
        <f t="shared" si="219"/>
        <v>0.36640005987676294</v>
      </c>
    </row>
    <row r="1270" spans="1:32" x14ac:dyDescent="0.25">
      <c r="A1270" t="str">
        <f>'Raw Data'!A1270</f>
        <v>INNSA1</v>
      </c>
      <c r="B1270" s="7">
        <f>'Raw Data'!B1270</f>
        <v>44156</v>
      </c>
      <c r="C1270">
        <f>'Raw Data'!C1270</f>
        <v>301049751</v>
      </c>
      <c r="D1270">
        <f>'Raw Data'!D1270</f>
        <v>73239990</v>
      </c>
      <c r="E1270" t="str">
        <f>'Raw Data'!E1270</f>
        <v>STAINLESS STEEL GRATER WITH HANDLE DS-25 (QTY- 50400 PCS/USD 0.2153 PER PCS)</v>
      </c>
      <c r="F1270" t="str">
        <f t="shared" si="209"/>
        <v>STAINLESS STEEL GRATER WITH HANDLE DS-25 (QTY- 50400 PCS/USD 0.2153 PER PCS)</v>
      </c>
      <c r="O1270">
        <f>'Raw Data'!N1270</f>
        <v>1680</v>
      </c>
      <c r="P1270" t="str">
        <f>'Raw Data'!O1270</f>
        <v>KGS</v>
      </c>
      <c r="Q1270">
        <f>'Raw Data'!P1270</f>
        <v>517.87476189999995</v>
      </c>
      <c r="R1270">
        <f>'Raw Data'!Q1270</f>
        <v>870029.6</v>
      </c>
      <c r="S1270">
        <f>'Raw Data'!R1270</f>
        <v>6.8866324719999996</v>
      </c>
      <c r="T1270">
        <f>'Raw Data'!S1270</f>
        <v>11569.54255</v>
      </c>
      <c r="U1270">
        <f>'Raw Data'!T1270</f>
        <v>318778.8</v>
      </c>
      <c r="V1270" s="9" t="str">
        <f t="shared" si="210"/>
        <v>STAINLESS</v>
      </c>
      <c r="W1270">
        <f t="shared" si="211"/>
        <v>50400</v>
      </c>
      <c r="X1270">
        <f t="shared" si="212"/>
        <v>58</v>
      </c>
      <c r="Y1270">
        <f t="shared" si="213"/>
        <v>1188808.3999999999</v>
      </c>
      <c r="Z1270">
        <f t="shared" si="214"/>
        <v>2020</v>
      </c>
      <c r="AA1270" s="9" t="str">
        <f t="shared" si="215"/>
        <v>Steel</v>
      </c>
      <c r="AB1270" s="9" t="str">
        <f t="shared" si="216"/>
        <v>Other</v>
      </c>
      <c r="AD1270" s="13">
        <f t="shared" si="217"/>
        <v>6.8866324719999996</v>
      </c>
      <c r="AE1270">
        <f t="shared" si="218"/>
        <v>6.3249761904761899</v>
      </c>
      <c r="AF1270" s="16">
        <f t="shared" si="219"/>
        <v>0.36639994777189189</v>
      </c>
    </row>
    <row r="1271" spans="1:32" x14ac:dyDescent="0.25">
      <c r="A1271" t="str">
        <f>'Raw Data'!A1271</f>
        <v>INNSA1</v>
      </c>
      <c r="B1271" s="7">
        <f>'Raw Data'!B1271</f>
        <v>44147</v>
      </c>
      <c r="C1271">
        <f>'Raw Data'!C1271</f>
        <v>301049751</v>
      </c>
      <c r="D1271">
        <f>'Raw Data'!D1271</f>
        <v>73231000</v>
      </c>
      <c r="E1271" t="str">
        <f>'Raw Data'!E1271</f>
        <v>STEEL SCRUBBER 2PCS SET - 8001-2 (QTY-166800 SETS/USD 0.151 PER SET)</v>
      </c>
      <c r="F1271" t="str">
        <f t="shared" si="209"/>
        <v>STEEL SCRUBBER 2PCS SET - 8001-2 (QTY-166800 SETS/USD 0.151 PER SET)</v>
      </c>
      <c r="O1271">
        <f>'Raw Data'!N1271</f>
        <v>4865</v>
      </c>
      <c r="P1271" t="str">
        <f>'Raw Data'!O1271</f>
        <v>KGS</v>
      </c>
      <c r="Q1271">
        <f>'Raw Data'!P1271</f>
        <v>412.03519840000001</v>
      </c>
      <c r="R1271">
        <f>'Raw Data'!Q1271</f>
        <v>2004551.24</v>
      </c>
      <c r="S1271">
        <f>'Raw Data'!R1271</f>
        <v>5.4828369710000002</v>
      </c>
      <c r="T1271">
        <f>'Raw Data'!S1271</f>
        <v>26674.00186</v>
      </c>
      <c r="U1271">
        <f>'Raw Data'!T1271</f>
        <v>881200.7</v>
      </c>
      <c r="V1271" s="9" t="str">
        <f t="shared" si="210"/>
        <v>STEEL</v>
      </c>
      <c r="W1271">
        <f t="shared" si="211"/>
        <v>166800</v>
      </c>
      <c r="X1271">
        <f t="shared" si="212"/>
        <v>51</v>
      </c>
      <c r="Y1271">
        <f t="shared" si="213"/>
        <v>2885751.94</v>
      </c>
      <c r="Z1271">
        <f t="shared" si="214"/>
        <v>2020</v>
      </c>
      <c r="AA1271" s="9" t="str">
        <f t="shared" si="215"/>
        <v>Steel</v>
      </c>
      <c r="AB1271" s="9" t="str">
        <f t="shared" si="216"/>
        <v>Scrubber</v>
      </c>
      <c r="AD1271" s="13">
        <f t="shared" si="217"/>
        <v>5.4828369710000002</v>
      </c>
      <c r="AE1271">
        <f t="shared" si="218"/>
        <v>5.2829778177458033</v>
      </c>
      <c r="AF1271" s="16">
        <f t="shared" si="219"/>
        <v>0.4395999874764987</v>
      </c>
    </row>
    <row r="1272" spans="1:32" x14ac:dyDescent="0.25">
      <c r="A1272" t="str">
        <f>'Raw Data'!A1272</f>
        <v>INNSA1</v>
      </c>
      <c r="B1272" s="7">
        <f>'Raw Data'!B1272</f>
        <v>44146</v>
      </c>
      <c r="C1272">
        <f>'Raw Data'!C1272</f>
        <v>301049751</v>
      </c>
      <c r="D1272">
        <f>'Raw Data'!D1272</f>
        <v>73239990</v>
      </c>
      <c r="E1272" t="str">
        <f>'Raw Data'!E1272</f>
        <v>KWB-600F STAINLESS STEEL SPORTS BOTTLE (QTY 24240 PCS/USD 0.99 PER PCS)</v>
      </c>
      <c r="F1272" t="str">
        <f t="shared" si="209"/>
        <v>KWB-600F STAINLESS STEEL SPORTS BOTTLE (QTY 24240 PCS/USD 0.99 PER PCS)</v>
      </c>
      <c r="O1272">
        <f>'Raw Data'!N1272</f>
        <v>3787.5</v>
      </c>
      <c r="P1272" t="str">
        <f>'Raw Data'!O1272</f>
        <v>KGS</v>
      </c>
      <c r="Q1272">
        <f>'Raw Data'!P1272</f>
        <v>488.08389440000002</v>
      </c>
      <c r="R1272">
        <f>'Raw Data'!Q1272</f>
        <v>1848617.75</v>
      </c>
      <c r="S1272">
        <f>'Raw Data'!R1272</f>
        <v>6.494795667</v>
      </c>
      <c r="T1272">
        <f>'Raw Data'!S1272</f>
        <v>24599.03859</v>
      </c>
      <c r="U1272">
        <f>'Raw Data'!T1272</f>
        <v>677333.5</v>
      </c>
      <c r="V1272" s="9" t="str">
        <f t="shared" si="210"/>
        <v>KWB-600F</v>
      </c>
      <c r="W1272">
        <f t="shared" si="211"/>
        <v>24240</v>
      </c>
      <c r="X1272">
        <f t="shared" si="212"/>
        <v>55</v>
      </c>
      <c r="Y1272">
        <f t="shared" si="213"/>
        <v>2525951.25</v>
      </c>
      <c r="Z1272">
        <f t="shared" si="214"/>
        <v>2020</v>
      </c>
      <c r="AA1272" s="9" t="str">
        <f t="shared" si="215"/>
        <v>Steel</v>
      </c>
      <c r="AB1272" s="9" t="str">
        <f t="shared" si="216"/>
        <v>Other</v>
      </c>
      <c r="AD1272" s="13">
        <f t="shared" si="217"/>
        <v>6.494795667</v>
      </c>
      <c r="AE1272">
        <f t="shared" si="218"/>
        <v>27.942801155115511</v>
      </c>
      <c r="AF1272" s="16">
        <f t="shared" si="219"/>
        <v>0.36639997641481048</v>
      </c>
    </row>
    <row r="1273" spans="1:32" x14ac:dyDescent="0.25">
      <c r="A1273" t="str">
        <f>'Raw Data'!A1273</f>
        <v>INNSA1</v>
      </c>
      <c r="B1273" s="7">
        <f>'Raw Data'!B1273</f>
        <v>44146</v>
      </c>
      <c r="C1273">
        <f>'Raw Data'!C1273</f>
        <v>301049751</v>
      </c>
      <c r="D1273">
        <f>'Raw Data'!D1273</f>
        <v>73231000</v>
      </c>
      <c r="E1273" t="str">
        <f>'Raw Data'!E1273</f>
        <v>STEEL SCRUBBER 6 PCS SET - OKS-4156 (QTY- 98000 PCS/USD 0.256 PER PCS)</v>
      </c>
      <c r="F1273" t="str">
        <f t="shared" si="209"/>
        <v>STEEL SCRUBBER 6 PCS SET - OKS-4156 (QTY- 98000 PCS/USD 0.256 PER PCS)</v>
      </c>
      <c r="O1273">
        <f>'Raw Data'!N1273</f>
        <v>8511</v>
      </c>
      <c r="P1273" t="str">
        <f>'Raw Data'!O1273</f>
        <v>KGS</v>
      </c>
      <c r="Q1273">
        <f>'Raw Data'!P1273</f>
        <v>231.2860287</v>
      </c>
      <c r="R1273">
        <f>'Raw Data'!Q1273</f>
        <v>1968475.39</v>
      </c>
      <c r="S1273">
        <f>'Raw Data'!R1273</f>
        <v>3.0776583990000002</v>
      </c>
      <c r="T1273">
        <f>'Raw Data'!S1273</f>
        <v>26193.950629999999</v>
      </c>
      <c r="U1273">
        <f>'Raw Data'!T1273</f>
        <v>865341.8</v>
      </c>
      <c r="V1273" s="9" t="str">
        <f t="shared" si="210"/>
        <v>STEEL</v>
      </c>
      <c r="W1273">
        <f t="shared" si="211"/>
        <v>98000</v>
      </c>
      <c r="X1273">
        <f t="shared" si="212"/>
        <v>53</v>
      </c>
      <c r="Y1273">
        <f t="shared" si="213"/>
        <v>2833817.19</v>
      </c>
      <c r="Z1273">
        <f t="shared" si="214"/>
        <v>2020</v>
      </c>
      <c r="AA1273" s="9" t="str">
        <f t="shared" si="215"/>
        <v>Steel</v>
      </c>
      <c r="AB1273" s="9" t="str">
        <f t="shared" si="216"/>
        <v>Scrubber</v>
      </c>
      <c r="AD1273" s="13">
        <f t="shared" si="217"/>
        <v>3.0776583990000002</v>
      </c>
      <c r="AE1273">
        <f t="shared" si="218"/>
        <v>8.8300183673469395</v>
      </c>
      <c r="AF1273" s="16">
        <f t="shared" si="219"/>
        <v>0.43960000942658473</v>
      </c>
    </row>
    <row r="1274" spans="1:32" x14ac:dyDescent="0.25">
      <c r="A1274" t="str">
        <f>'Raw Data'!A1274</f>
        <v>INNSA1</v>
      </c>
      <c r="B1274" s="7">
        <f>'Raw Data'!B1274</f>
        <v>44146</v>
      </c>
      <c r="C1274">
        <f>'Raw Data'!C1274</f>
        <v>301049751</v>
      </c>
      <c r="D1274">
        <f>'Raw Data'!D1274</f>
        <v>73239990</v>
      </c>
      <c r="E1274" t="str">
        <f>'Raw Data'!E1274</f>
        <v>KWP-1000B SS OIL POT 900ML (QTY 14304 PCS/USD 1.42 PER PCS)</v>
      </c>
      <c r="F1274" t="str">
        <f t="shared" si="209"/>
        <v>KWP-1000B SS OIL POT 900ML (QTY 14304 PCS/USD 1.42 PER PCS)</v>
      </c>
      <c r="O1274">
        <f>'Raw Data'!N1274</f>
        <v>3576</v>
      </c>
      <c r="P1274" t="str">
        <f>'Raw Data'!O1274</f>
        <v>KGS</v>
      </c>
      <c r="Q1274">
        <f>'Raw Data'!P1274</f>
        <v>437.54995530000002</v>
      </c>
      <c r="R1274">
        <f>'Raw Data'!Q1274</f>
        <v>1564678.64</v>
      </c>
      <c r="S1274">
        <f>'Raw Data'!R1274</f>
        <v>5.8223546940000004</v>
      </c>
      <c r="T1274">
        <f>'Raw Data'!S1274</f>
        <v>20820.740389999999</v>
      </c>
      <c r="U1274">
        <f>'Raw Data'!T1274</f>
        <v>573298.30000000005</v>
      </c>
      <c r="V1274" s="9" t="str">
        <f t="shared" si="210"/>
        <v>KWP-1000B</v>
      </c>
      <c r="W1274">
        <f t="shared" si="211"/>
        <v>14304</v>
      </c>
      <c r="X1274">
        <f t="shared" si="212"/>
        <v>43</v>
      </c>
      <c r="Y1274">
        <f t="shared" si="213"/>
        <v>2137976.94</v>
      </c>
      <c r="Z1274">
        <f t="shared" si="214"/>
        <v>2020</v>
      </c>
      <c r="AA1274" s="9" t="str">
        <f t="shared" si="215"/>
        <v>Other</v>
      </c>
      <c r="AB1274" s="9" t="str">
        <f t="shared" si="216"/>
        <v>Other</v>
      </c>
      <c r="AD1274" s="13">
        <f t="shared" si="217"/>
        <v>5.8223546940000004</v>
      </c>
      <c r="AE1274">
        <f t="shared" si="218"/>
        <v>40.079579138702464</v>
      </c>
      <c r="AF1274" s="16">
        <f t="shared" si="219"/>
        <v>0.36640002959329726</v>
      </c>
    </row>
    <row r="1275" spans="1:32" x14ac:dyDescent="0.25">
      <c r="A1275" t="str">
        <f>'Raw Data'!A1275</f>
        <v>INNSA1</v>
      </c>
      <c r="B1275" s="7">
        <f>'Raw Data'!B1275</f>
        <v>44138</v>
      </c>
      <c r="C1275">
        <f>'Raw Data'!C1275</f>
        <v>301049751</v>
      </c>
      <c r="D1275">
        <f>'Raw Data'!D1275</f>
        <v>73239990</v>
      </c>
      <c r="E1275" t="str">
        <f>'Raw Data'!E1275</f>
        <v>STEEL HANGER WITH HOOK ITEM NO. SM1168 (QTY: 25440 NUM / USD1.160 PER NUM</v>
      </c>
      <c r="F1275" t="str">
        <f t="shared" si="209"/>
        <v>STEEL HANGER WITH HOOK ITEM NO. SM1168 (QTY: 25440 NUM / USD1.160 PER NUM</v>
      </c>
      <c r="O1275">
        <f>'Raw Data'!N1275</f>
        <v>4770</v>
      </c>
      <c r="P1275" t="str">
        <f>'Raw Data'!O1275</f>
        <v>KGS</v>
      </c>
      <c r="Q1275">
        <f>'Raw Data'!P1275</f>
        <v>490.8418092</v>
      </c>
      <c r="R1275">
        <f>'Raw Data'!Q1275</f>
        <v>2341315.4300000002</v>
      </c>
      <c r="S1275">
        <f>'Raw Data'!R1275</f>
        <v>6.6106640969999999</v>
      </c>
      <c r="T1275">
        <f>'Raw Data'!S1275</f>
        <v>31532.867740000002</v>
      </c>
      <c r="U1275">
        <f>'Raw Data'!T1275</f>
        <v>0</v>
      </c>
      <c r="V1275" s="9" t="str">
        <f t="shared" si="210"/>
        <v>STEEL</v>
      </c>
      <c r="W1275">
        <f t="shared" si="211"/>
        <v>25440</v>
      </c>
      <c r="X1275">
        <f t="shared" si="212"/>
        <v>58</v>
      </c>
      <c r="Y1275">
        <f t="shared" si="213"/>
        <v>2341315.4300000002</v>
      </c>
      <c r="Z1275">
        <f t="shared" si="214"/>
        <v>2020</v>
      </c>
      <c r="AA1275" s="9" t="str">
        <f t="shared" si="215"/>
        <v>Steel</v>
      </c>
      <c r="AB1275" s="9" t="str">
        <f t="shared" si="216"/>
        <v>Hanger</v>
      </c>
      <c r="AD1275" s="13">
        <f t="shared" si="217"/>
        <v>6.6106640969999999</v>
      </c>
      <c r="AE1275">
        <f t="shared" si="218"/>
        <v>0</v>
      </c>
      <c r="AF1275" s="16">
        <f t="shared" si="219"/>
        <v>0</v>
      </c>
    </row>
    <row r="1276" spans="1:32" x14ac:dyDescent="0.25">
      <c r="A1276" t="str">
        <f>'Raw Data'!A1276</f>
        <v>INNSA1</v>
      </c>
      <c r="B1276" s="7">
        <f>'Raw Data'!B1276</f>
        <v>44137</v>
      </c>
      <c r="C1276">
        <f>'Raw Data'!C1276</f>
        <v>301049751</v>
      </c>
      <c r="D1276">
        <f>'Raw Data'!D1276</f>
        <v>73239990</v>
      </c>
      <c r="E1276" t="str">
        <f>'Raw Data'!E1276</f>
        <v>STEEL TEA STRAINER BIG - SB-12 (QTY- 10080 PCS/USD 1.1619 PER PCS)</v>
      </c>
      <c r="F1276" t="str">
        <f t="shared" si="209"/>
        <v>STEEL TEA STRAINER BIG - SB-12 (QTY- 10080 PCS/USD 1.1619 PER PCS)</v>
      </c>
      <c r="O1276">
        <f>'Raw Data'!N1276</f>
        <v>2394</v>
      </c>
      <c r="P1276" t="str">
        <f>'Raw Data'!O1276</f>
        <v>KGS</v>
      </c>
      <c r="Q1276">
        <f>'Raw Data'!P1276</f>
        <v>384.9084628</v>
      </c>
      <c r="R1276">
        <f>'Raw Data'!Q1276</f>
        <v>921470.86</v>
      </c>
      <c r="S1276">
        <f>'Raw Data'!R1276</f>
        <v>5.1839523610000002</v>
      </c>
      <c r="T1276">
        <f>'Raw Data'!S1276</f>
        <v>12410.381950000001</v>
      </c>
      <c r="U1276">
        <f>'Raw Data'!T1276</f>
        <v>0</v>
      </c>
      <c r="V1276" s="9" t="str">
        <f t="shared" si="210"/>
        <v>STEEL</v>
      </c>
      <c r="W1276">
        <f t="shared" si="211"/>
        <v>10080</v>
      </c>
      <c r="X1276">
        <f t="shared" si="212"/>
        <v>48</v>
      </c>
      <c r="Y1276">
        <f t="shared" si="213"/>
        <v>921470.86</v>
      </c>
      <c r="Z1276">
        <f t="shared" si="214"/>
        <v>2020</v>
      </c>
      <c r="AA1276" s="9" t="str">
        <f t="shared" si="215"/>
        <v>Steel</v>
      </c>
      <c r="AB1276" s="9" t="str">
        <f t="shared" si="216"/>
        <v>Tea Strainer</v>
      </c>
      <c r="AD1276" s="13">
        <f t="shared" si="217"/>
        <v>5.1839523610000002</v>
      </c>
      <c r="AE1276">
        <f t="shared" si="218"/>
        <v>0</v>
      </c>
      <c r="AF1276" s="16">
        <f t="shared" si="219"/>
        <v>0</v>
      </c>
    </row>
    <row r="1277" spans="1:32" x14ac:dyDescent="0.25">
      <c r="A1277" t="str">
        <f>'Raw Data'!A1277</f>
        <v>INNSA1</v>
      </c>
      <c r="B1277" s="7">
        <f>'Raw Data'!B1277</f>
        <v>44137</v>
      </c>
      <c r="C1277">
        <f>'Raw Data'!C1277</f>
        <v>301049751</v>
      </c>
      <c r="D1277">
        <f>'Raw Data'!D1277</f>
        <v>73239990</v>
      </c>
      <c r="E1277" t="str">
        <f>'Raw Data'!E1277</f>
        <v>STEEL ZHARA - NP-003 (QTY- 60120 PCS/USD 0.4392 PER PCS)</v>
      </c>
      <c r="F1277" t="str">
        <f t="shared" si="209"/>
        <v>STEEL ZHARA - NP-003 (QTY- 60120 PCS/USD 0.4392 PER PCS)</v>
      </c>
      <c r="O1277">
        <f>'Raw Data'!N1277</f>
        <v>5611.2</v>
      </c>
      <c r="P1277" t="str">
        <f>'Raw Data'!O1277</f>
        <v>KGS</v>
      </c>
      <c r="Q1277">
        <f>'Raw Data'!P1277</f>
        <v>370.235365</v>
      </c>
      <c r="R1277">
        <f>'Raw Data'!Q1277</f>
        <v>2077464.68</v>
      </c>
      <c r="S1277">
        <f>'Raw Data'!R1277</f>
        <v>4.9863348820000004</v>
      </c>
      <c r="T1277">
        <f>'Raw Data'!S1277</f>
        <v>27979.32229</v>
      </c>
      <c r="U1277">
        <f>'Raw Data'!T1277</f>
        <v>0</v>
      </c>
      <c r="V1277" s="9" t="str">
        <f t="shared" si="210"/>
        <v>STEEL</v>
      </c>
      <c r="W1277">
        <f t="shared" si="211"/>
        <v>60120</v>
      </c>
      <c r="X1277">
        <f t="shared" si="212"/>
        <v>38</v>
      </c>
      <c r="Y1277">
        <f t="shared" si="213"/>
        <v>2077464.68</v>
      </c>
      <c r="Z1277">
        <f t="shared" si="214"/>
        <v>2020</v>
      </c>
      <c r="AA1277" s="9" t="str">
        <f t="shared" si="215"/>
        <v>Steel</v>
      </c>
      <c r="AB1277" s="9" t="str">
        <f t="shared" si="216"/>
        <v>Other</v>
      </c>
      <c r="AD1277" s="13">
        <f t="shared" si="217"/>
        <v>4.9863348820000004</v>
      </c>
      <c r="AE1277">
        <f t="shared" si="218"/>
        <v>0</v>
      </c>
      <c r="AF1277" s="16">
        <f t="shared" si="219"/>
        <v>0</v>
      </c>
    </row>
    <row r="1278" spans="1:32" x14ac:dyDescent="0.25">
      <c r="A1278" t="str">
        <f>'Raw Data'!A1278</f>
        <v>INNSA1</v>
      </c>
      <c r="B1278" s="7">
        <f>'Raw Data'!B1278</f>
        <v>44121</v>
      </c>
      <c r="C1278">
        <f>'Raw Data'!C1278</f>
        <v>301049751</v>
      </c>
      <c r="D1278">
        <f>'Raw Data'!D1278</f>
        <v>73239990</v>
      </c>
      <c r="E1278" t="str">
        <f>'Raw Data'!E1278</f>
        <v>STEEL TEA STRAINER - NP-55 (QTY- 61200 PCS/USD 0.3118 PER PCS)</v>
      </c>
      <c r="F1278" t="str">
        <f t="shared" si="209"/>
        <v>STEEL TEA STRAINER - NP-55 (QTY- 61200 PCS/USD 0.3118 PER PCS)</v>
      </c>
      <c r="O1278">
        <f>'Raw Data'!N1278</f>
        <v>2805</v>
      </c>
      <c r="P1278" t="str">
        <f>'Raw Data'!O1278</f>
        <v>KGS</v>
      </c>
      <c r="Q1278">
        <f>'Raw Data'!P1278</f>
        <v>539.47587520000002</v>
      </c>
      <c r="R1278">
        <f>'Raw Data'!Q1278</f>
        <v>1513229.83</v>
      </c>
      <c r="S1278">
        <f>'Raw Data'!R1278</f>
        <v>7.2656683529999997</v>
      </c>
      <c r="T1278">
        <f>'Raw Data'!S1278</f>
        <v>20380.19973</v>
      </c>
      <c r="U1278">
        <f>'Raw Data'!T1278</f>
        <v>554447.5</v>
      </c>
      <c r="V1278" s="9" t="str">
        <f t="shared" si="210"/>
        <v>STEEL</v>
      </c>
      <c r="W1278">
        <f t="shared" si="211"/>
        <v>61200</v>
      </c>
      <c r="X1278">
        <f t="shared" si="212"/>
        <v>44</v>
      </c>
      <c r="Y1278">
        <f t="shared" si="213"/>
        <v>2067677.33</v>
      </c>
      <c r="Z1278">
        <f t="shared" si="214"/>
        <v>2020</v>
      </c>
      <c r="AA1278" s="9" t="str">
        <f t="shared" si="215"/>
        <v>Steel</v>
      </c>
      <c r="AB1278" s="9" t="str">
        <f t="shared" si="216"/>
        <v>Tea Strainer</v>
      </c>
      <c r="AD1278" s="13">
        <f t="shared" si="217"/>
        <v>7.2656683529999997</v>
      </c>
      <c r="AE1278">
        <f t="shared" si="218"/>
        <v>9.0595996732026141</v>
      </c>
      <c r="AF1278" s="16">
        <f t="shared" si="219"/>
        <v>0.36640005966575478</v>
      </c>
    </row>
    <row r="1279" spans="1:32" x14ac:dyDescent="0.25">
      <c r="A1279" t="str">
        <f>'Raw Data'!A1279</f>
        <v>INNSA1</v>
      </c>
      <c r="B1279" s="7">
        <f>'Raw Data'!B1279</f>
        <v>44120</v>
      </c>
      <c r="C1279">
        <f>'Raw Data'!C1279</f>
        <v>301049751</v>
      </c>
      <c r="D1279">
        <f>'Raw Data'!D1279</f>
        <v>73239990</v>
      </c>
      <c r="E1279" t="str">
        <f>'Raw Data'!E1279</f>
        <v>STEEL ZHARA-NP-(ITEM NO-NP-003)(TOTAL 47880 PCS)</v>
      </c>
      <c r="F1279" t="str">
        <f t="shared" si="209"/>
        <v>STEEL ZHARA-NP-(ITEM NO-NP-003)(TOTAL 47880 PCS)</v>
      </c>
      <c r="O1279">
        <f>'Raw Data'!N1279</f>
        <v>4468.8</v>
      </c>
      <c r="P1279" t="str">
        <f>'Raw Data'!O1279</f>
        <v>KGS</v>
      </c>
      <c r="Q1279">
        <f>'Raw Data'!P1279</f>
        <v>369.37964110000001</v>
      </c>
      <c r="R1279">
        <f>'Raw Data'!Q1279</f>
        <v>1650683.74</v>
      </c>
      <c r="S1279">
        <f>'Raw Data'!R1279</f>
        <v>4.9748099809999999</v>
      </c>
      <c r="T1279">
        <f>'Raw Data'!S1279</f>
        <v>22231.430840000001</v>
      </c>
      <c r="U1279">
        <f>'Raw Data'!T1279</f>
        <v>604810.5</v>
      </c>
      <c r="V1279" s="9" t="str">
        <f t="shared" si="210"/>
        <v>STEEL</v>
      </c>
      <c r="W1279" t="str">
        <f t="shared" si="211"/>
        <v/>
      </c>
      <c r="X1279" t="e">
        <f t="shared" si="212"/>
        <v>#VALUE!</v>
      </c>
      <c r="Y1279">
        <f t="shared" si="213"/>
        <v>2255494.2400000002</v>
      </c>
      <c r="Z1279">
        <f t="shared" si="214"/>
        <v>2020</v>
      </c>
      <c r="AA1279" s="9" t="str">
        <f t="shared" si="215"/>
        <v>Steel</v>
      </c>
      <c r="AB1279" s="9" t="str">
        <f t="shared" si="216"/>
        <v>Other</v>
      </c>
      <c r="AD1279" s="13">
        <f t="shared" si="217"/>
        <v>4.9748099809999999</v>
      </c>
      <c r="AE1279" t="e">
        <f t="shared" si="218"/>
        <v>#VALUE!</v>
      </c>
      <c r="AF1279" s="16">
        <f t="shared" si="219"/>
        <v>0.36639998646863753</v>
      </c>
    </row>
    <row r="1280" spans="1:32" x14ac:dyDescent="0.25">
      <c r="A1280" t="str">
        <f>'Raw Data'!A1280</f>
        <v>INNSA1</v>
      </c>
      <c r="B1280" s="7">
        <f>'Raw Data'!B1280</f>
        <v>44120</v>
      </c>
      <c r="C1280">
        <f>'Raw Data'!C1280</f>
        <v>301049751</v>
      </c>
      <c r="D1280">
        <f>'Raw Data'!D1280</f>
        <v>73239990</v>
      </c>
      <c r="E1280" t="str">
        <f>'Raw Data'!E1280</f>
        <v>STEEL LEMON SQUEEZER (ITEM NO-AM-217) (TOTAL 480 PCS)</v>
      </c>
      <c r="F1280" t="str">
        <f t="shared" si="209"/>
        <v>STEEL LEMON SQUEEZER (ITEM NO-AM-217) (TOTAL 480 PCS)</v>
      </c>
      <c r="O1280">
        <f>'Raw Data'!N1280</f>
        <v>92</v>
      </c>
      <c r="P1280" t="str">
        <f>'Raw Data'!O1280</f>
        <v>KGS</v>
      </c>
      <c r="Q1280">
        <f>'Raw Data'!P1280</f>
        <v>828.8632609</v>
      </c>
      <c r="R1280">
        <f>'Raw Data'!Q1280</f>
        <v>76255.42</v>
      </c>
      <c r="S1280">
        <f>'Raw Data'!R1280</f>
        <v>11.16314156</v>
      </c>
      <c r="T1280">
        <f>'Raw Data'!S1280</f>
        <v>1027.009024</v>
      </c>
      <c r="U1280">
        <f>'Raw Data'!T1280</f>
        <v>27940</v>
      </c>
      <c r="V1280" s="9" t="str">
        <f t="shared" si="210"/>
        <v>STEEL</v>
      </c>
      <c r="W1280" t="str">
        <f t="shared" si="211"/>
        <v/>
      </c>
      <c r="X1280" t="e">
        <f t="shared" si="212"/>
        <v>#VALUE!</v>
      </c>
      <c r="Y1280">
        <f t="shared" si="213"/>
        <v>104195.42</v>
      </c>
      <c r="Z1280">
        <f t="shared" si="214"/>
        <v>2020</v>
      </c>
      <c r="AA1280" s="9" t="str">
        <f t="shared" si="215"/>
        <v>Steel</v>
      </c>
      <c r="AB1280" s="9" t="str">
        <f t="shared" si="216"/>
        <v>Other</v>
      </c>
      <c r="AD1280" s="13">
        <f t="shared" si="217"/>
        <v>11.16314156</v>
      </c>
      <c r="AE1280" t="e">
        <f t="shared" si="218"/>
        <v>#VALUE!</v>
      </c>
      <c r="AF1280" s="16">
        <f t="shared" si="219"/>
        <v>0.36640018506225525</v>
      </c>
    </row>
    <row r="1281" spans="1:32" x14ac:dyDescent="0.25">
      <c r="A1281" t="str">
        <f>'Raw Data'!A1281</f>
        <v>INNSA1</v>
      </c>
      <c r="B1281" s="7">
        <f>'Raw Data'!B1281</f>
        <v>44120</v>
      </c>
      <c r="C1281">
        <f>'Raw Data'!C1281</f>
        <v>301049751</v>
      </c>
      <c r="D1281">
        <f>'Raw Data'!D1281</f>
        <v>73239990</v>
      </c>
      <c r="E1281" t="str">
        <f>'Raw Data'!E1281</f>
        <v>STEEL HAND BLENDER-(ITEM NO-RS-02) (TOTAL 50000 PCS)</v>
      </c>
      <c r="F1281" t="str">
        <f t="shared" si="209"/>
        <v>STEEL HAND BLENDER-(ITEM NO-RS-02) (TOTAL 50000 PCS)</v>
      </c>
      <c r="O1281">
        <f>'Raw Data'!N1281</f>
        <v>3000</v>
      </c>
      <c r="P1281" t="str">
        <f>'Raw Data'!O1281</f>
        <v>KGS</v>
      </c>
      <c r="Q1281">
        <f>'Raw Data'!P1281</f>
        <v>588.31847000000005</v>
      </c>
      <c r="R1281">
        <f>'Raw Data'!Q1281</f>
        <v>1764955.41</v>
      </c>
      <c r="S1281">
        <f>'Raw Data'!R1281</f>
        <v>7.9234810769999999</v>
      </c>
      <c r="T1281">
        <f>'Raw Data'!S1281</f>
        <v>23770.443230000001</v>
      </c>
      <c r="U1281">
        <f>'Raw Data'!T1281</f>
        <v>646679.69999999995</v>
      </c>
      <c r="V1281" s="9" t="str">
        <f t="shared" si="210"/>
        <v>STEEL</v>
      </c>
      <c r="W1281" t="str">
        <f t="shared" si="211"/>
        <v/>
      </c>
      <c r="X1281" t="e">
        <f t="shared" si="212"/>
        <v>#VALUE!</v>
      </c>
      <c r="Y1281">
        <f t="shared" si="213"/>
        <v>2411635.11</v>
      </c>
      <c r="Z1281">
        <f t="shared" si="214"/>
        <v>2020</v>
      </c>
      <c r="AA1281" s="9" t="str">
        <f t="shared" si="215"/>
        <v>Steel</v>
      </c>
      <c r="AB1281" s="9" t="str">
        <f t="shared" si="216"/>
        <v>Other</v>
      </c>
      <c r="AD1281" s="13">
        <f t="shared" si="217"/>
        <v>7.9234810769999999</v>
      </c>
      <c r="AE1281" t="e">
        <f t="shared" si="218"/>
        <v>#VALUE!</v>
      </c>
      <c r="AF1281" s="16">
        <f t="shared" si="219"/>
        <v>0.36640002140337358</v>
      </c>
    </row>
    <row r="1282" spans="1:32" x14ac:dyDescent="0.25">
      <c r="A1282" t="str">
        <f>'Raw Data'!A1282</f>
        <v>INNSA1</v>
      </c>
      <c r="B1282" s="7">
        <f>'Raw Data'!B1282</f>
        <v>44119</v>
      </c>
      <c r="C1282">
        <f>'Raw Data'!C1282</f>
        <v>301049751</v>
      </c>
      <c r="D1282">
        <f>'Raw Data'!D1282</f>
        <v>73231000</v>
      </c>
      <c r="E1282" t="str">
        <f>'Raw Data'!E1282</f>
        <v>STEEL SCRUBBER 6 PCS SET - OKS-4156 (QTY- 98000 SETS/USD 0.256 PER SET)</v>
      </c>
      <c r="F1282" t="str">
        <f t="shared" si="209"/>
        <v>STEEL SCRUBBER 6 PCS SET - OKS-4156 (QTY- 98000 SETS/USD 0.256 PER SET)</v>
      </c>
      <c r="O1282">
        <f>'Raw Data'!N1282</f>
        <v>8908</v>
      </c>
      <c r="P1282" t="str">
        <f>'Raw Data'!O1282</f>
        <v>KGS</v>
      </c>
      <c r="Q1282">
        <f>'Raw Data'!P1282</f>
        <v>222.41278629999999</v>
      </c>
      <c r="R1282">
        <f>'Raw Data'!Q1282</f>
        <v>1981253.1</v>
      </c>
      <c r="S1282">
        <f>'Raw Data'!R1282</f>
        <v>2.9854065269999999</v>
      </c>
      <c r="T1282">
        <f>'Raw Data'!S1282</f>
        <v>26594.001339999999</v>
      </c>
      <c r="U1282">
        <f>'Raw Data'!T1282</f>
        <v>870958.9</v>
      </c>
      <c r="V1282" s="9" t="str">
        <f t="shared" si="210"/>
        <v>STEEL</v>
      </c>
      <c r="W1282">
        <f t="shared" si="211"/>
        <v>98000</v>
      </c>
      <c r="X1282">
        <f t="shared" si="212"/>
        <v>54</v>
      </c>
      <c r="Y1282">
        <f t="shared" si="213"/>
        <v>2852212</v>
      </c>
      <c r="Z1282">
        <f t="shared" si="214"/>
        <v>2020</v>
      </c>
      <c r="AA1282" s="9" t="str">
        <f t="shared" si="215"/>
        <v>Steel</v>
      </c>
      <c r="AB1282" s="9" t="str">
        <f t="shared" si="216"/>
        <v>Scrubber</v>
      </c>
      <c r="AD1282" s="13">
        <f t="shared" si="217"/>
        <v>2.9854065269999999</v>
      </c>
      <c r="AE1282">
        <f t="shared" si="218"/>
        <v>8.8873357142857152</v>
      </c>
      <c r="AF1282" s="16">
        <f t="shared" si="219"/>
        <v>0.4396000187961851</v>
      </c>
    </row>
    <row r="1283" spans="1:32" x14ac:dyDescent="0.25">
      <c r="A1283" t="str">
        <f>'Raw Data'!A1283</f>
        <v>INNSA1</v>
      </c>
      <c r="B1283" s="7">
        <f>'Raw Data'!B1283</f>
        <v>44111</v>
      </c>
      <c r="C1283">
        <f>'Raw Data'!C1283</f>
        <v>301049751</v>
      </c>
      <c r="D1283">
        <f>'Raw Data'!D1283</f>
        <v>73239990</v>
      </c>
      <c r="E1283" t="str">
        <f>'Raw Data'!E1283</f>
        <v>RYX-02-021A MILD STEEL MULTI FUNCTION CLOTH STAND (2592 NOS)(OTHER ARTICLES OF HOUSEHOLD OF IRON &amp; STEEL)</v>
      </c>
      <c r="F1283" t="str">
        <f t="shared" ref="F1283:F1346" si="220">IFERROR(LEFT(E1283, FIND(")", E1283, FIND("QTY", UPPER(E1283))) ), E1283)</f>
        <v>RYX-02-021A MILD STEEL MULTI FUNCTION CLOTH STAND (2592 NOS)(OTHER ARTICLES OF HOUSEHOLD OF IRON &amp; STEEL)</v>
      </c>
      <c r="O1283">
        <f>'Raw Data'!N1283</f>
        <v>9504</v>
      </c>
      <c r="P1283" t="str">
        <f>'Raw Data'!O1283</f>
        <v>KGS</v>
      </c>
      <c r="Q1283">
        <f>'Raw Data'!P1283</f>
        <v>192.78123740000001</v>
      </c>
      <c r="R1283">
        <f>'Raw Data'!Q1283</f>
        <v>1832192.88</v>
      </c>
      <c r="S1283">
        <f>'Raw Data'!R1283</f>
        <v>2.5876676160000001</v>
      </c>
      <c r="T1283">
        <f>'Raw Data'!S1283</f>
        <v>24593.193019999999</v>
      </c>
      <c r="U1283">
        <f>'Raw Data'!T1283</f>
        <v>671315.5</v>
      </c>
      <c r="V1283" s="9" t="str">
        <f t="shared" ref="V1283:V1346" si="221">TRIM(LEFT(E1283, FIND(" ", E1283 &amp; " ") - 1))</f>
        <v>RYX-02-021A</v>
      </c>
      <c r="W1283" t="str">
        <f t="shared" ref="W1283:W1346" si="222">IFERROR(
 VALUE(
  SUBSTITUTE(
   SUBSTITUTE(
    TRIM(
     SUBSTITUTE(
      SUBSTITUTE(
       SUBSTITUTE(
        SUBSTITUTE(
         SUBSTITUTE(
          MID(F1283, SEARCH("QTY",UPPER(F1283)) + 3,
           MIN(
            IFERROR(SEARCH("PCS",UPPER(F1283),SEARCH("QTY",UPPER(F1283))),99999),
            IFERROR(SEARCH("PC",UPPER(F1283),SEARCH("QTY",UPPER(F1283))),99999),
            IFERROR(SEARCH("NOS",UPPER(F1283),SEARCH("QTY",UPPER(F1283))),99999),
            IFERROR(SEARCH("SET",UPPER(F1283),SEARCH("QTY",UPPER(F1283))),99999),
            IFERROR(SEARCH("PKT",UPPER(F1283),SEARCH("QTY",UPPER(F1283))),99999),
            IFERROR(SEARCH("NUM",UPPER(F1283),SEARCH("QTY",UPPER(F1283))),99999),
            IFERROR(SEARCH("/",UPPER(F1283),SEARCH("QTY",UPPER(F1283))),99999),
            IFERROR(SEARCH("PER",UPPER(F1283),SEARCH("QTY",UPPER(F1283))),99999),
            IFERROR(SEARCH("USD",UPPER(F1283),SEARCH("QTY",UPPER(F1283))),99999),
            IFERROR(SEARCH("CNY",UPPER(F1283),SEARCH("QTY",UPPER(F1283))),99999)
           ) - (SEARCH("QTY",UPPER(F1283)) + 3)
          ),
         ":", ""),
        "(", ""),
       ")", ""),
      "PER", ""),
     "USD", "")
    ),
   ",", ""),
  "-", "")
 ),
"")</f>
        <v/>
      </c>
      <c r="X1283" t="e">
        <f t="shared" ref="X1283:X1346" si="223">SEARCH("USD", UPPER(F1283))</f>
        <v>#VALUE!</v>
      </c>
      <c r="Y1283">
        <f t="shared" ref="Y1283:Y1346" si="224">R1283+U1283</f>
        <v>2503508.38</v>
      </c>
      <c r="Z1283">
        <f t="shared" ref="Z1283:Z1346" si="225">YEAR(B1283)</f>
        <v>2020</v>
      </c>
      <c r="AA1283" s="9" t="str">
        <f t="shared" ref="AA1283:AA1346" si="226">IF( ISNUMBER(SEARCH("STEEL", F1283)), "Steel",
 IF( ISNUMBER(SEARCH("SCRUBBER", F1283)), "Cleaning",
 IF( ISNUMBER(SEARCH("BASKET", F1283)), "Basket",
 IF( ISNUMBER(SEARCH("HANGER", F1283)), "Hanger",
 IF( ISNUMBER(SEARCH("LUNCH BOX", F1283)), "Lunch Box",
 IF( ISNUMBER(SEARCH("BOTTLE", F1283)), "Bottle",
 "Other"))))))</f>
        <v>Steel</v>
      </c>
      <c r="AB1283" s="9" t="str">
        <f t="shared" ref="AB1283:AB1346" si="227">IF( ISNUMBER(SEARCH("SCRUBBER", F1283)), "Scrubber",
 IF( ISNUMBER(SEARCH("FRUIT BASKET", F1283)), "Fruit Basket",
 IF( ISNUMBER(SEARCH("BASKET", F1283)), "Basket",
 IF( ISNUMBER(SEARCH("CUTLERY", F1283)), "Cutlery Holder",
 IF( ISNUMBER(SEARCH("TEA STRAINER", F1283)), "Tea Strainer",
 IF( ISNUMBER(SEARCH("HANGER", F1283)), "Hanger",
 IF( ISNUMBER(SEARCH("HOOK", F1283)), "Hook",
 IF( ISNUMBER(SEARCH("LUNCH BOX", F1283)), "Lunch Box",
 "Other"))))))))</f>
        <v>Other</v>
      </c>
      <c r="AD1283" s="13">
        <f t="shared" ref="AD1283:AD1346" si="228">S1283</f>
        <v>2.5876676160000001</v>
      </c>
      <c r="AE1283" t="e">
        <f t="shared" ref="AE1283:AE1346" si="229">U1283 / W1283</f>
        <v>#VALUE!</v>
      </c>
      <c r="AF1283" s="16">
        <f t="shared" ref="AF1283:AF1346" si="230">U1283/R1283</f>
        <v>0.36640001570140368</v>
      </c>
    </row>
    <row r="1284" spans="1:32" x14ac:dyDescent="0.25">
      <c r="A1284" t="str">
        <f>'Raw Data'!A1284</f>
        <v>INNSA1</v>
      </c>
      <c r="B1284" s="7">
        <f>'Raw Data'!B1284</f>
        <v>44111</v>
      </c>
      <c r="C1284">
        <f>'Raw Data'!C1284</f>
        <v>301049751</v>
      </c>
      <c r="D1284">
        <f>'Raw Data'!D1284</f>
        <v>73239990</v>
      </c>
      <c r="E1284" t="str">
        <f>'Raw Data'!E1284</f>
        <v>STEEL SALT BOTTLE - NP-19 (QTY 30000 PCS / USD 0.4821 PER PCS)</v>
      </c>
      <c r="F1284" t="str">
        <f t="shared" si="220"/>
        <v>STEEL SALT BOTTLE - NP-19 (QTY 30000 PCS / USD 0.4821 PER PCS)</v>
      </c>
      <c r="O1284">
        <f>'Raw Data'!N1284</f>
        <v>4687.5</v>
      </c>
      <c r="P1284" t="str">
        <f>'Raw Data'!O1284</f>
        <v>KGS</v>
      </c>
      <c r="Q1284">
        <f>'Raw Data'!P1284</f>
        <v>242.98251310000001</v>
      </c>
      <c r="R1284">
        <f>'Raw Data'!Q1284</f>
        <v>1138980.53</v>
      </c>
      <c r="S1284">
        <f>'Raw Data'!R1284</f>
        <v>3.261510243</v>
      </c>
      <c r="T1284">
        <f>'Raw Data'!S1284</f>
        <v>15288.32926</v>
      </c>
      <c r="U1284">
        <f>'Raw Data'!T1284</f>
        <v>417322.5</v>
      </c>
      <c r="V1284" s="9" t="str">
        <f t="shared" si="221"/>
        <v>STEEL</v>
      </c>
      <c r="W1284">
        <f t="shared" si="222"/>
        <v>30000</v>
      </c>
      <c r="X1284">
        <f t="shared" si="223"/>
        <v>44</v>
      </c>
      <c r="Y1284">
        <f t="shared" si="224"/>
        <v>1556303.03</v>
      </c>
      <c r="Z1284">
        <f t="shared" si="225"/>
        <v>2020</v>
      </c>
      <c r="AA1284" s="9" t="str">
        <f t="shared" si="226"/>
        <v>Steel</v>
      </c>
      <c r="AB1284" s="9" t="str">
        <f t="shared" si="227"/>
        <v>Other</v>
      </c>
      <c r="AD1284" s="13">
        <f t="shared" si="228"/>
        <v>3.261510243</v>
      </c>
      <c r="AE1284">
        <f t="shared" si="229"/>
        <v>13.91075</v>
      </c>
      <c r="AF1284" s="16">
        <f t="shared" si="230"/>
        <v>0.36640002968268476</v>
      </c>
    </row>
    <row r="1285" spans="1:32" x14ac:dyDescent="0.25">
      <c r="A1285" t="str">
        <f>'Raw Data'!A1285</f>
        <v>INNSA1</v>
      </c>
      <c r="B1285" s="7">
        <f>'Raw Data'!B1285</f>
        <v>44111</v>
      </c>
      <c r="C1285">
        <f>'Raw Data'!C1285</f>
        <v>301049751</v>
      </c>
      <c r="D1285">
        <f>'Raw Data'!D1285</f>
        <v>73239990</v>
      </c>
      <c r="E1285" t="str">
        <f>'Raw Data'!E1285</f>
        <v>STEEL ZHARA - NP-003 (QTY 36000 PCS / USD 0.4347 PER PCS)</v>
      </c>
      <c r="F1285" t="str">
        <f t="shared" si="220"/>
        <v>STEEL ZHARA - NP-003 (QTY 36000 PCS / USD 0.4347 PER PCS)</v>
      </c>
      <c r="O1285">
        <f>'Raw Data'!N1285</f>
        <v>3360</v>
      </c>
      <c r="P1285" t="str">
        <f>'Raw Data'!O1285</f>
        <v>KGS</v>
      </c>
      <c r="Q1285">
        <f>'Raw Data'!P1285</f>
        <v>366.78433330000001</v>
      </c>
      <c r="R1285">
        <f>'Raw Data'!Q1285</f>
        <v>1232395.3600000001</v>
      </c>
      <c r="S1285">
        <f>'Raw Data'!R1285</f>
        <v>4.9232796419999998</v>
      </c>
      <c r="T1285">
        <f>'Raw Data'!S1285</f>
        <v>16542.2196</v>
      </c>
      <c r="U1285">
        <f>'Raw Data'!T1285</f>
        <v>451549.7</v>
      </c>
      <c r="V1285" s="9" t="str">
        <f t="shared" si="221"/>
        <v>STEEL</v>
      </c>
      <c r="W1285">
        <f t="shared" si="222"/>
        <v>36000</v>
      </c>
      <c r="X1285">
        <f t="shared" si="223"/>
        <v>39</v>
      </c>
      <c r="Y1285">
        <f t="shared" si="224"/>
        <v>1683945.06</v>
      </c>
      <c r="Z1285">
        <f t="shared" si="225"/>
        <v>2020</v>
      </c>
      <c r="AA1285" s="9" t="str">
        <f t="shared" si="226"/>
        <v>Steel</v>
      </c>
      <c r="AB1285" s="9" t="str">
        <f t="shared" si="227"/>
        <v>Other</v>
      </c>
      <c r="AD1285" s="13">
        <f t="shared" si="228"/>
        <v>4.9232796419999998</v>
      </c>
      <c r="AE1285">
        <f t="shared" si="229"/>
        <v>12.543047222222222</v>
      </c>
      <c r="AF1285" s="16">
        <f t="shared" si="230"/>
        <v>0.36640003253501374</v>
      </c>
    </row>
    <row r="1286" spans="1:32" x14ac:dyDescent="0.25">
      <c r="A1286" t="str">
        <f>'Raw Data'!A1286</f>
        <v>INNSA1</v>
      </c>
      <c r="B1286" s="7">
        <f>'Raw Data'!B1286</f>
        <v>44111</v>
      </c>
      <c r="C1286">
        <f>'Raw Data'!C1286</f>
        <v>301049751</v>
      </c>
      <c r="D1286">
        <f>'Raw Data'!D1286</f>
        <v>73239990</v>
      </c>
      <c r="E1286" t="str">
        <f>'Raw Data'!E1286</f>
        <v>RYX-02-020 MILD STEEL MULTI FUNCTION CLOTH STAND (2464 NOS)(OTHER ARTICLES OF HOUSEHOLD OF IRON &amp; STEEL)</v>
      </c>
      <c r="F1286" t="str">
        <f t="shared" si="220"/>
        <v>RYX-02-020 MILD STEEL MULTI FUNCTION CLOTH STAND (2464 NOS)(OTHER ARTICLES OF HOUSEHOLD OF IRON &amp; STEEL)</v>
      </c>
      <c r="O1286">
        <f>'Raw Data'!N1286</f>
        <v>8008</v>
      </c>
      <c r="P1286" t="str">
        <f>'Raw Data'!O1286</f>
        <v>KGS</v>
      </c>
      <c r="Q1286">
        <f>'Raw Data'!P1286</f>
        <v>349.00640729999998</v>
      </c>
      <c r="R1286">
        <f>'Raw Data'!Q1286</f>
        <v>2794843.31</v>
      </c>
      <c r="S1286">
        <f>'Raw Data'!R1286</f>
        <v>4.6846497630000004</v>
      </c>
      <c r="T1286">
        <f>'Raw Data'!S1286</f>
        <v>37514.675300000003</v>
      </c>
      <c r="U1286">
        <f>'Raw Data'!T1286</f>
        <v>1024030.7</v>
      </c>
      <c r="V1286" s="9" t="str">
        <f t="shared" si="221"/>
        <v>RYX-02-020</v>
      </c>
      <c r="W1286" t="str">
        <f t="shared" si="222"/>
        <v/>
      </c>
      <c r="X1286" t="e">
        <f t="shared" si="223"/>
        <v>#VALUE!</v>
      </c>
      <c r="Y1286">
        <f t="shared" si="224"/>
        <v>3818874.01</v>
      </c>
      <c r="Z1286">
        <f t="shared" si="225"/>
        <v>2020</v>
      </c>
      <c r="AA1286" s="9" t="str">
        <f t="shared" si="226"/>
        <v>Steel</v>
      </c>
      <c r="AB1286" s="9" t="str">
        <f t="shared" si="227"/>
        <v>Other</v>
      </c>
      <c r="AD1286" s="13">
        <f t="shared" si="228"/>
        <v>4.6846497630000004</v>
      </c>
      <c r="AE1286" t="e">
        <f t="shared" si="229"/>
        <v>#VALUE!</v>
      </c>
      <c r="AF1286" s="16">
        <f t="shared" si="230"/>
        <v>0.36640003979328628</v>
      </c>
    </row>
    <row r="1287" spans="1:32" x14ac:dyDescent="0.25">
      <c r="A1287" t="str">
        <f>'Raw Data'!A1287</f>
        <v>INNSA1</v>
      </c>
      <c r="B1287" s="7">
        <f>'Raw Data'!B1287</f>
        <v>44107</v>
      </c>
      <c r="C1287">
        <f>'Raw Data'!C1287</f>
        <v>301049751</v>
      </c>
      <c r="D1287">
        <f>'Raw Data'!D1287</f>
        <v>73239990</v>
      </c>
      <c r="E1287" t="str">
        <f>'Raw Data'!E1287</f>
        <v>STAINLESS STEEL GRATER WITH HANDLE HEXA - KL326D-9S (MILD STEEL) (TOTAL -24000 PCS)</v>
      </c>
      <c r="F1287" t="str">
        <f t="shared" si="220"/>
        <v>STAINLESS STEEL GRATER WITH HANDLE HEXA - KL326D-9S (MILD STEEL) (TOTAL -24000 PCS)</v>
      </c>
      <c r="O1287">
        <f>'Raw Data'!N1287</f>
        <v>5500</v>
      </c>
      <c r="P1287" t="str">
        <f>'Raw Data'!O1287</f>
        <v>KGS</v>
      </c>
      <c r="Q1287">
        <f>'Raw Data'!P1287</f>
        <v>321.06175089999999</v>
      </c>
      <c r="R1287">
        <f>'Raw Data'!Q1287</f>
        <v>1765839.63</v>
      </c>
      <c r="S1287">
        <f>'Raw Data'!R1287</f>
        <v>4.3095537029999997</v>
      </c>
      <c r="T1287">
        <f>'Raw Data'!S1287</f>
        <v>23702.54537</v>
      </c>
      <c r="U1287">
        <f>'Raw Data'!T1287</f>
        <v>647003.6</v>
      </c>
      <c r="V1287" s="9" t="str">
        <f t="shared" si="221"/>
        <v>STAINLESS</v>
      </c>
      <c r="W1287" t="str">
        <f t="shared" si="222"/>
        <v/>
      </c>
      <c r="X1287" t="e">
        <f t="shared" si="223"/>
        <v>#VALUE!</v>
      </c>
      <c r="Y1287">
        <f t="shared" si="224"/>
        <v>2412843.23</v>
      </c>
      <c r="Z1287">
        <f t="shared" si="225"/>
        <v>2020</v>
      </c>
      <c r="AA1287" s="9" t="str">
        <f t="shared" si="226"/>
        <v>Steel</v>
      </c>
      <c r="AB1287" s="9" t="str">
        <f t="shared" si="227"/>
        <v>Other</v>
      </c>
      <c r="AD1287" s="13">
        <f t="shared" si="228"/>
        <v>4.3095537029999997</v>
      </c>
      <c r="AE1287" t="e">
        <f t="shared" si="229"/>
        <v>#VALUE!</v>
      </c>
      <c r="AF1287" s="16">
        <f t="shared" si="230"/>
        <v>0.36639997710324351</v>
      </c>
    </row>
    <row r="1288" spans="1:32" x14ac:dyDescent="0.25">
      <c r="A1288" t="str">
        <f>'Raw Data'!A1288</f>
        <v>INNSA1</v>
      </c>
      <c r="B1288" s="7">
        <f>'Raw Data'!B1288</f>
        <v>44107</v>
      </c>
      <c r="C1288">
        <f>'Raw Data'!C1288</f>
        <v>301049751</v>
      </c>
      <c r="D1288">
        <f>'Raw Data'!D1288</f>
        <v>73239990</v>
      </c>
      <c r="E1288" t="str">
        <f>'Raw Data'!E1288</f>
        <v>STAINLESS STEEL GRATER WITH HANDLE - KL3241-8S (MILD STEEL) (TOTAL - 39528 PCS)</v>
      </c>
      <c r="F1288" t="str">
        <f t="shared" si="220"/>
        <v>STAINLESS STEEL GRATER WITH HANDLE - KL3241-8S (MILD STEEL) (TOTAL - 39528 PCS)</v>
      </c>
      <c r="O1288">
        <f>'Raw Data'!N1288</f>
        <v>5050.8</v>
      </c>
      <c r="P1288" t="str">
        <f>'Raw Data'!O1288</f>
        <v>KGS</v>
      </c>
      <c r="Q1288">
        <f>'Raw Data'!P1288</f>
        <v>353.88766729999998</v>
      </c>
      <c r="R1288">
        <f>'Raw Data'!Q1288</f>
        <v>1787415.83</v>
      </c>
      <c r="S1288">
        <f>'Raw Data'!R1288</f>
        <v>4.7501700309999997</v>
      </c>
      <c r="T1288">
        <f>'Raw Data'!S1288</f>
        <v>23992.158790000001</v>
      </c>
      <c r="U1288">
        <f>'Raw Data'!T1288</f>
        <v>654909.19999999995</v>
      </c>
      <c r="V1288" s="9" t="str">
        <f t="shared" si="221"/>
        <v>STAINLESS</v>
      </c>
      <c r="W1288" t="str">
        <f t="shared" si="222"/>
        <v/>
      </c>
      <c r="X1288" t="e">
        <f t="shared" si="223"/>
        <v>#VALUE!</v>
      </c>
      <c r="Y1288">
        <f t="shared" si="224"/>
        <v>2442325.0300000003</v>
      </c>
      <c r="Z1288">
        <f t="shared" si="225"/>
        <v>2020</v>
      </c>
      <c r="AA1288" s="9" t="str">
        <f t="shared" si="226"/>
        <v>Steel</v>
      </c>
      <c r="AB1288" s="9" t="str">
        <f t="shared" si="227"/>
        <v>Other</v>
      </c>
      <c r="AD1288" s="13">
        <f t="shared" si="228"/>
        <v>4.7501700309999997</v>
      </c>
      <c r="AE1288" t="e">
        <f t="shared" si="229"/>
        <v>#VALUE!</v>
      </c>
      <c r="AF1288" s="16">
        <f t="shared" si="230"/>
        <v>0.36640002231601582</v>
      </c>
    </row>
    <row r="1289" spans="1:32" x14ac:dyDescent="0.25">
      <c r="A1289" t="str">
        <f>'Raw Data'!A1289</f>
        <v>INNSA1</v>
      </c>
      <c r="B1289" s="7">
        <f>'Raw Data'!B1289</f>
        <v>44097</v>
      </c>
      <c r="C1289">
        <f>'Raw Data'!C1289</f>
        <v>301049751</v>
      </c>
      <c r="D1289">
        <f>'Raw Data'!D1289</f>
        <v>73231000</v>
      </c>
      <c r="E1289" t="str">
        <f>'Raw Data'!E1289</f>
        <v>STEEL SCRUBBER 2 PCS SET - 8001-2 (QTY- 166800 SETS/USD 0.151 PER SET)</v>
      </c>
      <c r="F1289" t="str">
        <f t="shared" si="220"/>
        <v>STEEL SCRUBBER 2 PCS SET - 8001-2 (QTY- 166800 SETS/USD 0.151 PER SET)</v>
      </c>
      <c r="O1289">
        <f>'Raw Data'!N1289</f>
        <v>4865</v>
      </c>
      <c r="P1289" t="str">
        <f>'Raw Data'!O1289</f>
        <v>KGS</v>
      </c>
      <c r="Q1289">
        <f>'Raw Data'!P1289</f>
        <v>404.70777600000002</v>
      </c>
      <c r="R1289">
        <f>'Raw Data'!Q1289</f>
        <v>1968903.33</v>
      </c>
      <c r="S1289">
        <f>'Raw Data'!R1289</f>
        <v>5.4250372110000002</v>
      </c>
      <c r="T1289">
        <f>'Raw Data'!S1289</f>
        <v>26392.80603</v>
      </c>
      <c r="U1289">
        <f>'Raw Data'!T1289</f>
        <v>865530</v>
      </c>
      <c r="V1289" s="9" t="str">
        <f t="shared" si="221"/>
        <v>STEEL</v>
      </c>
      <c r="W1289">
        <f t="shared" si="222"/>
        <v>166800</v>
      </c>
      <c r="X1289">
        <f t="shared" si="223"/>
        <v>53</v>
      </c>
      <c r="Y1289">
        <f t="shared" si="224"/>
        <v>2834433.33</v>
      </c>
      <c r="Z1289">
        <f t="shared" si="225"/>
        <v>2020</v>
      </c>
      <c r="AA1289" s="9" t="str">
        <f t="shared" si="226"/>
        <v>Steel</v>
      </c>
      <c r="AB1289" s="9" t="str">
        <f t="shared" si="227"/>
        <v>Scrubber</v>
      </c>
      <c r="AD1289" s="13">
        <f t="shared" si="228"/>
        <v>5.4250372110000002</v>
      </c>
      <c r="AE1289">
        <f t="shared" si="229"/>
        <v>5.1890287769784171</v>
      </c>
      <c r="AF1289" s="16">
        <f t="shared" si="230"/>
        <v>0.43960004882514975</v>
      </c>
    </row>
    <row r="1290" spans="1:32" x14ac:dyDescent="0.25">
      <c r="A1290" t="str">
        <f>'Raw Data'!A1290</f>
        <v>INNSA1</v>
      </c>
      <c r="B1290" s="7">
        <f>'Raw Data'!B1290</f>
        <v>44086</v>
      </c>
      <c r="C1290">
        <f>'Raw Data'!C1290</f>
        <v>301049751</v>
      </c>
      <c r="D1290">
        <f>'Raw Data'!D1290</f>
        <v>73239990</v>
      </c>
      <c r="E1290" t="str">
        <f>'Raw Data'!E1290</f>
        <v>STAINLESS STEEL GRATER WITH HANDLE - DS-25 (QTY-50400 PCS/USD 0.2078 PER PCS)</v>
      </c>
      <c r="F1290" t="str">
        <f t="shared" si="220"/>
        <v>STAINLESS STEEL GRATER WITH HANDLE - DS-25 (QTY-50400 PCS/USD 0.2078 PER PCS)</v>
      </c>
      <c r="O1290">
        <f>'Raw Data'!N1290</f>
        <v>1680</v>
      </c>
      <c r="P1290" t="str">
        <f>'Raw Data'!O1290</f>
        <v>KGS</v>
      </c>
      <c r="Q1290">
        <f>'Raw Data'!P1290</f>
        <v>485.18457740000002</v>
      </c>
      <c r="R1290">
        <f>'Raw Data'!Q1290</f>
        <v>815110.09</v>
      </c>
      <c r="S1290">
        <f>'Raw Data'!R1290</f>
        <v>6.5477001000000001</v>
      </c>
      <c r="T1290">
        <f>'Raw Data'!S1290</f>
        <v>11000.13617</v>
      </c>
      <c r="U1290">
        <f>'Raw Data'!T1290</f>
        <v>298656.3</v>
      </c>
      <c r="V1290" s="9" t="str">
        <f t="shared" si="221"/>
        <v>STAINLESS</v>
      </c>
      <c r="W1290">
        <f t="shared" si="222"/>
        <v>50400</v>
      </c>
      <c r="X1290">
        <f t="shared" si="223"/>
        <v>59</v>
      </c>
      <c r="Y1290">
        <f t="shared" si="224"/>
        <v>1113766.3899999999</v>
      </c>
      <c r="Z1290">
        <f t="shared" si="225"/>
        <v>2020</v>
      </c>
      <c r="AA1290" s="9" t="str">
        <f t="shared" si="226"/>
        <v>Steel</v>
      </c>
      <c r="AB1290" s="9" t="str">
        <f t="shared" si="227"/>
        <v>Other</v>
      </c>
      <c r="AD1290" s="13">
        <f t="shared" si="228"/>
        <v>6.5477001000000001</v>
      </c>
      <c r="AE1290">
        <f t="shared" si="229"/>
        <v>5.9257202380952378</v>
      </c>
      <c r="AF1290" s="16">
        <f t="shared" si="230"/>
        <v>0.36639995463680247</v>
      </c>
    </row>
    <row r="1291" spans="1:32" x14ac:dyDescent="0.25">
      <c r="A1291" t="str">
        <f>'Raw Data'!A1291</f>
        <v>INNSA1</v>
      </c>
      <c r="B1291" s="7">
        <f>'Raw Data'!B1291</f>
        <v>44086</v>
      </c>
      <c r="C1291">
        <f>'Raw Data'!C1291</f>
        <v>301049751</v>
      </c>
      <c r="D1291">
        <f>'Raw Data'!D1291</f>
        <v>73239990</v>
      </c>
      <c r="E1291" t="str">
        <f>'Raw Data'!E1291</f>
        <v>STEEL ZHARA - NP-003 (QTY-30000 PCS/USD 0.4258 PER PCS)</v>
      </c>
      <c r="F1291" t="str">
        <f t="shared" si="220"/>
        <v>STEEL ZHARA - NP-003 (QTY-30000 PCS/USD 0.4258 PER PCS)</v>
      </c>
      <c r="O1291">
        <f>'Raw Data'!N1291</f>
        <v>2800</v>
      </c>
      <c r="P1291" t="str">
        <f>'Raw Data'!O1291</f>
        <v>KGS</v>
      </c>
      <c r="Q1291">
        <f>'Raw Data'!P1291</f>
        <v>355.06599640000002</v>
      </c>
      <c r="R1291">
        <f>'Raw Data'!Q1291</f>
        <v>994184.79</v>
      </c>
      <c r="S1291">
        <f>'Raw Data'!R1291</f>
        <v>4.791713852</v>
      </c>
      <c r="T1291">
        <f>'Raw Data'!S1291</f>
        <v>13416.798790000001</v>
      </c>
      <c r="U1291">
        <f>'Raw Data'!T1291</f>
        <v>364269.4</v>
      </c>
      <c r="V1291" s="9" t="str">
        <f t="shared" si="221"/>
        <v>STEEL</v>
      </c>
      <c r="W1291">
        <f t="shared" si="222"/>
        <v>30000</v>
      </c>
      <c r="X1291">
        <f t="shared" si="223"/>
        <v>37</v>
      </c>
      <c r="Y1291">
        <f t="shared" si="224"/>
        <v>1358454.19</v>
      </c>
      <c r="Z1291">
        <f t="shared" si="225"/>
        <v>2020</v>
      </c>
      <c r="AA1291" s="9" t="str">
        <f t="shared" si="226"/>
        <v>Steel</v>
      </c>
      <c r="AB1291" s="9" t="str">
        <f t="shared" si="227"/>
        <v>Other</v>
      </c>
      <c r="AD1291" s="13">
        <f t="shared" si="228"/>
        <v>4.791713852</v>
      </c>
      <c r="AE1291">
        <f t="shared" si="229"/>
        <v>12.142313333333334</v>
      </c>
      <c r="AF1291" s="16">
        <f t="shared" si="230"/>
        <v>0.36640009348765035</v>
      </c>
    </row>
    <row r="1292" spans="1:32" x14ac:dyDescent="0.25">
      <c r="A1292" t="str">
        <f>'Raw Data'!A1292</f>
        <v>INNSA1</v>
      </c>
      <c r="B1292" s="7">
        <f>'Raw Data'!B1292</f>
        <v>44086</v>
      </c>
      <c r="C1292">
        <f>'Raw Data'!C1292</f>
        <v>301049751</v>
      </c>
      <c r="D1292">
        <f>'Raw Data'!D1292</f>
        <v>73239990</v>
      </c>
      <c r="E1292" t="str">
        <f>'Raw Data'!E1292</f>
        <v>STEEL TEA STRAINER - NP-55 (QTY-61200 PCS/USD 0.3023 PER PCS)</v>
      </c>
      <c r="F1292" t="str">
        <f t="shared" si="220"/>
        <v>STEEL TEA STRAINER - NP-55 (QTY-61200 PCS/USD 0.3023 PER PCS)</v>
      </c>
      <c r="O1292">
        <f>'Raw Data'!N1292</f>
        <v>2805</v>
      </c>
      <c r="P1292" t="str">
        <f>'Raw Data'!O1292</f>
        <v>KGS</v>
      </c>
      <c r="Q1292">
        <f>'Raw Data'!P1292</f>
        <v>513.33026380000001</v>
      </c>
      <c r="R1292">
        <f>'Raw Data'!Q1292</f>
        <v>1439891.39</v>
      </c>
      <c r="S1292">
        <f>'Raw Data'!R1292</f>
        <v>6.9275339249999996</v>
      </c>
      <c r="T1292">
        <f>'Raw Data'!S1292</f>
        <v>19431.732660000001</v>
      </c>
      <c r="U1292">
        <f>'Raw Data'!T1292</f>
        <v>527576.19999999995</v>
      </c>
      <c r="V1292" s="9" t="str">
        <f t="shared" si="221"/>
        <v>STEEL</v>
      </c>
      <c r="W1292">
        <f t="shared" si="222"/>
        <v>61200</v>
      </c>
      <c r="X1292">
        <f t="shared" si="223"/>
        <v>43</v>
      </c>
      <c r="Y1292">
        <f t="shared" si="224"/>
        <v>1967467.5899999999</v>
      </c>
      <c r="Z1292">
        <f t="shared" si="225"/>
        <v>2020</v>
      </c>
      <c r="AA1292" s="9" t="str">
        <f t="shared" si="226"/>
        <v>Steel</v>
      </c>
      <c r="AB1292" s="9" t="str">
        <f t="shared" si="227"/>
        <v>Tea Strainer</v>
      </c>
      <c r="AD1292" s="13">
        <f t="shared" si="228"/>
        <v>6.9275339249999996</v>
      </c>
      <c r="AE1292">
        <f t="shared" si="229"/>
        <v>8.6205261437908494</v>
      </c>
      <c r="AF1292" s="16">
        <f t="shared" si="230"/>
        <v>0.36639999632194481</v>
      </c>
    </row>
    <row r="1293" spans="1:32" x14ac:dyDescent="0.25">
      <c r="A1293" t="str">
        <f>'Raw Data'!A1293</f>
        <v>INNSA1</v>
      </c>
      <c r="B1293" s="7">
        <f>'Raw Data'!B1293</f>
        <v>44084</v>
      </c>
      <c r="C1293">
        <f>'Raw Data'!C1293</f>
        <v>301049751</v>
      </c>
      <c r="D1293">
        <f>'Raw Data'!D1293</f>
        <v>73239990</v>
      </c>
      <c r="E1293" t="str">
        <f>'Raw Data'!E1293</f>
        <v>STAINLESS STEEL SPORTS BOTTLE 750ML S-308-C6 - NP-20 (QTY-38160 PCS/USD 1.022 PER PCS)</v>
      </c>
      <c r="F1293" t="str">
        <f t="shared" si="220"/>
        <v>STAINLESS STEEL SPORTS BOTTLE 750ML S-308-C6 - NP-20 (QTY-38160 PCS/USD 1.022 PER PCS)</v>
      </c>
      <c r="O1293">
        <f>'Raw Data'!N1293</f>
        <v>6784</v>
      </c>
      <c r="P1293" t="str">
        <f>'Raw Data'!O1293</f>
        <v>KGS</v>
      </c>
      <c r="Q1293">
        <f>'Raw Data'!P1293</f>
        <v>447.11967279999999</v>
      </c>
      <c r="R1293">
        <f>'Raw Data'!Q1293</f>
        <v>3033259.86</v>
      </c>
      <c r="S1293">
        <f>'Raw Data'!R1293</f>
        <v>6.0340036809999997</v>
      </c>
      <c r="T1293">
        <f>'Raw Data'!S1293</f>
        <v>40934.680970000001</v>
      </c>
      <c r="U1293">
        <f>'Raw Data'!T1293</f>
        <v>1111386.3999999999</v>
      </c>
      <c r="V1293" s="9" t="str">
        <f t="shared" si="221"/>
        <v>STAINLESS</v>
      </c>
      <c r="W1293">
        <f t="shared" si="222"/>
        <v>38160</v>
      </c>
      <c r="X1293">
        <f t="shared" si="223"/>
        <v>69</v>
      </c>
      <c r="Y1293">
        <f t="shared" si="224"/>
        <v>4144646.26</v>
      </c>
      <c r="Z1293">
        <f t="shared" si="225"/>
        <v>2020</v>
      </c>
      <c r="AA1293" s="9" t="str">
        <f t="shared" si="226"/>
        <v>Steel</v>
      </c>
      <c r="AB1293" s="9" t="str">
        <f t="shared" si="227"/>
        <v>Other</v>
      </c>
      <c r="AD1293" s="13">
        <f t="shared" si="228"/>
        <v>6.0340036809999997</v>
      </c>
      <c r="AE1293">
        <f t="shared" si="229"/>
        <v>29.124381551362681</v>
      </c>
      <c r="AF1293" s="16">
        <f t="shared" si="230"/>
        <v>0.36639999581176669</v>
      </c>
    </row>
    <row r="1294" spans="1:32" x14ac:dyDescent="0.25">
      <c r="A1294" t="str">
        <f>'Raw Data'!A1294</f>
        <v>INNSA1</v>
      </c>
      <c r="B1294" s="7">
        <f>'Raw Data'!B1294</f>
        <v>44084</v>
      </c>
      <c r="C1294">
        <f>'Raw Data'!C1294</f>
        <v>301049751</v>
      </c>
      <c r="D1294">
        <f>'Raw Data'!D1294</f>
        <v>73239990</v>
      </c>
      <c r="E1294" t="str">
        <f>'Raw Data'!E1294</f>
        <v>STEEL ZHARA - NP-003 (QTY-72000 PCS/USD 0.4263 PER PCS)</v>
      </c>
      <c r="F1294" t="str">
        <f t="shared" si="220"/>
        <v>STEEL ZHARA - NP-003 (QTY-72000 PCS/USD 0.4263 PER PCS)</v>
      </c>
      <c r="O1294">
        <f>'Raw Data'!N1294</f>
        <v>6720</v>
      </c>
      <c r="P1294" t="str">
        <f>'Raw Data'!O1294</f>
        <v>KGS</v>
      </c>
      <c r="Q1294">
        <f>'Raw Data'!P1294</f>
        <v>353.5198929</v>
      </c>
      <c r="R1294">
        <f>'Raw Data'!Q1294</f>
        <v>2375653.6800000002</v>
      </c>
      <c r="S1294">
        <f>'Raw Data'!R1294</f>
        <v>4.7708487570000004</v>
      </c>
      <c r="T1294">
        <f>'Raw Data'!S1294</f>
        <v>32060.103640000001</v>
      </c>
      <c r="U1294">
        <f>'Raw Data'!T1294</f>
        <v>870439.5</v>
      </c>
      <c r="V1294" s="9" t="str">
        <f t="shared" si="221"/>
        <v>STEEL</v>
      </c>
      <c r="W1294">
        <f t="shared" si="222"/>
        <v>72000</v>
      </c>
      <c r="X1294">
        <f t="shared" si="223"/>
        <v>37</v>
      </c>
      <c r="Y1294">
        <f t="shared" si="224"/>
        <v>3246093.18</v>
      </c>
      <c r="Z1294">
        <f t="shared" si="225"/>
        <v>2020</v>
      </c>
      <c r="AA1294" s="9" t="str">
        <f t="shared" si="226"/>
        <v>Steel</v>
      </c>
      <c r="AB1294" s="9" t="str">
        <f t="shared" si="227"/>
        <v>Other</v>
      </c>
      <c r="AD1294" s="13">
        <f t="shared" si="228"/>
        <v>4.7708487570000004</v>
      </c>
      <c r="AE1294">
        <f t="shared" si="229"/>
        <v>12.089437500000001</v>
      </c>
      <c r="AF1294" s="16">
        <f t="shared" si="230"/>
        <v>0.36639999648433602</v>
      </c>
    </row>
    <row r="1295" spans="1:32" x14ac:dyDescent="0.25">
      <c r="A1295" t="str">
        <f>'Raw Data'!A1295</f>
        <v>INNSA1</v>
      </c>
      <c r="B1295" s="7">
        <f>'Raw Data'!B1295</f>
        <v>44084</v>
      </c>
      <c r="C1295">
        <f>'Raw Data'!C1295</f>
        <v>301049751</v>
      </c>
      <c r="D1295">
        <f>'Raw Data'!D1295</f>
        <v>73239990</v>
      </c>
      <c r="E1295" t="str">
        <f>'Raw Data'!E1295</f>
        <v>STAINLESS STEEL COLA BOTTLE 750ML SK750 - SL-01 (QTY-2232 PCS/USD 1.20 PER PCS)</v>
      </c>
      <c r="F1295" t="str">
        <f t="shared" si="220"/>
        <v>STAINLESS STEEL COLA BOTTLE 750ML SK750 - SL-01 (QTY-2232 PCS/USD 1.20 PER PCS)</v>
      </c>
      <c r="O1295">
        <f>'Raw Data'!N1295</f>
        <v>421.6</v>
      </c>
      <c r="P1295" t="str">
        <f>'Raw Data'!O1295</f>
        <v>KGS</v>
      </c>
      <c r="Q1295">
        <f>'Raw Data'!P1295</f>
        <v>494.11174099999999</v>
      </c>
      <c r="R1295">
        <f>'Raw Data'!Q1295</f>
        <v>208317.51</v>
      </c>
      <c r="S1295">
        <f>'Raw Data'!R1295</f>
        <v>6.6681746420000003</v>
      </c>
      <c r="T1295">
        <f>'Raw Data'!S1295</f>
        <v>2811.3024289999998</v>
      </c>
      <c r="U1295">
        <f>'Raw Data'!T1295</f>
        <v>76327.600000000006</v>
      </c>
      <c r="V1295" s="9" t="str">
        <f t="shared" si="221"/>
        <v>STAINLESS</v>
      </c>
      <c r="W1295">
        <f t="shared" si="222"/>
        <v>2232</v>
      </c>
      <c r="X1295">
        <f t="shared" si="223"/>
        <v>63</v>
      </c>
      <c r="Y1295">
        <f t="shared" si="224"/>
        <v>284645.11</v>
      </c>
      <c r="Z1295">
        <f t="shared" si="225"/>
        <v>2020</v>
      </c>
      <c r="AA1295" s="9" t="str">
        <f t="shared" si="226"/>
        <v>Steel</v>
      </c>
      <c r="AB1295" s="9" t="str">
        <f t="shared" si="227"/>
        <v>Other</v>
      </c>
      <c r="AD1295" s="13">
        <f t="shared" si="228"/>
        <v>6.6681746420000003</v>
      </c>
      <c r="AE1295">
        <f t="shared" si="229"/>
        <v>34.196953405017922</v>
      </c>
      <c r="AF1295" s="16">
        <f t="shared" si="230"/>
        <v>0.36640030883625674</v>
      </c>
    </row>
    <row r="1296" spans="1:32" x14ac:dyDescent="0.25">
      <c r="A1296" t="str">
        <f>'Raw Data'!A1296</f>
        <v>INNSA1</v>
      </c>
      <c r="B1296" s="7">
        <f>'Raw Data'!B1296</f>
        <v>44072</v>
      </c>
      <c r="C1296">
        <f>'Raw Data'!C1296</f>
        <v>301049751</v>
      </c>
      <c r="D1296">
        <f>'Raw Data'!D1296</f>
        <v>73239990</v>
      </c>
      <c r="E1296" t="str">
        <f>'Raw Data'!E1296</f>
        <v>RYX-02-020 MILD STEEL MULTI FUNCTION CLOTH STAND (1232 NOS)(OTHER ARTICLES OF HOUSEHOLD OF IRON &amp; STEEL)</v>
      </c>
      <c r="F1296" t="str">
        <f t="shared" si="220"/>
        <v>RYX-02-020 MILD STEEL MULTI FUNCTION CLOTH STAND (1232 NOS)(OTHER ARTICLES OF HOUSEHOLD OF IRON &amp; STEEL)</v>
      </c>
      <c r="O1296">
        <f>'Raw Data'!N1296</f>
        <v>4004</v>
      </c>
      <c r="P1296" t="str">
        <f>'Raw Data'!O1296</f>
        <v>KGS</v>
      </c>
      <c r="Q1296">
        <f>'Raw Data'!P1296</f>
        <v>337.04969779999999</v>
      </c>
      <c r="R1296">
        <f>'Raw Data'!Q1296</f>
        <v>1349546.99</v>
      </c>
      <c r="S1296">
        <f>'Raw Data'!R1296</f>
        <v>4.4407074809999996</v>
      </c>
      <c r="T1296">
        <f>'Raw Data'!S1296</f>
        <v>17780.59275</v>
      </c>
      <c r="U1296">
        <f>'Raw Data'!T1296</f>
        <v>494474</v>
      </c>
      <c r="V1296" s="9" t="str">
        <f t="shared" si="221"/>
        <v>RYX-02-020</v>
      </c>
      <c r="W1296" t="str">
        <f t="shared" si="222"/>
        <v/>
      </c>
      <c r="X1296" t="e">
        <f t="shared" si="223"/>
        <v>#VALUE!</v>
      </c>
      <c r="Y1296">
        <f t="shared" si="224"/>
        <v>1844020.99</v>
      </c>
      <c r="Z1296">
        <f t="shared" si="225"/>
        <v>2020</v>
      </c>
      <c r="AA1296" s="9" t="str">
        <f t="shared" si="226"/>
        <v>Steel</v>
      </c>
      <c r="AB1296" s="9" t="str">
        <f t="shared" si="227"/>
        <v>Other</v>
      </c>
      <c r="AD1296" s="13">
        <f t="shared" si="228"/>
        <v>4.4407074809999996</v>
      </c>
      <c r="AE1296" t="e">
        <f t="shared" si="229"/>
        <v>#VALUE!</v>
      </c>
      <c r="AF1296" s="16">
        <f t="shared" si="230"/>
        <v>0.36639998730240581</v>
      </c>
    </row>
    <row r="1297" spans="1:32" x14ac:dyDescent="0.25">
      <c r="A1297" t="str">
        <f>'Raw Data'!A1297</f>
        <v>INNSA1</v>
      </c>
      <c r="B1297" s="7">
        <f>'Raw Data'!B1297</f>
        <v>44071</v>
      </c>
      <c r="C1297">
        <f>'Raw Data'!C1297</f>
        <v>301049751</v>
      </c>
      <c r="D1297">
        <f>'Raw Data'!D1297</f>
        <v>73239990</v>
      </c>
      <c r="E1297" t="str">
        <f>'Raw Data'!E1297</f>
        <v>STEEL KITCHEN CADDLE AM-254 (QTY- 540 PCS/USD 0.516 PER PCS)</v>
      </c>
      <c r="F1297" t="str">
        <f t="shared" si="220"/>
        <v>STEEL KITCHEN CADDLE AM-254 (QTY- 540 PCS/USD 0.516 PER PCS)</v>
      </c>
      <c r="O1297">
        <f>'Raw Data'!N1297</f>
        <v>60</v>
      </c>
      <c r="P1297" t="str">
        <f>'Raw Data'!O1297</f>
        <v>KGS</v>
      </c>
      <c r="Q1297">
        <f>'Raw Data'!P1297</f>
        <v>369.2658333</v>
      </c>
      <c r="R1297">
        <f>'Raw Data'!Q1297</f>
        <v>22155.95</v>
      </c>
      <c r="S1297">
        <f>'Raw Data'!R1297</f>
        <v>4.8651624949999999</v>
      </c>
      <c r="T1297">
        <f>'Raw Data'!S1297</f>
        <v>291.90974970000002</v>
      </c>
      <c r="U1297">
        <f>'Raw Data'!T1297</f>
        <v>8117.9</v>
      </c>
      <c r="V1297" s="9" t="str">
        <f t="shared" si="221"/>
        <v>STEEL</v>
      </c>
      <c r="W1297">
        <f t="shared" si="222"/>
        <v>540</v>
      </c>
      <c r="X1297">
        <f t="shared" si="223"/>
        <v>43</v>
      </c>
      <c r="Y1297">
        <f t="shared" si="224"/>
        <v>30273.85</v>
      </c>
      <c r="Z1297">
        <f t="shared" si="225"/>
        <v>2020</v>
      </c>
      <c r="AA1297" s="9" t="str">
        <f t="shared" si="226"/>
        <v>Steel</v>
      </c>
      <c r="AB1297" s="9" t="str">
        <f t="shared" si="227"/>
        <v>Other</v>
      </c>
      <c r="AD1297" s="13">
        <f t="shared" si="228"/>
        <v>4.8651624949999999</v>
      </c>
      <c r="AE1297">
        <f t="shared" si="229"/>
        <v>15.033148148148147</v>
      </c>
      <c r="AF1297" s="16">
        <f t="shared" si="230"/>
        <v>0.366398191005125</v>
      </c>
    </row>
    <row r="1298" spans="1:32" x14ac:dyDescent="0.25">
      <c r="A1298" t="str">
        <f>'Raw Data'!A1298</f>
        <v>INNSA1</v>
      </c>
      <c r="B1298" s="7">
        <f>'Raw Data'!B1298</f>
        <v>44071</v>
      </c>
      <c r="C1298">
        <f>'Raw Data'!C1298</f>
        <v>301049751</v>
      </c>
      <c r="D1298">
        <f>'Raw Data'!D1298</f>
        <v>73239990</v>
      </c>
      <c r="E1298" t="str">
        <f>'Raw Data'!E1298</f>
        <v>STEEL ZHARA NP-003 (QTY- 42000 PCS/USD 0.425 PER PCS)</v>
      </c>
      <c r="F1298" t="str">
        <f t="shared" si="220"/>
        <v>STEEL ZHARA NP-003 (QTY- 42000 PCS/USD 0.425 PER PCS)</v>
      </c>
      <c r="O1298">
        <f>'Raw Data'!N1298</f>
        <v>3920</v>
      </c>
      <c r="P1298" t="str">
        <f>'Raw Data'!O1298</f>
        <v>KGS</v>
      </c>
      <c r="Q1298">
        <f>'Raw Data'!P1298</f>
        <v>362.07546170000001</v>
      </c>
      <c r="R1298">
        <f>'Raw Data'!Q1298</f>
        <v>1419335.81</v>
      </c>
      <c r="S1298">
        <f>'Raw Data'!R1298</f>
        <v>4.7704276910000001</v>
      </c>
      <c r="T1298">
        <f>'Raw Data'!S1298</f>
        <v>18700.076550000002</v>
      </c>
      <c r="U1298">
        <f>'Raw Data'!T1298</f>
        <v>520044.7</v>
      </c>
      <c r="V1298" s="9" t="str">
        <f t="shared" si="221"/>
        <v>STEEL</v>
      </c>
      <c r="W1298">
        <f t="shared" si="222"/>
        <v>42000</v>
      </c>
      <c r="X1298">
        <f t="shared" si="223"/>
        <v>36</v>
      </c>
      <c r="Y1298">
        <f t="shared" si="224"/>
        <v>1939380.51</v>
      </c>
      <c r="Z1298">
        <f t="shared" si="225"/>
        <v>2020</v>
      </c>
      <c r="AA1298" s="9" t="str">
        <f t="shared" si="226"/>
        <v>Steel</v>
      </c>
      <c r="AB1298" s="9" t="str">
        <f t="shared" si="227"/>
        <v>Other</v>
      </c>
      <c r="AD1298" s="13">
        <f t="shared" si="228"/>
        <v>4.7704276910000001</v>
      </c>
      <c r="AE1298">
        <f t="shared" si="229"/>
        <v>12.382016666666667</v>
      </c>
      <c r="AF1298" s="16">
        <f t="shared" si="230"/>
        <v>0.36640004172092294</v>
      </c>
    </row>
    <row r="1299" spans="1:32" x14ac:dyDescent="0.25">
      <c r="A1299" t="str">
        <f>'Raw Data'!A1299</f>
        <v>INNSA1</v>
      </c>
      <c r="B1299" s="7">
        <f>'Raw Data'!B1299</f>
        <v>44071</v>
      </c>
      <c r="C1299">
        <f>'Raw Data'!C1299</f>
        <v>301049751</v>
      </c>
      <c r="D1299">
        <f>'Raw Data'!D1299</f>
        <v>73239990</v>
      </c>
      <c r="E1299" t="str">
        <f>'Raw Data'!E1299</f>
        <v>STEEL TEA STRAINER NP-55 (QTY- 61200 PCS/USD 0.3014 PER PCS)</v>
      </c>
      <c r="F1299" t="str">
        <f t="shared" si="220"/>
        <v>STEEL TEA STRAINER NP-55 (QTY- 61200 PCS/USD 0.3014 PER PCS)</v>
      </c>
      <c r="O1299">
        <f>'Raw Data'!N1299</f>
        <v>2805</v>
      </c>
      <c r="P1299" t="str">
        <f>'Raw Data'!O1299</f>
        <v>KGS</v>
      </c>
      <c r="Q1299">
        <f>'Raw Data'!P1299</f>
        <v>522.63474510000003</v>
      </c>
      <c r="R1299">
        <f>'Raw Data'!Q1299</f>
        <v>1465990.46</v>
      </c>
      <c r="S1299">
        <f>'Raw Data'!R1299</f>
        <v>6.8858332689999999</v>
      </c>
      <c r="T1299">
        <f>'Raw Data'!S1299</f>
        <v>19314.762320000002</v>
      </c>
      <c r="U1299">
        <f>'Raw Data'!T1299</f>
        <v>537138.9</v>
      </c>
      <c r="V1299" s="9" t="str">
        <f t="shared" si="221"/>
        <v>STEEL</v>
      </c>
      <c r="W1299">
        <f t="shared" si="222"/>
        <v>61200</v>
      </c>
      <c r="X1299">
        <f t="shared" si="223"/>
        <v>42</v>
      </c>
      <c r="Y1299">
        <f t="shared" si="224"/>
        <v>2003129.3599999999</v>
      </c>
      <c r="Z1299">
        <f t="shared" si="225"/>
        <v>2020</v>
      </c>
      <c r="AA1299" s="9" t="str">
        <f t="shared" si="226"/>
        <v>Steel</v>
      </c>
      <c r="AB1299" s="9" t="str">
        <f t="shared" si="227"/>
        <v>Tea Strainer</v>
      </c>
      <c r="AD1299" s="13">
        <f t="shared" si="228"/>
        <v>6.8858332689999999</v>
      </c>
      <c r="AE1299">
        <f t="shared" si="229"/>
        <v>8.7767794117647071</v>
      </c>
      <c r="AF1299" s="16">
        <f t="shared" si="230"/>
        <v>0.36639999690038916</v>
      </c>
    </row>
    <row r="1300" spans="1:32" x14ac:dyDescent="0.25">
      <c r="A1300" t="str">
        <f>'Raw Data'!A1300</f>
        <v>INNSA1</v>
      </c>
      <c r="B1300" s="7">
        <f>'Raw Data'!B1300</f>
        <v>44071</v>
      </c>
      <c r="C1300">
        <f>'Raw Data'!C1300</f>
        <v>301049751</v>
      </c>
      <c r="D1300">
        <f>'Raw Data'!D1300</f>
        <v>73239990</v>
      </c>
      <c r="E1300" t="str">
        <f>'Raw Data'!E1300</f>
        <v>STEEL KITCHEN TURNER AM-253 (QTY- 540 PCS/USD 0.516 PER PCS)</v>
      </c>
      <c r="F1300" t="str">
        <f t="shared" si="220"/>
        <v>STEEL KITCHEN TURNER AM-253 (QTY- 540 PCS/USD 0.516 PER PCS)</v>
      </c>
      <c r="O1300">
        <f>'Raw Data'!N1300</f>
        <v>60</v>
      </c>
      <c r="P1300" t="str">
        <f>'Raw Data'!O1300</f>
        <v>KGS</v>
      </c>
      <c r="Q1300">
        <f>'Raw Data'!P1300</f>
        <v>369.2658333</v>
      </c>
      <c r="R1300">
        <f>'Raw Data'!Q1300</f>
        <v>22155.95</v>
      </c>
      <c r="S1300">
        <f>'Raw Data'!R1300</f>
        <v>4.8651624949999999</v>
      </c>
      <c r="T1300">
        <f>'Raw Data'!S1300</f>
        <v>291.90974970000002</v>
      </c>
      <c r="U1300">
        <f>'Raw Data'!T1300</f>
        <v>8117.9</v>
      </c>
      <c r="V1300" s="9" t="str">
        <f t="shared" si="221"/>
        <v>STEEL</v>
      </c>
      <c r="W1300">
        <f t="shared" si="222"/>
        <v>540</v>
      </c>
      <c r="X1300">
        <f t="shared" si="223"/>
        <v>43</v>
      </c>
      <c r="Y1300">
        <f t="shared" si="224"/>
        <v>30273.85</v>
      </c>
      <c r="Z1300">
        <f t="shared" si="225"/>
        <v>2020</v>
      </c>
      <c r="AA1300" s="9" t="str">
        <f t="shared" si="226"/>
        <v>Steel</v>
      </c>
      <c r="AB1300" s="9" t="str">
        <f t="shared" si="227"/>
        <v>Other</v>
      </c>
      <c r="AD1300" s="13">
        <f t="shared" si="228"/>
        <v>4.8651624949999999</v>
      </c>
      <c r="AE1300">
        <f t="shared" si="229"/>
        <v>15.033148148148147</v>
      </c>
      <c r="AF1300" s="16">
        <f t="shared" si="230"/>
        <v>0.366398191005125</v>
      </c>
    </row>
    <row r="1301" spans="1:32" x14ac:dyDescent="0.25">
      <c r="A1301" t="str">
        <f>'Raw Data'!A1301</f>
        <v>INNSA1</v>
      </c>
      <c r="B1301" s="7">
        <f>'Raw Data'!B1301</f>
        <v>44070</v>
      </c>
      <c r="C1301">
        <f>'Raw Data'!C1301</f>
        <v>301049751</v>
      </c>
      <c r="D1301">
        <f>'Raw Data'!D1301</f>
        <v>73239990</v>
      </c>
      <c r="E1301" t="str">
        <f>'Raw Data'!E1301</f>
        <v>STAINLESS STEEL SPORTS BOTTLE - KWB-600F (QTY-50400 PCS/USD 1.00 PER PCS) (NOT VACUUM BOTTLE) (MILD STEEL)</v>
      </c>
      <c r="F1301" t="str">
        <f t="shared" si="220"/>
        <v>STAINLESS STEEL SPORTS BOTTLE - KWB-600F (QTY-50400 PCS/USD 1.00 PER PCS)</v>
      </c>
      <c r="O1301">
        <f>'Raw Data'!N1301</f>
        <v>7897.5</v>
      </c>
      <c r="P1301" t="str">
        <f>'Raw Data'!O1301</f>
        <v>KGS</v>
      </c>
      <c r="Q1301">
        <f>'Raw Data'!P1301</f>
        <v>491.21719150000001</v>
      </c>
      <c r="R1301">
        <f>'Raw Data'!Q1301</f>
        <v>3879387.77</v>
      </c>
      <c r="S1301">
        <f>'Raw Data'!R1301</f>
        <v>6.471899756</v>
      </c>
      <c r="T1301">
        <f>'Raw Data'!S1301</f>
        <v>51111.828329999997</v>
      </c>
      <c r="U1301">
        <f>'Raw Data'!T1301</f>
        <v>1421407.8</v>
      </c>
      <c r="V1301" s="9" t="str">
        <f t="shared" si="221"/>
        <v>STAINLESS</v>
      </c>
      <c r="W1301">
        <f t="shared" si="222"/>
        <v>50400</v>
      </c>
      <c r="X1301">
        <f t="shared" si="223"/>
        <v>57</v>
      </c>
      <c r="Y1301">
        <f t="shared" si="224"/>
        <v>5300795.57</v>
      </c>
      <c r="Z1301">
        <f t="shared" si="225"/>
        <v>2020</v>
      </c>
      <c r="AA1301" s="9" t="str">
        <f t="shared" si="226"/>
        <v>Steel</v>
      </c>
      <c r="AB1301" s="9" t="str">
        <f t="shared" si="227"/>
        <v>Other</v>
      </c>
      <c r="AD1301" s="13">
        <f t="shared" si="228"/>
        <v>6.471899756</v>
      </c>
      <c r="AE1301">
        <f t="shared" si="229"/>
        <v>28.202535714285716</v>
      </c>
      <c r="AF1301" s="16">
        <f t="shared" si="230"/>
        <v>0.36640003120904824</v>
      </c>
    </row>
    <row r="1302" spans="1:32" x14ac:dyDescent="0.25">
      <c r="A1302" t="str">
        <f>'Raw Data'!A1302</f>
        <v>INNSA1</v>
      </c>
      <c r="B1302" s="7">
        <f>'Raw Data'!B1302</f>
        <v>44058</v>
      </c>
      <c r="C1302">
        <f>'Raw Data'!C1302</f>
        <v>301049751</v>
      </c>
      <c r="D1302">
        <f>'Raw Data'!D1302</f>
        <v>73239990</v>
      </c>
      <c r="E1302" t="str">
        <f>'Raw Data'!E1302</f>
        <v>STEEL HAND BLENDER RS-02 (QTY-30000 PCS/USD 0.4304 PER PCS)</v>
      </c>
      <c r="F1302" t="str">
        <f t="shared" si="220"/>
        <v>STEEL HAND BLENDER RS-02 (QTY-30000 PCS/USD 0.4304 PER PCS)</v>
      </c>
      <c r="O1302">
        <f>'Raw Data'!N1302</f>
        <v>1950</v>
      </c>
      <c r="P1302" t="str">
        <f>'Raw Data'!O1302</f>
        <v>KGS</v>
      </c>
      <c r="Q1302">
        <f>'Raw Data'!P1302</f>
        <v>525.26660509999999</v>
      </c>
      <c r="R1302">
        <f>'Raw Data'!Q1302</f>
        <v>1024269.88</v>
      </c>
      <c r="S1302">
        <f>'Raw Data'!R1302</f>
        <v>6.9342126090000002</v>
      </c>
      <c r="T1302">
        <f>'Raw Data'!S1302</f>
        <v>13521.71459</v>
      </c>
      <c r="U1302">
        <f>'Raw Data'!T1302</f>
        <v>375292.5</v>
      </c>
      <c r="V1302" s="9" t="str">
        <f t="shared" si="221"/>
        <v>STEEL</v>
      </c>
      <c r="W1302">
        <f t="shared" si="222"/>
        <v>30000</v>
      </c>
      <c r="X1302">
        <f t="shared" si="223"/>
        <v>41</v>
      </c>
      <c r="Y1302">
        <f t="shared" si="224"/>
        <v>1399562.38</v>
      </c>
      <c r="Z1302">
        <f t="shared" si="225"/>
        <v>2020</v>
      </c>
      <c r="AA1302" s="9" t="str">
        <f t="shared" si="226"/>
        <v>Steel</v>
      </c>
      <c r="AB1302" s="9" t="str">
        <f t="shared" si="227"/>
        <v>Other</v>
      </c>
      <c r="AD1302" s="13">
        <f t="shared" si="228"/>
        <v>6.9342126090000002</v>
      </c>
      <c r="AE1302">
        <f t="shared" si="229"/>
        <v>12.50975</v>
      </c>
      <c r="AF1302" s="16">
        <f t="shared" si="230"/>
        <v>0.36640001558964125</v>
      </c>
    </row>
    <row r="1303" spans="1:32" x14ac:dyDescent="0.25">
      <c r="A1303" t="str">
        <f>'Raw Data'!A1303</f>
        <v>INNSA1</v>
      </c>
      <c r="B1303" s="7">
        <f>'Raw Data'!B1303</f>
        <v>44058</v>
      </c>
      <c r="C1303">
        <f>'Raw Data'!C1303</f>
        <v>301049751</v>
      </c>
      <c r="D1303">
        <f>'Raw Data'!D1303</f>
        <v>73239990</v>
      </c>
      <c r="E1303" t="str">
        <f>'Raw Data'!E1303</f>
        <v>STEEL ZHARA NP-003 (QTY-48000 PCS/USD 0.4232 PER PCS)</v>
      </c>
      <c r="F1303" t="str">
        <f t="shared" si="220"/>
        <v>STEEL ZHARA NP-003 (QTY-48000 PCS/USD 0.4232 PER PCS)</v>
      </c>
      <c r="O1303">
        <f>'Raw Data'!N1303</f>
        <v>4480</v>
      </c>
      <c r="P1303" t="str">
        <f>'Raw Data'!O1303</f>
        <v>KGS</v>
      </c>
      <c r="Q1303">
        <f>'Raw Data'!P1303</f>
        <v>359.69120759999998</v>
      </c>
      <c r="R1303">
        <f>'Raw Data'!Q1303</f>
        <v>1611416.61</v>
      </c>
      <c r="S1303">
        <f>'Raw Data'!R1303</f>
        <v>4.7483987799999996</v>
      </c>
      <c r="T1303">
        <f>'Raw Data'!S1303</f>
        <v>21272.826529999998</v>
      </c>
      <c r="U1303">
        <f>'Raw Data'!T1303</f>
        <v>590423</v>
      </c>
      <c r="V1303" s="9" t="str">
        <f t="shared" si="221"/>
        <v>STEEL</v>
      </c>
      <c r="W1303">
        <f t="shared" si="222"/>
        <v>48000</v>
      </c>
      <c r="X1303">
        <f t="shared" si="223"/>
        <v>35</v>
      </c>
      <c r="Y1303">
        <f t="shared" si="224"/>
        <v>2201839.6100000003</v>
      </c>
      <c r="Z1303">
        <f t="shared" si="225"/>
        <v>2020</v>
      </c>
      <c r="AA1303" s="9" t="str">
        <f t="shared" si="226"/>
        <v>Steel</v>
      </c>
      <c r="AB1303" s="9" t="str">
        <f t="shared" si="227"/>
        <v>Other</v>
      </c>
      <c r="AD1303" s="13">
        <f t="shared" si="228"/>
        <v>4.7483987799999996</v>
      </c>
      <c r="AE1303">
        <f t="shared" si="229"/>
        <v>12.300479166666667</v>
      </c>
      <c r="AF1303" s="16">
        <f t="shared" si="230"/>
        <v>0.3663999715132637</v>
      </c>
    </row>
    <row r="1304" spans="1:32" x14ac:dyDescent="0.25">
      <c r="A1304" t="str">
        <f>'Raw Data'!A1304</f>
        <v>INNSA1</v>
      </c>
      <c r="B1304" s="7">
        <f>'Raw Data'!B1304</f>
        <v>44041</v>
      </c>
      <c r="C1304">
        <f>'Raw Data'!C1304</f>
        <v>301049751</v>
      </c>
      <c r="D1304">
        <f>'Raw Data'!D1304</f>
        <v>73239990</v>
      </c>
      <c r="E1304" t="str">
        <f>'Raw Data'!E1304</f>
        <v>STEEL ZHARA - NP-003 (TOTAL 36000 PCS)</v>
      </c>
      <c r="F1304" t="str">
        <f t="shared" si="220"/>
        <v>STEEL ZHARA - NP-003 (TOTAL 36000 PCS)</v>
      </c>
      <c r="O1304">
        <f>'Raw Data'!N1304</f>
        <v>3360</v>
      </c>
      <c r="P1304" t="str">
        <f>'Raw Data'!O1304</f>
        <v>KGS</v>
      </c>
      <c r="Q1304">
        <f>'Raw Data'!P1304</f>
        <v>360.21914290000001</v>
      </c>
      <c r="R1304">
        <f>'Raw Data'!Q1304</f>
        <v>1210336.32</v>
      </c>
      <c r="S1304">
        <f>'Raw Data'!R1304</f>
        <v>4.7334972779999998</v>
      </c>
      <c r="T1304">
        <f>'Raw Data'!S1304</f>
        <v>15904.55085</v>
      </c>
      <c r="U1304">
        <f>'Raw Data'!T1304</f>
        <v>443467.2</v>
      </c>
      <c r="V1304" s="9" t="str">
        <f t="shared" si="221"/>
        <v>STEEL</v>
      </c>
      <c r="W1304" t="str">
        <f t="shared" si="222"/>
        <v/>
      </c>
      <c r="X1304" t="e">
        <f t="shared" si="223"/>
        <v>#VALUE!</v>
      </c>
      <c r="Y1304">
        <f t="shared" si="224"/>
        <v>1653803.52</v>
      </c>
      <c r="Z1304">
        <f t="shared" si="225"/>
        <v>2020</v>
      </c>
      <c r="AA1304" s="9" t="str">
        <f t="shared" si="226"/>
        <v>Steel</v>
      </c>
      <c r="AB1304" s="9" t="str">
        <f t="shared" si="227"/>
        <v>Other</v>
      </c>
      <c r="AD1304" s="13">
        <f t="shared" si="228"/>
        <v>4.7334972779999998</v>
      </c>
      <c r="AE1304" t="e">
        <f t="shared" si="229"/>
        <v>#VALUE!</v>
      </c>
      <c r="AF1304" s="16">
        <f t="shared" si="230"/>
        <v>0.36639997715676248</v>
      </c>
    </row>
    <row r="1305" spans="1:32" x14ac:dyDescent="0.25">
      <c r="A1305" t="str">
        <f>'Raw Data'!A1305</f>
        <v>INNSA1</v>
      </c>
      <c r="B1305" s="7">
        <f>'Raw Data'!B1305</f>
        <v>44041</v>
      </c>
      <c r="C1305">
        <f>'Raw Data'!C1305</f>
        <v>301049751</v>
      </c>
      <c r="D1305">
        <f>'Raw Data'!D1305</f>
        <v>73239990</v>
      </c>
      <c r="E1305" t="str">
        <f>'Raw Data'!E1305</f>
        <v>STEEL TEA STRAINER - NP-55 (TOTAL 68328 PCS)</v>
      </c>
      <c r="F1305" t="str">
        <f t="shared" si="220"/>
        <v>STEEL TEA STRAINER - NP-55 (TOTAL 68328 PCS)</v>
      </c>
      <c r="O1305">
        <f>'Raw Data'!N1305</f>
        <v>3131.7</v>
      </c>
      <c r="P1305" t="str">
        <f>'Raw Data'!O1305</f>
        <v>KGS</v>
      </c>
      <c r="Q1305">
        <f>'Raw Data'!P1305</f>
        <v>517.18018329999995</v>
      </c>
      <c r="R1305">
        <f>'Raw Data'!Q1305</f>
        <v>1619653.18</v>
      </c>
      <c r="S1305">
        <f>'Raw Data'!R1305</f>
        <v>6.7960602269999999</v>
      </c>
      <c r="T1305">
        <f>'Raw Data'!S1305</f>
        <v>21283.221809999999</v>
      </c>
      <c r="U1305">
        <f>'Raw Data'!T1305</f>
        <v>593440.9</v>
      </c>
      <c r="V1305" s="9" t="str">
        <f t="shared" si="221"/>
        <v>STEEL</v>
      </c>
      <c r="W1305" t="str">
        <f t="shared" si="222"/>
        <v/>
      </c>
      <c r="X1305" t="e">
        <f t="shared" si="223"/>
        <v>#VALUE!</v>
      </c>
      <c r="Y1305">
        <f t="shared" si="224"/>
        <v>2213094.08</v>
      </c>
      <c r="Z1305">
        <f t="shared" si="225"/>
        <v>2020</v>
      </c>
      <c r="AA1305" s="9" t="str">
        <f t="shared" si="226"/>
        <v>Steel</v>
      </c>
      <c r="AB1305" s="9" t="str">
        <f t="shared" si="227"/>
        <v>Tea Strainer</v>
      </c>
      <c r="AD1305" s="13">
        <f t="shared" si="228"/>
        <v>6.7960602269999999</v>
      </c>
      <c r="AE1305" t="e">
        <f t="shared" si="229"/>
        <v>#VALUE!</v>
      </c>
      <c r="AF1305" s="16">
        <f t="shared" si="230"/>
        <v>0.36639998447074951</v>
      </c>
    </row>
    <row r="1306" spans="1:32" x14ac:dyDescent="0.25">
      <c r="A1306" t="str">
        <f>'Raw Data'!A1306</f>
        <v>INNSA1</v>
      </c>
      <c r="B1306" s="7">
        <f>'Raw Data'!B1306</f>
        <v>44039</v>
      </c>
      <c r="C1306">
        <f>'Raw Data'!C1306</f>
        <v>301049751</v>
      </c>
      <c r="D1306">
        <f>'Raw Data'!D1306</f>
        <v>73239990</v>
      </c>
      <c r="E1306" t="str">
        <f>'Raw Data'!E1306</f>
        <v>STAINLESS STEEL BOTTLE 750ML SG805-AM-06 (TOTAL 15480 PCS)(NOT VACUUM BOTTLE)(MILD STEEL)</v>
      </c>
      <c r="F1306" t="str">
        <f t="shared" si="220"/>
        <v>STAINLESS STEEL BOTTLE 750ML SG805-AM-06 (TOTAL 15480 PCS)(NOT VACUUM BOTTLE)(MILD STEEL)</v>
      </c>
      <c r="O1306">
        <f>'Raw Data'!N1306</f>
        <v>2365</v>
      </c>
      <c r="P1306" t="str">
        <f>'Raw Data'!O1306</f>
        <v>KGS</v>
      </c>
      <c r="Q1306">
        <f>'Raw Data'!P1306</f>
        <v>550.79768709999996</v>
      </c>
      <c r="R1306">
        <f>'Raw Data'!Q1306</f>
        <v>1302636.53</v>
      </c>
      <c r="S1306">
        <f>'Raw Data'!R1306</f>
        <v>7.2378145480000002</v>
      </c>
      <c r="T1306">
        <f>'Raw Data'!S1306</f>
        <v>17117.431410000001</v>
      </c>
      <c r="U1306">
        <f>'Raw Data'!T1306</f>
        <v>477286</v>
      </c>
      <c r="V1306" s="9" t="str">
        <f t="shared" si="221"/>
        <v>STAINLESS</v>
      </c>
      <c r="W1306" t="str">
        <f t="shared" si="222"/>
        <v/>
      </c>
      <c r="X1306" t="e">
        <f t="shared" si="223"/>
        <v>#VALUE!</v>
      </c>
      <c r="Y1306">
        <f t="shared" si="224"/>
        <v>1779922.53</v>
      </c>
      <c r="Z1306">
        <f t="shared" si="225"/>
        <v>2020</v>
      </c>
      <c r="AA1306" s="9" t="str">
        <f t="shared" si="226"/>
        <v>Steel</v>
      </c>
      <c r="AB1306" s="9" t="str">
        <f t="shared" si="227"/>
        <v>Other</v>
      </c>
      <c r="AD1306" s="13">
        <f t="shared" si="228"/>
        <v>7.2378145480000002</v>
      </c>
      <c r="AE1306" t="e">
        <f t="shared" si="229"/>
        <v>#VALUE!</v>
      </c>
      <c r="AF1306" s="16">
        <f t="shared" si="230"/>
        <v>0.36639998112136468</v>
      </c>
    </row>
    <row r="1307" spans="1:32" x14ac:dyDescent="0.25">
      <c r="A1307" t="str">
        <f>'Raw Data'!A1307</f>
        <v>INNSA1</v>
      </c>
      <c r="B1307" s="7">
        <f>'Raw Data'!B1307</f>
        <v>44039</v>
      </c>
      <c r="C1307">
        <f>'Raw Data'!C1307</f>
        <v>301049751</v>
      </c>
      <c r="D1307">
        <f>'Raw Data'!D1307</f>
        <v>73239990</v>
      </c>
      <c r="E1307" t="str">
        <f>'Raw Data'!E1307</f>
        <v>STAINLESS STEEL SPORTS BOTTLE 650ML S115 NP-21 (TOTAL PCS 27720) (NOT VACUUM BOTTLE) (MILD STEEL)</v>
      </c>
      <c r="F1307" t="str">
        <f t="shared" si="220"/>
        <v>STAINLESS STEEL SPORTS BOTTLE 650ML S115 NP-21 (TOTAL PCS 27720) (NOT VACUUM BOTTLE) (MILD STEEL)</v>
      </c>
      <c r="O1307">
        <f>'Raw Data'!N1307</f>
        <v>4928</v>
      </c>
      <c r="P1307" t="str">
        <f>'Raw Data'!O1307</f>
        <v>KGS</v>
      </c>
      <c r="Q1307">
        <f>'Raw Data'!P1307</f>
        <v>473.3417877</v>
      </c>
      <c r="R1307">
        <f>'Raw Data'!Q1307</f>
        <v>2332628.33</v>
      </c>
      <c r="S1307">
        <f>'Raw Data'!R1307</f>
        <v>6.2199972109999999</v>
      </c>
      <c r="T1307">
        <f>'Raw Data'!S1307</f>
        <v>30652.146250000002</v>
      </c>
      <c r="U1307">
        <f>'Raw Data'!T1307</f>
        <v>854675.1</v>
      </c>
      <c r="V1307" s="9" t="str">
        <f t="shared" si="221"/>
        <v>STAINLESS</v>
      </c>
      <c r="W1307" t="str">
        <f t="shared" si="222"/>
        <v/>
      </c>
      <c r="X1307" t="e">
        <f t="shared" si="223"/>
        <v>#VALUE!</v>
      </c>
      <c r="Y1307">
        <f t="shared" si="224"/>
        <v>3187303.43</v>
      </c>
      <c r="Z1307">
        <f t="shared" si="225"/>
        <v>2020</v>
      </c>
      <c r="AA1307" s="9" t="str">
        <f t="shared" si="226"/>
        <v>Steel</v>
      </c>
      <c r="AB1307" s="9" t="str">
        <f t="shared" si="227"/>
        <v>Other</v>
      </c>
      <c r="AD1307" s="13">
        <f t="shared" si="228"/>
        <v>6.2199972109999999</v>
      </c>
      <c r="AE1307" t="e">
        <f t="shared" si="229"/>
        <v>#VALUE!</v>
      </c>
      <c r="AF1307" s="16">
        <f t="shared" si="230"/>
        <v>0.36640003424806211</v>
      </c>
    </row>
    <row r="1308" spans="1:32" x14ac:dyDescent="0.25">
      <c r="A1308" t="str">
        <f>'Raw Data'!A1308</f>
        <v>INNSA1</v>
      </c>
      <c r="B1308" s="7">
        <f>'Raw Data'!B1308</f>
        <v>44034</v>
      </c>
      <c r="C1308">
        <f>'Raw Data'!C1308</f>
        <v>301049751</v>
      </c>
      <c r="D1308">
        <f>'Raw Data'!D1308</f>
        <v>73239990</v>
      </c>
      <c r="E1308" t="str">
        <f>'Raw Data'!E1308</f>
        <v>STEEL SPOON HOLDER ROUND MP-96 (TOTAL 216 PCS)</v>
      </c>
      <c r="F1308" t="str">
        <f t="shared" si="220"/>
        <v>STEEL SPOON HOLDER ROUND MP-96 (TOTAL 216 PCS)</v>
      </c>
      <c r="O1308">
        <f>'Raw Data'!N1308</f>
        <v>46.2</v>
      </c>
      <c r="P1308" t="str">
        <f>'Raw Data'!O1308</f>
        <v>KGS</v>
      </c>
      <c r="Q1308">
        <f>'Raw Data'!P1308</f>
        <v>261.20822509999999</v>
      </c>
      <c r="R1308">
        <f>'Raw Data'!Q1308</f>
        <v>12067.82</v>
      </c>
      <c r="S1308">
        <f>'Raw Data'!R1308</f>
        <v>3.4324339699999999</v>
      </c>
      <c r="T1308">
        <f>'Raw Data'!S1308</f>
        <v>158.57844940000001</v>
      </c>
      <c r="U1308">
        <f>'Raw Data'!T1308</f>
        <v>4421.7</v>
      </c>
      <c r="V1308" s="9" t="str">
        <f t="shared" si="221"/>
        <v>STEEL</v>
      </c>
      <c r="W1308" t="str">
        <f t="shared" si="222"/>
        <v/>
      </c>
      <c r="X1308" t="e">
        <f t="shared" si="223"/>
        <v>#VALUE!</v>
      </c>
      <c r="Y1308">
        <f t="shared" si="224"/>
        <v>16489.52</v>
      </c>
      <c r="Z1308">
        <f t="shared" si="225"/>
        <v>2020</v>
      </c>
      <c r="AA1308" s="9" t="str">
        <f t="shared" si="226"/>
        <v>Steel</v>
      </c>
      <c r="AB1308" s="9" t="str">
        <f t="shared" si="227"/>
        <v>Other</v>
      </c>
      <c r="AD1308" s="13">
        <f t="shared" si="228"/>
        <v>3.4324339699999999</v>
      </c>
      <c r="AE1308" t="e">
        <f t="shared" si="229"/>
        <v>#VALUE!</v>
      </c>
      <c r="AF1308" s="16">
        <f t="shared" si="230"/>
        <v>0.36640420556488246</v>
      </c>
    </row>
    <row r="1309" spans="1:32" x14ac:dyDescent="0.25">
      <c r="A1309" t="str">
        <f>'Raw Data'!A1309</f>
        <v>INNSA1</v>
      </c>
      <c r="B1309" s="7">
        <f>'Raw Data'!B1309</f>
        <v>44034</v>
      </c>
      <c r="C1309">
        <f>'Raw Data'!C1309</f>
        <v>301049751</v>
      </c>
      <c r="D1309">
        <f>'Raw Data'!D1309</f>
        <v>73239990</v>
      </c>
      <c r="E1309" t="str">
        <f>'Raw Data'!E1309</f>
        <v>STEEL ZHARA-NP-003 (TOTAL 36000 PCS)</v>
      </c>
      <c r="F1309" t="str">
        <f t="shared" si="220"/>
        <v>STEEL ZHARA-NP-003 (TOTAL 36000 PCS)</v>
      </c>
      <c r="O1309">
        <f>'Raw Data'!N1309</f>
        <v>3360</v>
      </c>
      <c r="P1309" t="str">
        <f>'Raw Data'!O1309</f>
        <v>KGS</v>
      </c>
      <c r="Q1309">
        <f>'Raw Data'!P1309</f>
        <v>356.72552080000003</v>
      </c>
      <c r="R1309">
        <f>'Raw Data'!Q1309</f>
        <v>1198597.75</v>
      </c>
      <c r="S1309">
        <f>'Raw Data'!R1309</f>
        <v>4.6875889730000004</v>
      </c>
      <c r="T1309">
        <f>'Raw Data'!S1309</f>
        <v>15750.29895</v>
      </c>
      <c r="U1309">
        <f>'Raw Data'!T1309</f>
        <v>439166.3</v>
      </c>
      <c r="V1309" s="9" t="str">
        <f t="shared" si="221"/>
        <v>STEEL</v>
      </c>
      <c r="W1309" t="str">
        <f t="shared" si="222"/>
        <v/>
      </c>
      <c r="X1309" t="e">
        <f t="shared" si="223"/>
        <v>#VALUE!</v>
      </c>
      <c r="Y1309">
        <f t="shared" si="224"/>
        <v>1637764.05</v>
      </c>
      <c r="Z1309">
        <f t="shared" si="225"/>
        <v>2020</v>
      </c>
      <c r="AA1309" s="9" t="str">
        <f t="shared" si="226"/>
        <v>Steel</v>
      </c>
      <c r="AB1309" s="9" t="str">
        <f t="shared" si="227"/>
        <v>Other</v>
      </c>
      <c r="AD1309" s="13">
        <f t="shared" si="228"/>
        <v>4.6875889730000004</v>
      </c>
      <c r="AE1309" t="e">
        <f t="shared" si="229"/>
        <v>#VALUE!</v>
      </c>
      <c r="AF1309" s="16">
        <f t="shared" si="230"/>
        <v>0.3664000704156169</v>
      </c>
    </row>
    <row r="1310" spans="1:32" x14ac:dyDescent="0.25">
      <c r="A1310" t="str">
        <f>'Raw Data'!A1310</f>
        <v>INNSA1</v>
      </c>
      <c r="B1310" s="7">
        <f>'Raw Data'!B1310</f>
        <v>44033</v>
      </c>
      <c r="C1310">
        <f>'Raw Data'!C1310</f>
        <v>301049751</v>
      </c>
      <c r="D1310">
        <f>'Raw Data'!D1310</f>
        <v>73239990</v>
      </c>
      <c r="E1310" t="str">
        <f>'Raw Data'!E1310</f>
        <v>KWP-1000B SS OIL POT 1000ML (QTY- 27000 PCS/USD 1.45 PER PCS)</v>
      </c>
      <c r="F1310" t="str">
        <f t="shared" si="220"/>
        <v>KWP-1000B SS OIL POT 1000ML (QTY- 27000 PCS/USD 1.45 PER PCS)</v>
      </c>
      <c r="O1310">
        <f>'Raw Data'!N1310</f>
        <v>6750</v>
      </c>
      <c r="P1310" t="str">
        <f>'Raw Data'!O1310</f>
        <v>KGS</v>
      </c>
      <c r="Q1310">
        <f>'Raw Data'!P1310</f>
        <v>447.96585190000002</v>
      </c>
      <c r="R1310">
        <f>'Raw Data'!Q1310</f>
        <v>3023769.5</v>
      </c>
      <c r="S1310">
        <f>'Raw Data'!R1310</f>
        <v>5.8865420740000003</v>
      </c>
      <c r="T1310">
        <f>'Raw Data'!S1310</f>
        <v>39734.159</v>
      </c>
      <c r="U1310">
        <f>'Raw Data'!T1310</f>
        <v>1107909.2</v>
      </c>
      <c r="V1310" s="9" t="str">
        <f t="shared" si="221"/>
        <v>KWP-1000B</v>
      </c>
      <c r="W1310">
        <f t="shared" si="222"/>
        <v>27000</v>
      </c>
      <c r="X1310">
        <f t="shared" si="223"/>
        <v>45</v>
      </c>
      <c r="Y1310">
        <f t="shared" si="224"/>
        <v>4131678.7</v>
      </c>
      <c r="Z1310">
        <f t="shared" si="225"/>
        <v>2020</v>
      </c>
      <c r="AA1310" s="9" t="str">
        <f t="shared" si="226"/>
        <v>Other</v>
      </c>
      <c r="AB1310" s="9" t="str">
        <f t="shared" si="227"/>
        <v>Other</v>
      </c>
      <c r="AD1310" s="13">
        <f t="shared" si="228"/>
        <v>5.8865420740000003</v>
      </c>
      <c r="AE1310">
        <f t="shared" si="229"/>
        <v>41.033674074074071</v>
      </c>
      <c r="AF1310" s="16">
        <f t="shared" si="230"/>
        <v>0.36640001825535973</v>
      </c>
    </row>
    <row r="1311" spans="1:32" x14ac:dyDescent="0.25">
      <c r="A1311" t="str">
        <f>'Raw Data'!A1311</f>
        <v>INNSA1</v>
      </c>
      <c r="B1311" s="7">
        <f>'Raw Data'!B1311</f>
        <v>44032</v>
      </c>
      <c r="C1311">
        <f>'Raw Data'!C1311</f>
        <v>301049751</v>
      </c>
      <c r="D1311">
        <f>'Raw Data'!D1311</f>
        <v>73239990</v>
      </c>
      <c r="E1311" t="str">
        <f>'Raw Data'!E1311</f>
        <v>STEEL SPOON HOLDER ROUND MP-96</v>
      </c>
      <c r="F1311" t="str">
        <f t="shared" si="220"/>
        <v>STEEL SPOON HOLDER ROUND MP-96</v>
      </c>
      <c r="O1311">
        <f>'Raw Data'!N1311</f>
        <v>216</v>
      </c>
      <c r="P1311" t="str">
        <f>'Raw Data'!O1311</f>
        <v>PCS</v>
      </c>
      <c r="Q1311">
        <f>'Raw Data'!P1311</f>
        <v>55.869537039999997</v>
      </c>
      <c r="R1311">
        <f>'Raw Data'!Q1311</f>
        <v>12067.82</v>
      </c>
      <c r="S1311">
        <f>'Raw Data'!R1311</f>
        <v>0.73415948799999997</v>
      </c>
      <c r="T1311">
        <f>'Raw Data'!S1311</f>
        <v>158.57844940000001</v>
      </c>
      <c r="U1311">
        <f>'Raw Data'!T1311</f>
        <v>5305.1</v>
      </c>
      <c r="V1311" s="9" t="str">
        <f t="shared" si="221"/>
        <v>STEEL</v>
      </c>
      <c r="W1311" t="str">
        <f t="shared" si="222"/>
        <v/>
      </c>
      <c r="X1311" t="e">
        <f t="shared" si="223"/>
        <v>#VALUE!</v>
      </c>
      <c r="Y1311">
        <f t="shared" si="224"/>
        <v>17372.919999999998</v>
      </c>
      <c r="Z1311">
        <f t="shared" si="225"/>
        <v>2020</v>
      </c>
      <c r="AA1311" s="9" t="str">
        <f t="shared" si="226"/>
        <v>Steel</v>
      </c>
      <c r="AB1311" s="9" t="str">
        <f t="shared" si="227"/>
        <v>Other</v>
      </c>
      <c r="AD1311" s="13">
        <f t="shared" si="228"/>
        <v>0.73415948799999997</v>
      </c>
      <c r="AE1311" t="e">
        <f t="shared" si="229"/>
        <v>#VALUE!</v>
      </c>
      <c r="AF1311" s="16">
        <f t="shared" si="230"/>
        <v>0.43960715357040464</v>
      </c>
    </row>
    <row r="1312" spans="1:32" x14ac:dyDescent="0.25">
      <c r="A1312" t="str">
        <f>'Raw Data'!A1312</f>
        <v>INNSA1</v>
      </c>
      <c r="B1312" s="7">
        <f>'Raw Data'!B1312</f>
        <v>44032</v>
      </c>
      <c r="C1312">
        <f>'Raw Data'!C1312</f>
        <v>301049751</v>
      </c>
      <c r="D1312">
        <f>'Raw Data'!D1312</f>
        <v>73239990</v>
      </c>
      <c r="E1312" t="str">
        <f>'Raw Data'!E1312</f>
        <v>STEEL ZHARA-NP-003</v>
      </c>
      <c r="F1312" t="str">
        <f t="shared" si="220"/>
        <v>STEEL ZHARA-NP-003</v>
      </c>
      <c r="O1312">
        <f>'Raw Data'!N1312</f>
        <v>36000</v>
      </c>
      <c r="P1312" t="str">
        <f>'Raw Data'!O1312</f>
        <v>PCS</v>
      </c>
      <c r="Q1312">
        <f>'Raw Data'!P1312</f>
        <v>33.294379999999997</v>
      </c>
      <c r="R1312">
        <f>'Raw Data'!Q1312</f>
        <v>1198597.68</v>
      </c>
      <c r="S1312">
        <f>'Raw Data'!R1312</f>
        <v>0.43750827860000002</v>
      </c>
      <c r="T1312">
        <f>'Raw Data'!S1312</f>
        <v>15750.29803</v>
      </c>
      <c r="U1312">
        <f>'Raw Data'!T1312</f>
        <v>526903.6</v>
      </c>
      <c r="V1312" s="9" t="str">
        <f t="shared" si="221"/>
        <v>STEEL</v>
      </c>
      <c r="W1312" t="str">
        <f t="shared" si="222"/>
        <v/>
      </c>
      <c r="X1312" t="e">
        <f t="shared" si="223"/>
        <v>#VALUE!</v>
      </c>
      <c r="Y1312">
        <f t="shared" si="224"/>
        <v>1725501.2799999998</v>
      </c>
      <c r="Z1312">
        <f t="shared" si="225"/>
        <v>2020</v>
      </c>
      <c r="AA1312" s="9" t="str">
        <f t="shared" si="226"/>
        <v>Steel</v>
      </c>
      <c r="AB1312" s="9" t="str">
        <f t="shared" si="227"/>
        <v>Other</v>
      </c>
      <c r="AD1312" s="13">
        <f t="shared" si="228"/>
        <v>0.43750827860000002</v>
      </c>
      <c r="AE1312" t="e">
        <f t="shared" si="229"/>
        <v>#VALUE!</v>
      </c>
      <c r="AF1312" s="16">
        <f t="shared" si="230"/>
        <v>0.43960004995170693</v>
      </c>
    </row>
    <row r="1313" spans="1:32" x14ac:dyDescent="0.25">
      <c r="A1313" t="str">
        <f>'Raw Data'!A1313</f>
        <v>INNSA1</v>
      </c>
      <c r="B1313" s="7">
        <f>'Raw Data'!B1313</f>
        <v>44022</v>
      </c>
      <c r="C1313">
        <f>'Raw Data'!C1313</f>
        <v>301049751</v>
      </c>
      <c r="D1313">
        <f>'Raw Data'!D1313</f>
        <v>73239990</v>
      </c>
      <c r="E1313" t="str">
        <f>'Raw Data'!E1313</f>
        <v>STAINLESS STEEL SPORTS BOTTLE KOOU 750ML-MP-202 (TOTAL 17640 PCS)(NOT VACUUM BOTTLE) (MILD STEEL)</v>
      </c>
      <c r="F1313" t="str">
        <f t="shared" si="220"/>
        <v>STAINLESS STEEL SPORTS BOTTLE KOOU 750ML-MP-202 (TOTAL 17640 PCS)(NOT VACUUM BOTTLE) (MILD STEEL)</v>
      </c>
      <c r="O1313">
        <f>'Raw Data'!N1313</f>
        <v>3332</v>
      </c>
      <c r="P1313" t="str">
        <f>'Raw Data'!O1313</f>
        <v>KGS</v>
      </c>
      <c r="Q1313">
        <f>'Raw Data'!P1313</f>
        <v>459.8505912</v>
      </c>
      <c r="R1313">
        <f>'Raw Data'!Q1313</f>
        <v>1532222.17</v>
      </c>
      <c r="S1313">
        <f>'Raw Data'!R1313</f>
        <v>6.0189867960000001</v>
      </c>
      <c r="T1313">
        <f>'Raw Data'!S1313</f>
        <v>20055.264009999999</v>
      </c>
      <c r="U1313">
        <f>'Raw Data'!T1313</f>
        <v>561406.1</v>
      </c>
      <c r="V1313" s="9" t="str">
        <f t="shared" si="221"/>
        <v>STAINLESS</v>
      </c>
      <c r="W1313" t="str">
        <f t="shared" si="222"/>
        <v/>
      </c>
      <c r="X1313" t="e">
        <f t="shared" si="223"/>
        <v>#VALUE!</v>
      </c>
      <c r="Y1313">
        <f t="shared" si="224"/>
        <v>2093628.27</v>
      </c>
      <c r="Z1313">
        <f t="shared" si="225"/>
        <v>2020</v>
      </c>
      <c r="AA1313" s="9" t="str">
        <f t="shared" si="226"/>
        <v>Steel</v>
      </c>
      <c r="AB1313" s="9" t="str">
        <f t="shared" si="227"/>
        <v>Other</v>
      </c>
      <c r="AD1313" s="13">
        <f t="shared" si="228"/>
        <v>6.0189867960000001</v>
      </c>
      <c r="AE1313" t="e">
        <f t="shared" si="229"/>
        <v>#VALUE!</v>
      </c>
      <c r="AF1313" s="16">
        <f t="shared" si="230"/>
        <v>0.3663999327199397</v>
      </c>
    </row>
    <row r="1314" spans="1:32" x14ac:dyDescent="0.25">
      <c r="A1314" t="str">
        <f>'Raw Data'!A1314</f>
        <v>INNSA1</v>
      </c>
      <c r="B1314" s="7">
        <f>'Raw Data'!B1314</f>
        <v>44022</v>
      </c>
      <c r="C1314">
        <f>'Raw Data'!C1314</f>
        <v>301049751</v>
      </c>
      <c r="D1314">
        <f>'Raw Data'!D1314</f>
        <v>73239990</v>
      </c>
      <c r="E1314" t="str">
        <f>'Raw Data'!E1314</f>
        <v>STEEL PIZZA CUTTER (ITEM NO. RJ-388) (QTY 25200 PCS)</v>
      </c>
      <c r="F1314" t="str">
        <f t="shared" si="220"/>
        <v>STEEL PIZZA CUTTER (ITEM NO. RJ-388) (QTY 25200 PCS)</v>
      </c>
      <c r="O1314">
        <f>'Raw Data'!N1314</f>
        <v>2240</v>
      </c>
      <c r="P1314" t="str">
        <f>'Raw Data'!O1314</f>
        <v>KGS</v>
      </c>
      <c r="Q1314">
        <f>'Raw Data'!P1314</f>
        <v>415.13342410000001</v>
      </c>
      <c r="R1314">
        <f>'Raw Data'!Q1314</f>
        <v>929898.87</v>
      </c>
      <c r="S1314">
        <f>'Raw Data'!R1314</f>
        <v>5.4336835619999997</v>
      </c>
      <c r="T1314">
        <f>'Raw Data'!S1314</f>
        <v>12171.45118</v>
      </c>
      <c r="U1314">
        <f>'Raw Data'!T1314</f>
        <v>340715</v>
      </c>
      <c r="V1314" s="9" t="str">
        <f t="shared" si="221"/>
        <v>STEEL</v>
      </c>
      <c r="W1314">
        <f t="shared" si="222"/>
        <v>25200</v>
      </c>
      <c r="X1314" t="e">
        <f t="shared" si="223"/>
        <v>#VALUE!</v>
      </c>
      <c r="Y1314">
        <f t="shared" si="224"/>
        <v>1270613.8700000001</v>
      </c>
      <c r="Z1314">
        <f t="shared" si="225"/>
        <v>2020</v>
      </c>
      <c r="AA1314" s="9" t="str">
        <f t="shared" si="226"/>
        <v>Steel</v>
      </c>
      <c r="AB1314" s="9" t="str">
        <f t="shared" si="227"/>
        <v>Other</v>
      </c>
      <c r="AD1314" s="13">
        <f t="shared" si="228"/>
        <v>5.4336835619999997</v>
      </c>
      <c r="AE1314">
        <f t="shared" si="229"/>
        <v>13.520436507936507</v>
      </c>
      <c r="AF1314" s="16">
        <f t="shared" si="230"/>
        <v>0.36640005810524323</v>
      </c>
    </row>
    <row r="1315" spans="1:32" x14ac:dyDescent="0.25">
      <c r="A1315" t="str">
        <f>'Raw Data'!A1315</f>
        <v>INNSA1</v>
      </c>
      <c r="B1315" s="7">
        <f>'Raw Data'!B1315</f>
        <v>44022</v>
      </c>
      <c r="C1315">
        <f>'Raw Data'!C1315</f>
        <v>301049751</v>
      </c>
      <c r="D1315">
        <f>'Raw Data'!D1315</f>
        <v>73239990</v>
      </c>
      <c r="E1315" t="str">
        <f>'Raw Data'!E1315</f>
        <v>STAINLESS STEEL SPORTS BOTTLE 750ML SG-702 -SB-01 (TOTAL 18720 PCS ) (NOT VACUUM BOTTLE) (MILD STEEL)</v>
      </c>
      <c r="F1315" t="str">
        <f t="shared" si="220"/>
        <v>STAINLESS STEEL SPORTS BOTTLE 750ML SG-702 -SB-01 (TOTAL 18720 PCS ) (NOT VACUUM BOTTLE) (MILD STEEL)</v>
      </c>
      <c r="O1315">
        <f>'Raw Data'!N1315</f>
        <v>3068</v>
      </c>
      <c r="P1315" t="str">
        <f>'Raw Data'!O1315</f>
        <v>KGS</v>
      </c>
      <c r="Q1315">
        <f>'Raw Data'!P1315</f>
        <v>534.81545960000005</v>
      </c>
      <c r="R1315">
        <f>'Raw Data'!Q1315</f>
        <v>1640813.83</v>
      </c>
      <c r="S1315">
        <f>'Raw Data'!R1315</f>
        <v>7.0002023510000004</v>
      </c>
      <c r="T1315">
        <f>'Raw Data'!S1315</f>
        <v>21476.62081</v>
      </c>
      <c r="U1315">
        <f>'Raw Data'!T1315</f>
        <v>601194.19999999995</v>
      </c>
      <c r="V1315" s="9" t="str">
        <f t="shared" si="221"/>
        <v>STAINLESS</v>
      </c>
      <c r="W1315" t="str">
        <f t="shared" si="222"/>
        <v/>
      </c>
      <c r="X1315" t="e">
        <f t="shared" si="223"/>
        <v>#VALUE!</v>
      </c>
      <c r="Y1315">
        <f t="shared" si="224"/>
        <v>2242008.0300000003</v>
      </c>
      <c r="Z1315">
        <f t="shared" si="225"/>
        <v>2020</v>
      </c>
      <c r="AA1315" s="9" t="str">
        <f t="shared" si="226"/>
        <v>Steel</v>
      </c>
      <c r="AB1315" s="9" t="str">
        <f t="shared" si="227"/>
        <v>Other</v>
      </c>
      <c r="AD1315" s="13">
        <f t="shared" si="228"/>
        <v>7.0002023510000004</v>
      </c>
      <c r="AE1315" t="e">
        <f t="shared" si="229"/>
        <v>#VALUE!</v>
      </c>
      <c r="AF1315" s="16">
        <f t="shared" si="230"/>
        <v>0.36640000773274806</v>
      </c>
    </row>
    <row r="1316" spans="1:32" x14ac:dyDescent="0.25">
      <c r="A1316" t="str">
        <f>'Raw Data'!A1316</f>
        <v>INNSA1</v>
      </c>
      <c r="B1316" s="7">
        <f>'Raw Data'!B1316</f>
        <v>44022</v>
      </c>
      <c r="C1316">
        <f>'Raw Data'!C1316</f>
        <v>301049751</v>
      </c>
      <c r="D1316">
        <f>'Raw Data'!D1316</f>
        <v>73239990</v>
      </c>
      <c r="E1316" t="str">
        <f>'Raw Data'!E1316</f>
        <v>STEEL SALT BOTTLE (ITEM NO. NP-19) (QTY 28896 PCS)</v>
      </c>
      <c r="F1316" t="str">
        <f t="shared" si="220"/>
        <v>STEEL SALT BOTTLE (ITEM NO. NP-19) (QTY 28896 PCS)</v>
      </c>
      <c r="O1316">
        <f>'Raw Data'!N1316</f>
        <v>4515</v>
      </c>
      <c r="P1316" t="str">
        <f>'Raw Data'!O1316</f>
        <v>KGS</v>
      </c>
      <c r="Q1316">
        <f>'Raw Data'!P1316</f>
        <v>236.1647907</v>
      </c>
      <c r="R1316">
        <f>'Raw Data'!Q1316</f>
        <v>1066284.03</v>
      </c>
      <c r="S1316">
        <f>'Raw Data'!R1316</f>
        <v>3.0911621820000001</v>
      </c>
      <c r="T1316">
        <f>'Raw Data'!S1316</f>
        <v>13956.597250000001</v>
      </c>
      <c r="U1316">
        <f>'Raw Data'!T1316</f>
        <v>390686.5</v>
      </c>
      <c r="V1316" s="9" t="str">
        <f t="shared" si="221"/>
        <v>STEEL</v>
      </c>
      <c r="W1316">
        <f t="shared" si="222"/>
        <v>28896</v>
      </c>
      <c r="X1316" t="e">
        <f t="shared" si="223"/>
        <v>#VALUE!</v>
      </c>
      <c r="Y1316">
        <f t="shared" si="224"/>
        <v>1456970.53</v>
      </c>
      <c r="Z1316">
        <f t="shared" si="225"/>
        <v>2020</v>
      </c>
      <c r="AA1316" s="9" t="str">
        <f t="shared" si="226"/>
        <v>Steel</v>
      </c>
      <c r="AB1316" s="9" t="str">
        <f t="shared" si="227"/>
        <v>Other</v>
      </c>
      <c r="AD1316" s="13">
        <f t="shared" si="228"/>
        <v>3.0911621820000001</v>
      </c>
      <c r="AE1316">
        <f t="shared" si="229"/>
        <v>13.520435354374309</v>
      </c>
      <c r="AF1316" s="16">
        <f t="shared" si="230"/>
        <v>0.36640002945556632</v>
      </c>
    </row>
    <row r="1317" spans="1:32" x14ac:dyDescent="0.25">
      <c r="A1317" t="str">
        <f>'Raw Data'!A1317</f>
        <v>INNSA1</v>
      </c>
      <c r="B1317" s="7">
        <f>'Raw Data'!B1317</f>
        <v>44022</v>
      </c>
      <c r="C1317">
        <f>'Raw Data'!C1317</f>
        <v>301049751</v>
      </c>
      <c r="D1317">
        <f>'Raw Data'!D1317</f>
        <v>73239990</v>
      </c>
      <c r="E1317" t="str">
        <f>'Raw Data'!E1317</f>
        <v>STAINLESS STEEL BOTTLE 750ML SG805-AM-06 (TOTAL 8280 PCS) (NOT VACUUM BOTTLE) (MILD STEEL)</v>
      </c>
      <c r="F1317" t="str">
        <f t="shared" si="220"/>
        <v>STAINLESS STEEL BOTTLE 750ML SG805-AM-06 (TOTAL 8280 PCS) (NOT VACUUM BOTTLE) (MILD STEEL)</v>
      </c>
      <c r="O1317">
        <f>'Raw Data'!N1317</f>
        <v>1311</v>
      </c>
      <c r="P1317" t="str">
        <f>'Raw Data'!O1317</f>
        <v>KGS</v>
      </c>
      <c r="Q1317">
        <f>'Raw Data'!P1317</f>
        <v>533.63210530000003</v>
      </c>
      <c r="R1317">
        <f>'Raw Data'!Q1317</f>
        <v>699591.69</v>
      </c>
      <c r="S1317">
        <f>'Raw Data'!R1317</f>
        <v>6.9847134200000003</v>
      </c>
      <c r="T1317">
        <f>'Raw Data'!S1317</f>
        <v>9156.9592929999999</v>
      </c>
      <c r="U1317">
        <f>'Raw Data'!T1317</f>
        <v>256330.3</v>
      </c>
      <c r="V1317" s="9" t="str">
        <f t="shared" si="221"/>
        <v>STAINLESS</v>
      </c>
      <c r="W1317" t="str">
        <f t="shared" si="222"/>
        <v/>
      </c>
      <c r="X1317" t="e">
        <f t="shared" si="223"/>
        <v>#VALUE!</v>
      </c>
      <c r="Y1317">
        <f t="shared" si="224"/>
        <v>955921.99</v>
      </c>
      <c r="Z1317">
        <f t="shared" si="225"/>
        <v>2020</v>
      </c>
      <c r="AA1317" s="9" t="str">
        <f t="shared" si="226"/>
        <v>Steel</v>
      </c>
      <c r="AB1317" s="9" t="str">
        <f t="shared" si="227"/>
        <v>Other</v>
      </c>
      <c r="AD1317" s="13">
        <f t="shared" si="228"/>
        <v>6.9847134200000003</v>
      </c>
      <c r="AE1317" t="e">
        <f t="shared" si="229"/>
        <v>#VALUE!</v>
      </c>
      <c r="AF1317" s="16">
        <f t="shared" si="230"/>
        <v>0.36639986389775442</v>
      </c>
    </row>
    <row r="1318" spans="1:32" x14ac:dyDescent="0.25">
      <c r="A1318" t="str">
        <f>'Raw Data'!A1318</f>
        <v>INNSA1</v>
      </c>
      <c r="B1318" s="7">
        <f>'Raw Data'!B1318</f>
        <v>44022</v>
      </c>
      <c r="C1318">
        <f>'Raw Data'!C1318</f>
        <v>301049751</v>
      </c>
      <c r="D1318">
        <f>'Raw Data'!D1318</f>
        <v>73239990</v>
      </c>
      <c r="E1318" t="str">
        <f>'Raw Data'!E1318</f>
        <v>STEEL ZARA (ITEM NO. NP-003) (QTY 60000 PCS)</v>
      </c>
      <c r="F1318" t="str">
        <f t="shared" si="220"/>
        <v>STEEL ZARA (ITEM NO. NP-003) (QTY 60000 PCS)</v>
      </c>
      <c r="O1318">
        <f>'Raw Data'!N1318</f>
        <v>5600</v>
      </c>
      <c r="P1318" t="str">
        <f>'Raw Data'!O1318</f>
        <v>KGS</v>
      </c>
      <c r="Q1318">
        <f>'Raw Data'!P1318</f>
        <v>359.42287679999998</v>
      </c>
      <c r="R1318">
        <f>'Raw Data'!Q1318</f>
        <v>2012768.11</v>
      </c>
      <c r="S1318">
        <f>'Raw Data'!R1318</f>
        <v>4.7044879159999997</v>
      </c>
      <c r="T1318">
        <f>'Raw Data'!S1318</f>
        <v>26345.13233</v>
      </c>
      <c r="U1318">
        <f>'Raw Data'!T1318</f>
        <v>737478.3</v>
      </c>
      <c r="V1318" s="9" t="str">
        <f t="shared" si="221"/>
        <v>STEEL</v>
      </c>
      <c r="W1318">
        <f t="shared" si="222"/>
        <v>60000</v>
      </c>
      <c r="X1318" t="e">
        <f t="shared" si="223"/>
        <v>#VALUE!</v>
      </c>
      <c r="Y1318">
        <f t="shared" si="224"/>
        <v>2750246.41</v>
      </c>
      <c r="Z1318">
        <f t="shared" si="225"/>
        <v>2020</v>
      </c>
      <c r="AA1318" s="9" t="str">
        <f t="shared" si="226"/>
        <v>Steel</v>
      </c>
      <c r="AB1318" s="9" t="str">
        <f t="shared" si="227"/>
        <v>Other</v>
      </c>
      <c r="AD1318" s="13">
        <f t="shared" si="228"/>
        <v>4.7044879159999997</v>
      </c>
      <c r="AE1318">
        <f t="shared" si="229"/>
        <v>12.291305000000001</v>
      </c>
      <c r="AF1318" s="16">
        <f t="shared" si="230"/>
        <v>0.36640003204343297</v>
      </c>
    </row>
    <row r="1319" spans="1:32" x14ac:dyDescent="0.25">
      <c r="A1319" t="str">
        <f>'Raw Data'!A1319</f>
        <v>INNSA1</v>
      </c>
      <c r="B1319" s="7">
        <f>'Raw Data'!B1319</f>
        <v>44022</v>
      </c>
      <c r="C1319">
        <f>'Raw Data'!C1319</f>
        <v>301049751</v>
      </c>
      <c r="D1319">
        <f>'Raw Data'!D1319</f>
        <v>73239990</v>
      </c>
      <c r="E1319" t="str">
        <f>'Raw Data'!E1319</f>
        <v>STEEL SPOON HOLDER ROUND (ITEM NO. MP-96) (QTY 16200 PCS)</v>
      </c>
      <c r="F1319" t="str">
        <f t="shared" si="220"/>
        <v>STEEL SPOON HOLDER ROUND (ITEM NO. MP-96) (QTY 16200 PCS)</v>
      </c>
      <c r="O1319">
        <f>'Raw Data'!N1319</f>
        <v>3465</v>
      </c>
      <c r="P1319" t="str">
        <f>'Raw Data'!O1319</f>
        <v>KGS</v>
      </c>
      <c r="Q1319">
        <f>'Raw Data'!P1319</f>
        <v>262.8921962</v>
      </c>
      <c r="R1319">
        <f>'Raw Data'!Q1319</f>
        <v>910921.46</v>
      </c>
      <c r="S1319">
        <f>'Raw Data'!R1319</f>
        <v>3.4409973329999999</v>
      </c>
      <c r="T1319">
        <f>'Raw Data'!S1319</f>
        <v>11923.055759999999</v>
      </c>
      <c r="U1319">
        <f>'Raw Data'!T1319</f>
        <v>333761.59999999998</v>
      </c>
      <c r="V1319" s="9" t="str">
        <f t="shared" si="221"/>
        <v>STEEL</v>
      </c>
      <c r="W1319">
        <f t="shared" si="222"/>
        <v>16200</v>
      </c>
      <c r="X1319" t="e">
        <f t="shared" si="223"/>
        <v>#VALUE!</v>
      </c>
      <c r="Y1319">
        <f t="shared" si="224"/>
        <v>1244683.06</v>
      </c>
      <c r="Z1319">
        <f t="shared" si="225"/>
        <v>2020</v>
      </c>
      <c r="AA1319" s="9" t="str">
        <f t="shared" si="226"/>
        <v>Steel</v>
      </c>
      <c r="AB1319" s="9" t="str">
        <f t="shared" si="227"/>
        <v>Other</v>
      </c>
      <c r="AD1319" s="13">
        <f t="shared" si="228"/>
        <v>3.4409973329999999</v>
      </c>
      <c r="AE1319">
        <f t="shared" si="229"/>
        <v>20.602567901234565</v>
      </c>
      <c r="AF1319" s="16">
        <f t="shared" si="230"/>
        <v>0.36639997481231806</v>
      </c>
    </row>
    <row r="1320" spans="1:32" x14ac:dyDescent="0.25">
      <c r="A1320" t="str">
        <f>'Raw Data'!A1320</f>
        <v>INNSA1</v>
      </c>
      <c r="B1320" s="7">
        <f>'Raw Data'!B1320</f>
        <v>44018</v>
      </c>
      <c r="C1320">
        <f>'Raw Data'!C1320</f>
        <v>301049751</v>
      </c>
      <c r="D1320">
        <f>'Raw Data'!D1320</f>
        <v>73239990</v>
      </c>
      <c r="E1320" t="str">
        <f>'Raw Data'!E1320</f>
        <v>STEEL LUNCH BOX (ITEM NO. 6527) (QTY 25800 PCS) (MILD STEEL)</v>
      </c>
      <c r="F1320" t="str">
        <f t="shared" si="220"/>
        <v>STEEL LUNCH BOX (ITEM NO. 6527) (QTY 25800 PCS)</v>
      </c>
      <c r="O1320">
        <f>'Raw Data'!N1320</f>
        <v>8987</v>
      </c>
      <c r="P1320" t="str">
        <f>'Raw Data'!O1320</f>
        <v>KGS</v>
      </c>
      <c r="Q1320">
        <f>'Raw Data'!P1320</f>
        <v>419.25525429999999</v>
      </c>
      <c r="R1320">
        <f>'Raw Data'!Q1320</f>
        <v>3767846.97</v>
      </c>
      <c r="S1320">
        <f>'Raw Data'!R1320</f>
        <v>5.4876342180000002</v>
      </c>
      <c r="T1320">
        <f>'Raw Data'!S1320</f>
        <v>49317.368719999999</v>
      </c>
      <c r="U1320">
        <f>'Raw Data'!T1320</f>
        <v>1380539.1</v>
      </c>
      <c r="V1320" s="9" t="str">
        <f t="shared" si="221"/>
        <v>STEEL</v>
      </c>
      <c r="W1320">
        <f t="shared" si="222"/>
        <v>25800</v>
      </c>
      <c r="X1320" t="e">
        <f t="shared" si="223"/>
        <v>#VALUE!</v>
      </c>
      <c r="Y1320">
        <f t="shared" si="224"/>
        <v>5148386.07</v>
      </c>
      <c r="Z1320">
        <f t="shared" si="225"/>
        <v>2020</v>
      </c>
      <c r="AA1320" s="9" t="str">
        <f t="shared" si="226"/>
        <v>Steel</v>
      </c>
      <c r="AB1320" s="9" t="str">
        <f t="shared" si="227"/>
        <v>Lunch Box</v>
      </c>
      <c r="AD1320" s="13">
        <f t="shared" si="228"/>
        <v>5.4876342180000002</v>
      </c>
      <c r="AE1320">
        <f t="shared" si="229"/>
        <v>53.509267441860466</v>
      </c>
      <c r="AF1320" s="16">
        <f t="shared" si="230"/>
        <v>0.36639999208885066</v>
      </c>
    </row>
    <row r="1321" spans="1:32" x14ac:dyDescent="0.25">
      <c r="A1321" t="str">
        <f>'Raw Data'!A1321</f>
        <v>INNSA1</v>
      </c>
      <c r="B1321" s="7">
        <f>'Raw Data'!B1321</f>
        <v>44016</v>
      </c>
      <c r="C1321">
        <f>'Raw Data'!C1321</f>
        <v>301049751</v>
      </c>
      <c r="D1321">
        <f>'Raw Data'!D1321</f>
        <v>73239990</v>
      </c>
      <c r="E1321" t="str">
        <f>'Raw Data'!E1321</f>
        <v>MILD STEEL MUTLI FUNCTION CLOTH STAND (RYX-02-020) (OTHER ARTICLES OF HOUSEHOLD OF IRON &amp; STEEL)(1232 NOS)</v>
      </c>
      <c r="F1321" t="str">
        <f t="shared" si="220"/>
        <v>MILD STEEL MUTLI FUNCTION CLOTH STAND (RYX-02-020) (OTHER ARTICLES OF HOUSEHOLD OF IRON &amp; STEEL)(1232 NOS)</v>
      </c>
      <c r="O1321">
        <f>'Raw Data'!N1321</f>
        <v>4004</v>
      </c>
      <c r="P1321" t="str">
        <f>'Raw Data'!O1321</f>
        <v>KGS</v>
      </c>
      <c r="Q1321">
        <f>'Raw Data'!P1321</f>
        <v>336.88443810000001</v>
      </c>
      <c r="R1321">
        <f>'Raw Data'!Q1321</f>
        <v>1348885.29</v>
      </c>
      <c r="S1321">
        <f>'Raw Data'!R1321</f>
        <v>4.4094821739999999</v>
      </c>
      <c r="T1321">
        <f>'Raw Data'!S1321</f>
        <v>17655.566620000001</v>
      </c>
      <c r="U1321">
        <f>'Raw Data'!T1321</f>
        <v>494231.6</v>
      </c>
      <c r="V1321" s="9" t="str">
        <f t="shared" si="221"/>
        <v>MILD</v>
      </c>
      <c r="W1321" t="str">
        <f t="shared" si="222"/>
        <v/>
      </c>
      <c r="X1321" t="e">
        <f t="shared" si="223"/>
        <v>#VALUE!</v>
      </c>
      <c r="Y1321">
        <f t="shared" si="224"/>
        <v>1843116.8900000001</v>
      </c>
      <c r="Z1321">
        <f t="shared" si="225"/>
        <v>2020</v>
      </c>
      <c r="AA1321" s="9" t="str">
        <f t="shared" si="226"/>
        <v>Steel</v>
      </c>
      <c r="AB1321" s="9" t="str">
        <f t="shared" si="227"/>
        <v>Other</v>
      </c>
      <c r="AD1321" s="13">
        <f t="shared" si="228"/>
        <v>4.4094821739999999</v>
      </c>
      <c r="AE1321" t="e">
        <f t="shared" si="229"/>
        <v>#VALUE!</v>
      </c>
      <c r="AF1321" s="16">
        <f t="shared" si="230"/>
        <v>0.36640002205080013</v>
      </c>
    </row>
    <row r="1322" spans="1:32" x14ac:dyDescent="0.25">
      <c r="A1322" t="str">
        <f>'Raw Data'!A1322</f>
        <v>INNSA1</v>
      </c>
      <c r="B1322" s="7">
        <f>'Raw Data'!B1322</f>
        <v>44011</v>
      </c>
      <c r="C1322">
        <f>'Raw Data'!C1322</f>
        <v>301049751</v>
      </c>
      <c r="D1322">
        <f>'Raw Data'!D1322</f>
        <v>73239990</v>
      </c>
      <c r="E1322" t="str">
        <f>'Raw Data'!E1322</f>
        <v>STEEL ZHARA -NP-003 (TOTAL 76800 PCS) (MILD STEEL)</v>
      </c>
      <c r="F1322" t="str">
        <f t="shared" si="220"/>
        <v>STEEL ZHARA -NP-003 (TOTAL 76800 PCS) (MILD STEEL)</v>
      </c>
      <c r="O1322">
        <f>'Raw Data'!N1322</f>
        <v>7168</v>
      </c>
      <c r="P1322" t="str">
        <f>'Raw Data'!O1322</f>
        <v>KGS</v>
      </c>
      <c r="Q1322">
        <f>'Raw Data'!P1322</f>
        <v>359.63156670000001</v>
      </c>
      <c r="R1322">
        <f>'Raw Data'!Q1322</f>
        <v>2577839.0699999998</v>
      </c>
      <c r="S1322">
        <f>'Raw Data'!R1322</f>
        <v>4.6675089769999998</v>
      </c>
      <c r="T1322">
        <f>'Raw Data'!S1322</f>
        <v>33456.70435</v>
      </c>
      <c r="U1322">
        <f>'Raw Data'!T1322</f>
        <v>944520.2</v>
      </c>
      <c r="V1322" s="9" t="str">
        <f t="shared" si="221"/>
        <v>STEEL</v>
      </c>
      <c r="W1322" t="str">
        <f t="shared" si="222"/>
        <v/>
      </c>
      <c r="X1322" t="e">
        <f t="shared" si="223"/>
        <v>#VALUE!</v>
      </c>
      <c r="Y1322">
        <f t="shared" si="224"/>
        <v>3522359.2699999996</v>
      </c>
      <c r="Z1322">
        <f t="shared" si="225"/>
        <v>2020</v>
      </c>
      <c r="AA1322" s="9" t="str">
        <f t="shared" si="226"/>
        <v>Steel</v>
      </c>
      <c r="AB1322" s="9" t="str">
        <f t="shared" si="227"/>
        <v>Other</v>
      </c>
      <c r="AD1322" s="13">
        <f t="shared" si="228"/>
        <v>4.6675089769999998</v>
      </c>
      <c r="AE1322" t="e">
        <f t="shared" si="229"/>
        <v>#VALUE!</v>
      </c>
      <c r="AF1322" s="16">
        <f t="shared" si="230"/>
        <v>0.36639998632653203</v>
      </c>
    </row>
    <row r="1323" spans="1:32" x14ac:dyDescent="0.25">
      <c r="A1323" t="str">
        <f>'Raw Data'!A1323</f>
        <v>INNSA1</v>
      </c>
      <c r="B1323" s="7">
        <f>'Raw Data'!B1323</f>
        <v>44011</v>
      </c>
      <c r="C1323">
        <f>'Raw Data'!C1323</f>
        <v>301049751</v>
      </c>
      <c r="D1323">
        <f>'Raw Data'!D1323</f>
        <v>73239990</v>
      </c>
      <c r="E1323" t="str">
        <f>'Raw Data'!E1323</f>
        <v>STEEL SPOON HOLDER ROUND -MP-96 ( TOTAL 25200 PCS) (MILD STEEL)</v>
      </c>
      <c r="F1323" t="str">
        <f t="shared" si="220"/>
        <v>STEEL SPOON HOLDER ROUND -MP-96 ( TOTAL 25200 PCS) (MILD STEEL)</v>
      </c>
      <c r="O1323">
        <f>'Raw Data'!N1323</f>
        <v>5390</v>
      </c>
      <c r="P1323" t="str">
        <f>'Raw Data'!O1323</f>
        <v>KGS</v>
      </c>
      <c r="Q1323">
        <f>'Raw Data'!P1323</f>
        <v>263.34060670000002</v>
      </c>
      <c r="R1323">
        <f>'Raw Data'!Q1323</f>
        <v>1419405.87</v>
      </c>
      <c r="S1323">
        <f>'Raw Data'!R1323</f>
        <v>3.4177885360000002</v>
      </c>
      <c r="T1323">
        <f>'Raw Data'!S1323</f>
        <v>18421.880209999999</v>
      </c>
      <c r="U1323">
        <f>'Raw Data'!T1323</f>
        <v>520070.3</v>
      </c>
      <c r="V1323" s="9" t="str">
        <f t="shared" si="221"/>
        <v>STEEL</v>
      </c>
      <c r="W1323" t="str">
        <f t="shared" si="222"/>
        <v/>
      </c>
      <c r="X1323" t="e">
        <f t="shared" si="223"/>
        <v>#VALUE!</v>
      </c>
      <c r="Y1323">
        <f t="shared" si="224"/>
        <v>1939476.1700000002</v>
      </c>
      <c r="Z1323">
        <f t="shared" si="225"/>
        <v>2020</v>
      </c>
      <c r="AA1323" s="9" t="str">
        <f t="shared" si="226"/>
        <v>Steel</v>
      </c>
      <c r="AB1323" s="9" t="str">
        <f t="shared" si="227"/>
        <v>Other</v>
      </c>
      <c r="AD1323" s="13">
        <f t="shared" si="228"/>
        <v>3.4177885360000002</v>
      </c>
      <c r="AE1323" t="e">
        <f t="shared" si="229"/>
        <v>#VALUE!</v>
      </c>
      <c r="AF1323" s="16">
        <f t="shared" si="230"/>
        <v>0.36639999241372728</v>
      </c>
    </row>
    <row r="1324" spans="1:32" x14ac:dyDescent="0.25">
      <c r="A1324" t="str">
        <f>'Raw Data'!A1324</f>
        <v>INNSA1</v>
      </c>
      <c r="B1324" s="7">
        <f>'Raw Data'!B1324</f>
        <v>44011</v>
      </c>
      <c r="C1324">
        <f>'Raw Data'!C1324</f>
        <v>301049751</v>
      </c>
      <c r="D1324">
        <f>'Raw Data'!D1324</f>
        <v>73239990</v>
      </c>
      <c r="E1324" t="str">
        <f>'Raw Data'!E1324</f>
        <v>STEEL TEA STRAINER -NP-55 (TOTAL 54072 PCS) (MIL D STEEL)</v>
      </c>
      <c r="F1324" t="str">
        <f t="shared" si="220"/>
        <v>STEEL TEA STRAINER -NP-55 (TOTAL 54072 PCS) (MIL D STEEL)</v>
      </c>
      <c r="O1324">
        <f>'Raw Data'!N1324</f>
        <v>2478.3000000000002</v>
      </c>
      <c r="P1324" t="str">
        <f>'Raw Data'!O1324</f>
        <v>KGS</v>
      </c>
      <c r="Q1324">
        <f>'Raw Data'!P1324</f>
        <v>516.38947259999998</v>
      </c>
      <c r="R1324">
        <f>'Raw Data'!Q1324</f>
        <v>1279768.03</v>
      </c>
      <c r="S1324">
        <f>'Raw Data'!R1324</f>
        <v>6.7020048360000004</v>
      </c>
      <c r="T1324">
        <f>'Raw Data'!S1324</f>
        <v>16609.578590000001</v>
      </c>
      <c r="U1324">
        <f>'Raw Data'!T1324</f>
        <v>468907</v>
      </c>
      <c r="V1324" s="9" t="str">
        <f t="shared" si="221"/>
        <v>STEEL</v>
      </c>
      <c r="W1324" t="str">
        <f t="shared" si="222"/>
        <v/>
      </c>
      <c r="X1324" t="e">
        <f t="shared" si="223"/>
        <v>#VALUE!</v>
      </c>
      <c r="Y1324">
        <f t="shared" si="224"/>
        <v>1748675.03</v>
      </c>
      <c r="Z1324">
        <f t="shared" si="225"/>
        <v>2020</v>
      </c>
      <c r="AA1324" s="9" t="str">
        <f t="shared" si="226"/>
        <v>Steel</v>
      </c>
      <c r="AB1324" s="9" t="str">
        <f t="shared" si="227"/>
        <v>Tea Strainer</v>
      </c>
      <c r="AD1324" s="13">
        <f t="shared" si="228"/>
        <v>6.7020048360000004</v>
      </c>
      <c r="AE1324" t="e">
        <f t="shared" si="229"/>
        <v>#VALUE!</v>
      </c>
      <c r="AF1324" s="16">
        <f t="shared" si="230"/>
        <v>0.36639999516162314</v>
      </c>
    </row>
    <row r="1325" spans="1:32" x14ac:dyDescent="0.25">
      <c r="A1325" t="str">
        <f>'Raw Data'!A1325</f>
        <v>INNSA1</v>
      </c>
      <c r="B1325" s="7">
        <f>'Raw Data'!B1325</f>
        <v>44006</v>
      </c>
      <c r="C1325">
        <f>'Raw Data'!C1325</f>
        <v>301049751</v>
      </c>
      <c r="D1325">
        <f>'Raw Data'!D1325</f>
        <v>73239990</v>
      </c>
      <c r="E1325" t="str">
        <f>'Raw Data'!E1325</f>
        <v>RYX-02-020 MILD STEEL MULTI FUNCTION CLOTH STAND (1232 NOS)(OTHER ARTICLES OF HOUSEHOLD OF IRON &amp; STEEL)</v>
      </c>
      <c r="F1325" t="str">
        <f t="shared" si="220"/>
        <v>RYX-02-020 MILD STEEL MULTI FUNCTION CLOTH STAND (1232 NOS)(OTHER ARTICLES OF HOUSEHOLD OF IRON &amp; STEEL)</v>
      </c>
      <c r="O1325">
        <f>'Raw Data'!N1325</f>
        <v>4004</v>
      </c>
      <c r="P1325" t="str">
        <f>'Raw Data'!O1325</f>
        <v>KGS</v>
      </c>
      <c r="Q1325">
        <f>'Raw Data'!P1325</f>
        <v>339.73472279999999</v>
      </c>
      <c r="R1325">
        <f>'Raw Data'!Q1325</f>
        <v>1360297.83</v>
      </c>
      <c r="S1325">
        <f>'Raw Data'!R1325</f>
        <v>4.4092760909999997</v>
      </c>
      <c r="T1325">
        <f>'Raw Data'!S1325</f>
        <v>17654.741470000001</v>
      </c>
      <c r="U1325">
        <f>'Raw Data'!T1325</f>
        <v>498413.2</v>
      </c>
      <c r="V1325" s="9" t="str">
        <f t="shared" si="221"/>
        <v>RYX-02-020</v>
      </c>
      <c r="W1325" t="str">
        <f t="shared" si="222"/>
        <v/>
      </c>
      <c r="X1325" t="e">
        <f t="shared" si="223"/>
        <v>#VALUE!</v>
      </c>
      <c r="Y1325">
        <f t="shared" si="224"/>
        <v>1858711.03</v>
      </c>
      <c r="Z1325">
        <f t="shared" si="225"/>
        <v>2020</v>
      </c>
      <c r="AA1325" s="9" t="str">
        <f t="shared" si="226"/>
        <v>Steel</v>
      </c>
      <c r="AB1325" s="9" t="str">
        <f t="shared" si="227"/>
        <v>Other</v>
      </c>
      <c r="AD1325" s="13">
        <f t="shared" si="228"/>
        <v>4.4092760909999997</v>
      </c>
      <c r="AE1325" t="e">
        <f t="shared" si="229"/>
        <v>#VALUE!</v>
      </c>
      <c r="AF1325" s="16">
        <f t="shared" si="230"/>
        <v>0.36640005519967639</v>
      </c>
    </row>
    <row r="1326" spans="1:32" x14ac:dyDescent="0.25">
      <c r="A1326" t="str">
        <f>'Raw Data'!A1326</f>
        <v>INNSA1</v>
      </c>
      <c r="B1326" s="7">
        <f>'Raw Data'!B1326</f>
        <v>44006</v>
      </c>
      <c r="C1326">
        <f>'Raw Data'!C1326</f>
        <v>301049751</v>
      </c>
      <c r="D1326">
        <f>'Raw Data'!D1326</f>
        <v>73239990</v>
      </c>
      <c r="E1326" t="str">
        <f>'Raw Data'!E1326</f>
        <v>RYX-02-021A MILD STEEL MULTI FUNCTION CLOTH STAND (6480 NOS)(OTHER ARTICLES OF HOUSEHOLD OF IRON &amp; STEEL)</v>
      </c>
      <c r="F1326" t="str">
        <f t="shared" si="220"/>
        <v>RYX-02-021A MILD STEEL MULTI FUNCTION CLOTH STAND (6480 NOS)(OTHER ARTICLES OF HOUSEHOLD OF IRON &amp; STEEL)</v>
      </c>
      <c r="O1326">
        <f>'Raw Data'!N1326</f>
        <v>23760</v>
      </c>
      <c r="P1326" t="str">
        <f>'Raw Data'!O1326</f>
        <v>KGS</v>
      </c>
      <c r="Q1326">
        <f>'Raw Data'!P1326</f>
        <v>191.2983897</v>
      </c>
      <c r="R1326">
        <f>'Raw Data'!Q1326</f>
        <v>4545249.74</v>
      </c>
      <c r="S1326">
        <f>'Raw Data'!R1326</f>
        <v>2.482782475</v>
      </c>
      <c r="T1326">
        <f>'Raw Data'!S1326</f>
        <v>58990.911619999999</v>
      </c>
      <c r="U1326">
        <f>'Raw Data'!T1326</f>
        <v>1665379.5</v>
      </c>
      <c r="V1326" s="9" t="str">
        <f t="shared" si="221"/>
        <v>RYX-02-021A</v>
      </c>
      <c r="W1326" t="str">
        <f t="shared" si="222"/>
        <v/>
      </c>
      <c r="X1326" t="e">
        <f t="shared" si="223"/>
        <v>#VALUE!</v>
      </c>
      <c r="Y1326">
        <f t="shared" si="224"/>
        <v>6210629.2400000002</v>
      </c>
      <c r="Z1326">
        <f t="shared" si="225"/>
        <v>2020</v>
      </c>
      <c r="AA1326" s="9" t="str">
        <f t="shared" si="226"/>
        <v>Steel</v>
      </c>
      <c r="AB1326" s="9" t="str">
        <f t="shared" si="227"/>
        <v>Other</v>
      </c>
      <c r="AD1326" s="13">
        <f t="shared" si="228"/>
        <v>2.482782475</v>
      </c>
      <c r="AE1326" t="e">
        <f t="shared" si="229"/>
        <v>#VALUE!</v>
      </c>
      <c r="AF1326" s="16">
        <f t="shared" si="230"/>
        <v>0.36639999895803305</v>
      </c>
    </row>
    <row r="1327" spans="1:32" x14ac:dyDescent="0.25">
      <c r="A1327" t="str">
        <f>'Raw Data'!A1327</f>
        <v>INNSA1</v>
      </c>
      <c r="B1327" s="7">
        <f>'Raw Data'!B1327</f>
        <v>44000</v>
      </c>
      <c r="C1327">
        <f>'Raw Data'!C1327</f>
        <v>301049751</v>
      </c>
      <c r="D1327">
        <f>'Raw Data'!D1327</f>
        <v>73239990</v>
      </c>
      <c r="E1327" t="str">
        <f>'Raw Data'!E1327</f>
        <v>RYX-02-020 MILD STEEL MULTI FUNCTION CLOTH STAND (1232 NOS)(OTHER ARTICLES OF HOUSEHOLD OF IRON &amp; STEEL)</v>
      </c>
      <c r="F1327" t="str">
        <f t="shared" si="220"/>
        <v>RYX-02-020 MILD STEEL MULTI FUNCTION CLOTH STAND (1232 NOS)(OTHER ARTICLES OF HOUSEHOLD OF IRON &amp; STEEL)</v>
      </c>
      <c r="O1327">
        <f>'Raw Data'!N1327</f>
        <v>4004</v>
      </c>
      <c r="P1327" t="str">
        <f>'Raw Data'!O1327</f>
        <v>KGS</v>
      </c>
      <c r="Q1327">
        <f>'Raw Data'!P1327</f>
        <v>338.05953299999999</v>
      </c>
      <c r="R1327">
        <f>'Raw Data'!Q1327</f>
        <v>1353590.37</v>
      </c>
      <c r="S1327">
        <f>'Raw Data'!R1327</f>
        <v>4.4219690380000003</v>
      </c>
      <c r="T1327">
        <f>'Raw Data'!S1327</f>
        <v>17705.564030000001</v>
      </c>
      <c r="U1327">
        <f>'Raw Data'!T1327</f>
        <v>495955.5</v>
      </c>
      <c r="V1327" s="9" t="str">
        <f t="shared" si="221"/>
        <v>RYX-02-020</v>
      </c>
      <c r="W1327" t="str">
        <f t="shared" si="222"/>
        <v/>
      </c>
      <c r="X1327" t="e">
        <f t="shared" si="223"/>
        <v>#VALUE!</v>
      </c>
      <c r="Y1327">
        <f t="shared" si="224"/>
        <v>1849545.87</v>
      </c>
      <c r="Z1327">
        <f t="shared" si="225"/>
        <v>2020</v>
      </c>
      <c r="AA1327" s="9" t="str">
        <f t="shared" si="226"/>
        <v>Steel</v>
      </c>
      <c r="AB1327" s="9" t="str">
        <f t="shared" si="227"/>
        <v>Other</v>
      </c>
      <c r="AD1327" s="13">
        <f t="shared" si="228"/>
        <v>4.4219690380000003</v>
      </c>
      <c r="AE1327" t="e">
        <f t="shared" si="229"/>
        <v>#VALUE!</v>
      </c>
      <c r="AF1327" s="16">
        <f t="shared" si="230"/>
        <v>0.36639999145383989</v>
      </c>
    </row>
    <row r="1328" spans="1:32" x14ac:dyDescent="0.25">
      <c r="A1328" t="str">
        <f>'Raw Data'!A1328</f>
        <v>INNSA1</v>
      </c>
      <c r="B1328" s="7">
        <f>'Raw Data'!B1328</f>
        <v>43987</v>
      </c>
      <c r="C1328">
        <f>'Raw Data'!C1328</f>
        <v>301049751</v>
      </c>
      <c r="D1328">
        <f>'Raw Data'!D1328</f>
        <v>73239990</v>
      </c>
      <c r="E1328" t="str">
        <f>'Raw Data'!E1328</f>
        <v>RYX-02-020 MILD STEEL MULTI FUNCTION CLOTH STAND (2464 NOS)(OTHER ARTICLES OF HOUSEHOLD OF IRON &amp; STEEL)</v>
      </c>
      <c r="F1328" t="str">
        <f t="shared" si="220"/>
        <v>RYX-02-020 MILD STEEL MULTI FUNCTION CLOTH STAND (2464 NOS)(OTHER ARTICLES OF HOUSEHOLD OF IRON &amp; STEEL)</v>
      </c>
      <c r="O1328">
        <f>'Raw Data'!N1328</f>
        <v>8008</v>
      </c>
      <c r="P1328" t="str">
        <f>'Raw Data'!O1328</f>
        <v>KGS</v>
      </c>
      <c r="Q1328">
        <f>'Raw Data'!P1328</f>
        <v>338.536993</v>
      </c>
      <c r="R1328">
        <f>'Raw Data'!Q1328</f>
        <v>2711004.24</v>
      </c>
      <c r="S1328">
        <f>'Raw Data'!R1328</f>
        <v>4.4282144280000004</v>
      </c>
      <c r="T1328">
        <f>'Raw Data'!S1328</f>
        <v>35461.14114</v>
      </c>
      <c r="U1328">
        <f>'Raw Data'!T1328</f>
        <v>993311.9</v>
      </c>
      <c r="V1328" s="9" t="str">
        <f t="shared" si="221"/>
        <v>RYX-02-020</v>
      </c>
      <c r="W1328" t="str">
        <f t="shared" si="222"/>
        <v/>
      </c>
      <c r="X1328" t="e">
        <f t="shared" si="223"/>
        <v>#VALUE!</v>
      </c>
      <c r="Y1328">
        <f t="shared" si="224"/>
        <v>3704316.14</v>
      </c>
      <c r="Z1328">
        <f t="shared" si="225"/>
        <v>2020</v>
      </c>
      <c r="AA1328" s="9" t="str">
        <f t="shared" si="226"/>
        <v>Steel</v>
      </c>
      <c r="AB1328" s="9" t="str">
        <f t="shared" si="227"/>
        <v>Other</v>
      </c>
      <c r="AD1328" s="13">
        <f t="shared" si="228"/>
        <v>4.4282144280000004</v>
      </c>
      <c r="AE1328" t="e">
        <f t="shared" si="229"/>
        <v>#VALUE!</v>
      </c>
      <c r="AF1328" s="16">
        <f t="shared" si="230"/>
        <v>0.36639998025233628</v>
      </c>
    </row>
    <row r="1329" spans="1:32" x14ac:dyDescent="0.25">
      <c r="A1329" t="str">
        <f>'Raw Data'!A1329</f>
        <v>INNSA1</v>
      </c>
      <c r="B1329" s="7">
        <f>'Raw Data'!B1329</f>
        <v>43985</v>
      </c>
      <c r="C1329">
        <f>'Raw Data'!C1329</f>
        <v>301049751</v>
      </c>
      <c r="D1329">
        <f>'Raw Data'!D1329</f>
        <v>73239990</v>
      </c>
      <c r="E1329" t="str">
        <f>'Raw Data'!E1329</f>
        <v>KW-830 STAINLESS STEEL SPORT BOTTLE 1000ML (QTY 35280 PCS / USD 0.98 PER PCS)</v>
      </c>
      <c r="F1329" t="str">
        <f t="shared" si="220"/>
        <v>KW-830 STAINLESS STEEL SPORT BOTTLE 1000ML (QTY 35280 PCS / USD 0.98 PER PCS)</v>
      </c>
      <c r="O1329">
        <f>'Raw Data'!N1329</f>
        <v>6850</v>
      </c>
      <c r="P1329" t="str">
        <f>'Raw Data'!O1329</f>
        <v>KGS</v>
      </c>
      <c r="Q1329">
        <f>'Raw Data'!P1329</f>
        <v>394.54528759999999</v>
      </c>
      <c r="R1329">
        <f>'Raw Data'!Q1329</f>
        <v>2702635.22</v>
      </c>
      <c r="S1329">
        <f>'Raw Data'!R1329</f>
        <v>5.1507217699999996</v>
      </c>
      <c r="T1329">
        <f>'Raw Data'!S1329</f>
        <v>35282.444130000003</v>
      </c>
      <c r="U1329">
        <f>'Raw Data'!T1329</f>
        <v>990245.5</v>
      </c>
      <c r="V1329" s="9" t="str">
        <f t="shared" si="221"/>
        <v>KW-830</v>
      </c>
      <c r="W1329">
        <f t="shared" si="222"/>
        <v>35280</v>
      </c>
      <c r="X1329">
        <f t="shared" si="223"/>
        <v>61</v>
      </c>
      <c r="Y1329">
        <f t="shared" si="224"/>
        <v>3692880.72</v>
      </c>
      <c r="Z1329">
        <f t="shared" si="225"/>
        <v>2020</v>
      </c>
      <c r="AA1329" s="9" t="str">
        <f t="shared" si="226"/>
        <v>Steel</v>
      </c>
      <c r="AB1329" s="9" t="str">
        <f t="shared" si="227"/>
        <v>Other</v>
      </c>
      <c r="AD1329" s="13">
        <f t="shared" si="228"/>
        <v>5.1507217699999996</v>
      </c>
      <c r="AE1329">
        <f t="shared" si="229"/>
        <v>28.068183106575965</v>
      </c>
      <c r="AF1329" s="16">
        <f t="shared" si="230"/>
        <v>0.36639998349462788</v>
      </c>
    </row>
    <row r="1330" spans="1:32" x14ac:dyDescent="0.25">
      <c r="A1330" t="str">
        <f>'Raw Data'!A1330</f>
        <v>INNSA1</v>
      </c>
      <c r="B1330" s="7">
        <f>'Raw Data'!B1330</f>
        <v>43980</v>
      </c>
      <c r="C1330">
        <f>'Raw Data'!C1330</f>
        <v>301049751</v>
      </c>
      <c r="D1330">
        <f>'Raw Data'!D1330</f>
        <v>73239990</v>
      </c>
      <c r="E1330" t="str">
        <f>'Raw Data'!E1330</f>
        <v>STAINLESS STEEL BOTTLE 750ML SG805-AM-06 (TOTAL 22320 PCS)(NOT VACUUM BOTTLE)(MILD STEEL)</v>
      </c>
      <c r="F1330" t="str">
        <f t="shared" si="220"/>
        <v>STAINLESS STEEL BOTTLE 750ML SG805-AM-06 (TOTAL 22320 PCS)(NOT VACUUM BOTTLE)(MILD STEEL)</v>
      </c>
      <c r="O1330">
        <f>'Raw Data'!N1330</f>
        <v>3534</v>
      </c>
      <c r="P1330" t="str">
        <f>'Raw Data'!O1330</f>
        <v>KGS</v>
      </c>
      <c r="Q1330">
        <f>'Raw Data'!P1330</f>
        <v>536.39073289999999</v>
      </c>
      <c r="R1330">
        <f>'Raw Data'!Q1330</f>
        <v>1895604.85</v>
      </c>
      <c r="S1330">
        <f>'Raw Data'!R1330</f>
        <v>7.0024899850000004</v>
      </c>
      <c r="T1330">
        <f>'Raw Data'!S1330</f>
        <v>24746.799609999998</v>
      </c>
      <c r="U1330">
        <f>'Raw Data'!T1330</f>
        <v>694549.7</v>
      </c>
      <c r="V1330" s="9" t="str">
        <f t="shared" si="221"/>
        <v>STAINLESS</v>
      </c>
      <c r="W1330" t="str">
        <f t="shared" si="222"/>
        <v/>
      </c>
      <c r="X1330" t="e">
        <f t="shared" si="223"/>
        <v>#VALUE!</v>
      </c>
      <c r="Y1330">
        <f t="shared" si="224"/>
        <v>2590154.5499999998</v>
      </c>
      <c r="Z1330">
        <f t="shared" si="225"/>
        <v>2020</v>
      </c>
      <c r="AA1330" s="9" t="str">
        <f t="shared" si="226"/>
        <v>Steel</v>
      </c>
      <c r="AB1330" s="9" t="str">
        <f t="shared" si="227"/>
        <v>Other</v>
      </c>
      <c r="AD1330" s="13">
        <f t="shared" si="228"/>
        <v>7.0024899850000004</v>
      </c>
      <c r="AE1330" t="e">
        <f t="shared" si="229"/>
        <v>#VALUE!</v>
      </c>
      <c r="AF1330" s="16">
        <f t="shared" si="230"/>
        <v>0.36640004376439528</v>
      </c>
    </row>
    <row r="1331" spans="1:32" x14ac:dyDescent="0.25">
      <c r="A1331" t="str">
        <f>'Raw Data'!A1331</f>
        <v>INNSA1</v>
      </c>
      <c r="B1331" s="7">
        <f>'Raw Data'!B1331</f>
        <v>43980</v>
      </c>
      <c r="C1331">
        <f>'Raw Data'!C1331</f>
        <v>301049751</v>
      </c>
      <c r="D1331">
        <f>'Raw Data'!D1331</f>
        <v>73239990</v>
      </c>
      <c r="E1331" t="str">
        <f>'Raw Data'!E1331</f>
        <v>STEEL LUNCH BOX (ITEM NO. 6527) (QTY 51600 PCS) (MILD STEEL)</v>
      </c>
      <c r="F1331" t="str">
        <f t="shared" si="220"/>
        <v>STEEL LUNCH BOX (ITEM NO. 6527) (QTY 51600 PCS)</v>
      </c>
      <c r="O1331">
        <f>'Raw Data'!N1331</f>
        <v>17974</v>
      </c>
      <c r="P1331" t="str">
        <f>'Raw Data'!O1331</f>
        <v>KGS</v>
      </c>
      <c r="Q1331">
        <f>'Raw Data'!P1331</f>
        <v>421.96315850000002</v>
      </c>
      <c r="R1331">
        <f>'Raw Data'!Q1331</f>
        <v>7584365.8099999996</v>
      </c>
      <c r="S1331">
        <f>'Raw Data'!R1331</f>
        <v>5.5086574209999997</v>
      </c>
      <c r="T1331">
        <f>'Raw Data'!S1331</f>
        <v>99012.608489999999</v>
      </c>
      <c r="U1331">
        <f>'Raw Data'!T1331</f>
        <v>2778911.7</v>
      </c>
      <c r="V1331" s="9" t="str">
        <f t="shared" si="221"/>
        <v>STEEL</v>
      </c>
      <c r="W1331">
        <f t="shared" si="222"/>
        <v>51600</v>
      </c>
      <c r="X1331" t="e">
        <f t="shared" si="223"/>
        <v>#VALUE!</v>
      </c>
      <c r="Y1331">
        <f t="shared" si="224"/>
        <v>10363277.51</v>
      </c>
      <c r="Z1331">
        <f t="shared" si="225"/>
        <v>2020</v>
      </c>
      <c r="AA1331" s="9" t="str">
        <f t="shared" si="226"/>
        <v>Steel</v>
      </c>
      <c r="AB1331" s="9" t="str">
        <f t="shared" si="227"/>
        <v>Lunch Box</v>
      </c>
      <c r="AD1331" s="13">
        <f t="shared" si="228"/>
        <v>5.5086574209999997</v>
      </c>
      <c r="AE1331">
        <f t="shared" si="229"/>
        <v>53.854877906976746</v>
      </c>
      <c r="AF1331" s="16">
        <f t="shared" si="230"/>
        <v>0.36640000886244178</v>
      </c>
    </row>
    <row r="1332" spans="1:32" x14ac:dyDescent="0.25">
      <c r="A1332" t="str">
        <f>'Raw Data'!A1332</f>
        <v>INNSA1</v>
      </c>
      <c r="B1332" s="7">
        <f>'Raw Data'!B1332</f>
        <v>43980</v>
      </c>
      <c r="C1332">
        <f>'Raw Data'!C1332</f>
        <v>301049751</v>
      </c>
      <c r="D1332">
        <f>'Raw Data'!D1332</f>
        <v>73239990</v>
      </c>
      <c r="E1332" t="str">
        <f>'Raw Data'!E1332</f>
        <v>STEEL LUNCH BOX 3LAYER (ITEM NO. 8505) (QTY 6840 PCS) (MILD STEEL)</v>
      </c>
      <c r="F1332" t="str">
        <f t="shared" si="220"/>
        <v>STEEL LUNCH BOX 3LAYER (ITEM NO. 8505) (QTY 6840 PCS)</v>
      </c>
      <c r="O1332">
        <f>'Raw Data'!N1332</f>
        <v>4434.6000000000004</v>
      </c>
      <c r="P1332" t="str">
        <f>'Raw Data'!O1332</f>
        <v>KGS</v>
      </c>
      <c r="Q1332">
        <f>'Raw Data'!P1332</f>
        <v>404.991758</v>
      </c>
      <c r="R1332">
        <f>'Raw Data'!Q1332</f>
        <v>1795976.45</v>
      </c>
      <c r="S1332">
        <f>'Raw Data'!R1332</f>
        <v>5.2870986679999996</v>
      </c>
      <c r="T1332">
        <f>'Raw Data'!S1332</f>
        <v>23446.167750000001</v>
      </c>
      <c r="U1332">
        <f>'Raw Data'!T1332</f>
        <v>658045.80000000005</v>
      </c>
      <c r="V1332" s="9" t="str">
        <f t="shared" si="221"/>
        <v>STEEL</v>
      </c>
      <c r="W1332">
        <f t="shared" si="222"/>
        <v>6840</v>
      </c>
      <c r="X1332" t="e">
        <f t="shared" si="223"/>
        <v>#VALUE!</v>
      </c>
      <c r="Y1332">
        <f t="shared" si="224"/>
        <v>2454022.25</v>
      </c>
      <c r="Z1332">
        <f t="shared" si="225"/>
        <v>2020</v>
      </c>
      <c r="AA1332" s="9" t="str">
        <f t="shared" si="226"/>
        <v>Steel</v>
      </c>
      <c r="AB1332" s="9" t="str">
        <f t="shared" si="227"/>
        <v>Lunch Box</v>
      </c>
      <c r="AD1332" s="13">
        <f t="shared" si="228"/>
        <v>5.2870986679999996</v>
      </c>
      <c r="AE1332">
        <f t="shared" si="229"/>
        <v>96.205526315789484</v>
      </c>
      <c r="AF1332" s="16">
        <f t="shared" si="230"/>
        <v>0.36640001599130101</v>
      </c>
    </row>
    <row r="1333" spans="1:32" x14ac:dyDescent="0.25">
      <c r="A1333" t="str">
        <f>'Raw Data'!A1333</f>
        <v>INNSA1</v>
      </c>
      <c r="B1333" s="7">
        <f>'Raw Data'!B1333</f>
        <v>43980</v>
      </c>
      <c r="C1333">
        <f>'Raw Data'!C1333</f>
        <v>301049751</v>
      </c>
      <c r="D1333">
        <f>'Raw Data'!D1333</f>
        <v>73239990</v>
      </c>
      <c r="E1333" t="str">
        <f>'Raw Data'!E1333</f>
        <v>STEEL LUNCH BOX 2 LAYER (ITEM NO. 8504) (QTY 22080 PCS) (MILD STEEL)</v>
      </c>
      <c r="F1333" t="str">
        <f t="shared" si="220"/>
        <v>STEEL LUNCH BOX 2 LAYER (ITEM NO. 8504) (QTY 22080 PCS)</v>
      </c>
      <c r="O1333">
        <f>'Raw Data'!N1333</f>
        <v>10561.6</v>
      </c>
      <c r="P1333" t="str">
        <f>'Raw Data'!O1333</f>
        <v>KGS</v>
      </c>
      <c r="Q1333">
        <f>'Raw Data'!P1333</f>
        <v>390.6420751</v>
      </c>
      <c r="R1333">
        <f>'Raw Data'!Q1333</f>
        <v>4125805.34</v>
      </c>
      <c r="S1333">
        <f>'Raw Data'!R1333</f>
        <v>5.0997659930000001</v>
      </c>
      <c r="T1333">
        <f>'Raw Data'!S1333</f>
        <v>53861.68851</v>
      </c>
      <c r="U1333">
        <f>'Raw Data'!T1333</f>
        <v>1511695.1</v>
      </c>
      <c r="V1333" s="9" t="str">
        <f t="shared" si="221"/>
        <v>STEEL</v>
      </c>
      <c r="W1333">
        <f t="shared" si="222"/>
        <v>22080</v>
      </c>
      <c r="X1333" t="e">
        <f t="shared" si="223"/>
        <v>#VALUE!</v>
      </c>
      <c r="Y1333">
        <f t="shared" si="224"/>
        <v>5637500.4399999995</v>
      </c>
      <c r="Z1333">
        <f t="shared" si="225"/>
        <v>2020</v>
      </c>
      <c r="AA1333" s="9" t="str">
        <f t="shared" si="226"/>
        <v>Steel</v>
      </c>
      <c r="AB1333" s="9" t="str">
        <f t="shared" si="227"/>
        <v>Lunch Box</v>
      </c>
      <c r="AD1333" s="13">
        <f t="shared" si="228"/>
        <v>5.0997659930000001</v>
      </c>
      <c r="AE1333">
        <f t="shared" si="229"/>
        <v>68.464451992753624</v>
      </c>
      <c r="AF1333" s="16">
        <f t="shared" si="230"/>
        <v>0.36640000567743708</v>
      </c>
    </row>
    <row r="1334" spans="1:32" x14ac:dyDescent="0.25">
      <c r="A1334" t="str">
        <f>'Raw Data'!A1334</f>
        <v>INNSA1</v>
      </c>
      <c r="B1334" s="7">
        <f>'Raw Data'!B1334</f>
        <v>43980</v>
      </c>
      <c r="C1334">
        <f>'Raw Data'!C1334</f>
        <v>301049751</v>
      </c>
      <c r="D1334">
        <f>'Raw Data'!D1334</f>
        <v>73239990</v>
      </c>
      <c r="E1334" t="str">
        <f>'Raw Data'!E1334</f>
        <v>STEEL LUNCH BOX-6900(MILD STEEL)(TOTAL 38880 PCS)</v>
      </c>
      <c r="F1334" t="str">
        <f t="shared" si="220"/>
        <v>STEEL LUNCH BOX-6900(MILD STEEL)(TOTAL 38880 PCS)</v>
      </c>
      <c r="O1334">
        <f>'Raw Data'!N1334</f>
        <v>4552.2</v>
      </c>
      <c r="P1334" t="str">
        <f>'Raw Data'!O1334</f>
        <v>KGS</v>
      </c>
      <c r="Q1334">
        <f>'Raw Data'!P1334</f>
        <v>492.05102590000001</v>
      </c>
      <c r="R1334">
        <f>'Raw Data'!Q1334</f>
        <v>2239914.6800000002</v>
      </c>
      <c r="S1334">
        <f>'Raw Data'!R1334</f>
        <v>6.4236426350000002</v>
      </c>
      <c r="T1334">
        <f>'Raw Data'!S1334</f>
        <v>29241.706010000002</v>
      </c>
      <c r="U1334">
        <f>'Raw Data'!T1334</f>
        <v>820704.7</v>
      </c>
      <c r="V1334" s="9" t="str">
        <f t="shared" si="221"/>
        <v>STEEL</v>
      </c>
      <c r="W1334" t="str">
        <f t="shared" si="222"/>
        <v/>
      </c>
      <c r="X1334" t="e">
        <f t="shared" si="223"/>
        <v>#VALUE!</v>
      </c>
      <c r="Y1334">
        <f t="shared" si="224"/>
        <v>3060619.38</v>
      </c>
      <c r="Z1334">
        <f t="shared" si="225"/>
        <v>2020</v>
      </c>
      <c r="AA1334" s="9" t="str">
        <f t="shared" si="226"/>
        <v>Steel</v>
      </c>
      <c r="AB1334" s="9" t="str">
        <f t="shared" si="227"/>
        <v>Lunch Box</v>
      </c>
      <c r="AD1334" s="13">
        <f t="shared" si="228"/>
        <v>6.4236426350000002</v>
      </c>
      <c r="AE1334" t="e">
        <f t="shared" si="229"/>
        <v>#VALUE!</v>
      </c>
      <c r="AF1334" s="16">
        <f t="shared" si="230"/>
        <v>0.36639998269934099</v>
      </c>
    </row>
    <row r="1335" spans="1:32" x14ac:dyDescent="0.25">
      <c r="A1335" t="str">
        <f>'Raw Data'!A1335</f>
        <v>INNSA1</v>
      </c>
      <c r="B1335" s="7">
        <f>'Raw Data'!B1335</f>
        <v>43980</v>
      </c>
      <c r="C1335">
        <f>'Raw Data'!C1335</f>
        <v>301049751</v>
      </c>
      <c r="D1335">
        <f>'Raw Data'!D1335</f>
        <v>73239990</v>
      </c>
      <c r="E1335" t="str">
        <f>'Raw Data'!E1335</f>
        <v>STAINLESS STEEL SPORTS BOTTLE 750ML S-308-C6-NP-20 (TOTAL 19800 PCS)(NOT VACUUM BOTTLE)(MILD STEEL)</v>
      </c>
      <c r="F1335" t="str">
        <f t="shared" si="220"/>
        <v>STAINLESS STEEL SPORTS BOTTLE 750ML S-308-C6-NP-20 (TOTAL 19800 PCS)(NOT VACUUM BOTTLE)(MILD STEEL)</v>
      </c>
      <c r="O1335">
        <f>'Raw Data'!N1335</f>
        <v>3520</v>
      </c>
      <c r="P1335" t="str">
        <f>'Raw Data'!O1335</f>
        <v>KGS</v>
      </c>
      <c r="Q1335">
        <f>'Raw Data'!P1335</f>
        <v>456.29241480000002</v>
      </c>
      <c r="R1335">
        <f>'Raw Data'!Q1335</f>
        <v>1606149.3</v>
      </c>
      <c r="S1335">
        <f>'Raw Data'!R1335</f>
        <v>5.9568200359999999</v>
      </c>
      <c r="T1335">
        <f>'Raw Data'!S1335</f>
        <v>20968.006529999999</v>
      </c>
      <c r="U1335">
        <f>'Raw Data'!T1335</f>
        <v>588493.19999999995</v>
      </c>
      <c r="V1335" s="9" t="str">
        <f t="shared" si="221"/>
        <v>STAINLESS</v>
      </c>
      <c r="W1335" t="str">
        <f t="shared" si="222"/>
        <v/>
      </c>
      <c r="X1335" t="e">
        <f t="shared" si="223"/>
        <v>#VALUE!</v>
      </c>
      <c r="Y1335">
        <f t="shared" si="224"/>
        <v>2194642.5</v>
      </c>
      <c r="Z1335">
        <f t="shared" si="225"/>
        <v>2020</v>
      </c>
      <c r="AA1335" s="9" t="str">
        <f t="shared" si="226"/>
        <v>Steel</v>
      </c>
      <c r="AB1335" s="9" t="str">
        <f t="shared" si="227"/>
        <v>Other</v>
      </c>
      <c r="AD1335" s="13">
        <f t="shared" si="228"/>
        <v>5.9568200359999999</v>
      </c>
      <c r="AE1335" t="e">
        <f t="shared" si="229"/>
        <v>#VALUE!</v>
      </c>
      <c r="AF1335" s="16">
        <f t="shared" si="230"/>
        <v>0.3664000600691355</v>
      </c>
    </row>
    <row r="1336" spans="1:32" x14ac:dyDescent="0.25">
      <c r="A1336" t="str">
        <f>'Raw Data'!A1336</f>
        <v>INNSA1</v>
      </c>
      <c r="B1336" s="7">
        <f>'Raw Data'!B1336</f>
        <v>43980</v>
      </c>
      <c r="C1336">
        <f>'Raw Data'!C1336</f>
        <v>301049751</v>
      </c>
      <c r="D1336">
        <f>'Raw Data'!D1336</f>
        <v>73239990</v>
      </c>
      <c r="E1336" t="str">
        <f>'Raw Data'!E1336</f>
        <v>STEEL RECTANGLE CONTAINER LARGE (ITEM NO. 6862) (QTY 20400 PCS) (MILD STEEL)</v>
      </c>
      <c r="F1336" t="str">
        <f t="shared" si="220"/>
        <v>STEEL RECTANGLE CONTAINER LARGE (ITEM NO. 6862) (QTY 20400 PCS)</v>
      </c>
      <c r="O1336">
        <f>'Raw Data'!N1336</f>
        <v>5100</v>
      </c>
      <c r="P1336" t="str">
        <f>'Raw Data'!O1336</f>
        <v>KGS</v>
      </c>
      <c r="Q1336">
        <f>'Raw Data'!P1336</f>
        <v>468.19646269999998</v>
      </c>
      <c r="R1336">
        <f>'Raw Data'!Q1336</f>
        <v>2387801.96</v>
      </c>
      <c r="S1336">
        <f>'Raw Data'!R1336</f>
        <v>6.1122253620000002</v>
      </c>
      <c r="T1336">
        <f>'Raw Data'!S1336</f>
        <v>31172.34935</v>
      </c>
      <c r="U1336">
        <f>'Raw Data'!T1336</f>
        <v>874890.6</v>
      </c>
      <c r="V1336" s="9" t="str">
        <f t="shared" si="221"/>
        <v>STEEL</v>
      </c>
      <c r="W1336">
        <f t="shared" si="222"/>
        <v>20400</v>
      </c>
      <c r="X1336" t="e">
        <f t="shared" si="223"/>
        <v>#VALUE!</v>
      </c>
      <c r="Y1336">
        <f t="shared" si="224"/>
        <v>3262692.56</v>
      </c>
      <c r="Z1336">
        <f t="shared" si="225"/>
        <v>2020</v>
      </c>
      <c r="AA1336" s="9" t="str">
        <f t="shared" si="226"/>
        <v>Steel</v>
      </c>
      <c r="AB1336" s="9" t="str">
        <f t="shared" si="227"/>
        <v>Other</v>
      </c>
      <c r="AD1336" s="13">
        <f t="shared" si="228"/>
        <v>6.1122253620000002</v>
      </c>
      <c r="AE1336">
        <f t="shared" si="229"/>
        <v>42.886794117647057</v>
      </c>
      <c r="AF1336" s="16">
        <f t="shared" si="230"/>
        <v>0.36639998402547586</v>
      </c>
    </row>
    <row r="1337" spans="1:32" x14ac:dyDescent="0.25">
      <c r="A1337" t="str">
        <f>'Raw Data'!A1337</f>
        <v>INNSA1</v>
      </c>
      <c r="B1337" s="7">
        <f>'Raw Data'!B1337</f>
        <v>43974</v>
      </c>
      <c r="C1337">
        <f>'Raw Data'!C1337</f>
        <v>301049751</v>
      </c>
      <c r="D1337">
        <f>'Raw Data'!D1337</f>
        <v>73239990</v>
      </c>
      <c r="E1337" t="str">
        <f>'Raw Data'!E1337</f>
        <v>HOUSEHOLD STEEL HOOK 3 PCS SET(TOTAL 68760 SET) (MILD STEEL)</v>
      </c>
      <c r="F1337" t="str">
        <f t="shared" si="220"/>
        <v>HOUSEHOLD STEEL HOOK 3 PCS SET(TOTAL 68760 SET) (MILD STEEL)</v>
      </c>
      <c r="O1337">
        <f>'Raw Data'!N1337</f>
        <v>2330.1999999999998</v>
      </c>
      <c r="P1337" t="str">
        <f>'Raw Data'!O1337</f>
        <v>KGS</v>
      </c>
      <c r="Q1337">
        <f>'Raw Data'!P1337</f>
        <v>1029.20921</v>
      </c>
      <c r="R1337">
        <f>'Raw Data'!Q1337</f>
        <v>2398263.2999999998</v>
      </c>
      <c r="S1337">
        <f>'Raw Data'!R1337</f>
        <v>13.436151560000001</v>
      </c>
      <c r="T1337">
        <f>'Raw Data'!S1337</f>
        <v>31308.92037</v>
      </c>
      <c r="U1337">
        <f>'Raw Data'!T1337</f>
        <v>878723.8</v>
      </c>
      <c r="V1337" s="9" t="str">
        <f t="shared" si="221"/>
        <v>HOUSEHOLD</v>
      </c>
      <c r="W1337" t="str">
        <f t="shared" si="222"/>
        <v/>
      </c>
      <c r="X1337" t="e">
        <f t="shared" si="223"/>
        <v>#VALUE!</v>
      </c>
      <c r="Y1337">
        <f t="shared" si="224"/>
        <v>3276987.0999999996</v>
      </c>
      <c r="Z1337">
        <f t="shared" si="225"/>
        <v>2020</v>
      </c>
      <c r="AA1337" s="9" t="str">
        <f t="shared" si="226"/>
        <v>Steel</v>
      </c>
      <c r="AB1337" s="9" t="str">
        <f t="shared" si="227"/>
        <v>Hook</v>
      </c>
      <c r="AD1337" s="13">
        <f t="shared" si="228"/>
        <v>13.436151560000001</v>
      </c>
      <c r="AE1337" t="e">
        <f t="shared" si="229"/>
        <v>#VALUE!</v>
      </c>
      <c r="AF1337" s="16">
        <f t="shared" si="230"/>
        <v>0.36640005290495004</v>
      </c>
    </row>
    <row r="1338" spans="1:32" x14ac:dyDescent="0.25">
      <c r="A1338" t="str">
        <f>'Raw Data'!A1338</f>
        <v>INNSA1</v>
      </c>
      <c r="B1338" s="7">
        <f>'Raw Data'!B1338</f>
        <v>43966</v>
      </c>
      <c r="C1338">
        <f>'Raw Data'!C1338</f>
        <v>301049751</v>
      </c>
      <c r="D1338">
        <f>'Raw Data'!D1338</f>
        <v>73239990</v>
      </c>
      <c r="E1338" t="str">
        <f>'Raw Data'!E1338</f>
        <v>STAINLESS STEEL SPORTS BOTTLE 750ML SG-702-SB-01(TOTAL 23616 PCS)(NOT VACUUM BOTTLE)(MILD STEEL)</v>
      </c>
      <c r="F1338" t="str">
        <f t="shared" si="220"/>
        <v>STAINLESS STEEL SPORTS BOTTLE 750ML SG-702-SB-01(TOTAL 23616 PCS)(NOT VACUUM BOTTLE)(MILD STEEL)</v>
      </c>
      <c r="O1338">
        <f>'Raw Data'!N1338</f>
        <v>3870.4</v>
      </c>
      <c r="P1338" t="str">
        <f>'Raw Data'!O1338</f>
        <v>KGS</v>
      </c>
      <c r="Q1338">
        <f>'Raw Data'!P1338</f>
        <v>547.83854380000002</v>
      </c>
      <c r="R1338">
        <f>'Raw Data'!Q1338</f>
        <v>2120354.2999999998</v>
      </c>
      <c r="S1338">
        <f>'Raw Data'!R1338</f>
        <v>7.1426146519999998</v>
      </c>
      <c r="T1338">
        <f>'Raw Data'!S1338</f>
        <v>27644.775750000001</v>
      </c>
      <c r="U1338">
        <f>'Raw Data'!T1338</f>
        <v>776897.9</v>
      </c>
      <c r="V1338" s="9" t="str">
        <f t="shared" si="221"/>
        <v>STAINLESS</v>
      </c>
      <c r="W1338" t="str">
        <f t="shared" si="222"/>
        <v/>
      </c>
      <c r="X1338" t="e">
        <f t="shared" si="223"/>
        <v>#VALUE!</v>
      </c>
      <c r="Y1338">
        <f t="shared" si="224"/>
        <v>2897252.1999999997</v>
      </c>
      <c r="Z1338">
        <f t="shared" si="225"/>
        <v>2020</v>
      </c>
      <c r="AA1338" s="9" t="str">
        <f t="shared" si="226"/>
        <v>Steel</v>
      </c>
      <c r="AB1338" s="9" t="str">
        <f t="shared" si="227"/>
        <v>Other</v>
      </c>
      <c r="AD1338" s="13">
        <f t="shared" si="228"/>
        <v>7.1426146519999998</v>
      </c>
      <c r="AE1338" t="e">
        <f t="shared" si="229"/>
        <v>#VALUE!</v>
      </c>
      <c r="AF1338" s="16">
        <f t="shared" si="230"/>
        <v>0.36640003984239811</v>
      </c>
    </row>
    <row r="1339" spans="1:32" x14ac:dyDescent="0.25">
      <c r="A1339" t="str">
        <f>'Raw Data'!A1339</f>
        <v>INNSA1</v>
      </c>
      <c r="B1339" s="7">
        <f>'Raw Data'!B1339</f>
        <v>43966</v>
      </c>
      <c r="C1339">
        <f>'Raw Data'!C1339</f>
        <v>301049751</v>
      </c>
      <c r="D1339">
        <f>'Raw Data'!D1339</f>
        <v>73239990</v>
      </c>
      <c r="E1339" t="str">
        <f>'Raw Data'!E1339</f>
        <v>STAINLESS STEEL SPORTS BOTTLE KOOU 750ML-MP-202(TOTAL 20880 PCS)(NOT VACUUM BOTTLE)(MILD STEEL)</v>
      </c>
      <c r="F1339" t="str">
        <f t="shared" si="220"/>
        <v>STAINLESS STEEL SPORTS BOTTLE KOOU 750ML-MP-202(TOTAL 20880 PCS)(NOT VACUUM BOTTLE)(MILD STEEL)</v>
      </c>
      <c r="O1339">
        <f>'Raw Data'!N1339</f>
        <v>3944</v>
      </c>
      <c r="P1339" t="str">
        <f>'Raw Data'!O1339</f>
        <v>KGS</v>
      </c>
      <c r="Q1339">
        <f>'Raw Data'!P1339</f>
        <v>471.04823529999999</v>
      </c>
      <c r="R1339">
        <f>'Raw Data'!Q1339</f>
        <v>1857814.24</v>
      </c>
      <c r="S1339">
        <f>'Raw Data'!R1339</f>
        <v>6.1414372269999999</v>
      </c>
      <c r="T1339">
        <f>'Raw Data'!S1339</f>
        <v>24221.828420000002</v>
      </c>
      <c r="U1339">
        <f>'Raw Data'!T1339</f>
        <v>680703.1</v>
      </c>
      <c r="V1339" s="9" t="str">
        <f t="shared" si="221"/>
        <v>STAINLESS</v>
      </c>
      <c r="W1339" t="str">
        <f t="shared" si="222"/>
        <v/>
      </c>
      <c r="X1339" t="e">
        <f t="shared" si="223"/>
        <v>#VALUE!</v>
      </c>
      <c r="Y1339">
        <f t="shared" si="224"/>
        <v>2538517.34</v>
      </c>
      <c r="Z1339">
        <f t="shared" si="225"/>
        <v>2020</v>
      </c>
      <c r="AA1339" s="9" t="str">
        <f t="shared" si="226"/>
        <v>Steel</v>
      </c>
      <c r="AB1339" s="9" t="str">
        <f t="shared" si="227"/>
        <v>Other</v>
      </c>
      <c r="AD1339" s="13">
        <f t="shared" si="228"/>
        <v>6.1414372269999999</v>
      </c>
      <c r="AE1339" t="e">
        <f t="shared" si="229"/>
        <v>#VALUE!</v>
      </c>
      <c r="AF1339" s="16">
        <f t="shared" si="230"/>
        <v>0.36639997979561184</v>
      </c>
    </row>
    <row r="1340" spans="1:32" x14ac:dyDescent="0.25">
      <c r="A1340" t="str">
        <f>'Raw Data'!A1340</f>
        <v>INNSA1</v>
      </c>
      <c r="B1340" s="7">
        <f>'Raw Data'!B1340</f>
        <v>43966</v>
      </c>
      <c r="C1340">
        <f>'Raw Data'!C1340</f>
        <v>301049751</v>
      </c>
      <c r="D1340">
        <f>'Raw Data'!D1340</f>
        <v>73239990</v>
      </c>
      <c r="E1340" t="str">
        <f>'Raw Data'!E1340</f>
        <v>03-027I FAMILY CLOTH RACK 3LAYERS (3648 PCS) (OTHER ARTICLESOF HOUSEHOLD OF IRON &amp; STEEL) (MADE UP OF MILD STEEL)</v>
      </c>
      <c r="F1340" t="str">
        <f t="shared" si="220"/>
        <v>03-027I FAMILY CLOTH RACK 3LAYERS (3648 PCS) (OTHER ARTICLESOF HOUSEHOLD OF IRON &amp; STEEL) (MADE UP OF MILD STEEL)</v>
      </c>
      <c r="O1340">
        <f>'Raw Data'!N1340</f>
        <v>20976</v>
      </c>
      <c r="P1340" t="str">
        <f>'Raw Data'!O1340</f>
        <v>KGS</v>
      </c>
      <c r="Q1340">
        <f>'Raw Data'!P1340</f>
        <v>154.93120949999999</v>
      </c>
      <c r="R1340">
        <f>'Raw Data'!Q1340</f>
        <v>3249837.05</v>
      </c>
      <c r="S1340">
        <f>'Raw Data'!R1340</f>
        <v>2.0199636179999998</v>
      </c>
      <c r="T1340">
        <f>'Raw Data'!S1340</f>
        <v>42370.756840000002</v>
      </c>
      <c r="U1340">
        <f>'Raw Data'!T1340</f>
        <v>1190740.2</v>
      </c>
      <c r="V1340" s="9" t="str">
        <f t="shared" si="221"/>
        <v>03-027I</v>
      </c>
      <c r="W1340" t="str">
        <f t="shared" si="222"/>
        <v/>
      </c>
      <c r="X1340" t="e">
        <f t="shared" si="223"/>
        <v>#VALUE!</v>
      </c>
      <c r="Y1340">
        <f t="shared" si="224"/>
        <v>4440577.25</v>
      </c>
      <c r="Z1340">
        <f t="shared" si="225"/>
        <v>2020</v>
      </c>
      <c r="AA1340" s="9" t="str">
        <f t="shared" si="226"/>
        <v>Steel</v>
      </c>
      <c r="AB1340" s="9" t="str">
        <f t="shared" si="227"/>
        <v>Other</v>
      </c>
      <c r="AD1340" s="13">
        <f t="shared" si="228"/>
        <v>2.0199636179999998</v>
      </c>
      <c r="AE1340" t="e">
        <f t="shared" si="229"/>
        <v>#VALUE!</v>
      </c>
      <c r="AF1340" s="16">
        <f t="shared" si="230"/>
        <v>0.36639997073084019</v>
      </c>
    </row>
    <row r="1341" spans="1:32" x14ac:dyDescent="0.25">
      <c r="A1341" t="str">
        <f>'Raw Data'!A1341</f>
        <v>INNSA1</v>
      </c>
      <c r="B1341" s="7">
        <f>'Raw Data'!B1341</f>
        <v>43966</v>
      </c>
      <c r="C1341">
        <f>'Raw Data'!C1341</f>
        <v>301049751</v>
      </c>
      <c r="D1341">
        <f>'Raw Data'!D1341</f>
        <v>73239990</v>
      </c>
      <c r="E1341" t="str">
        <f>'Raw Data'!E1341</f>
        <v>RYX-02-021A MILD STEEL MULTI FUNCTION CLOTH STAND (10368 NOS) (OTHER ARTICLES OF HOUSEHOLD OF IRON &amp; STEEL)</v>
      </c>
      <c r="F1341" t="str">
        <f t="shared" si="220"/>
        <v>RYX-02-021A MILD STEEL MULTI FUNCTION CLOTH STAND (10368 NOS) (OTHER ARTICLES OF HOUSEHOLD OF IRON &amp; STEEL)</v>
      </c>
      <c r="O1341">
        <f>'Raw Data'!N1341</f>
        <v>38016</v>
      </c>
      <c r="P1341" t="str">
        <f>'Raw Data'!O1341</f>
        <v>KGS</v>
      </c>
      <c r="Q1341">
        <f>'Raw Data'!P1341</f>
        <v>198.17704280000001</v>
      </c>
      <c r="R1341">
        <f>'Raw Data'!Q1341</f>
        <v>7533898.46</v>
      </c>
      <c r="S1341">
        <f>'Raw Data'!R1341</f>
        <v>2.5837945609999999</v>
      </c>
      <c r="T1341">
        <f>'Raw Data'!S1341</f>
        <v>98225.534029999995</v>
      </c>
      <c r="U1341">
        <f>'Raw Data'!T1341</f>
        <v>2760420.4</v>
      </c>
      <c r="V1341" s="9" t="str">
        <f t="shared" si="221"/>
        <v>RYX-02-021A</v>
      </c>
      <c r="W1341" t="str">
        <f t="shared" si="222"/>
        <v/>
      </c>
      <c r="X1341" t="e">
        <f t="shared" si="223"/>
        <v>#VALUE!</v>
      </c>
      <c r="Y1341">
        <f t="shared" si="224"/>
        <v>10294318.859999999</v>
      </c>
      <c r="Z1341">
        <f t="shared" si="225"/>
        <v>2020</v>
      </c>
      <c r="AA1341" s="9" t="str">
        <f t="shared" si="226"/>
        <v>Steel</v>
      </c>
      <c r="AB1341" s="9" t="str">
        <f t="shared" si="227"/>
        <v>Other</v>
      </c>
      <c r="AD1341" s="13">
        <f t="shared" si="228"/>
        <v>2.5837945609999999</v>
      </c>
      <c r="AE1341" t="e">
        <f t="shared" si="229"/>
        <v>#VALUE!</v>
      </c>
      <c r="AF1341" s="16">
        <f t="shared" si="230"/>
        <v>0.36640000056491334</v>
      </c>
    </row>
    <row r="1342" spans="1:32" x14ac:dyDescent="0.25">
      <c r="A1342" t="str">
        <f>'Raw Data'!A1342</f>
        <v>INNSA1</v>
      </c>
      <c r="B1342" s="7">
        <f>'Raw Data'!B1342</f>
        <v>43965</v>
      </c>
      <c r="C1342">
        <f>'Raw Data'!C1342</f>
        <v>301049751</v>
      </c>
      <c r="D1342">
        <f>'Raw Data'!D1342</f>
        <v>73231000</v>
      </c>
      <c r="E1342" t="str">
        <f>'Raw Data'!E1342</f>
        <v>STEEL SCRUBBER 2PCS SET - 8001-2 (QTY- 158040 SETS/USD 0.156 PER SET)</v>
      </c>
      <c r="F1342" t="str">
        <f t="shared" si="220"/>
        <v>STEEL SCRUBBER 2PCS SET - 8001-2 (QTY- 158040 SETS/USD 0.156 PER SET)</v>
      </c>
      <c r="O1342">
        <f>'Raw Data'!N1342</f>
        <v>5005</v>
      </c>
      <c r="P1342" t="str">
        <f>'Raw Data'!O1342</f>
        <v>KGS</v>
      </c>
      <c r="Q1342">
        <f>'Raw Data'!P1342</f>
        <v>395.98999600000002</v>
      </c>
      <c r="R1342">
        <f>'Raw Data'!Q1342</f>
        <v>1981929.93</v>
      </c>
      <c r="S1342">
        <f>'Raw Data'!R1342</f>
        <v>5.1628421900000001</v>
      </c>
      <c r="T1342">
        <f>'Raw Data'!S1342</f>
        <v>25840.025160000001</v>
      </c>
      <c r="U1342">
        <f>'Raw Data'!T1342</f>
        <v>871256.4</v>
      </c>
      <c r="V1342" s="9" t="str">
        <f t="shared" si="221"/>
        <v>STEEL</v>
      </c>
      <c r="W1342">
        <f t="shared" si="222"/>
        <v>158040</v>
      </c>
      <c r="X1342">
        <f t="shared" si="223"/>
        <v>52</v>
      </c>
      <c r="Y1342">
        <f t="shared" si="224"/>
        <v>2853186.33</v>
      </c>
      <c r="Z1342">
        <f t="shared" si="225"/>
        <v>2020</v>
      </c>
      <c r="AA1342" s="9" t="str">
        <f t="shared" si="226"/>
        <v>Steel</v>
      </c>
      <c r="AB1342" s="9" t="str">
        <f t="shared" si="227"/>
        <v>Scrubber</v>
      </c>
      <c r="AD1342" s="13">
        <f t="shared" si="228"/>
        <v>5.1628421900000001</v>
      </c>
      <c r="AE1342">
        <f t="shared" si="229"/>
        <v>5.5128853454821565</v>
      </c>
      <c r="AF1342" s="16">
        <f t="shared" si="230"/>
        <v>0.43960000139863675</v>
      </c>
    </row>
    <row r="1343" spans="1:32" x14ac:dyDescent="0.25">
      <c r="A1343" t="str">
        <f>'Raw Data'!A1343</f>
        <v>INNSA1</v>
      </c>
      <c r="B1343" s="7">
        <f>'Raw Data'!B1343</f>
        <v>43960</v>
      </c>
      <c r="C1343">
        <f>'Raw Data'!C1343</f>
        <v>301049751</v>
      </c>
      <c r="D1343">
        <f>'Raw Data'!D1343</f>
        <v>73239990</v>
      </c>
      <c r="E1343" t="str">
        <f>'Raw Data'!E1343</f>
        <v>STAINLESS STEEL SPORTS BOTTLE 750ML S-308-C6-NP-20 (TOTAL 7200 PCS ) (NOT VACUUM BOTTLE) (MILD STEEL)</v>
      </c>
      <c r="F1343" t="str">
        <f t="shared" si="220"/>
        <v>STAINLESS STEEL SPORTS BOTTLE 750ML S-308-C6-NP-20 (TOTAL 7200 PCS ) (NOT VACUUM BOTTLE) (MILD STEEL)</v>
      </c>
      <c r="O1343">
        <f>'Raw Data'!N1343</f>
        <v>1280</v>
      </c>
      <c r="P1343" t="str">
        <f>'Raw Data'!O1343</f>
        <v>KGS</v>
      </c>
      <c r="Q1343">
        <f>'Raw Data'!P1343</f>
        <v>462.13492189999999</v>
      </c>
      <c r="R1343">
        <f>'Raw Data'!Q1343</f>
        <v>591532.69999999995</v>
      </c>
      <c r="S1343">
        <f>'Raw Data'!R1343</f>
        <v>6.0252271430000004</v>
      </c>
      <c r="T1343">
        <f>'Raw Data'!S1343</f>
        <v>7712.2907429999996</v>
      </c>
      <c r="U1343">
        <f>'Raw Data'!T1343</f>
        <v>216737.6</v>
      </c>
      <c r="V1343" s="9" t="str">
        <f t="shared" si="221"/>
        <v>STAINLESS</v>
      </c>
      <c r="W1343" t="str">
        <f t="shared" si="222"/>
        <v/>
      </c>
      <c r="X1343" t="e">
        <f t="shared" si="223"/>
        <v>#VALUE!</v>
      </c>
      <c r="Y1343">
        <f t="shared" si="224"/>
        <v>808270.29999999993</v>
      </c>
      <c r="Z1343">
        <f t="shared" si="225"/>
        <v>2020</v>
      </c>
      <c r="AA1343" s="9" t="str">
        <f t="shared" si="226"/>
        <v>Steel</v>
      </c>
      <c r="AB1343" s="9" t="str">
        <f t="shared" si="227"/>
        <v>Other</v>
      </c>
      <c r="AD1343" s="13">
        <f t="shared" si="228"/>
        <v>6.0252271430000004</v>
      </c>
      <c r="AE1343" t="e">
        <f t="shared" si="229"/>
        <v>#VALUE!</v>
      </c>
      <c r="AF1343" s="16">
        <f t="shared" si="230"/>
        <v>0.36640003164660218</v>
      </c>
    </row>
    <row r="1344" spans="1:32" x14ac:dyDescent="0.25">
      <c r="A1344" t="str">
        <f>'Raw Data'!A1344</f>
        <v>INNSA1</v>
      </c>
      <c r="B1344" s="7">
        <f>'Raw Data'!B1344</f>
        <v>43960</v>
      </c>
      <c r="C1344">
        <f>'Raw Data'!C1344</f>
        <v>301049751</v>
      </c>
      <c r="D1344">
        <f>'Raw Data'!D1344</f>
        <v>73239990</v>
      </c>
      <c r="E1344" t="str">
        <f>'Raw Data'!E1344</f>
        <v>STEEL TEA STRAINER -NP-55 (TOTAL 61200 PCS)</v>
      </c>
      <c r="F1344" t="str">
        <f t="shared" si="220"/>
        <v>STEEL TEA STRAINER -NP-55 (TOTAL 61200 PCS)</v>
      </c>
      <c r="O1344">
        <f>'Raw Data'!N1344</f>
        <v>2805</v>
      </c>
      <c r="P1344" t="str">
        <f>'Raw Data'!O1344</f>
        <v>KGS</v>
      </c>
      <c r="Q1344">
        <f>'Raw Data'!P1344</f>
        <v>524.38285559999997</v>
      </c>
      <c r="R1344">
        <f>'Raw Data'!Q1344</f>
        <v>1470893.91</v>
      </c>
      <c r="S1344">
        <f>'Raw Data'!R1344</f>
        <v>6.8368038540000002</v>
      </c>
      <c r="T1344">
        <f>'Raw Data'!S1344</f>
        <v>19177.234810000002</v>
      </c>
      <c r="U1344">
        <f>'Raw Data'!T1344</f>
        <v>538935.6</v>
      </c>
      <c r="V1344" s="9" t="str">
        <f t="shared" si="221"/>
        <v>STEEL</v>
      </c>
      <c r="W1344" t="str">
        <f t="shared" si="222"/>
        <v/>
      </c>
      <c r="X1344" t="e">
        <f t="shared" si="223"/>
        <v>#VALUE!</v>
      </c>
      <c r="Y1344">
        <f t="shared" si="224"/>
        <v>2009829.5099999998</v>
      </c>
      <c r="Z1344">
        <f t="shared" si="225"/>
        <v>2020</v>
      </c>
      <c r="AA1344" s="9" t="str">
        <f t="shared" si="226"/>
        <v>Steel</v>
      </c>
      <c r="AB1344" s="9" t="str">
        <f t="shared" si="227"/>
        <v>Tea Strainer</v>
      </c>
      <c r="AD1344" s="13">
        <f t="shared" si="228"/>
        <v>6.8368038540000002</v>
      </c>
      <c r="AE1344" t="e">
        <f t="shared" si="229"/>
        <v>#VALUE!</v>
      </c>
      <c r="AF1344" s="16">
        <f t="shared" si="230"/>
        <v>0.36640004852559355</v>
      </c>
    </row>
    <row r="1345" spans="1:32" x14ac:dyDescent="0.25">
      <c r="A1345" t="str">
        <f>'Raw Data'!A1345</f>
        <v>INNSA1</v>
      </c>
      <c r="B1345" s="7">
        <f>'Raw Data'!B1345</f>
        <v>43960</v>
      </c>
      <c r="C1345">
        <f>'Raw Data'!C1345</f>
        <v>301049751</v>
      </c>
      <c r="D1345">
        <f>'Raw Data'!D1345</f>
        <v>73239990</v>
      </c>
      <c r="E1345" t="str">
        <f>'Raw Data'!E1345</f>
        <v>STEEL SALT BOTTLE -NP-19 (TOTAL 21024 PCS)</v>
      </c>
      <c r="F1345" t="str">
        <f t="shared" si="220"/>
        <v>STEEL SALT BOTTLE -NP-19 (TOTAL 21024 PCS)</v>
      </c>
      <c r="O1345">
        <f>'Raw Data'!N1345</f>
        <v>3285</v>
      </c>
      <c r="P1345" t="str">
        <f>'Raw Data'!O1345</f>
        <v>KGS</v>
      </c>
      <c r="Q1345">
        <f>'Raw Data'!P1345</f>
        <v>240.371309</v>
      </c>
      <c r="R1345">
        <f>'Raw Data'!Q1345</f>
        <v>789619.75</v>
      </c>
      <c r="S1345">
        <f>'Raw Data'!R1345</f>
        <v>3.1339153710000001</v>
      </c>
      <c r="T1345">
        <f>'Raw Data'!S1345</f>
        <v>10294.911990000001</v>
      </c>
      <c r="U1345">
        <f>'Raw Data'!T1345</f>
        <v>289316.7</v>
      </c>
      <c r="V1345" s="9" t="str">
        <f t="shared" si="221"/>
        <v>STEEL</v>
      </c>
      <c r="W1345" t="str">
        <f t="shared" si="222"/>
        <v/>
      </c>
      <c r="X1345" t="e">
        <f t="shared" si="223"/>
        <v>#VALUE!</v>
      </c>
      <c r="Y1345">
        <f t="shared" si="224"/>
        <v>1078936.45</v>
      </c>
      <c r="Z1345">
        <f t="shared" si="225"/>
        <v>2020</v>
      </c>
      <c r="AA1345" s="9" t="str">
        <f t="shared" si="226"/>
        <v>Steel</v>
      </c>
      <c r="AB1345" s="9" t="str">
        <f t="shared" si="227"/>
        <v>Other</v>
      </c>
      <c r="AD1345" s="13">
        <f t="shared" si="228"/>
        <v>3.1339153710000001</v>
      </c>
      <c r="AE1345" t="e">
        <f t="shared" si="229"/>
        <v>#VALUE!</v>
      </c>
      <c r="AF1345" s="16">
        <f t="shared" si="230"/>
        <v>0.36640002988780362</v>
      </c>
    </row>
    <row r="1346" spans="1:32" x14ac:dyDescent="0.25">
      <c r="A1346" t="str">
        <f>'Raw Data'!A1346</f>
        <v>INNSA1</v>
      </c>
      <c r="B1346" s="7">
        <f>'Raw Data'!B1346</f>
        <v>43960</v>
      </c>
      <c r="C1346">
        <f>'Raw Data'!C1346</f>
        <v>301049751</v>
      </c>
      <c r="D1346">
        <f>'Raw Data'!D1346</f>
        <v>73239990</v>
      </c>
      <c r="E1346" t="str">
        <f>'Raw Data'!E1346</f>
        <v>STAINLESS STEEL COLA BOTTLE 750ML SK750-SL-01(TOTAL 41400 PCS) (NOT VACUUM BOTTLE) (MILD STEEL)</v>
      </c>
      <c r="F1346" t="str">
        <f t="shared" si="220"/>
        <v>STAINLESS STEEL COLA BOTTLE 750ML SK750-SL-01(TOTAL 41400 PCS) (NOT VACUUM BOTTLE) (MILD STEEL)</v>
      </c>
      <c r="O1346">
        <f>'Raw Data'!N1346</f>
        <v>7820</v>
      </c>
      <c r="P1346" t="str">
        <f>'Raw Data'!O1346</f>
        <v>KGS</v>
      </c>
      <c r="Q1346">
        <f>'Raw Data'!P1346</f>
        <v>510.70508699999999</v>
      </c>
      <c r="R1346">
        <f>'Raw Data'!Q1346</f>
        <v>3993713.78</v>
      </c>
      <c r="S1346">
        <f>'Raw Data'!R1346</f>
        <v>6.6584757100000003</v>
      </c>
      <c r="T1346">
        <f>'Raw Data'!S1346</f>
        <v>52069.280050000001</v>
      </c>
      <c r="U1346">
        <f>'Raw Data'!T1346</f>
        <v>1463296.8</v>
      </c>
      <c r="V1346" s="9" t="str">
        <f t="shared" si="221"/>
        <v>STAINLESS</v>
      </c>
      <c r="W1346" t="str">
        <f t="shared" si="222"/>
        <v/>
      </c>
      <c r="X1346" t="e">
        <f t="shared" si="223"/>
        <v>#VALUE!</v>
      </c>
      <c r="Y1346">
        <f t="shared" si="224"/>
        <v>5457010.5800000001</v>
      </c>
      <c r="Z1346">
        <f t="shared" si="225"/>
        <v>2020</v>
      </c>
      <c r="AA1346" s="9" t="str">
        <f t="shared" si="226"/>
        <v>Steel</v>
      </c>
      <c r="AB1346" s="9" t="str">
        <f t="shared" si="227"/>
        <v>Other</v>
      </c>
      <c r="AD1346" s="13">
        <f t="shared" si="228"/>
        <v>6.6584757100000003</v>
      </c>
      <c r="AE1346" t="e">
        <f t="shared" si="229"/>
        <v>#VALUE!</v>
      </c>
      <c r="AF1346" s="16">
        <f t="shared" si="230"/>
        <v>0.36640001777994219</v>
      </c>
    </row>
    <row r="1347" spans="1:32" x14ac:dyDescent="0.25">
      <c r="A1347" t="str">
        <f>'Raw Data'!A1347</f>
        <v>INNSA1</v>
      </c>
      <c r="B1347" s="7">
        <f>'Raw Data'!B1347</f>
        <v>43960</v>
      </c>
      <c r="C1347">
        <f>'Raw Data'!C1347</f>
        <v>301049751</v>
      </c>
      <c r="D1347">
        <f>'Raw Data'!D1347</f>
        <v>73239990</v>
      </c>
      <c r="E1347" t="str">
        <f>'Raw Data'!E1347</f>
        <v>STEEL ZHARA-NP-003(TOTAL 36000 PCS)</v>
      </c>
      <c r="F1347" t="str">
        <f t="shared" ref="F1347:F1410" si="231">IFERROR(LEFT(E1347, FIND(")", E1347, FIND("QTY", UPPER(E1347))) ), E1347)</f>
        <v>STEEL ZHARA-NP-003(TOTAL 36000 PCS)</v>
      </c>
      <c r="O1347">
        <f>'Raw Data'!N1347</f>
        <v>3360</v>
      </c>
      <c r="P1347" t="str">
        <f>'Raw Data'!O1347</f>
        <v>KGS</v>
      </c>
      <c r="Q1347">
        <f>'Raw Data'!P1347</f>
        <v>365.2739315</v>
      </c>
      <c r="R1347">
        <f>'Raw Data'!Q1347</f>
        <v>1227320.4099999999</v>
      </c>
      <c r="S1347">
        <f>'Raw Data'!R1347</f>
        <v>4.762371989</v>
      </c>
      <c r="T1347">
        <f>'Raw Data'!S1347</f>
        <v>16001.569879999999</v>
      </c>
      <c r="U1347">
        <f>'Raw Data'!T1347</f>
        <v>449690.2</v>
      </c>
      <c r="V1347" s="9" t="str">
        <f t="shared" ref="V1347:V1410" si="232">TRIM(LEFT(E1347, FIND(" ", E1347 &amp; " ") - 1))</f>
        <v>STEEL</v>
      </c>
      <c r="W1347" t="str">
        <f t="shared" ref="W1347:W1410" si="233">IFERROR(
 VALUE(
  SUBSTITUTE(
   SUBSTITUTE(
    TRIM(
     SUBSTITUTE(
      SUBSTITUTE(
       SUBSTITUTE(
        SUBSTITUTE(
         SUBSTITUTE(
          MID(F1347, SEARCH("QTY",UPPER(F1347)) + 3,
           MIN(
            IFERROR(SEARCH("PCS",UPPER(F1347),SEARCH("QTY",UPPER(F1347))),99999),
            IFERROR(SEARCH("PC",UPPER(F1347),SEARCH("QTY",UPPER(F1347))),99999),
            IFERROR(SEARCH("NOS",UPPER(F1347),SEARCH("QTY",UPPER(F1347))),99999),
            IFERROR(SEARCH("SET",UPPER(F1347),SEARCH("QTY",UPPER(F1347))),99999),
            IFERROR(SEARCH("PKT",UPPER(F1347),SEARCH("QTY",UPPER(F1347))),99999),
            IFERROR(SEARCH("NUM",UPPER(F1347),SEARCH("QTY",UPPER(F1347))),99999),
            IFERROR(SEARCH("/",UPPER(F1347),SEARCH("QTY",UPPER(F1347))),99999),
            IFERROR(SEARCH("PER",UPPER(F1347),SEARCH("QTY",UPPER(F1347))),99999),
            IFERROR(SEARCH("USD",UPPER(F1347),SEARCH("QTY",UPPER(F1347))),99999),
            IFERROR(SEARCH("CNY",UPPER(F1347),SEARCH("QTY",UPPER(F1347))),99999)
           ) - (SEARCH("QTY",UPPER(F1347)) + 3)
          ),
         ":", ""),
        "(", ""),
       ")", ""),
      "PER", ""),
     "USD", "")
    ),
   ",", ""),
  "-", "")
 ),
"")</f>
        <v/>
      </c>
      <c r="X1347" t="e">
        <f t="shared" ref="X1347:X1410" si="234">SEARCH("USD", UPPER(F1347))</f>
        <v>#VALUE!</v>
      </c>
      <c r="Y1347">
        <f t="shared" ref="Y1347:Y1410" si="235">R1347+U1347</f>
        <v>1677010.6099999999</v>
      </c>
      <c r="Z1347">
        <f t="shared" ref="Z1347:Z1410" si="236">YEAR(B1347)</f>
        <v>2020</v>
      </c>
      <c r="AA1347" s="9" t="str">
        <f t="shared" ref="AA1347:AA1410" si="237">IF( ISNUMBER(SEARCH("STEEL", F1347)), "Steel",
 IF( ISNUMBER(SEARCH("SCRUBBER", F1347)), "Cleaning",
 IF( ISNUMBER(SEARCH("BASKET", F1347)), "Basket",
 IF( ISNUMBER(SEARCH("HANGER", F1347)), "Hanger",
 IF( ISNUMBER(SEARCH("LUNCH BOX", F1347)), "Lunch Box",
 IF( ISNUMBER(SEARCH("BOTTLE", F1347)), "Bottle",
 "Other"))))))</f>
        <v>Steel</v>
      </c>
      <c r="AB1347" s="9" t="str">
        <f t="shared" ref="AB1347:AB1410" si="238">IF( ISNUMBER(SEARCH("SCRUBBER", F1347)), "Scrubber",
 IF( ISNUMBER(SEARCH("FRUIT BASKET", F1347)), "Fruit Basket",
 IF( ISNUMBER(SEARCH("BASKET", F1347)), "Basket",
 IF( ISNUMBER(SEARCH("CUTLERY", F1347)), "Cutlery Holder",
 IF( ISNUMBER(SEARCH("TEA STRAINER", F1347)), "Tea Strainer",
 IF( ISNUMBER(SEARCH("HANGER", F1347)), "Hanger",
 IF( ISNUMBER(SEARCH("HOOK", F1347)), "Hook",
 IF( ISNUMBER(SEARCH("LUNCH BOX", F1347)), "Lunch Box",
 "Other"))))))))</f>
        <v>Other</v>
      </c>
      <c r="AD1347" s="13">
        <f t="shared" ref="AD1347:AD1410" si="239">S1347</f>
        <v>4.762371989</v>
      </c>
      <c r="AE1347" t="e">
        <f t="shared" ref="AE1347:AE1410" si="240">U1347 / W1347</f>
        <v>#VALUE!</v>
      </c>
      <c r="AF1347" s="16">
        <f t="shared" ref="AF1347:AF1410" si="241">U1347/R1347</f>
        <v>0.36640000144705492</v>
      </c>
    </row>
    <row r="1348" spans="1:32" x14ac:dyDescent="0.25">
      <c r="A1348" t="str">
        <f>'Raw Data'!A1348</f>
        <v>INNSA1</v>
      </c>
      <c r="B1348" s="7">
        <f>'Raw Data'!B1348</f>
        <v>43960</v>
      </c>
      <c r="C1348">
        <f>'Raw Data'!C1348</f>
        <v>301049751</v>
      </c>
      <c r="D1348">
        <f>'Raw Data'!D1348</f>
        <v>73231000</v>
      </c>
      <c r="E1348" t="str">
        <f>'Raw Data'!E1348</f>
        <v>STEEL SCRUBBER 6PCS SET - OKS-4156 (QTY- 98000 PCS/USD 0.265 PER PCS)</v>
      </c>
      <c r="F1348" t="str">
        <f t="shared" si="231"/>
        <v>STEEL SCRUBBER 6PCS SET - OKS-4156 (QTY- 98000 PCS/USD 0.265 PER PCS)</v>
      </c>
      <c r="O1348">
        <f>'Raw Data'!N1348</f>
        <v>9112</v>
      </c>
      <c r="P1348" t="str">
        <f>'Raw Data'!O1348</f>
        <v>KGS</v>
      </c>
      <c r="Q1348">
        <f>'Raw Data'!P1348</f>
        <v>228.9723826</v>
      </c>
      <c r="R1348">
        <f>'Raw Data'!Q1348</f>
        <v>2086396.35</v>
      </c>
      <c r="S1348">
        <f>'Raw Data'!R1348</f>
        <v>2.9852983389999999</v>
      </c>
      <c r="T1348">
        <f>'Raw Data'!S1348</f>
        <v>27202.03846</v>
      </c>
      <c r="U1348">
        <f>'Raw Data'!T1348</f>
        <v>917179.8</v>
      </c>
      <c r="V1348" s="9" t="str">
        <f t="shared" si="232"/>
        <v>STEEL</v>
      </c>
      <c r="W1348">
        <f t="shared" si="233"/>
        <v>98000</v>
      </c>
      <c r="X1348">
        <f t="shared" si="234"/>
        <v>52</v>
      </c>
      <c r="Y1348">
        <f t="shared" si="235"/>
        <v>3003576.1500000004</v>
      </c>
      <c r="Z1348">
        <f t="shared" si="236"/>
        <v>2020</v>
      </c>
      <c r="AA1348" s="9" t="str">
        <f t="shared" si="237"/>
        <v>Steel</v>
      </c>
      <c r="AB1348" s="9" t="str">
        <f t="shared" si="238"/>
        <v>Scrubber</v>
      </c>
      <c r="AD1348" s="13">
        <f t="shared" si="239"/>
        <v>2.9852983389999999</v>
      </c>
      <c r="AE1348">
        <f t="shared" si="240"/>
        <v>9.3589775510204092</v>
      </c>
      <c r="AF1348" s="16">
        <f t="shared" si="241"/>
        <v>0.43959998300418807</v>
      </c>
    </row>
    <row r="1349" spans="1:32" x14ac:dyDescent="0.25">
      <c r="A1349" t="str">
        <f>'Raw Data'!A1349</f>
        <v>INNSA1</v>
      </c>
      <c r="B1349" s="7">
        <f>'Raw Data'!B1349</f>
        <v>43960</v>
      </c>
      <c r="C1349">
        <f>'Raw Data'!C1349</f>
        <v>301049751</v>
      </c>
      <c r="D1349">
        <f>'Raw Data'!D1349</f>
        <v>73239990</v>
      </c>
      <c r="E1349" t="str">
        <f>'Raw Data'!E1349</f>
        <v>STEEL HAND BLENDER-RS-02 (TOTAL 20000 PCS)</v>
      </c>
      <c r="F1349" t="str">
        <f t="shared" si="231"/>
        <v>STEEL HAND BLENDER-RS-02 (TOTAL 20000 PCS)</v>
      </c>
      <c r="O1349">
        <f>'Raw Data'!N1349</f>
        <v>1300</v>
      </c>
      <c r="P1349" t="str">
        <f>'Raw Data'!O1349</f>
        <v>KGS</v>
      </c>
      <c r="Q1349">
        <f>'Raw Data'!P1349</f>
        <v>560.04227690000005</v>
      </c>
      <c r="R1349">
        <f>'Raw Data'!Q1349</f>
        <v>728054.96</v>
      </c>
      <c r="S1349">
        <f>'Raw Data'!R1349</f>
        <v>7.3017246010000001</v>
      </c>
      <c r="T1349">
        <f>'Raw Data'!S1349</f>
        <v>9492.2419819999996</v>
      </c>
      <c r="U1349">
        <f>'Raw Data'!T1349</f>
        <v>266759.40000000002</v>
      </c>
      <c r="V1349" s="9" t="str">
        <f t="shared" si="232"/>
        <v>STEEL</v>
      </c>
      <c r="W1349" t="str">
        <f t="shared" si="233"/>
        <v/>
      </c>
      <c r="X1349" t="e">
        <f t="shared" si="234"/>
        <v>#VALUE!</v>
      </c>
      <c r="Y1349">
        <f t="shared" si="235"/>
        <v>994814.36</v>
      </c>
      <c r="Z1349">
        <f t="shared" si="236"/>
        <v>2020</v>
      </c>
      <c r="AA1349" s="9" t="str">
        <f t="shared" si="237"/>
        <v>Steel</v>
      </c>
      <c r="AB1349" s="9" t="str">
        <f t="shared" si="238"/>
        <v>Other</v>
      </c>
      <c r="AD1349" s="13">
        <f t="shared" si="239"/>
        <v>7.3017246010000001</v>
      </c>
      <c r="AE1349" t="e">
        <f t="shared" si="240"/>
        <v>#VALUE!</v>
      </c>
      <c r="AF1349" s="16">
        <f t="shared" si="241"/>
        <v>0.36640008605943708</v>
      </c>
    </row>
    <row r="1350" spans="1:32" x14ac:dyDescent="0.25">
      <c r="A1350" t="str">
        <f>'Raw Data'!A1350</f>
        <v>INNSA1</v>
      </c>
      <c r="B1350" s="7">
        <f>'Raw Data'!B1350</f>
        <v>43960</v>
      </c>
      <c r="C1350">
        <f>'Raw Data'!C1350</f>
        <v>301049751</v>
      </c>
      <c r="D1350">
        <f>'Raw Data'!D1350</f>
        <v>73239990</v>
      </c>
      <c r="E1350" t="str">
        <f>'Raw Data'!E1350</f>
        <v>STAINLESS STEEL SPORTS BOTTLE 650ML S115-NP-21 (TOTAL 7200 PCS ) (NOT VACUUM BOTTLE) (MILD STEEL)</v>
      </c>
      <c r="F1350" t="str">
        <f t="shared" si="231"/>
        <v>STAINLESS STEEL SPORTS BOTTLE 650ML S115-NP-21 (TOTAL 7200 PCS ) (NOT VACUUM BOTTLE) (MILD STEEL)</v>
      </c>
      <c r="O1350">
        <f>'Raw Data'!N1350</f>
        <v>1280</v>
      </c>
      <c r="P1350" t="str">
        <f>'Raw Data'!O1350</f>
        <v>KGS</v>
      </c>
      <c r="Q1350">
        <f>'Raw Data'!P1350</f>
        <v>483.8398828</v>
      </c>
      <c r="R1350">
        <f>'Raw Data'!Q1350</f>
        <v>619315.05000000005</v>
      </c>
      <c r="S1350">
        <f>'Raw Data'!R1350</f>
        <v>6.3082122920000003</v>
      </c>
      <c r="T1350">
        <f>'Raw Data'!S1350</f>
        <v>8074.5117339999997</v>
      </c>
      <c r="U1350">
        <f>'Raw Data'!T1350</f>
        <v>226917</v>
      </c>
      <c r="V1350" s="9" t="str">
        <f t="shared" si="232"/>
        <v>STAINLESS</v>
      </c>
      <c r="W1350" t="str">
        <f t="shared" si="233"/>
        <v/>
      </c>
      <c r="X1350" t="e">
        <f t="shared" si="234"/>
        <v>#VALUE!</v>
      </c>
      <c r="Y1350">
        <f t="shared" si="235"/>
        <v>846232.05</v>
      </c>
      <c r="Z1350">
        <f t="shared" si="236"/>
        <v>2020</v>
      </c>
      <c r="AA1350" s="9" t="str">
        <f t="shared" si="237"/>
        <v>Steel</v>
      </c>
      <c r="AB1350" s="9" t="str">
        <f t="shared" si="238"/>
        <v>Other</v>
      </c>
      <c r="AD1350" s="13">
        <f t="shared" si="239"/>
        <v>6.3082122920000003</v>
      </c>
      <c r="AE1350" t="e">
        <f t="shared" si="240"/>
        <v>#VALUE!</v>
      </c>
      <c r="AF1350" s="16">
        <f t="shared" si="241"/>
        <v>0.36639994458393993</v>
      </c>
    </row>
    <row r="1351" spans="1:32" x14ac:dyDescent="0.25">
      <c r="A1351" t="str">
        <f>'Raw Data'!A1351</f>
        <v>INNSA1</v>
      </c>
      <c r="B1351" s="7">
        <f>'Raw Data'!B1351</f>
        <v>43960</v>
      </c>
      <c r="C1351">
        <f>'Raw Data'!C1351</f>
        <v>301049751</v>
      </c>
      <c r="D1351">
        <f>'Raw Data'!D1351</f>
        <v>73239990</v>
      </c>
      <c r="E1351" t="str">
        <f>'Raw Data'!E1351</f>
        <v>STAINLESS STEEL BOTTLE 750ML SG805-AM-06 (TOTAL 25560 PCS ) (NOT VACUUM BOTTLE) (MILD STEEL)</v>
      </c>
      <c r="F1351" t="str">
        <f t="shared" si="231"/>
        <v>STAINLESS STEEL BOTTLE 750ML SG805-AM-06 (TOTAL 25560 PCS ) (NOT VACUUM BOTTLE) (MILD STEEL)</v>
      </c>
      <c r="O1351">
        <f>'Raw Data'!N1351</f>
        <v>4047</v>
      </c>
      <c r="P1351" t="str">
        <f>'Raw Data'!O1351</f>
        <v>KGS</v>
      </c>
      <c r="Q1351">
        <f>'Raw Data'!P1351</f>
        <v>543.25883859999999</v>
      </c>
      <c r="R1351">
        <f>'Raw Data'!Q1351</f>
        <v>2198568.52</v>
      </c>
      <c r="S1351">
        <f>'Raw Data'!R1351</f>
        <v>7.0829053279999998</v>
      </c>
      <c r="T1351">
        <f>'Raw Data'!S1351</f>
        <v>28664.51786</v>
      </c>
      <c r="U1351">
        <f>'Raw Data'!T1351</f>
        <v>805555.5</v>
      </c>
      <c r="V1351" s="9" t="str">
        <f t="shared" si="232"/>
        <v>STAINLESS</v>
      </c>
      <c r="W1351" t="str">
        <f t="shared" si="233"/>
        <v/>
      </c>
      <c r="X1351" t="e">
        <f t="shared" si="234"/>
        <v>#VALUE!</v>
      </c>
      <c r="Y1351">
        <f t="shared" si="235"/>
        <v>3004124.02</v>
      </c>
      <c r="Z1351">
        <f t="shared" si="236"/>
        <v>2020</v>
      </c>
      <c r="AA1351" s="9" t="str">
        <f t="shared" si="237"/>
        <v>Steel</v>
      </c>
      <c r="AB1351" s="9" t="str">
        <f t="shared" si="238"/>
        <v>Other</v>
      </c>
      <c r="AD1351" s="13">
        <f t="shared" si="239"/>
        <v>7.0829053279999998</v>
      </c>
      <c r="AE1351" t="e">
        <f t="shared" si="240"/>
        <v>#VALUE!</v>
      </c>
      <c r="AF1351" s="16">
        <f t="shared" si="241"/>
        <v>0.36639999739466844</v>
      </c>
    </row>
    <row r="1352" spans="1:32" x14ac:dyDescent="0.25">
      <c r="A1352" t="str">
        <f>'Raw Data'!A1352</f>
        <v>INNSA1</v>
      </c>
      <c r="B1352" s="7">
        <f>'Raw Data'!B1352</f>
        <v>43958</v>
      </c>
      <c r="C1352">
        <f>'Raw Data'!C1352</f>
        <v>301049751</v>
      </c>
      <c r="D1352">
        <f>'Raw Data'!D1352</f>
        <v>73239990</v>
      </c>
      <c r="E1352" t="str">
        <f>'Raw Data'!E1352</f>
        <v>RYX-02-021A MILD STEEL MULTI FUNCTION CLOTH STAND (9072 NOS)(OTHER ARTICLES OF HOUSEHOLD OF IRON &amp; STEEL)</v>
      </c>
      <c r="F1352" t="str">
        <f t="shared" si="231"/>
        <v>RYX-02-021A MILD STEEL MULTI FUNCTION CLOTH STAND (9072 NOS)(OTHER ARTICLES OF HOUSEHOLD OF IRON &amp; STEEL)</v>
      </c>
      <c r="O1352">
        <f>'Raw Data'!N1352</f>
        <v>33264</v>
      </c>
      <c r="P1352" t="str">
        <f>'Raw Data'!O1352</f>
        <v>KGS</v>
      </c>
      <c r="Q1352">
        <f>'Raw Data'!P1352</f>
        <v>196.27017649999999</v>
      </c>
      <c r="R1352">
        <f>'Raw Data'!Q1352</f>
        <v>6528731.1500000004</v>
      </c>
      <c r="S1352">
        <f>'Raw Data'!R1352</f>
        <v>2.5589331999999998</v>
      </c>
      <c r="T1352">
        <f>'Raw Data'!S1352</f>
        <v>85120.35398</v>
      </c>
      <c r="U1352">
        <f>'Raw Data'!T1352</f>
        <v>2392127</v>
      </c>
      <c r="V1352" s="9" t="str">
        <f t="shared" si="232"/>
        <v>RYX-02-021A</v>
      </c>
      <c r="W1352" t="str">
        <f t="shared" si="233"/>
        <v/>
      </c>
      <c r="X1352" t="e">
        <f t="shared" si="234"/>
        <v>#VALUE!</v>
      </c>
      <c r="Y1352">
        <f t="shared" si="235"/>
        <v>8920858.1500000004</v>
      </c>
      <c r="Z1352">
        <f t="shared" si="236"/>
        <v>2020</v>
      </c>
      <c r="AA1352" s="9" t="str">
        <f t="shared" si="237"/>
        <v>Steel</v>
      </c>
      <c r="AB1352" s="9" t="str">
        <f t="shared" si="238"/>
        <v>Other</v>
      </c>
      <c r="AD1352" s="13">
        <f t="shared" si="239"/>
        <v>2.5589331999999998</v>
      </c>
      <c r="AE1352" t="e">
        <f t="shared" si="240"/>
        <v>#VALUE!</v>
      </c>
      <c r="AF1352" s="16">
        <f t="shared" si="241"/>
        <v>0.36639998570013099</v>
      </c>
    </row>
    <row r="1353" spans="1:32" x14ac:dyDescent="0.25">
      <c r="A1353" t="str">
        <f>'Raw Data'!A1353</f>
        <v>INNSA1</v>
      </c>
      <c r="B1353" s="7">
        <f>'Raw Data'!B1353</f>
        <v>43958</v>
      </c>
      <c r="C1353">
        <f>'Raw Data'!C1353</f>
        <v>301049751</v>
      </c>
      <c r="D1353">
        <f>'Raw Data'!D1353</f>
        <v>73239990</v>
      </c>
      <c r="E1353" t="str">
        <f>'Raw Data'!E1353</f>
        <v>RYX-02-020 MILD STEEL MULTI FUNCTION CLOTH STAND (2464 NOS)(OTHER ARTICLES OF HOUSEHOLD OF IRON &amp; STEEL)</v>
      </c>
      <c r="F1353" t="str">
        <f t="shared" si="231"/>
        <v>RYX-02-020 MILD STEEL MULTI FUNCTION CLOTH STAND (2464 NOS)(OTHER ARTICLES OF HOUSEHOLD OF IRON &amp; STEEL)</v>
      </c>
      <c r="O1353">
        <f>'Raw Data'!N1353</f>
        <v>8008</v>
      </c>
      <c r="P1353" t="str">
        <f>'Raw Data'!O1353</f>
        <v>KGS</v>
      </c>
      <c r="Q1353">
        <f>'Raw Data'!P1353</f>
        <v>355.32269609999997</v>
      </c>
      <c r="R1353">
        <f>'Raw Data'!Q1353</f>
        <v>2845424.15</v>
      </c>
      <c r="S1353">
        <f>'Raw Data'!R1353</f>
        <v>4.6326296749999996</v>
      </c>
      <c r="T1353">
        <f>'Raw Data'!S1353</f>
        <v>37098.098440000002</v>
      </c>
      <c r="U1353">
        <f>'Raw Data'!T1353</f>
        <v>1042563.4</v>
      </c>
      <c r="V1353" s="9" t="str">
        <f t="shared" si="232"/>
        <v>RYX-02-020</v>
      </c>
      <c r="W1353" t="str">
        <f t="shared" si="233"/>
        <v/>
      </c>
      <c r="X1353" t="e">
        <f t="shared" si="234"/>
        <v>#VALUE!</v>
      </c>
      <c r="Y1353">
        <f t="shared" si="235"/>
        <v>3887987.55</v>
      </c>
      <c r="Z1353">
        <f t="shared" si="236"/>
        <v>2020</v>
      </c>
      <c r="AA1353" s="9" t="str">
        <f t="shared" si="237"/>
        <v>Steel</v>
      </c>
      <c r="AB1353" s="9" t="str">
        <f t="shared" si="238"/>
        <v>Other</v>
      </c>
      <c r="AD1353" s="13">
        <f t="shared" si="239"/>
        <v>4.6326296749999996</v>
      </c>
      <c r="AE1353" t="e">
        <f t="shared" si="240"/>
        <v>#VALUE!</v>
      </c>
      <c r="AF1353" s="16">
        <f t="shared" si="241"/>
        <v>0.3663999969916612</v>
      </c>
    </row>
    <row r="1354" spans="1:32" x14ac:dyDescent="0.25">
      <c r="A1354" t="str">
        <f>'Raw Data'!A1354</f>
        <v>INNSA1</v>
      </c>
      <c r="B1354" s="7">
        <f>'Raw Data'!B1354</f>
        <v>43957</v>
      </c>
      <c r="C1354">
        <f>'Raw Data'!C1354</f>
        <v>301049751</v>
      </c>
      <c r="D1354">
        <f>'Raw Data'!D1354</f>
        <v>73239990</v>
      </c>
      <c r="E1354" t="str">
        <f>'Raw Data'!E1354</f>
        <v>KWP-1000B SS OIL POT 1000ML (QTY:27000 PCS/USD 1.45 PER PCS)</v>
      </c>
      <c r="F1354" t="str">
        <f t="shared" si="231"/>
        <v>KWP-1000B SS OIL POT 1000ML (QTY:27000 PCS/USD 1.45 PER PCS)</v>
      </c>
      <c r="O1354">
        <f>'Raw Data'!N1354</f>
        <v>6097.5</v>
      </c>
      <c r="P1354" t="str">
        <f>'Raw Data'!O1354</f>
        <v>KGS</v>
      </c>
      <c r="Q1354">
        <f>'Raw Data'!P1354</f>
        <v>514.59727759999998</v>
      </c>
      <c r="R1354">
        <f>'Raw Data'!Q1354</f>
        <v>3137756.9</v>
      </c>
      <c r="S1354">
        <f>'Raw Data'!R1354</f>
        <v>6.6271381529999998</v>
      </c>
      <c r="T1354">
        <f>'Raw Data'!S1354</f>
        <v>40408.974889999998</v>
      </c>
      <c r="U1354">
        <f>'Raw Data'!T1354</f>
        <v>1149674.1000000001</v>
      </c>
      <c r="V1354" s="9" t="str">
        <f t="shared" si="232"/>
        <v>KWP-1000B</v>
      </c>
      <c r="W1354">
        <f t="shared" si="233"/>
        <v>27000</v>
      </c>
      <c r="X1354">
        <f t="shared" si="234"/>
        <v>44</v>
      </c>
      <c r="Y1354">
        <f t="shared" si="235"/>
        <v>4287431</v>
      </c>
      <c r="Z1354">
        <f t="shared" si="236"/>
        <v>2020</v>
      </c>
      <c r="AA1354" s="9" t="str">
        <f t="shared" si="237"/>
        <v>Other</v>
      </c>
      <c r="AB1354" s="9" t="str">
        <f t="shared" si="238"/>
        <v>Other</v>
      </c>
      <c r="AD1354" s="13">
        <f t="shared" si="239"/>
        <v>6.6271381529999998</v>
      </c>
      <c r="AE1354">
        <f t="shared" si="240"/>
        <v>42.580522222222228</v>
      </c>
      <c r="AF1354" s="16">
        <f t="shared" si="241"/>
        <v>0.36639999102543608</v>
      </c>
    </row>
    <row r="1355" spans="1:32" x14ac:dyDescent="0.25">
      <c r="A1355" t="str">
        <f>'Raw Data'!A1355</f>
        <v>INNSA1</v>
      </c>
      <c r="B1355" s="7">
        <f>'Raw Data'!B1355</f>
        <v>43957</v>
      </c>
      <c r="C1355">
        <f>'Raw Data'!C1355</f>
        <v>301049751</v>
      </c>
      <c r="D1355">
        <f>'Raw Data'!D1355</f>
        <v>73239990</v>
      </c>
      <c r="E1355" t="str">
        <f>'Raw Data'!E1355</f>
        <v>KWP-600P SS OIL POT 600ML (QTY:38760 PCS/USD 1.20 PER PCS)</v>
      </c>
      <c r="F1355" t="str">
        <f t="shared" si="231"/>
        <v>KWP-600P SS OIL POT 600ML (QTY:38760 PCS/USD 1.20 PER PCS)</v>
      </c>
      <c r="O1355">
        <f>'Raw Data'!N1355</f>
        <v>6783</v>
      </c>
      <c r="P1355" t="str">
        <f>'Raw Data'!O1355</f>
        <v>KGS</v>
      </c>
      <c r="Q1355">
        <f>'Raw Data'!P1355</f>
        <v>546.8888958</v>
      </c>
      <c r="R1355">
        <f>'Raw Data'!Q1355</f>
        <v>3709547.38</v>
      </c>
      <c r="S1355">
        <f>'Raw Data'!R1355</f>
        <v>7.0429993020000001</v>
      </c>
      <c r="T1355">
        <f>'Raw Data'!S1355</f>
        <v>47772.664259999998</v>
      </c>
      <c r="U1355">
        <f>'Raw Data'!T1355</f>
        <v>1359178.1</v>
      </c>
      <c r="V1355" s="9" t="str">
        <f t="shared" si="232"/>
        <v>KWP-600P</v>
      </c>
      <c r="W1355">
        <f t="shared" si="233"/>
        <v>38760</v>
      </c>
      <c r="X1355">
        <f t="shared" si="234"/>
        <v>42</v>
      </c>
      <c r="Y1355">
        <f t="shared" si="235"/>
        <v>5068725.4800000004</v>
      </c>
      <c r="Z1355">
        <f t="shared" si="236"/>
        <v>2020</v>
      </c>
      <c r="AA1355" s="9" t="str">
        <f t="shared" si="237"/>
        <v>Other</v>
      </c>
      <c r="AB1355" s="9" t="str">
        <f t="shared" si="238"/>
        <v>Other</v>
      </c>
      <c r="AD1355" s="13">
        <f t="shared" si="239"/>
        <v>7.0429993020000001</v>
      </c>
      <c r="AE1355">
        <f t="shared" si="240"/>
        <v>35.066514447884423</v>
      </c>
      <c r="AF1355" s="16">
        <f t="shared" si="241"/>
        <v>0.36639998381689365</v>
      </c>
    </row>
    <row r="1356" spans="1:32" x14ac:dyDescent="0.25">
      <c r="A1356" t="str">
        <f>'Raw Data'!A1356</f>
        <v>INNSA1</v>
      </c>
      <c r="B1356" s="7">
        <f>'Raw Data'!B1356</f>
        <v>43954</v>
      </c>
      <c r="C1356">
        <f>'Raw Data'!C1356</f>
        <v>301049751</v>
      </c>
      <c r="D1356">
        <f>'Raw Data'!D1356</f>
        <v>73239990</v>
      </c>
      <c r="E1356" t="str">
        <f>'Raw Data'!E1356</f>
        <v>STEEL ZHARA NP-003 (QTY 30000 PCS)</v>
      </c>
      <c r="F1356" t="str">
        <f t="shared" si="231"/>
        <v>STEEL ZHARA NP-003 (QTY 30000 PCS)</v>
      </c>
      <c r="O1356">
        <f>'Raw Data'!N1356</f>
        <v>2800</v>
      </c>
      <c r="P1356" t="str">
        <f>'Raw Data'!O1356</f>
        <v>KGS</v>
      </c>
      <c r="Q1356">
        <f>'Raw Data'!P1356</f>
        <v>367.51845359999999</v>
      </c>
      <c r="R1356">
        <f>'Raw Data'!Q1356</f>
        <v>1029051.67</v>
      </c>
      <c r="S1356">
        <f>'Raw Data'!R1356</f>
        <v>4.7330129239999996</v>
      </c>
      <c r="T1356">
        <f>'Raw Data'!S1356</f>
        <v>13252.43619</v>
      </c>
      <c r="U1356">
        <f>'Raw Data'!T1356</f>
        <v>377044.5</v>
      </c>
      <c r="V1356" s="9" t="str">
        <f t="shared" si="232"/>
        <v>STEEL</v>
      </c>
      <c r="W1356">
        <f t="shared" si="233"/>
        <v>30000</v>
      </c>
      <c r="X1356" t="e">
        <f t="shared" si="234"/>
        <v>#VALUE!</v>
      </c>
      <c r="Y1356">
        <f t="shared" si="235"/>
        <v>1406096.17</v>
      </c>
      <c r="Z1356">
        <f t="shared" si="236"/>
        <v>2020</v>
      </c>
      <c r="AA1356" s="9" t="str">
        <f t="shared" si="237"/>
        <v>Steel</v>
      </c>
      <c r="AB1356" s="9" t="str">
        <f t="shared" si="238"/>
        <v>Other</v>
      </c>
      <c r="AD1356" s="13">
        <f t="shared" si="239"/>
        <v>4.7330129239999996</v>
      </c>
      <c r="AE1356">
        <f t="shared" si="240"/>
        <v>12.568149999999999</v>
      </c>
      <c r="AF1356" s="16">
        <f t="shared" si="241"/>
        <v>0.36639996901224597</v>
      </c>
    </row>
    <row r="1357" spans="1:32" x14ac:dyDescent="0.25">
      <c r="A1357" t="str">
        <f>'Raw Data'!A1357</f>
        <v>INNSA1</v>
      </c>
      <c r="B1357" s="7">
        <f>'Raw Data'!B1357</f>
        <v>43954</v>
      </c>
      <c r="C1357">
        <f>'Raw Data'!C1357</f>
        <v>301049751</v>
      </c>
      <c r="D1357">
        <f>'Raw Data'!D1357</f>
        <v>73239990</v>
      </c>
      <c r="E1357" t="str">
        <f>'Raw Data'!E1357</f>
        <v>STAINLESS STEEL SPORTS BOTTLE 800ML SB-10(TOTAL 2520 PCS ) (NOT VACUUM BOTTLE) (MILD STEEL)</v>
      </c>
      <c r="F1357" t="str">
        <f t="shared" si="231"/>
        <v>STAINLESS STEEL SPORTS BOTTLE 800ML SB-10(TOTAL 2520 PCS ) (NOT VACUUM BOTTLE) (MILD STEEL)</v>
      </c>
      <c r="O1357">
        <f>'Raw Data'!N1357</f>
        <v>406</v>
      </c>
      <c r="P1357" t="str">
        <f>'Raw Data'!O1357</f>
        <v>KGS</v>
      </c>
      <c r="Q1357">
        <f>'Raw Data'!P1357</f>
        <v>611.44891629999995</v>
      </c>
      <c r="R1357">
        <f>'Raw Data'!Q1357</f>
        <v>248248.26</v>
      </c>
      <c r="S1357">
        <f>'Raw Data'!R1357</f>
        <v>7.8744226179999997</v>
      </c>
      <c r="T1357">
        <f>'Raw Data'!S1357</f>
        <v>3197.0155829999999</v>
      </c>
      <c r="U1357">
        <f>'Raw Data'!T1357</f>
        <v>90958.3</v>
      </c>
      <c r="V1357" s="9" t="str">
        <f t="shared" si="232"/>
        <v>STAINLESS</v>
      </c>
      <c r="W1357" t="str">
        <f t="shared" si="233"/>
        <v/>
      </c>
      <c r="X1357" t="e">
        <f t="shared" si="234"/>
        <v>#VALUE!</v>
      </c>
      <c r="Y1357">
        <f t="shared" si="235"/>
        <v>339206.56</v>
      </c>
      <c r="Z1357">
        <f t="shared" si="236"/>
        <v>2020</v>
      </c>
      <c r="AA1357" s="9" t="str">
        <f t="shared" si="237"/>
        <v>Steel</v>
      </c>
      <c r="AB1357" s="9" t="str">
        <f t="shared" si="238"/>
        <v>Other</v>
      </c>
      <c r="AD1357" s="13">
        <f t="shared" si="239"/>
        <v>7.8744226179999997</v>
      </c>
      <c r="AE1357" t="e">
        <f t="shared" si="240"/>
        <v>#VALUE!</v>
      </c>
      <c r="AF1357" s="16">
        <f t="shared" si="241"/>
        <v>0.36640055402603827</v>
      </c>
    </row>
    <row r="1358" spans="1:32" x14ac:dyDescent="0.25">
      <c r="A1358" t="str">
        <f>'Raw Data'!A1358</f>
        <v>INNSA1</v>
      </c>
      <c r="B1358" s="7">
        <f>'Raw Data'!B1358</f>
        <v>43954</v>
      </c>
      <c r="C1358">
        <f>'Raw Data'!C1358</f>
        <v>301049751</v>
      </c>
      <c r="D1358">
        <f>'Raw Data'!D1358</f>
        <v>73239990</v>
      </c>
      <c r="E1358" t="str">
        <f>'Raw Data'!E1358</f>
        <v>STAINLESS STEEL SPORTS BOTTLE 750ML SG-127 -SB-09 (TOTAL 2520 PCS ) (NOT VACUUM BOTTLE) (MILD STEEL)</v>
      </c>
      <c r="F1358" t="str">
        <f t="shared" si="231"/>
        <v>STAINLESS STEEL SPORTS BOTTLE 750ML SG-127 -SB-09 (TOTAL 2520 PCS ) (NOT VACUUM BOTTLE) (MILD STEEL)</v>
      </c>
      <c r="O1358">
        <f>'Raw Data'!N1358</f>
        <v>413</v>
      </c>
      <c r="P1358" t="str">
        <f>'Raw Data'!O1358</f>
        <v>KGS</v>
      </c>
      <c r="Q1358">
        <f>'Raw Data'!P1358</f>
        <v>566.31181600000002</v>
      </c>
      <c r="R1358">
        <f>'Raw Data'!Q1358</f>
        <v>233886.78</v>
      </c>
      <c r="S1358">
        <f>'Raw Data'!R1358</f>
        <v>7.2931334960000003</v>
      </c>
      <c r="T1358">
        <f>'Raw Data'!S1358</f>
        <v>3012.0641340000002</v>
      </c>
      <c r="U1358">
        <f>'Raw Data'!T1358</f>
        <v>85696.1</v>
      </c>
      <c r="V1358" s="9" t="str">
        <f t="shared" si="232"/>
        <v>STAINLESS</v>
      </c>
      <c r="W1358" t="str">
        <f t="shared" si="233"/>
        <v/>
      </c>
      <c r="X1358" t="e">
        <f t="shared" si="234"/>
        <v>#VALUE!</v>
      </c>
      <c r="Y1358">
        <f t="shared" si="235"/>
        <v>319582.88</v>
      </c>
      <c r="Z1358">
        <f t="shared" si="236"/>
        <v>2020</v>
      </c>
      <c r="AA1358" s="9" t="str">
        <f t="shared" si="237"/>
        <v>Steel</v>
      </c>
      <c r="AB1358" s="9" t="str">
        <f t="shared" si="238"/>
        <v>Other</v>
      </c>
      <c r="AD1358" s="13">
        <f t="shared" si="239"/>
        <v>7.2931334960000003</v>
      </c>
      <c r="AE1358" t="e">
        <f t="shared" si="240"/>
        <v>#VALUE!</v>
      </c>
      <c r="AF1358" s="16">
        <f t="shared" si="241"/>
        <v>0.36639993076992211</v>
      </c>
    </row>
    <row r="1359" spans="1:32" x14ac:dyDescent="0.25">
      <c r="A1359" t="str">
        <f>'Raw Data'!A1359</f>
        <v>INNSA1</v>
      </c>
      <c r="B1359" s="7">
        <f>'Raw Data'!B1359</f>
        <v>43954</v>
      </c>
      <c r="C1359">
        <f>'Raw Data'!C1359</f>
        <v>301049751</v>
      </c>
      <c r="D1359">
        <f>'Raw Data'!D1359</f>
        <v>73239990</v>
      </c>
      <c r="E1359" t="str">
        <f>'Raw Data'!E1359</f>
        <v>STEEL TEA STRAINER NP-55 (QTY 61200 PCS)</v>
      </c>
      <c r="F1359" t="str">
        <f t="shared" si="231"/>
        <v>STEEL TEA STRAINER NP-55 (QTY 61200 PCS)</v>
      </c>
      <c r="O1359">
        <f>'Raw Data'!N1359</f>
        <v>2805</v>
      </c>
      <c r="P1359" t="str">
        <f>'Raw Data'!O1359</f>
        <v>KGS</v>
      </c>
      <c r="Q1359">
        <f>'Raw Data'!P1359</f>
        <v>527.63176109999995</v>
      </c>
      <c r="R1359">
        <f>'Raw Data'!Q1359</f>
        <v>1480007.09</v>
      </c>
      <c r="S1359">
        <f>'Raw Data'!R1359</f>
        <v>6.7950001430000002</v>
      </c>
      <c r="T1359">
        <f>'Raw Data'!S1359</f>
        <v>19059.975399999999</v>
      </c>
      <c r="U1359">
        <f>'Raw Data'!T1359</f>
        <v>542274.5</v>
      </c>
      <c r="V1359" s="9" t="str">
        <f t="shared" si="232"/>
        <v>STEEL</v>
      </c>
      <c r="W1359">
        <f t="shared" si="233"/>
        <v>61200</v>
      </c>
      <c r="X1359" t="e">
        <f t="shared" si="234"/>
        <v>#VALUE!</v>
      </c>
      <c r="Y1359">
        <f t="shared" si="235"/>
        <v>2022281.59</v>
      </c>
      <c r="Z1359">
        <f t="shared" si="236"/>
        <v>2020</v>
      </c>
      <c r="AA1359" s="9" t="str">
        <f t="shared" si="237"/>
        <v>Steel</v>
      </c>
      <c r="AB1359" s="9" t="str">
        <f t="shared" si="238"/>
        <v>Tea Strainer</v>
      </c>
      <c r="AD1359" s="13">
        <f t="shared" si="239"/>
        <v>6.7950001430000002</v>
      </c>
      <c r="AE1359">
        <f t="shared" si="240"/>
        <v>8.8606944444444444</v>
      </c>
      <c r="AF1359" s="16">
        <f t="shared" si="241"/>
        <v>0.36639993393545162</v>
      </c>
    </row>
    <row r="1360" spans="1:32" x14ac:dyDescent="0.25">
      <c r="A1360" t="str">
        <f>'Raw Data'!A1360</f>
        <v>INNSA1</v>
      </c>
      <c r="B1360" s="7">
        <f>'Raw Data'!B1360</f>
        <v>43954</v>
      </c>
      <c r="C1360">
        <f>'Raw Data'!C1360</f>
        <v>301049751</v>
      </c>
      <c r="D1360">
        <f>'Raw Data'!D1360</f>
        <v>73239990</v>
      </c>
      <c r="E1360" t="str">
        <f>'Raw Data'!E1360</f>
        <v>STAINLESS STEEL SPORTS BOTTLE 650ML S115 -NP-21(TOTAL 36000 PCS)(NOT VACUUM BOTTLE)(MILD STEEL)</v>
      </c>
      <c r="F1360" t="str">
        <f t="shared" si="231"/>
        <v>STAINLESS STEEL SPORTS BOTTLE 650ML S115 -NP-21(TOTAL 36000 PCS)(NOT VACUUM BOTTLE)(MILD STEEL)</v>
      </c>
      <c r="O1360">
        <f>'Raw Data'!N1360</f>
        <v>6400</v>
      </c>
      <c r="P1360" t="str">
        <f>'Raw Data'!O1360</f>
        <v>KGS</v>
      </c>
      <c r="Q1360">
        <f>'Raw Data'!P1360</f>
        <v>490.01186089999999</v>
      </c>
      <c r="R1360">
        <f>'Raw Data'!Q1360</f>
        <v>3136075.91</v>
      </c>
      <c r="S1360">
        <f>'Raw Data'!R1360</f>
        <v>6.3105197799999999</v>
      </c>
      <c r="T1360">
        <f>'Raw Data'!S1360</f>
        <v>40387.326589999997</v>
      </c>
      <c r="U1360">
        <f>'Raw Data'!T1360</f>
        <v>1149058.2</v>
      </c>
      <c r="V1360" s="9" t="str">
        <f t="shared" si="232"/>
        <v>STAINLESS</v>
      </c>
      <c r="W1360" t="str">
        <f t="shared" si="233"/>
        <v/>
      </c>
      <c r="X1360" t="e">
        <f t="shared" si="234"/>
        <v>#VALUE!</v>
      </c>
      <c r="Y1360">
        <f t="shared" si="235"/>
        <v>4285134.1100000003</v>
      </c>
      <c r="Z1360">
        <f t="shared" si="236"/>
        <v>2020</v>
      </c>
      <c r="AA1360" s="9" t="str">
        <f t="shared" si="237"/>
        <v>Steel</v>
      </c>
      <c r="AB1360" s="9" t="str">
        <f t="shared" si="238"/>
        <v>Other</v>
      </c>
      <c r="AD1360" s="13">
        <f t="shared" si="239"/>
        <v>6.3105197799999999</v>
      </c>
      <c r="AE1360" t="e">
        <f t="shared" si="240"/>
        <v>#VALUE!</v>
      </c>
      <c r="AF1360" s="16">
        <f t="shared" si="241"/>
        <v>0.36639999571949133</v>
      </c>
    </row>
    <row r="1361" spans="1:32" x14ac:dyDescent="0.25">
      <c r="A1361" t="str">
        <f>'Raw Data'!A1361</f>
        <v>INNSA1</v>
      </c>
      <c r="B1361" s="7">
        <f>'Raw Data'!B1361</f>
        <v>43954</v>
      </c>
      <c r="C1361">
        <f>'Raw Data'!C1361</f>
        <v>301049751</v>
      </c>
      <c r="D1361">
        <f>'Raw Data'!D1361</f>
        <v>73239990</v>
      </c>
      <c r="E1361" t="str">
        <f>'Raw Data'!E1361</f>
        <v>STEEL LUNCH BOX 2 LAYER 8504 (MILD STEEL) (QTY 22020 PCS)</v>
      </c>
      <c r="F1361" t="str">
        <f t="shared" si="231"/>
        <v>STEEL LUNCH BOX 2 LAYER 8504 (MILD STEEL) (QTY 22020 PCS)</v>
      </c>
      <c r="O1361">
        <f>'Raw Data'!N1361</f>
        <v>10532.9</v>
      </c>
      <c r="P1361" t="str">
        <f>'Raw Data'!O1361</f>
        <v>KGS</v>
      </c>
      <c r="Q1361">
        <f>'Raw Data'!P1361</f>
        <v>399.53418340000002</v>
      </c>
      <c r="R1361">
        <f>'Raw Data'!Q1361</f>
        <v>4208253.5999999996</v>
      </c>
      <c r="S1361">
        <f>'Raw Data'!R1361</f>
        <v>5.1453210990000002</v>
      </c>
      <c r="T1361">
        <f>'Raw Data'!S1361</f>
        <v>54195.152609999997</v>
      </c>
      <c r="U1361">
        <f>'Raw Data'!T1361</f>
        <v>1541904.1</v>
      </c>
      <c r="V1361" s="9" t="str">
        <f t="shared" si="232"/>
        <v>STEEL</v>
      </c>
      <c r="W1361">
        <f t="shared" si="233"/>
        <v>22020</v>
      </c>
      <c r="X1361" t="e">
        <f t="shared" si="234"/>
        <v>#VALUE!</v>
      </c>
      <c r="Y1361">
        <f t="shared" si="235"/>
        <v>5750157.6999999993</v>
      </c>
      <c r="Z1361">
        <f t="shared" si="236"/>
        <v>2020</v>
      </c>
      <c r="AA1361" s="9" t="str">
        <f t="shared" si="237"/>
        <v>Steel</v>
      </c>
      <c r="AB1361" s="9" t="str">
        <f t="shared" si="238"/>
        <v>Lunch Box</v>
      </c>
      <c r="AD1361" s="13">
        <f t="shared" si="239"/>
        <v>5.1453210990000002</v>
      </c>
      <c r="AE1361">
        <f t="shared" si="240"/>
        <v>70.022892824704812</v>
      </c>
      <c r="AF1361" s="16">
        <f t="shared" si="241"/>
        <v>0.3663999954755579</v>
      </c>
    </row>
    <row r="1362" spans="1:32" x14ac:dyDescent="0.25">
      <c r="A1362" t="str">
        <f>'Raw Data'!A1362</f>
        <v>INNSA1</v>
      </c>
      <c r="B1362" s="7">
        <f>'Raw Data'!B1362</f>
        <v>43954</v>
      </c>
      <c r="C1362">
        <f>'Raw Data'!C1362</f>
        <v>301049751</v>
      </c>
      <c r="D1362">
        <f>'Raw Data'!D1362</f>
        <v>73239990</v>
      </c>
      <c r="E1362" t="str">
        <f>'Raw Data'!E1362</f>
        <v>STEEL LUNCH BOX 6900 (MILD STEEL) (QTY 86400 PCS)</v>
      </c>
      <c r="F1362" t="str">
        <f t="shared" si="231"/>
        <v>STEEL LUNCH BOX 6900 (MILD STEEL) (QTY 86400 PCS)</v>
      </c>
      <c r="O1362">
        <f>'Raw Data'!N1362</f>
        <v>10116</v>
      </c>
      <c r="P1362" t="str">
        <f>'Raw Data'!O1362</f>
        <v>KGS</v>
      </c>
      <c r="Q1362">
        <f>'Raw Data'!P1362</f>
        <v>498.55653319999999</v>
      </c>
      <c r="R1362">
        <f>'Raw Data'!Q1362</f>
        <v>5043397.8899999997</v>
      </c>
      <c r="S1362">
        <f>'Raw Data'!R1362</f>
        <v>6.4205606340000001</v>
      </c>
      <c r="T1362">
        <f>'Raw Data'!S1362</f>
        <v>64950.391369999998</v>
      </c>
      <c r="U1362">
        <f>'Raw Data'!T1362</f>
        <v>1847901.1</v>
      </c>
      <c r="V1362" s="9" t="str">
        <f t="shared" si="232"/>
        <v>STEEL</v>
      </c>
      <c r="W1362">
        <f t="shared" si="233"/>
        <v>86400</v>
      </c>
      <c r="X1362" t="e">
        <f t="shared" si="234"/>
        <v>#VALUE!</v>
      </c>
      <c r="Y1362">
        <f t="shared" si="235"/>
        <v>6891298.9900000002</v>
      </c>
      <c r="Z1362">
        <f t="shared" si="236"/>
        <v>2020</v>
      </c>
      <c r="AA1362" s="9" t="str">
        <f t="shared" si="237"/>
        <v>Steel</v>
      </c>
      <c r="AB1362" s="9" t="str">
        <f t="shared" si="238"/>
        <v>Lunch Box</v>
      </c>
      <c r="AD1362" s="13">
        <f t="shared" si="239"/>
        <v>6.4205606340000001</v>
      </c>
      <c r="AE1362">
        <f t="shared" si="240"/>
        <v>21.387744212962964</v>
      </c>
      <c r="AF1362" s="16">
        <f t="shared" si="241"/>
        <v>0.3664000224261505</v>
      </c>
    </row>
    <row r="1363" spans="1:32" x14ac:dyDescent="0.25">
      <c r="A1363" t="str">
        <f>'Raw Data'!A1363</f>
        <v>INNSA1</v>
      </c>
      <c r="B1363" s="7">
        <f>'Raw Data'!B1363</f>
        <v>43954</v>
      </c>
      <c r="C1363">
        <f>'Raw Data'!C1363</f>
        <v>301049751</v>
      </c>
      <c r="D1363">
        <f>'Raw Data'!D1363</f>
        <v>73239990</v>
      </c>
      <c r="E1363" t="str">
        <f>'Raw Data'!E1363</f>
        <v>STEEL LUNCH BOX 6527 (MILD STEEL) (QTY 25800 PCS)</v>
      </c>
      <c r="F1363" t="str">
        <f t="shared" si="231"/>
        <v>STEEL LUNCH BOX 6527 (MILD STEEL) (QTY 25800 PCS)</v>
      </c>
      <c r="O1363">
        <f>'Raw Data'!N1363</f>
        <v>8967</v>
      </c>
      <c r="P1363" t="str">
        <f>'Raw Data'!O1363</f>
        <v>KGS</v>
      </c>
      <c r="Q1363">
        <f>'Raw Data'!P1363</f>
        <v>432.5308119</v>
      </c>
      <c r="R1363">
        <f>'Raw Data'!Q1363</f>
        <v>3878503.79</v>
      </c>
      <c r="S1363">
        <f>'Raw Data'!R1363</f>
        <v>5.5702615819999997</v>
      </c>
      <c r="T1363">
        <f>'Raw Data'!S1363</f>
        <v>49948.535609999999</v>
      </c>
      <c r="U1363">
        <f>'Raw Data'!T1363</f>
        <v>1421083.9</v>
      </c>
      <c r="V1363" s="9" t="str">
        <f t="shared" si="232"/>
        <v>STEEL</v>
      </c>
      <c r="W1363">
        <f t="shared" si="233"/>
        <v>25800</v>
      </c>
      <c r="X1363" t="e">
        <f t="shared" si="234"/>
        <v>#VALUE!</v>
      </c>
      <c r="Y1363">
        <f t="shared" si="235"/>
        <v>5299587.6899999995</v>
      </c>
      <c r="Z1363">
        <f t="shared" si="236"/>
        <v>2020</v>
      </c>
      <c r="AA1363" s="9" t="str">
        <f t="shared" si="237"/>
        <v>Steel</v>
      </c>
      <c r="AB1363" s="9" t="str">
        <f t="shared" si="238"/>
        <v>Lunch Box</v>
      </c>
      <c r="AD1363" s="13">
        <f t="shared" si="239"/>
        <v>5.5702615819999997</v>
      </c>
      <c r="AE1363">
        <f t="shared" si="240"/>
        <v>55.080771317829452</v>
      </c>
      <c r="AF1363" s="16">
        <f t="shared" si="241"/>
        <v>0.36640002870797761</v>
      </c>
    </row>
    <row r="1364" spans="1:32" x14ac:dyDescent="0.25">
      <c r="A1364" t="str">
        <f>'Raw Data'!A1364</f>
        <v>INNSA1</v>
      </c>
      <c r="B1364" s="7">
        <f>'Raw Data'!B1364</f>
        <v>43954</v>
      </c>
      <c r="C1364">
        <f>'Raw Data'!C1364</f>
        <v>301049751</v>
      </c>
      <c r="D1364">
        <f>'Raw Data'!D1364</f>
        <v>73239990</v>
      </c>
      <c r="E1364" t="str">
        <f>'Raw Data'!E1364</f>
        <v>STEEL TEA STRAINER BIG SB-12 (QTY 456 PCS)</v>
      </c>
      <c r="F1364" t="str">
        <f t="shared" si="231"/>
        <v>STEEL TEA STRAINER BIG SB-12 (QTY 456 PCS)</v>
      </c>
      <c r="O1364">
        <f>'Raw Data'!N1364</f>
        <v>108.3</v>
      </c>
      <c r="P1364" t="str">
        <f>'Raw Data'!O1364</f>
        <v>KGS</v>
      </c>
      <c r="Q1364">
        <f>'Raw Data'!P1364</f>
        <v>391.67774700000001</v>
      </c>
      <c r="R1364">
        <f>'Raw Data'!Q1364</f>
        <v>42418.7</v>
      </c>
      <c r="S1364">
        <f>'Raw Data'!R1364</f>
        <v>5.0441435539999997</v>
      </c>
      <c r="T1364">
        <f>'Raw Data'!S1364</f>
        <v>546.28074690000005</v>
      </c>
      <c r="U1364">
        <f>'Raw Data'!T1364</f>
        <v>15542.2</v>
      </c>
      <c r="V1364" s="9" t="str">
        <f t="shared" si="232"/>
        <v>STEEL</v>
      </c>
      <c r="W1364">
        <f t="shared" si="233"/>
        <v>456</v>
      </c>
      <c r="X1364" t="e">
        <f t="shared" si="234"/>
        <v>#VALUE!</v>
      </c>
      <c r="Y1364">
        <f t="shared" si="235"/>
        <v>57960.899999999994</v>
      </c>
      <c r="Z1364">
        <f t="shared" si="236"/>
        <v>2020</v>
      </c>
      <c r="AA1364" s="9" t="str">
        <f t="shared" si="237"/>
        <v>Steel</v>
      </c>
      <c r="AB1364" s="9" t="str">
        <f t="shared" si="238"/>
        <v>Tea Strainer</v>
      </c>
      <c r="AD1364" s="13">
        <f t="shared" si="239"/>
        <v>5.0441435539999997</v>
      </c>
      <c r="AE1364">
        <f t="shared" si="240"/>
        <v>34.083771929824564</v>
      </c>
      <c r="AF1364" s="16">
        <f t="shared" si="241"/>
        <v>0.3663997246497418</v>
      </c>
    </row>
    <row r="1365" spans="1:32" x14ac:dyDescent="0.25">
      <c r="A1365" t="str">
        <f>'Raw Data'!A1365</f>
        <v>INNSA1</v>
      </c>
      <c r="B1365" s="7">
        <f>'Raw Data'!B1365</f>
        <v>43952</v>
      </c>
      <c r="C1365">
        <f>'Raw Data'!C1365</f>
        <v>301049751</v>
      </c>
      <c r="D1365">
        <f>'Raw Data'!D1365</f>
        <v>73239990</v>
      </c>
      <c r="E1365" t="str">
        <f>'Raw Data'!E1365</f>
        <v>03-027I FAMILY CLOTH RACK 3LAYERS (1824 PCS) (OTHER ARTICLESOF HOUSEHOLD OF IRON &amp; STEEL) (MADE UP OF MILD STEEL)</v>
      </c>
      <c r="F1365" t="str">
        <f t="shared" si="231"/>
        <v>03-027I FAMILY CLOTH RACK 3LAYERS (1824 PCS) (OTHER ARTICLESOF HOUSEHOLD OF IRON &amp; STEEL) (MADE UP OF MILD STEEL)</v>
      </c>
      <c r="O1365">
        <f>'Raw Data'!N1365</f>
        <v>10488</v>
      </c>
      <c r="P1365" t="str">
        <f>'Raw Data'!O1365</f>
        <v>KGS</v>
      </c>
      <c r="Q1365">
        <f>'Raw Data'!P1365</f>
        <v>157.16831139999999</v>
      </c>
      <c r="R1365">
        <f>'Raw Data'!Q1365</f>
        <v>1648381.25</v>
      </c>
      <c r="S1365">
        <f>'Raw Data'!R1365</f>
        <v>2.0240606749999999</v>
      </c>
      <c r="T1365">
        <f>'Raw Data'!S1365</f>
        <v>21228.34836</v>
      </c>
      <c r="U1365">
        <f>'Raw Data'!T1365</f>
        <v>603966.80000000005</v>
      </c>
      <c r="V1365" s="9" t="str">
        <f t="shared" si="232"/>
        <v>03-027I</v>
      </c>
      <c r="W1365" t="str">
        <f t="shared" si="233"/>
        <v/>
      </c>
      <c r="X1365" t="e">
        <f t="shared" si="234"/>
        <v>#VALUE!</v>
      </c>
      <c r="Y1365">
        <f t="shared" si="235"/>
        <v>2252348.0499999998</v>
      </c>
      <c r="Z1365">
        <f t="shared" si="236"/>
        <v>2020</v>
      </c>
      <c r="AA1365" s="9" t="str">
        <f t="shared" si="237"/>
        <v>Steel</v>
      </c>
      <c r="AB1365" s="9" t="str">
        <f t="shared" si="238"/>
        <v>Other</v>
      </c>
      <c r="AD1365" s="13">
        <f t="shared" si="239"/>
        <v>2.0240606749999999</v>
      </c>
      <c r="AE1365" t="e">
        <f t="shared" si="240"/>
        <v>#VALUE!</v>
      </c>
      <c r="AF1365" s="16">
        <f t="shared" si="241"/>
        <v>0.36639994540098053</v>
      </c>
    </row>
    <row r="1366" spans="1:32" x14ac:dyDescent="0.25">
      <c r="A1366" t="str">
        <f>'Raw Data'!A1366</f>
        <v>INNSA1</v>
      </c>
      <c r="B1366" s="7">
        <f>'Raw Data'!B1366</f>
        <v>43948</v>
      </c>
      <c r="C1366">
        <f>'Raw Data'!C1366</f>
        <v>301049751</v>
      </c>
      <c r="D1366">
        <f>'Raw Data'!D1366</f>
        <v>73239990</v>
      </c>
      <c r="E1366" t="str">
        <f>'Raw Data'!E1366</f>
        <v>2628 HOUSEHOLD STEEL HOOK 3PCS SET (QTY 96984 SET / USD 0.445 PER PCS)</v>
      </c>
      <c r="F1366" t="str">
        <f t="shared" si="231"/>
        <v>2628 HOUSEHOLD STEEL HOOK 3PCS SET (QTY 96984 SET / USD 0.445 PER PCS)</v>
      </c>
      <c r="O1366">
        <f>'Raw Data'!N1366</f>
        <v>3286.68</v>
      </c>
      <c r="P1366" t="str">
        <f>'Raw Data'!O1366</f>
        <v>KGS</v>
      </c>
      <c r="Q1366">
        <f>'Raw Data'!P1366</f>
        <v>1033.3314800000001</v>
      </c>
      <c r="R1366">
        <f>'Raw Data'!Q1366</f>
        <v>3396229.91</v>
      </c>
      <c r="S1366">
        <f>'Raw Data'!R1366</f>
        <v>13.30755287</v>
      </c>
      <c r="T1366">
        <f>'Raw Data'!S1366</f>
        <v>43737.667869999997</v>
      </c>
      <c r="U1366">
        <f>'Raw Data'!T1366</f>
        <v>1244378.7</v>
      </c>
      <c r="V1366" s="9" t="str">
        <f t="shared" si="232"/>
        <v>2628</v>
      </c>
      <c r="W1366">
        <f t="shared" si="233"/>
        <v>96984</v>
      </c>
      <c r="X1366">
        <f t="shared" si="234"/>
        <v>53</v>
      </c>
      <c r="Y1366">
        <f t="shared" si="235"/>
        <v>4640608.6100000003</v>
      </c>
      <c r="Z1366">
        <f t="shared" si="236"/>
        <v>2020</v>
      </c>
      <c r="AA1366" s="9" t="str">
        <f t="shared" si="237"/>
        <v>Steel</v>
      </c>
      <c r="AB1366" s="9" t="str">
        <f t="shared" si="238"/>
        <v>Hook</v>
      </c>
      <c r="AD1366" s="13">
        <f t="shared" si="239"/>
        <v>13.30755287</v>
      </c>
      <c r="AE1366">
        <f t="shared" si="240"/>
        <v>12.830762806236081</v>
      </c>
      <c r="AF1366" s="16">
        <f t="shared" si="241"/>
        <v>0.36640001795402594</v>
      </c>
    </row>
    <row r="1367" spans="1:32" x14ac:dyDescent="0.25">
      <c r="A1367" t="str">
        <f>'Raw Data'!A1367</f>
        <v>INNSA1</v>
      </c>
      <c r="B1367" s="7">
        <f>'Raw Data'!B1367</f>
        <v>43946</v>
      </c>
      <c r="C1367">
        <f>'Raw Data'!C1367</f>
        <v>301049751</v>
      </c>
      <c r="D1367">
        <f>'Raw Data'!D1367</f>
        <v>73239990</v>
      </c>
      <c r="E1367" t="str">
        <f>'Raw Data'!E1367</f>
        <v>STAINLESS STEEL COLA BOTTLE 750ML SK750-SL-01(TOTAL 25200 (NOT VACUUM BOTTLE) (MILD STEEL)</v>
      </c>
      <c r="F1367" t="str">
        <f t="shared" si="231"/>
        <v>STAINLESS STEEL COLA BOTTLE 750ML SK750-SL-01(TOTAL 25200 (NOT VACUUM BOTTLE) (MILD STEEL)</v>
      </c>
      <c r="O1367">
        <f>'Raw Data'!N1367</f>
        <v>4760</v>
      </c>
      <c r="P1367" t="str">
        <f>'Raw Data'!O1367</f>
        <v>KGS</v>
      </c>
      <c r="Q1367">
        <f>'Raw Data'!P1367</f>
        <v>516.7088109</v>
      </c>
      <c r="R1367">
        <f>'Raw Data'!Q1367</f>
        <v>2459533.94</v>
      </c>
      <c r="S1367">
        <f>'Raw Data'!R1367</f>
        <v>6.6543311129999996</v>
      </c>
      <c r="T1367">
        <f>'Raw Data'!S1367</f>
        <v>31674.616099999999</v>
      </c>
      <c r="U1367">
        <f>'Raw Data'!T1367</f>
        <v>901173.3</v>
      </c>
      <c r="V1367" s="9" t="str">
        <f t="shared" si="232"/>
        <v>STAINLESS</v>
      </c>
      <c r="W1367" t="str">
        <f t="shared" si="233"/>
        <v/>
      </c>
      <c r="X1367" t="e">
        <f t="shared" si="234"/>
        <v>#VALUE!</v>
      </c>
      <c r="Y1367">
        <f t="shared" si="235"/>
        <v>3360707.24</v>
      </c>
      <c r="Z1367">
        <f t="shared" si="236"/>
        <v>2020</v>
      </c>
      <c r="AA1367" s="9" t="str">
        <f t="shared" si="237"/>
        <v>Steel</v>
      </c>
      <c r="AB1367" s="9" t="str">
        <f t="shared" si="238"/>
        <v>Other</v>
      </c>
      <c r="AD1367" s="13">
        <f t="shared" si="239"/>
        <v>6.6543311129999996</v>
      </c>
      <c r="AE1367" t="e">
        <f t="shared" si="240"/>
        <v>#VALUE!</v>
      </c>
      <c r="AF1367" s="16">
        <f t="shared" si="241"/>
        <v>0.36640002617731721</v>
      </c>
    </row>
    <row r="1368" spans="1:32" x14ac:dyDescent="0.25">
      <c r="A1368" t="str">
        <f>'Raw Data'!A1368</f>
        <v>INNSA1</v>
      </c>
      <c r="B1368" s="7">
        <f>'Raw Data'!B1368</f>
        <v>43946</v>
      </c>
      <c r="C1368">
        <f>'Raw Data'!C1368</f>
        <v>301049751</v>
      </c>
      <c r="D1368">
        <f>'Raw Data'!D1368</f>
        <v>73239990</v>
      </c>
      <c r="E1368" t="str">
        <f>'Raw Data'!E1368</f>
        <v>STAINLESS STEEL BOTTLE 750ML SG805-AM-06 (TOTAL 3600 PCS) (NOT VACUUM BOTTLE) (MILD STEEL)</v>
      </c>
      <c r="F1368" t="str">
        <f t="shared" si="231"/>
        <v>STAINLESS STEEL BOTTLE 750ML SG805-AM-06 (TOTAL 3600 PCS) (NOT VACUUM BOTTLE) (MILD STEEL)</v>
      </c>
      <c r="O1368">
        <f>'Raw Data'!N1368</f>
        <v>570</v>
      </c>
      <c r="P1368" t="str">
        <f>'Raw Data'!O1368</f>
        <v>KGS</v>
      </c>
      <c r="Q1368">
        <f>'Raw Data'!P1368</f>
        <v>549.64526320000004</v>
      </c>
      <c r="R1368">
        <f>'Raw Data'!Q1368</f>
        <v>313297.8</v>
      </c>
      <c r="S1368">
        <f>'Raw Data'!R1368</f>
        <v>7.0784966279999999</v>
      </c>
      <c r="T1368">
        <f>'Raw Data'!S1368</f>
        <v>4034.743078</v>
      </c>
      <c r="U1368">
        <f>'Raw Data'!T1368</f>
        <v>114792.4</v>
      </c>
      <c r="V1368" s="9" t="str">
        <f t="shared" si="232"/>
        <v>STAINLESS</v>
      </c>
      <c r="W1368" t="str">
        <f t="shared" si="233"/>
        <v/>
      </c>
      <c r="X1368" t="e">
        <f t="shared" si="234"/>
        <v>#VALUE!</v>
      </c>
      <c r="Y1368">
        <f t="shared" si="235"/>
        <v>428090.19999999995</v>
      </c>
      <c r="Z1368">
        <f t="shared" si="236"/>
        <v>2020</v>
      </c>
      <c r="AA1368" s="9" t="str">
        <f t="shared" si="237"/>
        <v>Steel</v>
      </c>
      <c r="AB1368" s="9" t="str">
        <f t="shared" si="238"/>
        <v>Other</v>
      </c>
      <c r="AD1368" s="13">
        <f t="shared" si="239"/>
        <v>7.0784966279999999</v>
      </c>
      <c r="AE1368" t="e">
        <f t="shared" si="240"/>
        <v>#VALUE!</v>
      </c>
      <c r="AF1368" s="16">
        <f t="shared" si="241"/>
        <v>0.3664002747545626</v>
      </c>
    </row>
    <row r="1369" spans="1:32" x14ac:dyDescent="0.25">
      <c r="A1369" t="str">
        <f>'Raw Data'!A1369</f>
        <v>INNSA1</v>
      </c>
      <c r="B1369" s="7">
        <f>'Raw Data'!B1369</f>
        <v>43946</v>
      </c>
      <c r="C1369">
        <f>'Raw Data'!C1369</f>
        <v>301049751</v>
      </c>
      <c r="D1369">
        <f>'Raw Data'!D1369</f>
        <v>73239990</v>
      </c>
      <c r="E1369" t="str">
        <f>'Raw Data'!E1369</f>
        <v>STAINLESS STEEL SPORTS BOTTLE 750ML SG-702 -SB-01 (TOTAL 21600 PCS ) (NOT VACUUM BOTTLE) (MILD STEEL)</v>
      </c>
      <c r="F1369" t="str">
        <f t="shared" si="231"/>
        <v>STAINLESS STEEL SPORTS BOTTLE 750ML SG-702 -SB-01 (TOTAL 21600 PCS ) (NOT VACUUM BOTTLE) (MILD STEEL)</v>
      </c>
      <c r="O1369">
        <f>'Raw Data'!N1369</f>
        <v>3540</v>
      </c>
      <c r="P1369" t="str">
        <f>'Raw Data'!O1369</f>
        <v>KGS</v>
      </c>
      <c r="Q1369">
        <f>'Raw Data'!P1369</f>
        <v>550.86412429999996</v>
      </c>
      <c r="R1369">
        <f>'Raw Data'!Q1369</f>
        <v>1950059</v>
      </c>
      <c r="S1369">
        <f>'Raw Data'!R1369</f>
        <v>7.0941934870000001</v>
      </c>
      <c r="T1369">
        <f>'Raw Data'!S1369</f>
        <v>25113.444950000001</v>
      </c>
      <c r="U1369">
        <f>'Raw Data'!T1369</f>
        <v>714501.6</v>
      </c>
      <c r="V1369" s="9" t="str">
        <f t="shared" si="232"/>
        <v>STAINLESS</v>
      </c>
      <c r="W1369" t="str">
        <f t="shared" si="233"/>
        <v/>
      </c>
      <c r="X1369" t="e">
        <f t="shared" si="234"/>
        <v>#VALUE!</v>
      </c>
      <c r="Y1369">
        <f t="shared" si="235"/>
        <v>2664560.6</v>
      </c>
      <c r="Z1369">
        <f t="shared" si="236"/>
        <v>2020</v>
      </c>
      <c r="AA1369" s="9" t="str">
        <f t="shared" si="237"/>
        <v>Steel</v>
      </c>
      <c r="AB1369" s="9" t="str">
        <f t="shared" si="238"/>
        <v>Other</v>
      </c>
      <c r="AD1369" s="13">
        <f t="shared" si="239"/>
        <v>7.0941934870000001</v>
      </c>
      <c r="AE1369" t="e">
        <f t="shared" si="240"/>
        <v>#VALUE!</v>
      </c>
      <c r="AF1369" s="16">
        <f t="shared" si="241"/>
        <v>0.36639999097463205</v>
      </c>
    </row>
    <row r="1370" spans="1:32" x14ac:dyDescent="0.25">
      <c r="A1370" t="str">
        <f>'Raw Data'!A1370</f>
        <v>INNSA1</v>
      </c>
      <c r="B1370" s="7">
        <f>'Raw Data'!B1370</f>
        <v>43946</v>
      </c>
      <c r="C1370">
        <f>'Raw Data'!C1370</f>
        <v>301049751</v>
      </c>
      <c r="D1370">
        <f>'Raw Data'!D1370</f>
        <v>73239990</v>
      </c>
      <c r="E1370" t="str">
        <f>'Raw Data'!E1370</f>
        <v>STAINLESS STEEL SPORTS BOTTLE KOOU 750ML-MP-202 (TOTAL 16560PCS)(NOT VACUUM BOTTLE)(MILD STEEL)</v>
      </c>
      <c r="F1370" t="str">
        <f t="shared" si="231"/>
        <v>STAINLESS STEEL SPORTS BOTTLE KOOU 750ML-MP-202 (TOTAL 16560PCS)(NOT VACUUM BOTTLE)(MILD STEEL)</v>
      </c>
      <c r="O1370">
        <f>'Raw Data'!N1370</f>
        <v>3128</v>
      </c>
      <c r="P1370" t="str">
        <f>'Raw Data'!O1370</f>
        <v>KGS</v>
      </c>
      <c r="Q1370">
        <f>'Raw Data'!P1370</f>
        <v>473.64972189999997</v>
      </c>
      <c r="R1370">
        <f>'Raw Data'!Q1370</f>
        <v>1481576.33</v>
      </c>
      <c r="S1370">
        <f>'Raw Data'!R1370</f>
        <v>6.0998032440000003</v>
      </c>
      <c r="T1370">
        <f>'Raw Data'!S1370</f>
        <v>19080.184550000002</v>
      </c>
      <c r="U1370">
        <f>'Raw Data'!T1370</f>
        <v>542849.6</v>
      </c>
      <c r="V1370" s="9" t="str">
        <f t="shared" si="232"/>
        <v>STAINLESS</v>
      </c>
      <c r="W1370" t="str">
        <f t="shared" si="233"/>
        <v/>
      </c>
      <c r="X1370" t="e">
        <f t="shared" si="234"/>
        <v>#VALUE!</v>
      </c>
      <c r="Y1370">
        <f t="shared" si="235"/>
        <v>2024425.9300000002</v>
      </c>
      <c r="Z1370">
        <f t="shared" si="236"/>
        <v>2020</v>
      </c>
      <c r="AA1370" s="9" t="str">
        <f t="shared" si="237"/>
        <v>Steel</v>
      </c>
      <c r="AB1370" s="9" t="str">
        <f t="shared" si="238"/>
        <v>Other</v>
      </c>
      <c r="AD1370" s="13">
        <f t="shared" si="239"/>
        <v>6.0998032440000003</v>
      </c>
      <c r="AE1370" t="e">
        <f t="shared" si="240"/>
        <v>#VALUE!</v>
      </c>
      <c r="AF1370" s="16">
        <f t="shared" si="241"/>
        <v>0.36640002206298744</v>
      </c>
    </row>
    <row r="1371" spans="1:32" x14ac:dyDescent="0.25">
      <c r="A1371" t="str">
        <f>'Raw Data'!A1371</f>
        <v>INNSA1</v>
      </c>
      <c r="B1371" s="7">
        <f>'Raw Data'!B1371</f>
        <v>43946</v>
      </c>
      <c r="C1371">
        <f>'Raw Data'!C1371</f>
        <v>301049751</v>
      </c>
      <c r="D1371">
        <f>'Raw Data'!D1371</f>
        <v>73239990</v>
      </c>
      <c r="E1371" t="str">
        <f>'Raw Data'!E1371</f>
        <v>STAINLESS STEEL SPORTS BOTTLE 650ML S115 -NP-21(TOTAL 17280(NOT VACUUM BOTTLE)(MILD STEEL)</v>
      </c>
      <c r="F1371" t="str">
        <f t="shared" si="231"/>
        <v>STAINLESS STEEL SPORTS BOTTLE 650ML S115 -NP-21(TOTAL 17280(NOT VACUUM BOTTLE)(MILD STEEL)</v>
      </c>
      <c r="O1371">
        <f>'Raw Data'!N1371</f>
        <v>3072</v>
      </c>
      <c r="P1371" t="str">
        <f>'Raw Data'!O1371</f>
        <v>KGS</v>
      </c>
      <c r="Q1371">
        <f>'Raw Data'!P1371</f>
        <v>489.52778649999999</v>
      </c>
      <c r="R1371">
        <f>'Raw Data'!Q1371</f>
        <v>1503829.36</v>
      </c>
      <c r="S1371">
        <f>'Raw Data'!R1371</f>
        <v>6.3042857239999996</v>
      </c>
      <c r="T1371">
        <f>'Raw Data'!S1371</f>
        <v>19366.765739999999</v>
      </c>
      <c r="U1371">
        <f>'Raw Data'!T1371</f>
        <v>551003.1</v>
      </c>
      <c r="V1371" s="9" t="str">
        <f t="shared" si="232"/>
        <v>STAINLESS</v>
      </c>
      <c r="W1371" t="str">
        <f t="shared" si="233"/>
        <v/>
      </c>
      <c r="X1371" t="e">
        <f t="shared" si="234"/>
        <v>#VALUE!</v>
      </c>
      <c r="Y1371">
        <f t="shared" si="235"/>
        <v>2054832.46</v>
      </c>
      <c r="Z1371">
        <f t="shared" si="236"/>
        <v>2020</v>
      </c>
      <c r="AA1371" s="9" t="str">
        <f t="shared" si="237"/>
        <v>Steel</v>
      </c>
      <c r="AB1371" s="9" t="str">
        <f t="shared" si="238"/>
        <v>Other</v>
      </c>
      <c r="AD1371" s="13">
        <f t="shared" si="239"/>
        <v>6.3042857239999996</v>
      </c>
      <c r="AE1371" t="e">
        <f t="shared" si="240"/>
        <v>#VALUE!</v>
      </c>
      <c r="AF1371" s="16">
        <f t="shared" si="241"/>
        <v>0.36640001495914398</v>
      </c>
    </row>
    <row r="1372" spans="1:32" x14ac:dyDescent="0.25">
      <c r="A1372" t="str">
        <f>'Raw Data'!A1372</f>
        <v>INNSA1</v>
      </c>
      <c r="B1372" s="7">
        <f>'Raw Data'!B1372</f>
        <v>43946</v>
      </c>
      <c r="C1372">
        <f>'Raw Data'!C1372</f>
        <v>301049751</v>
      </c>
      <c r="D1372">
        <f>'Raw Data'!D1372</f>
        <v>73239990</v>
      </c>
      <c r="E1372" t="str">
        <f>'Raw Data'!E1372</f>
        <v>STAINLESS STEEL SPORTS BOTTLE KWB-600F(50400 PCS)(NOT VACUUM BOTTLE) (MILD STEEL)</v>
      </c>
      <c r="F1372" t="str">
        <f t="shared" si="231"/>
        <v>STAINLESS STEEL SPORTS BOTTLE KWB-600F(50400 PCS)(NOT VACUUM BOTTLE) (MILD STEEL)</v>
      </c>
      <c r="O1372">
        <f>'Raw Data'!N1372</f>
        <v>7897.5</v>
      </c>
      <c r="P1372" t="str">
        <f>'Raw Data'!O1372</f>
        <v>KGS</v>
      </c>
      <c r="Q1372">
        <f>'Raw Data'!P1372</f>
        <v>507.94811779999998</v>
      </c>
      <c r="R1372">
        <f>'Raw Data'!Q1372</f>
        <v>4011520.26</v>
      </c>
      <c r="S1372">
        <f>'Raw Data'!R1372</f>
        <v>6.5415082780000002</v>
      </c>
      <c r="T1372">
        <f>'Raw Data'!S1372</f>
        <v>51661.56162</v>
      </c>
      <c r="U1372">
        <f>'Raw Data'!T1372</f>
        <v>1469821.1</v>
      </c>
      <c r="V1372" s="9" t="str">
        <f t="shared" si="232"/>
        <v>STAINLESS</v>
      </c>
      <c r="W1372" t="str">
        <f t="shared" si="233"/>
        <v/>
      </c>
      <c r="X1372" t="e">
        <f t="shared" si="234"/>
        <v>#VALUE!</v>
      </c>
      <c r="Y1372">
        <f t="shared" si="235"/>
        <v>5481341.3599999994</v>
      </c>
      <c r="Z1372">
        <f t="shared" si="236"/>
        <v>2020</v>
      </c>
      <c r="AA1372" s="9" t="str">
        <f t="shared" si="237"/>
        <v>Steel</v>
      </c>
      <c r="AB1372" s="9" t="str">
        <f t="shared" si="238"/>
        <v>Other</v>
      </c>
      <c r="AD1372" s="13">
        <f t="shared" si="239"/>
        <v>6.5415082780000002</v>
      </c>
      <c r="AE1372" t="e">
        <f t="shared" si="240"/>
        <v>#VALUE!</v>
      </c>
      <c r="AF1372" s="16">
        <f t="shared" si="241"/>
        <v>0.36640001912890757</v>
      </c>
    </row>
    <row r="1373" spans="1:32" x14ac:dyDescent="0.25">
      <c r="A1373" t="str">
        <f>'Raw Data'!A1373</f>
        <v>INNSA1</v>
      </c>
      <c r="B1373" s="7">
        <f>'Raw Data'!B1373</f>
        <v>43945</v>
      </c>
      <c r="C1373">
        <f>'Raw Data'!C1373</f>
        <v>301049751</v>
      </c>
      <c r="D1373">
        <f>'Raw Data'!D1373</f>
        <v>73239990</v>
      </c>
      <c r="E1373" t="str">
        <f>'Raw Data'!E1373</f>
        <v>03-027I FAMILY CLOTH RACK 3LAYERS (3648 PCS) (OTHER ARTICLESOF HOUSEHOLD OF IRON &amp; STEEL) (MADE UP OF MILD STEEL)</v>
      </c>
      <c r="F1373" t="str">
        <f t="shared" si="231"/>
        <v>03-027I FAMILY CLOTH RACK 3LAYERS (3648 PCS) (OTHER ARTICLESOF HOUSEHOLD OF IRON &amp; STEEL) (MADE UP OF MILD STEEL)</v>
      </c>
      <c r="O1373">
        <f>'Raw Data'!N1373</f>
        <v>20976</v>
      </c>
      <c r="P1373" t="str">
        <f>'Raw Data'!O1373</f>
        <v>KGS</v>
      </c>
      <c r="Q1373">
        <f>'Raw Data'!P1373</f>
        <v>157.01942650000001</v>
      </c>
      <c r="R1373">
        <f>'Raw Data'!Q1373</f>
        <v>3293639.49</v>
      </c>
      <c r="S1373">
        <f>'Raw Data'!R1373</f>
        <v>2.0221432899999998</v>
      </c>
      <c r="T1373">
        <f>'Raw Data'!S1373</f>
        <v>42416.477659999997</v>
      </c>
      <c r="U1373">
        <f>'Raw Data'!T1373</f>
        <v>1206789.5</v>
      </c>
      <c r="V1373" s="9" t="str">
        <f t="shared" si="232"/>
        <v>03-027I</v>
      </c>
      <c r="W1373" t="str">
        <f t="shared" si="233"/>
        <v/>
      </c>
      <c r="X1373" t="e">
        <f t="shared" si="234"/>
        <v>#VALUE!</v>
      </c>
      <c r="Y1373">
        <f t="shared" si="235"/>
        <v>4500428.99</v>
      </c>
      <c r="Z1373">
        <f t="shared" si="236"/>
        <v>2020</v>
      </c>
      <c r="AA1373" s="9" t="str">
        <f t="shared" si="237"/>
        <v>Steel</v>
      </c>
      <c r="AB1373" s="9" t="str">
        <f t="shared" si="238"/>
        <v>Other</v>
      </c>
      <c r="AD1373" s="13">
        <f t="shared" si="239"/>
        <v>2.0221432899999998</v>
      </c>
      <c r="AE1373" t="e">
        <f t="shared" si="240"/>
        <v>#VALUE!</v>
      </c>
      <c r="AF1373" s="16">
        <f t="shared" si="241"/>
        <v>0.36639999722616878</v>
      </c>
    </row>
    <row r="1374" spans="1:32" x14ac:dyDescent="0.25">
      <c r="A1374" t="str">
        <f>'Raw Data'!A1374</f>
        <v>INNSA1</v>
      </c>
      <c r="B1374" s="7">
        <f>'Raw Data'!B1374</f>
        <v>43945</v>
      </c>
      <c r="C1374">
        <f>'Raw Data'!C1374</f>
        <v>301049751</v>
      </c>
      <c r="D1374">
        <f>'Raw Data'!D1374</f>
        <v>73239990</v>
      </c>
      <c r="E1374" t="str">
        <f>'Raw Data'!E1374</f>
        <v>RYX-02-021A MILD STEEL MULTI FUNCTION CLOTH STAND (3888 NOS)(OTHER ARTICLES OF HOUSEHOLD OF IRON &amp; STEEL)</v>
      </c>
      <c r="F1374" t="str">
        <f t="shared" si="231"/>
        <v>RYX-02-021A MILD STEEL MULTI FUNCTION CLOTH STAND (3888 NOS)(OTHER ARTICLES OF HOUSEHOLD OF IRON &amp; STEEL)</v>
      </c>
      <c r="O1374">
        <f>'Raw Data'!N1374</f>
        <v>14256</v>
      </c>
      <c r="P1374" t="str">
        <f>'Raw Data'!O1374</f>
        <v>KGS</v>
      </c>
      <c r="Q1374">
        <f>'Raw Data'!P1374</f>
        <v>197.69450130000001</v>
      </c>
      <c r="R1374">
        <f>'Raw Data'!Q1374</f>
        <v>2818332.81</v>
      </c>
      <c r="S1374">
        <f>'Raw Data'!R1374</f>
        <v>2.545969108</v>
      </c>
      <c r="T1374">
        <f>'Raw Data'!S1374</f>
        <v>36295.335610000002</v>
      </c>
      <c r="U1374">
        <f>'Raw Data'!T1374</f>
        <v>1032637.2</v>
      </c>
      <c r="V1374" s="9" t="str">
        <f t="shared" si="232"/>
        <v>RYX-02-021A</v>
      </c>
      <c r="W1374" t="str">
        <f t="shared" si="233"/>
        <v/>
      </c>
      <c r="X1374" t="e">
        <f t="shared" si="234"/>
        <v>#VALUE!</v>
      </c>
      <c r="Y1374">
        <f t="shared" si="235"/>
        <v>3850970.01</v>
      </c>
      <c r="Z1374">
        <f t="shared" si="236"/>
        <v>2020</v>
      </c>
      <c r="AA1374" s="9" t="str">
        <f t="shared" si="237"/>
        <v>Steel</v>
      </c>
      <c r="AB1374" s="9" t="str">
        <f t="shared" si="238"/>
        <v>Other</v>
      </c>
      <c r="AD1374" s="13">
        <f t="shared" si="239"/>
        <v>2.545969108</v>
      </c>
      <c r="AE1374" t="e">
        <f t="shared" si="240"/>
        <v>#VALUE!</v>
      </c>
      <c r="AF1374" s="16">
        <f t="shared" si="241"/>
        <v>0.3664000207271475</v>
      </c>
    </row>
    <row r="1375" spans="1:32" x14ac:dyDescent="0.25">
      <c r="A1375" t="str">
        <f>'Raw Data'!A1375</f>
        <v>INNSA1</v>
      </c>
      <c r="B1375" s="7">
        <f>'Raw Data'!B1375</f>
        <v>43945</v>
      </c>
      <c r="C1375">
        <f>'Raw Data'!C1375</f>
        <v>301049751</v>
      </c>
      <c r="D1375">
        <f>'Raw Data'!D1375</f>
        <v>73239990</v>
      </c>
      <c r="E1375" t="str">
        <f>'Raw Data'!E1375</f>
        <v>RYX-02-020 MILD STEEL MULTI FUNCTION CLOTH STAND (2464 NOS)(OTHER ARTICLES OF HOUSEHOLD OF IRON &amp; STEEL)</v>
      </c>
      <c r="F1375" t="str">
        <f t="shared" si="231"/>
        <v>RYX-02-020 MILD STEEL MULTI FUNCTION CLOTH STAND (2464 NOS)(OTHER ARTICLES OF HOUSEHOLD OF IRON &amp; STEEL)</v>
      </c>
      <c r="O1375">
        <f>'Raw Data'!N1375</f>
        <v>8008</v>
      </c>
      <c r="P1375" t="str">
        <f>'Raw Data'!O1375</f>
        <v>KGS</v>
      </c>
      <c r="Q1375">
        <f>'Raw Data'!P1375</f>
        <v>357.90125870000003</v>
      </c>
      <c r="R1375">
        <f>'Raw Data'!Q1375</f>
        <v>2866073.28</v>
      </c>
      <c r="S1375">
        <f>'Raw Data'!R1375</f>
        <v>4.6091598029999998</v>
      </c>
      <c r="T1375">
        <f>'Raw Data'!S1375</f>
        <v>36910.151709999998</v>
      </c>
      <c r="U1375">
        <f>'Raw Data'!T1375</f>
        <v>1050129.3</v>
      </c>
      <c r="V1375" s="9" t="str">
        <f t="shared" si="232"/>
        <v>RYX-02-020</v>
      </c>
      <c r="W1375" t="str">
        <f t="shared" si="233"/>
        <v/>
      </c>
      <c r="X1375" t="e">
        <f t="shared" si="234"/>
        <v>#VALUE!</v>
      </c>
      <c r="Y1375">
        <f t="shared" si="235"/>
        <v>3916202.58</v>
      </c>
      <c r="Z1375">
        <f t="shared" si="236"/>
        <v>2020</v>
      </c>
      <c r="AA1375" s="9" t="str">
        <f t="shared" si="237"/>
        <v>Steel</v>
      </c>
      <c r="AB1375" s="9" t="str">
        <f t="shared" si="238"/>
        <v>Other</v>
      </c>
      <c r="AD1375" s="13">
        <f t="shared" si="239"/>
        <v>4.6091598029999998</v>
      </c>
      <c r="AE1375" t="e">
        <f t="shared" si="240"/>
        <v>#VALUE!</v>
      </c>
      <c r="AF1375" s="16">
        <f t="shared" si="241"/>
        <v>0.3664000175180448</v>
      </c>
    </row>
    <row r="1376" spans="1:32" x14ac:dyDescent="0.25">
      <c r="A1376" t="str">
        <f>'Raw Data'!A1376</f>
        <v>INNSA1</v>
      </c>
      <c r="B1376" s="7">
        <f>'Raw Data'!B1376</f>
        <v>43938</v>
      </c>
      <c r="C1376">
        <f>'Raw Data'!C1376</f>
        <v>301049751</v>
      </c>
      <c r="D1376">
        <f>'Raw Data'!D1376</f>
        <v>73239990</v>
      </c>
      <c r="E1376" t="str">
        <f>'Raw Data'!E1376</f>
        <v>RYX-02-021A MILD STEEL MULTI FUNCTION CLOTH STAND (2592 NOS) (OTHER ARTICLES OF HOUSEHOLD OF IRON &amp; STEEL)</v>
      </c>
      <c r="F1376" t="str">
        <f t="shared" si="231"/>
        <v>RYX-02-021A MILD STEEL MULTI FUNCTION CLOTH STAND (2592 NOS) (OTHER ARTICLES OF HOUSEHOLD OF IRON &amp; STEEL)</v>
      </c>
      <c r="O1376">
        <f>'Raw Data'!N1376</f>
        <v>9504</v>
      </c>
      <c r="P1376" t="str">
        <f>'Raw Data'!O1376</f>
        <v>KGS</v>
      </c>
      <c r="Q1376">
        <f>'Raw Data'!P1376</f>
        <v>196.45386679999999</v>
      </c>
      <c r="R1376">
        <f>'Raw Data'!Q1376</f>
        <v>1867097.55</v>
      </c>
      <c r="S1376">
        <f>'Raw Data'!R1376</f>
        <v>2.5299918450000001</v>
      </c>
      <c r="T1376">
        <f>'Raw Data'!S1376</f>
        <v>24045.0425</v>
      </c>
      <c r="U1376">
        <f>'Raw Data'!T1376</f>
        <v>684104.6</v>
      </c>
      <c r="V1376" s="9" t="str">
        <f t="shared" si="232"/>
        <v>RYX-02-021A</v>
      </c>
      <c r="W1376" t="str">
        <f t="shared" si="233"/>
        <v/>
      </c>
      <c r="X1376" t="e">
        <f t="shared" si="234"/>
        <v>#VALUE!</v>
      </c>
      <c r="Y1376">
        <f t="shared" si="235"/>
        <v>2551202.15</v>
      </c>
      <c r="Z1376">
        <f t="shared" si="236"/>
        <v>2020</v>
      </c>
      <c r="AA1376" s="9" t="str">
        <f t="shared" si="237"/>
        <v>Steel</v>
      </c>
      <c r="AB1376" s="9" t="str">
        <f t="shared" si="238"/>
        <v>Other</v>
      </c>
      <c r="AD1376" s="13">
        <f t="shared" si="239"/>
        <v>2.5299918450000001</v>
      </c>
      <c r="AE1376" t="e">
        <f t="shared" si="240"/>
        <v>#VALUE!</v>
      </c>
      <c r="AF1376" s="16">
        <f t="shared" si="241"/>
        <v>0.36640003089286899</v>
      </c>
    </row>
    <row r="1377" spans="1:32" x14ac:dyDescent="0.25">
      <c r="A1377" t="str">
        <f>'Raw Data'!A1377</f>
        <v>INNSA1</v>
      </c>
      <c r="B1377" s="7">
        <f>'Raw Data'!B1377</f>
        <v>43938</v>
      </c>
      <c r="C1377">
        <f>'Raw Data'!C1377</f>
        <v>301049751</v>
      </c>
      <c r="D1377">
        <f>'Raw Data'!D1377</f>
        <v>73239990</v>
      </c>
      <c r="E1377" t="str">
        <f>'Raw Data'!E1377</f>
        <v>03-027I FAMILY CLOTH RACK 3LAYERS (3648 PCS) (OTHER ARTICLESOF HOUSEHOLD OF IRON &amp; STEEL) (MADE UP OF MILD STEEL)</v>
      </c>
      <c r="F1377" t="str">
        <f t="shared" si="231"/>
        <v>03-027I FAMILY CLOTH RACK 3LAYERS (3648 PCS) (OTHER ARTICLESOF HOUSEHOLD OF IRON &amp; STEEL) (MADE UP OF MILD STEEL)</v>
      </c>
      <c r="O1377">
        <f>'Raw Data'!N1377</f>
        <v>20976</v>
      </c>
      <c r="P1377" t="str">
        <f>'Raw Data'!O1377</f>
        <v>KGS</v>
      </c>
      <c r="Q1377">
        <f>'Raw Data'!P1377</f>
        <v>156.7973155</v>
      </c>
      <c r="R1377">
        <f>'Raw Data'!Q1377</f>
        <v>3288980.49</v>
      </c>
      <c r="S1377">
        <f>'Raw Data'!R1377</f>
        <v>2.0192828779999998</v>
      </c>
      <c r="T1377">
        <f>'Raw Data'!S1377</f>
        <v>42356.477659999997</v>
      </c>
      <c r="U1377">
        <f>'Raw Data'!T1377</f>
        <v>1205082.3999999999</v>
      </c>
      <c r="V1377" s="9" t="str">
        <f t="shared" si="232"/>
        <v>03-027I</v>
      </c>
      <c r="W1377" t="str">
        <f t="shared" si="233"/>
        <v/>
      </c>
      <c r="X1377" t="e">
        <f t="shared" si="234"/>
        <v>#VALUE!</v>
      </c>
      <c r="Y1377">
        <f t="shared" si="235"/>
        <v>4494062.8900000006</v>
      </c>
      <c r="Z1377">
        <f t="shared" si="236"/>
        <v>2020</v>
      </c>
      <c r="AA1377" s="9" t="str">
        <f t="shared" si="237"/>
        <v>Steel</v>
      </c>
      <c r="AB1377" s="9" t="str">
        <f t="shared" si="238"/>
        <v>Other</v>
      </c>
      <c r="AD1377" s="13">
        <f t="shared" si="239"/>
        <v>2.0192828779999998</v>
      </c>
      <c r="AE1377" t="e">
        <f t="shared" si="240"/>
        <v>#VALUE!</v>
      </c>
      <c r="AF1377" s="16">
        <f t="shared" si="241"/>
        <v>0.36639998433070664</v>
      </c>
    </row>
    <row r="1378" spans="1:32" x14ac:dyDescent="0.25">
      <c r="A1378" t="str">
        <f>'Raw Data'!A1378</f>
        <v>INNSA1</v>
      </c>
      <c r="B1378" s="7">
        <f>'Raw Data'!B1378</f>
        <v>43938</v>
      </c>
      <c r="C1378">
        <f>'Raw Data'!C1378</f>
        <v>301049751</v>
      </c>
      <c r="D1378">
        <f>'Raw Data'!D1378</f>
        <v>73239990</v>
      </c>
      <c r="E1378" t="str">
        <f>'Raw Data'!E1378</f>
        <v>RYX-02-020 MILD STEEL MULTI FUNCTION CLOTH STAND (3696 NOS)(OTHER ARTICLES OF HOUSEHOLD OF IRON &amp; STEEL)</v>
      </c>
      <c r="F1378" t="str">
        <f t="shared" si="231"/>
        <v>RYX-02-020 MILD STEEL MULTI FUNCTION CLOTH STAND (3696 NOS)(OTHER ARTICLES OF HOUSEHOLD OF IRON &amp; STEEL)</v>
      </c>
      <c r="O1378">
        <f>'Raw Data'!N1378</f>
        <v>12012</v>
      </c>
      <c r="P1378" t="str">
        <f>'Raw Data'!O1378</f>
        <v>KGS</v>
      </c>
      <c r="Q1378">
        <f>'Raw Data'!P1378</f>
        <v>355.6552456</v>
      </c>
      <c r="R1378">
        <f>'Raw Data'!Q1378</f>
        <v>4272130.8099999996</v>
      </c>
      <c r="S1378">
        <f>'Raw Data'!R1378</f>
        <v>4.5802349720000004</v>
      </c>
      <c r="T1378">
        <f>'Raw Data'!S1378</f>
        <v>55017.782489999998</v>
      </c>
      <c r="U1378">
        <f>'Raw Data'!T1378</f>
        <v>1565308.8</v>
      </c>
      <c r="V1378" s="9" t="str">
        <f t="shared" si="232"/>
        <v>RYX-02-020</v>
      </c>
      <c r="W1378" t="str">
        <f t="shared" si="233"/>
        <v/>
      </c>
      <c r="X1378" t="e">
        <f t="shared" si="234"/>
        <v>#VALUE!</v>
      </c>
      <c r="Y1378">
        <f t="shared" si="235"/>
        <v>5837439.6099999994</v>
      </c>
      <c r="Z1378">
        <f t="shared" si="236"/>
        <v>2020</v>
      </c>
      <c r="AA1378" s="9" t="str">
        <f t="shared" si="237"/>
        <v>Steel</v>
      </c>
      <c r="AB1378" s="9" t="str">
        <f t="shared" si="238"/>
        <v>Other</v>
      </c>
      <c r="AD1378" s="13">
        <f t="shared" si="239"/>
        <v>4.5802349720000004</v>
      </c>
      <c r="AE1378" t="e">
        <f t="shared" si="240"/>
        <v>#VALUE!</v>
      </c>
      <c r="AF1378" s="16">
        <f t="shared" si="241"/>
        <v>0.36640001666990157</v>
      </c>
    </row>
    <row r="1379" spans="1:32" x14ac:dyDescent="0.25">
      <c r="A1379" t="str">
        <f>'Raw Data'!A1379</f>
        <v>INNSA1</v>
      </c>
      <c r="B1379" s="7">
        <f>'Raw Data'!B1379</f>
        <v>43932</v>
      </c>
      <c r="C1379">
        <f>'Raw Data'!C1379</f>
        <v>301049751</v>
      </c>
      <c r="D1379">
        <f>'Raw Data'!D1379</f>
        <v>73239990</v>
      </c>
      <c r="E1379" t="str">
        <f>'Raw Data'!E1379</f>
        <v>STEEL RECTANGLE CONTAINER- 6901(TOTAL 55200 PCS) (MILD STEEL)</v>
      </c>
      <c r="F1379" t="str">
        <f t="shared" si="231"/>
        <v>STEEL RECTANGLE CONTAINER- 6901(TOTAL 55200 PCS) (MILD STEEL)</v>
      </c>
      <c r="O1379">
        <f>'Raw Data'!N1379</f>
        <v>8970</v>
      </c>
      <c r="P1379" t="str">
        <f>'Raw Data'!O1379</f>
        <v>KGS</v>
      </c>
      <c r="Q1379">
        <f>'Raw Data'!P1379</f>
        <v>457.3741483</v>
      </c>
      <c r="R1379">
        <f>'Raw Data'!Q1379</f>
        <v>4102646.11</v>
      </c>
      <c r="S1379">
        <f>'Raw Data'!R1379</f>
        <v>5.9904931010000002</v>
      </c>
      <c r="T1379">
        <f>'Raw Data'!S1379</f>
        <v>53734.723120000002</v>
      </c>
      <c r="U1379">
        <f>'Raw Data'!T1379</f>
        <v>1503209.5</v>
      </c>
      <c r="V1379" s="9" t="str">
        <f t="shared" si="232"/>
        <v>STEEL</v>
      </c>
      <c r="W1379" t="str">
        <f t="shared" si="233"/>
        <v/>
      </c>
      <c r="X1379" t="e">
        <f t="shared" si="234"/>
        <v>#VALUE!</v>
      </c>
      <c r="Y1379">
        <f t="shared" si="235"/>
        <v>5605855.6099999994</v>
      </c>
      <c r="Z1379">
        <f t="shared" si="236"/>
        <v>2020</v>
      </c>
      <c r="AA1379" s="9" t="str">
        <f t="shared" si="237"/>
        <v>Steel</v>
      </c>
      <c r="AB1379" s="9" t="str">
        <f t="shared" si="238"/>
        <v>Other</v>
      </c>
      <c r="AD1379" s="13">
        <f t="shared" si="239"/>
        <v>5.9904931010000002</v>
      </c>
      <c r="AE1379" t="e">
        <f t="shared" si="240"/>
        <v>#VALUE!</v>
      </c>
      <c r="AF1379" s="16">
        <f t="shared" si="241"/>
        <v>0.36639999154106911</v>
      </c>
    </row>
    <row r="1380" spans="1:32" x14ac:dyDescent="0.25">
      <c r="A1380" t="str">
        <f>'Raw Data'!A1380</f>
        <v>INNSA1</v>
      </c>
      <c r="B1380" s="7">
        <f>'Raw Data'!B1380</f>
        <v>43932</v>
      </c>
      <c r="C1380">
        <f>'Raw Data'!C1380</f>
        <v>301049751</v>
      </c>
      <c r="D1380">
        <f>'Raw Data'!D1380</f>
        <v>73239990</v>
      </c>
      <c r="E1380" t="str">
        <f>'Raw Data'!E1380</f>
        <v>STAINLESS STEEL SPORTS BOTTLE 650ML S115 -NP-21(TOTAL 19728PCS)(NOT VACUUM BOTTLE)(MILD STEEL)</v>
      </c>
      <c r="F1380" t="str">
        <f t="shared" si="231"/>
        <v>STAINLESS STEEL SPORTS BOTTLE 650ML S115 -NP-21(TOTAL 19728PCS)(NOT VACUUM BOTTLE)(MILD STEEL)</v>
      </c>
      <c r="O1380">
        <f>'Raw Data'!N1380</f>
        <v>3507.2</v>
      </c>
      <c r="P1380" t="str">
        <f>'Raw Data'!O1380</f>
        <v>KGS</v>
      </c>
      <c r="Q1380">
        <f>'Raw Data'!P1380</f>
        <v>482.27909440000002</v>
      </c>
      <c r="R1380">
        <f>'Raw Data'!Q1380</f>
        <v>1691449.24</v>
      </c>
      <c r="S1380">
        <f>'Raw Data'!R1380</f>
        <v>6.3166875500000002</v>
      </c>
      <c r="T1380">
        <f>'Raw Data'!S1380</f>
        <v>22153.886569999999</v>
      </c>
      <c r="U1380">
        <f>'Raw Data'!T1380</f>
        <v>619747</v>
      </c>
      <c r="V1380" s="9" t="str">
        <f t="shared" si="232"/>
        <v>STAINLESS</v>
      </c>
      <c r="W1380" t="str">
        <f t="shared" si="233"/>
        <v/>
      </c>
      <c r="X1380" t="e">
        <f t="shared" si="234"/>
        <v>#VALUE!</v>
      </c>
      <c r="Y1380">
        <f t="shared" si="235"/>
        <v>2311196.2400000002</v>
      </c>
      <c r="Z1380">
        <f t="shared" si="236"/>
        <v>2020</v>
      </c>
      <c r="AA1380" s="9" t="str">
        <f t="shared" si="237"/>
        <v>Steel</v>
      </c>
      <c r="AB1380" s="9" t="str">
        <f t="shared" si="238"/>
        <v>Other</v>
      </c>
      <c r="AD1380" s="13">
        <f t="shared" si="239"/>
        <v>6.3166875500000002</v>
      </c>
      <c r="AE1380" t="e">
        <f t="shared" si="240"/>
        <v>#VALUE!</v>
      </c>
      <c r="AF1380" s="16">
        <f t="shared" si="241"/>
        <v>0.36639999909190302</v>
      </c>
    </row>
    <row r="1381" spans="1:32" x14ac:dyDescent="0.25">
      <c r="A1381" t="str">
        <f>'Raw Data'!A1381</f>
        <v>INNSA1</v>
      </c>
      <c r="B1381" s="7">
        <f>'Raw Data'!B1381</f>
        <v>43932</v>
      </c>
      <c r="C1381">
        <f>'Raw Data'!C1381</f>
        <v>301049751</v>
      </c>
      <c r="D1381">
        <f>'Raw Data'!D1381</f>
        <v>73239990</v>
      </c>
      <c r="E1381" t="str">
        <f>'Raw Data'!E1381</f>
        <v>STAINLESS STEEL COLA BOTTLE 750ML SK750-SL-01(TOTAL 3600 PCS(NOT VACUUM BOTTLE) (MILD STEEL)</v>
      </c>
      <c r="F1381" t="str">
        <f t="shared" si="231"/>
        <v>STAINLESS STEEL COLA BOTTLE 750ML SK750-SL-01(TOTAL 3600 PCS(NOT VACUUM BOTTLE) (MILD STEEL)</v>
      </c>
      <c r="O1381">
        <f>'Raw Data'!N1381</f>
        <v>680</v>
      </c>
      <c r="P1381" t="str">
        <f>'Raw Data'!O1381</f>
        <v>KGS</v>
      </c>
      <c r="Q1381">
        <f>'Raw Data'!P1381</f>
        <v>509.05763239999999</v>
      </c>
      <c r="R1381">
        <f>'Raw Data'!Q1381</f>
        <v>346159.19</v>
      </c>
      <c r="S1381">
        <f>'Raw Data'!R1381</f>
        <v>6.6674215109999997</v>
      </c>
      <c r="T1381">
        <f>'Raw Data'!S1381</f>
        <v>4533.8466269999999</v>
      </c>
      <c r="U1381">
        <f>'Raw Data'!T1381</f>
        <v>126832.7</v>
      </c>
      <c r="V1381" s="9" t="str">
        <f t="shared" si="232"/>
        <v>STAINLESS</v>
      </c>
      <c r="W1381" t="str">
        <f t="shared" si="233"/>
        <v/>
      </c>
      <c r="X1381" t="e">
        <f t="shared" si="234"/>
        <v>#VALUE!</v>
      </c>
      <c r="Y1381">
        <f t="shared" si="235"/>
        <v>472991.89</v>
      </c>
      <c r="Z1381">
        <f t="shared" si="236"/>
        <v>2020</v>
      </c>
      <c r="AA1381" s="9" t="str">
        <f t="shared" si="237"/>
        <v>Steel</v>
      </c>
      <c r="AB1381" s="9" t="str">
        <f t="shared" si="238"/>
        <v>Other</v>
      </c>
      <c r="AD1381" s="13">
        <f t="shared" si="239"/>
        <v>6.6674215109999997</v>
      </c>
      <c r="AE1381" t="e">
        <f t="shared" si="240"/>
        <v>#VALUE!</v>
      </c>
      <c r="AF1381" s="16">
        <f t="shared" si="241"/>
        <v>0.36639992137721378</v>
      </c>
    </row>
    <row r="1382" spans="1:32" x14ac:dyDescent="0.25">
      <c r="A1382" t="str">
        <f>'Raw Data'!A1382</f>
        <v>INNSA1</v>
      </c>
      <c r="B1382" s="7">
        <f>'Raw Data'!B1382</f>
        <v>43932</v>
      </c>
      <c r="C1382">
        <f>'Raw Data'!C1382</f>
        <v>301049751</v>
      </c>
      <c r="D1382">
        <f>'Raw Data'!D1382</f>
        <v>73231000</v>
      </c>
      <c r="E1382" t="str">
        <f>'Raw Data'!E1382</f>
        <v>SS SCRUBBER 3PCS SET-SS410 (TOTAL 122640 SET)</v>
      </c>
      <c r="F1382" t="str">
        <f t="shared" si="231"/>
        <v>SS SCRUBBER 3PCS SET-SS410 (TOTAL 122640 SET)</v>
      </c>
      <c r="O1382">
        <f>'Raw Data'!N1382</f>
        <v>7665</v>
      </c>
      <c r="P1382" t="str">
        <f>'Raw Data'!O1382</f>
        <v>KGS</v>
      </c>
      <c r="Q1382">
        <f>'Raw Data'!P1382</f>
        <v>210.43208480000001</v>
      </c>
      <c r="R1382">
        <f>'Raw Data'!Q1382</f>
        <v>1612961.93</v>
      </c>
      <c r="S1382">
        <f>'Raw Data'!R1382</f>
        <v>2.7561504229999998</v>
      </c>
      <c r="T1382">
        <f>'Raw Data'!S1382</f>
        <v>21125.89299</v>
      </c>
      <c r="U1382">
        <f>'Raw Data'!T1382</f>
        <v>709058</v>
      </c>
      <c r="V1382" s="9" t="str">
        <f t="shared" si="232"/>
        <v>SS</v>
      </c>
      <c r="W1382" t="str">
        <f t="shared" si="233"/>
        <v/>
      </c>
      <c r="X1382" t="e">
        <f t="shared" si="234"/>
        <v>#VALUE!</v>
      </c>
      <c r="Y1382">
        <f t="shared" si="235"/>
        <v>2322019.9299999997</v>
      </c>
      <c r="Z1382">
        <f t="shared" si="236"/>
        <v>2020</v>
      </c>
      <c r="AA1382" s="9" t="str">
        <f t="shared" si="237"/>
        <v>Cleaning</v>
      </c>
      <c r="AB1382" s="9" t="str">
        <f t="shared" si="238"/>
        <v>Scrubber</v>
      </c>
      <c r="AD1382" s="13">
        <f t="shared" si="239"/>
        <v>2.7561504229999998</v>
      </c>
      <c r="AE1382" t="e">
        <f t="shared" si="240"/>
        <v>#VALUE!</v>
      </c>
      <c r="AF1382" s="16">
        <f t="shared" si="241"/>
        <v>0.43959996005609386</v>
      </c>
    </row>
    <row r="1383" spans="1:32" x14ac:dyDescent="0.25">
      <c r="A1383" t="str">
        <f>'Raw Data'!A1383</f>
        <v>INNSA1</v>
      </c>
      <c r="B1383" s="7">
        <f>'Raw Data'!B1383</f>
        <v>43932</v>
      </c>
      <c r="C1383">
        <f>'Raw Data'!C1383</f>
        <v>301049751</v>
      </c>
      <c r="D1383">
        <f>'Raw Data'!D1383</f>
        <v>73239990</v>
      </c>
      <c r="E1383" t="str">
        <f>'Raw Data'!E1383</f>
        <v>STAINLESS STEEL SPORTS BOTTLE 750ML S-308-C6-NP-20(TOTAL 18000 PCS) (NOT VACUUM BOTTLE) (MILD STEEL)</v>
      </c>
      <c r="F1383" t="str">
        <f t="shared" si="231"/>
        <v>STAINLESS STEEL SPORTS BOTTLE 750ML S-308-C6-NP-20(TOTAL 18000 PCS) (NOT VACUUM BOTTLE) (MILD STEEL)</v>
      </c>
      <c r="O1383">
        <f>'Raw Data'!N1383</f>
        <v>3200</v>
      </c>
      <c r="P1383" t="str">
        <f>'Raw Data'!O1383</f>
        <v>KGS</v>
      </c>
      <c r="Q1383">
        <f>'Raw Data'!P1383</f>
        <v>460.64414690000001</v>
      </c>
      <c r="R1383">
        <f>'Raw Data'!Q1383</f>
        <v>1474061.27</v>
      </c>
      <c r="S1383">
        <f>'Raw Data'!R1383</f>
        <v>6.0333221589999999</v>
      </c>
      <c r="T1383">
        <f>'Raw Data'!S1383</f>
        <v>19306.63091</v>
      </c>
      <c r="U1383">
        <f>'Raw Data'!T1383</f>
        <v>540096.1</v>
      </c>
      <c r="V1383" s="9" t="str">
        <f t="shared" si="232"/>
        <v>STAINLESS</v>
      </c>
      <c r="W1383" t="str">
        <f t="shared" si="233"/>
        <v/>
      </c>
      <c r="X1383" t="e">
        <f t="shared" si="234"/>
        <v>#VALUE!</v>
      </c>
      <c r="Y1383">
        <f t="shared" si="235"/>
        <v>2014157.37</v>
      </c>
      <c r="Z1383">
        <f t="shared" si="236"/>
        <v>2020</v>
      </c>
      <c r="AA1383" s="9" t="str">
        <f t="shared" si="237"/>
        <v>Steel</v>
      </c>
      <c r="AB1383" s="9" t="str">
        <f t="shared" si="238"/>
        <v>Other</v>
      </c>
      <c r="AD1383" s="13">
        <f t="shared" si="239"/>
        <v>6.0333221589999999</v>
      </c>
      <c r="AE1383" t="e">
        <f t="shared" si="240"/>
        <v>#VALUE!</v>
      </c>
      <c r="AF1383" s="16">
        <f t="shared" si="241"/>
        <v>0.36640003437577595</v>
      </c>
    </row>
    <row r="1384" spans="1:32" x14ac:dyDescent="0.25">
      <c r="A1384" t="str">
        <f>'Raw Data'!A1384</f>
        <v>INNSA1</v>
      </c>
      <c r="B1384" s="7">
        <f>'Raw Data'!B1384</f>
        <v>43925</v>
      </c>
      <c r="C1384">
        <f>'Raw Data'!C1384</f>
        <v>301049751</v>
      </c>
      <c r="D1384">
        <f>'Raw Data'!D1384</f>
        <v>73239990</v>
      </c>
      <c r="E1384" t="str">
        <f>'Raw Data'!E1384</f>
        <v>STEEL LUNCH BOX-6527 (MILD STEEL) (TOTAL 25800 PCS)</v>
      </c>
      <c r="F1384" t="str">
        <f t="shared" si="231"/>
        <v>STEEL LUNCH BOX-6527 (MILD STEEL) (TOTAL 25800 PCS)</v>
      </c>
      <c r="O1384">
        <f>'Raw Data'!N1384</f>
        <v>8987</v>
      </c>
      <c r="P1384" t="str">
        <f>'Raw Data'!O1384</f>
        <v>KGS</v>
      </c>
      <c r="Q1384">
        <f>'Raw Data'!P1384</f>
        <v>425.61472240000001</v>
      </c>
      <c r="R1384">
        <f>'Raw Data'!Q1384</f>
        <v>3824999.51</v>
      </c>
      <c r="S1384">
        <f>'Raw Data'!R1384</f>
        <v>5.5745215769999996</v>
      </c>
      <c r="T1384">
        <f>'Raw Data'!S1384</f>
        <v>50098.225409999999</v>
      </c>
      <c r="U1384">
        <f>'Raw Data'!T1384</f>
        <v>1401479.8</v>
      </c>
      <c r="V1384" s="9" t="str">
        <f t="shared" si="232"/>
        <v>STEEL</v>
      </c>
      <c r="W1384" t="str">
        <f t="shared" si="233"/>
        <v/>
      </c>
      <c r="X1384" t="e">
        <f t="shared" si="234"/>
        <v>#VALUE!</v>
      </c>
      <c r="Y1384">
        <f t="shared" si="235"/>
        <v>5226479.3099999996</v>
      </c>
      <c r="Z1384">
        <f t="shared" si="236"/>
        <v>2020</v>
      </c>
      <c r="AA1384" s="9" t="str">
        <f t="shared" si="237"/>
        <v>Steel</v>
      </c>
      <c r="AB1384" s="9" t="str">
        <f t="shared" si="238"/>
        <v>Lunch Box</v>
      </c>
      <c r="AD1384" s="13">
        <f t="shared" si="239"/>
        <v>5.5745215769999996</v>
      </c>
      <c r="AE1384" t="e">
        <f t="shared" si="240"/>
        <v>#VALUE!</v>
      </c>
      <c r="AF1384" s="16">
        <f t="shared" si="241"/>
        <v>0.366399994649934</v>
      </c>
    </row>
    <row r="1385" spans="1:32" x14ac:dyDescent="0.25">
      <c r="A1385" t="str">
        <f>'Raw Data'!A1385</f>
        <v>INNSA1</v>
      </c>
      <c r="B1385" s="7">
        <f>'Raw Data'!B1385</f>
        <v>43925</v>
      </c>
      <c r="C1385">
        <f>'Raw Data'!C1385</f>
        <v>301049751</v>
      </c>
      <c r="D1385">
        <f>'Raw Data'!D1385</f>
        <v>73239990</v>
      </c>
      <c r="E1385" t="str">
        <f>'Raw Data'!E1385</f>
        <v>STEEL LUNCH BOX-6561 (TOTAL 21240 PCS) (MILD STEEL)</v>
      </c>
      <c r="F1385" t="str">
        <f t="shared" si="231"/>
        <v>STEEL LUNCH BOX-6561 (TOTAL 21240 PCS) (MILD STEEL)</v>
      </c>
      <c r="O1385">
        <f>'Raw Data'!N1385</f>
        <v>8094.8</v>
      </c>
      <c r="P1385" t="str">
        <f>'Raw Data'!O1385</f>
        <v>KGS</v>
      </c>
      <c r="Q1385">
        <f>'Raw Data'!P1385</f>
        <v>502.81530240000001</v>
      </c>
      <c r="R1385">
        <f>'Raw Data'!Q1385</f>
        <v>4070189.31</v>
      </c>
      <c r="S1385">
        <f>'Raw Data'!R1385</f>
        <v>6.5856621139999998</v>
      </c>
      <c r="T1385">
        <f>'Raw Data'!S1385</f>
        <v>53309.617680000003</v>
      </c>
      <c r="U1385">
        <f>'Raw Data'!T1385</f>
        <v>1491317.4</v>
      </c>
      <c r="V1385" s="9" t="str">
        <f t="shared" si="232"/>
        <v>STEEL</v>
      </c>
      <c r="W1385" t="str">
        <f t="shared" si="233"/>
        <v/>
      </c>
      <c r="X1385" t="e">
        <f t="shared" si="234"/>
        <v>#VALUE!</v>
      </c>
      <c r="Y1385">
        <f t="shared" si="235"/>
        <v>5561506.71</v>
      </c>
      <c r="Z1385">
        <f t="shared" si="236"/>
        <v>2020</v>
      </c>
      <c r="AA1385" s="9" t="str">
        <f t="shared" si="237"/>
        <v>Steel</v>
      </c>
      <c r="AB1385" s="9" t="str">
        <f t="shared" si="238"/>
        <v>Lunch Box</v>
      </c>
      <c r="AD1385" s="13">
        <f t="shared" si="239"/>
        <v>6.5856621139999998</v>
      </c>
      <c r="AE1385" t="e">
        <f t="shared" si="240"/>
        <v>#VALUE!</v>
      </c>
      <c r="AF1385" s="16">
        <f t="shared" si="241"/>
        <v>0.36640000904527947</v>
      </c>
    </row>
    <row r="1386" spans="1:32" x14ac:dyDescent="0.25">
      <c r="A1386" t="str">
        <f>'Raw Data'!A1386</f>
        <v>INNSA1</v>
      </c>
      <c r="B1386" s="7">
        <f>'Raw Data'!B1386</f>
        <v>43921</v>
      </c>
      <c r="C1386">
        <f>'Raw Data'!C1386</f>
        <v>301049751</v>
      </c>
      <c r="D1386">
        <f>'Raw Data'!D1386</f>
        <v>73239990</v>
      </c>
      <c r="E1386" t="str">
        <f>'Raw Data'!E1386</f>
        <v>RYX-02-021A MILD STEEL MULTI FUNCTION CLOTH STAND (5184 NOS)(OTHER ARTICLES OF HOUSEHOLD OF IRON &amp; STEEL)</v>
      </c>
      <c r="F1386" t="str">
        <f t="shared" si="231"/>
        <v>RYX-02-021A MILD STEEL MULTI FUNCTION CLOTH STAND (5184 NOS)(OTHER ARTICLES OF HOUSEHOLD OF IRON &amp; STEEL)</v>
      </c>
      <c r="O1386">
        <f>'Raw Data'!N1386</f>
        <v>19008</v>
      </c>
      <c r="P1386" t="str">
        <f>'Raw Data'!O1386</f>
        <v>KGS</v>
      </c>
      <c r="Q1386">
        <f>'Raw Data'!P1386</f>
        <v>192.9811243</v>
      </c>
      <c r="R1386">
        <f>'Raw Data'!Q1386</f>
        <v>3668185.21</v>
      </c>
      <c r="S1386">
        <f>'Raw Data'!R1386</f>
        <v>2.5476056009999999</v>
      </c>
      <c r="T1386">
        <f>'Raw Data'!S1386</f>
        <v>48424.887260000003</v>
      </c>
      <c r="U1386">
        <f>'Raw Data'!T1386</f>
        <v>1344023</v>
      </c>
      <c r="V1386" s="9" t="str">
        <f t="shared" si="232"/>
        <v>RYX-02-021A</v>
      </c>
      <c r="W1386" t="str">
        <f t="shared" si="233"/>
        <v/>
      </c>
      <c r="X1386" t="e">
        <f t="shared" si="234"/>
        <v>#VALUE!</v>
      </c>
      <c r="Y1386">
        <f t="shared" si="235"/>
        <v>5012208.21</v>
      </c>
      <c r="Z1386">
        <f t="shared" si="236"/>
        <v>2020</v>
      </c>
      <c r="AA1386" s="9" t="str">
        <f t="shared" si="237"/>
        <v>Steel</v>
      </c>
      <c r="AB1386" s="9" t="str">
        <f t="shared" si="238"/>
        <v>Other</v>
      </c>
      <c r="AD1386" s="13">
        <f t="shared" si="239"/>
        <v>2.5476056009999999</v>
      </c>
      <c r="AE1386" t="e">
        <f t="shared" si="240"/>
        <v>#VALUE!</v>
      </c>
      <c r="AF1386" s="16">
        <f t="shared" si="241"/>
        <v>0.36639998338578983</v>
      </c>
    </row>
    <row r="1387" spans="1:32" x14ac:dyDescent="0.25">
      <c r="A1387" t="str">
        <f>'Raw Data'!A1387</f>
        <v>INNSA1</v>
      </c>
      <c r="B1387" s="7">
        <f>'Raw Data'!B1387</f>
        <v>43921</v>
      </c>
      <c r="C1387">
        <f>'Raw Data'!C1387</f>
        <v>301049751</v>
      </c>
      <c r="D1387">
        <f>'Raw Data'!D1387</f>
        <v>73239990</v>
      </c>
      <c r="E1387" t="str">
        <f>'Raw Data'!E1387</f>
        <v>RYX-02-020 MILD STEEL MULTI FUNCTION CLOTH STAND (3696 NOS)(OTHER ARTICLES OF HOUSEHOLD OF IRON &amp; STEEL)</v>
      </c>
      <c r="F1387" t="str">
        <f t="shared" si="231"/>
        <v>RYX-02-020 MILD STEEL MULTI FUNCTION CLOTH STAND (3696 NOS)(OTHER ARTICLES OF HOUSEHOLD OF IRON &amp; STEEL)</v>
      </c>
      <c r="O1387">
        <f>'Raw Data'!N1387</f>
        <v>12012</v>
      </c>
      <c r="P1387" t="str">
        <f>'Raw Data'!O1387</f>
        <v>KGS</v>
      </c>
      <c r="Q1387">
        <f>'Raw Data'!P1387</f>
        <v>349.36827670000002</v>
      </c>
      <c r="R1387">
        <f>'Raw Data'!Q1387</f>
        <v>4196611.74</v>
      </c>
      <c r="S1387">
        <f>'Raw Data'!R1387</f>
        <v>4.6121224649999997</v>
      </c>
      <c r="T1387">
        <f>'Raw Data'!S1387</f>
        <v>55400.815049999997</v>
      </c>
      <c r="U1387">
        <f>'Raw Data'!T1387</f>
        <v>1537638.5</v>
      </c>
      <c r="V1387" s="9" t="str">
        <f t="shared" si="232"/>
        <v>RYX-02-020</v>
      </c>
      <c r="W1387" t="str">
        <f t="shared" si="233"/>
        <v/>
      </c>
      <c r="X1387" t="e">
        <f t="shared" si="234"/>
        <v>#VALUE!</v>
      </c>
      <c r="Y1387">
        <f t="shared" si="235"/>
        <v>5734250.2400000002</v>
      </c>
      <c r="Z1387">
        <f t="shared" si="236"/>
        <v>2020</v>
      </c>
      <c r="AA1387" s="9" t="str">
        <f t="shared" si="237"/>
        <v>Steel</v>
      </c>
      <c r="AB1387" s="9" t="str">
        <f t="shared" si="238"/>
        <v>Other</v>
      </c>
      <c r="AD1387" s="13">
        <f t="shared" si="239"/>
        <v>4.6121224649999997</v>
      </c>
      <c r="AE1387" t="e">
        <f t="shared" si="240"/>
        <v>#VALUE!</v>
      </c>
      <c r="AF1387" s="16">
        <f t="shared" si="241"/>
        <v>0.36639999010249158</v>
      </c>
    </row>
    <row r="1388" spans="1:32" x14ac:dyDescent="0.25">
      <c r="A1388" t="str">
        <f>'Raw Data'!A1388</f>
        <v>INNSA1</v>
      </c>
      <c r="B1388" s="7">
        <f>'Raw Data'!B1388</f>
        <v>43910</v>
      </c>
      <c r="C1388">
        <f>'Raw Data'!C1388</f>
        <v>301049751</v>
      </c>
      <c r="D1388">
        <f>'Raw Data'!D1388</f>
        <v>73239990</v>
      </c>
      <c r="E1388" t="str">
        <f>'Raw Data'!E1388</f>
        <v>STAINLESS STEEL SPORT BOTTLE 1000ML (ITEM NO: KW-830) (QTY 32220 PCS)</v>
      </c>
      <c r="F1388" t="str">
        <f t="shared" si="231"/>
        <v>STAINLESS STEEL SPORT BOTTLE 1000ML (ITEM NO: KW-830) (QTY 32220 PCS)</v>
      </c>
      <c r="O1388">
        <f>'Raw Data'!N1388</f>
        <v>6450</v>
      </c>
      <c r="P1388" t="str">
        <f>'Raw Data'!O1388</f>
        <v>KGS</v>
      </c>
      <c r="Q1388">
        <f>'Raw Data'!P1388</f>
        <v>384.97500309999998</v>
      </c>
      <c r="R1388">
        <f>'Raw Data'!Q1388</f>
        <v>2483088.77</v>
      </c>
      <c r="S1388">
        <f>'Raw Data'!R1388</f>
        <v>5.082178259</v>
      </c>
      <c r="T1388">
        <f>'Raw Data'!S1388</f>
        <v>32780.049769999998</v>
      </c>
      <c r="U1388">
        <f>'Raw Data'!T1388</f>
        <v>909803.8</v>
      </c>
      <c r="V1388" s="9" t="str">
        <f t="shared" si="232"/>
        <v>STAINLESS</v>
      </c>
      <c r="W1388">
        <f t="shared" si="233"/>
        <v>32220</v>
      </c>
      <c r="X1388" t="e">
        <f t="shared" si="234"/>
        <v>#VALUE!</v>
      </c>
      <c r="Y1388">
        <f t="shared" si="235"/>
        <v>3392892.5700000003</v>
      </c>
      <c r="Z1388">
        <f t="shared" si="236"/>
        <v>2020</v>
      </c>
      <c r="AA1388" s="9" t="str">
        <f t="shared" si="237"/>
        <v>Steel</v>
      </c>
      <c r="AB1388" s="9" t="str">
        <f t="shared" si="238"/>
        <v>Other</v>
      </c>
      <c r="AD1388" s="13">
        <f t="shared" si="239"/>
        <v>5.082178259</v>
      </c>
      <c r="AE1388">
        <f t="shared" si="240"/>
        <v>28.237237740533832</v>
      </c>
      <c r="AF1388" s="16">
        <f t="shared" si="241"/>
        <v>0.36640003007222333</v>
      </c>
    </row>
    <row r="1389" spans="1:32" x14ac:dyDescent="0.25">
      <c r="A1389" t="str">
        <f>'Raw Data'!A1389</f>
        <v>INNSA1</v>
      </c>
      <c r="B1389" s="7">
        <f>'Raw Data'!B1389</f>
        <v>43866</v>
      </c>
      <c r="C1389">
        <f>'Raw Data'!C1389</f>
        <v>301049751</v>
      </c>
      <c r="D1389">
        <f>'Raw Data'!D1389</f>
        <v>73239990</v>
      </c>
      <c r="E1389" t="str">
        <f>'Raw Data'!E1389</f>
        <v>STAINLESS STEEL SPORTS BOTTLE 750ML S-308-C6-NP-20(TOTAL 7884 PCS) (NOT VACUUM BOTTLE) (MILD STEEL)</v>
      </c>
      <c r="F1389" t="str">
        <f t="shared" si="231"/>
        <v>STAINLESS STEEL SPORTS BOTTLE 750ML S-308-C6-NP-20(TOTAL 7884 PCS) (NOT VACUUM BOTTLE) (MILD STEEL)</v>
      </c>
      <c r="O1389">
        <f>'Raw Data'!N1389</f>
        <v>1401.6</v>
      </c>
      <c r="P1389" t="str">
        <f>'Raw Data'!O1389</f>
        <v>KGS</v>
      </c>
      <c r="Q1389">
        <f>'Raw Data'!P1389</f>
        <v>431.49974320000001</v>
      </c>
      <c r="R1389">
        <f>'Raw Data'!Q1389</f>
        <v>604790.04</v>
      </c>
      <c r="S1389">
        <f>'Raw Data'!R1389</f>
        <v>6.0223271900000004</v>
      </c>
      <c r="T1389">
        <f>'Raw Data'!S1389</f>
        <v>8440.8937889999997</v>
      </c>
      <c r="U1389">
        <f>'Raw Data'!T1389</f>
        <v>221595.1</v>
      </c>
      <c r="V1389" s="9" t="str">
        <f t="shared" si="232"/>
        <v>STAINLESS</v>
      </c>
      <c r="W1389" t="str">
        <f t="shared" si="233"/>
        <v/>
      </c>
      <c r="X1389" t="e">
        <f t="shared" si="234"/>
        <v>#VALUE!</v>
      </c>
      <c r="Y1389">
        <f t="shared" si="235"/>
        <v>826385.14</v>
      </c>
      <c r="Z1389">
        <f t="shared" si="236"/>
        <v>2020</v>
      </c>
      <c r="AA1389" s="9" t="str">
        <f t="shared" si="237"/>
        <v>Steel</v>
      </c>
      <c r="AB1389" s="9" t="str">
        <f t="shared" si="238"/>
        <v>Other</v>
      </c>
      <c r="AD1389" s="13">
        <f t="shared" si="239"/>
        <v>6.0223271900000004</v>
      </c>
      <c r="AE1389" t="e">
        <f t="shared" si="240"/>
        <v>#VALUE!</v>
      </c>
      <c r="AF1389" s="16">
        <f t="shared" si="241"/>
        <v>0.36640004851931751</v>
      </c>
    </row>
    <row r="1390" spans="1:32" x14ac:dyDescent="0.25">
      <c r="A1390" t="str">
        <f>'Raw Data'!A1390</f>
        <v>INNSA1</v>
      </c>
      <c r="B1390" s="7">
        <f>'Raw Data'!B1390</f>
        <v>43866</v>
      </c>
      <c r="C1390">
        <f>'Raw Data'!C1390</f>
        <v>301049751</v>
      </c>
      <c r="D1390">
        <f>'Raw Data'!D1390</f>
        <v>73239990</v>
      </c>
      <c r="E1390" t="str">
        <f>'Raw Data'!E1390</f>
        <v>STAINLESS STEEL BOTTLE 750ML SG805-AM-06 (TOTAL 21600 PCS) (NOT VACUUM BOTTLE) (MILD STEEL)</v>
      </c>
      <c r="F1390" t="str">
        <f t="shared" si="231"/>
        <v>STAINLESS STEEL BOTTLE 750ML SG805-AM-06 (TOTAL 21600 PCS) (NOT VACUUM BOTTLE) (MILD STEEL)</v>
      </c>
      <c r="O1390">
        <f>'Raw Data'!N1390</f>
        <v>3420</v>
      </c>
      <c r="P1390" t="str">
        <f>'Raw Data'!O1390</f>
        <v>KGS</v>
      </c>
      <c r="Q1390">
        <f>'Raw Data'!P1390</f>
        <v>507.24583039999999</v>
      </c>
      <c r="R1390">
        <f>'Raw Data'!Q1390</f>
        <v>1734780.74</v>
      </c>
      <c r="S1390">
        <f>'Raw Data'!R1390</f>
        <v>7.0794951910000004</v>
      </c>
      <c r="T1390">
        <f>'Raw Data'!S1390</f>
        <v>24211.87355</v>
      </c>
      <c r="U1390">
        <f>'Raw Data'!T1390</f>
        <v>635623.6</v>
      </c>
      <c r="V1390" s="9" t="str">
        <f t="shared" si="232"/>
        <v>STAINLESS</v>
      </c>
      <c r="W1390" t="str">
        <f t="shared" si="233"/>
        <v/>
      </c>
      <c r="X1390" t="e">
        <f t="shared" si="234"/>
        <v>#VALUE!</v>
      </c>
      <c r="Y1390">
        <f t="shared" si="235"/>
        <v>2370404.34</v>
      </c>
      <c r="Z1390">
        <f t="shared" si="236"/>
        <v>2020</v>
      </c>
      <c r="AA1390" s="9" t="str">
        <f t="shared" si="237"/>
        <v>Steel</v>
      </c>
      <c r="AB1390" s="9" t="str">
        <f t="shared" si="238"/>
        <v>Other</v>
      </c>
      <c r="AD1390" s="13">
        <f t="shared" si="239"/>
        <v>7.0794951910000004</v>
      </c>
      <c r="AE1390" t="e">
        <f t="shared" si="240"/>
        <v>#VALUE!</v>
      </c>
      <c r="AF1390" s="16">
        <f t="shared" si="241"/>
        <v>0.36639996360577531</v>
      </c>
    </row>
    <row r="1391" spans="1:32" x14ac:dyDescent="0.25">
      <c r="A1391" t="str">
        <f>'Raw Data'!A1391</f>
        <v>INNSA1</v>
      </c>
      <c r="B1391" s="7">
        <f>'Raw Data'!B1391</f>
        <v>43866</v>
      </c>
      <c r="C1391">
        <f>'Raw Data'!C1391</f>
        <v>301049751</v>
      </c>
      <c r="D1391">
        <f>'Raw Data'!D1391</f>
        <v>73239990</v>
      </c>
      <c r="E1391" t="str">
        <f>'Raw Data'!E1391</f>
        <v>STAINLESS STEEL SPORTS BOTTLE 650ML S115 -NP-21(TOTAL 14400PCS)(NOT VACUUM BOTTLE)(MILD STEEL)</v>
      </c>
      <c r="F1391" t="str">
        <f t="shared" si="231"/>
        <v>STAINLESS STEEL SPORTS BOTTLE 650ML S115 -NP-21(TOTAL 14400PCS)(NOT VACUUM BOTTLE)(MILD STEEL)</v>
      </c>
      <c r="O1391">
        <f>'Raw Data'!N1391</f>
        <v>2560</v>
      </c>
      <c r="P1391" t="str">
        <f>'Raw Data'!O1391</f>
        <v>KGS</v>
      </c>
      <c r="Q1391">
        <f>'Raw Data'!P1391</f>
        <v>451.76580080000002</v>
      </c>
      <c r="R1391">
        <f>'Raw Data'!Q1391</f>
        <v>1156520.45</v>
      </c>
      <c r="S1391">
        <f>'Raw Data'!R1391</f>
        <v>6.3051751679999999</v>
      </c>
      <c r="T1391">
        <f>'Raw Data'!S1391</f>
        <v>16141.24843</v>
      </c>
      <c r="U1391">
        <f>'Raw Data'!T1391</f>
        <v>423749.1</v>
      </c>
      <c r="V1391" s="9" t="str">
        <f t="shared" si="232"/>
        <v>STAINLESS</v>
      </c>
      <c r="W1391" t="str">
        <f t="shared" si="233"/>
        <v/>
      </c>
      <c r="X1391" t="e">
        <f t="shared" si="234"/>
        <v>#VALUE!</v>
      </c>
      <c r="Y1391">
        <f t="shared" si="235"/>
        <v>1580269.5499999998</v>
      </c>
      <c r="Z1391">
        <f t="shared" si="236"/>
        <v>2020</v>
      </c>
      <c r="AA1391" s="9" t="str">
        <f t="shared" si="237"/>
        <v>Steel</v>
      </c>
      <c r="AB1391" s="9" t="str">
        <f t="shared" si="238"/>
        <v>Other</v>
      </c>
      <c r="AD1391" s="13">
        <f t="shared" si="239"/>
        <v>6.3051751679999999</v>
      </c>
      <c r="AE1391" t="e">
        <f t="shared" si="240"/>
        <v>#VALUE!</v>
      </c>
      <c r="AF1391" s="16">
        <f t="shared" si="241"/>
        <v>0.36640000615639784</v>
      </c>
    </row>
    <row r="1392" spans="1:32" x14ac:dyDescent="0.25">
      <c r="A1392" t="str">
        <f>'Raw Data'!A1392</f>
        <v>INNSA1</v>
      </c>
      <c r="B1392" s="7">
        <f>'Raw Data'!B1392</f>
        <v>43866</v>
      </c>
      <c r="C1392">
        <f>'Raw Data'!C1392</f>
        <v>301049751</v>
      </c>
      <c r="D1392">
        <f>'Raw Data'!D1392</f>
        <v>73239990</v>
      </c>
      <c r="E1392" t="str">
        <f>'Raw Data'!E1392</f>
        <v>STAINLESS STEEL SPORTS BOTTLE 750ML SG-702 -SB-01 (TOTAL 18540 PCS ) (NOT VACUUM BOTTLE) (MILD STEEL)</v>
      </c>
      <c r="F1392" t="str">
        <f t="shared" si="231"/>
        <v>STAINLESS STEEL SPORTS BOTTLE 750ML SG-702 -SB-01 (TOTAL 18540 PCS ) (NOT VACUUM BOTTLE) (MILD STEEL)</v>
      </c>
      <c r="O1392">
        <f>'Raw Data'!N1392</f>
        <v>3038.5</v>
      </c>
      <c r="P1392" t="str">
        <f>'Raw Data'!O1392</f>
        <v>KGS</v>
      </c>
      <c r="Q1392">
        <f>'Raw Data'!P1392</f>
        <v>508.37067630000001</v>
      </c>
      <c r="R1392">
        <f>'Raw Data'!Q1392</f>
        <v>1544684.3</v>
      </c>
      <c r="S1392">
        <f>'Raw Data'!R1392</f>
        <v>7.0951943660000003</v>
      </c>
      <c r="T1392">
        <f>'Raw Data'!S1392</f>
        <v>21558.748080000001</v>
      </c>
      <c r="U1392">
        <f>'Raw Data'!T1392</f>
        <v>565972.4</v>
      </c>
      <c r="V1392" s="9" t="str">
        <f t="shared" si="232"/>
        <v>STAINLESS</v>
      </c>
      <c r="W1392" t="str">
        <f t="shared" si="233"/>
        <v/>
      </c>
      <c r="X1392" t="e">
        <f t="shared" si="234"/>
        <v>#VALUE!</v>
      </c>
      <c r="Y1392">
        <f t="shared" si="235"/>
        <v>2110656.7000000002</v>
      </c>
      <c r="Z1392">
        <f t="shared" si="236"/>
        <v>2020</v>
      </c>
      <c r="AA1392" s="9" t="str">
        <f t="shared" si="237"/>
        <v>Steel</v>
      </c>
      <c r="AB1392" s="9" t="str">
        <f t="shared" si="238"/>
        <v>Other</v>
      </c>
      <c r="AD1392" s="13">
        <f t="shared" si="239"/>
        <v>7.0951943660000003</v>
      </c>
      <c r="AE1392" t="e">
        <f t="shared" si="240"/>
        <v>#VALUE!</v>
      </c>
      <c r="AF1392" s="16">
        <f t="shared" si="241"/>
        <v>0.36640004692220929</v>
      </c>
    </row>
    <row r="1393" spans="1:32" x14ac:dyDescent="0.25">
      <c r="A1393" t="str">
        <f>'Raw Data'!A1393</f>
        <v>INNSA1</v>
      </c>
      <c r="B1393" s="7">
        <f>'Raw Data'!B1393</f>
        <v>43866</v>
      </c>
      <c r="C1393">
        <f>'Raw Data'!C1393</f>
        <v>301049751</v>
      </c>
      <c r="D1393">
        <f>'Raw Data'!D1393</f>
        <v>73239990</v>
      </c>
      <c r="E1393" t="str">
        <f>'Raw Data'!E1393</f>
        <v>STAINLESS STEEL COLA BOTTLE 750ML SK750-SL-01(TOTAL 23436 PCS (NOT VACUUM BOTTLE) (MILD STEEL)</v>
      </c>
      <c r="F1393" t="str">
        <f t="shared" si="231"/>
        <v>STAINLESS STEEL COLA BOTTLE 750ML SK750-SL-01(TOTAL 23436 PCS (NOT VACUUM BOTTLE) (MILD STEEL)</v>
      </c>
      <c r="O1393">
        <f>'Raw Data'!N1393</f>
        <v>4426.8</v>
      </c>
      <c r="P1393" t="str">
        <f>'Raw Data'!O1393</f>
        <v>KGS</v>
      </c>
      <c r="Q1393">
        <f>'Raw Data'!P1393</f>
        <v>476.85008809999999</v>
      </c>
      <c r="R1393">
        <f>'Raw Data'!Q1393</f>
        <v>2110919.9700000002</v>
      </c>
      <c r="S1393">
        <f>'Raw Data'!R1393</f>
        <v>6.6552698970000002</v>
      </c>
      <c r="T1393">
        <f>'Raw Data'!S1393</f>
        <v>29461.548780000001</v>
      </c>
      <c r="U1393">
        <f>'Raw Data'!T1393</f>
        <v>773441.1</v>
      </c>
      <c r="V1393" s="9" t="str">
        <f t="shared" si="232"/>
        <v>STAINLESS</v>
      </c>
      <c r="W1393" t="str">
        <f t="shared" si="233"/>
        <v/>
      </c>
      <c r="X1393" t="e">
        <f t="shared" si="234"/>
        <v>#VALUE!</v>
      </c>
      <c r="Y1393">
        <f t="shared" si="235"/>
        <v>2884361.0700000003</v>
      </c>
      <c r="Z1393">
        <f t="shared" si="236"/>
        <v>2020</v>
      </c>
      <c r="AA1393" s="9" t="str">
        <f t="shared" si="237"/>
        <v>Steel</v>
      </c>
      <c r="AB1393" s="9" t="str">
        <f t="shared" si="238"/>
        <v>Other</v>
      </c>
      <c r="AD1393" s="13">
        <f t="shared" si="239"/>
        <v>6.6552698970000002</v>
      </c>
      <c r="AE1393" t="e">
        <f t="shared" si="240"/>
        <v>#VALUE!</v>
      </c>
      <c r="AF1393" s="16">
        <f t="shared" si="241"/>
        <v>0.36640001089193347</v>
      </c>
    </row>
    <row r="1394" spans="1:32" x14ac:dyDescent="0.25">
      <c r="A1394" t="str">
        <f>'Raw Data'!A1394</f>
        <v>INNSA1</v>
      </c>
      <c r="B1394" s="7">
        <f>'Raw Data'!B1394</f>
        <v>43861</v>
      </c>
      <c r="C1394">
        <f>'Raw Data'!C1394</f>
        <v>301049751</v>
      </c>
      <c r="D1394">
        <f>'Raw Data'!D1394</f>
        <v>73239990</v>
      </c>
      <c r="E1394" t="str">
        <f>'Raw Data'!E1394</f>
        <v>STEEL HANGER WITH HOOK-SL-89 (MILD STEEL)(TOTAL 70056 PCS)(HOUSEHOLD)</v>
      </c>
      <c r="F1394" t="str">
        <f t="shared" si="231"/>
        <v>STEEL HANGER WITH HOOK-SL-89 (MILD STEEL)(TOTAL 70056 PCS)(HOUSEHOLD)</v>
      </c>
      <c r="O1394">
        <f>'Raw Data'!N1394</f>
        <v>15568</v>
      </c>
      <c r="P1394" t="str">
        <f>'Raw Data'!O1394</f>
        <v>KGS</v>
      </c>
      <c r="Q1394">
        <f>'Raw Data'!P1394</f>
        <v>328.46774149999999</v>
      </c>
      <c r="R1394">
        <f>'Raw Data'!Q1394</f>
        <v>5113585.8</v>
      </c>
      <c r="S1394">
        <f>'Raw Data'!R1394</f>
        <v>4.5843369369999998</v>
      </c>
      <c r="T1394">
        <f>'Raw Data'!S1394</f>
        <v>71368.957429999995</v>
      </c>
      <c r="U1394">
        <f>'Raw Data'!T1394</f>
        <v>1243624.1000000001</v>
      </c>
      <c r="V1394" s="9" t="str">
        <f t="shared" si="232"/>
        <v>STEEL</v>
      </c>
      <c r="W1394" t="str">
        <f t="shared" si="233"/>
        <v/>
      </c>
      <c r="X1394" t="e">
        <f t="shared" si="234"/>
        <v>#VALUE!</v>
      </c>
      <c r="Y1394">
        <f t="shared" si="235"/>
        <v>6357209.9000000004</v>
      </c>
      <c r="Z1394">
        <f t="shared" si="236"/>
        <v>2020</v>
      </c>
      <c r="AA1394" s="9" t="str">
        <f t="shared" si="237"/>
        <v>Steel</v>
      </c>
      <c r="AB1394" s="9" t="str">
        <f t="shared" si="238"/>
        <v>Hanger</v>
      </c>
      <c r="AD1394" s="13">
        <f t="shared" si="239"/>
        <v>4.5843369369999998</v>
      </c>
      <c r="AE1394" t="e">
        <f t="shared" si="240"/>
        <v>#VALUE!</v>
      </c>
      <c r="AF1394" s="16">
        <f t="shared" si="241"/>
        <v>0.24320000653944246</v>
      </c>
    </row>
    <row r="1395" spans="1:32" x14ac:dyDescent="0.25">
      <c r="A1395" t="str">
        <f>'Raw Data'!A1395</f>
        <v>INNSA1</v>
      </c>
      <c r="B1395" s="7">
        <f>'Raw Data'!B1395</f>
        <v>43860</v>
      </c>
      <c r="C1395">
        <f>'Raw Data'!C1395</f>
        <v>301049751</v>
      </c>
      <c r="D1395">
        <f>'Raw Data'!D1395</f>
        <v>73239990</v>
      </c>
      <c r="E1395" t="str">
        <f>'Raw Data'!E1395</f>
        <v>STEEL ROUND CONTAINER -6856(TOTAL 2208 PCS)- (MILD STEEL)</v>
      </c>
      <c r="F1395" t="str">
        <f t="shared" si="231"/>
        <v>STEEL ROUND CONTAINER -6856(TOTAL 2208 PCS)- (MILD STEEL)</v>
      </c>
      <c r="O1395">
        <f>'Raw Data'!N1395</f>
        <v>184</v>
      </c>
      <c r="P1395" t="str">
        <f>'Raw Data'!O1395</f>
        <v>KGS</v>
      </c>
      <c r="Q1395">
        <f>'Raw Data'!P1395</f>
        <v>514.7641304</v>
      </c>
      <c r="R1395">
        <f>'Raw Data'!Q1395</f>
        <v>94716.6</v>
      </c>
      <c r="S1395">
        <f>'Raw Data'!R1395</f>
        <v>7.184426105</v>
      </c>
      <c r="T1395">
        <f>'Raw Data'!S1395</f>
        <v>1321.934403</v>
      </c>
      <c r="U1395">
        <f>'Raw Data'!T1395</f>
        <v>23035.200000000001</v>
      </c>
      <c r="V1395" s="9" t="str">
        <f t="shared" si="232"/>
        <v>STEEL</v>
      </c>
      <c r="W1395" t="str">
        <f t="shared" si="233"/>
        <v/>
      </c>
      <c r="X1395" t="e">
        <f t="shared" si="234"/>
        <v>#VALUE!</v>
      </c>
      <c r="Y1395">
        <f t="shared" si="235"/>
        <v>117751.8</v>
      </c>
      <c r="Z1395">
        <f t="shared" si="236"/>
        <v>2020</v>
      </c>
      <c r="AA1395" s="9" t="str">
        <f t="shared" si="237"/>
        <v>Steel</v>
      </c>
      <c r="AB1395" s="9" t="str">
        <f t="shared" si="238"/>
        <v>Other</v>
      </c>
      <c r="AD1395" s="13">
        <f t="shared" si="239"/>
        <v>7.184426105</v>
      </c>
      <c r="AE1395" t="e">
        <f t="shared" si="240"/>
        <v>#VALUE!</v>
      </c>
      <c r="AF1395" s="16">
        <f t="shared" si="241"/>
        <v>0.24320129734386581</v>
      </c>
    </row>
    <row r="1396" spans="1:32" x14ac:dyDescent="0.25">
      <c r="A1396" t="str">
        <f>'Raw Data'!A1396</f>
        <v>INNSA1</v>
      </c>
      <c r="B1396" s="7">
        <f>'Raw Data'!B1396</f>
        <v>43860</v>
      </c>
      <c r="C1396">
        <f>'Raw Data'!C1396</f>
        <v>301049751</v>
      </c>
      <c r="D1396">
        <f>'Raw Data'!D1396</f>
        <v>73239990</v>
      </c>
      <c r="E1396" t="str">
        <f>'Raw Data'!E1396</f>
        <v>STEEL ROUND CONTAINER -6857(TOTAL 69696 PCS) (MILD STEEL)</v>
      </c>
      <c r="F1396" t="str">
        <f t="shared" si="231"/>
        <v>STEEL ROUND CONTAINER -6857(TOTAL 69696 PCS) (MILD STEEL)</v>
      </c>
      <c r="O1396">
        <f>'Raw Data'!N1396</f>
        <v>8886.24</v>
      </c>
      <c r="P1396" t="str">
        <f>'Raw Data'!O1396</f>
        <v>KGS</v>
      </c>
      <c r="Q1396">
        <f>'Raw Data'!P1396</f>
        <v>406.05688459999999</v>
      </c>
      <c r="R1396">
        <f>'Raw Data'!Q1396</f>
        <v>3608318.93</v>
      </c>
      <c r="S1396">
        <f>'Raw Data'!R1396</f>
        <v>5.6672279769999996</v>
      </c>
      <c r="T1396">
        <f>'Raw Data'!S1396</f>
        <v>50360.34794</v>
      </c>
      <c r="U1396">
        <f>'Raw Data'!T1396</f>
        <v>877543.2</v>
      </c>
      <c r="V1396" s="9" t="str">
        <f t="shared" si="232"/>
        <v>STEEL</v>
      </c>
      <c r="W1396" t="str">
        <f t="shared" si="233"/>
        <v/>
      </c>
      <c r="X1396" t="e">
        <f t="shared" si="234"/>
        <v>#VALUE!</v>
      </c>
      <c r="Y1396">
        <f t="shared" si="235"/>
        <v>4485862.13</v>
      </c>
      <c r="Z1396">
        <f t="shared" si="236"/>
        <v>2020</v>
      </c>
      <c r="AA1396" s="9" t="str">
        <f t="shared" si="237"/>
        <v>Steel</v>
      </c>
      <c r="AB1396" s="9" t="str">
        <f t="shared" si="238"/>
        <v>Other</v>
      </c>
      <c r="AD1396" s="13">
        <f t="shared" si="239"/>
        <v>5.6672279769999996</v>
      </c>
      <c r="AE1396" t="e">
        <f t="shared" si="240"/>
        <v>#VALUE!</v>
      </c>
      <c r="AF1396" s="16">
        <f t="shared" si="241"/>
        <v>0.24320001003902389</v>
      </c>
    </row>
    <row r="1397" spans="1:32" x14ac:dyDescent="0.25">
      <c r="A1397" t="str">
        <f>'Raw Data'!A1397</f>
        <v>INNSA1</v>
      </c>
      <c r="B1397" s="7">
        <f>'Raw Data'!B1397</f>
        <v>43860</v>
      </c>
      <c r="C1397">
        <f>'Raw Data'!C1397</f>
        <v>301049751</v>
      </c>
      <c r="D1397">
        <f>'Raw Data'!D1397</f>
        <v>73239990</v>
      </c>
      <c r="E1397" t="str">
        <f>'Raw Data'!E1397</f>
        <v>STEEL ROUND CONTAINER -6857(TOTAL 504 PCS) (MILD STEEL)</v>
      </c>
      <c r="F1397" t="str">
        <f t="shared" si="231"/>
        <v>STEEL ROUND CONTAINER -6857(TOTAL 504 PCS) (MILD STEEL)</v>
      </c>
      <c r="O1397">
        <f>'Raw Data'!N1397</f>
        <v>64.260000000000005</v>
      </c>
      <c r="P1397" t="str">
        <f>'Raw Data'!O1397</f>
        <v>KGS</v>
      </c>
      <c r="Q1397">
        <f>'Raw Data'!P1397</f>
        <v>428.04964210000003</v>
      </c>
      <c r="R1397">
        <f>'Raw Data'!Q1397</f>
        <v>27506.47</v>
      </c>
      <c r="S1397">
        <f>'Raw Data'!R1397</f>
        <v>5.974175046</v>
      </c>
      <c r="T1397">
        <f>'Raw Data'!S1397</f>
        <v>383.90048849999999</v>
      </c>
      <c r="U1397">
        <f>'Raw Data'!T1397</f>
        <v>6689.6</v>
      </c>
      <c r="V1397" s="9" t="str">
        <f t="shared" si="232"/>
        <v>STEEL</v>
      </c>
      <c r="W1397" t="str">
        <f t="shared" si="233"/>
        <v/>
      </c>
      <c r="X1397" t="e">
        <f t="shared" si="234"/>
        <v>#VALUE!</v>
      </c>
      <c r="Y1397">
        <f t="shared" si="235"/>
        <v>34196.07</v>
      </c>
      <c r="Z1397">
        <f t="shared" si="236"/>
        <v>2020</v>
      </c>
      <c r="AA1397" s="9" t="str">
        <f t="shared" si="237"/>
        <v>Steel</v>
      </c>
      <c r="AB1397" s="9" t="str">
        <f t="shared" si="238"/>
        <v>Other</v>
      </c>
      <c r="AD1397" s="13">
        <f t="shared" si="239"/>
        <v>5.974175046</v>
      </c>
      <c r="AE1397" t="e">
        <f t="shared" si="240"/>
        <v>#VALUE!</v>
      </c>
      <c r="AF1397" s="16">
        <f t="shared" si="241"/>
        <v>0.24320096326427929</v>
      </c>
    </row>
    <row r="1398" spans="1:32" x14ac:dyDescent="0.25">
      <c r="A1398" t="str">
        <f>'Raw Data'!A1398</f>
        <v>INNSA1</v>
      </c>
      <c r="B1398" s="7">
        <f>'Raw Data'!B1398</f>
        <v>43860</v>
      </c>
      <c r="C1398">
        <f>'Raw Data'!C1398</f>
        <v>301049751</v>
      </c>
      <c r="D1398">
        <f>'Raw Data'!D1398</f>
        <v>73239990</v>
      </c>
      <c r="E1398" t="str">
        <f>'Raw Data'!E1398</f>
        <v>STEEL ROUND CONTAINER MEDIUM-6581 (MILD STEEL) (TOTAL 28320PCS)</v>
      </c>
      <c r="F1398" t="str">
        <f t="shared" si="231"/>
        <v>STEEL ROUND CONTAINER MEDIUM-6581 (MILD STEEL) (TOTAL 28320PCS)</v>
      </c>
      <c r="O1398">
        <f>'Raw Data'!N1398</f>
        <v>6230.4</v>
      </c>
      <c r="P1398" t="str">
        <f>'Raw Data'!O1398</f>
        <v>KGS</v>
      </c>
      <c r="Q1398">
        <f>'Raw Data'!P1398</f>
        <v>295.84144839999999</v>
      </c>
      <c r="R1398">
        <f>'Raw Data'!Q1398</f>
        <v>1843210.56</v>
      </c>
      <c r="S1398">
        <f>'Raw Data'!R1398</f>
        <v>4.1289804380000001</v>
      </c>
      <c r="T1398">
        <f>'Raw Data'!S1398</f>
        <v>25725.199720000001</v>
      </c>
      <c r="U1398">
        <f>'Raw Data'!T1398</f>
        <v>448268.9</v>
      </c>
      <c r="V1398" s="9" t="str">
        <f t="shared" si="232"/>
        <v>STEEL</v>
      </c>
      <c r="W1398" t="str">
        <f t="shared" si="233"/>
        <v/>
      </c>
      <c r="X1398" t="e">
        <f t="shared" si="234"/>
        <v>#VALUE!</v>
      </c>
      <c r="Y1398">
        <f t="shared" si="235"/>
        <v>2291479.46</v>
      </c>
      <c r="Z1398">
        <f t="shared" si="236"/>
        <v>2020</v>
      </c>
      <c r="AA1398" s="9" t="str">
        <f t="shared" si="237"/>
        <v>Steel</v>
      </c>
      <c r="AB1398" s="9" t="str">
        <f t="shared" si="238"/>
        <v>Other</v>
      </c>
      <c r="AD1398" s="13">
        <f t="shared" si="239"/>
        <v>4.1289804380000001</v>
      </c>
      <c r="AE1398" t="e">
        <f t="shared" si="240"/>
        <v>#VALUE!</v>
      </c>
      <c r="AF1398" s="16">
        <f t="shared" si="241"/>
        <v>0.24320004980874241</v>
      </c>
    </row>
    <row r="1399" spans="1:32" x14ac:dyDescent="0.25">
      <c r="A1399" t="str">
        <f>'Raw Data'!A1399</f>
        <v>INNSA1</v>
      </c>
      <c r="B1399" s="7">
        <f>'Raw Data'!B1399</f>
        <v>43860</v>
      </c>
      <c r="C1399">
        <f>'Raw Data'!C1399</f>
        <v>301049751</v>
      </c>
      <c r="D1399">
        <f>'Raw Data'!D1399</f>
        <v>73239990</v>
      </c>
      <c r="E1399" t="str">
        <f>'Raw Data'!E1399</f>
        <v>STEEL LUNCH BOX-6527 (MILD STEEL) (TOTAL 276 PCS)</v>
      </c>
      <c r="F1399" t="str">
        <f t="shared" si="231"/>
        <v>STEEL LUNCH BOX-6527 (MILD STEEL) (TOTAL 276 PCS)</v>
      </c>
      <c r="O1399">
        <f>'Raw Data'!N1399</f>
        <v>96.14</v>
      </c>
      <c r="P1399" t="str">
        <f>'Raw Data'!O1399</f>
        <v>KGS</v>
      </c>
      <c r="Q1399">
        <f>'Raw Data'!P1399</f>
        <v>399.17360100000002</v>
      </c>
      <c r="R1399">
        <f>'Raw Data'!Q1399</f>
        <v>38376.550000000003</v>
      </c>
      <c r="S1399">
        <f>'Raw Data'!R1399</f>
        <v>5.571159819</v>
      </c>
      <c r="T1399">
        <f>'Raw Data'!S1399</f>
        <v>535.61130500000002</v>
      </c>
      <c r="U1399">
        <f>'Raw Data'!T1399</f>
        <v>9333.2999999999993</v>
      </c>
      <c r="V1399" s="9" t="str">
        <f t="shared" si="232"/>
        <v>STEEL</v>
      </c>
      <c r="W1399" t="str">
        <f t="shared" si="233"/>
        <v/>
      </c>
      <c r="X1399" t="e">
        <f t="shared" si="234"/>
        <v>#VALUE!</v>
      </c>
      <c r="Y1399">
        <f t="shared" si="235"/>
        <v>47709.850000000006</v>
      </c>
      <c r="Z1399">
        <f t="shared" si="236"/>
        <v>2020</v>
      </c>
      <c r="AA1399" s="9" t="str">
        <f t="shared" si="237"/>
        <v>Steel</v>
      </c>
      <c r="AB1399" s="9" t="str">
        <f t="shared" si="238"/>
        <v>Lunch Box</v>
      </c>
      <c r="AD1399" s="13">
        <f t="shared" si="239"/>
        <v>5.571159819</v>
      </c>
      <c r="AE1399" t="e">
        <f t="shared" si="240"/>
        <v>#VALUE!</v>
      </c>
      <c r="AF1399" s="16">
        <f t="shared" si="241"/>
        <v>0.24320320612457344</v>
      </c>
    </row>
    <row r="1400" spans="1:32" x14ac:dyDescent="0.25">
      <c r="A1400" t="str">
        <f>'Raw Data'!A1400</f>
        <v>INNSA1</v>
      </c>
      <c r="B1400" s="7">
        <f>'Raw Data'!B1400</f>
        <v>43860</v>
      </c>
      <c r="C1400">
        <f>'Raw Data'!C1400</f>
        <v>301049751</v>
      </c>
      <c r="D1400">
        <f>'Raw Data'!D1400</f>
        <v>73239990</v>
      </c>
      <c r="E1400" t="str">
        <f>'Raw Data'!E1400</f>
        <v>STEEL LUNCH BOX BIG-6588(TOTAL 2400 PCS) (MILD STEEL)</v>
      </c>
      <c r="F1400" t="str">
        <f t="shared" si="231"/>
        <v>STEEL LUNCH BOX BIG-6588(TOTAL 2400 PCS) (MILD STEEL)</v>
      </c>
      <c r="O1400">
        <f>'Raw Data'!N1400</f>
        <v>715</v>
      </c>
      <c r="P1400" t="str">
        <f>'Raw Data'!O1400</f>
        <v>KGS</v>
      </c>
      <c r="Q1400">
        <f>'Raw Data'!P1400</f>
        <v>510.32418180000002</v>
      </c>
      <c r="R1400">
        <f>'Raw Data'!Q1400</f>
        <v>364881.79</v>
      </c>
      <c r="S1400">
        <f>'Raw Data'!R1400</f>
        <v>7.1224589229999999</v>
      </c>
      <c r="T1400">
        <f>'Raw Data'!S1400</f>
        <v>5092.5581300000003</v>
      </c>
      <c r="U1400">
        <f>'Raw Data'!T1400</f>
        <v>88739.3</v>
      </c>
      <c r="V1400" s="9" t="str">
        <f t="shared" si="232"/>
        <v>STEEL</v>
      </c>
      <c r="W1400" t="str">
        <f t="shared" si="233"/>
        <v/>
      </c>
      <c r="X1400" t="e">
        <f t="shared" si="234"/>
        <v>#VALUE!</v>
      </c>
      <c r="Y1400">
        <f t="shared" si="235"/>
        <v>453621.08999999997</v>
      </c>
      <c r="Z1400">
        <f t="shared" si="236"/>
        <v>2020</v>
      </c>
      <c r="AA1400" s="9" t="str">
        <f t="shared" si="237"/>
        <v>Steel</v>
      </c>
      <c r="AB1400" s="9" t="str">
        <f t="shared" si="238"/>
        <v>Lunch Box</v>
      </c>
      <c r="AD1400" s="13">
        <f t="shared" si="239"/>
        <v>7.1224589229999999</v>
      </c>
      <c r="AE1400" t="e">
        <f t="shared" si="240"/>
        <v>#VALUE!</v>
      </c>
      <c r="AF1400" s="16">
        <f t="shared" si="241"/>
        <v>0.24320013339114568</v>
      </c>
    </row>
    <row r="1401" spans="1:32" x14ac:dyDescent="0.25">
      <c r="A1401" t="str">
        <f>'Raw Data'!A1401</f>
        <v>INNSA1</v>
      </c>
      <c r="B1401" s="7">
        <f>'Raw Data'!B1401</f>
        <v>43860</v>
      </c>
      <c r="C1401">
        <f>'Raw Data'!C1401</f>
        <v>301049751</v>
      </c>
      <c r="D1401">
        <f>'Raw Data'!D1401</f>
        <v>73239990</v>
      </c>
      <c r="E1401" t="str">
        <f>'Raw Data'!E1401</f>
        <v>STEEL LUNCH BOX SMALL-6587 (TOTAL 2400 PCS) (MILD STEEL)</v>
      </c>
      <c r="F1401" t="str">
        <f t="shared" si="231"/>
        <v>STEEL LUNCH BOX SMALL-6587 (TOTAL 2400 PCS) (MILD STEEL)</v>
      </c>
      <c r="O1401">
        <f>'Raw Data'!N1401</f>
        <v>487</v>
      </c>
      <c r="P1401" t="str">
        <f>'Raw Data'!O1401</f>
        <v>KGS</v>
      </c>
      <c r="Q1401">
        <f>'Raw Data'!P1401</f>
        <v>557.13008209999998</v>
      </c>
      <c r="R1401">
        <f>'Raw Data'!Q1401</f>
        <v>271322.34999999998</v>
      </c>
      <c r="S1401">
        <f>'Raw Data'!R1401</f>
        <v>7.775716429</v>
      </c>
      <c r="T1401">
        <f>'Raw Data'!S1401</f>
        <v>3786.773901</v>
      </c>
      <c r="U1401">
        <f>'Raw Data'!T1401</f>
        <v>65985.5</v>
      </c>
      <c r="V1401" s="9" t="str">
        <f t="shared" si="232"/>
        <v>STEEL</v>
      </c>
      <c r="W1401" t="str">
        <f t="shared" si="233"/>
        <v/>
      </c>
      <c r="X1401" t="e">
        <f t="shared" si="234"/>
        <v>#VALUE!</v>
      </c>
      <c r="Y1401">
        <f t="shared" si="235"/>
        <v>337307.85</v>
      </c>
      <c r="Z1401">
        <f t="shared" si="236"/>
        <v>2020</v>
      </c>
      <c r="AA1401" s="9" t="str">
        <f t="shared" si="237"/>
        <v>Steel</v>
      </c>
      <c r="AB1401" s="9" t="str">
        <f t="shared" si="238"/>
        <v>Lunch Box</v>
      </c>
      <c r="AD1401" s="13">
        <f t="shared" si="239"/>
        <v>7.775716429</v>
      </c>
      <c r="AE1401" t="e">
        <f t="shared" si="240"/>
        <v>#VALUE!</v>
      </c>
      <c r="AF1401" s="16">
        <f t="shared" si="241"/>
        <v>0.24319964794643717</v>
      </c>
    </row>
    <row r="1402" spans="1:32" x14ac:dyDescent="0.25">
      <c r="A1402" t="str">
        <f>'Raw Data'!A1402</f>
        <v>INNSA1</v>
      </c>
      <c r="B1402" s="7">
        <f>'Raw Data'!B1402</f>
        <v>43860</v>
      </c>
      <c r="C1402">
        <f>'Raw Data'!C1402</f>
        <v>301049751</v>
      </c>
      <c r="D1402">
        <f>'Raw Data'!D1402</f>
        <v>73239990</v>
      </c>
      <c r="E1402" t="str">
        <f>'Raw Data'!E1402</f>
        <v>STEEL RECTANGLE CONTAINER MEDIUM-6577(TOTAL 21000 PCS) (MILDSTEEL)</v>
      </c>
      <c r="F1402" t="str">
        <f t="shared" si="231"/>
        <v>STEEL RECTANGLE CONTAINER MEDIUM-6577(TOTAL 21000 PCS) (MILDSTEEL)</v>
      </c>
      <c r="O1402">
        <f>'Raw Data'!N1402</f>
        <v>4620</v>
      </c>
      <c r="P1402" t="str">
        <f>'Raw Data'!O1402</f>
        <v>KGS</v>
      </c>
      <c r="Q1402">
        <f>'Raw Data'!P1402</f>
        <v>470.65682249999998</v>
      </c>
      <c r="R1402">
        <f>'Raw Data'!Q1402</f>
        <v>2174434.52</v>
      </c>
      <c r="S1402">
        <f>'Raw Data'!R1402</f>
        <v>6.5688321360000002</v>
      </c>
      <c r="T1402">
        <f>'Raw Data'!S1402</f>
        <v>30348.00447</v>
      </c>
      <c r="U1402">
        <f>'Raw Data'!T1402</f>
        <v>528822.5</v>
      </c>
      <c r="V1402" s="9" t="str">
        <f t="shared" si="232"/>
        <v>STEEL</v>
      </c>
      <c r="W1402" t="str">
        <f t="shared" si="233"/>
        <v/>
      </c>
      <c r="X1402" t="e">
        <f t="shared" si="234"/>
        <v>#VALUE!</v>
      </c>
      <c r="Y1402">
        <f t="shared" si="235"/>
        <v>2703257.02</v>
      </c>
      <c r="Z1402">
        <f t="shared" si="236"/>
        <v>2020</v>
      </c>
      <c r="AA1402" s="9" t="str">
        <f t="shared" si="237"/>
        <v>Steel</v>
      </c>
      <c r="AB1402" s="9" t="str">
        <f t="shared" si="238"/>
        <v>Other</v>
      </c>
      <c r="AD1402" s="13">
        <f t="shared" si="239"/>
        <v>6.5688321360000002</v>
      </c>
      <c r="AE1402" t="e">
        <f t="shared" si="240"/>
        <v>#VALUE!</v>
      </c>
      <c r="AF1402" s="16">
        <f t="shared" si="241"/>
        <v>0.24320001137583117</v>
      </c>
    </row>
    <row r="1403" spans="1:32" x14ac:dyDescent="0.25">
      <c r="A1403" t="str">
        <f>'Raw Data'!A1403</f>
        <v>INNSA1</v>
      </c>
      <c r="B1403" s="7">
        <f>'Raw Data'!B1403</f>
        <v>43860</v>
      </c>
      <c r="C1403">
        <f>'Raw Data'!C1403</f>
        <v>301049751</v>
      </c>
      <c r="D1403">
        <f>'Raw Data'!D1403</f>
        <v>73239990</v>
      </c>
      <c r="E1403" t="str">
        <f>'Raw Data'!E1403</f>
        <v>STEEL RECTANGLE CONTAINER BIG-6578(MILD STEEL) (TOTAL 17040PCS)</v>
      </c>
      <c r="F1403" t="str">
        <f t="shared" si="231"/>
        <v>STEEL RECTANGLE CONTAINER BIG-6578(MILD STEEL) (TOTAL 17040PCS)</v>
      </c>
      <c r="O1403">
        <f>'Raw Data'!N1403</f>
        <v>5033.8999999999996</v>
      </c>
      <c r="P1403" t="str">
        <f>'Raw Data'!O1403</f>
        <v>KGS</v>
      </c>
      <c r="Q1403">
        <f>'Raw Data'!P1403</f>
        <v>415.59673609999999</v>
      </c>
      <c r="R1403">
        <f>'Raw Data'!Q1403</f>
        <v>2092072.41</v>
      </c>
      <c r="S1403">
        <f>'Raw Data'!R1403</f>
        <v>5.8003731490000003</v>
      </c>
      <c r="T1403">
        <f>'Raw Data'!S1403</f>
        <v>29198.498390000001</v>
      </c>
      <c r="U1403">
        <f>'Raw Data'!T1403</f>
        <v>508791.9</v>
      </c>
      <c r="V1403" s="9" t="str">
        <f t="shared" si="232"/>
        <v>STEEL</v>
      </c>
      <c r="W1403" t="str">
        <f t="shared" si="233"/>
        <v/>
      </c>
      <c r="X1403" t="e">
        <f t="shared" si="234"/>
        <v>#VALUE!</v>
      </c>
      <c r="Y1403">
        <f t="shared" si="235"/>
        <v>2600864.31</v>
      </c>
      <c r="Z1403">
        <f t="shared" si="236"/>
        <v>2020</v>
      </c>
      <c r="AA1403" s="9" t="str">
        <f t="shared" si="237"/>
        <v>Steel</v>
      </c>
      <c r="AB1403" s="9" t="str">
        <f t="shared" si="238"/>
        <v>Other</v>
      </c>
      <c r="AD1403" s="13">
        <f t="shared" si="239"/>
        <v>5.8003731490000003</v>
      </c>
      <c r="AE1403" t="e">
        <f t="shared" si="240"/>
        <v>#VALUE!</v>
      </c>
      <c r="AF1403" s="16">
        <f t="shared" si="241"/>
        <v>0.24319994736702255</v>
      </c>
    </row>
    <row r="1404" spans="1:32" x14ac:dyDescent="0.25">
      <c r="A1404" t="str">
        <f>'Raw Data'!A1404</f>
        <v>INNSA1</v>
      </c>
      <c r="B1404" s="7">
        <f>'Raw Data'!B1404</f>
        <v>43860</v>
      </c>
      <c r="C1404">
        <f>'Raw Data'!C1404</f>
        <v>301049751</v>
      </c>
      <c r="D1404">
        <f>'Raw Data'!D1404</f>
        <v>73239990</v>
      </c>
      <c r="E1404" t="str">
        <f>'Raw Data'!E1404</f>
        <v>STEEL RECTANGLE CONTAINER- 6901(TOTAL 2400 PCS) (MILD STEEL)</v>
      </c>
      <c r="F1404" t="str">
        <f t="shared" si="231"/>
        <v>STEEL RECTANGLE CONTAINER- 6901(TOTAL 2400 PCS) (MILD STEEL)</v>
      </c>
      <c r="O1404">
        <f>'Raw Data'!N1404</f>
        <v>390</v>
      </c>
      <c r="P1404" t="str">
        <f>'Raw Data'!O1404</f>
        <v>KGS</v>
      </c>
      <c r="Q1404">
        <f>'Raw Data'!P1404</f>
        <v>432.38366669999999</v>
      </c>
      <c r="R1404">
        <f>'Raw Data'!Q1404</f>
        <v>168629.63</v>
      </c>
      <c r="S1404">
        <f>'Raw Data'!R1404</f>
        <v>6.0346638749999997</v>
      </c>
      <c r="T1404">
        <f>'Raw Data'!S1404</f>
        <v>2353.5189110000001</v>
      </c>
      <c r="U1404">
        <f>'Raw Data'!T1404</f>
        <v>41010.800000000003</v>
      </c>
      <c r="V1404" s="9" t="str">
        <f t="shared" si="232"/>
        <v>STEEL</v>
      </c>
      <c r="W1404" t="str">
        <f t="shared" si="233"/>
        <v/>
      </c>
      <c r="X1404" t="e">
        <f t="shared" si="234"/>
        <v>#VALUE!</v>
      </c>
      <c r="Y1404">
        <f t="shared" si="235"/>
        <v>209640.43</v>
      </c>
      <c r="Z1404">
        <f t="shared" si="236"/>
        <v>2020</v>
      </c>
      <c r="AA1404" s="9" t="str">
        <f t="shared" si="237"/>
        <v>Steel</v>
      </c>
      <c r="AB1404" s="9" t="str">
        <f t="shared" si="238"/>
        <v>Other</v>
      </c>
      <c r="AD1404" s="13">
        <f t="shared" si="239"/>
        <v>6.0346638749999997</v>
      </c>
      <c r="AE1404" t="e">
        <f t="shared" si="240"/>
        <v>#VALUE!</v>
      </c>
      <c r="AF1404" s="16">
        <f t="shared" si="241"/>
        <v>0.2432004387366562</v>
      </c>
    </row>
    <row r="1405" spans="1:32" x14ac:dyDescent="0.25">
      <c r="A1405" t="str">
        <f>'Raw Data'!A1405</f>
        <v>INNSA1</v>
      </c>
      <c r="B1405" s="7">
        <f>'Raw Data'!B1405</f>
        <v>43860</v>
      </c>
      <c r="C1405">
        <f>'Raw Data'!C1405</f>
        <v>301049751</v>
      </c>
      <c r="D1405">
        <f>'Raw Data'!D1405</f>
        <v>73239990</v>
      </c>
      <c r="E1405" t="str">
        <f>'Raw Data'!E1405</f>
        <v>HOUSEHOLD STEEL HOOK 3 PCS SET-2628(TOTAL 70200 SET) (MILD STEEL)</v>
      </c>
      <c r="F1405" t="str">
        <f t="shared" si="231"/>
        <v>HOUSEHOLD STEEL HOOK 3 PCS SET-2628(TOTAL 70200 SET) (MILD STEEL)</v>
      </c>
      <c r="O1405">
        <f>'Raw Data'!N1405</f>
        <v>2379</v>
      </c>
      <c r="P1405" t="str">
        <f>'Raw Data'!O1405</f>
        <v>KGS</v>
      </c>
      <c r="Q1405">
        <f>'Raw Data'!P1405</f>
        <v>970.79386720000002</v>
      </c>
      <c r="R1405">
        <f>'Raw Data'!Q1405</f>
        <v>2309518.61</v>
      </c>
      <c r="S1405">
        <f>'Raw Data'!R1405</f>
        <v>13.549111890000001</v>
      </c>
      <c r="T1405">
        <f>'Raw Data'!S1405</f>
        <v>32233.337189999998</v>
      </c>
      <c r="U1405">
        <f>'Raw Data'!T1405</f>
        <v>561675</v>
      </c>
      <c r="V1405" s="9" t="str">
        <f t="shared" si="232"/>
        <v>HOUSEHOLD</v>
      </c>
      <c r="W1405" t="str">
        <f t="shared" si="233"/>
        <v/>
      </c>
      <c r="X1405" t="e">
        <f t="shared" si="234"/>
        <v>#VALUE!</v>
      </c>
      <c r="Y1405">
        <f t="shared" si="235"/>
        <v>2871193.61</v>
      </c>
      <c r="Z1405">
        <f t="shared" si="236"/>
        <v>2020</v>
      </c>
      <c r="AA1405" s="9" t="str">
        <f t="shared" si="237"/>
        <v>Steel</v>
      </c>
      <c r="AB1405" s="9" t="str">
        <f t="shared" si="238"/>
        <v>Hook</v>
      </c>
      <c r="AD1405" s="13">
        <f t="shared" si="239"/>
        <v>13.549111890000001</v>
      </c>
      <c r="AE1405" t="e">
        <f t="shared" si="240"/>
        <v>#VALUE!</v>
      </c>
      <c r="AF1405" s="16">
        <f t="shared" si="241"/>
        <v>0.24320003206209281</v>
      </c>
    </row>
    <row r="1406" spans="1:32" x14ac:dyDescent="0.25">
      <c r="A1406" t="str">
        <f>'Raw Data'!A1406</f>
        <v>INNSA1</v>
      </c>
      <c r="B1406" s="7">
        <f>'Raw Data'!B1406</f>
        <v>43860</v>
      </c>
      <c r="C1406">
        <f>'Raw Data'!C1406</f>
        <v>301049751</v>
      </c>
      <c r="D1406">
        <f>'Raw Data'!D1406</f>
        <v>73239990</v>
      </c>
      <c r="E1406" t="str">
        <f>'Raw Data'!E1406</f>
        <v>STEEL LUNCH BOX-6561 (TOTAL 21240 PCS) (MILD STEEL)</v>
      </c>
      <c r="F1406" t="str">
        <f t="shared" si="231"/>
        <v>STEEL LUNCH BOX-6561 (TOTAL 21240 PCS) (MILD STEEL)</v>
      </c>
      <c r="O1406">
        <f>'Raw Data'!N1406</f>
        <v>8094.8</v>
      </c>
      <c r="P1406" t="str">
        <f>'Raw Data'!O1406</f>
        <v>KGS</v>
      </c>
      <c r="Q1406">
        <f>'Raw Data'!P1406</f>
        <v>471.57814769999999</v>
      </c>
      <c r="R1406">
        <f>'Raw Data'!Q1406</f>
        <v>3817330.79</v>
      </c>
      <c r="S1406">
        <f>'Raw Data'!R1406</f>
        <v>6.581690826</v>
      </c>
      <c r="T1406">
        <f>'Raw Data'!S1406</f>
        <v>53277.4709</v>
      </c>
      <c r="U1406">
        <f>'Raw Data'!T1406</f>
        <v>928374.9</v>
      </c>
      <c r="V1406" s="9" t="str">
        <f t="shared" si="232"/>
        <v>STEEL</v>
      </c>
      <c r="W1406" t="str">
        <f t="shared" si="233"/>
        <v/>
      </c>
      <c r="X1406" t="e">
        <f t="shared" si="234"/>
        <v>#VALUE!</v>
      </c>
      <c r="Y1406">
        <f t="shared" si="235"/>
        <v>4745705.6900000004</v>
      </c>
      <c r="Z1406">
        <f t="shared" si="236"/>
        <v>2020</v>
      </c>
      <c r="AA1406" s="9" t="str">
        <f t="shared" si="237"/>
        <v>Steel</v>
      </c>
      <c r="AB1406" s="9" t="str">
        <f t="shared" si="238"/>
        <v>Lunch Box</v>
      </c>
      <c r="AD1406" s="13">
        <f t="shared" si="239"/>
        <v>6.581690826</v>
      </c>
      <c r="AE1406" t="e">
        <f t="shared" si="240"/>
        <v>#VALUE!</v>
      </c>
      <c r="AF1406" s="16">
        <f t="shared" si="241"/>
        <v>0.24320001358855253</v>
      </c>
    </row>
    <row r="1407" spans="1:32" x14ac:dyDescent="0.25">
      <c r="A1407" t="str">
        <f>'Raw Data'!A1407</f>
        <v>INNSA1</v>
      </c>
      <c r="B1407" s="7">
        <f>'Raw Data'!B1407</f>
        <v>43860</v>
      </c>
      <c r="C1407">
        <f>'Raw Data'!C1407</f>
        <v>301049751</v>
      </c>
      <c r="D1407">
        <f>'Raw Data'!D1407</f>
        <v>73239990</v>
      </c>
      <c r="E1407" t="str">
        <f>'Raw Data'!E1407</f>
        <v>STEEL LUNCH BOX 2 LAYER-8504 (MILD STEEL) (TOTAL 672 PCS)</v>
      </c>
      <c r="F1407" t="str">
        <f t="shared" si="231"/>
        <v>STEEL LUNCH BOX 2 LAYER-8504 (MILD STEEL) (TOTAL 672 PCS)</v>
      </c>
      <c r="O1407">
        <f>'Raw Data'!N1407</f>
        <v>321.44</v>
      </c>
      <c r="P1407" t="str">
        <f>'Raw Data'!O1407</f>
        <v>KGS</v>
      </c>
      <c r="Q1407">
        <f>'Raw Data'!P1407</f>
        <v>369.54414509999998</v>
      </c>
      <c r="R1407">
        <f>'Raw Data'!Q1407</f>
        <v>118786.27</v>
      </c>
      <c r="S1407">
        <f>'Raw Data'!R1407</f>
        <v>5.1576293800000004</v>
      </c>
      <c r="T1407">
        <f>'Raw Data'!S1407</f>
        <v>1657.8683880000001</v>
      </c>
      <c r="U1407">
        <f>'Raw Data'!T1407</f>
        <v>28888.799999999999</v>
      </c>
      <c r="V1407" s="9" t="str">
        <f t="shared" si="232"/>
        <v>STEEL</v>
      </c>
      <c r="W1407" t="str">
        <f t="shared" si="233"/>
        <v/>
      </c>
      <c r="X1407" t="e">
        <f t="shared" si="234"/>
        <v>#VALUE!</v>
      </c>
      <c r="Y1407">
        <f t="shared" si="235"/>
        <v>147675.07</v>
      </c>
      <c r="Z1407">
        <f t="shared" si="236"/>
        <v>2020</v>
      </c>
      <c r="AA1407" s="9" t="str">
        <f t="shared" si="237"/>
        <v>Steel</v>
      </c>
      <c r="AB1407" s="9" t="str">
        <f t="shared" si="238"/>
        <v>Lunch Box</v>
      </c>
      <c r="AD1407" s="13">
        <f t="shared" si="239"/>
        <v>5.1576293800000004</v>
      </c>
      <c r="AE1407" t="e">
        <f t="shared" si="240"/>
        <v>#VALUE!</v>
      </c>
      <c r="AF1407" s="16">
        <f t="shared" si="241"/>
        <v>0.24319982435680487</v>
      </c>
    </row>
    <row r="1408" spans="1:32" x14ac:dyDescent="0.25">
      <c r="A1408" t="str">
        <f>'Raw Data'!A1408</f>
        <v>INNSA1</v>
      </c>
      <c r="B1408" s="7">
        <f>'Raw Data'!B1408</f>
        <v>43859</v>
      </c>
      <c r="C1408">
        <f>'Raw Data'!C1408</f>
        <v>301049751</v>
      </c>
      <c r="D1408">
        <f>'Raw Data'!D1408</f>
        <v>73239990</v>
      </c>
      <c r="E1408" t="str">
        <f>'Raw Data'!E1408</f>
        <v>STEEL TEA STRAINER -NP-55 (TOTAL 61200 PCS) (MILD STEEL)</v>
      </c>
      <c r="F1408" t="str">
        <f t="shared" si="231"/>
        <v>STEEL TEA STRAINER -NP-55 (TOTAL 61200 PCS) (MILD STEEL)</v>
      </c>
      <c r="O1408">
        <f>'Raw Data'!N1408</f>
        <v>2805</v>
      </c>
      <c r="P1408" t="str">
        <f>'Raw Data'!O1408</f>
        <v>KGS</v>
      </c>
      <c r="Q1408">
        <f>'Raw Data'!P1408</f>
        <v>496.74485920000001</v>
      </c>
      <c r="R1408">
        <f>'Raw Data'!Q1408</f>
        <v>1393369.33</v>
      </c>
      <c r="S1408">
        <f>'Raw Data'!R1408</f>
        <v>6.9329359269999999</v>
      </c>
      <c r="T1408">
        <f>'Raw Data'!S1408</f>
        <v>19446.885279999999</v>
      </c>
      <c r="U1408">
        <f>'Raw Data'!T1408</f>
        <v>338867.4</v>
      </c>
      <c r="V1408" s="9" t="str">
        <f t="shared" si="232"/>
        <v>STEEL</v>
      </c>
      <c r="W1408" t="str">
        <f t="shared" si="233"/>
        <v/>
      </c>
      <c r="X1408" t="e">
        <f t="shared" si="234"/>
        <v>#VALUE!</v>
      </c>
      <c r="Y1408">
        <f t="shared" si="235"/>
        <v>1732236.73</v>
      </c>
      <c r="Z1408">
        <f t="shared" si="236"/>
        <v>2020</v>
      </c>
      <c r="AA1408" s="9" t="str">
        <f t="shared" si="237"/>
        <v>Steel</v>
      </c>
      <c r="AB1408" s="9" t="str">
        <f t="shared" si="238"/>
        <v>Tea Strainer</v>
      </c>
      <c r="AD1408" s="13">
        <f t="shared" si="239"/>
        <v>6.9329359269999999</v>
      </c>
      <c r="AE1408" t="e">
        <f t="shared" si="240"/>
        <v>#VALUE!</v>
      </c>
      <c r="AF1408" s="16">
        <f t="shared" si="241"/>
        <v>0.2431999848884287</v>
      </c>
    </row>
    <row r="1409" spans="1:32" x14ac:dyDescent="0.25">
      <c r="A1409" t="str">
        <f>'Raw Data'!A1409</f>
        <v>INNSA1</v>
      </c>
      <c r="B1409" s="7">
        <f>'Raw Data'!B1409</f>
        <v>43859</v>
      </c>
      <c r="C1409">
        <f>'Raw Data'!C1409</f>
        <v>301049751</v>
      </c>
      <c r="D1409">
        <f>'Raw Data'!D1409</f>
        <v>73239990</v>
      </c>
      <c r="E1409" t="str">
        <f>'Raw Data'!E1409</f>
        <v>RYX-02-021A-13 MILD STEEL MULTI FUNCTION CLOTH STAND (1164 NOS) (OTHER ARTICLES OF HOUSEHOLD OF IRON &amp; STEEL)</v>
      </c>
      <c r="F1409" t="str">
        <f t="shared" si="231"/>
        <v>RYX-02-021A-13 MILD STEEL MULTI FUNCTION CLOTH STAND (1164 NOS) (OTHER ARTICLES OF HOUSEHOLD OF IRON &amp; STEEL)</v>
      </c>
      <c r="O1409">
        <f>'Raw Data'!N1409</f>
        <v>4268</v>
      </c>
      <c r="P1409" t="str">
        <f>'Raw Data'!O1409</f>
        <v>KGS</v>
      </c>
      <c r="Q1409">
        <f>'Raw Data'!P1409</f>
        <v>198.68522730000001</v>
      </c>
      <c r="R1409">
        <f>'Raw Data'!Q1409</f>
        <v>847988.55</v>
      </c>
      <c r="S1409">
        <f>'Raw Data'!R1409</f>
        <v>2.772996891</v>
      </c>
      <c r="T1409">
        <f>'Raw Data'!S1409</f>
        <v>11835.150729999999</v>
      </c>
      <c r="U1409">
        <f>'Raw Data'!T1409</f>
        <v>206230.9</v>
      </c>
      <c r="V1409" s="9" t="str">
        <f t="shared" si="232"/>
        <v>RYX-02-021A-13</v>
      </c>
      <c r="W1409" t="str">
        <f t="shared" si="233"/>
        <v/>
      </c>
      <c r="X1409" t="e">
        <f t="shared" si="234"/>
        <v>#VALUE!</v>
      </c>
      <c r="Y1409">
        <f t="shared" si="235"/>
        <v>1054219.45</v>
      </c>
      <c r="Z1409">
        <f t="shared" si="236"/>
        <v>2020</v>
      </c>
      <c r="AA1409" s="9" t="str">
        <f t="shared" si="237"/>
        <v>Steel</v>
      </c>
      <c r="AB1409" s="9" t="str">
        <f t="shared" si="238"/>
        <v>Other</v>
      </c>
      <c r="AD1409" s="13">
        <f t="shared" si="239"/>
        <v>2.772996891</v>
      </c>
      <c r="AE1409" t="e">
        <f t="shared" si="240"/>
        <v>#VALUE!</v>
      </c>
      <c r="AF1409" s="16">
        <f t="shared" si="241"/>
        <v>0.24320009981266844</v>
      </c>
    </row>
    <row r="1410" spans="1:32" x14ac:dyDescent="0.25">
      <c r="A1410" t="str">
        <f>'Raw Data'!A1410</f>
        <v>INNSA1</v>
      </c>
      <c r="B1410" s="7">
        <f>'Raw Data'!B1410</f>
        <v>43859</v>
      </c>
      <c r="C1410">
        <f>'Raw Data'!C1410</f>
        <v>301049751</v>
      </c>
      <c r="D1410">
        <f>'Raw Data'!D1410</f>
        <v>73239990</v>
      </c>
      <c r="E1410" t="str">
        <f>'Raw Data'!E1410</f>
        <v>RYX-02-021A MILD STEEL MULTI FUNCTION CLOTH STAND (1296 NOS)(OTHER ARTICLES OF HOUSEHOLD OF IRON &amp; STEEL)</v>
      </c>
      <c r="F1410" t="str">
        <f t="shared" si="231"/>
        <v>RYX-02-021A MILD STEEL MULTI FUNCTION CLOTH STAND (1296 NOS)(OTHER ARTICLES OF HOUSEHOLD OF IRON &amp; STEEL)</v>
      </c>
      <c r="O1410">
        <f>'Raw Data'!N1410</f>
        <v>4752</v>
      </c>
      <c r="P1410" t="str">
        <f>'Raw Data'!O1410</f>
        <v>KGS</v>
      </c>
      <c r="Q1410">
        <f>'Raw Data'!P1410</f>
        <v>193.07271679999999</v>
      </c>
      <c r="R1410">
        <f>'Raw Data'!Q1410</f>
        <v>917481.55</v>
      </c>
      <c r="S1410">
        <f>'Raw Data'!R1410</f>
        <v>2.6946645739999999</v>
      </c>
      <c r="T1410">
        <f>'Raw Data'!S1410</f>
        <v>12805.046060000001</v>
      </c>
      <c r="U1410">
        <f>'Raw Data'!T1410</f>
        <v>223131.5</v>
      </c>
      <c r="V1410" s="9" t="str">
        <f t="shared" si="232"/>
        <v>RYX-02-021A</v>
      </c>
      <c r="W1410" t="str">
        <f t="shared" si="233"/>
        <v/>
      </c>
      <c r="X1410" t="e">
        <f t="shared" si="234"/>
        <v>#VALUE!</v>
      </c>
      <c r="Y1410">
        <f t="shared" si="235"/>
        <v>1140613.05</v>
      </c>
      <c r="Z1410">
        <f t="shared" si="236"/>
        <v>2020</v>
      </c>
      <c r="AA1410" s="9" t="str">
        <f t="shared" si="237"/>
        <v>Steel</v>
      </c>
      <c r="AB1410" s="9" t="str">
        <f t="shared" si="238"/>
        <v>Other</v>
      </c>
      <c r="AD1410" s="13">
        <f t="shared" si="239"/>
        <v>2.6946645739999999</v>
      </c>
      <c r="AE1410" t="e">
        <f t="shared" si="240"/>
        <v>#VALUE!</v>
      </c>
      <c r="AF1410" s="16">
        <f t="shared" si="241"/>
        <v>0.24319998587437533</v>
      </c>
    </row>
    <row r="1411" spans="1:32" x14ac:dyDescent="0.25">
      <c r="A1411" t="str">
        <f>'Raw Data'!A1411</f>
        <v>INNSA1</v>
      </c>
      <c r="B1411" s="7">
        <f>'Raw Data'!B1411</f>
        <v>43859</v>
      </c>
      <c r="C1411">
        <f>'Raw Data'!C1411</f>
        <v>301049751</v>
      </c>
      <c r="D1411">
        <f>'Raw Data'!D1411</f>
        <v>73239990</v>
      </c>
      <c r="E1411" t="str">
        <f>'Raw Data'!E1411</f>
        <v>STEEL HAND BLENDER-RS-02 (TOTAL 10000 PCS) (MILD STEEL)</v>
      </c>
      <c r="F1411" t="str">
        <f t="shared" ref="F1411:F1474" si="242">IFERROR(LEFT(E1411, FIND(")", E1411, FIND("QTY", UPPER(E1411))) ), E1411)</f>
        <v>STEEL HAND BLENDER-RS-02 (TOTAL 10000 PCS) (MILD STEEL)</v>
      </c>
      <c r="O1411">
        <f>'Raw Data'!N1411</f>
        <v>650</v>
      </c>
      <c r="P1411" t="str">
        <f>'Raw Data'!O1411</f>
        <v>KGS</v>
      </c>
      <c r="Q1411">
        <f>'Raw Data'!P1411</f>
        <v>530.44350770000005</v>
      </c>
      <c r="R1411">
        <f>'Raw Data'!Q1411</f>
        <v>344788.28</v>
      </c>
      <c r="S1411">
        <f>'Raw Data'!R1411</f>
        <v>7.4032590049999998</v>
      </c>
      <c r="T1411">
        <f>'Raw Data'!S1411</f>
        <v>4812.1183529999998</v>
      </c>
      <c r="U1411">
        <f>'Raw Data'!T1411</f>
        <v>83852.5</v>
      </c>
      <c r="V1411" s="9" t="str">
        <f t="shared" ref="V1411:V1474" si="243">TRIM(LEFT(E1411, FIND(" ", E1411 &amp; " ") - 1))</f>
        <v>STEEL</v>
      </c>
      <c r="W1411" t="str">
        <f t="shared" ref="W1411:W1474" si="244">IFERROR(
 VALUE(
  SUBSTITUTE(
   SUBSTITUTE(
    TRIM(
     SUBSTITUTE(
      SUBSTITUTE(
       SUBSTITUTE(
        SUBSTITUTE(
         SUBSTITUTE(
          MID(F1411, SEARCH("QTY",UPPER(F1411)) + 3,
           MIN(
            IFERROR(SEARCH("PCS",UPPER(F1411),SEARCH("QTY",UPPER(F1411))),99999),
            IFERROR(SEARCH("PC",UPPER(F1411),SEARCH("QTY",UPPER(F1411))),99999),
            IFERROR(SEARCH("NOS",UPPER(F1411),SEARCH("QTY",UPPER(F1411))),99999),
            IFERROR(SEARCH("SET",UPPER(F1411),SEARCH("QTY",UPPER(F1411))),99999),
            IFERROR(SEARCH("PKT",UPPER(F1411),SEARCH("QTY",UPPER(F1411))),99999),
            IFERROR(SEARCH("NUM",UPPER(F1411),SEARCH("QTY",UPPER(F1411))),99999),
            IFERROR(SEARCH("/",UPPER(F1411),SEARCH("QTY",UPPER(F1411))),99999),
            IFERROR(SEARCH("PER",UPPER(F1411),SEARCH("QTY",UPPER(F1411))),99999),
            IFERROR(SEARCH("USD",UPPER(F1411),SEARCH("QTY",UPPER(F1411))),99999),
            IFERROR(SEARCH("CNY",UPPER(F1411),SEARCH("QTY",UPPER(F1411))),99999)
           ) - (SEARCH("QTY",UPPER(F1411)) + 3)
          ),
         ":", ""),
        "(", ""),
       ")", ""),
      "PER", ""),
     "USD", "")
    ),
   ",", ""),
  "-", "")
 ),
"")</f>
        <v/>
      </c>
      <c r="X1411" t="e">
        <f t="shared" ref="X1411:X1474" si="245">SEARCH("USD", UPPER(F1411))</f>
        <v>#VALUE!</v>
      </c>
      <c r="Y1411">
        <f t="shared" ref="Y1411:Y1474" si="246">R1411+U1411</f>
        <v>428640.78</v>
      </c>
      <c r="Z1411">
        <f t="shared" ref="Z1411:Z1474" si="247">YEAR(B1411)</f>
        <v>2020</v>
      </c>
      <c r="AA1411" s="9" t="str">
        <f t="shared" ref="AA1411:AA1474" si="248">IF( ISNUMBER(SEARCH("STEEL", F1411)), "Steel",
 IF( ISNUMBER(SEARCH("SCRUBBER", F1411)), "Cleaning",
 IF( ISNUMBER(SEARCH("BASKET", F1411)), "Basket",
 IF( ISNUMBER(SEARCH("HANGER", F1411)), "Hanger",
 IF( ISNUMBER(SEARCH("LUNCH BOX", F1411)), "Lunch Box",
 IF( ISNUMBER(SEARCH("BOTTLE", F1411)), "Bottle",
 "Other"))))))</f>
        <v>Steel</v>
      </c>
      <c r="AB1411" s="9" t="str">
        <f t="shared" ref="AB1411:AB1474" si="249">IF( ISNUMBER(SEARCH("SCRUBBER", F1411)), "Scrubber",
 IF( ISNUMBER(SEARCH("FRUIT BASKET", F1411)), "Fruit Basket",
 IF( ISNUMBER(SEARCH("BASKET", F1411)), "Basket",
 IF( ISNUMBER(SEARCH("CUTLERY", F1411)), "Cutlery Holder",
 IF( ISNUMBER(SEARCH("TEA STRAINER", F1411)), "Tea Strainer",
 IF( ISNUMBER(SEARCH("HANGER", F1411)), "Hanger",
 IF( ISNUMBER(SEARCH("HOOK", F1411)), "Hook",
 IF( ISNUMBER(SEARCH("LUNCH BOX", F1411)), "Lunch Box",
 "Other"))))))))</f>
        <v>Other</v>
      </c>
      <c r="AD1411" s="13">
        <f t="shared" ref="AD1411:AD1474" si="250">S1411</f>
        <v>7.4032590049999998</v>
      </c>
      <c r="AE1411" t="e">
        <f t="shared" ref="AE1411:AE1474" si="251">U1411 / W1411</f>
        <v>#VALUE!</v>
      </c>
      <c r="AF1411" s="16">
        <f t="shared" ref="AF1411:AF1474" si="252">U1411/R1411</f>
        <v>0.24319997187839446</v>
      </c>
    </row>
    <row r="1412" spans="1:32" x14ac:dyDescent="0.25">
      <c r="A1412" t="str">
        <f>'Raw Data'!A1412</f>
        <v>INNSA1</v>
      </c>
      <c r="B1412" s="7">
        <f>'Raw Data'!B1412</f>
        <v>43859</v>
      </c>
      <c r="C1412">
        <f>'Raw Data'!C1412</f>
        <v>301049751</v>
      </c>
      <c r="D1412">
        <f>'Raw Data'!D1412</f>
        <v>73239990</v>
      </c>
      <c r="E1412" t="str">
        <f>'Raw Data'!E1412</f>
        <v>STEEL SPOON HOLDER ROUND -MP-96 ( TOTAL 18936 PCS) (MILD STEEL)</v>
      </c>
      <c r="F1412" t="str">
        <f t="shared" si="242"/>
        <v>STEEL SPOON HOLDER ROUND -MP-96 ( TOTAL 18936 PCS) (MILD STEEL)</v>
      </c>
      <c r="O1412">
        <f>'Raw Data'!N1412</f>
        <v>4050.2</v>
      </c>
      <c r="P1412" t="str">
        <f>'Raw Data'!O1412</f>
        <v>KGS</v>
      </c>
      <c r="Q1412">
        <f>'Raw Data'!P1412</f>
        <v>253.31386850000001</v>
      </c>
      <c r="R1412">
        <f>'Raw Data'!Q1412</f>
        <v>1025971.83</v>
      </c>
      <c r="S1412">
        <f>'Raw Data'!R1412</f>
        <v>3.535434312</v>
      </c>
      <c r="T1412">
        <f>'Raw Data'!S1412</f>
        <v>14319.216050000001</v>
      </c>
      <c r="U1412">
        <f>'Raw Data'!T1412</f>
        <v>249516.4</v>
      </c>
      <c r="V1412" s="9" t="str">
        <f t="shared" si="243"/>
        <v>STEEL</v>
      </c>
      <c r="W1412" t="str">
        <f t="shared" si="244"/>
        <v/>
      </c>
      <c r="X1412" t="e">
        <f t="shared" si="245"/>
        <v>#VALUE!</v>
      </c>
      <c r="Y1412">
        <f t="shared" si="246"/>
        <v>1275488.23</v>
      </c>
      <c r="Z1412">
        <f t="shared" si="247"/>
        <v>2020</v>
      </c>
      <c r="AA1412" s="9" t="str">
        <f t="shared" si="248"/>
        <v>Steel</v>
      </c>
      <c r="AB1412" s="9" t="str">
        <f t="shared" si="249"/>
        <v>Other</v>
      </c>
      <c r="AD1412" s="13">
        <f t="shared" si="250"/>
        <v>3.535434312</v>
      </c>
      <c r="AE1412" t="e">
        <f t="shared" si="251"/>
        <v>#VALUE!</v>
      </c>
      <c r="AF1412" s="16">
        <f t="shared" si="252"/>
        <v>0.24320004965438477</v>
      </c>
    </row>
    <row r="1413" spans="1:32" x14ac:dyDescent="0.25">
      <c r="A1413" t="str">
        <f>'Raw Data'!A1413</f>
        <v>INNSA1</v>
      </c>
      <c r="B1413" s="7">
        <f>'Raw Data'!B1413</f>
        <v>43859</v>
      </c>
      <c r="C1413">
        <f>'Raw Data'!C1413</f>
        <v>301049751</v>
      </c>
      <c r="D1413">
        <f>'Raw Data'!D1413</f>
        <v>73239990</v>
      </c>
      <c r="E1413" t="str">
        <f>'Raw Data'!E1413</f>
        <v>STEEL ZHARA -NP-003 (TOTAL 12000 PCS) (MILD STEEL)</v>
      </c>
      <c r="F1413" t="str">
        <f t="shared" si="242"/>
        <v>STEEL ZHARA -NP-003 (TOTAL 12000 PCS) (MILD STEEL)</v>
      </c>
      <c r="O1413">
        <f>'Raw Data'!N1413</f>
        <v>1120</v>
      </c>
      <c r="P1413" t="str">
        <f>'Raw Data'!O1413</f>
        <v>KGS</v>
      </c>
      <c r="Q1413">
        <f>'Raw Data'!P1413</f>
        <v>345.93410710000001</v>
      </c>
      <c r="R1413">
        <f>'Raw Data'!Q1413</f>
        <v>387446.2</v>
      </c>
      <c r="S1413">
        <f>'Raw Data'!R1413</f>
        <v>4.828110358</v>
      </c>
      <c r="T1413">
        <f>'Raw Data'!S1413</f>
        <v>5407.4836009999999</v>
      </c>
      <c r="U1413">
        <f>'Raw Data'!T1413</f>
        <v>94226.9</v>
      </c>
      <c r="V1413" s="9" t="str">
        <f t="shared" si="243"/>
        <v>STEEL</v>
      </c>
      <c r="W1413" t="str">
        <f t="shared" si="244"/>
        <v/>
      </c>
      <c r="X1413" t="e">
        <f t="shared" si="245"/>
        <v>#VALUE!</v>
      </c>
      <c r="Y1413">
        <f t="shared" si="246"/>
        <v>481673.1</v>
      </c>
      <c r="Z1413">
        <f t="shared" si="247"/>
        <v>2020</v>
      </c>
      <c r="AA1413" s="9" t="str">
        <f t="shared" si="248"/>
        <v>Steel</v>
      </c>
      <c r="AB1413" s="9" t="str">
        <f t="shared" si="249"/>
        <v>Other</v>
      </c>
      <c r="AD1413" s="13">
        <f t="shared" si="250"/>
        <v>4.828110358</v>
      </c>
      <c r="AE1413" t="e">
        <f t="shared" si="251"/>
        <v>#VALUE!</v>
      </c>
      <c r="AF1413" s="16">
        <f t="shared" si="252"/>
        <v>0.24319995911690448</v>
      </c>
    </row>
    <row r="1414" spans="1:32" x14ac:dyDescent="0.25">
      <c r="A1414" t="str">
        <f>'Raw Data'!A1414</f>
        <v>INNSA1</v>
      </c>
      <c r="B1414" s="7">
        <f>'Raw Data'!B1414</f>
        <v>43852</v>
      </c>
      <c r="C1414">
        <f>'Raw Data'!C1414</f>
        <v>301049751</v>
      </c>
      <c r="D1414">
        <f>'Raw Data'!D1414</f>
        <v>73239990</v>
      </c>
      <c r="E1414" t="str">
        <f>'Raw Data'!E1414</f>
        <v>STEEL ZHARA-NP-003(TOTAL 60000 PCS) (MILD STEEL)</v>
      </c>
      <c r="F1414" t="str">
        <f t="shared" si="242"/>
        <v>STEEL ZHARA-NP-003(TOTAL 60000 PCS) (MILD STEEL)</v>
      </c>
      <c r="O1414">
        <f>'Raw Data'!N1414</f>
        <v>5600</v>
      </c>
      <c r="P1414" t="str">
        <f>'Raw Data'!O1414</f>
        <v>KGS</v>
      </c>
      <c r="Q1414">
        <f>'Raw Data'!P1414</f>
        <v>343.15831429999997</v>
      </c>
      <c r="R1414">
        <f>'Raw Data'!Q1414</f>
        <v>1921686.56</v>
      </c>
      <c r="S1414">
        <f>'Raw Data'!R1414</f>
        <v>4.7893693549999998</v>
      </c>
      <c r="T1414">
        <f>'Raw Data'!S1414</f>
        <v>26820.468390000002</v>
      </c>
      <c r="U1414">
        <f>'Raw Data'!T1414</f>
        <v>467354.3</v>
      </c>
      <c r="V1414" s="9" t="str">
        <f t="shared" si="243"/>
        <v>STEEL</v>
      </c>
      <c r="W1414" t="str">
        <f t="shared" si="244"/>
        <v/>
      </c>
      <c r="X1414" t="e">
        <f t="shared" si="245"/>
        <v>#VALUE!</v>
      </c>
      <c r="Y1414">
        <f t="shared" si="246"/>
        <v>2389040.86</v>
      </c>
      <c r="Z1414">
        <f t="shared" si="247"/>
        <v>2020</v>
      </c>
      <c r="AA1414" s="9" t="str">
        <f t="shared" si="248"/>
        <v>Steel</v>
      </c>
      <c r="AB1414" s="9" t="str">
        <f t="shared" si="249"/>
        <v>Other</v>
      </c>
      <c r="AD1414" s="13">
        <f t="shared" si="250"/>
        <v>4.7893693549999998</v>
      </c>
      <c r="AE1414" t="e">
        <f t="shared" si="251"/>
        <v>#VALUE!</v>
      </c>
      <c r="AF1414" s="16">
        <f t="shared" si="252"/>
        <v>0.24320006692454568</v>
      </c>
    </row>
    <row r="1415" spans="1:32" x14ac:dyDescent="0.25">
      <c r="A1415" t="str">
        <f>'Raw Data'!A1415</f>
        <v>INNSA1</v>
      </c>
      <c r="B1415" s="7">
        <f>'Raw Data'!B1415</f>
        <v>43852</v>
      </c>
      <c r="C1415">
        <f>'Raw Data'!C1415</f>
        <v>301049751</v>
      </c>
      <c r="D1415">
        <f>'Raw Data'!D1415</f>
        <v>73239990</v>
      </c>
      <c r="E1415" t="str">
        <f>'Raw Data'!E1415</f>
        <v>STAINLESS STEEL BOTTLE 750ML SG805-AM-06 (TOTAL 14400 PCS) (NOT VACUUM BOTTLE) (MILD STEEL)</v>
      </c>
      <c r="F1415" t="str">
        <f t="shared" si="242"/>
        <v>STAINLESS STEEL BOTTLE 750ML SG805-AM-06 (TOTAL 14400 PCS) (NOT VACUUM BOTTLE) (MILD STEEL)</v>
      </c>
      <c r="O1415">
        <f>'Raw Data'!N1415</f>
        <v>2280</v>
      </c>
      <c r="P1415" t="str">
        <f>'Raw Data'!O1415</f>
        <v>KGS</v>
      </c>
      <c r="Q1415">
        <f>'Raw Data'!P1415</f>
        <v>508.59969740000003</v>
      </c>
      <c r="R1415">
        <f>'Raw Data'!Q1415</f>
        <v>1159607.31</v>
      </c>
      <c r="S1415">
        <f>'Raw Data'!R1415</f>
        <v>7.0983907520000002</v>
      </c>
      <c r="T1415">
        <f>'Raw Data'!S1415</f>
        <v>16184.330910000001</v>
      </c>
      <c r="U1415">
        <f>'Raw Data'!T1415</f>
        <v>282016.5</v>
      </c>
      <c r="V1415" s="9" t="str">
        <f t="shared" si="243"/>
        <v>STAINLESS</v>
      </c>
      <c r="W1415" t="str">
        <f t="shared" si="244"/>
        <v/>
      </c>
      <c r="X1415" t="e">
        <f t="shared" si="245"/>
        <v>#VALUE!</v>
      </c>
      <c r="Y1415">
        <f t="shared" si="246"/>
        <v>1441623.81</v>
      </c>
      <c r="Z1415">
        <f t="shared" si="247"/>
        <v>2020</v>
      </c>
      <c r="AA1415" s="9" t="str">
        <f t="shared" si="248"/>
        <v>Steel</v>
      </c>
      <c r="AB1415" s="9" t="str">
        <f t="shared" si="249"/>
        <v>Other</v>
      </c>
      <c r="AD1415" s="13">
        <f t="shared" si="250"/>
        <v>7.0983907520000002</v>
      </c>
      <c r="AE1415" t="e">
        <f t="shared" si="251"/>
        <v>#VALUE!</v>
      </c>
      <c r="AF1415" s="16">
        <f t="shared" si="252"/>
        <v>0.24320000190409286</v>
      </c>
    </row>
    <row r="1416" spans="1:32" x14ac:dyDescent="0.25">
      <c r="A1416" t="str">
        <f>'Raw Data'!A1416</f>
        <v>INNSA1</v>
      </c>
      <c r="B1416" s="7">
        <f>'Raw Data'!B1416</f>
        <v>43852</v>
      </c>
      <c r="C1416">
        <f>'Raw Data'!C1416</f>
        <v>301049751</v>
      </c>
      <c r="D1416">
        <f>'Raw Data'!D1416</f>
        <v>73239990</v>
      </c>
      <c r="E1416" t="str">
        <f>'Raw Data'!E1416</f>
        <v>STAINLESS STEEL SPORTS BOTTLE KOOU 750ML-MP-202 (TOTAL 21348PCS)(NOT VACUUM BOTTLE)(MILD STEEL)</v>
      </c>
      <c r="F1416" t="str">
        <f t="shared" si="242"/>
        <v>STAINLESS STEEL SPORTS BOTTLE KOOU 750ML-MP-202 (TOTAL 21348PCS)(NOT VACUUM BOTTLE)(MILD STEEL)</v>
      </c>
      <c r="O1416">
        <f>'Raw Data'!N1416</f>
        <v>4032.4</v>
      </c>
      <c r="P1416" t="str">
        <f>'Raw Data'!O1416</f>
        <v>KGS</v>
      </c>
      <c r="Q1416">
        <f>'Raw Data'!P1416</f>
        <v>438.2792407</v>
      </c>
      <c r="R1416">
        <f>'Raw Data'!Q1416</f>
        <v>1767317.21</v>
      </c>
      <c r="S1416">
        <f>'Raw Data'!R1416</f>
        <v>6.1169468340000002</v>
      </c>
      <c r="T1416">
        <f>'Raw Data'!S1416</f>
        <v>24665.976409999999</v>
      </c>
      <c r="U1416">
        <f>'Raw Data'!T1416</f>
        <v>429811.6</v>
      </c>
      <c r="V1416" s="9" t="str">
        <f t="shared" si="243"/>
        <v>STAINLESS</v>
      </c>
      <c r="W1416" t="str">
        <f t="shared" si="244"/>
        <v/>
      </c>
      <c r="X1416" t="e">
        <f t="shared" si="245"/>
        <v>#VALUE!</v>
      </c>
      <c r="Y1416">
        <f t="shared" si="246"/>
        <v>2197128.81</v>
      </c>
      <c r="Z1416">
        <f t="shared" si="247"/>
        <v>2020</v>
      </c>
      <c r="AA1416" s="9" t="str">
        <f t="shared" si="248"/>
        <v>Steel</v>
      </c>
      <c r="AB1416" s="9" t="str">
        <f t="shared" si="249"/>
        <v>Other</v>
      </c>
      <c r="AD1416" s="13">
        <f t="shared" si="250"/>
        <v>6.1169468340000002</v>
      </c>
      <c r="AE1416" t="e">
        <f t="shared" si="251"/>
        <v>#VALUE!</v>
      </c>
      <c r="AF1416" s="16">
        <f t="shared" si="252"/>
        <v>0.24320003085354439</v>
      </c>
    </row>
    <row r="1417" spans="1:32" x14ac:dyDescent="0.25">
      <c r="A1417" t="str">
        <f>'Raw Data'!A1417</f>
        <v>INNSA1</v>
      </c>
      <c r="B1417" s="7">
        <f>'Raw Data'!B1417</f>
        <v>43852</v>
      </c>
      <c r="C1417">
        <f>'Raw Data'!C1417</f>
        <v>301049751</v>
      </c>
      <c r="D1417">
        <f>'Raw Data'!D1417</f>
        <v>73239990</v>
      </c>
      <c r="E1417" t="str">
        <f>'Raw Data'!E1417</f>
        <v>STAINLESS STEEL SPORTS BOTTLE 750ML SG-702 -SB-01 (TOTAL 12528 PCS ) (NOT VACUUM BOTTLE) (MILD STEEL)</v>
      </c>
      <c r="F1417" t="str">
        <f t="shared" si="242"/>
        <v>STAINLESS STEEL SPORTS BOTTLE 750ML SG-702 -SB-01 (TOTAL 12528 PCS ) (NOT VACUUM BOTTLE) (MILD STEEL)</v>
      </c>
      <c r="O1417">
        <f>'Raw Data'!N1417</f>
        <v>2053.1999999999998</v>
      </c>
      <c r="P1417" t="str">
        <f>'Raw Data'!O1417</f>
        <v>KGS</v>
      </c>
      <c r="Q1417">
        <f>'Raw Data'!P1417</f>
        <v>509.7275472</v>
      </c>
      <c r="R1417">
        <f>'Raw Data'!Q1417</f>
        <v>1046572.6</v>
      </c>
      <c r="S1417">
        <f>'Raw Data'!R1417</f>
        <v>7.1141318529999999</v>
      </c>
      <c r="T1417">
        <f>'Raw Data'!S1417</f>
        <v>14606.73552</v>
      </c>
      <c r="U1417">
        <f>'Raw Data'!T1417</f>
        <v>254526.5</v>
      </c>
      <c r="V1417" s="9" t="str">
        <f t="shared" si="243"/>
        <v>STAINLESS</v>
      </c>
      <c r="W1417" t="str">
        <f t="shared" si="244"/>
        <v/>
      </c>
      <c r="X1417" t="e">
        <f t="shared" si="245"/>
        <v>#VALUE!</v>
      </c>
      <c r="Y1417">
        <f t="shared" si="246"/>
        <v>1301099.1000000001</v>
      </c>
      <c r="Z1417">
        <f t="shared" si="247"/>
        <v>2020</v>
      </c>
      <c r="AA1417" s="9" t="str">
        <f t="shared" si="248"/>
        <v>Steel</v>
      </c>
      <c r="AB1417" s="9" t="str">
        <f t="shared" si="249"/>
        <v>Other</v>
      </c>
      <c r="AD1417" s="13">
        <f t="shared" si="250"/>
        <v>7.1141318529999999</v>
      </c>
      <c r="AE1417" t="e">
        <f t="shared" si="251"/>
        <v>#VALUE!</v>
      </c>
      <c r="AF1417" s="16">
        <f t="shared" si="252"/>
        <v>0.24320004173623502</v>
      </c>
    </row>
    <row r="1418" spans="1:32" x14ac:dyDescent="0.25">
      <c r="A1418" t="str">
        <f>'Raw Data'!A1418</f>
        <v>INNSA1</v>
      </c>
      <c r="B1418" s="7">
        <f>'Raw Data'!B1418</f>
        <v>43852</v>
      </c>
      <c r="C1418">
        <f>'Raw Data'!C1418</f>
        <v>301049751</v>
      </c>
      <c r="D1418">
        <f>'Raw Data'!D1418</f>
        <v>73239990</v>
      </c>
      <c r="E1418" t="str">
        <f>'Raw Data'!E1418</f>
        <v>STAINLESS STEEL SPORTS BOTTLE 750ML S-308-C6 -NP-20 (TOTAL 22320 PCS (NOT VACUUM BOTTLE)(MILD STEEL)</v>
      </c>
      <c r="F1418" t="str">
        <f t="shared" si="242"/>
        <v>STAINLESS STEEL SPORTS BOTTLE 750ML S-308-C6 -NP-20 (TOTAL 22320 PCS (NOT VACUUM BOTTLE)(MILD STEEL)</v>
      </c>
      <c r="O1418">
        <f>'Raw Data'!N1418</f>
        <v>3968</v>
      </c>
      <c r="P1418" t="str">
        <f>'Raw Data'!O1418</f>
        <v>KGS</v>
      </c>
      <c r="Q1418">
        <f>'Raw Data'!P1418</f>
        <v>432.65136840000002</v>
      </c>
      <c r="R1418">
        <f>'Raw Data'!Q1418</f>
        <v>1716760.63</v>
      </c>
      <c r="S1418">
        <f>'Raw Data'!R1418</f>
        <v>6.0384001180000002</v>
      </c>
      <c r="T1418">
        <f>'Raw Data'!S1418</f>
        <v>23960.37167</v>
      </c>
      <c r="U1418">
        <f>'Raw Data'!T1418</f>
        <v>417516.2</v>
      </c>
      <c r="V1418" s="9" t="str">
        <f t="shared" si="243"/>
        <v>STAINLESS</v>
      </c>
      <c r="W1418" t="str">
        <f t="shared" si="244"/>
        <v/>
      </c>
      <c r="X1418" t="e">
        <f t="shared" si="245"/>
        <v>#VALUE!</v>
      </c>
      <c r="Y1418">
        <f t="shared" si="246"/>
        <v>2134276.83</v>
      </c>
      <c r="Z1418">
        <f t="shared" si="247"/>
        <v>2020</v>
      </c>
      <c r="AA1418" s="9" t="str">
        <f t="shared" si="248"/>
        <v>Steel</v>
      </c>
      <c r="AB1418" s="9" t="str">
        <f t="shared" si="249"/>
        <v>Other</v>
      </c>
      <c r="AD1418" s="13">
        <f t="shared" si="250"/>
        <v>6.0384001180000002</v>
      </c>
      <c r="AE1418" t="e">
        <f t="shared" si="251"/>
        <v>#VALUE!</v>
      </c>
      <c r="AF1418" s="16">
        <f t="shared" si="252"/>
        <v>0.24320000861156749</v>
      </c>
    </row>
    <row r="1419" spans="1:32" x14ac:dyDescent="0.25">
      <c r="A1419" t="str">
        <f>'Raw Data'!A1419</f>
        <v>INNSA1</v>
      </c>
      <c r="B1419" s="7">
        <f>'Raw Data'!B1419</f>
        <v>43852</v>
      </c>
      <c r="C1419">
        <f>'Raw Data'!C1419</f>
        <v>301049751</v>
      </c>
      <c r="D1419">
        <f>'Raw Data'!D1419</f>
        <v>73239990</v>
      </c>
      <c r="E1419" t="str">
        <f>'Raw Data'!E1419</f>
        <v>STAINLESS STEEL SPORTS BOTTLE 650ML S115 -NP-21(TOTAL 3168 PCS)(NOT VACUUM BOTTLE)(MILD STEEL)</v>
      </c>
      <c r="F1419" t="str">
        <f t="shared" si="242"/>
        <v>STAINLESS STEEL SPORTS BOTTLE 650ML S115 -NP-21(TOTAL 3168 PCS)(NOT VACUUM BOTTLE)(MILD STEEL)</v>
      </c>
      <c r="O1419">
        <f>'Raw Data'!N1419</f>
        <v>563.20000000000005</v>
      </c>
      <c r="P1419" t="str">
        <f>'Raw Data'!O1419</f>
        <v>KGS</v>
      </c>
      <c r="Q1419">
        <f>'Raw Data'!P1419</f>
        <v>452.97159090000002</v>
      </c>
      <c r="R1419">
        <f>'Raw Data'!Q1419</f>
        <v>255113.60000000001</v>
      </c>
      <c r="S1419">
        <f>'Raw Data'!R1419</f>
        <v>6.3220040600000003</v>
      </c>
      <c r="T1419">
        <f>'Raw Data'!S1419</f>
        <v>3560.5526869999999</v>
      </c>
      <c r="U1419">
        <f>'Raw Data'!T1419</f>
        <v>62043.6</v>
      </c>
      <c r="V1419" s="9" t="str">
        <f t="shared" si="243"/>
        <v>STAINLESS</v>
      </c>
      <c r="W1419" t="str">
        <f t="shared" si="244"/>
        <v/>
      </c>
      <c r="X1419" t="e">
        <f t="shared" si="245"/>
        <v>#VALUE!</v>
      </c>
      <c r="Y1419">
        <f t="shared" si="246"/>
        <v>317157.2</v>
      </c>
      <c r="Z1419">
        <f t="shared" si="247"/>
        <v>2020</v>
      </c>
      <c r="AA1419" s="9" t="str">
        <f t="shared" si="248"/>
        <v>Steel</v>
      </c>
      <c r="AB1419" s="9" t="str">
        <f t="shared" si="249"/>
        <v>Other</v>
      </c>
      <c r="AD1419" s="13">
        <f t="shared" si="250"/>
        <v>6.3220040600000003</v>
      </c>
      <c r="AE1419" t="e">
        <f t="shared" si="251"/>
        <v>#VALUE!</v>
      </c>
      <c r="AF1419" s="16">
        <f t="shared" si="252"/>
        <v>0.24319989212648796</v>
      </c>
    </row>
    <row r="1420" spans="1:32" x14ac:dyDescent="0.25">
      <c r="A1420" t="str">
        <f>'Raw Data'!A1420</f>
        <v>INNSA1</v>
      </c>
      <c r="B1420" s="7">
        <f>'Raw Data'!B1420</f>
        <v>43851</v>
      </c>
      <c r="C1420">
        <f>'Raw Data'!C1420</f>
        <v>301049751</v>
      </c>
      <c r="D1420">
        <f>'Raw Data'!D1420</f>
        <v>73239990</v>
      </c>
      <c r="E1420" t="str">
        <f>'Raw Data'!E1420</f>
        <v>KW-830 STAINLESS STEEL SPORT BOTTLE 1000ML (QTY- 34920 PCS/USD 0.98 PER PCS)</v>
      </c>
      <c r="F1420" t="str">
        <f t="shared" si="242"/>
        <v>KW-830 STAINLESS STEEL SPORT BOTTLE 1000ML (QTY- 34920 PCS/USD 0.98 PER PCS)</v>
      </c>
      <c r="O1420">
        <f>'Raw Data'!N1420</f>
        <v>6790</v>
      </c>
      <c r="P1420" t="str">
        <f>'Raw Data'!O1420</f>
        <v>KGS</v>
      </c>
      <c r="Q1420">
        <f>'Raw Data'!P1420</f>
        <v>373.83264209999999</v>
      </c>
      <c r="R1420">
        <f>'Raw Data'!Q1420</f>
        <v>2538323.64</v>
      </c>
      <c r="S1420">
        <f>'Raw Data'!R1420</f>
        <v>5.2174827930000003</v>
      </c>
      <c r="T1420">
        <f>'Raw Data'!S1420</f>
        <v>35426.708160000002</v>
      </c>
      <c r="U1420">
        <f>'Raw Data'!T1420</f>
        <v>617320.30000000005</v>
      </c>
      <c r="V1420" s="9" t="str">
        <f t="shared" si="243"/>
        <v>KW-830</v>
      </c>
      <c r="W1420">
        <f t="shared" si="244"/>
        <v>34920</v>
      </c>
      <c r="X1420">
        <f t="shared" si="245"/>
        <v>60</v>
      </c>
      <c r="Y1420">
        <f t="shared" si="246"/>
        <v>3155643.9400000004</v>
      </c>
      <c r="Z1420">
        <f t="shared" si="247"/>
        <v>2020</v>
      </c>
      <c r="AA1420" s="9" t="str">
        <f t="shared" si="248"/>
        <v>Steel</v>
      </c>
      <c r="AB1420" s="9" t="str">
        <f t="shared" si="249"/>
        <v>Other</v>
      </c>
      <c r="AD1420" s="13">
        <f t="shared" si="250"/>
        <v>5.2174827930000003</v>
      </c>
      <c r="AE1420">
        <f t="shared" si="251"/>
        <v>17.678130011454755</v>
      </c>
      <c r="AF1420" s="16">
        <f t="shared" si="252"/>
        <v>0.24319999635665057</v>
      </c>
    </row>
    <row r="1421" spans="1:32" x14ac:dyDescent="0.25">
      <c r="A1421" t="str">
        <f>'Raw Data'!A1421</f>
        <v>INNSA1</v>
      </c>
      <c r="B1421" s="7">
        <f>'Raw Data'!B1421</f>
        <v>43847</v>
      </c>
      <c r="C1421">
        <f>'Raw Data'!C1421</f>
        <v>301049751</v>
      </c>
      <c r="D1421">
        <f>'Raw Data'!D1421</f>
        <v>73231000</v>
      </c>
      <c r="E1421" t="str">
        <f>'Raw Data'!E1421</f>
        <v>STEEL SCRUBBER 6PCS SET - OKS-4156 (QTY- 98000 PCS/USD 0.268 PER PCS)</v>
      </c>
      <c r="F1421" t="str">
        <f t="shared" si="242"/>
        <v>STEEL SCRUBBER 6PCS SET - OKS-4156 (QTY- 98000 PCS/USD 0.268 PER PCS)</v>
      </c>
      <c r="O1421">
        <f>'Raw Data'!N1421</f>
        <v>9212</v>
      </c>
      <c r="P1421" t="str">
        <f>'Raw Data'!O1421</f>
        <v>KGS</v>
      </c>
      <c r="Q1421">
        <f>'Raw Data'!P1421</f>
        <v>213.64271819999999</v>
      </c>
      <c r="R1421">
        <f>'Raw Data'!Q1421</f>
        <v>1968076.72</v>
      </c>
      <c r="S1421">
        <f>'Raw Data'!R1421</f>
        <v>2.9817546149999998</v>
      </c>
      <c r="T1421">
        <f>'Raw Data'!S1421</f>
        <v>27467.92352</v>
      </c>
      <c r="U1421">
        <f>'Raw Data'!T1421</f>
        <v>609710.19999999995</v>
      </c>
      <c r="V1421" s="9" t="str">
        <f t="shared" si="243"/>
        <v>STEEL</v>
      </c>
      <c r="W1421">
        <f t="shared" si="244"/>
        <v>98000</v>
      </c>
      <c r="X1421">
        <f t="shared" si="245"/>
        <v>52</v>
      </c>
      <c r="Y1421">
        <f t="shared" si="246"/>
        <v>2577786.92</v>
      </c>
      <c r="Z1421">
        <f t="shared" si="247"/>
        <v>2020</v>
      </c>
      <c r="AA1421" s="9" t="str">
        <f t="shared" si="248"/>
        <v>Steel</v>
      </c>
      <c r="AB1421" s="9" t="str">
        <f t="shared" si="249"/>
        <v>Scrubber</v>
      </c>
      <c r="AD1421" s="13">
        <f t="shared" si="250"/>
        <v>2.9817546149999998</v>
      </c>
      <c r="AE1421">
        <f t="shared" si="251"/>
        <v>6.2215326530612236</v>
      </c>
      <c r="AF1421" s="16">
        <f t="shared" si="252"/>
        <v>0.3098000163326966</v>
      </c>
    </row>
    <row r="1422" spans="1:32" x14ac:dyDescent="0.25">
      <c r="A1422" t="str">
        <f>'Raw Data'!A1422</f>
        <v>INNSA1</v>
      </c>
      <c r="B1422" s="7">
        <f>'Raw Data'!B1422</f>
        <v>43846</v>
      </c>
      <c r="C1422">
        <f>'Raw Data'!C1422</f>
        <v>301049751</v>
      </c>
      <c r="D1422">
        <f>'Raw Data'!D1422</f>
        <v>73239990</v>
      </c>
      <c r="E1422" t="str">
        <f>'Raw Data'!E1422</f>
        <v>STAINLESS STEEL GRATER WITH HANDLE-DS-25 (TOTAL 102000 PCS)(MILD STEEL)</v>
      </c>
      <c r="F1422" t="str">
        <f t="shared" si="242"/>
        <v>STAINLESS STEEL GRATER WITH HANDLE-DS-25 (TOTAL 102000 PCS)(MILD STEEL)</v>
      </c>
      <c r="O1422">
        <f>'Raw Data'!N1422</f>
        <v>3400</v>
      </c>
      <c r="P1422" t="str">
        <f>'Raw Data'!O1422</f>
        <v>KGS</v>
      </c>
      <c r="Q1422">
        <f>'Raw Data'!P1422</f>
        <v>471.79493530000002</v>
      </c>
      <c r="R1422">
        <f>'Raw Data'!Q1422</f>
        <v>1604102.78</v>
      </c>
      <c r="S1422">
        <f>'Raw Data'!R1422</f>
        <v>6.5390843419999998</v>
      </c>
      <c r="T1422">
        <f>'Raw Data'!S1422</f>
        <v>22232.886760000001</v>
      </c>
      <c r="U1422">
        <f>'Raw Data'!T1422</f>
        <v>390117.8</v>
      </c>
      <c r="V1422" s="9" t="str">
        <f t="shared" si="243"/>
        <v>STAINLESS</v>
      </c>
      <c r="W1422" t="str">
        <f t="shared" si="244"/>
        <v/>
      </c>
      <c r="X1422" t="e">
        <f t="shared" si="245"/>
        <v>#VALUE!</v>
      </c>
      <c r="Y1422">
        <f t="shared" si="246"/>
        <v>1994220.58</v>
      </c>
      <c r="Z1422">
        <f t="shared" si="247"/>
        <v>2020</v>
      </c>
      <c r="AA1422" s="9" t="str">
        <f t="shared" si="248"/>
        <v>Steel</v>
      </c>
      <c r="AB1422" s="9" t="str">
        <f t="shared" si="249"/>
        <v>Other</v>
      </c>
      <c r="AD1422" s="13">
        <f t="shared" si="250"/>
        <v>6.5390843419999998</v>
      </c>
      <c r="AE1422" t="e">
        <f t="shared" si="251"/>
        <v>#VALUE!</v>
      </c>
      <c r="AF1422" s="16">
        <f t="shared" si="252"/>
        <v>0.24320000243375925</v>
      </c>
    </row>
    <row r="1423" spans="1:32" x14ac:dyDescent="0.25">
      <c r="A1423" t="str">
        <f>'Raw Data'!A1423</f>
        <v>INNSA1</v>
      </c>
      <c r="B1423" s="7">
        <f>'Raw Data'!B1423</f>
        <v>43846</v>
      </c>
      <c r="C1423">
        <f>'Raw Data'!C1423</f>
        <v>301049751</v>
      </c>
      <c r="D1423">
        <f>'Raw Data'!D1423</f>
        <v>73239990</v>
      </c>
      <c r="E1423" t="str">
        <f>'Raw Data'!E1423</f>
        <v>STEEL HAND BLENDER-RS-02 (TOTAL 20400 PCS) (MILD STEEL)</v>
      </c>
      <c r="F1423" t="str">
        <f t="shared" si="242"/>
        <v>STEEL HAND BLENDER-RS-02 (TOTAL 20400 PCS) (MILD STEEL)</v>
      </c>
      <c r="O1423">
        <f>'Raw Data'!N1423</f>
        <v>1326</v>
      </c>
      <c r="P1423" t="str">
        <f>'Raw Data'!O1423</f>
        <v>KGS</v>
      </c>
      <c r="Q1423">
        <f>'Raw Data'!P1423</f>
        <v>533.05778280000004</v>
      </c>
      <c r="R1423">
        <f>'Raw Data'!Q1423</f>
        <v>706834.62</v>
      </c>
      <c r="S1423">
        <f>'Raw Data'!R1423</f>
        <v>7.3881882579999996</v>
      </c>
      <c r="T1423">
        <f>'Raw Data'!S1423</f>
        <v>9796.7376299999996</v>
      </c>
      <c r="U1423">
        <f>'Raw Data'!T1423</f>
        <v>171902.2</v>
      </c>
      <c r="V1423" s="9" t="str">
        <f t="shared" si="243"/>
        <v>STEEL</v>
      </c>
      <c r="W1423" t="str">
        <f t="shared" si="244"/>
        <v/>
      </c>
      <c r="X1423" t="e">
        <f t="shared" si="245"/>
        <v>#VALUE!</v>
      </c>
      <c r="Y1423">
        <f t="shared" si="246"/>
        <v>878736.82000000007</v>
      </c>
      <c r="Z1423">
        <f t="shared" si="247"/>
        <v>2020</v>
      </c>
      <c r="AA1423" s="9" t="str">
        <f t="shared" si="248"/>
        <v>Steel</v>
      </c>
      <c r="AB1423" s="9" t="str">
        <f t="shared" si="249"/>
        <v>Other</v>
      </c>
      <c r="AD1423" s="13">
        <f t="shared" si="250"/>
        <v>7.3881882579999996</v>
      </c>
      <c r="AE1423" t="e">
        <f t="shared" si="251"/>
        <v>#VALUE!</v>
      </c>
      <c r="AF1423" s="16">
        <f t="shared" si="252"/>
        <v>0.24320002888370126</v>
      </c>
    </row>
    <row r="1424" spans="1:32" x14ac:dyDescent="0.25">
      <c r="A1424" t="str">
        <f>'Raw Data'!A1424</f>
        <v>INNSA1</v>
      </c>
      <c r="B1424" s="7">
        <f>'Raw Data'!B1424</f>
        <v>43846</v>
      </c>
      <c r="C1424">
        <f>'Raw Data'!C1424</f>
        <v>301049751</v>
      </c>
      <c r="D1424">
        <f>'Raw Data'!D1424</f>
        <v>73239990</v>
      </c>
      <c r="E1424" t="str">
        <f>'Raw Data'!E1424</f>
        <v>STEEL TEA STRAINER -NP-55 (TOTAL 61200 PCS) (MILD STEEL)</v>
      </c>
      <c r="F1424" t="str">
        <f t="shared" si="242"/>
        <v>STEEL TEA STRAINER -NP-55 (TOTAL 61200 PCS) (MILD STEEL)</v>
      </c>
      <c r="O1424">
        <f>'Raw Data'!N1424</f>
        <v>2805</v>
      </c>
      <c r="P1424" t="str">
        <f>'Raw Data'!O1424</f>
        <v>KGS</v>
      </c>
      <c r="Q1424">
        <f>'Raw Data'!P1424</f>
        <v>499.08885559999999</v>
      </c>
      <c r="R1424">
        <f>'Raw Data'!Q1424</f>
        <v>1399944.24</v>
      </c>
      <c r="S1424">
        <f>'Raw Data'!R1424</f>
        <v>6.9173784559999998</v>
      </c>
      <c r="T1424">
        <f>'Raw Data'!S1424</f>
        <v>19403.246569999999</v>
      </c>
      <c r="U1424">
        <f>'Raw Data'!T1424</f>
        <v>340466.4</v>
      </c>
      <c r="V1424" s="9" t="str">
        <f t="shared" si="243"/>
        <v>STEEL</v>
      </c>
      <c r="W1424" t="str">
        <f t="shared" si="244"/>
        <v/>
      </c>
      <c r="X1424" t="e">
        <f t="shared" si="245"/>
        <v>#VALUE!</v>
      </c>
      <c r="Y1424">
        <f t="shared" si="246"/>
        <v>1740410.6400000001</v>
      </c>
      <c r="Z1424">
        <f t="shared" si="247"/>
        <v>2020</v>
      </c>
      <c r="AA1424" s="9" t="str">
        <f t="shared" si="248"/>
        <v>Steel</v>
      </c>
      <c r="AB1424" s="9" t="str">
        <f t="shared" si="249"/>
        <v>Tea Strainer</v>
      </c>
      <c r="AD1424" s="13">
        <f t="shared" si="250"/>
        <v>6.9173784559999998</v>
      </c>
      <c r="AE1424" t="e">
        <f t="shared" si="251"/>
        <v>#VALUE!</v>
      </c>
      <c r="AF1424" s="16">
        <f t="shared" si="252"/>
        <v>0.24319997202174282</v>
      </c>
    </row>
    <row r="1425" spans="1:32" x14ac:dyDescent="0.25">
      <c r="A1425" t="str">
        <f>'Raw Data'!A1425</f>
        <v>INNSA1</v>
      </c>
      <c r="B1425" s="7">
        <f>'Raw Data'!B1425</f>
        <v>43845</v>
      </c>
      <c r="C1425">
        <f>'Raw Data'!C1425</f>
        <v>301049751</v>
      </c>
      <c r="D1425">
        <f>'Raw Data'!D1425</f>
        <v>73231000</v>
      </c>
      <c r="E1425" t="str">
        <f>'Raw Data'!E1425</f>
        <v>SS SCRUBBER 3PCS SET-SS410 (TOTAL 124200 SET)</v>
      </c>
      <c r="F1425" t="str">
        <f t="shared" si="242"/>
        <v>SS SCRUBBER 3PCS SET-SS410 (TOTAL 124200 SET)</v>
      </c>
      <c r="O1425">
        <f>'Raw Data'!N1425</f>
        <v>7659</v>
      </c>
      <c r="P1425" t="str">
        <f>'Raw Data'!O1425</f>
        <v>KGS</v>
      </c>
      <c r="Q1425">
        <f>'Raw Data'!P1425</f>
        <v>198.82503589999999</v>
      </c>
      <c r="R1425">
        <f>'Raw Data'!Q1425</f>
        <v>1522800.95</v>
      </c>
      <c r="S1425">
        <f>'Raw Data'!R1425</f>
        <v>2.7557177529999999</v>
      </c>
      <c r="T1425">
        <f>'Raw Data'!S1425</f>
        <v>21106.042270000002</v>
      </c>
      <c r="U1425">
        <f>'Raw Data'!T1425</f>
        <v>471763.7</v>
      </c>
      <c r="V1425" s="9" t="str">
        <f t="shared" si="243"/>
        <v>SS</v>
      </c>
      <c r="W1425" t="str">
        <f t="shared" si="244"/>
        <v/>
      </c>
      <c r="X1425" t="e">
        <f t="shared" si="245"/>
        <v>#VALUE!</v>
      </c>
      <c r="Y1425">
        <f t="shared" si="246"/>
        <v>1994564.65</v>
      </c>
      <c r="Z1425">
        <f t="shared" si="247"/>
        <v>2020</v>
      </c>
      <c r="AA1425" s="9" t="str">
        <f t="shared" si="248"/>
        <v>Cleaning</v>
      </c>
      <c r="AB1425" s="9" t="str">
        <f t="shared" si="249"/>
        <v>Scrubber</v>
      </c>
      <c r="AD1425" s="13">
        <f t="shared" si="250"/>
        <v>2.7557177529999999</v>
      </c>
      <c r="AE1425" t="e">
        <f t="shared" si="251"/>
        <v>#VALUE!</v>
      </c>
      <c r="AF1425" s="16">
        <f t="shared" si="252"/>
        <v>0.30979997746914989</v>
      </c>
    </row>
    <row r="1426" spans="1:32" x14ac:dyDescent="0.25">
      <c r="A1426" t="str">
        <f>'Raw Data'!A1426</f>
        <v>INNSA1</v>
      </c>
      <c r="B1426" s="7">
        <f>'Raw Data'!B1426</f>
        <v>43839</v>
      </c>
      <c r="C1426">
        <f>'Raw Data'!C1426</f>
        <v>301049751</v>
      </c>
      <c r="D1426">
        <f>'Raw Data'!D1426</f>
        <v>73239990</v>
      </c>
      <c r="E1426" t="str">
        <f>'Raw Data'!E1426</f>
        <v>KWP-1000B SS OIL POT 1000ML (QTY:27000 PCS/USD 1.45 PER PCS)</v>
      </c>
      <c r="F1426" t="str">
        <f t="shared" si="242"/>
        <v>KWP-1000B SS OIL POT 1000ML (QTY:27000 PCS/USD 1.45 PER PCS)</v>
      </c>
      <c r="O1426">
        <f>'Raw Data'!N1426</f>
        <v>6097.5</v>
      </c>
      <c r="P1426" t="str">
        <f>'Raw Data'!O1426</f>
        <v>KGS</v>
      </c>
      <c r="Q1426">
        <f>'Raw Data'!P1426</f>
        <v>470.8807314</v>
      </c>
      <c r="R1426">
        <f>'Raw Data'!Q1426</f>
        <v>2871195.26</v>
      </c>
      <c r="S1426">
        <f>'Raw Data'!R1426</f>
        <v>6.526413464</v>
      </c>
      <c r="T1426">
        <f>'Raw Data'!S1426</f>
        <v>39794.806100000002</v>
      </c>
      <c r="U1426">
        <f>'Raw Data'!T1426</f>
        <v>698274.7</v>
      </c>
      <c r="V1426" s="9" t="str">
        <f t="shared" si="243"/>
        <v>KWP-1000B</v>
      </c>
      <c r="W1426">
        <f t="shared" si="244"/>
        <v>27000</v>
      </c>
      <c r="X1426">
        <f t="shared" si="245"/>
        <v>44</v>
      </c>
      <c r="Y1426">
        <f t="shared" si="246"/>
        <v>3569469.96</v>
      </c>
      <c r="Z1426">
        <f t="shared" si="247"/>
        <v>2020</v>
      </c>
      <c r="AA1426" s="9" t="str">
        <f t="shared" si="248"/>
        <v>Other</v>
      </c>
      <c r="AB1426" s="9" t="str">
        <f t="shared" si="249"/>
        <v>Other</v>
      </c>
      <c r="AD1426" s="13">
        <f t="shared" si="250"/>
        <v>6.526413464</v>
      </c>
      <c r="AE1426">
        <f t="shared" si="251"/>
        <v>25.862025925925924</v>
      </c>
      <c r="AF1426" s="16">
        <f t="shared" si="252"/>
        <v>0.24320000444692849</v>
      </c>
    </row>
    <row r="1427" spans="1:32" x14ac:dyDescent="0.25">
      <c r="A1427" t="str">
        <f>'Raw Data'!A1427</f>
        <v>INNSA1</v>
      </c>
      <c r="B1427" s="7">
        <f>'Raw Data'!B1427</f>
        <v>43837</v>
      </c>
      <c r="C1427">
        <f>'Raw Data'!C1427</f>
        <v>301049751</v>
      </c>
      <c r="D1427">
        <f>'Raw Data'!D1427</f>
        <v>73239990</v>
      </c>
      <c r="E1427" t="str">
        <f>'Raw Data'!E1427</f>
        <v>STAINLESS STEEL BOTTLE 750ML SG805-AM-06 (TOTAL 10800 PCS) (NOT VACUUM BOTTLE) (MILD STEEL)</v>
      </c>
      <c r="F1427" t="str">
        <f t="shared" si="242"/>
        <v>STAINLESS STEEL BOTTLE 750ML SG805-AM-06 (TOTAL 10800 PCS) (NOT VACUUM BOTTLE) (MILD STEEL)</v>
      </c>
      <c r="O1427">
        <f>'Raw Data'!N1427</f>
        <v>1710</v>
      </c>
      <c r="P1427" t="str">
        <f>'Raw Data'!O1427</f>
        <v>KGS</v>
      </c>
      <c r="Q1427">
        <f>'Raw Data'!P1427</f>
        <v>506.47379530000001</v>
      </c>
      <c r="R1427">
        <f>'Raw Data'!Q1427</f>
        <v>866070.19</v>
      </c>
      <c r="S1427">
        <f>'Raw Data'!R1427</f>
        <v>7.0197338230000002</v>
      </c>
      <c r="T1427">
        <f>'Raw Data'!S1427</f>
        <v>12003.744839999999</v>
      </c>
      <c r="U1427">
        <f>'Raw Data'!T1427</f>
        <v>210628.3</v>
      </c>
      <c r="V1427" s="9" t="str">
        <f t="shared" si="243"/>
        <v>STAINLESS</v>
      </c>
      <c r="W1427" t="str">
        <f t="shared" si="244"/>
        <v/>
      </c>
      <c r="X1427" t="e">
        <f t="shared" si="245"/>
        <v>#VALUE!</v>
      </c>
      <c r="Y1427">
        <f t="shared" si="246"/>
        <v>1076698.49</v>
      </c>
      <c r="Z1427">
        <f t="shared" si="247"/>
        <v>2020</v>
      </c>
      <c r="AA1427" s="9" t="str">
        <f t="shared" si="248"/>
        <v>Steel</v>
      </c>
      <c r="AB1427" s="9" t="str">
        <f t="shared" si="249"/>
        <v>Other</v>
      </c>
      <c r="AD1427" s="13">
        <f t="shared" si="250"/>
        <v>7.0197338230000002</v>
      </c>
      <c r="AE1427" t="e">
        <f t="shared" si="251"/>
        <v>#VALUE!</v>
      </c>
      <c r="AF1427" s="16">
        <f t="shared" si="252"/>
        <v>0.24320003439905952</v>
      </c>
    </row>
    <row r="1428" spans="1:32" x14ac:dyDescent="0.25">
      <c r="A1428" t="str">
        <f>'Raw Data'!A1428</f>
        <v>INNSA1</v>
      </c>
      <c r="B1428" s="7">
        <f>'Raw Data'!B1428</f>
        <v>43837</v>
      </c>
      <c r="C1428">
        <f>'Raw Data'!C1428</f>
        <v>301049751</v>
      </c>
      <c r="D1428">
        <f>'Raw Data'!D1428</f>
        <v>73239990</v>
      </c>
      <c r="E1428" t="str">
        <f>'Raw Data'!E1428</f>
        <v>STAINLESS STEEL SPORTS BOTTLE 650ML S115 -NP-21(TOTAL 10800PCS)(NOT VACUUM BOTTLE)(MILD STEEL)</v>
      </c>
      <c r="F1428" t="str">
        <f t="shared" si="242"/>
        <v>STAINLESS STEEL SPORTS BOTTLE 650ML S115 -NP-21(TOTAL 10800PCS)(NOT VACUUM BOTTLE)(MILD STEEL)</v>
      </c>
      <c r="O1428">
        <f>'Raw Data'!N1428</f>
        <v>1920</v>
      </c>
      <c r="P1428" t="str">
        <f>'Raw Data'!O1428</f>
        <v>KGS</v>
      </c>
      <c r="Q1428">
        <f>'Raw Data'!P1428</f>
        <v>451.07820829999997</v>
      </c>
      <c r="R1428">
        <f>'Raw Data'!Q1428</f>
        <v>866070.16</v>
      </c>
      <c r="S1428">
        <f>'Raw Data'!R1428</f>
        <v>6.2519502190000003</v>
      </c>
      <c r="T1428">
        <f>'Raw Data'!S1428</f>
        <v>12003.744420000001</v>
      </c>
      <c r="U1428">
        <f>'Raw Data'!T1428</f>
        <v>210628.3</v>
      </c>
      <c r="V1428" s="9" t="str">
        <f t="shared" si="243"/>
        <v>STAINLESS</v>
      </c>
      <c r="W1428" t="str">
        <f t="shared" si="244"/>
        <v/>
      </c>
      <c r="X1428" t="e">
        <f t="shared" si="245"/>
        <v>#VALUE!</v>
      </c>
      <c r="Y1428">
        <f t="shared" si="246"/>
        <v>1076698.46</v>
      </c>
      <c r="Z1428">
        <f t="shared" si="247"/>
        <v>2020</v>
      </c>
      <c r="AA1428" s="9" t="str">
        <f t="shared" si="248"/>
        <v>Steel</v>
      </c>
      <c r="AB1428" s="9" t="str">
        <f t="shared" si="249"/>
        <v>Other</v>
      </c>
      <c r="AD1428" s="13">
        <f t="shared" si="250"/>
        <v>6.2519502190000003</v>
      </c>
      <c r="AE1428" t="e">
        <f t="shared" si="251"/>
        <v>#VALUE!</v>
      </c>
      <c r="AF1428" s="16">
        <f t="shared" si="252"/>
        <v>0.24320004282332044</v>
      </c>
    </row>
    <row r="1429" spans="1:32" x14ac:dyDescent="0.25">
      <c r="A1429" t="str">
        <f>'Raw Data'!A1429</f>
        <v>INNSA1</v>
      </c>
      <c r="B1429" s="7">
        <f>'Raw Data'!B1429</f>
        <v>43837</v>
      </c>
      <c r="C1429">
        <f>'Raw Data'!C1429</f>
        <v>301049751</v>
      </c>
      <c r="D1429">
        <f>'Raw Data'!D1429</f>
        <v>73239990</v>
      </c>
      <c r="E1429" t="str">
        <f>'Raw Data'!E1429</f>
        <v>STAINLESS STEEL COLA BOTTLE 750ML SK750-SL-01(TOTAL 19692 PCS)(NOT VACUUM BOTTLE)(MILD STEEL)</v>
      </c>
      <c r="F1429" t="str">
        <f t="shared" si="242"/>
        <v>STAINLESS STEEL COLA BOTTLE 750ML SK750-SL-01(TOTAL 19692 PCS)(NOT VACUUM BOTTLE)(MILD STEEL)</v>
      </c>
      <c r="O1429">
        <f>'Raw Data'!N1429</f>
        <v>3719.6</v>
      </c>
      <c r="P1429" t="str">
        <f>'Raw Data'!O1429</f>
        <v>KGS</v>
      </c>
      <c r="Q1429">
        <f>'Raw Data'!P1429</f>
        <v>476.12431980000002</v>
      </c>
      <c r="R1429">
        <f>'Raw Data'!Q1429</f>
        <v>1770992.02</v>
      </c>
      <c r="S1429">
        <f>'Raw Data'!R1429</f>
        <v>6.5990896719999999</v>
      </c>
      <c r="T1429">
        <f>'Raw Data'!S1429</f>
        <v>24545.97394</v>
      </c>
      <c r="U1429">
        <f>'Raw Data'!T1429</f>
        <v>430705.2</v>
      </c>
      <c r="V1429" s="9" t="str">
        <f t="shared" si="243"/>
        <v>STAINLESS</v>
      </c>
      <c r="W1429" t="str">
        <f t="shared" si="244"/>
        <v/>
      </c>
      <c r="X1429" t="e">
        <f t="shared" si="245"/>
        <v>#VALUE!</v>
      </c>
      <c r="Y1429">
        <f t="shared" si="246"/>
        <v>2201697.2200000002</v>
      </c>
      <c r="Z1429">
        <f t="shared" si="247"/>
        <v>2020</v>
      </c>
      <c r="AA1429" s="9" t="str">
        <f t="shared" si="248"/>
        <v>Steel</v>
      </c>
      <c r="AB1429" s="9" t="str">
        <f t="shared" si="249"/>
        <v>Other</v>
      </c>
      <c r="AD1429" s="13">
        <f t="shared" si="250"/>
        <v>6.5990896719999999</v>
      </c>
      <c r="AE1429" t="e">
        <f t="shared" si="251"/>
        <v>#VALUE!</v>
      </c>
      <c r="AF1429" s="16">
        <f t="shared" si="252"/>
        <v>0.24319996653626932</v>
      </c>
    </row>
    <row r="1430" spans="1:32" x14ac:dyDescent="0.25">
      <c r="A1430" t="str">
        <f>'Raw Data'!A1430</f>
        <v>INNSA1</v>
      </c>
      <c r="B1430" s="7">
        <f>'Raw Data'!B1430</f>
        <v>43836</v>
      </c>
      <c r="C1430">
        <f>'Raw Data'!C1430</f>
        <v>301049751</v>
      </c>
      <c r="D1430">
        <f>'Raw Data'!D1430</f>
        <v>73239990</v>
      </c>
      <c r="E1430" t="str">
        <f>'Raw Data'!E1430</f>
        <v>STAINLESS STEEL GRATER WITH HANDLE-KL324H-9S (MILD STEEL)(TOTAL 25200 PCS)</v>
      </c>
      <c r="F1430" t="str">
        <f t="shared" si="242"/>
        <v>STAINLESS STEEL GRATER WITH HANDLE-KL324H-9S (MILD STEEL)(TOTAL 25200 PCS)</v>
      </c>
      <c r="O1430">
        <f>'Raw Data'!N1430</f>
        <v>4200</v>
      </c>
      <c r="P1430" t="str">
        <f>'Raw Data'!O1430</f>
        <v>KGS</v>
      </c>
      <c r="Q1430">
        <f>'Raw Data'!P1430</f>
        <v>305.56222380000003</v>
      </c>
      <c r="R1430">
        <f>'Raw Data'!Q1430</f>
        <v>1283361.3400000001</v>
      </c>
      <c r="S1430">
        <f>'Raw Data'!R1430</f>
        <v>4.2350966569999997</v>
      </c>
      <c r="T1430">
        <f>'Raw Data'!S1430</f>
        <v>17787.40596</v>
      </c>
      <c r="U1430">
        <f>'Raw Data'!T1430</f>
        <v>312113.40000000002</v>
      </c>
      <c r="V1430" s="9" t="str">
        <f t="shared" si="243"/>
        <v>STAINLESS</v>
      </c>
      <c r="W1430" t="str">
        <f t="shared" si="244"/>
        <v/>
      </c>
      <c r="X1430" t="e">
        <f t="shared" si="245"/>
        <v>#VALUE!</v>
      </c>
      <c r="Y1430">
        <f t="shared" si="246"/>
        <v>1595474.7400000002</v>
      </c>
      <c r="Z1430">
        <f t="shared" si="247"/>
        <v>2020</v>
      </c>
      <c r="AA1430" s="9" t="str">
        <f t="shared" si="248"/>
        <v>Steel</v>
      </c>
      <c r="AB1430" s="9" t="str">
        <f t="shared" si="249"/>
        <v>Other</v>
      </c>
      <c r="AD1430" s="13">
        <f t="shared" si="250"/>
        <v>4.2350966569999997</v>
      </c>
      <c r="AE1430" t="e">
        <f t="shared" si="251"/>
        <v>#VALUE!</v>
      </c>
      <c r="AF1430" s="16">
        <f t="shared" si="252"/>
        <v>0.24319993930937642</v>
      </c>
    </row>
    <row r="1431" spans="1:32" x14ac:dyDescent="0.25">
      <c r="A1431" t="str">
        <f>'Raw Data'!A1431</f>
        <v>INNSA1</v>
      </c>
      <c r="B1431" s="7">
        <f>'Raw Data'!B1431</f>
        <v>43836</v>
      </c>
      <c r="C1431">
        <f>'Raw Data'!C1431</f>
        <v>301049751</v>
      </c>
      <c r="D1431">
        <f>'Raw Data'!D1431</f>
        <v>73239990</v>
      </c>
      <c r="E1431" t="str">
        <f>'Raw Data'!E1431</f>
        <v>STEEL SALT BOTTLE -NP-19 (MILD STEEL) (TOTAL 30000 PCS)</v>
      </c>
      <c r="F1431" t="str">
        <f t="shared" si="242"/>
        <v>STEEL SALT BOTTLE -NP-19 (MILD STEEL) (TOTAL 30000 PCS)</v>
      </c>
      <c r="O1431">
        <f>'Raw Data'!N1431</f>
        <v>4687.5</v>
      </c>
      <c r="P1431" t="str">
        <f>'Raw Data'!O1431</f>
        <v>KGS</v>
      </c>
      <c r="Q1431">
        <f>'Raw Data'!P1431</f>
        <v>226.39008430000001</v>
      </c>
      <c r="R1431">
        <f>'Raw Data'!Q1431</f>
        <v>1061203.52</v>
      </c>
      <c r="S1431">
        <f>'Raw Data'!R1431</f>
        <v>3.1377697059999998</v>
      </c>
      <c r="T1431">
        <f>'Raw Data'!S1431</f>
        <v>14708.2955</v>
      </c>
      <c r="U1431">
        <f>'Raw Data'!T1431</f>
        <v>258084.7</v>
      </c>
      <c r="V1431" s="9" t="str">
        <f t="shared" si="243"/>
        <v>STEEL</v>
      </c>
      <c r="W1431" t="str">
        <f t="shared" si="244"/>
        <v/>
      </c>
      <c r="X1431" t="e">
        <f t="shared" si="245"/>
        <v>#VALUE!</v>
      </c>
      <c r="Y1431">
        <f t="shared" si="246"/>
        <v>1319288.22</v>
      </c>
      <c r="Z1431">
        <f t="shared" si="247"/>
        <v>2020</v>
      </c>
      <c r="AA1431" s="9" t="str">
        <f t="shared" si="248"/>
        <v>Steel</v>
      </c>
      <c r="AB1431" s="9" t="str">
        <f t="shared" si="249"/>
        <v>Other</v>
      </c>
      <c r="AD1431" s="13">
        <f t="shared" si="250"/>
        <v>3.1377697059999998</v>
      </c>
      <c r="AE1431" t="e">
        <f t="shared" si="251"/>
        <v>#VALUE!</v>
      </c>
      <c r="AF1431" s="16">
        <f t="shared" si="252"/>
        <v>0.24320000370899636</v>
      </c>
    </row>
    <row r="1432" spans="1:32" x14ac:dyDescent="0.25">
      <c r="A1432" t="str">
        <f>'Raw Data'!A1432</f>
        <v>INNSA1</v>
      </c>
      <c r="B1432" s="7">
        <f>'Raw Data'!B1432</f>
        <v>43836</v>
      </c>
      <c r="C1432">
        <f>'Raw Data'!C1432</f>
        <v>301049751</v>
      </c>
      <c r="D1432">
        <f>'Raw Data'!D1432</f>
        <v>73239990</v>
      </c>
      <c r="E1432" t="str">
        <f>'Raw Data'!E1432</f>
        <v>STEEL SPOON HOLDER ROUND-MP-96(MILD STEEL)(TOTAL 6192 PCS)</v>
      </c>
      <c r="F1432" t="str">
        <f t="shared" si="242"/>
        <v>STEEL SPOON HOLDER ROUND-MP-96(MILD STEEL)(TOTAL 6192 PCS)</v>
      </c>
      <c r="O1432">
        <f>'Raw Data'!N1432</f>
        <v>860</v>
      </c>
      <c r="P1432" t="str">
        <f>'Raw Data'!O1432</f>
        <v>KGS</v>
      </c>
      <c r="Q1432">
        <f>'Raw Data'!P1432</f>
        <v>387.29723259999997</v>
      </c>
      <c r="R1432">
        <f>'Raw Data'!Q1432</f>
        <v>333075.62</v>
      </c>
      <c r="S1432">
        <f>'Raw Data'!R1432</f>
        <v>5.3679450109999998</v>
      </c>
      <c r="T1432">
        <f>'Raw Data'!S1432</f>
        <v>4616.43271</v>
      </c>
      <c r="U1432">
        <f>'Raw Data'!T1432</f>
        <v>81004.100000000006</v>
      </c>
      <c r="V1432" s="9" t="str">
        <f t="shared" si="243"/>
        <v>STEEL</v>
      </c>
      <c r="W1432" t="str">
        <f t="shared" si="244"/>
        <v/>
      </c>
      <c r="X1432" t="e">
        <f t="shared" si="245"/>
        <v>#VALUE!</v>
      </c>
      <c r="Y1432">
        <f t="shared" si="246"/>
        <v>414079.72</v>
      </c>
      <c r="Z1432">
        <f t="shared" si="247"/>
        <v>2020</v>
      </c>
      <c r="AA1432" s="9" t="str">
        <f t="shared" si="248"/>
        <v>Steel</v>
      </c>
      <c r="AB1432" s="9" t="str">
        <f t="shared" si="249"/>
        <v>Other</v>
      </c>
      <c r="AD1432" s="13">
        <f t="shared" si="250"/>
        <v>5.3679450109999998</v>
      </c>
      <c r="AE1432" t="e">
        <f t="shared" si="251"/>
        <v>#VALUE!</v>
      </c>
      <c r="AF1432" s="16">
        <f t="shared" si="252"/>
        <v>0.2432003279015138</v>
      </c>
    </row>
    <row r="1433" spans="1:32" x14ac:dyDescent="0.25">
      <c r="A1433" t="str">
        <f>'Raw Data'!A1433</f>
        <v>INNSA1</v>
      </c>
      <c r="B1433" s="7">
        <f>'Raw Data'!B1433</f>
        <v>43836</v>
      </c>
      <c r="C1433">
        <f>'Raw Data'!C1433</f>
        <v>301049751</v>
      </c>
      <c r="D1433">
        <f>'Raw Data'!D1433</f>
        <v>73239990</v>
      </c>
      <c r="E1433" t="str">
        <f>'Raw Data'!E1433</f>
        <v>STAINLESS STEEL GRATER WITH HANDLE SMALL -KL321RB-S(MILD STEEL)(TOTAL 19800 PCS)</v>
      </c>
      <c r="F1433" t="str">
        <f t="shared" si="242"/>
        <v>STAINLESS STEEL GRATER WITH HANDLE SMALL -KL321RB-S(MILD STEEL)(TOTAL 19800 PCS)</v>
      </c>
      <c r="O1433">
        <f>'Raw Data'!N1433</f>
        <v>2695</v>
      </c>
      <c r="P1433" t="str">
        <f>'Raw Data'!O1433</f>
        <v>KGS</v>
      </c>
      <c r="Q1433">
        <f>'Raw Data'!P1433</f>
        <v>363.31267159999999</v>
      </c>
      <c r="R1433">
        <f>'Raw Data'!Q1433</f>
        <v>979127.65</v>
      </c>
      <c r="S1433">
        <f>'Raw Data'!R1433</f>
        <v>5.0355186639999996</v>
      </c>
      <c r="T1433">
        <f>'Raw Data'!S1433</f>
        <v>13570.7228</v>
      </c>
      <c r="U1433">
        <f>'Raw Data'!T1433</f>
        <v>238123.9</v>
      </c>
      <c r="V1433" s="9" t="str">
        <f t="shared" si="243"/>
        <v>STAINLESS</v>
      </c>
      <c r="W1433" t="str">
        <f t="shared" si="244"/>
        <v/>
      </c>
      <c r="X1433" t="e">
        <f t="shared" si="245"/>
        <v>#VALUE!</v>
      </c>
      <c r="Y1433">
        <f t="shared" si="246"/>
        <v>1217251.55</v>
      </c>
      <c r="Z1433">
        <f t="shared" si="247"/>
        <v>2020</v>
      </c>
      <c r="AA1433" s="9" t="str">
        <f t="shared" si="248"/>
        <v>Steel</v>
      </c>
      <c r="AB1433" s="9" t="str">
        <f t="shared" si="249"/>
        <v>Other</v>
      </c>
      <c r="AD1433" s="13">
        <f t="shared" si="250"/>
        <v>5.0355186639999996</v>
      </c>
      <c r="AE1433" t="e">
        <f t="shared" si="251"/>
        <v>#VALUE!</v>
      </c>
      <c r="AF1433" s="16">
        <f t="shared" si="252"/>
        <v>0.24320005670353603</v>
      </c>
    </row>
    <row r="1434" spans="1:32" x14ac:dyDescent="0.25">
      <c r="A1434" t="str">
        <f>'Raw Data'!A1434</f>
        <v>INNSA1</v>
      </c>
      <c r="B1434" s="7">
        <f>'Raw Data'!B1434</f>
        <v>43836</v>
      </c>
      <c r="C1434">
        <f>'Raw Data'!C1434</f>
        <v>301049751</v>
      </c>
      <c r="D1434">
        <f>'Raw Data'!D1434</f>
        <v>73239990</v>
      </c>
      <c r="E1434" t="str">
        <f>'Raw Data'!E1434</f>
        <v>STEEL ZHARA-NP-003(TOTAL 60000 PCS) (MILD STEEL)</v>
      </c>
      <c r="F1434" t="str">
        <f t="shared" si="242"/>
        <v>STEEL ZHARA-NP-003(TOTAL 60000 PCS) (MILD STEEL)</v>
      </c>
      <c r="O1434">
        <f>'Raw Data'!N1434</f>
        <v>5600</v>
      </c>
      <c r="P1434" t="str">
        <f>'Raw Data'!O1434</f>
        <v>KGS</v>
      </c>
      <c r="Q1434">
        <f>'Raw Data'!P1434</f>
        <v>344.0152554</v>
      </c>
      <c r="R1434">
        <f>'Raw Data'!Q1434</f>
        <v>1926485.43</v>
      </c>
      <c r="S1434">
        <f>'Raw Data'!R1434</f>
        <v>4.7680562069999999</v>
      </c>
      <c r="T1434">
        <f>'Raw Data'!S1434</f>
        <v>26701.11476</v>
      </c>
      <c r="U1434">
        <f>'Raw Data'!T1434</f>
        <v>468521.3</v>
      </c>
      <c r="V1434" s="9" t="str">
        <f t="shared" si="243"/>
        <v>STEEL</v>
      </c>
      <c r="W1434" t="str">
        <f t="shared" si="244"/>
        <v/>
      </c>
      <c r="X1434" t="e">
        <f t="shared" si="245"/>
        <v>#VALUE!</v>
      </c>
      <c r="Y1434">
        <f t="shared" si="246"/>
        <v>2395006.73</v>
      </c>
      <c r="Z1434">
        <f t="shared" si="247"/>
        <v>2020</v>
      </c>
      <c r="AA1434" s="9" t="str">
        <f t="shared" si="248"/>
        <v>Steel</v>
      </c>
      <c r="AB1434" s="9" t="str">
        <f t="shared" si="249"/>
        <v>Other</v>
      </c>
      <c r="AD1434" s="13">
        <f t="shared" si="250"/>
        <v>4.7680562069999999</v>
      </c>
      <c r="AE1434" t="e">
        <f t="shared" si="251"/>
        <v>#VALUE!</v>
      </c>
      <c r="AF1434" s="16">
        <f t="shared" si="252"/>
        <v>0.24320002254052864</v>
      </c>
    </row>
    <row r="1435" spans="1:32" x14ac:dyDescent="0.25">
      <c r="A1435" t="str">
        <f>'Raw Data'!A1435</f>
        <v>INNSA1</v>
      </c>
      <c r="B1435" s="7">
        <f>'Raw Data'!B1435</f>
        <v>43836</v>
      </c>
      <c r="C1435">
        <f>'Raw Data'!C1435</f>
        <v>301049751</v>
      </c>
      <c r="D1435">
        <f>'Raw Data'!D1435</f>
        <v>73239990</v>
      </c>
      <c r="E1435" t="str">
        <f>'Raw Data'!E1435</f>
        <v>STAINLESS STEEL GRATER WITH HANDLE HEXA-KL326D-9S(MILD STEEL)(TOTAL 15600 PCS)</v>
      </c>
      <c r="F1435" t="str">
        <f t="shared" si="242"/>
        <v>STAINLESS STEEL GRATER WITH HANDLE HEXA-KL326D-9S(MILD STEEL)(TOTAL 15600 PCS)</v>
      </c>
      <c r="O1435">
        <f>'Raw Data'!N1435</f>
        <v>3575</v>
      </c>
      <c r="P1435" t="str">
        <f>'Raw Data'!O1435</f>
        <v>KGS</v>
      </c>
      <c r="Q1435">
        <f>'Raw Data'!P1435</f>
        <v>309.1854965</v>
      </c>
      <c r="R1435">
        <f>'Raw Data'!Q1435</f>
        <v>1105338.1499999999</v>
      </c>
      <c r="S1435">
        <f>'Raw Data'!R1435</f>
        <v>4.2853152669999997</v>
      </c>
      <c r="T1435">
        <f>'Raw Data'!S1435</f>
        <v>15320.00208</v>
      </c>
      <c r="U1435">
        <f>'Raw Data'!T1435</f>
        <v>268818.2</v>
      </c>
      <c r="V1435" s="9" t="str">
        <f t="shared" si="243"/>
        <v>STAINLESS</v>
      </c>
      <c r="W1435" t="str">
        <f t="shared" si="244"/>
        <v/>
      </c>
      <c r="X1435" t="e">
        <f t="shared" si="245"/>
        <v>#VALUE!</v>
      </c>
      <c r="Y1435">
        <f t="shared" si="246"/>
        <v>1374156.3499999999</v>
      </c>
      <c r="Z1435">
        <f t="shared" si="247"/>
        <v>2020</v>
      </c>
      <c r="AA1435" s="9" t="str">
        <f t="shared" si="248"/>
        <v>Steel</v>
      </c>
      <c r="AB1435" s="9" t="str">
        <f t="shared" si="249"/>
        <v>Other</v>
      </c>
      <c r="AD1435" s="13">
        <f t="shared" si="250"/>
        <v>4.2853152669999997</v>
      </c>
      <c r="AE1435" t="e">
        <f t="shared" si="251"/>
        <v>#VALUE!</v>
      </c>
      <c r="AF1435" s="16">
        <f t="shared" si="252"/>
        <v>0.24319996554900419</v>
      </c>
    </row>
    <row r="1436" spans="1:32" x14ac:dyDescent="0.25">
      <c r="A1436" t="str">
        <f>'Raw Data'!A1436</f>
        <v>INNSA1</v>
      </c>
      <c r="B1436" s="7">
        <f>'Raw Data'!B1436</f>
        <v>43836</v>
      </c>
      <c r="C1436">
        <f>'Raw Data'!C1436</f>
        <v>301049751</v>
      </c>
      <c r="D1436">
        <f>'Raw Data'!D1436</f>
        <v>73239990</v>
      </c>
      <c r="E1436" t="str">
        <f>'Raw Data'!E1436</f>
        <v>STAINLESS STEEL GRATER WITH HANDLE-KL3241-8S(MILD STEEL)(TOTAL 19800 PCS)</v>
      </c>
      <c r="F1436" t="str">
        <f t="shared" si="242"/>
        <v>STAINLESS STEEL GRATER WITH HANDLE-KL3241-8S(MILD STEEL)(TOTAL 19800 PCS)</v>
      </c>
      <c r="O1436">
        <f>'Raw Data'!N1436</f>
        <v>2530</v>
      </c>
      <c r="P1436" t="str">
        <f>'Raw Data'!O1436</f>
        <v>KGS</v>
      </c>
      <c r="Q1436">
        <f>'Raw Data'!P1436</f>
        <v>340.79716209999998</v>
      </c>
      <c r="R1436">
        <f>'Raw Data'!Q1436</f>
        <v>862216.82</v>
      </c>
      <c r="S1436">
        <f>'Raw Data'!R1436</f>
        <v>4.7234533900000004</v>
      </c>
      <c r="T1436">
        <f>'Raw Data'!S1436</f>
        <v>11950.337079999999</v>
      </c>
      <c r="U1436">
        <f>'Raw Data'!T1436</f>
        <v>209691.2</v>
      </c>
      <c r="V1436" s="9" t="str">
        <f t="shared" si="243"/>
        <v>STAINLESS</v>
      </c>
      <c r="W1436" t="str">
        <f t="shared" si="244"/>
        <v/>
      </c>
      <c r="X1436" t="e">
        <f t="shared" si="245"/>
        <v>#VALUE!</v>
      </c>
      <c r="Y1436">
        <f t="shared" si="246"/>
        <v>1071908.02</v>
      </c>
      <c r="Z1436">
        <f t="shared" si="247"/>
        <v>2020</v>
      </c>
      <c r="AA1436" s="9" t="str">
        <f t="shared" si="248"/>
        <v>Steel</v>
      </c>
      <c r="AB1436" s="9" t="str">
        <f t="shared" si="249"/>
        <v>Other</v>
      </c>
      <c r="AD1436" s="13">
        <f t="shared" si="250"/>
        <v>4.7234533900000004</v>
      </c>
      <c r="AE1436" t="e">
        <f t="shared" si="251"/>
        <v>#VALUE!</v>
      </c>
      <c r="AF1436" s="16">
        <f t="shared" si="252"/>
        <v>0.24320008046235983</v>
      </c>
    </row>
    <row r="1437" spans="1:32" x14ac:dyDescent="0.25">
      <c r="A1437" t="str">
        <f>'Raw Data'!A1437</f>
        <v>INNSA1</v>
      </c>
      <c r="B1437" s="7">
        <f>'Raw Data'!B1437</f>
        <v>43836</v>
      </c>
      <c r="C1437">
        <f>'Raw Data'!C1437</f>
        <v>301049751</v>
      </c>
      <c r="D1437">
        <f>'Raw Data'!D1437</f>
        <v>73239990</v>
      </c>
      <c r="E1437" t="str">
        <f>'Raw Data'!E1437</f>
        <v>STAINLESS STEEL GRATER WITH HANDLE BIG -KL321R-S(MILD STEEL)(TOTAL 10224 PCS)</v>
      </c>
      <c r="F1437" t="str">
        <f t="shared" si="242"/>
        <v>STAINLESS STEEL GRATER WITH HANDLE BIG -KL321R-S(MILD STEEL)(TOTAL 10224 PCS)</v>
      </c>
      <c r="O1437">
        <f>'Raw Data'!N1437</f>
        <v>2215.1999999999998</v>
      </c>
      <c r="P1437" t="str">
        <f>'Raw Data'!O1437</f>
        <v>KGS</v>
      </c>
      <c r="Q1437">
        <f>'Raw Data'!P1437</f>
        <v>354.27504060000001</v>
      </c>
      <c r="R1437">
        <f>'Raw Data'!Q1437</f>
        <v>784790.07</v>
      </c>
      <c r="S1437">
        <f>'Raw Data'!R1437</f>
        <v>4.9102569730000001</v>
      </c>
      <c r="T1437">
        <f>'Raw Data'!S1437</f>
        <v>10877.20125</v>
      </c>
      <c r="U1437">
        <f>'Raw Data'!T1437</f>
        <v>190860.9</v>
      </c>
      <c r="V1437" s="9" t="str">
        <f t="shared" si="243"/>
        <v>STAINLESS</v>
      </c>
      <c r="W1437" t="str">
        <f t="shared" si="244"/>
        <v/>
      </c>
      <c r="X1437" t="e">
        <f t="shared" si="245"/>
        <v>#VALUE!</v>
      </c>
      <c r="Y1437">
        <f t="shared" si="246"/>
        <v>975650.97</v>
      </c>
      <c r="Z1437">
        <f t="shared" si="247"/>
        <v>2020</v>
      </c>
      <c r="AA1437" s="9" t="str">
        <f t="shared" si="248"/>
        <v>Steel</v>
      </c>
      <c r="AB1437" s="9" t="str">
        <f t="shared" si="249"/>
        <v>Other</v>
      </c>
      <c r="AD1437" s="13">
        <f t="shared" si="250"/>
        <v>4.9102569730000001</v>
      </c>
      <c r="AE1437" t="e">
        <f t="shared" si="251"/>
        <v>#VALUE!</v>
      </c>
      <c r="AF1437" s="16">
        <f t="shared" si="252"/>
        <v>0.24319994262924352</v>
      </c>
    </row>
    <row r="1438" spans="1:32" x14ac:dyDescent="0.25">
      <c r="A1438" t="str">
        <f>'Raw Data'!A1438</f>
        <v>INNSA1</v>
      </c>
      <c r="B1438" s="7">
        <f>'Raw Data'!B1438</f>
        <v>43829</v>
      </c>
      <c r="C1438">
        <f>'Raw Data'!C1438</f>
        <v>301049751</v>
      </c>
      <c r="D1438">
        <f>'Raw Data'!D1438</f>
        <v>73239990</v>
      </c>
      <c r="E1438" t="str">
        <f>'Raw Data'!E1438</f>
        <v>STAINLESS STEEL SPORTS BOTTLE KOOU 750ML-MP-202 (TOTAL 10800PCS)(NOT VACUUM BOTTLE)(MILD STEEL)</v>
      </c>
      <c r="F1438" t="str">
        <f t="shared" si="242"/>
        <v>STAINLESS STEEL SPORTS BOTTLE KOOU 750ML-MP-202 (TOTAL 10800PCS)(NOT VACUUM BOTTLE)(MILD STEEL)</v>
      </c>
      <c r="O1438">
        <f>'Raw Data'!N1438</f>
        <v>2040</v>
      </c>
      <c r="P1438" t="str">
        <f>'Raw Data'!O1438</f>
        <v>KG</v>
      </c>
      <c r="Q1438">
        <f>'Raw Data'!P1438</f>
        <v>436.10316669999997</v>
      </c>
      <c r="R1438">
        <f>'Raw Data'!Q1438</f>
        <v>889650.46</v>
      </c>
      <c r="S1438">
        <f>'Raw Data'!R1438</f>
        <v>6.0654126100000001</v>
      </c>
      <c r="T1438">
        <f>'Raw Data'!S1438</f>
        <v>12373.441720000001</v>
      </c>
      <c r="U1438">
        <f>'Raw Data'!T1438</f>
        <v>216362.9</v>
      </c>
      <c r="V1438" s="9" t="str">
        <f t="shared" si="243"/>
        <v>STAINLESS</v>
      </c>
      <c r="W1438" t="str">
        <f t="shared" si="244"/>
        <v/>
      </c>
      <c r="X1438" t="e">
        <f t="shared" si="245"/>
        <v>#VALUE!</v>
      </c>
      <c r="Y1438">
        <f t="shared" si="246"/>
        <v>1106013.3599999999</v>
      </c>
      <c r="Z1438">
        <f t="shared" si="247"/>
        <v>2019</v>
      </c>
      <c r="AA1438" s="9" t="str">
        <f t="shared" si="248"/>
        <v>Steel</v>
      </c>
      <c r="AB1438" s="9" t="str">
        <f t="shared" si="249"/>
        <v>Other</v>
      </c>
      <c r="AD1438" s="13">
        <f t="shared" si="250"/>
        <v>6.0654126100000001</v>
      </c>
      <c r="AE1438" t="e">
        <f t="shared" si="251"/>
        <v>#VALUE!</v>
      </c>
      <c r="AF1438" s="16">
        <f t="shared" si="252"/>
        <v>0.24319989673247627</v>
      </c>
    </row>
    <row r="1439" spans="1:32" x14ac:dyDescent="0.25">
      <c r="A1439" t="str">
        <f>'Raw Data'!A1439</f>
        <v>INNSA1</v>
      </c>
      <c r="B1439" s="7">
        <f>'Raw Data'!B1439</f>
        <v>43829</v>
      </c>
      <c r="C1439">
        <f>'Raw Data'!C1439</f>
        <v>301049751</v>
      </c>
      <c r="D1439">
        <f>'Raw Data'!D1439</f>
        <v>73239990</v>
      </c>
      <c r="E1439" t="str">
        <f>'Raw Data'!E1439</f>
        <v>STAINLESS STEEL COLA BOTTLE 750ML SK750-SL-01(TOTAL 10800 PCS)(NOT VACUUM BOTTLE)(MILD STEEL)</v>
      </c>
      <c r="F1439" t="str">
        <f t="shared" si="242"/>
        <v>STAINLESS STEEL COLA BOTTLE 750ML SK750-SL-01(TOTAL 10800 PCS)(NOT VACUUM BOTTLE)(MILD STEEL)</v>
      </c>
      <c r="O1439">
        <f>'Raw Data'!N1439</f>
        <v>2040</v>
      </c>
      <c r="P1439" t="str">
        <f>'Raw Data'!O1439</f>
        <v>KG</v>
      </c>
      <c r="Q1439">
        <f>'Raw Data'!P1439</f>
        <v>475.74892649999998</v>
      </c>
      <c r="R1439">
        <f>'Raw Data'!Q1439</f>
        <v>970527.81</v>
      </c>
      <c r="S1439">
        <f>'Raw Data'!R1439</f>
        <v>6.6168139979999996</v>
      </c>
      <c r="T1439">
        <f>'Raw Data'!S1439</f>
        <v>13498.30056</v>
      </c>
      <c r="U1439">
        <f>'Raw Data'!T1439</f>
        <v>236032.4</v>
      </c>
      <c r="V1439" s="9" t="str">
        <f t="shared" si="243"/>
        <v>STAINLESS</v>
      </c>
      <c r="W1439" t="str">
        <f t="shared" si="244"/>
        <v/>
      </c>
      <c r="X1439" t="e">
        <f t="shared" si="245"/>
        <v>#VALUE!</v>
      </c>
      <c r="Y1439">
        <f t="shared" si="246"/>
        <v>1206560.21</v>
      </c>
      <c r="Z1439">
        <f t="shared" si="247"/>
        <v>2019</v>
      </c>
      <c r="AA1439" s="9" t="str">
        <f t="shared" si="248"/>
        <v>Steel</v>
      </c>
      <c r="AB1439" s="9" t="str">
        <f t="shared" si="249"/>
        <v>Other</v>
      </c>
      <c r="AD1439" s="13">
        <f t="shared" si="250"/>
        <v>6.6168139979999996</v>
      </c>
      <c r="AE1439" t="e">
        <f t="shared" si="251"/>
        <v>#VALUE!</v>
      </c>
      <c r="AF1439" s="16">
        <f t="shared" si="252"/>
        <v>0.2432000377196816</v>
      </c>
    </row>
    <row r="1440" spans="1:32" x14ac:dyDescent="0.25">
      <c r="A1440" t="str">
        <f>'Raw Data'!A1440</f>
        <v>INNSA1</v>
      </c>
      <c r="B1440" s="7">
        <f>'Raw Data'!B1440</f>
        <v>43829</v>
      </c>
      <c r="C1440">
        <f>'Raw Data'!C1440</f>
        <v>301049751</v>
      </c>
      <c r="D1440">
        <f>'Raw Data'!D1440</f>
        <v>73239990</v>
      </c>
      <c r="E1440" t="str">
        <f>'Raw Data'!E1440</f>
        <v>STAINLESS STEEL SPORTS BOTTLE 650ML S115 -NP-21(TOTAL 8640 PCS)(NOT VACUUM BOTTLE)(MILD STEEL)</v>
      </c>
      <c r="F1440" t="str">
        <f t="shared" si="242"/>
        <v>STAINLESS STEEL SPORTS BOTTLE 650ML S115 -NP-21(TOTAL 8640 PCS)(NOT VACUUM BOTTLE)(MILD STEEL)</v>
      </c>
      <c r="O1440">
        <f>'Raw Data'!N1440</f>
        <v>1536</v>
      </c>
      <c r="P1440" t="str">
        <f>'Raw Data'!O1440</f>
        <v>KG</v>
      </c>
      <c r="Q1440">
        <f>'Raw Data'!P1440</f>
        <v>450.7225651</v>
      </c>
      <c r="R1440">
        <f>'Raw Data'!Q1440</f>
        <v>692309.86</v>
      </c>
      <c r="S1440">
        <f>'Raw Data'!R1440</f>
        <v>6.2687422130000003</v>
      </c>
      <c r="T1440">
        <f>'Raw Data'!S1440</f>
        <v>9628.7880389999991</v>
      </c>
      <c r="U1440">
        <f>'Raw Data'!T1440</f>
        <v>168369.8</v>
      </c>
      <c r="V1440" s="9" t="str">
        <f t="shared" si="243"/>
        <v>STAINLESS</v>
      </c>
      <c r="W1440" t="str">
        <f t="shared" si="244"/>
        <v/>
      </c>
      <c r="X1440" t="e">
        <f t="shared" si="245"/>
        <v>#VALUE!</v>
      </c>
      <c r="Y1440">
        <f t="shared" si="246"/>
        <v>860679.65999999992</v>
      </c>
      <c r="Z1440">
        <f t="shared" si="247"/>
        <v>2019</v>
      </c>
      <c r="AA1440" s="9" t="str">
        <f t="shared" si="248"/>
        <v>Steel</v>
      </c>
      <c r="AB1440" s="9" t="str">
        <f t="shared" si="249"/>
        <v>Other</v>
      </c>
      <c r="AD1440" s="13">
        <f t="shared" si="250"/>
        <v>6.2687422130000003</v>
      </c>
      <c r="AE1440" t="e">
        <f t="shared" si="251"/>
        <v>#VALUE!</v>
      </c>
      <c r="AF1440" s="16">
        <f t="shared" si="252"/>
        <v>0.24320006073580983</v>
      </c>
    </row>
    <row r="1441" spans="1:32" x14ac:dyDescent="0.25">
      <c r="A1441" t="str">
        <f>'Raw Data'!A1441</f>
        <v>INNSA1</v>
      </c>
      <c r="B1441" s="7">
        <f>'Raw Data'!B1441</f>
        <v>43825</v>
      </c>
      <c r="C1441">
        <f>'Raw Data'!C1441</f>
        <v>301049751</v>
      </c>
      <c r="D1441">
        <f>'Raw Data'!D1441</f>
        <v>73239990</v>
      </c>
      <c r="E1441" t="str">
        <f>'Raw Data'!E1441</f>
        <v>STAINLESS STEEL SPORT BOTTLE 750ML ( ITEM NO. KW-820) ( QTY47160 PCS)</v>
      </c>
      <c r="F1441" t="str">
        <f t="shared" si="242"/>
        <v>STAINLESS STEEL SPORT BOTTLE 750ML ( ITEM NO. KW-820) ( QTY47160 PCS)</v>
      </c>
      <c r="O1441">
        <f>'Raw Data'!N1441</f>
        <v>7451.28</v>
      </c>
      <c r="P1441" t="str">
        <f>'Raw Data'!O1441</f>
        <v>KG</v>
      </c>
      <c r="Q1441">
        <f>'Raw Data'!P1441</f>
        <v>415.78385859999997</v>
      </c>
      <c r="R1441">
        <f>'Raw Data'!Q1441</f>
        <v>3098121.95</v>
      </c>
      <c r="S1441">
        <f>'Raw Data'!R1441</f>
        <v>5.7828074909999998</v>
      </c>
      <c r="T1441">
        <f>'Raw Data'!S1441</f>
        <v>43089.317799999997</v>
      </c>
      <c r="U1441">
        <f>'Raw Data'!T1441</f>
        <v>753463.2</v>
      </c>
      <c r="V1441" s="9" t="str">
        <f t="shared" si="243"/>
        <v>STAINLESS</v>
      </c>
      <c r="W1441">
        <f t="shared" si="244"/>
        <v>47160</v>
      </c>
      <c r="X1441" t="e">
        <f t="shared" si="245"/>
        <v>#VALUE!</v>
      </c>
      <c r="Y1441">
        <f t="shared" si="246"/>
        <v>3851585.1500000004</v>
      </c>
      <c r="Z1441">
        <f t="shared" si="247"/>
        <v>2019</v>
      </c>
      <c r="AA1441" s="9" t="str">
        <f t="shared" si="248"/>
        <v>Steel</v>
      </c>
      <c r="AB1441" s="9" t="str">
        <f t="shared" si="249"/>
        <v>Other</v>
      </c>
      <c r="AD1441" s="13">
        <f t="shared" si="250"/>
        <v>5.7828074909999998</v>
      </c>
      <c r="AE1441">
        <f t="shared" si="251"/>
        <v>15.976743002544529</v>
      </c>
      <c r="AF1441" s="16">
        <f t="shared" si="252"/>
        <v>0.24319998120151465</v>
      </c>
    </row>
    <row r="1442" spans="1:32" x14ac:dyDescent="0.25">
      <c r="A1442" t="str">
        <f>'Raw Data'!A1442</f>
        <v>INNSA1</v>
      </c>
      <c r="B1442" s="7">
        <f>'Raw Data'!B1442</f>
        <v>43823</v>
      </c>
      <c r="C1442">
        <f>'Raw Data'!C1442</f>
        <v>301049751</v>
      </c>
      <c r="D1442">
        <f>'Raw Data'!D1442</f>
        <v>73239990</v>
      </c>
      <c r="E1442" t="str">
        <f>'Raw Data'!E1442</f>
        <v>STEEL LEMON SQUEEZER-AM-217 (TOTAL 120 PCS) (MILD STEEL)</v>
      </c>
      <c r="F1442" t="str">
        <f t="shared" si="242"/>
        <v>STEEL LEMON SQUEEZER-AM-217 (TOTAL 120 PCS) (MILD STEEL)</v>
      </c>
      <c r="O1442">
        <f>'Raw Data'!N1442</f>
        <v>30</v>
      </c>
      <c r="P1442" t="str">
        <f>'Raw Data'!O1442</f>
        <v>KG</v>
      </c>
      <c r="Q1442">
        <f>'Raw Data'!P1442</f>
        <v>612.97033329999999</v>
      </c>
      <c r="R1442">
        <f>'Raw Data'!Q1442</f>
        <v>18389.11</v>
      </c>
      <c r="S1442">
        <f>'Raw Data'!R1442</f>
        <v>8.5253175710000004</v>
      </c>
      <c r="T1442">
        <f>'Raw Data'!S1442</f>
        <v>255.75952710000001</v>
      </c>
      <c r="U1442">
        <f>'Raw Data'!T1442</f>
        <v>4472.2</v>
      </c>
      <c r="V1442" s="9" t="str">
        <f t="shared" si="243"/>
        <v>STEEL</v>
      </c>
      <c r="W1442" t="str">
        <f t="shared" si="244"/>
        <v/>
      </c>
      <c r="X1442" t="e">
        <f t="shared" si="245"/>
        <v>#VALUE!</v>
      </c>
      <c r="Y1442">
        <f t="shared" si="246"/>
        <v>22861.31</v>
      </c>
      <c r="Z1442">
        <f t="shared" si="247"/>
        <v>2019</v>
      </c>
      <c r="AA1442" s="9" t="str">
        <f t="shared" si="248"/>
        <v>Steel</v>
      </c>
      <c r="AB1442" s="9" t="str">
        <f t="shared" si="249"/>
        <v>Other</v>
      </c>
      <c r="AD1442" s="13">
        <f t="shared" si="250"/>
        <v>8.5253175710000004</v>
      </c>
      <c r="AE1442" t="e">
        <f t="shared" si="251"/>
        <v>#VALUE!</v>
      </c>
      <c r="AF1442" s="16">
        <f t="shared" si="252"/>
        <v>0.2431982842018999</v>
      </c>
    </row>
    <row r="1443" spans="1:32" x14ac:dyDescent="0.25">
      <c r="A1443" t="str">
        <f>'Raw Data'!A1443</f>
        <v>INNSA1</v>
      </c>
      <c r="B1443" s="7">
        <f>'Raw Data'!B1443</f>
        <v>43823</v>
      </c>
      <c r="C1443">
        <f>'Raw Data'!C1443</f>
        <v>301049751</v>
      </c>
      <c r="D1443">
        <f>'Raw Data'!D1443</f>
        <v>73239990</v>
      </c>
      <c r="E1443" t="str">
        <f>'Raw Data'!E1443</f>
        <v>STEEL TEA STRAINER-NP-55(TOTAL 61200 PCS) (MILD STEEL)</v>
      </c>
      <c r="F1443" t="str">
        <f t="shared" si="242"/>
        <v>STEEL TEA STRAINER-NP-55(TOTAL 61200 PCS) (MILD STEEL)</v>
      </c>
      <c r="O1443">
        <f>'Raw Data'!N1443</f>
        <v>2805</v>
      </c>
      <c r="P1443" t="str">
        <f>'Raw Data'!O1443</f>
        <v>KG</v>
      </c>
      <c r="Q1443">
        <f>'Raw Data'!P1443</f>
        <v>485.1317219</v>
      </c>
      <c r="R1443">
        <f>'Raw Data'!Q1443</f>
        <v>1360794.48</v>
      </c>
      <c r="S1443">
        <f>'Raw Data'!R1443</f>
        <v>6.7473118489999999</v>
      </c>
      <c r="T1443">
        <f>'Raw Data'!S1443</f>
        <v>18926.209739999998</v>
      </c>
      <c r="U1443">
        <f>'Raw Data'!T1443</f>
        <v>330945.09999999998</v>
      </c>
      <c r="V1443" s="9" t="str">
        <f t="shared" si="243"/>
        <v>STEEL</v>
      </c>
      <c r="W1443" t="str">
        <f t="shared" si="244"/>
        <v/>
      </c>
      <c r="X1443" t="e">
        <f t="shared" si="245"/>
        <v>#VALUE!</v>
      </c>
      <c r="Y1443">
        <f t="shared" si="246"/>
        <v>1691739.58</v>
      </c>
      <c r="Z1443">
        <f t="shared" si="247"/>
        <v>2019</v>
      </c>
      <c r="AA1443" s="9" t="str">
        <f t="shared" si="248"/>
        <v>Steel</v>
      </c>
      <c r="AB1443" s="9" t="str">
        <f t="shared" si="249"/>
        <v>Tea Strainer</v>
      </c>
      <c r="AD1443" s="13">
        <f t="shared" si="250"/>
        <v>6.7473118489999999</v>
      </c>
      <c r="AE1443" t="e">
        <f t="shared" si="251"/>
        <v>#VALUE!</v>
      </c>
      <c r="AF1443" s="16">
        <f t="shared" si="252"/>
        <v>0.24319991362692769</v>
      </c>
    </row>
    <row r="1444" spans="1:32" x14ac:dyDescent="0.25">
      <c r="A1444" t="str">
        <f>'Raw Data'!A1444</f>
        <v>INNSA1</v>
      </c>
      <c r="B1444" s="7">
        <f>'Raw Data'!B1444</f>
        <v>43822</v>
      </c>
      <c r="C1444">
        <f>'Raw Data'!C1444</f>
        <v>301049751</v>
      </c>
      <c r="D1444">
        <f>'Raw Data'!D1444</f>
        <v>73239990</v>
      </c>
      <c r="E1444" t="str">
        <f>'Raw Data'!E1444</f>
        <v>STAINLESS STEEL BOTTLE 750ML SG805-AM-06 (TOTAL 7200 PCS) (NOT VACUUM BOTTLE) (MILD STEEL)</v>
      </c>
      <c r="F1444" t="str">
        <f t="shared" si="242"/>
        <v>STAINLESS STEEL BOTTLE 750ML SG805-AM-06 (TOTAL 7200 PCS) (NOT VACUUM BOTTLE) (MILD STEEL)</v>
      </c>
      <c r="O1444">
        <f>'Raw Data'!N1444</f>
        <v>1080</v>
      </c>
      <c r="P1444" t="str">
        <f>'Raw Data'!O1444</f>
        <v>KG</v>
      </c>
      <c r="Q1444">
        <f>'Raw Data'!P1444</f>
        <v>532.70432410000001</v>
      </c>
      <c r="R1444">
        <f>'Raw Data'!Q1444</f>
        <v>575320.67000000004</v>
      </c>
      <c r="S1444">
        <f>'Raw Data'!R1444</f>
        <v>7.4089613920000001</v>
      </c>
      <c r="T1444">
        <f>'Raw Data'!S1444</f>
        <v>8001.6783029999997</v>
      </c>
      <c r="U1444">
        <f>'Raw Data'!T1444</f>
        <v>139918</v>
      </c>
      <c r="V1444" s="9" t="str">
        <f t="shared" si="243"/>
        <v>STAINLESS</v>
      </c>
      <c r="W1444" t="str">
        <f t="shared" si="244"/>
        <v/>
      </c>
      <c r="X1444" t="e">
        <f t="shared" si="245"/>
        <v>#VALUE!</v>
      </c>
      <c r="Y1444">
        <f t="shared" si="246"/>
        <v>715238.67</v>
      </c>
      <c r="Z1444">
        <f t="shared" si="247"/>
        <v>2019</v>
      </c>
      <c r="AA1444" s="9" t="str">
        <f t="shared" si="248"/>
        <v>Steel</v>
      </c>
      <c r="AB1444" s="9" t="str">
        <f t="shared" si="249"/>
        <v>Other</v>
      </c>
      <c r="AD1444" s="13">
        <f t="shared" si="250"/>
        <v>7.4089613920000001</v>
      </c>
      <c r="AE1444" t="e">
        <f t="shared" si="251"/>
        <v>#VALUE!</v>
      </c>
      <c r="AF1444" s="16">
        <f t="shared" si="252"/>
        <v>0.24320002269343111</v>
      </c>
    </row>
    <row r="1445" spans="1:32" x14ac:dyDescent="0.25">
      <c r="A1445" t="str">
        <f>'Raw Data'!A1445</f>
        <v>INNSA1</v>
      </c>
      <c r="B1445" s="7">
        <f>'Raw Data'!B1445</f>
        <v>43822</v>
      </c>
      <c r="C1445">
        <f>'Raw Data'!C1445</f>
        <v>301049751</v>
      </c>
      <c r="D1445">
        <f>'Raw Data'!D1445</f>
        <v>73239990</v>
      </c>
      <c r="E1445" t="str">
        <f>'Raw Data'!E1445</f>
        <v>STAINLESS STEEL SPORTS BOTTLE 650ML S115-NP-21 (TOTAL 9792 PCS)(NOT VACUUM BOTTLE) (MILD STEEL)</v>
      </c>
      <c r="F1445" t="str">
        <f t="shared" si="242"/>
        <v>STAINLESS STEEL SPORTS BOTTLE 650ML S115-NP-21 (TOTAL 9792 PCS)(NOT VACUUM BOTTLE) (MILD STEEL)</v>
      </c>
      <c r="O1445">
        <f>'Raw Data'!N1445</f>
        <v>1740.8</v>
      </c>
      <c r="P1445" t="str">
        <f>'Raw Data'!O1445</f>
        <v>KG</v>
      </c>
      <c r="Q1445">
        <f>'Raw Data'!P1445</f>
        <v>449.46929569999998</v>
      </c>
      <c r="R1445">
        <f>'Raw Data'!Q1445</f>
        <v>782436.15</v>
      </c>
      <c r="S1445">
        <f>'Raw Data'!R1445</f>
        <v>6.2513114840000004</v>
      </c>
      <c r="T1445">
        <f>'Raw Data'!S1445</f>
        <v>10882.283030000001</v>
      </c>
      <c r="U1445">
        <f>'Raw Data'!T1445</f>
        <v>190288.5</v>
      </c>
      <c r="V1445" s="9" t="str">
        <f t="shared" si="243"/>
        <v>STAINLESS</v>
      </c>
      <c r="W1445" t="str">
        <f t="shared" si="244"/>
        <v/>
      </c>
      <c r="X1445" t="e">
        <f t="shared" si="245"/>
        <v>#VALUE!</v>
      </c>
      <c r="Y1445">
        <f t="shared" si="246"/>
        <v>972724.65</v>
      </c>
      <c r="Z1445">
        <f t="shared" si="247"/>
        <v>2019</v>
      </c>
      <c r="AA1445" s="9" t="str">
        <f t="shared" si="248"/>
        <v>Steel</v>
      </c>
      <c r="AB1445" s="9" t="str">
        <f t="shared" si="249"/>
        <v>Other</v>
      </c>
      <c r="AD1445" s="13">
        <f t="shared" si="250"/>
        <v>6.2513114840000004</v>
      </c>
      <c r="AE1445" t="e">
        <f t="shared" si="251"/>
        <v>#VALUE!</v>
      </c>
      <c r="AF1445" s="16">
        <f t="shared" si="252"/>
        <v>0.24320003619464667</v>
      </c>
    </row>
    <row r="1446" spans="1:32" x14ac:dyDescent="0.25">
      <c r="A1446" t="str">
        <f>'Raw Data'!A1446</f>
        <v>INNSA1</v>
      </c>
      <c r="B1446" s="7">
        <f>'Raw Data'!B1446</f>
        <v>43822</v>
      </c>
      <c r="C1446">
        <f>'Raw Data'!C1446</f>
        <v>301049751</v>
      </c>
      <c r="D1446">
        <f>'Raw Data'!D1446</f>
        <v>73239990</v>
      </c>
      <c r="E1446" t="str">
        <f>'Raw Data'!E1446</f>
        <v>STAINLESS STEEL SPORTS BOTTLE 750ML SG-702 -SB-01 (TOTAL 14400 PCS ) (NOT VACUUM BOTTLE) (MILD STEEL)</v>
      </c>
      <c r="F1446" t="str">
        <f t="shared" si="242"/>
        <v>STAINLESS STEEL SPORTS BOTTLE 750ML SG-702 -SB-01 (TOTAL 14400 PCS ) (NOT VACUUM BOTTLE) (MILD STEEL)</v>
      </c>
      <c r="O1446">
        <f>'Raw Data'!N1446</f>
        <v>2360</v>
      </c>
      <c r="P1446" t="str">
        <f>'Raw Data'!O1446</f>
        <v>KG</v>
      </c>
      <c r="Q1446">
        <f>'Raw Data'!P1446</f>
        <v>505.7864237</v>
      </c>
      <c r="R1446">
        <f>'Raw Data'!Q1446</f>
        <v>1193655.96</v>
      </c>
      <c r="S1446">
        <f>'Raw Data'!R1446</f>
        <v>7.0345816929999998</v>
      </c>
      <c r="T1446">
        <f>'Raw Data'!S1446</f>
        <v>16601.612799999999</v>
      </c>
      <c r="U1446">
        <f>'Raw Data'!T1446</f>
        <v>290297.2</v>
      </c>
      <c r="V1446" s="9" t="str">
        <f t="shared" si="243"/>
        <v>STAINLESS</v>
      </c>
      <c r="W1446" t="str">
        <f t="shared" si="244"/>
        <v/>
      </c>
      <c r="X1446" t="e">
        <f t="shared" si="245"/>
        <v>#VALUE!</v>
      </c>
      <c r="Y1446">
        <f t="shared" si="246"/>
        <v>1483953.16</v>
      </c>
      <c r="Z1446">
        <f t="shared" si="247"/>
        <v>2019</v>
      </c>
      <c r="AA1446" s="9" t="str">
        <f t="shared" si="248"/>
        <v>Steel</v>
      </c>
      <c r="AB1446" s="9" t="str">
        <f t="shared" si="249"/>
        <v>Other</v>
      </c>
      <c r="AD1446" s="13">
        <f t="shared" si="250"/>
        <v>7.0345816929999998</v>
      </c>
      <c r="AE1446" t="e">
        <f t="shared" si="251"/>
        <v>#VALUE!</v>
      </c>
      <c r="AF1446" s="16">
        <f t="shared" si="252"/>
        <v>0.24320005908570172</v>
      </c>
    </row>
    <row r="1447" spans="1:32" x14ac:dyDescent="0.25">
      <c r="A1447" t="str">
        <f>'Raw Data'!A1447</f>
        <v>INNSA1</v>
      </c>
      <c r="B1447" s="7">
        <f>'Raw Data'!B1447</f>
        <v>43822</v>
      </c>
      <c r="C1447">
        <f>'Raw Data'!C1447</f>
        <v>301049751</v>
      </c>
      <c r="D1447">
        <f>'Raw Data'!D1447</f>
        <v>73239990</v>
      </c>
      <c r="E1447" t="str">
        <f>'Raw Data'!E1447</f>
        <v>STAINLESS STEEL SPORTS BOTTLE 750ML S-308-C6 -NP-20 (TOTAL 12600 PCS (NOT VACUUM BOTTLE)(MILD STEEL)</v>
      </c>
      <c r="F1447" t="str">
        <f t="shared" si="242"/>
        <v>STAINLESS STEEL SPORTS BOTTLE 750ML S-308-C6 -NP-20 (TOTAL 12600 PCS (NOT VACUUM BOTTLE)(MILD STEEL)</v>
      </c>
      <c r="O1447">
        <f>'Raw Data'!N1447</f>
        <v>2240</v>
      </c>
      <c r="P1447" t="str">
        <f>'Raw Data'!O1447</f>
        <v>KG</v>
      </c>
      <c r="Q1447">
        <f>'Raw Data'!P1447</f>
        <v>429.30618750000002</v>
      </c>
      <c r="R1447">
        <f>'Raw Data'!Q1447</f>
        <v>961645.86</v>
      </c>
      <c r="S1447">
        <f>'Raw Data'!R1447</f>
        <v>5.9708788249999998</v>
      </c>
      <c r="T1447">
        <f>'Raw Data'!S1447</f>
        <v>13374.76857</v>
      </c>
      <c r="U1447">
        <f>'Raw Data'!T1447</f>
        <v>233872.3</v>
      </c>
      <c r="V1447" s="9" t="str">
        <f t="shared" si="243"/>
        <v>STAINLESS</v>
      </c>
      <c r="W1447" t="str">
        <f t="shared" si="244"/>
        <v/>
      </c>
      <c r="X1447" t="e">
        <f t="shared" si="245"/>
        <v>#VALUE!</v>
      </c>
      <c r="Y1447">
        <f t="shared" si="246"/>
        <v>1195518.1599999999</v>
      </c>
      <c r="Z1447">
        <f t="shared" si="247"/>
        <v>2019</v>
      </c>
      <c r="AA1447" s="9" t="str">
        <f t="shared" si="248"/>
        <v>Steel</v>
      </c>
      <c r="AB1447" s="9" t="str">
        <f t="shared" si="249"/>
        <v>Other</v>
      </c>
      <c r="AD1447" s="13">
        <f t="shared" si="250"/>
        <v>5.9708788249999998</v>
      </c>
      <c r="AE1447" t="e">
        <f t="shared" si="251"/>
        <v>#VALUE!</v>
      </c>
      <c r="AF1447" s="16">
        <f t="shared" si="252"/>
        <v>0.24320002791880163</v>
      </c>
    </row>
    <row r="1448" spans="1:32" x14ac:dyDescent="0.25">
      <c r="A1448" t="str">
        <f>'Raw Data'!A1448</f>
        <v>INNSA1</v>
      </c>
      <c r="B1448" s="7">
        <f>'Raw Data'!B1448</f>
        <v>43820</v>
      </c>
      <c r="C1448">
        <f>'Raw Data'!C1448</f>
        <v>301049751</v>
      </c>
      <c r="D1448">
        <f>'Raw Data'!D1448</f>
        <v>73239990</v>
      </c>
      <c r="E1448" t="str">
        <f>'Raw Data'!E1448</f>
        <v>STAINLESS STEEL SPORT BOTTLE 1000 ML ( ITEM NO. KW-830) ( QTY 34920 PCS)</v>
      </c>
      <c r="F1448" t="str">
        <f t="shared" si="242"/>
        <v>STAINLESS STEEL SPORT BOTTLE 1000 ML ( ITEM NO. KW-830) ( QTY 34920 PCS)</v>
      </c>
      <c r="O1448">
        <f>'Raw Data'!N1448</f>
        <v>6790</v>
      </c>
      <c r="P1448" t="str">
        <f>'Raw Data'!O1448</f>
        <v>KG</v>
      </c>
      <c r="Q1448">
        <f>'Raw Data'!P1448</f>
        <v>369.19633870000001</v>
      </c>
      <c r="R1448">
        <f>'Raw Data'!Q1448</f>
        <v>2506843.14</v>
      </c>
      <c r="S1448">
        <f>'Raw Data'!R1448</f>
        <v>5.1348586750000003</v>
      </c>
      <c r="T1448">
        <f>'Raw Data'!S1448</f>
        <v>34865.690399999999</v>
      </c>
      <c r="U1448">
        <f>'Raw Data'!T1448</f>
        <v>609664.19999999995</v>
      </c>
      <c r="V1448" s="9" t="str">
        <f t="shared" si="243"/>
        <v>STAINLESS</v>
      </c>
      <c r="W1448">
        <f t="shared" si="244"/>
        <v>34920</v>
      </c>
      <c r="X1448" t="e">
        <f t="shared" si="245"/>
        <v>#VALUE!</v>
      </c>
      <c r="Y1448">
        <f t="shared" si="246"/>
        <v>3116507.34</v>
      </c>
      <c r="Z1448">
        <f t="shared" si="247"/>
        <v>2019</v>
      </c>
      <c r="AA1448" s="9" t="str">
        <f t="shared" si="248"/>
        <v>Steel</v>
      </c>
      <c r="AB1448" s="9" t="str">
        <f t="shared" si="249"/>
        <v>Other</v>
      </c>
      <c r="AD1448" s="13">
        <f t="shared" si="250"/>
        <v>5.1348586750000003</v>
      </c>
      <c r="AE1448">
        <f t="shared" si="251"/>
        <v>17.458883161512027</v>
      </c>
      <c r="AF1448" s="16">
        <f t="shared" si="252"/>
        <v>0.24319997939719512</v>
      </c>
    </row>
    <row r="1449" spans="1:32" x14ac:dyDescent="0.25">
      <c r="A1449" t="str">
        <f>'Raw Data'!A1449</f>
        <v>INNSA1</v>
      </c>
      <c r="B1449" s="7">
        <f>'Raw Data'!B1449</f>
        <v>43817</v>
      </c>
      <c r="C1449">
        <f>'Raw Data'!C1449</f>
        <v>301049751</v>
      </c>
      <c r="D1449">
        <f>'Raw Data'!D1449</f>
        <v>73239990</v>
      </c>
      <c r="E1449" t="str">
        <f>'Raw Data'!E1449</f>
        <v>STEEL GLASS CANISTER 3PCS SET -NP-20 (MILD STEEL) (TOTAL 600SET)</v>
      </c>
      <c r="F1449" t="str">
        <f t="shared" si="242"/>
        <v>STEEL GLASS CANISTER 3PCS SET -NP-20 (MILD STEEL) (TOTAL 600SET)</v>
      </c>
      <c r="O1449">
        <f>'Raw Data'!N1449</f>
        <v>1400</v>
      </c>
      <c r="P1449" t="str">
        <f>'Raw Data'!O1449</f>
        <v>KG</v>
      </c>
      <c r="Q1449">
        <f>'Raw Data'!P1449</f>
        <v>127.4574286</v>
      </c>
      <c r="R1449">
        <f>'Raw Data'!Q1449</f>
        <v>178440.4</v>
      </c>
      <c r="S1449">
        <f>'Raw Data'!R1449</f>
        <v>1.760461721</v>
      </c>
      <c r="T1449">
        <f>'Raw Data'!S1449</f>
        <v>2464.6464089999999</v>
      </c>
      <c r="U1449">
        <f>'Raw Data'!T1449</f>
        <v>43396.7</v>
      </c>
      <c r="V1449" s="9" t="str">
        <f t="shared" si="243"/>
        <v>STEEL</v>
      </c>
      <c r="W1449" t="str">
        <f t="shared" si="244"/>
        <v/>
      </c>
      <c r="X1449" t="e">
        <f t="shared" si="245"/>
        <v>#VALUE!</v>
      </c>
      <c r="Y1449">
        <f t="shared" si="246"/>
        <v>221837.09999999998</v>
      </c>
      <c r="Z1449">
        <f t="shared" si="247"/>
        <v>2019</v>
      </c>
      <c r="AA1449" s="9" t="str">
        <f t="shared" si="248"/>
        <v>Steel</v>
      </c>
      <c r="AB1449" s="9" t="str">
        <f t="shared" si="249"/>
        <v>Other</v>
      </c>
      <c r="AD1449" s="13">
        <f t="shared" si="250"/>
        <v>1.760461721</v>
      </c>
      <c r="AE1449" t="e">
        <f t="shared" si="251"/>
        <v>#VALUE!</v>
      </c>
      <c r="AF1449" s="16">
        <f t="shared" si="252"/>
        <v>0.24319997041028824</v>
      </c>
    </row>
    <row r="1450" spans="1:32" x14ac:dyDescent="0.25">
      <c r="A1450" t="str">
        <f>'Raw Data'!A1450</f>
        <v>INNSA1</v>
      </c>
      <c r="B1450" s="7">
        <f>'Raw Data'!B1450</f>
        <v>43817</v>
      </c>
      <c r="C1450">
        <f>'Raw Data'!C1450</f>
        <v>301049751</v>
      </c>
      <c r="D1450">
        <f>'Raw Data'!D1450</f>
        <v>73239990</v>
      </c>
      <c r="E1450" t="str">
        <f>'Raw Data'!E1450</f>
        <v>STEEL LUNCH BOX MEDIUM 6577 -AM-179 (TOTAL 336 PCS)(MILD STEEL)</v>
      </c>
      <c r="F1450" t="str">
        <f t="shared" si="242"/>
        <v>STEEL LUNCH BOX MEDIUM 6577 -AM-179 (TOTAL 336 PCS)(MILD STEEL)</v>
      </c>
      <c r="O1450">
        <f>'Raw Data'!N1450</f>
        <v>70</v>
      </c>
      <c r="P1450" t="str">
        <f>'Raw Data'!O1450</f>
        <v>KG</v>
      </c>
      <c r="Q1450">
        <f>'Raw Data'!P1450</f>
        <v>603.53228569999999</v>
      </c>
      <c r="R1450">
        <f>'Raw Data'!Q1450</f>
        <v>42247.26</v>
      </c>
      <c r="S1450">
        <f>'Raw Data'!R1450</f>
        <v>8.3360812939999995</v>
      </c>
      <c r="T1450">
        <f>'Raw Data'!S1450</f>
        <v>583.52569059999996</v>
      </c>
      <c r="U1450">
        <f>'Raw Data'!T1450</f>
        <v>10274.5</v>
      </c>
      <c r="V1450" s="9" t="str">
        <f t="shared" si="243"/>
        <v>STEEL</v>
      </c>
      <c r="W1450" t="str">
        <f t="shared" si="244"/>
        <v/>
      </c>
      <c r="X1450" t="e">
        <f t="shared" si="245"/>
        <v>#VALUE!</v>
      </c>
      <c r="Y1450">
        <f t="shared" si="246"/>
        <v>52521.760000000002</v>
      </c>
      <c r="Z1450">
        <f t="shared" si="247"/>
        <v>2019</v>
      </c>
      <c r="AA1450" s="9" t="str">
        <f t="shared" si="248"/>
        <v>Steel</v>
      </c>
      <c r="AB1450" s="9" t="str">
        <f t="shared" si="249"/>
        <v>Lunch Box</v>
      </c>
      <c r="AD1450" s="13">
        <f t="shared" si="250"/>
        <v>8.3360812939999995</v>
      </c>
      <c r="AE1450" t="e">
        <f t="shared" si="251"/>
        <v>#VALUE!</v>
      </c>
      <c r="AF1450" s="16">
        <f t="shared" si="252"/>
        <v>0.2431992039247042</v>
      </c>
    </row>
    <row r="1451" spans="1:32" x14ac:dyDescent="0.25">
      <c r="A1451" t="str">
        <f>'Raw Data'!A1451</f>
        <v>INNSA1</v>
      </c>
      <c r="B1451" s="7">
        <f>'Raw Data'!B1451</f>
        <v>43817</v>
      </c>
      <c r="C1451">
        <f>'Raw Data'!C1451</f>
        <v>301049751</v>
      </c>
      <c r="D1451">
        <f>'Raw Data'!D1451</f>
        <v>73239990</v>
      </c>
      <c r="E1451" t="str">
        <f>'Raw Data'!E1451</f>
        <v>STEEL LUNCH BOX RECTANGLE 6576 -AM-170 (MILD STEEL) (TOTAL 720 PCS)</v>
      </c>
      <c r="F1451" t="str">
        <f t="shared" si="242"/>
        <v>STEEL LUNCH BOX RECTANGLE 6576 -AM-170 (MILD STEEL) (TOTAL 720 PCS)</v>
      </c>
      <c r="O1451">
        <f>'Raw Data'!N1451</f>
        <v>65</v>
      </c>
      <c r="P1451" t="str">
        <f>'Raw Data'!O1451</f>
        <v>KG</v>
      </c>
      <c r="Q1451">
        <f>'Raw Data'!P1451</f>
        <v>690.33661540000003</v>
      </c>
      <c r="R1451">
        <f>'Raw Data'!Q1451</f>
        <v>44871.88</v>
      </c>
      <c r="S1451">
        <f>'Raw Data'!R1451</f>
        <v>9.5350361239999994</v>
      </c>
      <c r="T1451">
        <f>'Raw Data'!S1451</f>
        <v>619.77734810000004</v>
      </c>
      <c r="U1451">
        <f>'Raw Data'!T1451</f>
        <v>10912.8</v>
      </c>
      <c r="V1451" s="9" t="str">
        <f t="shared" si="243"/>
        <v>STEEL</v>
      </c>
      <c r="W1451" t="str">
        <f t="shared" si="244"/>
        <v/>
      </c>
      <c r="X1451" t="e">
        <f t="shared" si="245"/>
        <v>#VALUE!</v>
      </c>
      <c r="Y1451">
        <f t="shared" si="246"/>
        <v>55784.679999999993</v>
      </c>
      <c r="Z1451">
        <f t="shared" si="247"/>
        <v>2019</v>
      </c>
      <c r="AA1451" s="9" t="str">
        <f t="shared" si="248"/>
        <v>Steel</v>
      </c>
      <c r="AB1451" s="9" t="str">
        <f t="shared" si="249"/>
        <v>Lunch Box</v>
      </c>
      <c r="AD1451" s="13">
        <f t="shared" si="250"/>
        <v>9.5350361239999994</v>
      </c>
      <c r="AE1451" t="e">
        <f t="shared" si="251"/>
        <v>#VALUE!</v>
      </c>
      <c r="AF1451" s="16">
        <f t="shared" si="252"/>
        <v>0.24319908147374258</v>
      </c>
    </row>
    <row r="1452" spans="1:32" x14ac:dyDescent="0.25">
      <c r="A1452" t="str">
        <f>'Raw Data'!A1452</f>
        <v>INNSA1</v>
      </c>
      <c r="B1452" s="7">
        <f>'Raw Data'!B1452</f>
        <v>43817</v>
      </c>
      <c r="C1452">
        <f>'Raw Data'!C1452</f>
        <v>301049751</v>
      </c>
      <c r="D1452">
        <f>'Raw Data'!D1452</f>
        <v>73239990</v>
      </c>
      <c r="E1452" t="str">
        <f>'Raw Data'!E1452</f>
        <v>STEEL LUNCH BOX 6016-3 -AM-192 (MILD STEEL) (TOTAL 360 PCS)</v>
      </c>
      <c r="F1452" t="str">
        <f t="shared" si="242"/>
        <v>STEEL LUNCH BOX 6016-3 -AM-192 (MILD STEEL) (TOTAL 360 PCS)</v>
      </c>
      <c r="O1452">
        <f>'Raw Data'!N1452</f>
        <v>159</v>
      </c>
      <c r="P1452" t="str">
        <f>'Raw Data'!O1452</f>
        <v>KG</v>
      </c>
      <c r="Q1452">
        <f>'Raw Data'!P1452</f>
        <v>420.85006290000001</v>
      </c>
      <c r="R1452">
        <f>'Raw Data'!Q1452</f>
        <v>66915.16</v>
      </c>
      <c r="S1452">
        <f>'Raw Data'!R1452</f>
        <v>5.8128461729999996</v>
      </c>
      <c r="T1452">
        <f>'Raw Data'!S1452</f>
        <v>924.24254140000005</v>
      </c>
      <c r="U1452">
        <f>'Raw Data'!T1452</f>
        <v>16273.8</v>
      </c>
      <c r="V1452" s="9" t="str">
        <f t="shared" si="243"/>
        <v>STEEL</v>
      </c>
      <c r="W1452" t="str">
        <f t="shared" si="244"/>
        <v/>
      </c>
      <c r="X1452" t="e">
        <f t="shared" si="245"/>
        <v>#VALUE!</v>
      </c>
      <c r="Y1452">
        <f t="shared" si="246"/>
        <v>83188.960000000006</v>
      </c>
      <c r="Z1452">
        <f t="shared" si="247"/>
        <v>2019</v>
      </c>
      <c r="AA1452" s="9" t="str">
        <f t="shared" si="248"/>
        <v>Steel</v>
      </c>
      <c r="AB1452" s="9" t="str">
        <f t="shared" si="249"/>
        <v>Lunch Box</v>
      </c>
      <c r="AD1452" s="13">
        <f t="shared" si="250"/>
        <v>5.8128461729999996</v>
      </c>
      <c r="AE1452" t="e">
        <f t="shared" si="251"/>
        <v>#VALUE!</v>
      </c>
      <c r="AF1452" s="16">
        <f t="shared" si="252"/>
        <v>0.24320049447688682</v>
      </c>
    </row>
    <row r="1453" spans="1:32" x14ac:dyDescent="0.25">
      <c r="A1453" t="str">
        <f>'Raw Data'!A1453</f>
        <v>INNSA1</v>
      </c>
      <c r="B1453" s="7">
        <f>'Raw Data'!B1453</f>
        <v>43817</v>
      </c>
      <c r="C1453">
        <f>'Raw Data'!C1453</f>
        <v>301049751</v>
      </c>
      <c r="D1453">
        <f>'Raw Data'!D1453</f>
        <v>73239990</v>
      </c>
      <c r="E1453" t="str">
        <f>'Raw Data'!E1453</f>
        <v>STEEL LUNCH BOX MINI 001 -AM-169 (MILD STEEL) (TOTAL 720 PCS)</v>
      </c>
      <c r="F1453" t="str">
        <f t="shared" si="242"/>
        <v>STEEL LUNCH BOX MINI 001 -AM-169 (MILD STEEL) (TOTAL 720 PCS)</v>
      </c>
      <c r="O1453">
        <f>'Raw Data'!N1453</f>
        <v>38</v>
      </c>
      <c r="P1453" t="str">
        <f>'Raw Data'!O1453</f>
        <v>KG</v>
      </c>
      <c r="Q1453">
        <f>'Raw Data'!P1453</f>
        <v>807.8989474</v>
      </c>
      <c r="R1453">
        <f>'Raw Data'!Q1453</f>
        <v>30700.16</v>
      </c>
      <c r="S1453">
        <f>'Raw Data'!R1453</f>
        <v>11.158825240000001</v>
      </c>
      <c r="T1453">
        <f>'Raw Data'!S1453</f>
        <v>424.03535909999999</v>
      </c>
      <c r="U1453">
        <f>'Raw Data'!T1453</f>
        <v>7466.3</v>
      </c>
      <c r="V1453" s="9" t="str">
        <f t="shared" si="243"/>
        <v>STEEL</v>
      </c>
      <c r="W1453" t="str">
        <f t="shared" si="244"/>
        <v/>
      </c>
      <c r="X1453" t="e">
        <f t="shared" si="245"/>
        <v>#VALUE!</v>
      </c>
      <c r="Y1453">
        <f t="shared" si="246"/>
        <v>38166.46</v>
      </c>
      <c r="Z1453">
        <f t="shared" si="247"/>
        <v>2019</v>
      </c>
      <c r="AA1453" s="9" t="str">
        <f t="shared" si="248"/>
        <v>Steel</v>
      </c>
      <c r="AB1453" s="9" t="str">
        <f t="shared" si="249"/>
        <v>Lunch Box</v>
      </c>
      <c r="AD1453" s="13">
        <f t="shared" si="250"/>
        <v>11.158825240000001</v>
      </c>
      <c r="AE1453" t="e">
        <f t="shared" si="251"/>
        <v>#VALUE!</v>
      </c>
      <c r="AF1453" s="16">
        <f t="shared" si="252"/>
        <v>0.24320068690195751</v>
      </c>
    </row>
    <row r="1454" spans="1:32" x14ac:dyDescent="0.25">
      <c r="A1454" t="str">
        <f>'Raw Data'!A1454</f>
        <v>INNSA1</v>
      </c>
      <c r="B1454" s="7">
        <f>'Raw Data'!B1454</f>
        <v>43817</v>
      </c>
      <c r="C1454">
        <f>'Raw Data'!C1454</f>
        <v>301049751</v>
      </c>
      <c r="D1454">
        <f>'Raw Data'!D1454</f>
        <v>73239990</v>
      </c>
      <c r="E1454" t="str">
        <f>'Raw Data'!E1454</f>
        <v>STEEL LUNCH BOX 6576-AM-180 (MILD STEEL) (TOTAL 360 PCS)</v>
      </c>
      <c r="F1454" t="str">
        <f t="shared" si="242"/>
        <v>STEEL LUNCH BOX 6576-AM-180 (MILD STEEL) (TOTAL 360 PCS)</v>
      </c>
      <c r="O1454">
        <f>'Raw Data'!N1454</f>
        <v>35</v>
      </c>
      <c r="P1454" t="str">
        <f>'Raw Data'!O1454</f>
        <v>KG</v>
      </c>
      <c r="Q1454">
        <f>'Raw Data'!P1454</f>
        <v>652.24571430000003</v>
      </c>
      <c r="R1454">
        <f>'Raw Data'!Q1454</f>
        <v>22828.6</v>
      </c>
      <c r="S1454">
        <f>'Raw Data'!R1454</f>
        <v>9.0089187059999993</v>
      </c>
      <c r="T1454">
        <f>'Raw Data'!S1454</f>
        <v>315.31215470000001</v>
      </c>
      <c r="U1454">
        <f>'Raw Data'!T1454</f>
        <v>5552</v>
      </c>
      <c r="V1454" s="9" t="str">
        <f t="shared" si="243"/>
        <v>STEEL</v>
      </c>
      <c r="W1454" t="str">
        <f t="shared" si="244"/>
        <v/>
      </c>
      <c r="X1454" t="e">
        <f t="shared" si="245"/>
        <v>#VALUE!</v>
      </c>
      <c r="Y1454">
        <f t="shared" si="246"/>
        <v>28380.6</v>
      </c>
      <c r="Z1454">
        <f t="shared" si="247"/>
        <v>2019</v>
      </c>
      <c r="AA1454" s="9" t="str">
        <f t="shared" si="248"/>
        <v>Steel</v>
      </c>
      <c r="AB1454" s="9" t="str">
        <f t="shared" si="249"/>
        <v>Lunch Box</v>
      </c>
      <c r="AD1454" s="13">
        <f t="shared" si="250"/>
        <v>9.0089187059999993</v>
      </c>
      <c r="AE1454" t="e">
        <f t="shared" si="251"/>
        <v>#VALUE!</v>
      </c>
      <c r="AF1454" s="16">
        <f t="shared" si="252"/>
        <v>0.24320370062115068</v>
      </c>
    </row>
    <row r="1455" spans="1:32" x14ac:dyDescent="0.25">
      <c r="A1455" t="str">
        <f>'Raw Data'!A1455</f>
        <v>INNSA1</v>
      </c>
      <c r="B1455" s="7">
        <f>'Raw Data'!B1455</f>
        <v>43817</v>
      </c>
      <c r="C1455">
        <f>'Raw Data'!C1455</f>
        <v>301049751</v>
      </c>
      <c r="D1455">
        <f>'Raw Data'!D1455</f>
        <v>73239990</v>
      </c>
      <c r="E1455" t="str">
        <f>'Raw Data'!E1455</f>
        <v>STEEL LUNCH BOX 6581 -AM-181 (MILD STEEL) (TOTAL 336 PCS)</v>
      </c>
      <c r="F1455" t="str">
        <f t="shared" si="242"/>
        <v>STEEL LUNCH BOX 6581 -AM-181 (MILD STEEL) (TOTAL 336 PCS)</v>
      </c>
      <c r="O1455">
        <f>'Raw Data'!N1455</f>
        <v>42</v>
      </c>
      <c r="P1455" t="str">
        <f>'Raw Data'!O1455</f>
        <v>KG</v>
      </c>
      <c r="Q1455">
        <f>'Raw Data'!P1455</f>
        <v>647.24142859999995</v>
      </c>
      <c r="R1455">
        <f>'Raw Data'!Q1455</f>
        <v>27184.14</v>
      </c>
      <c r="S1455">
        <f>'Raw Data'!R1455</f>
        <v>8.9397987370000003</v>
      </c>
      <c r="T1455">
        <f>'Raw Data'!S1455</f>
        <v>375.47154699999999</v>
      </c>
      <c r="U1455">
        <f>'Raw Data'!T1455</f>
        <v>6611.1</v>
      </c>
      <c r="V1455" s="9" t="str">
        <f t="shared" si="243"/>
        <v>STEEL</v>
      </c>
      <c r="W1455" t="str">
        <f t="shared" si="244"/>
        <v/>
      </c>
      <c r="X1455" t="e">
        <f t="shared" si="245"/>
        <v>#VALUE!</v>
      </c>
      <c r="Y1455">
        <f t="shared" si="246"/>
        <v>33795.24</v>
      </c>
      <c r="Z1455">
        <f t="shared" si="247"/>
        <v>2019</v>
      </c>
      <c r="AA1455" s="9" t="str">
        <f t="shared" si="248"/>
        <v>Steel</v>
      </c>
      <c r="AB1455" s="9" t="str">
        <f t="shared" si="249"/>
        <v>Lunch Box</v>
      </c>
      <c r="AD1455" s="13">
        <f t="shared" si="250"/>
        <v>8.9397987370000003</v>
      </c>
      <c r="AE1455" t="e">
        <f t="shared" si="251"/>
        <v>#VALUE!</v>
      </c>
      <c r="AF1455" s="16">
        <f t="shared" si="252"/>
        <v>0.24319695234059274</v>
      </c>
    </row>
    <row r="1456" spans="1:32" x14ac:dyDescent="0.25">
      <c r="A1456" t="str">
        <f>'Raw Data'!A1456</f>
        <v>INNSA1</v>
      </c>
      <c r="B1456" s="7">
        <f>'Raw Data'!B1456</f>
        <v>43808</v>
      </c>
      <c r="C1456">
        <f>'Raw Data'!C1456</f>
        <v>301049751</v>
      </c>
      <c r="D1456">
        <f>'Raw Data'!D1456</f>
        <v>73239990</v>
      </c>
      <c r="E1456" t="str">
        <f>'Raw Data'!E1456</f>
        <v>STEEL LUNCH BOX-6900(MILD STEEL)(TOTAL 86400 PCS)</v>
      </c>
      <c r="F1456" t="str">
        <f t="shared" si="242"/>
        <v>STEEL LUNCH BOX-6900(MILD STEEL)(TOTAL 86400 PCS)</v>
      </c>
      <c r="O1456">
        <f>'Raw Data'!N1456</f>
        <v>10116</v>
      </c>
      <c r="P1456" t="str">
        <f>'Raw Data'!O1456</f>
        <v>KG</v>
      </c>
      <c r="Q1456">
        <f>'Raw Data'!P1456</f>
        <v>474.29080859999999</v>
      </c>
      <c r="R1456">
        <f>'Raw Data'!Q1456</f>
        <v>4797925.82</v>
      </c>
      <c r="S1456">
        <f>'Raw Data'!R1456</f>
        <v>6.5509780199999996</v>
      </c>
      <c r="T1456">
        <f>'Raw Data'!S1456</f>
        <v>66269.693650000001</v>
      </c>
      <c r="U1456">
        <f>'Raw Data'!T1456</f>
        <v>1166855.6000000001</v>
      </c>
      <c r="V1456" s="9" t="str">
        <f t="shared" si="243"/>
        <v>STEEL</v>
      </c>
      <c r="W1456" t="str">
        <f t="shared" si="244"/>
        <v/>
      </c>
      <c r="X1456" t="e">
        <f t="shared" si="245"/>
        <v>#VALUE!</v>
      </c>
      <c r="Y1456">
        <f t="shared" si="246"/>
        <v>5964781.4199999999</v>
      </c>
      <c r="Z1456">
        <f t="shared" si="247"/>
        <v>2019</v>
      </c>
      <c r="AA1456" s="9" t="str">
        <f t="shared" si="248"/>
        <v>Steel</v>
      </c>
      <c r="AB1456" s="9" t="str">
        <f t="shared" si="249"/>
        <v>Lunch Box</v>
      </c>
      <c r="AD1456" s="13">
        <f t="shared" si="250"/>
        <v>6.5509780199999996</v>
      </c>
      <c r="AE1456" t="e">
        <f t="shared" si="251"/>
        <v>#VALUE!</v>
      </c>
      <c r="AF1456" s="16">
        <f t="shared" si="252"/>
        <v>0.24320000845698778</v>
      </c>
    </row>
    <row r="1457" spans="1:32" x14ac:dyDescent="0.25">
      <c r="A1457" t="str">
        <f>'Raw Data'!A1457</f>
        <v>INNSA1</v>
      </c>
      <c r="B1457" s="7">
        <f>'Raw Data'!B1457</f>
        <v>43808</v>
      </c>
      <c r="C1457">
        <f>'Raw Data'!C1457</f>
        <v>301049751</v>
      </c>
      <c r="D1457">
        <f>'Raw Data'!D1457</f>
        <v>73239990</v>
      </c>
      <c r="E1457" t="str">
        <f>'Raw Data'!E1457</f>
        <v>STEEL ROUND CONTAINER-6857 (TOTAL 72000 PCS)(MILD STEEL)</v>
      </c>
      <c r="F1457" t="str">
        <f t="shared" si="242"/>
        <v>STEEL ROUND CONTAINER-6857 (TOTAL 72000 PCS)(MILD STEEL)</v>
      </c>
      <c r="O1457">
        <f>'Raw Data'!N1457</f>
        <v>9180</v>
      </c>
      <c r="P1457" t="str">
        <f>'Raw Data'!O1457</f>
        <v>KG</v>
      </c>
      <c r="Q1457">
        <f>'Raw Data'!P1457</f>
        <v>435.54155009999999</v>
      </c>
      <c r="R1457">
        <f>'Raw Data'!Q1457</f>
        <v>3998271.43</v>
      </c>
      <c r="S1457">
        <f>'Raw Data'!R1457</f>
        <v>6.0157672670000002</v>
      </c>
      <c r="T1457">
        <f>'Raw Data'!S1457</f>
        <v>55224.74351</v>
      </c>
      <c r="U1457">
        <f>'Raw Data'!T1457</f>
        <v>972379.6</v>
      </c>
      <c r="V1457" s="9" t="str">
        <f t="shared" si="243"/>
        <v>STEEL</v>
      </c>
      <c r="W1457" t="str">
        <f t="shared" si="244"/>
        <v/>
      </c>
      <c r="X1457" t="e">
        <f t="shared" si="245"/>
        <v>#VALUE!</v>
      </c>
      <c r="Y1457">
        <f t="shared" si="246"/>
        <v>4970651.03</v>
      </c>
      <c r="Z1457">
        <f t="shared" si="247"/>
        <v>2019</v>
      </c>
      <c r="AA1457" s="9" t="str">
        <f t="shared" si="248"/>
        <v>Steel</v>
      </c>
      <c r="AB1457" s="9" t="str">
        <f t="shared" si="249"/>
        <v>Other</v>
      </c>
      <c r="AD1457" s="13">
        <f t="shared" si="250"/>
        <v>6.0157672670000002</v>
      </c>
      <c r="AE1457" t="e">
        <f t="shared" si="251"/>
        <v>#VALUE!</v>
      </c>
      <c r="AF1457" s="16">
        <f t="shared" si="252"/>
        <v>0.2431999970547272</v>
      </c>
    </row>
    <row r="1458" spans="1:32" x14ac:dyDescent="0.25">
      <c r="A1458" t="str">
        <f>'Raw Data'!A1458</f>
        <v>INNSA1</v>
      </c>
      <c r="B1458" s="7">
        <f>'Raw Data'!B1458</f>
        <v>43808</v>
      </c>
      <c r="C1458">
        <f>'Raw Data'!C1458</f>
        <v>301049751</v>
      </c>
      <c r="D1458">
        <f>'Raw Data'!D1458</f>
        <v>73239990</v>
      </c>
      <c r="E1458" t="str">
        <f>'Raw Data'!E1458</f>
        <v>STEEL ROUND CONTAINER-6856 (MILD STEEL) (TOTAL 127392 PCS)</v>
      </c>
      <c r="F1458" t="str">
        <f t="shared" si="242"/>
        <v>STEEL ROUND CONTAINER-6856 (MILD STEEL) (TOTAL 127392 PCS)</v>
      </c>
      <c r="O1458">
        <f>'Raw Data'!N1458</f>
        <v>10616</v>
      </c>
      <c r="P1458" t="str">
        <f>'Raw Data'!O1458</f>
        <v>KG</v>
      </c>
      <c r="Q1458">
        <f>'Raw Data'!P1458</f>
        <v>508.55209500000001</v>
      </c>
      <c r="R1458">
        <f>'Raw Data'!Q1458</f>
        <v>5398789.04</v>
      </c>
      <c r="S1458">
        <f>'Raw Data'!R1458</f>
        <v>7.0242002069999998</v>
      </c>
      <c r="T1458">
        <f>'Raw Data'!S1458</f>
        <v>74568.909390000001</v>
      </c>
      <c r="U1458">
        <f>'Raw Data'!T1458</f>
        <v>1312985.5</v>
      </c>
      <c r="V1458" s="9" t="str">
        <f t="shared" si="243"/>
        <v>STEEL</v>
      </c>
      <c r="W1458" t="str">
        <f t="shared" si="244"/>
        <v/>
      </c>
      <c r="X1458" t="e">
        <f t="shared" si="245"/>
        <v>#VALUE!</v>
      </c>
      <c r="Y1458">
        <f t="shared" si="246"/>
        <v>6711774.54</v>
      </c>
      <c r="Z1458">
        <f t="shared" si="247"/>
        <v>2019</v>
      </c>
      <c r="AA1458" s="9" t="str">
        <f t="shared" si="248"/>
        <v>Steel</v>
      </c>
      <c r="AB1458" s="9" t="str">
        <f t="shared" si="249"/>
        <v>Other</v>
      </c>
      <c r="AD1458" s="13">
        <f t="shared" si="250"/>
        <v>7.0242002069999998</v>
      </c>
      <c r="AE1458" t="e">
        <f t="shared" si="251"/>
        <v>#VALUE!</v>
      </c>
      <c r="AF1458" s="16">
        <f t="shared" si="252"/>
        <v>0.24320000101356062</v>
      </c>
    </row>
    <row r="1459" spans="1:32" x14ac:dyDescent="0.25">
      <c r="A1459" t="str">
        <f>'Raw Data'!A1459</f>
        <v>INNSA1</v>
      </c>
      <c r="B1459" s="7">
        <f>'Raw Data'!B1459</f>
        <v>43795</v>
      </c>
      <c r="C1459">
        <f>'Raw Data'!C1459</f>
        <v>301049751</v>
      </c>
      <c r="D1459">
        <f>'Raw Data'!D1459</f>
        <v>73239990</v>
      </c>
      <c r="E1459" t="str">
        <f>'Raw Data'!E1459</f>
        <v>STEEL ZHARA WAN-MP-263 (TOTAL 102000 PCS) (MILD STEEL)</v>
      </c>
      <c r="F1459" t="str">
        <f t="shared" si="242"/>
        <v>STEEL ZHARA WAN-MP-263 (TOTAL 102000 PCS) (MILD STEEL)</v>
      </c>
      <c r="O1459">
        <f>'Raw Data'!N1459</f>
        <v>9605</v>
      </c>
      <c r="P1459" t="str">
        <f>'Raw Data'!O1459</f>
        <v>KG</v>
      </c>
      <c r="Q1459">
        <f>'Raw Data'!P1459</f>
        <v>367.93365119999999</v>
      </c>
      <c r="R1459">
        <f>'Raw Data'!Q1459</f>
        <v>3534002.72</v>
      </c>
      <c r="S1459">
        <f>'Raw Data'!R1459</f>
        <v>5.0575072329999999</v>
      </c>
      <c r="T1459">
        <f>'Raw Data'!S1459</f>
        <v>48577.356979999997</v>
      </c>
      <c r="U1459">
        <f>'Raw Data'!T1459</f>
        <v>859469.5</v>
      </c>
      <c r="V1459" s="9" t="str">
        <f t="shared" si="243"/>
        <v>STEEL</v>
      </c>
      <c r="W1459" t="str">
        <f t="shared" si="244"/>
        <v/>
      </c>
      <c r="X1459" t="e">
        <f t="shared" si="245"/>
        <v>#VALUE!</v>
      </c>
      <c r="Y1459">
        <f t="shared" si="246"/>
        <v>4393472.2200000007</v>
      </c>
      <c r="Z1459">
        <f t="shared" si="247"/>
        <v>2019</v>
      </c>
      <c r="AA1459" s="9" t="str">
        <f t="shared" si="248"/>
        <v>Steel</v>
      </c>
      <c r="AB1459" s="9" t="str">
        <f t="shared" si="249"/>
        <v>Other</v>
      </c>
      <c r="AD1459" s="13">
        <f t="shared" si="250"/>
        <v>5.0575072329999999</v>
      </c>
      <c r="AE1459" t="e">
        <f t="shared" si="251"/>
        <v>#VALUE!</v>
      </c>
      <c r="AF1459" s="16">
        <f t="shared" si="252"/>
        <v>0.24320001089303064</v>
      </c>
    </row>
    <row r="1460" spans="1:32" x14ac:dyDescent="0.25">
      <c r="A1460" t="str">
        <f>'Raw Data'!A1460</f>
        <v>INNSA1</v>
      </c>
      <c r="B1460" s="7">
        <f>'Raw Data'!B1460</f>
        <v>43795</v>
      </c>
      <c r="C1460">
        <f>'Raw Data'!C1460</f>
        <v>301049751</v>
      </c>
      <c r="D1460">
        <f>'Raw Data'!D1460</f>
        <v>73239990</v>
      </c>
      <c r="E1460" t="str">
        <f>'Raw Data'!E1460</f>
        <v>STEEL HANGER WITH HOOK ( ITEM NO. SM1168) (QTY: 25440 NOS)</v>
      </c>
      <c r="F1460" t="str">
        <f t="shared" si="242"/>
        <v>STEEL HANGER WITH HOOK ( ITEM NO. SM1168) (QTY: 25440 NOS)</v>
      </c>
      <c r="O1460">
        <f>'Raw Data'!N1460</f>
        <v>4770</v>
      </c>
      <c r="P1460" t="str">
        <f>'Raw Data'!O1460</f>
        <v>KG</v>
      </c>
      <c r="Q1460">
        <f>'Raw Data'!P1460</f>
        <v>458.15313839999999</v>
      </c>
      <c r="R1460">
        <f>'Raw Data'!Q1460</f>
        <v>2185390.4700000002</v>
      </c>
      <c r="S1460">
        <f>'Raw Data'!R1460</f>
        <v>6.2976376409999997</v>
      </c>
      <c r="T1460">
        <f>'Raw Data'!S1460</f>
        <v>30039.73155</v>
      </c>
      <c r="U1460">
        <f>'Raw Data'!T1460</f>
        <v>531486.9</v>
      </c>
      <c r="V1460" s="9" t="str">
        <f t="shared" si="243"/>
        <v>STEEL</v>
      </c>
      <c r="W1460">
        <f t="shared" si="244"/>
        <v>25440</v>
      </c>
      <c r="X1460" t="e">
        <f t="shared" si="245"/>
        <v>#VALUE!</v>
      </c>
      <c r="Y1460">
        <f t="shared" si="246"/>
        <v>2716877.37</v>
      </c>
      <c r="Z1460">
        <f t="shared" si="247"/>
        <v>2019</v>
      </c>
      <c r="AA1460" s="9" t="str">
        <f t="shared" si="248"/>
        <v>Steel</v>
      </c>
      <c r="AB1460" s="9" t="str">
        <f t="shared" si="249"/>
        <v>Hanger</v>
      </c>
      <c r="AD1460" s="13">
        <f t="shared" si="250"/>
        <v>6.2976376409999997</v>
      </c>
      <c r="AE1460">
        <f t="shared" si="251"/>
        <v>20.891780660377361</v>
      </c>
      <c r="AF1460" s="16">
        <f t="shared" si="252"/>
        <v>0.24319997149067826</v>
      </c>
    </row>
    <row r="1461" spans="1:32" x14ac:dyDescent="0.25">
      <c r="A1461" t="str">
        <f>'Raw Data'!A1461</f>
        <v>INNSA1</v>
      </c>
      <c r="B1461" s="7">
        <f>'Raw Data'!B1461</f>
        <v>43795</v>
      </c>
      <c r="C1461">
        <f>'Raw Data'!C1461</f>
        <v>301049751</v>
      </c>
      <c r="D1461">
        <f>'Raw Data'!D1461</f>
        <v>73239990</v>
      </c>
      <c r="E1461" t="str">
        <f>'Raw Data'!E1461</f>
        <v>STEEL ZHARA-NP-003(TOTAL 24000 PCS) (MILD STEEL)</v>
      </c>
      <c r="F1461" t="str">
        <f t="shared" si="242"/>
        <v>STEEL ZHARA-NP-003(TOTAL 24000 PCS) (MILD STEEL)</v>
      </c>
      <c r="O1461">
        <f>'Raw Data'!N1461</f>
        <v>2240</v>
      </c>
      <c r="P1461" t="str">
        <f>'Raw Data'!O1461</f>
        <v>KG</v>
      </c>
      <c r="Q1461">
        <f>'Raw Data'!P1461</f>
        <v>350.20335710000001</v>
      </c>
      <c r="R1461">
        <f>'Raw Data'!Q1461</f>
        <v>784455.52</v>
      </c>
      <c r="S1461">
        <f>'Raw Data'!R1461</f>
        <v>4.8137918510000004</v>
      </c>
      <c r="T1461">
        <f>'Raw Data'!S1461</f>
        <v>10782.893749999999</v>
      </c>
      <c r="U1461">
        <f>'Raw Data'!T1461</f>
        <v>190779.7</v>
      </c>
      <c r="V1461" s="9" t="str">
        <f t="shared" si="243"/>
        <v>STEEL</v>
      </c>
      <c r="W1461" t="str">
        <f t="shared" si="244"/>
        <v/>
      </c>
      <c r="X1461" t="e">
        <f t="shared" si="245"/>
        <v>#VALUE!</v>
      </c>
      <c r="Y1461">
        <f t="shared" si="246"/>
        <v>975235.22</v>
      </c>
      <c r="Z1461">
        <f t="shared" si="247"/>
        <v>2019</v>
      </c>
      <c r="AA1461" s="9" t="str">
        <f t="shared" si="248"/>
        <v>Steel</v>
      </c>
      <c r="AB1461" s="9" t="str">
        <f t="shared" si="249"/>
        <v>Other</v>
      </c>
      <c r="AD1461" s="13">
        <f t="shared" si="250"/>
        <v>4.8137918510000004</v>
      </c>
      <c r="AE1461" t="e">
        <f t="shared" si="251"/>
        <v>#VALUE!</v>
      </c>
      <c r="AF1461" s="16">
        <f t="shared" si="252"/>
        <v>0.2432001498313123</v>
      </c>
    </row>
    <row r="1462" spans="1:32" x14ac:dyDescent="0.25">
      <c r="A1462" t="str">
        <f>'Raw Data'!A1462</f>
        <v>INNSA1</v>
      </c>
      <c r="B1462" s="7">
        <f>'Raw Data'!B1462</f>
        <v>43795</v>
      </c>
      <c r="C1462">
        <f>'Raw Data'!C1462</f>
        <v>301049751</v>
      </c>
      <c r="D1462">
        <f>'Raw Data'!D1462</f>
        <v>73239990</v>
      </c>
      <c r="E1462" t="str">
        <f>'Raw Data'!E1462</f>
        <v>STEEL MULTI GRATER AND SLICER-RS-04 (TOTAL 144 PCS) (MILDSTEEL)</v>
      </c>
      <c r="F1462" t="str">
        <f t="shared" si="242"/>
        <v>STEEL MULTI GRATER AND SLICER-RS-04 (TOTAL 144 PCS) (MILDSTEEL)</v>
      </c>
      <c r="O1462">
        <f>'Raw Data'!N1462</f>
        <v>31.8</v>
      </c>
      <c r="P1462" t="str">
        <f>'Raw Data'!O1462</f>
        <v>KG</v>
      </c>
      <c r="Q1462">
        <f>'Raw Data'!P1462</f>
        <v>274.34748430000002</v>
      </c>
      <c r="R1462">
        <f>'Raw Data'!Q1462</f>
        <v>8724.25</v>
      </c>
      <c r="S1462">
        <f>'Raw Data'!R1462</f>
        <v>3.77109944</v>
      </c>
      <c r="T1462">
        <f>'Raw Data'!S1462</f>
        <v>119.92096220000001</v>
      </c>
      <c r="U1462">
        <f>'Raw Data'!T1462</f>
        <v>2121.6999999999998</v>
      </c>
      <c r="V1462" s="9" t="str">
        <f t="shared" si="243"/>
        <v>STEEL</v>
      </c>
      <c r="W1462" t="str">
        <f t="shared" si="244"/>
        <v/>
      </c>
      <c r="X1462" t="e">
        <f t="shared" si="245"/>
        <v>#VALUE!</v>
      </c>
      <c r="Y1462">
        <f t="shared" si="246"/>
        <v>10845.95</v>
      </c>
      <c r="Z1462">
        <f t="shared" si="247"/>
        <v>2019</v>
      </c>
      <c r="AA1462" s="9" t="str">
        <f t="shared" si="248"/>
        <v>Steel</v>
      </c>
      <c r="AB1462" s="9" t="str">
        <f t="shared" si="249"/>
        <v>Other</v>
      </c>
      <c r="AD1462" s="13">
        <f t="shared" si="250"/>
        <v>3.77109944</v>
      </c>
      <c r="AE1462" t="e">
        <f t="shared" si="251"/>
        <v>#VALUE!</v>
      </c>
      <c r="AF1462" s="16">
        <f t="shared" si="252"/>
        <v>0.24319569017394044</v>
      </c>
    </row>
    <row r="1463" spans="1:32" x14ac:dyDescent="0.25">
      <c r="A1463" t="str">
        <f>'Raw Data'!A1463</f>
        <v>INNSA1</v>
      </c>
      <c r="B1463" s="7">
        <f>'Raw Data'!B1463</f>
        <v>43782</v>
      </c>
      <c r="C1463">
        <f>'Raw Data'!C1463</f>
        <v>301049751</v>
      </c>
      <c r="D1463">
        <f>'Raw Data'!D1463</f>
        <v>73239990</v>
      </c>
      <c r="E1463" t="str">
        <f>'Raw Data'!E1463</f>
        <v>STEEL ZHARA-NP-003(TOTAL 60000 PCS) (MILD STEEL)</v>
      </c>
      <c r="F1463" t="str">
        <f t="shared" si="242"/>
        <v>STEEL ZHARA-NP-003(TOTAL 60000 PCS) (MILD STEEL)</v>
      </c>
      <c r="O1463">
        <f>'Raw Data'!N1463</f>
        <v>5600</v>
      </c>
      <c r="P1463" t="str">
        <f>'Raw Data'!O1463</f>
        <v>KG</v>
      </c>
      <c r="Q1463">
        <f>'Raw Data'!P1463</f>
        <v>343.43464460000001</v>
      </c>
      <c r="R1463">
        <f>'Raw Data'!Q1463</f>
        <v>1923234.01</v>
      </c>
      <c r="S1463">
        <f>'Raw Data'!R1463</f>
        <v>4.7699256200000004</v>
      </c>
      <c r="T1463">
        <f>'Raw Data'!S1463</f>
        <v>26711.583470000001</v>
      </c>
      <c r="U1463">
        <f>'Raw Data'!T1463</f>
        <v>467730.5</v>
      </c>
      <c r="V1463" s="9" t="str">
        <f t="shared" si="243"/>
        <v>STEEL</v>
      </c>
      <c r="W1463" t="str">
        <f t="shared" si="244"/>
        <v/>
      </c>
      <c r="X1463" t="e">
        <f t="shared" si="245"/>
        <v>#VALUE!</v>
      </c>
      <c r="Y1463">
        <f t="shared" si="246"/>
        <v>2390964.5099999998</v>
      </c>
      <c r="Z1463">
        <f t="shared" si="247"/>
        <v>2019</v>
      </c>
      <c r="AA1463" s="9" t="str">
        <f t="shared" si="248"/>
        <v>Steel</v>
      </c>
      <c r="AB1463" s="9" t="str">
        <f t="shared" si="249"/>
        <v>Other</v>
      </c>
      <c r="AD1463" s="13">
        <f t="shared" si="250"/>
        <v>4.7699256200000004</v>
      </c>
      <c r="AE1463" t="e">
        <f t="shared" si="251"/>
        <v>#VALUE!</v>
      </c>
      <c r="AF1463" s="16">
        <f t="shared" si="252"/>
        <v>0.24319999415983706</v>
      </c>
    </row>
    <row r="1464" spans="1:32" x14ac:dyDescent="0.25">
      <c r="A1464" t="str">
        <f>'Raw Data'!A1464</f>
        <v>INNSA1</v>
      </c>
      <c r="B1464" s="7">
        <f>'Raw Data'!B1464</f>
        <v>43782</v>
      </c>
      <c r="C1464">
        <f>'Raw Data'!C1464</f>
        <v>301049751</v>
      </c>
      <c r="D1464">
        <f>'Raw Data'!D1464</f>
        <v>73239990</v>
      </c>
      <c r="E1464" t="str">
        <f>'Raw Data'!E1464</f>
        <v>STEEL MULTI GRATER AND SLICER -RS-04 (TOTAL 5856 PCS) (MILDSTEEL)</v>
      </c>
      <c r="F1464" t="str">
        <f t="shared" si="242"/>
        <v>STEEL MULTI GRATER AND SLICER -RS-04 (TOTAL 5856 PCS) (MILDSTEEL)</v>
      </c>
      <c r="O1464">
        <f>'Raw Data'!N1464</f>
        <v>1049.2</v>
      </c>
      <c r="P1464" t="str">
        <f>'Raw Data'!O1464</f>
        <v>KG</v>
      </c>
      <c r="Q1464">
        <f>'Raw Data'!P1464</f>
        <v>333.98756200000003</v>
      </c>
      <c r="R1464">
        <f>'Raw Data'!Q1464</f>
        <v>350419.75</v>
      </c>
      <c r="S1464">
        <f>'Raw Data'!R1464</f>
        <v>4.6387161380000004</v>
      </c>
      <c r="T1464">
        <f>'Raw Data'!S1464</f>
        <v>4866.9409720000003</v>
      </c>
      <c r="U1464">
        <f>'Raw Data'!T1464</f>
        <v>85222.1</v>
      </c>
      <c r="V1464" s="9" t="str">
        <f t="shared" si="243"/>
        <v>STEEL</v>
      </c>
      <c r="W1464" t="str">
        <f t="shared" si="244"/>
        <v/>
      </c>
      <c r="X1464" t="e">
        <f t="shared" si="245"/>
        <v>#VALUE!</v>
      </c>
      <c r="Y1464">
        <f t="shared" si="246"/>
        <v>435641.85</v>
      </c>
      <c r="Z1464">
        <f t="shared" si="247"/>
        <v>2019</v>
      </c>
      <c r="AA1464" s="9" t="str">
        <f t="shared" si="248"/>
        <v>Steel</v>
      </c>
      <c r="AB1464" s="9" t="str">
        <f t="shared" si="249"/>
        <v>Other</v>
      </c>
      <c r="AD1464" s="13">
        <f t="shared" si="250"/>
        <v>4.6387161380000004</v>
      </c>
      <c r="AE1464" t="e">
        <f t="shared" si="251"/>
        <v>#VALUE!</v>
      </c>
      <c r="AF1464" s="16">
        <f t="shared" si="252"/>
        <v>0.24320004794250324</v>
      </c>
    </row>
    <row r="1465" spans="1:32" x14ac:dyDescent="0.25">
      <c r="A1465" t="str">
        <f>'Raw Data'!A1465</f>
        <v>INNSA1</v>
      </c>
      <c r="B1465" s="7">
        <f>'Raw Data'!B1465</f>
        <v>43782</v>
      </c>
      <c r="C1465">
        <f>'Raw Data'!C1465</f>
        <v>301049751</v>
      </c>
      <c r="D1465">
        <f>'Raw Data'!D1465</f>
        <v>73239990</v>
      </c>
      <c r="E1465" t="str">
        <f>'Raw Data'!E1465</f>
        <v>STEEL TEA STRAINER-NP-55 (TOTAL 86040 PCS) (MILD STEEL)</v>
      </c>
      <c r="F1465" t="str">
        <f t="shared" si="242"/>
        <v>STEEL TEA STRAINER-NP-55 (TOTAL 86040 PCS) (MILD STEEL)</v>
      </c>
      <c r="O1465">
        <f>'Raw Data'!N1465</f>
        <v>3943.5</v>
      </c>
      <c r="P1465" t="str">
        <f>'Raw Data'!O1465</f>
        <v>KG</v>
      </c>
      <c r="Q1465">
        <f>'Raw Data'!P1465</f>
        <v>487.24279189999999</v>
      </c>
      <c r="R1465">
        <f>'Raw Data'!Q1465</f>
        <v>1921441.95</v>
      </c>
      <c r="S1465">
        <f>'Raw Data'!R1465</f>
        <v>6.7672609990000003</v>
      </c>
      <c r="T1465">
        <f>'Raw Data'!S1465</f>
        <v>26686.693749999999</v>
      </c>
      <c r="U1465">
        <f>'Raw Data'!T1465</f>
        <v>467294.7</v>
      </c>
      <c r="V1465" s="9" t="str">
        <f t="shared" si="243"/>
        <v>STEEL</v>
      </c>
      <c r="W1465" t="str">
        <f t="shared" si="244"/>
        <v/>
      </c>
      <c r="X1465" t="e">
        <f t="shared" si="245"/>
        <v>#VALUE!</v>
      </c>
      <c r="Y1465">
        <f t="shared" si="246"/>
        <v>2388736.65</v>
      </c>
      <c r="Z1465">
        <f t="shared" si="247"/>
        <v>2019</v>
      </c>
      <c r="AA1465" s="9" t="str">
        <f t="shared" si="248"/>
        <v>Steel</v>
      </c>
      <c r="AB1465" s="9" t="str">
        <f t="shared" si="249"/>
        <v>Tea Strainer</v>
      </c>
      <c r="AD1465" s="13">
        <f t="shared" si="250"/>
        <v>6.7672609990000003</v>
      </c>
      <c r="AE1465" t="e">
        <f t="shared" si="251"/>
        <v>#VALUE!</v>
      </c>
      <c r="AF1465" s="16">
        <f t="shared" si="252"/>
        <v>0.24320000924305832</v>
      </c>
    </row>
    <row r="1466" spans="1:32" x14ac:dyDescent="0.25">
      <c r="A1466" t="str">
        <f>'Raw Data'!A1466</f>
        <v>INNSA1</v>
      </c>
      <c r="B1466" s="7">
        <f>'Raw Data'!B1466</f>
        <v>43774</v>
      </c>
      <c r="C1466">
        <f>'Raw Data'!C1466</f>
        <v>301049751</v>
      </c>
      <c r="D1466">
        <f>'Raw Data'!D1466</f>
        <v>73239990</v>
      </c>
      <c r="E1466" t="str">
        <f>'Raw Data'!E1466</f>
        <v>STEEL RECTANGLE CONTAINER LARGE-6862 (MILD STEEL) (TOTAL 20400 PCS)</v>
      </c>
      <c r="F1466" t="str">
        <f t="shared" si="242"/>
        <v>STEEL RECTANGLE CONTAINER LARGE-6862 (MILD STEEL) (TOTAL 20400 PCS)</v>
      </c>
      <c r="O1466">
        <f>'Raw Data'!N1466</f>
        <v>5100</v>
      </c>
      <c r="P1466" t="str">
        <f>'Raw Data'!O1466</f>
        <v>KG</v>
      </c>
      <c r="Q1466">
        <f>'Raw Data'!P1466</f>
        <v>435.31854900000002</v>
      </c>
      <c r="R1466">
        <f>'Raw Data'!Q1466</f>
        <v>2220124.6</v>
      </c>
      <c r="S1466">
        <f>'Raw Data'!R1466</f>
        <v>6.0210034439999998</v>
      </c>
      <c r="T1466">
        <f>'Raw Data'!S1466</f>
        <v>30707.117569999999</v>
      </c>
      <c r="U1466">
        <f>'Raw Data'!T1466</f>
        <v>539934.30000000005</v>
      </c>
      <c r="V1466" s="9" t="str">
        <f t="shared" si="243"/>
        <v>STEEL</v>
      </c>
      <c r="W1466" t="str">
        <f t="shared" si="244"/>
        <v/>
      </c>
      <c r="X1466" t="e">
        <f t="shared" si="245"/>
        <v>#VALUE!</v>
      </c>
      <c r="Y1466">
        <f t="shared" si="246"/>
        <v>2760058.9000000004</v>
      </c>
      <c r="Z1466">
        <f t="shared" si="247"/>
        <v>2019</v>
      </c>
      <c r="AA1466" s="9" t="str">
        <f t="shared" si="248"/>
        <v>Steel</v>
      </c>
      <c r="AB1466" s="9" t="str">
        <f t="shared" si="249"/>
        <v>Other</v>
      </c>
      <c r="AD1466" s="13">
        <f t="shared" si="250"/>
        <v>6.0210034439999998</v>
      </c>
      <c r="AE1466" t="e">
        <f t="shared" si="251"/>
        <v>#VALUE!</v>
      </c>
      <c r="AF1466" s="16">
        <f t="shared" si="252"/>
        <v>0.24319999877484355</v>
      </c>
    </row>
    <row r="1467" spans="1:32" x14ac:dyDescent="0.25">
      <c r="A1467" t="str">
        <f>'Raw Data'!A1467</f>
        <v>INNSA1</v>
      </c>
      <c r="B1467" s="7">
        <f>'Raw Data'!B1467</f>
        <v>43774</v>
      </c>
      <c r="C1467">
        <f>'Raw Data'!C1467</f>
        <v>301049751</v>
      </c>
      <c r="D1467">
        <f>'Raw Data'!D1467</f>
        <v>73239990</v>
      </c>
      <c r="E1467" t="str">
        <f>'Raw Data'!E1467</f>
        <v>STEEL RECTANGLE CONTAINER- 6901(MILD STEEL) (TOTAL 54000 PCS)</v>
      </c>
      <c r="F1467" t="str">
        <f t="shared" si="242"/>
        <v>STEEL RECTANGLE CONTAINER- 6901(MILD STEEL) (TOTAL 54000 PCS)</v>
      </c>
      <c r="O1467">
        <f>'Raw Data'!N1467</f>
        <v>8775</v>
      </c>
      <c r="P1467" t="str">
        <f>'Raw Data'!O1467</f>
        <v>KG</v>
      </c>
      <c r="Q1467">
        <f>'Raw Data'!P1467</f>
        <v>453.6866382</v>
      </c>
      <c r="R1467">
        <f>'Raw Data'!Q1467</f>
        <v>3981100.25</v>
      </c>
      <c r="S1467">
        <f>'Raw Data'!R1467</f>
        <v>6.2750572360000003</v>
      </c>
      <c r="T1467">
        <f>'Raw Data'!S1467</f>
        <v>55063.627249999998</v>
      </c>
      <c r="U1467">
        <f>'Raw Data'!T1467</f>
        <v>968203.6</v>
      </c>
      <c r="V1467" s="9" t="str">
        <f t="shared" si="243"/>
        <v>STEEL</v>
      </c>
      <c r="W1467" t="str">
        <f t="shared" si="244"/>
        <v/>
      </c>
      <c r="X1467" t="e">
        <f t="shared" si="245"/>
        <v>#VALUE!</v>
      </c>
      <c r="Y1467">
        <f t="shared" si="246"/>
        <v>4949303.8499999996</v>
      </c>
      <c r="Z1467">
        <f t="shared" si="247"/>
        <v>2019</v>
      </c>
      <c r="AA1467" s="9" t="str">
        <f t="shared" si="248"/>
        <v>Steel</v>
      </c>
      <c r="AB1467" s="9" t="str">
        <f t="shared" si="249"/>
        <v>Other</v>
      </c>
      <c r="AD1467" s="13">
        <f t="shared" si="250"/>
        <v>6.2750572360000003</v>
      </c>
      <c r="AE1467" t="e">
        <f t="shared" si="251"/>
        <v>#VALUE!</v>
      </c>
      <c r="AF1467" s="16">
        <f t="shared" si="252"/>
        <v>0.24320000482278736</v>
      </c>
    </row>
    <row r="1468" spans="1:32" x14ac:dyDescent="0.25">
      <c r="A1468" t="str">
        <f>'Raw Data'!A1468</f>
        <v>INNSA1</v>
      </c>
      <c r="B1468" s="7">
        <f>'Raw Data'!B1468</f>
        <v>43753</v>
      </c>
      <c r="C1468">
        <f>'Raw Data'!C1468</f>
        <v>301049751</v>
      </c>
      <c r="D1468">
        <f>'Raw Data'!D1468</f>
        <v>73231000</v>
      </c>
      <c r="E1468" t="str">
        <f>'Raw Data'!E1468</f>
        <v>STEEL SCRUBBER 2 PCS-SET-SS430 (TOTAL 226080 SET)(MILD STEEL)</v>
      </c>
      <c r="F1468" t="str">
        <f t="shared" si="242"/>
        <v>STEEL SCRUBBER 2 PCS-SET-SS430 (TOTAL 226080 SET)(MILD STEEL)</v>
      </c>
      <c r="O1468">
        <f>'Raw Data'!N1468</f>
        <v>7850</v>
      </c>
      <c r="P1468" t="str">
        <f>'Raw Data'!O1468</f>
        <v>KG</v>
      </c>
      <c r="Q1468">
        <f>'Raw Data'!P1468</f>
        <v>255.7208038</v>
      </c>
      <c r="R1468">
        <f>'Raw Data'!Q1468</f>
        <v>2007408.31</v>
      </c>
      <c r="S1468">
        <f>'Raw Data'!R1468</f>
        <v>3.5442938850000001</v>
      </c>
      <c r="T1468">
        <f>'Raw Data'!S1468</f>
        <v>27822.706999999999</v>
      </c>
      <c r="U1468">
        <f>'Raw Data'!T1468</f>
        <v>621895.1</v>
      </c>
      <c r="V1468" s="9" t="str">
        <f t="shared" si="243"/>
        <v>STEEL</v>
      </c>
      <c r="W1468" t="str">
        <f t="shared" si="244"/>
        <v/>
      </c>
      <c r="X1468" t="e">
        <f t="shared" si="245"/>
        <v>#VALUE!</v>
      </c>
      <c r="Y1468">
        <f t="shared" si="246"/>
        <v>2629303.41</v>
      </c>
      <c r="Z1468">
        <f t="shared" si="247"/>
        <v>2019</v>
      </c>
      <c r="AA1468" s="9" t="str">
        <f t="shared" si="248"/>
        <v>Steel</v>
      </c>
      <c r="AB1468" s="9" t="str">
        <f t="shared" si="249"/>
        <v>Scrubber</v>
      </c>
      <c r="AD1468" s="13">
        <f t="shared" si="250"/>
        <v>3.5442938850000001</v>
      </c>
      <c r="AE1468" t="e">
        <f t="shared" si="251"/>
        <v>#VALUE!</v>
      </c>
      <c r="AF1468" s="16">
        <f t="shared" si="252"/>
        <v>0.30980000277073672</v>
      </c>
    </row>
    <row r="1469" spans="1:32" x14ac:dyDescent="0.25">
      <c r="A1469" t="str">
        <f>'Raw Data'!A1469</f>
        <v>INNSA1</v>
      </c>
      <c r="B1469" s="7">
        <f>'Raw Data'!B1469</f>
        <v>43753</v>
      </c>
      <c r="C1469">
        <f>'Raw Data'!C1469</f>
        <v>301049751</v>
      </c>
      <c r="D1469">
        <f>'Raw Data'!D1469</f>
        <v>73239990</v>
      </c>
      <c r="E1469" t="str">
        <f>'Raw Data'!E1469</f>
        <v>STEEL HANGER WITH HOOK ( ITEM NO. SM1168) ( QTY 25440 NOS)</v>
      </c>
      <c r="F1469" t="str">
        <f t="shared" si="242"/>
        <v>STEEL HANGER WITH HOOK ( ITEM NO. SM1168) ( QTY 25440 NOS)</v>
      </c>
      <c r="O1469">
        <f>'Raw Data'!N1469</f>
        <v>4770</v>
      </c>
      <c r="P1469" t="str">
        <f>'Raw Data'!O1469</f>
        <v>KG</v>
      </c>
      <c r="Q1469">
        <f>'Raw Data'!P1469</f>
        <v>454.0877107</v>
      </c>
      <c r="R1469">
        <f>'Raw Data'!Q1469</f>
        <v>2165998.38</v>
      </c>
      <c r="S1469">
        <f>'Raw Data'!R1469</f>
        <v>6.293661964</v>
      </c>
      <c r="T1469">
        <f>'Raw Data'!S1469</f>
        <v>30020.76757</v>
      </c>
      <c r="U1469">
        <f>'Raw Data'!T1469</f>
        <v>526770.80000000005</v>
      </c>
      <c r="V1469" s="9" t="str">
        <f t="shared" si="243"/>
        <v>STEEL</v>
      </c>
      <c r="W1469">
        <f t="shared" si="244"/>
        <v>25440</v>
      </c>
      <c r="X1469" t="e">
        <f t="shared" si="245"/>
        <v>#VALUE!</v>
      </c>
      <c r="Y1469">
        <f t="shared" si="246"/>
        <v>2692769.1799999997</v>
      </c>
      <c r="Z1469">
        <f t="shared" si="247"/>
        <v>2019</v>
      </c>
      <c r="AA1469" s="9" t="str">
        <f t="shared" si="248"/>
        <v>Steel</v>
      </c>
      <c r="AB1469" s="9" t="str">
        <f t="shared" si="249"/>
        <v>Hanger</v>
      </c>
      <c r="AD1469" s="13">
        <f t="shared" si="250"/>
        <v>6.293661964</v>
      </c>
      <c r="AE1469">
        <f t="shared" si="251"/>
        <v>20.706399371069185</v>
      </c>
      <c r="AF1469" s="16">
        <f t="shared" si="252"/>
        <v>0.24319999722252797</v>
      </c>
    </row>
    <row r="1470" spans="1:32" x14ac:dyDescent="0.25">
      <c r="A1470" t="str">
        <f>'Raw Data'!A1470</f>
        <v>INNSA1</v>
      </c>
      <c r="B1470" s="7">
        <f>'Raw Data'!B1470</f>
        <v>43753</v>
      </c>
      <c r="C1470">
        <f>'Raw Data'!C1470</f>
        <v>301049751</v>
      </c>
      <c r="D1470">
        <f>'Raw Data'!D1470</f>
        <v>73239990</v>
      </c>
      <c r="E1470" t="str">
        <f>'Raw Data'!E1470</f>
        <v>STEEL TEA STRAINER -NP-55 (TOTAL 14760 PCS) (MILD STEEL)</v>
      </c>
      <c r="F1470" t="str">
        <f t="shared" si="242"/>
        <v>STEEL TEA STRAINER -NP-55 (TOTAL 14760 PCS) (MILD STEEL)</v>
      </c>
      <c r="O1470">
        <f>'Raw Data'!N1470</f>
        <v>676.5</v>
      </c>
      <c r="P1470" t="str">
        <f>'Raw Data'!O1470</f>
        <v>KG</v>
      </c>
      <c r="Q1470">
        <f>'Raw Data'!P1470</f>
        <v>484.48597189999998</v>
      </c>
      <c r="R1470">
        <f>'Raw Data'!Q1470</f>
        <v>327754.76</v>
      </c>
      <c r="S1470">
        <f>'Raw Data'!R1470</f>
        <v>6.7149822859999997</v>
      </c>
      <c r="T1470">
        <f>'Raw Data'!S1470</f>
        <v>4542.6855159999996</v>
      </c>
      <c r="U1470">
        <f>'Raw Data'!T1470</f>
        <v>79709.899999999994</v>
      </c>
      <c r="V1470" s="9" t="str">
        <f t="shared" si="243"/>
        <v>STEEL</v>
      </c>
      <c r="W1470" t="str">
        <f t="shared" si="244"/>
        <v/>
      </c>
      <c r="X1470" t="e">
        <f t="shared" si="245"/>
        <v>#VALUE!</v>
      </c>
      <c r="Y1470">
        <f t="shared" si="246"/>
        <v>407464.66000000003</v>
      </c>
      <c r="Z1470">
        <f t="shared" si="247"/>
        <v>2019</v>
      </c>
      <c r="AA1470" s="9" t="str">
        <f t="shared" si="248"/>
        <v>Steel</v>
      </c>
      <c r="AB1470" s="9" t="str">
        <f t="shared" si="249"/>
        <v>Tea Strainer</v>
      </c>
      <c r="AD1470" s="13">
        <f t="shared" si="250"/>
        <v>6.7149822859999997</v>
      </c>
      <c r="AE1470" t="e">
        <f t="shared" si="251"/>
        <v>#VALUE!</v>
      </c>
      <c r="AF1470" s="16">
        <f t="shared" si="252"/>
        <v>0.24319982416121125</v>
      </c>
    </row>
    <row r="1471" spans="1:32" x14ac:dyDescent="0.25">
      <c r="A1471" t="str">
        <f>'Raw Data'!A1471</f>
        <v>INNSA1</v>
      </c>
      <c r="B1471" s="7">
        <f>'Raw Data'!B1471</f>
        <v>43753</v>
      </c>
      <c r="C1471">
        <f>'Raw Data'!C1471</f>
        <v>301049751</v>
      </c>
      <c r="D1471">
        <f>'Raw Data'!D1471</f>
        <v>73239990</v>
      </c>
      <c r="E1471" t="str">
        <f>'Raw Data'!E1471</f>
        <v>STEEL HAND BLENDER-RS-02 (TOTAL 10200 PCS) (MILD STEEL)</v>
      </c>
      <c r="F1471" t="str">
        <f t="shared" si="242"/>
        <v>STEEL HAND BLENDER-RS-02 (TOTAL 10200 PCS) (MILD STEEL)</v>
      </c>
      <c r="O1471">
        <f>'Raw Data'!N1471</f>
        <v>425</v>
      </c>
      <c r="P1471" t="str">
        <f>'Raw Data'!O1471</f>
        <v>KG</v>
      </c>
      <c r="Q1471">
        <f>'Raw Data'!P1471</f>
        <v>831.0165882</v>
      </c>
      <c r="R1471">
        <f>'Raw Data'!Q1471</f>
        <v>353182.05</v>
      </c>
      <c r="S1471">
        <f>'Raw Data'!R1471</f>
        <v>11.51790143</v>
      </c>
      <c r="T1471">
        <f>'Raw Data'!S1471</f>
        <v>4895.1081080000004</v>
      </c>
      <c r="U1471">
        <f>'Raw Data'!T1471</f>
        <v>85893.9</v>
      </c>
      <c r="V1471" s="9" t="str">
        <f t="shared" si="243"/>
        <v>STEEL</v>
      </c>
      <c r="W1471" t="str">
        <f t="shared" si="244"/>
        <v/>
      </c>
      <c r="X1471" t="e">
        <f t="shared" si="245"/>
        <v>#VALUE!</v>
      </c>
      <c r="Y1471">
        <f t="shared" si="246"/>
        <v>439075.94999999995</v>
      </c>
      <c r="Z1471">
        <f t="shared" si="247"/>
        <v>2019</v>
      </c>
      <c r="AA1471" s="9" t="str">
        <f t="shared" si="248"/>
        <v>Steel</v>
      </c>
      <c r="AB1471" s="9" t="str">
        <f t="shared" si="249"/>
        <v>Other</v>
      </c>
      <c r="AD1471" s="13">
        <f t="shared" si="250"/>
        <v>11.51790143</v>
      </c>
      <c r="AE1471" t="e">
        <f t="shared" si="251"/>
        <v>#VALUE!</v>
      </c>
      <c r="AF1471" s="16">
        <f t="shared" si="252"/>
        <v>0.24320007203084074</v>
      </c>
    </row>
    <row r="1472" spans="1:32" x14ac:dyDescent="0.25">
      <c r="A1472" t="str">
        <f>'Raw Data'!A1472</f>
        <v>INNSA1</v>
      </c>
      <c r="B1472" s="7">
        <f>'Raw Data'!B1472</f>
        <v>43753</v>
      </c>
      <c r="C1472">
        <f>'Raw Data'!C1472</f>
        <v>301049751</v>
      </c>
      <c r="D1472">
        <f>'Raw Data'!D1472</f>
        <v>73239990</v>
      </c>
      <c r="E1472" t="str">
        <f>'Raw Data'!E1472</f>
        <v>STEEL ZHARA-NP-003 (TOTAL 36000 PCS) (MILD STEEL)</v>
      </c>
      <c r="F1472" t="str">
        <f t="shared" si="242"/>
        <v>STEEL ZHARA-NP-003 (TOTAL 36000 PCS) (MILD STEEL)</v>
      </c>
      <c r="O1472">
        <f>'Raw Data'!N1472</f>
        <v>3360</v>
      </c>
      <c r="P1472" t="str">
        <f>'Raw Data'!O1472</f>
        <v>KG</v>
      </c>
      <c r="Q1472">
        <f>'Raw Data'!P1472</f>
        <v>341.95556850000003</v>
      </c>
      <c r="R1472">
        <f>'Raw Data'!Q1472</f>
        <v>1148970.71</v>
      </c>
      <c r="S1472">
        <f>'Raw Data'!R1472</f>
        <v>4.7395089180000003</v>
      </c>
      <c r="T1472">
        <f>'Raw Data'!S1472</f>
        <v>15924.749970000001</v>
      </c>
      <c r="U1472">
        <f>'Raw Data'!T1472</f>
        <v>279429.7</v>
      </c>
      <c r="V1472" s="9" t="str">
        <f t="shared" si="243"/>
        <v>STEEL</v>
      </c>
      <c r="W1472" t="str">
        <f t="shared" si="244"/>
        <v/>
      </c>
      <c r="X1472" t="e">
        <f t="shared" si="245"/>
        <v>#VALUE!</v>
      </c>
      <c r="Y1472">
        <f t="shared" si="246"/>
        <v>1428400.41</v>
      </c>
      <c r="Z1472">
        <f t="shared" si="247"/>
        <v>2019</v>
      </c>
      <c r="AA1472" s="9" t="str">
        <f t="shared" si="248"/>
        <v>Steel</v>
      </c>
      <c r="AB1472" s="9" t="str">
        <f t="shared" si="249"/>
        <v>Other</v>
      </c>
      <c r="AD1472" s="13">
        <f t="shared" si="250"/>
        <v>4.7395089180000003</v>
      </c>
      <c r="AE1472" t="e">
        <f t="shared" si="251"/>
        <v>#VALUE!</v>
      </c>
      <c r="AF1472" s="16">
        <f t="shared" si="252"/>
        <v>0.24320002030338964</v>
      </c>
    </row>
    <row r="1473" spans="1:32" x14ac:dyDescent="0.25">
      <c r="A1473" t="str">
        <f>'Raw Data'!A1473</f>
        <v>INNSA1</v>
      </c>
      <c r="B1473" s="7">
        <f>'Raw Data'!B1473</f>
        <v>43747</v>
      </c>
      <c r="C1473">
        <f>'Raw Data'!C1473</f>
        <v>301049751</v>
      </c>
      <c r="D1473">
        <f>'Raw Data'!D1473</f>
        <v>73239990</v>
      </c>
      <c r="E1473" t="str">
        <f>'Raw Data'!E1473</f>
        <v>STEEL TEA STRAINER -NP-55(MILD STEEL) (TOTAL 55440 PCS)</v>
      </c>
      <c r="F1473" t="str">
        <f t="shared" si="242"/>
        <v>STEEL TEA STRAINER -NP-55(MILD STEEL) (TOTAL 55440 PCS)</v>
      </c>
      <c r="O1473">
        <f>'Raw Data'!N1473</f>
        <v>2541</v>
      </c>
      <c r="P1473" t="str">
        <f>'Raw Data'!O1473</f>
        <v>KG</v>
      </c>
      <c r="Q1473">
        <f>'Raw Data'!P1473</f>
        <v>486.52164900000002</v>
      </c>
      <c r="R1473">
        <f>'Raw Data'!Q1473</f>
        <v>1236251.51</v>
      </c>
      <c r="S1473">
        <f>'Raw Data'!R1473</f>
        <v>6.7431967979999996</v>
      </c>
      <c r="T1473">
        <f>'Raw Data'!S1473</f>
        <v>17134.463059999998</v>
      </c>
      <c r="U1473">
        <f>'Raw Data'!T1473</f>
        <v>300656.40000000002</v>
      </c>
      <c r="V1473" s="9" t="str">
        <f t="shared" si="243"/>
        <v>STEEL</v>
      </c>
      <c r="W1473" t="str">
        <f t="shared" si="244"/>
        <v/>
      </c>
      <c r="X1473" t="e">
        <f t="shared" si="245"/>
        <v>#VALUE!</v>
      </c>
      <c r="Y1473">
        <f t="shared" si="246"/>
        <v>1536907.9100000001</v>
      </c>
      <c r="Z1473">
        <f t="shared" si="247"/>
        <v>2019</v>
      </c>
      <c r="AA1473" s="9" t="str">
        <f t="shared" si="248"/>
        <v>Steel</v>
      </c>
      <c r="AB1473" s="9" t="str">
        <f t="shared" si="249"/>
        <v>Tea Strainer</v>
      </c>
      <c r="AD1473" s="13">
        <f t="shared" si="250"/>
        <v>6.7431967979999996</v>
      </c>
      <c r="AE1473" t="e">
        <f t="shared" si="251"/>
        <v>#VALUE!</v>
      </c>
      <c r="AF1473" s="16">
        <f t="shared" si="252"/>
        <v>0.24320002650593325</v>
      </c>
    </row>
    <row r="1474" spans="1:32" x14ac:dyDescent="0.25">
      <c r="A1474" t="str">
        <f>'Raw Data'!A1474</f>
        <v>INNSA1</v>
      </c>
      <c r="B1474" s="7">
        <f>'Raw Data'!B1474</f>
        <v>43747</v>
      </c>
      <c r="C1474">
        <f>'Raw Data'!C1474</f>
        <v>301049751</v>
      </c>
      <c r="D1474">
        <f>'Raw Data'!D1474</f>
        <v>73239990</v>
      </c>
      <c r="E1474" t="str">
        <f>'Raw Data'!E1474</f>
        <v>STEEL ZHARA-NP-003(MILD STEEL) (TOTAL 60000 PCS)</v>
      </c>
      <c r="F1474" t="str">
        <f t="shared" si="242"/>
        <v>STEEL ZHARA-NP-003(MILD STEEL) (TOTAL 60000 PCS)</v>
      </c>
      <c r="O1474">
        <f>'Raw Data'!N1474</f>
        <v>5497.4</v>
      </c>
      <c r="P1474" t="str">
        <f>'Raw Data'!O1474</f>
        <v>KG</v>
      </c>
      <c r="Q1474">
        <f>'Raw Data'!P1474</f>
        <v>349.44167240000002</v>
      </c>
      <c r="R1474">
        <f>'Raw Data'!Q1474</f>
        <v>1921020.65</v>
      </c>
      <c r="S1474">
        <f>'Raw Data'!R1474</f>
        <v>4.8432664230000002</v>
      </c>
      <c r="T1474">
        <f>'Raw Data'!S1474</f>
        <v>26625.37283</v>
      </c>
      <c r="U1474">
        <f>'Raw Data'!T1474</f>
        <v>467192.3</v>
      </c>
      <c r="V1474" s="9" t="str">
        <f t="shared" si="243"/>
        <v>STEEL</v>
      </c>
      <c r="W1474" t="str">
        <f t="shared" si="244"/>
        <v/>
      </c>
      <c r="X1474" t="e">
        <f t="shared" si="245"/>
        <v>#VALUE!</v>
      </c>
      <c r="Y1474">
        <f t="shared" si="246"/>
        <v>2388212.9499999997</v>
      </c>
      <c r="Z1474">
        <f t="shared" si="247"/>
        <v>2019</v>
      </c>
      <c r="AA1474" s="9" t="str">
        <f t="shared" si="248"/>
        <v>Steel</v>
      </c>
      <c r="AB1474" s="9" t="str">
        <f t="shared" si="249"/>
        <v>Other</v>
      </c>
      <c r="AD1474" s="13">
        <f t="shared" si="250"/>
        <v>4.8432664230000002</v>
      </c>
      <c r="AE1474" t="e">
        <f t="shared" si="251"/>
        <v>#VALUE!</v>
      </c>
      <c r="AF1474" s="16">
        <f t="shared" si="252"/>
        <v>0.24320004056177116</v>
      </c>
    </row>
    <row r="1475" spans="1:32" x14ac:dyDescent="0.25">
      <c r="A1475" t="str">
        <f>'Raw Data'!A1475</f>
        <v>INNSA1</v>
      </c>
      <c r="B1475" s="7">
        <f>'Raw Data'!B1475</f>
        <v>43747</v>
      </c>
      <c r="C1475">
        <f>'Raw Data'!C1475</f>
        <v>301049751</v>
      </c>
      <c r="D1475">
        <f>'Raw Data'!D1475</f>
        <v>73239990</v>
      </c>
      <c r="E1475" t="str">
        <f>'Raw Data'!E1475</f>
        <v>STEEL HANGER WITH HOOK-SL-89 (MILD STEEL)(TOTAL 69336 PCS)(HOUSEHOLD)</v>
      </c>
      <c r="F1475" t="str">
        <f t="shared" ref="F1475:F1538" si="253">IFERROR(LEFT(E1475, FIND(")", E1475, FIND("QTY", UPPER(E1475))) ), E1475)</f>
        <v>STEEL HANGER WITH HOOK-SL-89 (MILD STEEL)(TOTAL 69336 PCS)(HOUSEHOLD)</v>
      </c>
      <c r="O1475">
        <f>'Raw Data'!N1475</f>
        <v>15408</v>
      </c>
      <c r="P1475" t="str">
        <f>'Raw Data'!O1475</f>
        <v>KG</v>
      </c>
      <c r="Q1475">
        <f>'Raw Data'!P1475</f>
        <v>336.33363639999999</v>
      </c>
      <c r="R1475">
        <f>'Raw Data'!Q1475</f>
        <v>5182228.67</v>
      </c>
      <c r="S1475">
        <f>'Raw Data'!R1475</f>
        <v>4.6615888620000003</v>
      </c>
      <c r="T1475">
        <f>'Raw Data'!S1475</f>
        <v>71825.761190000005</v>
      </c>
      <c r="U1475">
        <f>'Raw Data'!T1475</f>
        <v>1260318.1000000001</v>
      </c>
      <c r="V1475" s="9" t="str">
        <f t="shared" ref="V1475:V1538" si="254">TRIM(LEFT(E1475, FIND(" ", E1475 &amp; " ") - 1))</f>
        <v>STEEL</v>
      </c>
      <c r="W1475" t="str">
        <f t="shared" ref="W1475:W1538" si="255">IFERROR(
 VALUE(
  SUBSTITUTE(
   SUBSTITUTE(
    TRIM(
     SUBSTITUTE(
      SUBSTITUTE(
       SUBSTITUTE(
        SUBSTITUTE(
         SUBSTITUTE(
          MID(F1475, SEARCH("QTY",UPPER(F1475)) + 3,
           MIN(
            IFERROR(SEARCH("PCS",UPPER(F1475),SEARCH("QTY",UPPER(F1475))),99999),
            IFERROR(SEARCH("PC",UPPER(F1475),SEARCH("QTY",UPPER(F1475))),99999),
            IFERROR(SEARCH("NOS",UPPER(F1475),SEARCH("QTY",UPPER(F1475))),99999),
            IFERROR(SEARCH("SET",UPPER(F1475),SEARCH("QTY",UPPER(F1475))),99999),
            IFERROR(SEARCH("PKT",UPPER(F1475),SEARCH("QTY",UPPER(F1475))),99999),
            IFERROR(SEARCH("NUM",UPPER(F1475),SEARCH("QTY",UPPER(F1475))),99999),
            IFERROR(SEARCH("/",UPPER(F1475),SEARCH("QTY",UPPER(F1475))),99999),
            IFERROR(SEARCH("PER",UPPER(F1475),SEARCH("QTY",UPPER(F1475))),99999),
            IFERROR(SEARCH("USD",UPPER(F1475),SEARCH("QTY",UPPER(F1475))),99999),
            IFERROR(SEARCH("CNY",UPPER(F1475),SEARCH("QTY",UPPER(F1475))),99999)
           ) - (SEARCH("QTY",UPPER(F1475)) + 3)
          ),
         ":", ""),
        "(", ""),
       ")", ""),
      "PER", ""),
     "USD", "")
    ),
   ",", ""),
  "-", "")
 ),
"")</f>
        <v/>
      </c>
      <c r="X1475" t="e">
        <f t="shared" ref="X1475:X1538" si="256">SEARCH("USD", UPPER(F1475))</f>
        <v>#VALUE!</v>
      </c>
      <c r="Y1475">
        <f t="shared" ref="Y1475:Y1538" si="257">R1475+U1475</f>
        <v>6442546.7699999996</v>
      </c>
      <c r="Z1475">
        <f t="shared" ref="Z1475:Z1538" si="258">YEAR(B1475)</f>
        <v>2019</v>
      </c>
      <c r="AA1475" s="9" t="str">
        <f t="shared" ref="AA1475:AA1538" si="259">IF( ISNUMBER(SEARCH("STEEL", F1475)), "Steel",
 IF( ISNUMBER(SEARCH("SCRUBBER", F1475)), "Cleaning",
 IF( ISNUMBER(SEARCH("BASKET", F1475)), "Basket",
 IF( ISNUMBER(SEARCH("HANGER", F1475)), "Hanger",
 IF( ISNUMBER(SEARCH("LUNCH BOX", F1475)), "Lunch Box",
 IF( ISNUMBER(SEARCH("BOTTLE", F1475)), "Bottle",
 "Other"))))))</f>
        <v>Steel</v>
      </c>
      <c r="AB1475" s="9" t="str">
        <f t="shared" ref="AB1475:AB1538" si="260">IF( ISNUMBER(SEARCH("SCRUBBER", F1475)), "Scrubber",
 IF( ISNUMBER(SEARCH("FRUIT BASKET", F1475)), "Fruit Basket",
 IF( ISNUMBER(SEARCH("BASKET", F1475)), "Basket",
 IF( ISNUMBER(SEARCH("CUTLERY", F1475)), "Cutlery Holder",
 IF( ISNUMBER(SEARCH("TEA STRAINER", F1475)), "Tea Strainer",
 IF( ISNUMBER(SEARCH("HANGER", F1475)), "Hanger",
 IF( ISNUMBER(SEARCH("HOOK", F1475)), "Hook",
 IF( ISNUMBER(SEARCH("LUNCH BOX", F1475)), "Lunch Box",
 "Other"))))))))</f>
        <v>Hanger</v>
      </c>
      <c r="AD1475" s="13">
        <f t="shared" ref="AD1475:AD1538" si="261">S1475</f>
        <v>4.6615888620000003</v>
      </c>
      <c r="AE1475" t="e">
        <f t="shared" ref="AE1475:AE1538" si="262">U1475 / W1475</f>
        <v>#VALUE!</v>
      </c>
      <c r="AF1475" s="16">
        <f t="shared" ref="AF1475:AF1538" si="263">U1475/R1475</f>
        <v>0.24320001687613682</v>
      </c>
    </row>
    <row r="1476" spans="1:32" x14ac:dyDescent="0.25">
      <c r="A1476" t="str">
        <f>'Raw Data'!A1476</f>
        <v>INNSA1</v>
      </c>
      <c r="B1476" s="7">
        <f>'Raw Data'!B1476</f>
        <v>43745</v>
      </c>
      <c r="C1476">
        <f>'Raw Data'!C1476</f>
        <v>301049751</v>
      </c>
      <c r="D1476">
        <f>'Raw Data'!D1476</f>
        <v>73239990</v>
      </c>
      <c r="E1476" t="str">
        <f>'Raw Data'!E1476</f>
        <v>SS OIL POT 1000ML ( ITEM NO. KWP-1000B) ( QTY 24840 PCS)</v>
      </c>
      <c r="F1476" t="str">
        <f t="shared" si="253"/>
        <v>SS OIL POT 1000ML ( ITEM NO. KWP-1000B) ( QTY 24840 PCS)</v>
      </c>
      <c r="O1476">
        <f>'Raw Data'!N1476</f>
        <v>6210</v>
      </c>
      <c r="P1476" t="str">
        <f>'Raw Data'!O1476</f>
        <v>KG</v>
      </c>
      <c r="Q1476">
        <f>'Raw Data'!P1476</f>
        <v>444.00626249999999</v>
      </c>
      <c r="R1476">
        <f>'Raw Data'!Q1476</f>
        <v>2757278.89</v>
      </c>
      <c r="S1476">
        <f>'Raw Data'!R1476</f>
        <v>6.1539329519999999</v>
      </c>
      <c r="T1476">
        <f>'Raw Data'!S1476</f>
        <v>38215.923629999998</v>
      </c>
      <c r="U1476">
        <f>'Raw Data'!T1476</f>
        <v>670570.30000000005</v>
      </c>
      <c r="V1476" s="9" t="str">
        <f t="shared" si="254"/>
        <v>SS</v>
      </c>
      <c r="W1476">
        <f t="shared" si="255"/>
        <v>24840</v>
      </c>
      <c r="X1476" t="e">
        <f t="shared" si="256"/>
        <v>#VALUE!</v>
      </c>
      <c r="Y1476">
        <f t="shared" si="257"/>
        <v>3427849.1900000004</v>
      </c>
      <c r="Z1476">
        <f t="shared" si="258"/>
        <v>2019</v>
      </c>
      <c r="AA1476" s="9" t="str">
        <f t="shared" si="259"/>
        <v>Other</v>
      </c>
      <c r="AB1476" s="9" t="str">
        <f t="shared" si="260"/>
        <v>Other</v>
      </c>
      <c r="AD1476" s="13">
        <f t="shared" si="261"/>
        <v>6.1539329519999999</v>
      </c>
      <c r="AE1476">
        <f t="shared" si="262"/>
        <v>26.995583735909825</v>
      </c>
      <c r="AF1476" s="16">
        <f t="shared" si="263"/>
        <v>0.24320002682064562</v>
      </c>
    </row>
    <row r="1477" spans="1:32" x14ac:dyDescent="0.25">
      <c r="A1477" t="str">
        <f>'Raw Data'!A1477</f>
        <v>INNSA1</v>
      </c>
      <c r="B1477" s="7">
        <f>'Raw Data'!B1477</f>
        <v>43732</v>
      </c>
      <c r="C1477">
        <f>'Raw Data'!C1477</f>
        <v>301049751</v>
      </c>
      <c r="D1477">
        <f>'Raw Data'!D1477</f>
        <v>73239990</v>
      </c>
      <c r="E1477" t="str">
        <f>'Raw Data'!E1477</f>
        <v>HOUSEHOLD STEEL HOOK 3 PCS SET-2628(TOTAL 68760 SET) (MILD STEEL)</v>
      </c>
      <c r="F1477" t="str">
        <f t="shared" si="253"/>
        <v>HOUSEHOLD STEEL HOOK 3 PCS SET-2628(TOTAL 68760 SET) (MILD STEEL)</v>
      </c>
      <c r="O1477">
        <f>'Raw Data'!N1477</f>
        <v>2330.1999999999998</v>
      </c>
      <c r="P1477" t="str">
        <f>'Raw Data'!O1477</f>
        <v>KG</v>
      </c>
      <c r="Q1477">
        <f>'Raw Data'!P1477</f>
        <v>957.92368899999997</v>
      </c>
      <c r="R1477">
        <f>'Raw Data'!Q1477</f>
        <v>2232153.7799999998</v>
      </c>
      <c r="S1477">
        <f>'Raw Data'!R1477</f>
        <v>13.26764112</v>
      </c>
      <c r="T1477">
        <f>'Raw Data'!S1477</f>
        <v>30916.25734</v>
      </c>
      <c r="U1477">
        <f>'Raw Data'!T1477</f>
        <v>542859.80000000005</v>
      </c>
      <c r="V1477" s="9" t="str">
        <f t="shared" si="254"/>
        <v>HOUSEHOLD</v>
      </c>
      <c r="W1477" t="str">
        <f t="shared" si="255"/>
        <v/>
      </c>
      <c r="X1477" t="e">
        <f t="shared" si="256"/>
        <v>#VALUE!</v>
      </c>
      <c r="Y1477">
        <f t="shared" si="257"/>
        <v>2775013.58</v>
      </c>
      <c r="Z1477">
        <f t="shared" si="258"/>
        <v>2019</v>
      </c>
      <c r="AA1477" s="9" t="str">
        <f t="shared" si="259"/>
        <v>Steel</v>
      </c>
      <c r="AB1477" s="9" t="str">
        <f t="shared" si="260"/>
        <v>Hook</v>
      </c>
      <c r="AD1477" s="13">
        <f t="shared" si="261"/>
        <v>13.26764112</v>
      </c>
      <c r="AE1477" t="e">
        <f t="shared" si="262"/>
        <v>#VALUE!</v>
      </c>
      <c r="AF1477" s="16">
        <f t="shared" si="263"/>
        <v>0.24320000031539049</v>
      </c>
    </row>
    <row r="1478" spans="1:32" x14ac:dyDescent="0.25">
      <c r="A1478" t="str">
        <f>'Raw Data'!A1478</f>
        <v>INNSA1</v>
      </c>
      <c r="B1478" s="7">
        <f>'Raw Data'!B1478</f>
        <v>43731</v>
      </c>
      <c r="C1478">
        <f>'Raw Data'!C1478</f>
        <v>301049751</v>
      </c>
      <c r="D1478">
        <f>'Raw Data'!D1478</f>
        <v>73239990</v>
      </c>
      <c r="E1478" t="str">
        <f>'Raw Data'!E1478</f>
        <v>STEEL LUNCH BOX 3LAYER -8505 (MILD STEEL) (TOTAL 16800 PCS)</v>
      </c>
      <c r="F1478" t="str">
        <f t="shared" si="253"/>
        <v>STEEL LUNCH BOX 3LAYER -8505 (MILD STEEL) (TOTAL 16800 PCS)</v>
      </c>
      <c r="O1478">
        <f>'Raw Data'!N1478</f>
        <v>10892</v>
      </c>
      <c r="P1478" t="str">
        <f>'Raw Data'!O1478</f>
        <v>KG</v>
      </c>
      <c r="Q1478">
        <f>'Raw Data'!P1478</f>
        <v>389.17242199999998</v>
      </c>
      <c r="R1478">
        <f>'Raw Data'!Q1478</f>
        <v>4238866.0199999996</v>
      </c>
      <c r="S1478">
        <f>'Raw Data'!R1478</f>
        <v>5.3901997499999998</v>
      </c>
      <c r="T1478">
        <f>'Raw Data'!S1478</f>
        <v>58710.055679999998</v>
      </c>
      <c r="U1478">
        <f>'Raw Data'!T1478</f>
        <v>1030892.3</v>
      </c>
      <c r="V1478" s="9" t="str">
        <f t="shared" si="254"/>
        <v>STEEL</v>
      </c>
      <c r="W1478" t="str">
        <f t="shared" si="255"/>
        <v/>
      </c>
      <c r="X1478" t="e">
        <f t="shared" si="256"/>
        <v>#VALUE!</v>
      </c>
      <c r="Y1478">
        <f t="shared" si="257"/>
        <v>5269758.3199999994</v>
      </c>
      <c r="Z1478">
        <f t="shared" si="258"/>
        <v>2019</v>
      </c>
      <c r="AA1478" s="9" t="str">
        <f t="shared" si="259"/>
        <v>Steel</v>
      </c>
      <c r="AB1478" s="9" t="str">
        <f t="shared" si="260"/>
        <v>Lunch Box</v>
      </c>
      <c r="AD1478" s="13">
        <f t="shared" si="261"/>
        <v>5.3901997499999998</v>
      </c>
      <c r="AE1478" t="e">
        <f t="shared" si="262"/>
        <v>#VALUE!</v>
      </c>
      <c r="AF1478" s="16">
        <f t="shared" si="263"/>
        <v>0.24320001980152234</v>
      </c>
    </row>
    <row r="1479" spans="1:32" x14ac:dyDescent="0.25">
      <c r="A1479" t="str">
        <f>'Raw Data'!A1479</f>
        <v>INNSA1</v>
      </c>
      <c r="B1479" s="7">
        <f>'Raw Data'!B1479</f>
        <v>43731</v>
      </c>
      <c r="C1479">
        <f>'Raw Data'!C1479</f>
        <v>301049751</v>
      </c>
      <c r="D1479">
        <f>'Raw Data'!D1479</f>
        <v>73239990</v>
      </c>
      <c r="E1479" t="str">
        <f>'Raw Data'!E1479</f>
        <v>STAINLESS STEEL SPORT BOTTLE 1000 ML ( ITEM NO. KW-830)( QTY34920 PCS)</v>
      </c>
      <c r="F1479" t="str">
        <f t="shared" si="253"/>
        <v>STAINLESS STEEL SPORT BOTTLE 1000 ML ( ITEM NO. KW-830)( QTY34920 PCS)</v>
      </c>
      <c r="O1479">
        <f>'Raw Data'!N1479</f>
        <v>6790</v>
      </c>
      <c r="P1479" t="str">
        <f>'Raw Data'!O1479</f>
        <v>KG</v>
      </c>
      <c r="Q1479">
        <f>'Raw Data'!P1479</f>
        <v>395.58400590000002</v>
      </c>
      <c r="R1479">
        <f>'Raw Data'!Q1479</f>
        <v>2686015.4</v>
      </c>
      <c r="S1479">
        <f>'Raw Data'!R1479</f>
        <v>5.4790028519999998</v>
      </c>
      <c r="T1479">
        <f>'Raw Data'!S1479</f>
        <v>37202.429360000002</v>
      </c>
      <c r="U1479">
        <f>'Raw Data'!T1479</f>
        <v>653239</v>
      </c>
      <c r="V1479" s="9" t="str">
        <f t="shared" si="254"/>
        <v>STAINLESS</v>
      </c>
      <c r="W1479">
        <f t="shared" si="255"/>
        <v>34920</v>
      </c>
      <c r="X1479" t="e">
        <f t="shared" si="256"/>
        <v>#VALUE!</v>
      </c>
      <c r="Y1479">
        <f t="shared" si="257"/>
        <v>3339254.4</v>
      </c>
      <c r="Z1479">
        <f t="shared" si="258"/>
        <v>2019</v>
      </c>
      <c r="AA1479" s="9" t="str">
        <f t="shared" si="259"/>
        <v>Steel</v>
      </c>
      <c r="AB1479" s="9" t="str">
        <f t="shared" si="260"/>
        <v>Other</v>
      </c>
      <c r="AD1479" s="13">
        <f t="shared" si="261"/>
        <v>5.4790028519999998</v>
      </c>
      <c r="AE1479">
        <f t="shared" si="262"/>
        <v>18.706729667812141</v>
      </c>
      <c r="AF1479" s="16">
        <f t="shared" si="263"/>
        <v>0.24320002037218402</v>
      </c>
    </row>
    <row r="1480" spans="1:32" x14ac:dyDescent="0.25">
      <c r="A1480" t="str">
        <f>'Raw Data'!A1480</f>
        <v>INNSA1</v>
      </c>
      <c r="B1480" s="7">
        <f>'Raw Data'!B1480</f>
        <v>43731</v>
      </c>
      <c r="C1480">
        <f>'Raw Data'!C1480</f>
        <v>301049751</v>
      </c>
      <c r="D1480">
        <f>'Raw Data'!D1480</f>
        <v>73239990</v>
      </c>
      <c r="E1480" t="str">
        <f>'Raw Data'!E1480</f>
        <v>STEEL LUNCH BOX 2 LAYER-8504 (MILD STEEL) (TOTAL 22128 PCS)</v>
      </c>
      <c r="F1480" t="str">
        <f t="shared" si="253"/>
        <v>STEEL LUNCH BOX 2 LAYER-8504 (MILD STEEL) (TOTAL 22128 PCS)</v>
      </c>
      <c r="O1480">
        <f>'Raw Data'!N1480</f>
        <v>10584.56</v>
      </c>
      <c r="P1480" t="str">
        <f>'Raw Data'!O1480</f>
        <v>KG</v>
      </c>
      <c r="Q1480">
        <f>'Raw Data'!P1480</f>
        <v>379.60594959999997</v>
      </c>
      <c r="R1480">
        <f>'Raw Data'!Q1480</f>
        <v>4017961.95</v>
      </c>
      <c r="S1480">
        <f>'Raw Data'!R1480</f>
        <v>5.2577001330000002</v>
      </c>
      <c r="T1480">
        <f>'Raw Data'!S1480</f>
        <v>55650.442519999997</v>
      </c>
      <c r="U1480">
        <f>'Raw Data'!T1480</f>
        <v>977168.3</v>
      </c>
      <c r="V1480" s="9" t="str">
        <f t="shared" si="254"/>
        <v>STEEL</v>
      </c>
      <c r="W1480" t="str">
        <f t="shared" si="255"/>
        <v/>
      </c>
      <c r="X1480" t="e">
        <f t="shared" si="256"/>
        <v>#VALUE!</v>
      </c>
      <c r="Y1480">
        <f t="shared" si="257"/>
        <v>4995130.25</v>
      </c>
      <c r="Z1480">
        <f t="shared" si="258"/>
        <v>2019</v>
      </c>
      <c r="AA1480" s="9" t="str">
        <f t="shared" si="259"/>
        <v>Steel</v>
      </c>
      <c r="AB1480" s="9" t="str">
        <f t="shared" si="260"/>
        <v>Lunch Box</v>
      </c>
      <c r="AD1480" s="13">
        <f t="shared" si="261"/>
        <v>5.2577001330000002</v>
      </c>
      <c r="AE1480" t="e">
        <f t="shared" si="262"/>
        <v>#VALUE!</v>
      </c>
      <c r="AF1480" s="16">
        <f t="shared" si="263"/>
        <v>0.24319998849167798</v>
      </c>
    </row>
    <row r="1481" spans="1:32" x14ac:dyDescent="0.25">
      <c r="A1481" t="str">
        <f>'Raw Data'!A1481</f>
        <v>INNSA1</v>
      </c>
      <c r="B1481" s="7">
        <f>'Raw Data'!B1481</f>
        <v>43731</v>
      </c>
      <c r="C1481">
        <f>'Raw Data'!C1481</f>
        <v>301049751</v>
      </c>
      <c r="D1481">
        <f>'Raw Data'!D1481</f>
        <v>73239990</v>
      </c>
      <c r="E1481" t="str">
        <f>'Raw Data'!E1481</f>
        <v>STEEL LUNCH BOX-6527 (MILD STEEL) (TOTAL 26124 PCS)</v>
      </c>
      <c r="F1481" t="str">
        <f t="shared" si="253"/>
        <v>STEEL LUNCH BOX-6527 (MILD STEEL) (TOTAL 26124 PCS)</v>
      </c>
      <c r="O1481">
        <f>'Raw Data'!N1481</f>
        <v>9099.86</v>
      </c>
      <c r="P1481" t="str">
        <f>'Raw Data'!O1481</f>
        <v>KG</v>
      </c>
      <c r="Q1481">
        <f>'Raw Data'!P1481</f>
        <v>418.69644920000002</v>
      </c>
      <c r="R1481">
        <f>'Raw Data'!Q1481</f>
        <v>3810079.07</v>
      </c>
      <c r="S1481">
        <f>'Raw Data'!R1481</f>
        <v>5.7991197950000002</v>
      </c>
      <c r="T1481">
        <f>'Raw Data'!S1481</f>
        <v>52771.178249999997</v>
      </c>
      <c r="U1481">
        <f>'Raw Data'!T1481</f>
        <v>926611.2</v>
      </c>
      <c r="V1481" s="9" t="str">
        <f t="shared" si="254"/>
        <v>STEEL</v>
      </c>
      <c r="W1481" t="str">
        <f t="shared" si="255"/>
        <v/>
      </c>
      <c r="X1481" t="e">
        <f t="shared" si="256"/>
        <v>#VALUE!</v>
      </c>
      <c r="Y1481">
        <f t="shared" si="257"/>
        <v>4736690.2699999996</v>
      </c>
      <c r="Z1481">
        <f t="shared" si="258"/>
        <v>2019</v>
      </c>
      <c r="AA1481" s="9" t="str">
        <f t="shared" si="259"/>
        <v>Steel</v>
      </c>
      <c r="AB1481" s="9" t="str">
        <f t="shared" si="260"/>
        <v>Lunch Box</v>
      </c>
      <c r="AD1481" s="13">
        <f t="shared" si="261"/>
        <v>5.7991197950000002</v>
      </c>
      <c r="AE1481" t="e">
        <f t="shared" si="262"/>
        <v>#VALUE!</v>
      </c>
      <c r="AF1481" s="16">
        <f t="shared" si="263"/>
        <v>0.24319999217234092</v>
      </c>
    </row>
    <row r="1482" spans="1:32" x14ac:dyDescent="0.25">
      <c r="A1482" t="str">
        <f>'Raw Data'!A1482</f>
        <v>INNSA1</v>
      </c>
      <c r="B1482" s="7">
        <f>'Raw Data'!B1482</f>
        <v>43726</v>
      </c>
      <c r="C1482">
        <f>'Raw Data'!C1482</f>
        <v>301049751</v>
      </c>
      <c r="D1482">
        <f>'Raw Data'!D1482</f>
        <v>73239990</v>
      </c>
      <c r="E1482" t="str">
        <f>'Raw Data'!E1482</f>
        <v>STAINLESS STEEL SPORTS BOTTLE ( ITEM NO. KWB-600F) (QTY 50400 PCS)</v>
      </c>
      <c r="F1482" t="str">
        <f t="shared" si="253"/>
        <v>STAINLESS STEEL SPORTS BOTTLE ( ITEM NO. KWB-600F) (QTY 50400 PCS)</v>
      </c>
      <c r="O1482">
        <f>'Raw Data'!N1482</f>
        <v>7897.5</v>
      </c>
      <c r="P1482" t="str">
        <f>'Raw Data'!O1482</f>
        <v>KG</v>
      </c>
      <c r="Q1482">
        <f>'Raw Data'!P1482</f>
        <v>497.43523770000002</v>
      </c>
      <c r="R1482">
        <f>'Raw Data'!Q1482</f>
        <v>3928494.79</v>
      </c>
      <c r="S1482">
        <f>'Raw Data'!R1482</f>
        <v>6.8329016170000001</v>
      </c>
      <c r="T1482">
        <f>'Raw Data'!S1482</f>
        <v>53962.840519999998</v>
      </c>
      <c r="U1482">
        <f>'Raw Data'!T1482</f>
        <v>955409.9</v>
      </c>
      <c r="V1482" s="9" t="str">
        <f t="shared" si="254"/>
        <v>STAINLESS</v>
      </c>
      <c r="W1482">
        <f t="shared" si="255"/>
        <v>50400</v>
      </c>
      <c r="X1482" t="e">
        <f t="shared" si="256"/>
        <v>#VALUE!</v>
      </c>
      <c r="Y1482">
        <f t="shared" si="257"/>
        <v>4883904.6900000004</v>
      </c>
      <c r="Z1482">
        <f t="shared" si="258"/>
        <v>2019</v>
      </c>
      <c r="AA1482" s="9" t="str">
        <f t="shared" si="259"/>
        <v>Steel</v>
      </c>
      <c r="AB1482" s="9" t="str">
        <f t="shared" si="260"/>
        <v>Other</v>
      </c>
      <c r="AD1482" s="13">
        <f t="shared" si="261"/>
        <v>6.8329016170000001</v>
      </c>
      <c r="AE1482">
        <f t="shared" si="262"/>
        <v>18.956545634920637</v>
      </c>
      <c r="AF1482" s="16">
        <f t="shared" si="263"/>
        <v>0.24319999161816377</v>
      </c>
    </row>
    <row r="1483" spans="1:32" x14ac:dyDescent="0.25">
      <c r="A1483" t="str">
        <f>'Raw Data'!A1483</f>
        <v>INNSA1</v>
      </c>
      <c r="B1483" s="7">
        <f>'Raw Data'!B1483</f>
        <v>43725</v>
      </c>
      <c r="C1483">
        <f>'Raw Data'!C1483</f>
        <v>301049751</v>
      </c>
      <c r="D1483">
        <f>'Raw Data'!D1483</f>
        <v>73239990</v>
      </c>
      <c r="E1483" t="str">
        <f>'Raw Data'!E1483</f>
        <v>STEEL ZHARA -NP-003 (MILD STEEL) (TOTAL 60000 PCS)</v>
      </c>
      <c r="F1483" t="str">
        <f t="shared" si="253"/>
        <v>STEEL ZHARA -NP-003 (MILD STEEL) (TOTAL 60000 PCS)</v>
      </c>
      <c r="O1483">
        <f>'Raw Data'!N1483</f>
        <v>5250</v>
      </c>
      <c r="P1483" t="str">
        <f>'Raw Data'!O1483</f>
        <v>KG</v>
      </c>
      <c r="Q1483">
        <f>'Raw Data'!P1483</f>
        <v>368.4725962</v>
      </c>
      <c r="R1483">
        <f>'Raw Data'!Q1483</f>
        <v>1934481.13</v>
      </c>
      <c r="S1483">
        <f>'Raw Data'!R1483</f>
        <v>5.0614367610000004</v>
      </c>
      <c r="T1483">
        <f>'Raw Data'!S1483</f>
        <v>26572.542990000002</v>
      </c>
      <c r="U1483">
        <f>'Raw Data'!T1483</f>
        <v>470465.8</v>
      </c>
      <c r="V1483" s="9" t="str">
        <f t="shared" si="254"/>
        <v>STEEL</v>
      </c>
      <c r="W1483" t="str">
        <f t="shared" si="255"/>
        <v/>
      </c>
      <c r="X1483" t="e">
        <f t="shared" si="256"/>
        <v>#VALUE!</v>
      </c>
      <c r="Y1483">
        <f t="shared" si="257"/>
        <v>2404946.9299999997</v>
      </c>
      <c r="Z1483">
        <f t="shared" si="258"/>
        <v>2019</v>
      </c>
      <c r="AA1483" s="9" t="str">
        <f t="shared" si="259"/>
        <v>Steel</v>
      </c>
      <c r="AB1483" s="9" t="str">
        <f t="shared" si="260"/>
        <v>Other</v>
      </c>
      <c r="AD1483" s="13">
        <f t="shared" si="261"/>
        <v>5.0614367610000004</v>
      </c>
      <c r="AE1483" t="e">
        <f t="shared" si="262"/>
        <v>#VALUE!</v>
      </c>
      <c r="AF1483" s="16">
        <f t="shared" si="263"/>
        <v>0.24319999440883666</v>
      </c>
    </row>
    <row r="1484" spans="1:32" x14ac:dyDescent="0.25">
      <c r="A1484" t="str">
        <f>'Raw Data'!A1484</f>
        <v>INNSA1</v>
      </c>
      <c r="B1484" s="7">
        <f>'Raw Data'!B1484</f>
        <v>43725</v>
      </c>
      <c r="C1484">
        <f>'Raw Data'!C1484</f>
        <v>301049751</v>
      </c>
      <c r="D1484">
        <f>'Raw Data'!D1484</f>
        <v>73239990</v>
      </c>
      <c r="E1484" t="str">
        <f>'Raw Data'!E1484</f>
        <v>STEEL PIZZA CUTTER-RJ-388 (TOTAL 12600 PCS) (MILD STEEL)</v>
      </c>
      <c r="F1484" t="str">
        <f t="shared" si="253"/>
        <v>STEEL PIZZA CUTTER-RJ-388 (TOTAL 12600 PCS) (MILD STEEL)</v>
      </c>
      <c r="O1484">
        <f>'Raw Data'!N1484</f>
        <v>1120</v>
      </c>
      <c r="P1484" t="str">
        <f>'Raw Data'!O1484</f>
        <v>KG</v>
      </c>
      <c r="Q1484">
        <f>'Raw Data'!P1484</f>
        <v>390.1157321</v>
      </c>
      <c r="R1484">
        <f>'Raw Data'!Q1484</f>
        <v>436929.62</v>
      </c>
      <c r="S1484">
        <f>'Raw Data'!R1484</f>
        <v>5.3587325840000002</v>
      </c>
      <c r="T1484">
        <f>'Raw Data'!S1484</f>
        <v>6001.780495</v>
      </c>
      <c r="U1484">
        <f>'Raw Data'!T1484</f>
        <v>106261.3</v>
      </c>
      <c r="V1484" s="9" t="str">
        <f t="shared" si="254"/>
        <v>STEEL</v>
      </c>
      <c r="W1484" t="str">
        <f t="shared" si="255"/>
        <v/>
      </c>
      <c r="X1484" t="e">
        <f t="shared" si="256"/>
        <v>#VALUE!</v>
      </c>
      <c r="Y1484">
        <f t="shared" si="257"/>
        <v>543190.92000000004</v>
      </c>
      <c r="Z1484">
        <f t="shared" si="258"/>
        <v>2019</v>
      </c>
      <c r="AA1484" s="9" t="str">
        <f t="shared" si="259"/>
        <v>Steel</v>
      </c>
      <c r="AB1484" s="9" t="str">
        <f t="shared" si="260"/>
        <v>Other</v>
      </c>
      <c r="AD1484" s="13">
        <f t="shared" si="261"/>
        <v>5.3587325840000002</v>
      </c>
      <c r="AE1484" t="e">
        <f t="shared" si="262"/>
        <v>#VALUE!</v>
      </c>
      <c r="AF1484" s="16">
        <f t="shared" si="263"/>
        <v>0.24320003757126835</v>
      </c>
    </row>
    <row r="1485" spans="1:32" x14ac:dyDescent="0.25">
      <c r="A1485" t="str">
        <f>'Raw Data'!A1485</f>
        <v>INNSA1</v>
      </c>
      <c r="B1485" s="7">
        <f>'Raw Data'!B1485</f>
        <v>43725</v>
      </c>
      <c r="C1485">
        <f>'Raw Data'!C1485</f>
        <v>301049751</v>
      </c>
      <c r="D1485">
        <f>'Raw Data'!D1485</f>
        <v>73239990</v>
      </c>
      <c r="E1485" t="str">
        <f>'Raw Data'!E1485</f>
        <v>STEEL TEA STRAINER -NP-55 (MILD STEEL) (TOTAL 45360 PCS)</v>
      </c>
      <c r="F1485" t="str">
        <f t="shared" si="253"/>
        <v>STEEL TEA STRAINER -NP-55 (MILD STEEL) (TOTAL 45360 PCS)</v>
      </c>
      <c r="O1485">
        <f>'Raw Data'!N1485</f>
        <v>2079</v>
      </c>
      <c r="P1485" t="str">
        <f>'Raw Data'!O1485</f>
        <v>KG</v>
      </c>
      <c r="Q1485">
        <f>'Raw Data'!P1485</f>
        <v>491.24367480000001</v>
      </c>
      <c r="R1485">
        <f>'Raw Data'!Q1485</f>
        <v>1021295.6</v>
      </c>
      <c r="S1485">
        <f>'Raw Data'!R1485</f>
        <v>6.7478526759999999</v>
      </c>
      <c r="T1485">
        <f>'Raw Data'!S1485</f>
        <v>14028.78571</v>
      </c>
      <c r="U1485">
        <f>'Raw Data'!T1485</f>
        <v>248379.2</v>
      </c>
      <c r="V1485" s="9" t="str">
        <f t="shared" si="254"/>
        <v>STEEL</v>
      </c>
      <c r="W1485" t="str">
        <f t="shared" si="255"/>
        <v/>
      </c>
      <c r="X1485" t="e">
        <f t="shared" si="256"/>
        <v>#VALUE!</v>
      </c>
      <c r="Y1485">
        <f t="shared" si="257"/>
        <v>1269674.8</v>
      </c>
      <c r="Z1485">
        <f t="shared" si="258"/>
        <v>2019</v>
      </c>
      <c r="AA1485" s="9" t="str">
        <f t="shared" si="259"/>
        <v>Steel</v>
      </c>
      <c r="AB1485" s="9" t="str">
        <f t="shared" si="260"/>
        <v>Tea Strainer</v>
      </c>
      <c r="AD1485" s="13">
        <f t="shared" si="261"/>
        <v>6.7478526759999999</v>
      </c>
      <c r="AE1485" t="e">
        <f t="shared" si="262"/>
        <v>#VALUE!</v>
      </c>
      <c r="AF1485" s="16">
        <f t="shared" si="263"/>
        <v>0.243200107784661</v>
      </c>
    </row>
    <row r="1486" spans="1:32" x14ac:dyDescent="0.25">
      <c r="A1486" t="str">
        <f>'Raw Data'!A1486</f>
        <v>INNSA1</v>
      </c>
      <c r="B1486" s="7">
        <f>'Raw Data'!B1486</f>
        <v>43718</v>
      </c>
      <c r="C1486">
        <f>'Raw Data'!C1486</f>
        <v>301049751</v>
      </c>
      <c r="D1486">
        <f>'Raw Data'!D1486</f>
        <v>73239990</v>
      </c>
      <c r="E1486" t="str">
        <f>'Raw Data'!E1486</f>
        <v>STEEL SALT BOTTLE -NP-19 (MILD STEEL) (TOTAL 9600 PCS)</v>
      </c>
      <c r="F1486" t="str">
        <f t="shared" si="253"/>
        <v>STEEL SALT BOTTLE -NP-19 (MILD STEEL) (TOTAL 9600 PCS)</v>
      </c>
      <c r="O1486">
        <f>'Raw Data'!N1486</f>
        <v>1600</v>
      </c>
      <c r="P1486" t="str">
        <f>'Raw Data'!O1486</f>
        <v>KG</v>
      </c>
      <c r="Q1486">
        <f>'Raw Data'!P1486</f>
        <v>217.95086879999999</v>
      </c>
      <c r="R1486">
        <f>'Raw Data'!Q1486</f>
        <v>348721.39</v>
      </c>
      <c r="S1486">
        <f>'Raw Data'!R1486</f>
        <v>2.9938306149999998</v>
      </c>
      <c r="T1486">
        <f>'Raw Data'!S1486</f>
        <v>4790.1289839999999</v>
      </c>
      <c r="U1486">
        <f>'Raw Data'!T1486</f>
        <v>84809</v>
      </c>
      <c r="V1486" s="9" t="str">
        <f t="shared" si="254"/>
        <v>STEEL</v>
      </c>
      <c r="W1486" t="str">
        <f t="shared" si="255"/>
        <v/>
      </c>
      <c r="X1486" t="e">
        <f t="shared" si="256"/>
        <v>#VALUE!</v>
      </c>
      <c r="Y1486">
        <f t="shared" si="257"/>
        <v>433530.39</v>
      </c>
      <c r="Z1486">
        <f t="shared" si="258"/>
        <v>2019</v>
      </c>
      <c r="AA1486" s="9" t="str">
        <f t="shared" si="259"/>
        <v>Steel</v>
      </c>
      <c r="AB1486" s="9" t="str">
        <f t="shared" si="260"/>
        <v>Other</v>
      </c>
      <c r="AD1486" s="13">
        <f t="shared" si="261"/>
        <v>2.9938306149999998</v>
      </c>
      <c r="AE1486" t="e">
        <f t="shared" si="262"/>
        <v>#VALUE!</v>
      </c>
      <c r="AF1486" s="16">
        <f t="shared" si="263"/>
        <v>0.24319987942236637</v>
      </c>
    </row>
    <row r="1487" spans="1:32" x14ac:dyDescent="0.25">
      <c r="A1487" t="str">
        <f>'Raw Data'!A1487</f>
        <v>INNSA1</v>
      </c>
      <c r="B1487" s="7">
        <f>'Raw Data'!B1487</f>
        <v>43708</v>
      </c>
      <c r="C1487">
        <f>'Raw Data'!C1487</f>
        <v>301049751</v>
      </c>
      <c r="D1487">
        <f>'Raw Data'!D1487</f>
        <v>73239990</v>
      </c>
      <c r="E1487" t="str">
        <f>'Raw Data'!E1487</f>
        <v>STAINLESS STEEL GRATER WITH HANDLE-KL324I-8S(MILD STEEL) (TOTAL 10800 PCS)</v>
      </c>
      <c r="F1487" t="str">
        <f t="shared" si="253"/>
        <v>STAINLESS STEEL GRATER WITH HANDLE-KL324I-8S(MILD STEEL) (TOTAL 10800 PCS)</v>
      </c>
      <c r="O1487">
        <f>'Raw Data'!N1487</f>
        <v>1200</v>
      </c>
      <c r="P1487" t="str">
        <f>'Raw Data'!O1487</f>
        <v>KG</v>
      </c>
      <c r="Q1487">
        <f>'Raw Data'!P1487</f>
        <v>409.92669999999998</v>
      </c>
      <c r="R1487">
        <f>'Raw Data'!Q1487</f>
        <v>491912.04</v>
      </c>
      <c r="S1487">
        <f>'Raw Data'!R1487</f>
        <v>5.7053124569999998</v>
      </c>
      <c r="T1487">
        <f>'Raw Data'!S1487</f>
        <v>6846.3749479999997</v>
      </c>
      <c r="U1487">
        <f>'Raw Data'!T1487</f>
        <v>119633</v>
      </c>
      <c r="V1487" s="9" t="str">
        <f t="shared" si="254"/>
        <v>STAINLESS</v>
      </c>
      <c r="W1487" t="str">
        <f t="shared" si="255"/>
        <v/>
      </c>
      <c r="X1487" t="e">
        <f t="shared" si="256"/>
        <v>#VALUE!</v>
      </c>
      <c r="Y1487">
        <f t="shared" si="257"/>
        <v>611545.04</v>
      </c>
      <c r="Z1487">
        <f t="shared" si="258"/>
        <v>2019</v>
      </c>
      <c r="AA1487" s="9" t="str">
        <f t="shared" si="259"/>
        <v>Steel</v>
      </c>
      <c r="AB1487" s="9" t="str">
        <f t="shared" si="260"/>
        <v>Other</v>
      </c>
      <c r="AD1487" s="13">
        <f t="shared" si="261"/>
        <v>5.7053124569999998</v>
      </c>
      <c r="AE1487" t="e">
        <f t="shared" si="262"/>
        <v>#VALUE!</v>
      </c>
      <c r="AF1487" s="16">
        <f t="shared" si="263"/>
        <v>0.24319998347672075</v>
      </c>
    </row>
    <row r="1488" spans="1:32" x14ac:dyDescent="0.25">
      <c r="A1488" t="str">
        <f>'Raw Data'!A1488</f>
        <v>INNSA1</v>
      </c>
      <c r="B1488" s="7">
        <f>'Raw Data'!B1488</f>
        <v>43708</v>
      </c>
      <c r="C1488">
        <f>'Raw Data'!C1488</f>
        <v>301049751</v>
      </c>
      <c r="D1488">
        <f>'Raw Data'!D1488</f>
        <v>73239990</v>
      </c>
      <c r="E1488" t="str">
        <f>'Raw Data'!E1488</f>
        <v>STAINLESS STEEL GRATER WITH HANDLE HEXA -KL326D-9S(MILD STEEL) (TOTAL 1200 PCS)</v>
      </c>
      <c r="F1488" t="str">
        <f t="shared" si="253"/>
        <v>STAINLESS STEEL GRATER WITH HANDLE HEXA -KL326D-9S(MILD STEEL) (TOTAL 1200 PCS)</v>
      </c>
      <c r="O1488">
        <f>'Raw Data'!N1488</f>
        <v>250</v>
      </c>
      <c r="P1488" t="str">
        <f>'Raw Data'!O1488</f>
        <v>KG</v>
      </c>
      <c r="Q1488">
        <f>'Raw Data'!P1488</f>
        <v>354.91487999999998</v>
      </c>
      <c r="R1488">
        <f>'Raw Data'!Q1488</f>
        <v>88728.72</v>
      </c>
      <c r="S1488">
        <f>'Raw Data'!R1488</f>
        <v>4.9396643009999996</v>
      </c>
      <c r="T1488">
        <f>'Raw Data'!S1488</f>
        <v>1234.9160750000001</v>
      </c>
      <c r="U1488">
        <f>'Raw Data'!T1488</f>
        <v>21578.9</v>
      </c>
      <c r="V1488" s="9" t="str">
        <f t="shared" si="254"/>
        <v>STAINLESS</v>
      </c>
      <c r="W1488" t="str">
        <f t="shared" si="255"/>
        <v/>
      </c>
      <c r="X1488" t="e">
        <f t="shared" si="256"/>
        <v>#VALUE!</v>
      </c>
      <c r="Y1488">
        <f t="shared" si="257"/>
        <v>110307.62</v>
      </c>
      <c r="Z1488">
        <f t="shared" si="258"/>
        <v>2019</v>
      </c>
      <c r="AA1488" s="9" t="str">
        <f t="shared" si="259"/>
        <v>Steel</v>
      </c>
      <c r="AB1488" s="9" t="str">
        <f t="shared" si="260"/>
        <v>Other</v>
      </c>
      <c r="AD1488" s="13">
        <f t="shared" si="261"/>
        <v>4.9396643009999996</v>
      </c>
      <c r="AE1488" t="e">
        <f t="shared" si="262"/>
        <v>#VALUE!</v>
      </c>
      <c r="AF1488" s="16">
        <f t="shared" si="263"/>
        <v>0.24320084860910876</v>
      </c>
    </row>
    <row r="1489" spans="1:32" x14ac:dyDescent="0.25">
      <c r="A1489" t="str">
        <f>'Raw Data'!A1489</f>
        <v>INNSA1</v>
      </c>
      <c r="B1489" s="7">
        <f>'Raw Data'!B1489</f>
        <v>43708</v>
      </c>
      <c r="C1489">
        <f>'Raw Data'!C1489</f>
        <v>301049751</v>
      </c>
      <c r="D1489">
        <f>'Raw Data'!D1489</f>
        <v>73239990</v>
      </c>
      <c r="E1489" t="str">
        <f>'Raw Data'!E1489</f>
        <v>STAINLESS STEEL GRATER WITH HANDLE-KL324H-9S(MILD STEEL) (TOTAL 2700 PCS)</v>
      </c>
      <c r="F1489" t="str">
        <f t="shared" si="253"/>
        <v>STAINLESS STEEL GRATER WITH HANDLE-KL324H-9S(MILD STEEL) (TOTAL 2700 PCS)</v>
      </c>
      <c r="O1489">
        <f>'Raw Data'!N1489</f>
        <v>397.5</v>
      </c>
      <c r="P1489" t="str">
        <f>'Raw Data'!O1489</f>
        <v>KG</v>
      </c>
      <c r="Q1489">
        <f>'Raw Data'!P1489</f>
        <v>360.6069182</v>
      </c>
      <c r="R1489">
        <f>'Raw Data'!Q1489</f>
        <v>143341.25</v>
      </c>
      <c r="S1489">
        <f>'Raw Data'!R1489</f>
        <v>5.0188854310000002</v>
      </c>
      <c r="T1489">
        <f>'Raw Data'!S1489</f>
        <v>1995.0069590000001</v>
      </c>
      <c r="U1489">
        <f>'Raw Data'!T1489</f>
        <v>34860.6</v>
      </c>
      <c r="V1489" s="9" t="str">
        <f t="shared" si="254"/>
        <v>STAINLESS</v>
      </c>
      <c r="W1489" t="str">
        <f t="shared" si="255"/>
        <v/>
      </c>
      <c r="X1489" t="e">
        <f t="shared" si="256"/>
        <v>#VALUE!</v>
      </c>
      <c r="Y1489">
        <f t="shared" si="257"/>
        <v>178201.85</v>
      </c>
      <c r="Z1489">
        <f t="shared" si="258"/>
        <v>2019</v>
      </c>
      <c r="AA1489" s="9" t="str">
        <f t="shared" si="259"/>
        <v>Steel</v>
      </c>
      <c r="AB1489" s="9" t="str">
        <f t="shared" si="260"/>
        <v>Other</v>
      </c>
      <c r="AD1489" s="13">
        <f t="shared" si="261"/>
        <v>5.0188854310000002</v>
      </c>
      <c r="AE1489" t="e">
        <f t="shared" si="262"/>
        <v>#VALUE!</v>
      </c>
      <c r="AF1489" s="16">
        <f t="shared" si="263"/>
        <v>0.2432000558108709</v>
      </c>
    </row>
    <row r="1490" spans="1:32" x14ac:dyDescent="0.25">
      <c r="A1490" t="str">
        <f>'Raw Data'!A1490</f>
        <v>INNSA1</v>
      </c>
      <c r="B1490" s="7">
        <f>'Raw Data'!B1490</f>
        <v>43708</v>
      </c>
      <c r="C1490">
        <f>'Raw Data'!C1490</f>
        <v>301049751</v>
      </c>
      <c r="D1490">
        <f>'Raw Data'!D1490</f>
        <v>73239990</v>
      </c>
      <c r="E1490" t="str">
        <f>'Raw Data'!E1490</f>
        <v>STAINLESS STEEL GRATER WITH HANDLE-KL324I-9S(MILD STEEL) (TOTAL 2520 PCS)</v>
      </c>
      <c r="F1490" t="str">
        <f t="shared" si="253"/>
        <v>STAINLESS STEEL GRATER WITH HANDLE-KL324I-9S(MILD STEEL) (TOTAL 2520 PCS)</v>
      </c>
      <c r="O1490">
        <f>'Raw Data'!N1490</f>
        <v>357</v>
      </c>
      <c r="P1490" t="str">
        <f>'Raw Data'!O1490</f>
        <v>KG</v>
      </c>
      <c r="Q1490">
        <f>'Raw Data'!P1490</f>
        <v>378.92383749999999</v>
      </c>
      <c r="R1490">
        <f>'Raw Data'!Q1490</f>
        <v>135275.81</v>
      </c>
      <c r="S1490">
        <f>'Raw Data'!R1490</f>
        <v>5.2738181979999998</v>
      </c>
      <c r="T1490">
        <f>'Raw Data'!S1490</f>
        <v>1882.753097</v>
      </c>
      <c r="U1490">
        <f>'Raw Data'!T1490</f>
        <v>32899.1</v>
      </c>
      <c r="V1490" s="9" t="str">
        <f t="shared" si="254"/>
        <v>STAINLESS</v>
      </c>
      <c r="W1490" t="str">
        <f t="shared" si="255"/>
        <v/>
      </c>
      <c r="X1490" t="e">
        <f t="shared" si="256"/>
        <v>#VALUE!</v>
      </c>
      <c r="Y1490">
        <f t="shared" si="257"/>
        <v>168174.91</v>
      </c>
      <c r="Z1490">
        <f t="shared" si="258"/>
        <v>2019</v>
      </c>
      <c r="AA1490" s="9" t="str">
        <f t="shared" si="259"/>
        <v>Steel</v>
      </c>
      <c r="AB1490" s="9" t="str">
        <f t="shared" si="260"/>
        <v>Other</v>
      </c>
      <c r="AD1490" s="13">
        <f t="shared" si="261"/>
        <v>5.2738181979999998</v>
      </c>
      <c r="AE1490" t="e">
        <f t="shared" si="262"/>
        <v>#VALUE!</v>
      </c>
      <c r="AF1490" s="16">
        <f t="shared" si="263"/>
        <v>0.24320017008214551</v>
      </c>
    </row>
    <row r="1491" spans="1:32" x14ac:dyDescent="0.25">
      <c r="A1491" t="str">
        <f>'Raw Data'!A1491</f>
        <v>INNSA1</v>
      </c>
      <c r="B1491" s="7">
        <f>'Raw Data'!B1491</f>
        <v>43708</v>
      </c>
      <c r="C1491">
        <f>'Raw Data'!C1491</f>
        <v>301049751</v>
      </c>
      <c r="D1491">
        <f>'Raw Data'!D1491</f>
        <v>73239990</v>
      </c>
      <c r="E1491" t="str">
        <f>'Raw Data'!E1491</f>
        <v>STAINLESS STEEL GRATER WITH HANDLE-KL324P-3S(MILD STEEL) (TOTAL 18000 PCS)DPD CLIENT</v>
      </c>
      <c r="F1491" t="str">
        <f t="shared" si="253"/>
        <v>STAINLESS STEEL GRATER WITH HANDLE-KL324P-3S(MILD STEEL) (TOTAL 18000 PCS)DPD CLIENT</v>
      </c>
      <c r="O1491">
        <f>'Raw Data'!N1491</f>
        <v>360</v>
      </c>
      <c r="P1491" t="str">
        <f>'Raw Data'!O1491</f>
        <v>KG</v>
      </c>
      <c r="Q1491">
        <f>'Raw Data'!P1491</f>
        <v>805.95255559999998</v>
      </c>
      <c r="R1491">
        <f>'Raw Data'!Q1491</f>
        <v>290142.92</v>
      </c>
      <c r="S1491">
        <f>'Raw Data'!R1491</f>
        <v>11.21715457</v>
      </c>
      <c r="T1491">
        <f>'Raw Data'!S1491</f>
        <v>4038.1756439999999</v>
      </c>
      <c r="U1491">
        <f>'Raw Data'!T1491</f>
        <v>70562.7</v>
      </c>
      <c r="V1491" s="9" t="str">
        <f t="shared" si="254"/>
        <v>STAINLESS</v>
      </c>
      <c r="W1491" t="str">
        <f t="shared" si="255"/>
        <v/>
      </c>
      <c r="X1491" t="e">
        <f t="shared" si="256"/>
        <v>#VALUE!</v>
      </c>
      <c r="Y1491">
        <f t="shared" si="257"/>
        <v>360705.62</v>
      </c>
      <c r="Z1491">
        <f t="shared" si="258"/>
        <v>2019</v>
      </c>
      <c r="AA1491" s="9" t="str">
        <f t="shared" si="259"/>
        <v>Steel</v>
      </c>
      <c r="AB1491" s="9" t="str">
        <f t="shared" si="260"/>
        <v>Other</v>
      </c>
      <c r="AD1491" s="13">
        <f t="shared" si="261"/>
        <v>11.21715457</v>
      </c>
      <c r="AE1491" t="e">
        <f t="shared" si="262"/>
        <v>#VALUE!</v>
      </c>
      <c r="AF1491" s="16">
        <f t="shared" si="263"/>
        <v>0.24319979960220983</v>
      </c>
    </row>
    <row r="1492" spans="1:32" x14ac:dyDescent="0.25">
      <c r="A1492" t="str">
        <f>'Raw Data'!A1492</f>
        <v>INNSA1</v>
      </c>
      <c r="B1492" s="7">
        <f>'Raw Data'!B1492</f>
        <v>43708</v>
      </c>
      <c r="C1492">
        <f>'Raw Data'!C1492</f>
        <v>301049751</v>
      </c>
      <c r="D1492">
        <f>'Raw Data'!D1492</f>
        <v>73231000</v>
      </c>
      <c r="E1492" t="str">
        <f>'Raw Data'!E1492</f>
        <v>SS SCRUBBER 3PCS SET-SS410 (TOTAL 123840 SET)-DPD CLIENT</v>
      </c>
      <c r="F1492" t="str">
        <f t="shared" si="253"/>
        <v>SS SCRUBBER 3PCS SET-SS410 (TOTAL 123840 SET)-DPD CLIENT</v>
      </c>
      <c r="O1492">
        <f>'Raw Data'!N1492</f>
        <v>7740</v>
      </c>
      <c r="P1492" t="str">
        <f>'Raw Data'!O1492</f>
        <v>KG</v>
      </c>
      <c r="Q1492">
        <f>'Raw Data'!P1492</f>
        <v>208.39187340000001</v>
      </c>
      <c r="R1492">
        <f>'Raw Data'!Q1492</f>
        <v>1612953.1</v>
      </c>
      <c r="S1492">
        <f>'Raw Data'!R1492</f>
        <v>2.9003740210000002</v>
      </c>
      <c r="T1492">
        <f>'Raw Data'!S1492</f>
        <v>22448.894919999999</v>
      </c>
      <c r="U1492">
        <f>'Raw Data'!T1492</f>
        <v>499692.79999999999</v>
      </c>
      <c r="V1492" s="9" t="str">
        <f t="shared" si="254"/>
        <v>SS</v>
      </c>
      <c r="W1492" t="str">
        <f t="shared" si="255"/>
        <v/>
      </c>
      <c r="X1492" t="e">
        <f t="shared" si="256"/>
        <v>#VALUE!</v>
      </c>
      <c r="Y1492">
        <f t="shared" si="257"/>
        <v>2112645.9</v>
      </c>
      <c r="Z1492">
        <f t="shared" si="258"/>
        <v>2019</v>
      </c>
      <c r="AA1492" s="9" t="str">
        <f t="shared" si="259"/>
        <v>Cleaning</v>
      </c>
      <c r="AB1492" s="9" t="str">
        <f t="shared" si="260"/>
        <v>Scrubber</v>
      </c>
      <c r="AD1492" s="13">
        <f t="shared" si="261"/>
        <v>2.9003740210000002</v>
      </c>
      <c r="AE1492" t="e">
        <f t="shared" si="262"/>
        <v>#VALUE!</v>
      </c>
      <c r="AF1492" s="16">
        <f t="shared" si="263"/>
        <v>0.30979995636574925</v>
      </c>
    </row>
    <row r="1493" spans="1:32" x14ac:dyDescent="0.25">
      <c r="A1493" t="str">
        <f>'Raw Data'!A1493</f>
        <v>INNSA1</v>
      </c>
      <c r="B1493" s="7">
        <f>'Raw Data'!B1493</f>
        <v>43708</v>
      </c>
      <c r="C1493">
        <f>'Raw Data'!C1493</f>
        <v>301049751</v>
      </c>
      <c r="D1493">
        <f>'Raw Data'!D1493</f>
        <v>73239990</v>
      </c>
      <c r="E1493" t="str">
        <f>'Raw Data'!E1493</f>
        <v>STAINLESS STEEL GRATER WITH HANDLE SMALL-KL321R-S(MILD STEEL) (TOTAL 2400 PCS)</v>
      </c>
      <c r="F1493" t="str">
        <f t="shared" si="253"/>
        <v>STAINLESS STEEL GRATER WITH HANDLE SMALL-KL321R-S(MILD STEEL) (TOTAL 2400 PCS)</v>
      </c>
      <c r="O1493">
        <f>'Raw Data'!N1493</f>
        <v>470</v>
      </c>
      <c r="P1493" t="str">
        <f>'Raw Data'!O1493</f>
        <v>KG</v>
      </c>
      <c r="Q1493">
        <f>'Raw Data'!P1493</f>
        <v>409.66242549999998</v>
      </c>
      <c r="R1493">
        <f>'Raw Data'!Q1493</f>
        <v>192541.34</v>
      </c>
      <c r="S1493">
        <f>'Raw Data'!R1493</f>
        <v>5.7016343149999997</v>
      </c>
      <c r="T1493">
        <f>'Raw Data'!S1493</f>
        <v>2679.7681280000002</v>
      </c>
      <c r="U1493">
        <f>'Raw Data'!T1493</f>
        <v>46826</v>
      </c>
      <c r="V1493" s="9" t="str">
        <f t="shared" si="254"/>
        <v>STAINLESS</v>
      </c>
      <c r="W1493" t="str">
        <f t="shared" si="255"/>
        <v/>
      </c>
      <c r="X1493" t="e">
        <f t="shared" si="256"/>
        <v>#VALUE!</v>
      </c>
      <c r="Y1493">
        <f t="shared" si="257"/>
        <v>239367.34</v>
      </c>
      <c r="Z1493">
        <f t="shared" si="258"/>
        <v>2019</v>
      </c>
      <c r="AA1493" s="9" t="str">
        <f t="shared" si="259"/>
        <v>Steel</v>
      </c>
      <c r="AB1493" s="9" t="str">
        <f t="shared" si="260"/>
        <v>Other</v>
      </c>
      <c r="AD1493" s="13">
        <f t="shared" si="261"/>
        <v>5.7016343149999997</v>
      </c>
      <c r="AE1493" t="e">
        <f t="shared" si="262"/>
        <v>#VALUE!</v>
      </c>
      <c r="AF1493" s="16">
        <f t="shared" si="263"/>
        <v>0.24319972012244229</v>
      </c>
    </row>
    <row r="1494" spans="1:32" x14ac:dyDescent="0.25">
      <c r="A1494" t="str">
        <f>'Raw Data'!A1494</f>
        <v>INNSA1</v>
      </c>
      <c r="B1494" s="7">
        <f>'Raw Data'!B1494</f>
        <v>43708</v>
      </c>
      <c r="C1494">
        <f>'Raw Data'!C1494</f>
        <v>301049751</v>
      </c>
      <c r="D1494">
        <f>'Raw Data'!D1494</f>
        <v>73239990</v>
      </c>
      <c r="E1494" t="str">
        <f>'Raw Data'!E1494</f>
        <v>STAINLESS STEEL GRATER WITH HANDLE BIG-KL321RB-S(MILD STEEL)(TOTAL 2520 PCS)</v>
      </c>
      <c r="F1494" t="str">
        <f t="shared" si="253"/>
        <v>STAINLESS STEEL GRATER WITH HANDLE BIG-KL321RB-S(MILD STEEL)(TOTAL 2520 PCS)</v>
      </c>
      <c r="O1494">
        <f>'Raw Data'!N1494</f>
        <v>280</v>
      </c>
      <c r="P1494" t="str">
        <f>'Raw Data'!O1494</f>
        <v>KG</v>
      </c>
      <c r="Q1494">
        <f>'Raw Data'!P1494</f>
        <v>465.82578569999998</v>
      </c>
      <c r="R1494">
        <f>'Raw Data'!Q1494</f>
        <v>130431.22</v>
      </c>
      <c r="S1494">
        <f>'Raw Data'!R1494</f>
        <v>6.4833094740000003</v>
      </c>
      <c r="T1494">
        <f>'Raw Data'!S1494</f>
        <v>1815.3266530000001</v>
      </c>
      <c r="U1494">
        <f>'Raw Data'!T1494</f>
        <v>31720.799999999999</v>
      </c>
      <c r="V1494" s="9" t="str">
        <f t="shared" si="254"/>
        <v>STAINLESS</v>
      </c>
      <c r="W1494" t="str">
        <f t="shared" si="255"/>
        <v/>
      </c>
      <c r="X1494" t="e">
        <f t="shared" si="256"/>
        <v>#VALUE!</v>
      </c>
      <c r="Y1494">
        <f t="shared" si="257"/>
        <v>162152.01999999999</v>
      </c>
      <c r="Z1494">
        <f t="shared" si="258"/>
        <v>2019</v>
      </c>
      <c r="AA1494" s="9" t="str">
        <f t="shared" si="259"/>
        <v>Steel</v>
      </c>
      <c r="AB1494" s="9" t="str">
        <f t="shared" si="260"/>
        <v>Other</v>
      </c>
      <c r="AD1494" s="13">
        <f t="shared" si="261"/>
        <v>6.4833094740000003</v>
      </c>
      <c r="AE1494" t="e">
        <f t="shared" si="262"/>
        <v>#VALUE!</v>
      </c>
      <c r="AF1494" s="16">
        <f t="shared" si="263"/>
        <v>0.24319944258744186</v>
      </c>
    </row>
    <row r="1495" spans="1:32" x14ac:dyDescent="0.25">
      <c r="A1495" t="str">
        <f>'Raw Data'!A1495</f>
        <v>INNSA1</v>
      </c>
      <c r="B1495" s="7">
        <f>'Raw Data'!B1495</f>
        <v>43708</v>
      </c>
      <c r="C1495">
        <f>'Raw Data'!C1495</f>
        <v>301049751</v>
      </c>
      <c r="D1495">
        <f>'Raw Data'!D1495</f>
        <v>73239990</v>
      </c>
      <c r="E1495" t="str">
        <f>'Raw Data'!E1495</f>
        <v>STEEL ZHARA -NP-003 (MILD STEEL) (TOTAL 48120 PCS)</v>
      </c>
      <c r="F1495" t="str">
        <f t="shared" si="253"/>
        <v>STEEL ZHARA -NP-003 (MILD STEEL) (TOTAL 48120 PCS)</v>
      </c>
      <c r="O1495">
        <f>'Raw Data'!N1495</f>
        <v>4491.2</v>
      </c>
      <c r="P1495" t="str">
        <f>'Raw Data'!O1495</f>
        <v>KG</v>
      </c>
      <c r="Q1495">
        <f>'Raw Data'!P1495</f>
        <v>345.95302149999998</v>
      </c>
      <c r="R1495">
        <f>'Raw Data'!Q1495</f>
        <v>1553744.21</v>
      </c>
      <c r="S1495">
        <f>'Raw Data'!R1495</f>
        <v>4.8149341889999997</v>
      </c>
      <c r="T1495">
        <f>'Raw Data'!S1495</f>
        <v>21624.832429999999</v>
      </c>
      <c r="U1495">
        <f>'Raw Data'!T1495</f>
        <v>377870.5</v>
      </c>
      <c r="V1495" s="9" t="str">
        <f t="shared" si="254"/>
        <v>STEEL</v>
      </c>
      <c r="W1495" t="str">
        <f t="shared" si="255"/>
        <v/>
      </c>
      <c r="X1495" t="e">
        <f t="shared" si="256"/>
        <v>#VALUE!</v>
      </c>
      <c r="Y1495">
        <f t="shared" si="257"/>
        <v>1931614.71</v>
      </c>
      <c r="Z1495">
        <f t="shared" si="258"/>
        <v>2019</v>
      </c>
      <c r="AA1495" s="9" t="str">
        <f t="shared" si="259"/>
        <v>Steel</v>
      </c>
      <c r="AB1495" s="9" t="str">
        <f t="shared" si="260"/>
        <v>Other</v>
      </c>
      <c r="AD1495" s="13">
        <f t="shared" si="261"/>
        <v>4.8149341889999997</v>
      </c>
      <c r="AE1495" t="e">
        <f t="shared" si="262"/>
        <v>#VALUE!</v>
      </c>
      <c r="AF1495" s="16">
        <f t="shared" si="263"/>
        <v>0.24319994087057611</v>
      </c>
    </row>
    <row r="1496" spans="1:32" x14ac:dyDescent="0.25">
      <c r="A1496" t="str">
        <f>'Raw Data'!A1496</f>
        <v>INNSA1</v>
      </c>
      <c r="B1496" s="7">
        <f>'Raw Data'!B1496</f>
        <v>43706</v>
      </c>
      <c r="C1496">
        <f>'Raw Data'!C1496</f>
        <v>301049751</v>
      </c>
      <c r="D1496">
        <f>'Raw Data'!D1496</f>
        <v>73239990</v>
      </c>
      <c r="E1496" t="str">
        <f>'Raw Data'!E1496</f>
        <v>SS OIL POT 1000ML ( ITEM NO. KWP-1000B) (QTY 27000 PCS)</v>
      </c>
      <c r="F1496" t="str">
        <f t="shared" si="253"/>
        <v>SS OIL POT 1000ML ( ITEM NO. KWP-1000B) (QTY 27000 PCS)</v>
      </c>
      <c r="O1496">
        <f>'Raw Data'!N1496</f>
        <v>6750</v>
      </c>
      <c r="P1496" t="str">
        <f>'Raw Data'!O1496</f>
        <v>KG</v>
      </c>
      <c r="Q1496">
        <f>'Raw Data'!P1496</f>
        <v>442.76748149999997</v>
      </c>
      <c r="R1496">
        <f>'Raw Data'!Q1496</f>
        <v>2988680.5</v>
      </c>
      <c r="S1496">
        <f>'Raw Data'!R1496</f>
        <v>6.162386659</v>
      </c>
      <c r="T1496">
        <f>'Raw Data'!S1496</f>
        <v>41596.109949999998</v>
      </c>
      <c r="U1496">
        <f>'Raw Data'!T1496</f>
        <v>726847.1</v>
      </c>
      <c r="V1496" s="9" t="str">
        <f t="shared" si="254"/>
        <v>SS</v>
      </c>
      <c r="W1496">
        <f t="shared" si="255"/>
        <v>27000</v>
      </c>
      <c r="X1496" t="e">
        <f t="shared" si="256"/>
        <v>#VALUE!</v>
      </c>
      <c r="Y1496">
        <f t="shared" si="257"/>
        <v>3715527.6</v>
      </c>
      <c r="Z1496">
        <f t="shared" si="258"/>
        <v>2019</v>
      </c>
      <c r="AA1496" s="9" t="str">
        <f t="shared" si="259"/>
        <v>Other</v>
      </c>
      <c r="AB1496" s="9" t="str">
        <f t="shared" si="260"/>
        <v>Other</v>
      </c>
      <c r="AD1496" s="13">
        <f t="shared" si="261"/>
        <v>6.162386659</v>
      </c>
      <c r="AE1496">
        <f t="shared" si="262"/>
        <v>26.920262962962962</v>
      </c>
      <c r="AF1496" s="16">
        <f t="shared" si="263"/>
        <v>0.24320000080302995</v>
      </c>
    </row>
    <row r="1497" spans="1:32" x14ac:dyDescent="0.25">
      <c r="A1497" t="str">
        <f>'Raw Data'!A1497</f>
        <v>INNSA1</v>
      </c>
      <c r="B1497" s="7">
        <f>'Raw Data'!B1497</f>
        <v>43701</v>
      </c>
      <c r="C1497">
        <f>'Raw Data'!C1497</f>
        <v>301049751</v>
      </c>
      <c r="D1497">
        <f>'Raw Data'!D1497</f>
        <v>73239990</v>
      </c>
      <c r="E1497" t="str">
        <f>'Raw Data'!E1497</f>
        <v>STAINLESS STEEL GRATER WITH HANDLE-DS-25 (MILD STEEL) (TOTAL102240 PCS)</v>
      </c>
      <c r="F1497" t="str">
        <f t="shared" si="253"/>
        <v>STAINLESS STEEL GRATER WITH HANDLE-DS-25 (MILD STEEL) (TOTAL102240 PCS)</v>
      </c>
      <c r="O1497">
        <f>'Raw Data'!N1497</f>
        <v>3408</v>
      </c>
      <c r="P1497" t="str">
        <f>'Raw Data'!O1497</f>
        <v>KG</v>
      </c>
      <c r="Q1497">
        <f>'Raw Data'!P1497</f>
        <v>468.32200999999998</v>
      </c>
      <c r="R1497">
        <f>'Raw Data'!Q1497</f>
        <v>1596041.41</v>
      </c>
      <c r="S1497">
        <f>'Raw Data'!R1497</f>
        <v>6.518051635</v>
      </c>
      <c r="T1497">
        <f>'Raw Data'!S1497</f>
        <v>22213.519970000001</v>
      </c>
      <c r="U1497">
        <f>'Raw Data'!T1497</f>
        <v>388157.2</v>
      </c>
      <c r="V1497" s="9" t="str">
        <f t="shared" si="254"/>
        <v>STAINLESS</v>
      </c>
      <c r="W1497" t="str">
        <f t="shared" si="255"/>
        <v/>
      </c>
      <c r="X1497" t="e">
        <f t="shared" si="256"/>
        <v>#VALUE!</v>
      </c>
      <c r="Y1497">
        <f t="shared" si="257"/>
        <v>1984198.6099999999</v>
      </c>
      <c r="Z1497">
        <f t="shared" si="258"/>
        <v>2019</v>
      </c>
      <c r="AA1497" s="9" t="str">
        <f t="shared" si="259"/>
        <v>Steel</v>
      </c>
      <c r="AB1497" s="9" t="str">
        <f t="shared" si="260"/>
        <v>Other</v>
      </c>
      <c r="AD1497" s="13">
        <f t="shared" si="261"/>
        <v>6.518051635</v>
      </c>
      <c r="AE1497" t="e">
        <f t="shared" si="262"/>
        <v>#VALUE!</v>
      </c>
      <c r="AF1497" s="16">
        <f t="shared" si="263"/>
        <v>0.24319995557007512</v>
      </c>
    </row>
    <row r="1498" spans="1:32" x14ac:dyDescent="0.25">
      <c r="A1498" t="str">
        <f>'Raw Data'!A1498</f>
        <v>INNSA1</v>
      </c>
      <c r="B1498" s="7">
        <f>'Raw Data'!B1498</f>
        <v>43701</v>
      </c>
      <c r="C1498">
        <f>'Raw Data'!C1498</f>
        <v>301049751</v>
      </c>
      <c r="D1498">
        <f>'Raw Data'!D1498</f>
        <v>73239990</v>
      </c>
      <c r="E1498" t="str">
        <f>'Raw Data'!E1498</f>
        <v>STEEL ROUND CONTAINER BIG-6582 (MILD STEEL) (TOTAL 3000 PCS)</v>
      </c>
      <c r="F1498" t="str">
        <f t="shared" si="253"/>
        <v>STEEL ROUND CONTAINER BIG-6582 (MILD STEEL) (TOTAL 3000 PCS)</v>
      </c>
      <c r="O1498">
        <f>'Raw Data'!N1498</f>
        <v>886.25</v>
      </c>
      <c r="P1498" t="str">
        <f>'Raw Data'!O1498</f>
        <v>KG</v>
      </c>
      <c r="Q1498">
        <f>'Raw Data'!P1498</f>
        <v>340.85347250000001</v>
      </c>
      <c r="R1498">
        <f>'Raw Data'!Q1498</f>
        <v>302081.39</v>
      </c>
      <c r="S1498">
        <f>'Raw Data'!R1498</f>
        <v>4.743959255</v>
      </c>
      <c r="T1498">
        <f>'Raw Data'!S1498</f>
        <v>4204.3338899999999</v>
      </c>
      <c r="U1498">
        <f>'Raw Data'!T1498</f>
        <v>73466.100000000006</v>
      </c>
      <c r="V1498" s="9" t="str">
        <f t="shared" si="254"/>
        <v>STEEL</v>
      </c>
      <c r="W1498" t="str">
        <f t="shared" si="255"/>
        <v/>
      </c>
      <c r="X1498" t="e">
        <f t="shared" si="256"/>
        <v>#VALUE!</v>
      </c>
      <c r="Y1498">
        <f t="shared" si="257"/>
        <v>375547.49</v>
      </c>
      <c r="Z1498">
        <f t="shared" si="258"/>
        <v>2019</v>
      </c>
      <c r="AA1498" s="9" t="str">
        <f t="shared" si="259"/>
        <v>Steel</v>
      </c>
      <c r="AB1498" s="9" t="str">
        <f t="shared" si="260"/>
        <v>Other</v>
      </c>
      <c r="AD1498" s="13">
        <f t="shared" si="261"/>
        <v>4.743959255</v>
      </c>
      <c r="AE1498" t="e">
        <f t="shared" si="262"/>
        <v>#VALUE!</v>
      </c>
      <c r="AF1498" s="16">
        <f t="shared" si="263"/>
        <v>0.24319968866668681</v>
      </c>
    </row>
    <row r="1499" spans="1:32" x14ac:dyDescent="0.25">
      <c r="A1499" t="str">
        <f>'Raw Data'!A1499</f>
        <v>INNSA1</v>
      </c>
      <c r="B1499" s="7">
        <f>'Raw Data'!B1499</f>
        <v>43701</v>
      </c>
      <c r="C1499">
        <f>'Raw Data'!C1499</f>
        <v>301049751</v>
      </c>
      <c r="D1499">
        <f>'Raw Data'!D1499</f>
        <v>73239990</v>
      </c>
      <c r="E1499" t="str">
        <f>'Raw Data'!E1499</f>
        <v>STEEL TEA STRAINER -NP-55 (MILD STEEL) (TOTAL 50400 PCS)</v>
      </c>
      <c r="F1499" t="str">
        <f t="shared" si="253"/>
        <v>STEEL TEA STRAINER -NP-55 (MILD STEEL) (TOTAL 50400 PCS)</v>
      </c>
      <c r="O1499">
        <f>'Raw Data'!N1499</f>
        <v>2310</v>
      </c>
      <c r="P1499" t="str">
        <f>'Raw Data'!O1499</f>
        <v>KG</v>
      </c>
      <c r="Q1499">
        <f>'Raw Data'!P1499</f>
        <v>485.63707790000001</v>
      </c>
      <c r="R1499">
        <f>'Raw Data'!Q1499</f>
        <v>1121821.6499999999</v>
      </c>
      <c r="S1499">
        <f>'Raw Data'!R1499</f>
        <v>6.7590407499999996</v>
      </c>
      <c r="T1499">
        <f>'Raw Data'!S1499</f>
        <v>15613.38413</v>
      </c>
      <c r="U1499">
        <f>'Raw Data'!T1499</f>
        <v>272827</v>
      </c>
      <c r="V1499" s="9" t="str">
        <f t="shared" si="254"/>
        <v>STEEL</v>
      </c>
      <c r="W1499" t="str">
        <f t="shared" si="255"/>
        <v/>
      </c>
      <c r="X1499" t="e">
        <f t="shared" si="256"/>
        <v>#VALUE!</v>
      </c>
      <c r="Y1499">
        <f t="shared" si="257"/>
        <v>1394648.65</v>
      </c>
      <c r="Z1499">
        <f t="shared" si="258"/>
        <v>2019</v>
      </c>
      <c r="AA1499" s="9" t="str">
        <f t="shared" si="259"/>
        <v>Steel</v>
      </c>
      <c r="AB1499" s="9" t="str">
        <f t="shared" si="260"/>
        <v>Tea Strainer</v>
      </c>
      <c r="AD1499" s="13">
        <f t="shared" si="261"/>
        <v>6.7590407499999996</v>
      </c>
      <c r="AE1499" t="e">
        <f t="shared" si="262"/>
        <v>#VALUE!</v>
      </c>
      <c r="AF1499" s="16">
        <f t="shared" si="263"/>
        <v>0.24319997746522365</v>
      </c>
    </row>
    <row r="1500" spans="1:32" x14ac:dyDescent="0.25">
      <c r="A1500" t="str">
        <f>'Raw Data'!A1500</f>
        <v>INNSA1</v>
      </c>
      <c r="B1500" s="7">
        <f>'Raw Data'!B1500</f>
        <v>43701</v>
      </c>
      <c r="C1500">
        <f>'Raw Data'!C1500</f>
        <v>301049751</v>
      </c>
      <c r="D1500">
        <f>'Raw Data'!D1500</f>
        <v>73239990</v>
      </c>
      <c r="E1500" t="str">
        <f>'Raw Data'!E1500</f>
        <v>STEEL LUNCH BOX 3LAYER -8505 (MILD STEEL) (TOTAL 16800 PCS)</v>
      </c>
      <c r="F1500" t="str">
        <f t="shared" si="253"/>
        <v>STEEL LUNCH BOX 3LAYER -8505 (MILD STEEL) (TOTAL 16800 PCS)</v>
      </c>
      <c r="O1500">
        <f>'Raw Data'!N1500</f>
        <v>10892</v>
      </c>
      <c r="P1500" t="str">
        <f>'Raw Data'!O1500</f>
        <v>KG</v>
      </c>
      <c r="Q1500">
        <f>'Raw Data'!P1500</f>
        <v>389.40488249999999</v>
      </c>
      <c r="R1500">
        <f>'Raw Data'!Q1500</f>
        <v>4241397.9800000004</v>
      </c>
      <c r="S1500">
        <f>'Raw Data'!R1500</f>
        <v>5.4196921710000003</v>
      </c>
      <c r="T1500">
        <f>'Raw Data'!S1500</f>
        <v>59031.287129999997</v>
      </c>
      <c r="U1500">
        <f>'Raw Data'!T1500</f>
        <v>1031508</v>
      </c>
      <c r="V1500" s="9" t="str">
        <f t="shared" si="254"/>
        <v>STEEL</v>
      </c>
      <c r="W1500" t="str">
        <f t="shared" si="255"/>
        <v/>
      </c>
      <c r="X1500" t="e">
        <f t="shared" si="256"/>
        <v>#VALUE!</v>
      </c>
      <c r="Y1500">
        <f t="shared" si="257"/>
        <v>5272905.9800000004</v>
      </c>
      <c r="Z1500">
        <f t="shared" si="258"/>
        <v>2019</v>
      </c>
      <c r="AA1500" s="9" t="str">
        <f t="shared" si="259"/>
        <v>Steel</v>
      </c>
      <c r="AB1500" s="9" t="str">
        <f t="shared" si="260"/>
        <v>Lunch Box</v>
      </c>
      <c r="AD1500" s="13">
        <f t="shared" si="261"/>
        <v>5.4196921710000003</v>
      </c>
      <c r="AE1500" t="e">
        <f t="shared" si="262"/>
        <v>#VALUE!</v>
      </c>
      <c r="AF1500" s="16">
        <f t="shared" si="263"/>
        <v>0.24320000265572811</v>
      </c>
    </row>
    <row r="1501" spans="1:32" x14ac:dyDescent="0.25">
      <c r="A1501" t="str">
        <f>'Raw Data'!A1501</f>
        <v>INNSA1</v>
      </c>
      <c r="B1501" s="7">
        <f>'Raw Data'!B1501</f>
        <v>43701</v>
      </c>
      <c r="C1501">
        <f>'Raw Data'!C1501</f>
        <v>301049751</v>
      </c>
      <c r="D1501">
        <f>'Raw Data'!D1501</f>
        <v>73239990</v>
      </c>
      <c r="E1501" t="str">
        <f>'Raw Data'!E1501</f>
        <v>STEEL ROUND CONTAINER MEDIUM-6581 (MILD STEEL) (TOTAL 3000 PCS)</v>
      </c>
      <c r="F1501" t="str">
        <f t="shared" si="253"/>
        <v>STEEL ROUND CONTAINER MEDIUM-6581 (MILD STEEL) (TOTAL 3000 PCS)</v>
      </c>
      <c r="O1501">
        <f>'Raw Data'!N1501</f>
        <v>660</v>
      </c>
      <c r="P1501" t="str">
        <f>'Raw Data'!O1501</f>
        <v>KG</v>
      </c>
      <c r="Q1501">
        <f>'Raw Data'!P1501</f>
        <v>341.61596969999999</v>
      </c>
      <c r="R1501">
        <f>'Raw Data'!Q1501</f>
        <v>225466.54</v>
      </c>
      <c r="S1501">
        <f>'Raw Data'!R1501</f>
        <v>4.7545716029999996</v>
      </c>
      <c r="T1501">
        <f>'Raw Data'!S1501</f>
        <v>3138.0172579999999</v>
      </c>
      <c r="U1501">
        <f>'Raw Data'!T1501</f>
        <v>54833.5</v>
      </c>
      <c r="V1501" s="9" t="str">
        <f t="shared" si="254"/>
        <v>STEEL</v>
      </c>
      <c r="W1501" t="str">
        <f t="shared" si="255"/>
        <v/>
      </c>
      <c r="X1501" t="e">
        <f t="shared" si="256"/>
        <v>#VALUE!</v>
      </c>
      <c r="Y1501">
        <f t="shared" si="257"/>
        <v>280300.04000000004</v>
      </c>
      <c r="Z1501">
        <f t="shared" si="258"/>
        <v>2019</v>
      </c>
      <c r="AA1501" s="9" t="str">
        <f t="shared" si="259"/>
        <v>Steel</v>
      </c>
      <c r="AB1501" s="9" t="str">
        <f t="shared" si="260"/>
        <v>Other</v>
      </c>
      <c r="AD1501" s="13">
        <f t="shared" si="261"/>
        <v>4.7545716029999996</v>
      </c>
      <c r="AE1501" t="e">
        <f t="shared" si="262"/>
        <v>#VALUE!</v>
      </c>
      <c r="AF1501" s="16">
        <f t="shared" si="263"/>
        <v>0.24320016619760962</v>
      </c>
    </row>
    <row r="1502" spans="1:32" x14ac:dyDescent="0.25">
      <c r="A1502" t="str">
        <f>'Raw Data'!A1502</f>
        <v>INNSA1</v>
      </c>
      <c r="B1502" s="7">
        <f>'Raw Data'!B1502</f>
        <v>43701</v>
      </c>
      <c r="C1502">
        <f>'Raw Data'!C1502</f>
        <v>301049751</v>
      </c>
      <c r="D1502">
        <f>'Raw Data'!D1502</f>
        <v>73239990</v>
      </c>
      <c r="E1502" t="str">
        <f>'Raw Data'!E1502</f>
        <v>STEEL LUNCH BOX 2 LAYER-8504 (MILD STEEL) (TOTAL 26400 PCS)-DPD CLIENT</v>
      </c>
      <c r="F1502" t="str">
        <f t="shared" si="253"/>
        <v>STEEL LUNCH BOX 2 LAYER-8504 (MILD STEEL) (TOTAL 26400 PCS)-DPD CLIENT</v>
      </c>
      <c r="O1502">
        <f>'Raw Data'!N1502</f>
        <v>12628</v>
      </c>
      <c r="P1502" t="str">
        <f>'Raw Data'!O1502</f>
        <v>KG</v>
      </c>
      <c r="Q1502">
        <f>'Raw Data'!P1502</f>
        <v>379.83269639999997</v>
      </c>
      <c r="R1502">
        <f>'Raw Data'!Q1502</f>
        <v>4796527.29</v>
      </c>
      <c r="S1502">
        <f>'Raw Data'!R1502</f>
        <v>5.2864675910000001</v>
      </c>
      <c r="T1502">
        <f>'Raw Data'!S1502</f>
        <v>66757.512730000002</v>
      </c>
      <c r="U1502">
        <f>'Raw Data'!T1502</f>
        <v>1166515.3999999999</v>
      </c>
      <c r="V1502" s="9" t="str">
        <f t="shared" si="254"/>
        <v>STEEL</v>
      </c>
      <c r="W1502" t="str">
        <f t="shared" si="255"/>
        <v/>
      </c>
      <c r="X1502" t="e">
        <f t="shared" si="256"/>
        <v>#VALUE!</v>
      </c>
      <c r="Y1502">
        <f t="shared" si="257"/>
        <v>5963042.6899999995</v>
      </c>
      <c r="Z1502">
        <f t="shared" si="258"/>
        <v>2019</v>
      </c>
      <c r="AA1502" s="9" t="str">
        <f t="shared" si="259"/>
        <v>Steel</v>
      </c>
      <c r="AB1502" s="9" t="str">
        <f t="shared" si="260"/>
        <v>Lunch Box</v>
      </c>
      <c r="AD1502" s="13">
        <f t="shared" si="261"/>
        <v>5.2864675910000001</v>
      </c>
      <c r="AE1502" t="e">
        <f t="shared" si="262"/>
        <v>#VALUE!</v>
      </c>
      <c r="AF1502" s="16">
        <f t="shared" si="263"/>
        <v>0.24319999230109662</v>
      </c>
    </row>
    <row r="1503" spans="1:32" x14ac:dyDescent="0.25">
      <c r="A1503" t="str">
        <f>'Raw Data'!A1503</f>
        <v>INNSA1</v>
      </c>
      <c r="B1503" s="7">
        <f>'Raw Data'!B1503</f>
        <v>43701</v>
      </c>
      <c r="C1503">
        <f>'Raw Data'!C1503</f>
        <v>301049751</v>
      </c>
      <c r="D1503">
        <f>'Raw Data'!D1503</f>
        <v>73239990</v>
      </c>
      <c r="E1503" t="str">
        <f>'Raw Data'!E1503</f>
        <v>STEEL LUNCH BOX-6900 (MILD STEEL) (TOTAL 456 PCS)</v>
      </c>
      <c r="F1503" t="str">
        <f t="shared" si="253"/>
        <v>STEEL LUNCH BOX-6900 (MILD STEEL) (TOTAL 456 PCS)</v>
      </c>
      <c r="O1503">
        <f>'Raw Data'!N1503</f>
        <v>53.39</v>
      </c>
      <c r="P1503" t="str">
        <f>'Raw Data'!O1503</f>
        <v>KG</v>
      </c>
      <c r="Q1503">
        <f>'Raw Data'!P1503</f>
        <v>492.32927510000002</v>
      </c>
      <c r="R1503">
        <f>'Raw Data'!Q1503</f>
        <v>26285.46</v>
      </c>
      <c r="S1503">
        <f>'Raw Data'!R1503</f>
        <v>6.852181978</v>
      </c>
      <c r="T1503">
        <f>'Raw Data'!S1503</f>
        <v>365.83799579999999</v>
      </c>
      <c r="U1503">
        <f>'Raw Data'!T1503</f>
        <v>6392.6</v>
      </c>
      <c r="V1503" s="9" t="str">
        <f t="shared" si="254"/>
        <v>STEEL</v>
      </c>
      <c r="W1503" t="str">
        <f t="shared" si="255"/>
        <v/>
      </c>
      <c r="X1503" t="e">
        <f t="shared" si="256"/>
        <v>#VALUE!</v>
      </c>
      <c r="Y1503">
        <f t="shared" si="257"/>
        <v>32678.059999999998</v>
      </c>
      <c r="Z1503">
        <f t="shared" si="258"/>
        <v>2019</v>
      </c>
      <c r="AA1503" s="9" t="str">
        <f t="shared" si="259"/>
        <v>Steel</v>
      </c>
      <c r="AB1503" s="9" t="str">
        <f t="shared" si="260"/>
        <v>Lunch Box</v>
      </c>
      <c r="AD1503" s="13">
        <f t="shared" si="261"/>
        <v>6.852181978</v>
      </c>
      <c r="AE1503" t="e">
        <f t="shared" si="262"/>
        <v>#VALUE!</v>
      </c>
      <c r="AF1503" s="16">
        <f t="shared" si="263"/>
        <v>0.24319909181730129</v>
      </c>
    </row>
    <row r="1504" spans="1:32" x14ac:dyDescent="0.25">
      <c r="A1504" t="str">
        <f>'Raw Data'!A1504</f>
        <v>INNSA1</v>
      </c>
      <c r="B1504" s="7">
        <f>'Raw Data'!B1504</f>
        <v>43701</v>
      </c>
      <c r="C1504">
        <f>'Raw Data'!C1504</f>
        <v>301049751</v>
      </c>
      <c r="D1504">
        <f>'Raw Data'!D1504</f>
        <v>73231000</v>
      </c>
      <c r="E1504" t="str">
        <f>'Raw Data'!E1504</f>
        <v>STEEL SCRUBBER 6PCS SET ( ITEM NO. OKS-4156) ( QTY 98000 PCS)</v>
      </c>
      <c r="F1504" t="str">
        <f t="shared" si="253"/>
        <v>STEEL SCRUBBER 6PCS SET ( ITEM NO. OKS-4156) ( QTY 98000 PCS)</v>
      </c>
      <c r="O1504">
        <f>'Raw Data'!N1504</f>
        <v>9065</v>
      </c>
      <c r="P1504" t="str">
        <f>'Raw Data'!O1504</f>
        <v>KG</v>
      </c>
      <c r="Q1504">
        <f>'Raw Data'!P1504</f>
        <v>222.67628020000001</v>
      </c>
      <c r="R1504">
        <f>'Raw Data'!Q1504</f>
        <v>2018560.48</v>
      </c>
      <c r="S1504">
        <f>'Raw Data'!R1504</f>
        <v>3.0991827449999998</v>
      </c>
      <c r="T1504">
        <f>'Raw Data'!S1504</f>
        <v>28094.09158</v>
      </c>
      <c r="U1504">
        <f>'Raw Data'!T1504</f>
        <v>625350</v>
      </c>
      <c r="V1504" s="9" t="str">
        <f t="shared" si="254"/>
        <v>STEEL</v>
      </c>
      <c r="W1504">
        <f t="shared" si="255"/>
        <v>98000</v>
      </c>
      <c r="X1504" t="e">
        <f t="shared" si="256"/>
        <v>#VALUE!</v>
      </c>
      <c r="Y1504">
        <f t="shared" si="257"/>
        <v>2643910.48</v>
      </c>
      <c r="Z1504">
        <f t="shared" si="258"/>
        <v>2019</v>
      </c>
      <c r="AA1504" s="9" t="str">
        <f t="shared" si="259"/>
        <v>Steel</v>
      </c>
      <c r="AB1504" s="9" t="str">
        <f t="shared" si="260"/>
        <v>Scrubber</v>
      </c>
      <c r="AD1504" s="13">
        <f t="shared" si="261"/>
        <v>3.0991827449999998</v>
      </c>
      <c r="AE1504">
        <f t="shared" si="262"/>
        <v>6.3811224489795917</v>
      </c>
      <c r="AF1504" s="16">
        <f t="shared" si="263"/>
        <v>0.30979998181674495</v>
      </c>
    </row>
    <row r="1505" spans="1:32" x14ac:dyDescent="0.25">
      <c r="A1505" t="str">
        <f>'Raw Data'!A1505</f>
        <v>INNSA1</v>
      </c>
      <c r="B1505" s="7">
        <f>'Raw Data'!B1505</f>
        <v>43701</v>
      </c>
      <c r="C1505">
        <f>'Raw Data'!C1505</f>
        <v>301049751</v>
      </c>
      <c r="D1505">
        <f>'Raw Data'!D1505</f>
        <v>73239990</v>
      </c>
      <c r="E1505" t="str">
        <f>'Raw Data'!E1505</f>
        <v>STEEL LUNCH BOX-6527 (MILD STEEL) (TOTAL 288 PCS)</v>
      </c>
      <c r="F1505" t="str">
        <f t="shared" si="253"/>
        <v>STEEL LUNCH BOX-6527 (MILD STEEL) (TOTAL 288 PCS)</v>
      </c>
      <c r="O1505">
        <f>'Raw Data'!N1505</f>
        <v>100.32</v>
      </c>
      <c r="P1505" t="str">
        <f>'Raw Data'!O1505</f>
        <v>KG</v>
      </c>
      <c r="Q1505">
        <f>'Raw Data'!P1505</f>
        <v>418.94657100000001</v>
      </c>
      <c r="R1505">
        <f>'Raw Data'!Q1505</f>
        <v>42028.72</v>
      </c>
      <c r="S1505">
        <f>'Raw Data'!R1505</f>
        <v>5.8308499789999999</v>
      </c>
      <c r="T1505">
        <f>'Raw Data'!S1505</f>
        <v>584.95086990000004</v>
      </c>
      <c r="U1505">
        <f>'Raw Data'!T1505</f>
        <v>10221.4</v>
      </c>
      <c r="V1505" s="9" t="str">
        <f t="shared" si="254"/>
        <v>STEEL</v>
      </c>
      <c r="W1505" t="str">
        <f t="shared" si="255"/>
        <v/>
      </c>
      <c r="X1505" t="e">
        <f t="shared" si="256"/>
        <v>#VALUE!</v>
      </c>
      <c r="Y1505">
        <f t="shared" si="257"/>
        <v>52250.12</v>
      </c>
      <c r="Z1505">
        <f t="shared" si="258"/>
        <v>2019</v>
      </c>
      <c r="AA1505" s="9" t="str">
        <f t="shared" si="259"/>
        <v>Steel</v>
      </c>
      <c r="AB1505" s="9" t="str">
        <f t="shared" si="260"/>
        <v>Lunch Box</v>
      </c>
      <c r="AD1505" s="13">
        <f t="shared" si="261"/>
        <v>5.8308499789999999</v>
      </c>
      <c r="AE1505" t="e">
        <f t="shared" si="262"/>
        <v>#VALUE!</v>
      </c>
      <c r="AF1505" s="16">
        <f t="shared" si="263"/>
        <v>0.24320036394160943</v>
      </c>
    </row>
    <row r="1506" spans="1:32" x14ac:dyDescent="0.25">
      <c r="A1506" t="str">
        <f>'Raw Data'!A1506</f>
        <v>INNSA1</v>
      </c>
      <c r="B1506" s="7">
        <f>'Raw Data'!B1506</f>
        <v>43701</v>
      </c>
      <c r="C1506">
        <f>'Raw Data'!C1506</f>
        <v>301049751</v>
      </c>
      <c r="D1506">
        <f>'Raw Data'!D1506</f>
        <v>73239990</v>
      </c>
      <c r="E1506" t="str">
        <f>'Raw Data'!E1506</f>
        <v>STEEL SPOON HOLDER ROUND- MP-96 (MILD STEEL) (TOTAL 36 PCS)</v>
      </c>
      <c r="F1506" t="str">
        <f t="shared" si="253"/>
        <v>STEEL SPOON HOLDER ROUND- MP-96 (MILD STEEL) (TOTAL 36 PCS)</v>
      </c>
      <c r="O1506">
        <f>'Raw Data'!N1506</f>
        <v>7.7</v>
      </c>
      <c r="P1506" t="str">
        <f>'Raw Data'!O1506</f>
        <v>KG</v>
      </c>
      <c r="Q1506">
        <f>'Raw Data'!P1506</f>
        <v>244.4480519</v>
      </c>
      <c r="R1506">
        <f>'Raw Data'!Q1506</f>
        <v>1882.25</v>
      </c>
      <c r="S1506">
        <f>'Raw Data'!R1506</f>
        <v>3.4021997490000002</v>
      </c>
      <c r="T1506">
        <f>'Raw Data'!S1506</f>
        <v>26.196938070000002</v>
      </c>
      <c r="U1506">
        <f>'Raw Data'!T1506</f>
        <v>457.7</v>
      </c>
      <c r="V1506" s="9" t="str">
        <f t="shared" si="254"/>
        <v>STEEL</v>
      </c>
      <c r="W1506" t="str">
        <f t="shared" si="255"/>
        <v/>
      </c>
      <c r="X1506" t="e">
        <f t="shared" si="256"/>
        <v>#VALUE!</v>
      </c>
      <c r="Y1506">
        <f t="shared" si="257"/>
        <v>2339.9499999999998</v>
      </c>
      <c r="Z1506">
        <f t="shared" si="258"/>
        <v>2019</v>
      </c>
      <c r="AA1506" s="9" t="str">
        <f t="shared" si="259"/>
        <v>Steel</v>
      </c>
      <c r="AB1506" s="9" t="str">
        <f t="shared" si="260"/>
        <v>Other</v>
      </c>
      <c r="AD1506" s="13">
        <f t="shared" si="261"/>
        <v>3.4021997490000002</v>
      </c>
      <c r="AE1506" t="e">
        <f t="shared" si="262"/>
        <v>#VALUE!</v>
      </c>
      <c r="AF1506" s="16">
        <f t="shared" si="263"/>
        <v>0.24316642316376677</v>
      </c>
    </row>
    <row r="1507" spans="1:32" x14ac:dyDescent="0.25">
      <c r="A1507" t="str">
        <f>'Raw Data'!A1507</f>
        <v>INNSA1</v>
      </c>
      <c r="B1507" s="7">
        <f>'Raw Data'!B1507</f>
        <v>43701</v>
      </c>
      <c r="C1507">
        <f>'Raw Data'!C1507</f>
        <v>301049751</v>
      </c>
      <c r="D1507">
        <f>'Raw Data'!D1507</f>
        <v>73239990</v>
      </c>
      <c r="E1507" t="str">
        <f>'Raw Data'!E1507</f>
        <v>STEEL RECTANGLE CONTAINER BIG-6578(MILD STEEL) (TOTAL 3000 PCS)</v>
      </c>
      <c r="F1507" t="str">
        <f t="shared" si="253"/>
        <v>STEEL RECTANGLE CONTAINER BIG-6578(MILD STEEL) (TOTAL 3000 PCS)</v>
      </c>
      <c r="O1507">
        <f>'Raw Data'!N1507</f>
        <v>886.25</v>
      </c>
      <c r="P1507" t="str">
        <f>'Raw Data'!O1507</f>
        <v>KG</v>
      </c>
      <c r="Q1507">
        <f>'Raw Data'!P1507</f>
        <v>466.82104370000002</v>
      </c>
      <c r="R1507">
        <f>'Raw Data'!Q1507</f>
        <v>413720.15</v>
      </c>
      <c r="S1507">
        <f>'Raw Data'!R1507</f>
        <v>6.4971613599999998</v>
      </c>
      <c r="T1507">
        <f>'Raw Data'!S1507</f>
        <v>5758.1092550000003</v>
      </c>
      <c r="U1507">
        <f>'Raw Data'!T1507</f>
        <v>100616.7</v>
      </c>
      <c r="V1507" s="9" t="str">
        <f t="shared" si="254"/>
        <v>STEEL</v>
      </c>
      <c r="W1507" t="str">
        <f t="shared" si="255"/>
        <v/>
      </c>
      <c r="X1507" t="e">
        <f t="shared" si="256"/>
        <v>#VALUE!</v>
      </c>
      <c r="Y1507">
        <f t="shared" si="257"/>
        <v>514336.85000000003</v>
      </c>
      <c r="Z1507">
        <f t="shared" si="258"/>
        <v>2019</v>
      </c>
      <c r="AA1507" s="9" t="str">
        <f t="shared" si="259"/>
        <v>Steel</v>
      </c>
      <c r="AB1507" s="9" t="str">
        <f t="shared" si="260"/>
        <v>Other</v>
      </c>
      <c r="AD1507" s="13">
        <f t="shared" si="261"/>
        <v>6.4971613599999998</v>
      </c>
      <c r="AE1507" t="e">
        <f t="shared" si="262"/>
        <v>#VALUE!</v>
      </c>
      <c r="AF1507" s="16">
        <f t="shared" si="263"/>
        <v>0.24319990215608303</v>
      </c>
    </row>
    <row r="1508" spans="1:32" x14ac:dyDescent="0.25">
      <c r="A1508" t="str">
        <f>'Raw Data'!A1508</f>
        <v>INNSA1</v>
      </c>
      <c r="B1508" s="7">
        <f>'Raw Data'!B1508</f>
        <v>43701</v>
      </c>
      <c r="C1508">
        <f>'Raw Data'!C1508</f>
        <v>301049751</v>
      </c>
      <c r="D1508">
        <f>'Raw Data'!D1508</f>
        <v>73239990</v>
      </c>
      <c r="E1508" t="str">
        <f>'Raw Data'!E1508</f>
        <v>STEEL RECTANGLE CONTAINER MEDIUM-6577 (MILD STEEL) (TOTAL 3000 PCS)</v>
      </c>
      <c r="F1508" t="str">
        <f t="shared" si="253"/>
        <v>STEEL RECTANGLE CONTAINER MEDIUM-6577 (MILD STEEL) (TOTAL 3000 PCS)</v>
      </c>
      <c r="O1508">
        <f>'Raw Data'!N1508</f>
        <v>660</v>
      </c>
      <c r="P1508" t="str">
        <f>'Raw Data'!O1508</f>
        <v>KG</v>
      </c>
      <c r="Q1508">
        <f>'Raw Data'!P1508</f>
        <v>514.08233329999996</v>
      </c>
      <c r="R1508">
        <f>'Raw Data'!Q1508</f>
        <v>339294.34</v>
      </c>
      <c r="S1508">
        <f>'Raw Data'!R1508</f>
        <v>7.1549385289999998</v>
      </c>
      <c r="T1508">
        <f>'Raw Data'!S1508</f>
        <v>4722.2594289999997</v>
      </c>
      <c r="U1508">
        <f>'Raw Data'!T1508</f>
        <v>82516.3</v>
      </c>
      <c r="V1508" s="9" t="str">
        <f t="shared" si="254"/>
        <v>STEEL</v>
      </c>
      <c r="W1508" t="str">
        <f t="shared" si="255"/>
        <v/>
      </c>
      <c r="X1508" t="e">
        <f t="shared" si="256"/>
        <v>#VALUE!</v>
      </c>
      <c r="Y1508">
        <f t="shared" si="257"/>
        <v>421810.64</v>
      </c>
      <c r="Z1508">
        <f t="shared" si="258"/>
        <v>2019</v>
      </c>
      <c r="AA1508" s="9" t="str">
        <f t="shared" si="259"/>
        <v>Steel</v>
      </c>
      <c r="AB1508" s="9" t="str">
        <f t="shared" si="260"/>
        <v>Other</v>
      </c>
      <c r="AD1508" s="13">
        <f t="shared" si="261"/>
        <v>7.1549385289999998</v>
      </c>
      <c r="AE1508" t="e">
        <f t="shared" si="262"/>
        <v>#VALUE!</v>
      </c>
      <c r="AF1508" s="16">
        <f t="shared" si="263"/>
        <v>0.24319975393636098</v>
      </c>
    </row>
    <row r="1509" spans="1:32" x14ac:dyDescent="0.25">
      <c r="A1509" t="str">
        <f>'Raw Data'!A1509</f>
        <v>INNSA1</v>
      </c>
      <c r="B1509" s="7">
        <f>'Raw Data'!B1509</f>
        <v>43701</v>
      </c>
      <c r="C1509">
        <f>'Raw Data'!C1509</f>
        <v>301049751</v>
      </c>
      <c r="D1509">
        <f>'Raw Data'!D1509</f>
        <v>73231000</v>
      </c>
      <c r="E1509" t="str">
        <f>'Raw Data'!E1509</f>
        <v>STEEL SCRUBBER 2PCS SET ( ITEM NO.8001-2) ( QTY 166320 SETS)</v>
      </c>
      <c r="F1509" t="str">
        <f t="shared" si="253"/>
        <v>STEEL SCRUBBER 2PCS SET ( ITEM NO.8001-2) ( QTY 166320 SETS)</v>
      </c>
      <c r="O1509">
        <f>'Raw Data'!N1509</f>
        <v>4851</v>
      </c>
      <c r="P1509" t="str">
        <f>'Raw Data'!O1509</f>
        <v>KG</v>
      </c>
      <c r="Q1509">
        <f>'Raw Data'!P1509</f>
        <v>411.22600490000002</v>
      </c>
      <c r="R1509">
        <f>'Raw Data'!Q1509</f>
        <v>1994857.35</v>
      </c>
      <c r="S1509">
        <f>'Raw Data'!R1509</f>
        <v>5.7233960330000002</v>
      </c>
      <c r="T1509">
        <f>'Raw Data'!S1509</f>
        <v>27764.194149999999</v>
      </c>
      <c r="U1509">
        <f>'Raw Data'!T1509</f>
        <v>618006.80000000005</v>
      </c>
      <c r="V1509" s="9" t="str">
        <f t="shared" si="254"/>
        <v>STEEL</v>
      </c>
      <c r="W1509">
        <f t="shared" si="255"/>
        <v>166320</v>
      </c>
      <c r="X1509" t="e">
        <f t="shared" si="256"/>
        <v>#VALUE!</v>
      </c>
      <c r="Y1509">
        <f t="shared" si="257"/>
        <v>2612864.1500000004</v>
      </c>
      <c r="Z1509">
        <f t="shared" si="258"/>
        <v>2019</v>
      </c>
      <c r="AA1509" s="9" t="str">
        <f t="shared" si="259"/>
        <v>Steel</v>
      </c>
      <c r="AB1509" s="9" t="str">
        <f t="shared" si="260"/>
        <v>Scrubber</v>
      </c>
      <c r="AD1509" s="13">
        <f t="shared" si="261"/>
        <v>5.7233960330000002</v>
      </c>
      <c r="AE1509">
        <f t="shared" si="262"/>
        <v>3.7157696007696011</v>
      </c>
      <c r="AF1509" s="16">
        <f t="shared" si="263"/>
        <v>0.30979999647593848</v>
      </c>
    </row>
    <row r="1510" spans="1:32" x14ac:dyDescent="0.25">
      <c r="A1510" t="str">
        <f>'Raw Data'!A1510</f>
        <v>INNSA1</v>
      </c>
      <c r="B1510" s="7">
        <f>'Raw Data'!B1510</f>
        <v>43696</v>
      </c>
      <c r="C1510">
        <f>'Raw Data'!C1510</f>
        <v>301049751</v>
      </c>
      <c r="D1510">
        <f>'Raw Data'!D1510</f>
        <v>73239990</v>
      </c>
      <c r="E1510" t="str">
        <f>'Raw Data'!E1510</f>
        <v>STAINLESS STEEL SPORTS BOTTLE 750ML SG-702 -SB-01 (TOTAL 41472 PCS ) (NOT VACUUM BOTTLE) (MILD STEEL)-DPD CLIENT</v>
      </c>
      <c r="F1510" t="str">
        <f t="shared" si="253"/>
        <v>STAINLESS STEEL SPORTS BOTTLE 750ML SG-702 -SB-01 (TOTAL 41472 PCS ) (NOT VACUUM BOTTLE) (MILD STEEL)-DPD CLIENT</v>
      </c>
      <c r="O1510">
        <f>'Raw Data'!N1510</f>
        <v>6566.4</v>
      </c>
      <c r="P1510" t="str">
        <f>'Raw Data'!O1510</f>
        <v>KG</v>
      </c>
      <c r="Q1510">
        <f>'Raw Data'!P1510</f>
        <v>580.39497900000003</v>
      </c>
      <c r="R1510">
        <f>'Raw Data'!Q1510</f>
        <v>3811105.59</v>
      </c>
      <c r="S1510">
        <f>'Raw Data'!R1510</f>
        <v>8.0778702710000001</v>
      </c>
      <c r="T1510">
        <f>'Raw Data'!S1510</f>
        <v>53042.527349999997</v>
      </c>
      <c r="U1510">
        <f>'Raw Data'!T1510</f>
        <v>926861</v>
      </c>
      <c r="V1510" s="9" t="str">
        <f t="shared" si="254"/>
        <v>STAINLESS</v>
      </c>
      <c r="W1510" t="str">
        <f t="shared" si="255"/>
        <v/>
      </c>
      <c r="X1510" t="e">
        <f t="shared" si="256"/>
        <v>#VALUE!</v>
      </c>
      <c r="Y1510">
        <f t="shared" si="257"/>
        <v>4737966.59</v>
      </c>
      <c r="Z1510">
        <f t="shared" si="258"/>
        <v>2019</v>
      </c>
      <c r="AA1510" s="9" t="str">
        <f t="shared" si="259"/>
        <v>Steel</v>
      </c>
      <c r="AB1510" s="9" t="str">
        <f t="shared" si="260"/>
        <v>Other</v>
      </c>
      <c r="AD1510" s="13">
        <f t="shared" si="261"/>
        <v>8.0778702710000001</v>
      </c>
      <c r="AE1510" t="e">
        <f t="shared" si="262"/>
        <v>#VALUE!</v>
      </c>
      <c r="AF1510" s="16">
        <f t="shared" si="263"/>
        <v>0.2432000316212703</v>
      </c>
    </row>
    <row r="1511" spans="1:32" x14ac:dyDescent="0.25">
      <c r="A1511" t="str">
        <f>'Raw Data'!A1511</f>
        <v>INNSA1</v>
      </c>
      <c r="B1511" s="7">
        <f>'Raw Data'!B1511</f>
        <v>43696</v>
      </c>
      <c r="C1511">
        <f>'Raw Data'!C1511</f>
        <v>301049751</v>
      </c>
      <c r="D1511">
        <f>'Raw Data'!D1511</f>
        <v>73239990</v>
      </c>
      <c r="E1511" t="str">
        <f>'Raw Data'!E1511</f>
        <v>STAINLESS STEEL SPORTS BOTTLE 750ML SG-901-A-19 (TOTAL 720 PCS) (NOT VACUUM BOTTLE) (MILD STEEL)</v>
      </c>
      <c r="F1511" t="str">
        <f t="shared" si="253"/>
        <v>STAINLESS STEEL SPORTS BOTTLE 750ML SG-901-A-19 (TOTAL 720 PCS) (NOT VACUUM BOTTLE) (MILD STEEL)</v>
      </c>
      <c r="O1511">
        <f>'Raw Data'!N1511</f>
        <v>132</v>
      </c>
      <c r="P1511" t="str">
        <f>'Raw Data'!O1511</f>
        <v>KG</v>
      </c>
      <c r="Q1511">
        <f>'Raw Data'!P1511</f>
        <v>509.33484850000002</v>
      </c>
      <c r="R1511">
        <f>'Raw Data'!Q1511</f>
        <v>67232.2</v>
      </c>
      <c r="S1511">
        <f>'Raw Data'!R1511</f>
        <v>7.0888635840000003</v>
      </c>
      <c r="T1511">
        <f>'Raw Data'!S1511</f>
        <v>935.72999300000004</v>
      </c>
      <c r="U1511">
        <f>'Raw Data'!T1511</f>
        <v>16350.8</v>
      </c>
      <c r="V1511" s="9" t="str">
        <f t="shared" si="254"/>
        <v>STAINLESS</v>
      </c>
      <c r="W1511" t="str">
        <f t="shared" si="255"/>
        <v/>
      </c>
      <c r="X1511" t="e">
        <f t="shared" si="256"/>
        <v>#VALUE!</v>
      </c>
      <c r="Y1511">
        <f t="shared" si="257"/>
        <v>83583</v>
      </c>
      <c r="Z1511">
        <f t="shared" si="258"/>
        <v>2019</v>
      </c>
      <c r="AA1511" s="9" t="str">
        <f t="shared" si="259"/>
        <v>Steel</v>
      </c>
      <c r="AB1511" s="9" t="str">
        <f t="shared" si="260"/>
        <v>Other</v>
      </c>
      <c r="AD1511" s="13">
        <f t="shared" si="261"/>
        <v>7.0888635840000003</v>
      </c>
      <c r="AE1511" t="e">
        <f t="shared" si="262"/>
        <v>#VALUE!</v>
      </c>
      <c r="AF1511" s="16">
        <f t="shared" si="263"/>
        <v>0.24319894336344788</v>
      </c>
    </row>
    <row r="1512" spans="1:32" x14ac:dyDescent="0.25">
      <c r="A1512" t="str">
        <f>'Raw Data'!A1512</f>
        <v>INNSA1</v>
      </c>
      <c r="B1512" s="7">
        <f>'Raw Data'!B1512</f>
        <v>43696</v>
      </c>
      <c r="C1512">
        <f>'Raw Data'!C1512</f>
        <v>301049751</v>
      </c>
      <c r="D1512">
        <f>'Raw Data'!D1512</f>
        <v>73239990</v>
      </c>
      <c r="E1512" t="str">
        <f>'Raw Data'!E1512</f>
        <v>STAINLESS STEEL BOTTLE 750ML SG805-AM-6 (TOTAL 3780 PCS ) (NOT VACUUM BOTTLE) (MILD STEEL)</v>
      </c>
      <c r="F1512" t="str">
        <f t="shared" si="253"/>
        <v>STAINLESS STEEL BOTTLE 750ML SG805-AM-6 (TOTAL 3780 PCS ) (NOT VACUUM BOTTLE) (MILD STEEL)</v>
      </c>
      <c r="O1512">
        <f>'Raw Data'!N1512</f>
        <v>567</v>
      </c>
      <c r="P1512" t="str">
        <f>'Raw Data'!O1512</f>
        <v>KG</v>
      </c>
      <c r="Q1512">
        <f>'Raw Data'!P1512</f>
        <v>597.81724870000005</v>
      </c>
      <c r="R1512">
        <f>'Raw Data'!Q1512</f>
        <v>338962.38</v>
      </c>
      <c r="S1512">
        <f>'Raw Data'!R1512</f>
        <v>8.3203514080000005</v>
      </c>
      <c r="T1512">
        <f>'Raw Data'!S1512</f>
        <v>4717.6392480000004</v>
      </c>
      <c r="U1512">
        <f>'Raw Data'!T1512</f>
        <v>82435.600000000006</v>
      </c>
      <c r="V1512" s="9" t="str">
        <f t="shared" si="254"/>
        <v>STAINLESS</v>
      </c>
      <c r="W1512" t="str">
        <f t="shared" si="255"/>
        <v/>
      </c>
      <c r="X1512" t="e">
        <f t="shared" si="256"/>
        <v>#VALUE!</v>
      </c>
      <c r="Y1512">
        <f t="shared" si="257"/>
        <v>421397.98</v>
      </c>
      <c r="Z1512">
        <f t="shared" si="258"/>
        <v>2019</v>
      </c>
      <c r="AA1512" s="9" t="str">
        <f t="shared" si="259"/>
        <v>Steel</v>
      </c>
      <c r="AB1512" s="9" t="str">
        <f t="shared" si="260"/>
        <v>Other</v>
      </c>
      <c r="AD1512" s="13">
        <f t="shared" si="261"/>
        <v>8.3203514080000005</v>
      </c>
      <c r="AE1512" t="e">
        <f t="shared" si="262"/>
        <v>#VALUE!</v>
      </c>
      <c r="AF1512" s="16">
        <f t="shared" si="263"/>
        <v>0.24319985008365827</v>
      </c>
    </row>
    <row r="1513" spans="1:32" x14ac:dyDescent="0.25">
      <c r="A1513" t="str">
        <f>'Raw Data'!A1513</f>
        <v>INNSA1</v>
      </c>
      <c r="B1513" s="7">
        <f>'Raw Data'!B1513</f>
        <v>43696</v>
      </c>
      <c r="C1513">
        <f>'Raw Data'!C1513</f>
        <v>301049751</v>
      </c>
      <c r="D1513">
        <f>'Raw Data'!D1513</f>
        <v>73239990</v>
      </c>
      <c r="E1513" t="str">
        <f>'Raw Data'!E1513</f>
        <v>STEEL SPOON HOLDER ROUND -MP-96 (TOTAL 20700 PCS) (MILD STEEL)</v>
      </c>
      <c r="F1513" t="str">
        <f t="shared" si="253"/>
        <v>STEEL SPOON HOLDER ROUND -MP-96 (TOTAL 20700 PCS) (MILD STEEL)</v>
      </c>
      <c r="O1513">
        <f>'Raw Data'!N1513</f>
        <v>4427.5</v>
      </c>
      <c r="P1513" t="str">
        <f>'Raw Data'!O1513</f>
        <v>KG</v>
      </c>
      <c r="Q1513">
        <f>'Raw Data'!P1513</f>
        <v>252.9303377</v>
      </c>
      <c r="R1513">
        <f>'Raw Data'!Q1513</f>
        <v>1119849.07</v>
      </c>
      <c r="S1513">
        <f>'Raw Data'!R1513</f>
        <v>3.5202552210000002</v>
      </c>
      <c r="T1513">
        <f>'Raw Data'!S1513</f>
        <v>15585.929990000001</v>
      </c>
      <c r="U1513">
        <f>'Raw Data'!T1513</f>
        <v>272347.3</v>
      </c>
      <c r="V1513" s="9" t="str">
        <f t="shared" si="254"/>
        <v>STEEL</v>
      </c>
      <c r="W1513" t="str">
        <f t="shared" si="255"/>
        <v/>
      </c>
      <c r="X1513" t="e">
        <f t="shared" si="256"/>
        <v>#VALUE!</v>
      </c>
      <c r="Y1513">
        <f t="shared" si="257"/>
        <v>1392196.37</v>
      </c>
      <c r="Z1513">
        <f t="shared" si="258"/>
        <v>2019</v>
      </c>
      <c r="AA1513" s="9" t="str">
        <f t="shared" si="259"/>
        <v>Steel</v>
      </c>
      <c r="AB1513" s="9" t="str">
        <f t="shared" si="260"/>
        <v>Other</v>
      </c>
      <c r="AD1513" s="13">
        <f t="shared" si="261"/>
        <v>3.5202552210000002</v>
      </c>
      <c r="AE1513" t="e">
        <f t="shared" si="262"/>
        <v>#VALUE!</v>
      </c>
      <c r="AF1513" s="16">
        <f t="shared" si="263"/>
        <v>0.24320000551502888</v>
      </c>
    </row>
    <row r="1514" spans="1:32" x14ac:dyDescent="0.25">
      <c r="A1514" t="str">
        <f>'Raw Data'!A1514</f>
        <v>INNSA1</v>
      </c>
      <c r="B1514" s="7">
        <f>'Raw Data'!B1514</f>
        <v>43690</v>
      </c>
      <c r="C1514">
        <f>'Raw Data'!C1514</f>
        <v>301049751</v>
      </c>
      <c r="D1514">
        <f>'Raw Data'!D1514</f>
        <v>73239990</v>
      </c>
      <c r="E1514" t="str">
        <f>'Raw Data'!E1514</f>
        <v>STEEL ZHARA-AM-60 (TOTAL 1440 PCS) (MILD SEEL)</v>
      </c>
      <c r="F1514" t="str">
        <f t="shared" si="253"/>
        <v>STEEL ZHARA-AM-60 (TOTAL 1440 PCS) (MILD SEEL)</v>
      </c>
      <c r="O1514">
        <f>'Raw Data'!N1514</f>
        <v>103.2</v>
      </c>
      <c r="P1514" t="str">
        <f>'Raw Data'!O1514</f>
        <v>KG</v>
      </c>
      <c r="Q1514">
        <f>'Raw Data'!P1514</f>
        <v>309.4916667</v>
      </c>
      <c r="R1514">
        <f>'Raw Data'!Q1514</f>
        <v>31939.54</v>
      </c>
      <c r="S1514">
        <f>'Raw Data'!R1514</f>
        <v>4.4213095239999998</v>
      </c>
      <c r="T1514">
        <f>'Raw Data'!S1514</f>
        <v>456.27914290000001</v>
      </c>
      <c r="U1514">
        <f>'Raw Data'!T1514</f>
        <v>7767.8</v>
      </c>
      <c r="V1514" s="9" t="str">
        <f t="shared" si="254"/>
        <v>STEEL</v>
      </c>
      <c r="W1514" t="str">
        <f t="shared" si="255"/>
        <v/>
      </c>
      <c r="X1514" t="e">
        <f t="shared" si="256"/>
        <v>#VALUE!</v>
      </c>
      <c r="Y1514">
        <f t="shared" si="257"/>
        <v>39707.340000000004</v>
      </c>
      <c r="Z1514">
        <f t="shared" si="258"/>
        <v>2019</v>
      </c>
      <c r="AA1514" s="9" t="str">
        <f t="shared" si="259"/>
        <v>Steel</v>
      </c>
      <c r="AB1514" s="9" t="str">
        <f t="shared" si="260"/>
        <v>Other</v>
      </c>
      <c r="AD1514" s="13">
        <f t="shared" si="261"/>
        <v>4.4213095239999998</v>
      </c>
      <c r="AE1514" t="e">
        <f t="shared" si="262"/>
        <v>#VALUE!</v>
      </c>
      <c r="AF1514" s="16">
        <f t="shared" si="263"/>
        <v>0.24320325214452054</v>
      </c>
    </row>
    <row r="1515" spans="1:32" x14ac:dyDescent="0.25">
      <c r="A1515" t="str">
        <f>'Raw Data'!A1515</f>
        <v>INNSA1</v>
      </c>
      <c r="B1515" s="7">
        <f>'Raw Data'!B1515</f>
        <v>43689</v>
      </c>
      <c r="C1515">
        <f>'Raw Data'!C1515</f>
        <v>301049751</v>
      </c>
      <c r="D1515">
        <f>'Raw Data'!D1515</f>
        <v>73239990</v>
      </c>
      <c r="E1515" t="str">
        <f>'Raw Data'!E1515</f>
        <v>STEEL LUNCH BOX 6862 -AM-22 (TOTAL 336 PCS)(MILD STEEL)</v>
      </c>
      <c r="F1515" t="str">
        <f t="shared" si="253"/>
        <v>STEEL LUNCH BOX 6862 -AM-22 (TOTAL 336 PCS)(MILD STEEL)</v>
      </c>
      <c r="O1515">
        <f>'Raw Data'!N1515</f>
        <v>87.5</v>
      </c>
      <c r="P1515" t="str">
        <f>'Raw Data'!O1515</f>
        <v>KG</v>
      </c>
      <c r="Q1515">
        <f>'Raw Data'!P1515</f>
        <v>500.46114290000003</v>
      </c>
      <c r="R1515">
        <f>'Raw Data'!Q1515</f>
        <v>43790.35</v>
      </c>
      <c r="S1515">
        <f>'Raw Data'!R1515</f>
        <v>7.1494448979999996</v>
      </c>
      <c r="T1515">
        <f>'Raw Data'!S1515</f>
        <v>625.57642859999999</v>
      </c>
      <c r="U1515">
        <f>'Raw Data'!T1515</f>
        <v>10649.8</v>
      </c>
      <c r="V1515" s="9" t="str">
        <f t="shared" si="254"/>
        <v>STEEL</v>
      </c>
      <c r="W1515" t="str">
        <f t="shared" si="255"/>
        <v/>
      </c>
      <c r="X1515" t="e">
        <f t="shared" si="256"/>
        <v>#VALUE!</v>
      </c>
      <c r="Y1515">
        <f t="shared" si="257"/>
        <v>54440.149999999994</v>
      </c>
      <c r="Z1515">
        <f t="shared" si="258"/>
        <v>2019</v>
      </c>
      <c r="AA1515" s="9" t="str">
        <f t="shared" si="259"/>
        <v>Steel</v>
      </c>
      <c r="AB1515" s="9" t="str">
        <f t="shared" si="260"/>
        <v>Lunch Box</v>
      </c>
      <c r="AD1515" s="13">
        <f t="shared" si="261"/>
        <v>7.1494448979999996</v>
      </c>
      <c r="AE1515" t="e">
        <f t="shared" si="262"/>
        <v>#VALUE!</v>
      </c>
      <c r="AF1515" s="16">
        <f t="shared" si="263"/>
        <v>0.24319970039061117</v>
      </c>
    </row>
    <row r="1516" spans="1:32" x14ac:dyDescent="0.25">
      <c r="A1516" t="str">
        <f>'Raw Data'!A1516</f>
        <v>INNSA1</v>
      </c>
      <c r="B1516" s="7">
        <f>'Raw Data'!B1516</f>
        <v>43689</v>
      </c>
      <c r="C1516">
        <f>'Raw Data'!C1516</f>
        <v>301049751</v>
      </c>
      <c r="D1516">
        <f>'Raw Data'!D1516</f>
        <v>73239990</v>
      </c>
      <c r="E1516" t="str">
        <f>'Raw Data'!E1516</f>
        <v>STEEL ZHARA-AM-60 (TOTAL 960 PCS) (MILD STEEL)</v>
      </c>
      <c r="F1516" t="str">
        <f t="shared" si="253"/>
        <v>STEEL ZHARA-AM-60 (TOTAL 960 PCS) (MILD STEEL)</v>
      </c>
      <c r="O1516">
        <f>'Raw Data'!N1516</f>
        <v>68.8</v>
      </c>
      <c r="P1516" t="str">
        <f>'Raw Data'!O1516</f>
        <v>KG</v>
      </c>
      <c r="Q1516">
        <f>'Raw Data'!P1516</f>
        <v>308.22645349999999</v>
      </c>
      <c r="R1516">
        <f>'Raw Data'!Q1516</f>
        <v>21205.98</v>
      </c>
      <c r="S1516">
        <f>'Raw Data'!R1516</f>
        <v>4.4032350500000002</v>
      </c>
      <c r="T1516">
        <f>'Raw Data'!S1516</f>
        <v>302.94257140000002</v>
      </c>
      <c r="U1516">
        <f>'Raw Data'!T1516</f>
        <v>5157.3</v>
      </c>
      <c r="V1516" s="9" t="str">
        <f t="shared" si="254"/>
        <v>STEEL</v>
      </c>
      <c r="W1516" t="str">
        <f t="shared" si="255"/>
        <v/>
      </c>
      <c r="X1516" t="e">
        <f t="shared" si="256"/>
        <v>#VALUE!</v>
      </c>
      <c r="Y1516">
        <f t="shared" si="257"/>
        <v>26363.279999999999</v>
      </c>
      <c r="Z1516">
        <f t="shared" si="258"/>
        <v>2019</v>
      </c>
      <c r="AA1516" s="9" t="str">
        <f t="shared" si="259"/>
        <v>Steel</v>
      </c>
      <c r="AB1516" s="9" t="str">
        <f t="shared" si="260"/>
        <v>Other</v>
      </c>
      <c r="AD1516" s="13">
        <f t="shared" si="261"/>
        <v>4.4032350500000002</v>
      </c>
      <c r="AE1516" t="e">
        <f t="shared" si="262"/>
        <v>#VALUE!</v>
      </c>
      <c r="AF1516" s="16">
        <f t="shared" si="263"/>
        <v>0.24320026709447054</v>
      </c>
    </row>
    <row r="1517" spans="1:32" x14ac:dyDescent="0.25">
      <c r="A1517" t="str">
        <f>'Raw Data'!A1517</f>
        <v>INNSA1</v>
      </c>
      <c r="B1517" s="7">
        <f>'Raw Data'!B1517</f>
        <v>43689</v>
      </c>
      <c r="C1517">
        <f>'Raw Data'!C1517</f>
        <v>301049751</v>
      </c>
      <c r="D1517">
        <f>'Raw Data'!D1517</f>
        <v>73239990</v>
      </c>
      <c r="E1517" t="str">
        <f>'Raw Data'!E1517</f>
        <v>STEEL LUNCH BOX 2652 -AM-20 (TOTAL 288 PCS) (MILD STEEL)</v>
      </c>
      <c r="F1517" t="str">
        <f t="shared" si="253"/>
        <v>STEEL LUNCH BOX 2652 -AM-20 (TOTAL 288 PCS) (MILD STEEL)</v>
      </c>
      <c r="O1517">
        <f>'Raw Data'!N1517</f>
        <v>57.6</v>
      </c>
      <c r="P1517" t="str">
        <f>'Raw Data'!O1517</f>
        <v>KG</v>
      </c>
      <c r="Q1517">
        <f>'Raw Data'!P1517</f>
        <v>662.6869792</v>
      </c>
      <c r="R1517">
        <f>'Raw Data'!Q1517</f>
        <v>38170.769999999997</v>
      </c>
      <c r="S1517">
        <f>'Raw Data'!R1517</f>
        <v>9.4669568450000003</v>
      </c>
      <c r="T1517">
        <f>'Raw Data'!S1517</f>
        <v>545.29671429999996</v>
      </c>
      <c r="U1517">
        <f>'Raw Data'!T1517</f>
        <v>9283.2000000000007</v>
      </c>
      <c r="V1517" s="9" t="str">
        <f t="shared" si="254"/>
        <v>STEEL</v>
      </c>
      <c r="W1517" t="str">
        <f t="shared" si="255"/>
        <v/>
      </c>
      <c r="X1517" t="e">
        <f t="shared" si="256"/>
        <v>#VALUE!</v>
      </c>
      <c r="Y1517">
        <f t="shared" si="257"/>
        <v>47453.97</v>
      </c>
      <c r="Z1517">
        <f t="shared" si="258"/>
        <v>2019</v>
      </c>
      <c r="AA1517" s="9" t="str">
        <f t="shared" si="259"/>
        <v>Steel</v>
      </c>
      <c r="AB1517" s="9" t="str">
        <f t="shared" si="260"/>
        <v>Lunch Box</v>
      </c>
      <c r="AD1517" s="13">
        <f t="shared" si="261"/>
        <v>9.4669568450000003</v>
      </c>
      <c r="AE1517" t="e">
        <f t="shared" si="262"/>
        <v>#VALUE!</v>
      </c>
      <c r="AF1517" s="16">
        <f t="shared" si="263"/>
        <v>0.24320180074963124</v>
      </c>
    </row>
    <row r="1518" spans="1:32" x14ac:dyDescent="0.25">
      <c r="A1518" t="str">
        <f>'Raw Data'!A1518</f>
        <v>INNSA1</v>
      </c>
      <c r="B1518" s="7">
        <f>'Raw Data'!B1518</f>
        <v>43689</v>
      </c>
      <c r="C1518">
        <f>'Raw Data'!C1518</f>
        <v>301049751</v>
      </c>
      <c r="D1518">
        <f>'Raw Data'!D1518</f>
        <v>73239990</v>
      </c>
      <c r="E1518" t="str">
        <f>'Raw Data'!E1518</f>
        <v>STEEL LUNCH BOX 6861 -AM-21 (TOTAL 420 PCS)(MILD STEEL)</v>
      </c>
      <c r="F1518" t="str">
        <f t="shared" si="253"/>
        <v>STEEL LUNCH BOX 6861 -AM-21 (TOTAL 420 PCS)(MILD STEEL)</v>
      </c>
      <c r="O1518">
        <f>'Raw Data'!N1518</f>
        <v>77</v>
      </c>
      <c r="P1518" t="str">
        <f>'Raw Data'!O1518</f>
        <v>KG</v>
      </c>
      <c r="Q1518">
        <f>'Raw Data'!P1518</f>
        <v>586.37753250000003</v>
      </c>
      <c r="R1518">
        <f>'Raw Data'!Q1518</f>
        <v>45151.07</v>
      </c>
      <c r="S1518">
        <f>'Raw Data'!R1518</f>
        <v>8.3768218920000006</v>
      </c>
      <c r="T1518">
        <f>'Raw Data'!S1518</f>
        <v>645.01528570000005</v>
      </c>
      <c r="U1518">
        <f>'Raw Data'!T1518</f>
        <v>10980.7</v>
      </c>
      <c r="V1518" s="9" t="str">
        <f t="shared" si="254"/>
        <v>STEEL</v>
      </c>
      <c r="W1518" t="str">
        <f t="shared" si="255"/>
        <v/>
      </c>
      <c r="X1518" t="e">
        <f t="shared" si="256"/>
        <v>#VALUE!</v>
      </c>
      <c r="Y1518">
        <f t="shared" si="257"/>
        <v>56131.770000000004</v>
      </c>
      <c r="Z1518">
        <f t="shared" si="258"/>
        <v>2019</v>
      </c>
      <c r="AA1518" s="9" t="str">
        <f t="shared" si="259"/>
        <v>Steel</v>
      </c>
      <c r="AB1518" s="9" t="str">
        <f t="shared" si="260"/>
        <v>Lunch Box</v>
      </c>
      <c r="AD1518" s="13">
        <f t="shared" si="261"/>
        <v>8.3768218920000006</v>
      </c>
      <c r="AE1518" t="e">
        <f t="shared" si="262"/>
        <v>#VALUE!</v>
      </c>
      <c r="AF1518" s="16">
        <f t="shared" si="263"/>
        <v>0.24319910912410272</v>
      </c>
    </row>
    <row r="1519" spans="1:32" x14ac:dyDescent="0.25">
      <c r="A1519" t="str">
        <f>'Raw Data'!A1519</f>
        <v>INNSA1</v>
      </c>
      <c r="B1519" s="7">
        <f>'Raw Data'!B1519</f>
        <v>43689</v>
      </c>
      <c r="C1519">
        <f>'Raw Data'!C1519</f>
        <v>301049751</v>
      </c>
      <c r="D1519">
        <f>'Raw Data'!D1519</f>
        <v>73239990</v>
      </c>
      <c r="E1519" t="str">
        <f>'Raw Data'!E1519</f>
        <v>STEEL LUNCH BOX 2651-AM-19 (TOTAL 480 PCS) (MILD STEEL)</v>
      </c>
      <c r="F1519" t="str">
        <f t="shared" si="253"/>
        <v>STEEL LUNCH BOX 2651-AM-19 (TOTAL 480 PCS) (MILD STEEL)</v>
      </c>
      <c r="O1519">
        <f>'Raw Data'!N1519</f>
        <v>72</v>
      </c>
      <c r="P1519" t="str">
        <f>'Raw Data'!O1519</f>
        <v>KG</v>
      </c>
      <c r="Q1519">
        <f>'Raw Data'!P1519</f>
        <v>667.59569439999996</v>
      </c>
      <c r="R1519">
        <f>'Raw Data'!Q1519</f>
        <v>48066.89</v>
      </c>
      <c r="S1519">
        <f>'Raw Data'!R1519</f>
        <v>9.5370813489999993</v>
      </c>
      <c r="T1519">
        <f>'Raw Data'!S1519</f>
        <v>686.66985709999994</v>
      </c>
      <c r="U1519">
        <f>'Raw Data'!T1519</f>
        <v>11689.9</v>
      </c>
      <c r="V1519" s="9" t="str">
        <f t="shared" si="254"/>
        <v>STEEL</v>
      </c>
      <c r="W1519" t="str">
        <f t="shared" si="255"/>
        <v/>
      </c>
      <c r="X1519" t="e">
        <f t="shared" si="256"/>
        <v>#VALUE!</v>
      </c>
      <c r="Y1519">
        <f t="shared" si="257"/>
        <v>59756.79</v>
      </c>
      <c r="Z1519">
        <f t="shared" si="258"/>
        <v>2019</v>
      </c>
      <c r="AA1519" s="9" t="str">
        <f t="shared" si="259"/>
        <v>Steel</v>
      </c>
      <c r="AB1519" s="9" t="str">
        <f t="shared" si="260"/>
        <v>Lunch Box</v>
      </c>
      <c r="AD1519" s="13">
        <f t="shared" si="261"/>
        <v>9.5370813489999993</v>
      </c>
      <c r="AE1519" t="e">
        <f t="shared" si="262"/>
        <v>#VALUE!</v>
      </c>
      <c r="AF1519" s="16">
        <f t="shared" si="263"/>
        <v>0.24320067306205997</v>
      </c>
    </row>
    <row r="1520" spans="1:32" x14ac:dyDescent="0.25">
      <c r="A1520" t="str">
        <f>'Raw Data'!A1520</f>
        <v>INNSA1</v>
      </c>
      <c r="B1520" s="7">
        <f>'Raw Data'!B1520</f>
        <v>43687</v>
      </c>
      <c r="C1520">
        <f>'Raw Data'!C1520</f>
        <v>301049751</v>
      </c>
      <c r="D1520">
        <f>'Raw Data'!D1520</f>
        <v>73231000</v>
      </c>
      <c r="E1520" t="str">
        <f>'Raw Data'!E1520</f>
        <v>SS SCOURER 3 PCS SET (MADE OF STEEL) ( QTY 106800 NOS)</v>
      </c>
      <c r="F1520" t="str">
        <f t="shared" si="253"/>
        <v>SS SCOURER 3 PCS SET (MADE OF STEEL) ( QTY 106800 NOS)</v>
      </c>
      <c r="O1520">
        <f>'Raw Data'!N1520</f>
        <v>6401</v>
      </c>
      <c r="P1520" t="str">
        <f>'Raw Data'!O1520</f>
        <v>KG</v>
      </c>
      <c r="Q1520">
        <f>'Raw Data'!P1520</f>
        <v>250.0773504</v>
      </c>
      <c r="R1520">
        <f>'Raw Data'!Q1520</f>
        <v>1600745.12</v>
      </c>
      <c r="S1520">
        <f>'Raw Data'!R1520</f>
        <v>3.5725335770000002</v>
      </c>
      <c r="T1520">
        <f>'Raw Data'!S1520</f>
        <v>22867.78743</v>
      </c>
      <c r="U1520">
        <f>'Raw Data'!T1520</f>
        <v>495910.9</v>
      </c>
      <c r="V1520" s="9" t="str">
        <f t="shared" si="254"/>
        <v>SS</v>
      </c>
      <c r="W1520">
        <f t="shared" si="255"/>
        <v>106800</v>
      </c>
      <c r="X1520" t="e">
        <f t="shared" si="256"/>
        <v>#VALUE!</v>
      </c>
      <c r="Y1520">
        <f t="shared" si="257"/>
        <v>2096656.02</v>
      </c>
      <c r="Z1520">
        <f t="shared" si="258"/>
        <v>2019</v>
      </c>
      <c r="AA1520" s="9" t="str">
        <f t="shared" si="259"/>
        <v>Steel</v>
      </c>
      <c r="AB1520" s="9" t="str">
        <f t="shared" si="260"/>
        <v>Other</v>
      </c>
      <c r="AD1520" s="13">
        <f t="shared" si="261"/>
        <v>3.5725335770000002</v>
      </c>
      <c r="AE1520">
        <f t="shared" si="262"/>
        <v>4.6433604868913863</v>
      </c>
      <c r="AF1520" s="16">
        <f t="shared" si="263"/>
        <v>0.30980003862201372</v>
      </c>
    </row>
    <row r="1521" spans="1:32" x14ac:dyDescent="0.25">
      <c r="A1521" t="str">
        <f>'Raw Data'!A1521</f>
        <v>INNSA1</v>
      </c>
      <c r="B1521" s="7">
        <f>'Raw Data'!B1521</f>
        <v>43682</v>
      </c>
      <c r="C1521">
        <f>'Raw Data'!C1521</f>
        <v>301049751</v>
      </c>
      <c r="D1521">
        <f>'Raw Data'!D1521</f>
        <v>73239990</v>
      </c>
      <c r="E1521" t="str">
        <f>'Raw Data'!E1521</f>
        <v>STEEL LUNCH BOX-6527 (TOTAL 26112 PCS) (MILD STEEL)DPD CLIENT</v>
      </c>
      <c r="F1521" t="str">
        <f t="shared" si="253"/>
        <v>STEEL LUNCH BOX-6527 (TOTAL 26112 PCS) (MILD STEEL)DPD CLIENT</v>
      </c>
      <c r="O1521">
        <f>'Raw Data'!N1521</f>
        <v>9095.68</v>
      </c>
      <c r="P1521" t="str">
        <f>'Raw Data'!O1521</f>
        <v>KG</v>
      </c>
      <c r="Q1521">
        <f>'Raw Data'!P1521</f>
        <v>408.92974800000002</v>
      </c>
      <c r="R1521">
        <f>'Raw Data'!Q1521</f>
        <v>3719494.13</v>
      </c>
      <c r="S1521">
        <f>'Raw Data'!R1521</f>
        <v>5.841853542</v>
      </c>
      <c r="T1521">
        <f>'Raw Data'!S1521</f>
        <v>53135.630429999997</v>
      </c>
      <c r="U1521">
        <f>'Raw Data'!T1521</f>
        <v>904580.9</v>
      </c>
      <c r="V1521" s="9" t="str">
        <f t="shared" si="254"/>
        <v>STEEL</v>
      </c>
      <c r="W1521" t="str">
        <f t="shared" si="255"/>
        <v/>
      </c>
      <c r="X1521" t="e">
        <f t="shared" si="256"/>
        <v>#VALUE!</v>
      </c>
      <c r="Y1521">
        <f t="shared" si="257"/>
        <v>4624075.03</v>
      </c>
      <c r="Z1521">
        <f t="shared" si="258"/>
        <v>2019</v>
      </c>
      <c r="AA1521" s="9" t="str">
        <f t="shared" si="259"/>
        <v>Steel</v>
      </c>
      <c r="AB1521" s="9" t="str">
        <f t="shared" si="260"/>
        <v>Lunch Box</v>
      </c>
      <c r="AD1521" s="13">
        <f t="shared" si="261"/>
        <v>5.841853542</v>
      </c>
      <c r="AE1521" t="e">
        <f t="shared" si="262"/>
        <v>#VALUE!</v>
      </c>
      <c r="AF1521" s="16">
        <f t="shared" si="263"/>
        <v>0.24319998053068578</v>
      </c>
    </row>
    <row r="1522" spans="1:32" x14ac:dyDescent="0.25">
      <c r="A1522" t="str">
        <f>'Raw Data'!A1522</f>
        <v>INNSA1</v>
      </c>
      <c r="B1522" s="7">
        <f>'Raw Data'!B1522</f>
        <v>43682</v>
      </c>
      <c r="C1522">
        <f>'Raw Data'!C1522</f>
        <v>301049751</v>
      </c>
      <c r="D1522">
        <f>'Raw Data'!D1522</f>
        <v>73239990</v>
      </c>
      <c r="E1522" t="str">
        <f>'Raw Data'!E1522</f>
        <v>STEEL ZHARA-NP-003 (TOTAL 71880 PCS) (MILD STEEL)</v>
      </c>
      <c r="F1522" t="str">
        <f t="shared" si="253"/>
        <v>STEEL ZHARA-NP-003 (TOTAL 71880 PCS) (MILD STEEL)</v>
      </c>
      <c r="O1522">
        <f>'Raw Data'!N1522</f>
        <v>6708.8</v>
      </c>
      <c r="P1522" t="str">
        <f>'Raw Data'!O1522</f>
        <v>KG</v>
      </c>
      <c r="Q1522">
        <f>'Raw Data'!P1522</f>
        <v>346.91774090000001</v>
      </c>
      <c r="R1522">
        <f>'Raw Data'!Q1522</f>
        <v>2327401.7400000002</v>
      </c>
      <c r="S1522">
        <f>'Raw Data'!R1522</f>
        <v>4.955967727</v>
      </c>
      <c r="T1522">
        <f>'Raw Data'!S1522</f>
        <v>33248.596290000001</v>
      </c>
      <c r="U1522">
        <f>'Raw Data'!T1522</f>
        <v>566024.1</v>
      </c>
      <c r="V1522" s="9" t="str">
        <f t="shared" si="254"/>
        <v>STEEL</v>
      </c>
      <c r="W1522" t="str">
        <f t="shared" si="255"/>
        <v/>
      </c>
      <c r="X1522" t="e">
        <f t="shared" si="256"/>
        <v>#VALUE!</v>
      </c>
      <c r="Y1522">
        <f t="shared" si="257"/>
        <v>2893425.8400000003</v>
      </c>
      <c r="Z1522">
        <f t="shared" si="258"/>
        <v>2019</v>
      </c>
      <c r="AA1522" s="9" t="str">
        <f t="shared" si="259"/>
        <v>Steel</v>
      </c>
      <c r="AB1522" s="9" t="str">
        <f t="shared" si="260"/>
        <v>Other</v>
      </c>
      <c r="AD1522" s="13">
        <f t="shared" si="261"/>
        <v>4.955967727</v>
      </c>
      <c r="AE1522" t="e">
        <f t="shared" si="262"/>
        <v>#VALUE!</v>
      </c>
      <c r="AF1522" s="16">
        <f t="shared" si="263"/>
        <v>0.24319999863882541</v>
      </c>
    </row>
    <row r="1523" spans="1:32" x14ac:dyDescent="0.25">
      <c r="A1523" t="str">
        <f>'Raw Data'!A1523</f>
        <v>INNSA1</v>
      </c>
      <c r="B1523" s="7">
        <f>'Raw Data'!B1523</f>
        <v>43680</v>
      </c>
      <c r="C1523">
        <f>'Raw Data'!C1523</f>
        <v>301049751</v>
      </c>
      <c r="D1523">
        <f>'Raw Data'!D1523</f>
        <v>73231000</v>
      </c>
      <c r="E1523" t="str">
        <f>'Raw Data'!E1523</f>
        <v>STEEL SCRUBBER 2PCS SET (ITEM NO. 8001-2) ( QTY 167400 SETS)</v>
      </c>
      <c r="F1523" t="str">
        <f t="shared" si="253"/>
        <v>STEEL SCRUBBER 2PCS SET (ITEM NO. 8001-2) ( QTY 167400 SETS)</v>
      </c>
      <c r="O1523">
        <f>'Raw Data'!N1523</f>
        <v>4882</v>
      </c>
      <c r="P1523" t="str">
        <f>'Raw Data'!O1523</f>
        <v>KG</v>
      </c>
      <c r="Q1523">
        <f>'Raw Data'!P1523</f>
        <v>400.61963739999999</v>
      </c>
      <c r="R1523">
        <f>'Raw Data'!Q1523</f>
        <v>1955825.07</v>
      </c>
      <c r="S1523">
        <f>'Raw Data'!R1523</f>
        <v>5.7231376779999996</v>
      </c>
      <c r="T1523">
        <f>'Raw Data'!S1523</f>
        <v>27940.35814</v>
      </c>
      <c r="U1523">
        <f>'Raw Data'!T1523</f>
        <v>605914.69999999995</v>
      </c>
      <c r="V1523" s="9" t="str">
        <f t="shared" si="254"/>
        <v>STEEL</v>
      </c>
      <c r="W1523">
        <f t="shared" si="255"/>
        <v>167400</v>
      </c>
      <c r="X1523" t="e">
        <f t="shared" si="256"/>
        <v>#VALUE!</v>
      </c>
      <c r="Y1523">
        <f t="shared" si="257"/>
        <v>2561739.77</v>
      </c>
      <c r="Z1523">
        <f t="shared" si="258"/>
        <v>2019</v>
      </c>
      <c r="AA1523" s="9" t="str">
        <f t="shared" si="259"/>
        <v>Steel</v>
      </c>
      <c r="AB1523" s="9" t="str">
        <f t="shared" si="260"/>
        <v>Scrubber</v>
      </c>
      <c r="AD1523" s="13">
        <f t="shared" si="261"/>
        <v>5.7231376779999996</v>
      </c>
      <c r="AE1523">
        <f t="shared" si="262"/>
        <v>3.6195621266427715</v>
      </c>
      <c r="AF1523" s="16">
        <f t="shared" si="263"/>
        <v>0.30980004771081082</v>
      </c>
    </row>
    <row r="1524" spans="1:32" x14ac:dyDescent="0.25">
      <c r="A1524" t="str">
        <f>'Raw Data'!A1524</f>
        <v>INNSA1</v>
      </c>
      <c r="B1524" s="7">
        <f>'Raw Data'!B1524</f>
        <v>43676</v>
      </c>
      <c r="C1524">
        <f>'Raw Data'!C1524</f>
        <v>301049751</v>
      </c>
      <c r="D1524">
        <f>'Raw Data'!D1524</f>
        <v>73239990</v>
      </c>
      <c r="E1524" t="str">
        <f>'Raw Data'!E1524</f>
        <v>STEEL SPOON HOLDER ROUND-MP-96(MILD STEEL) (TOTAL 8136 PCS) -</v>
      </c>
      <c r="F1524" t="str">
        <f t="shared" si="253"/>
        <v>STEEL SPOON HOLDER ROUND-MP-96(MILD STEEL) (TOTAL 8136 PCS) -</v>
      </c>
      <c r="O1524">
        <f>'Raw Data'!N1524</f>
        <v>1740.2</v>
      </c>
      <c r="P1524" t="str">
        <f>'Raw Data'!O1524</f>
        <v>KGS</v>
      </c>
      <c r="Q1524">
        <f>'Raw Data'!P1524</f>
        <v>246.9528215</v>
      </c>
      <c r="R1524">
        <f>'Raw Data'!Q1524</f>
        <v>429747.3</v>
      </c>
      <c r="S1524">
        <f>'Raw Data'!R1524</f>
        <v>3.5456255780000001</v>
      </c>
      <c r="T1524">
        <f>'Raw Data'!S1524</f>
        <v>6170.0976309999996</v>
      </c>
      <c r="U1524">
        <f>'Raw Data'!T1524</f>
        <v>104514.5</v>
      </c>
      <c r="V1524" s="9" t="str">
        <f t="shared" si="254"/>
        <v>STEEL</v>
      </c>
      <c r="W1524" t="str">
        <f t="shared" si="255"/>
        <v/>
      </c>
      <c r="X1524" t="e">
        <f t="shared" si="256"/>
        <v>#VALUE!</v>
      </c>
      <c r="Y1524">
        <f t="shared" si="257"/>
        <v>534261.80000000005</v>
      </c>
      <c r="Z1524">
        <f t="shared" si="258"/>
        <v>2019</v>
      </c>
      <c r="AA1524" s="9" t="str">
        <f t="shared" si="259"/>
        <v>Steel</v>
      </c>
      <c r="AB1524" s="9" t="str">
        <f t="shared" si="260"/>
        <v>Other</v>
      </c>
      <c r="AD1524" s="13">
        <f t="shared" si="261"/>
        <v>3.5456255780000001</v>
      </c>
      <c r="AE1524" t="e">
        <f t="shared" si="262"/>
        <v>#VALUE!</v>
      </c>
      <c r="AF1524" s="16">
        <f t="shared" si="263"/>
        <v>0.2431998991034964</v>
      </c>
    </row>
    <row r="1525" spans="1:32" x14ac:dyDescent="0.25">
      <c r="A1525" t="str">
        <f>'Raw Data'!A1525</f>
        <v>INNSA1</v>
      </c>
      <c r="B1525" s="7">
        <f>'Raw Data'!B1525</f>
        <v>43676</v>
      </c>
      <c r="C1525">
        <f>'Raw Data'!C1525</f>
        <v>301049751</v>
      </c>
      <c r="D1525">
        <f>'Raw Data'!D1525</f>
        <v>73239990</v>
      </c>
      <c r="E1525" t="str">
        <f>'Raw Data'!E1525</f>
        <v>STEEL TEA STRAINER -NP-55 (MILD STEEL) (TOTAL 50400 PCS) -</v>
      </c>
      <c r="F1525" t="str">
        <f t="shared" si="253"/>
        <v>STEEL TEA STRAINER -NP-55 (MILD STEEL) (TOTAL 50400 PCS) -</v>
      </c>
      <c r="O1525">
        <f>'Raw Data'!N1525</f>
        <v>2310</v>
      </c>
      <c r="P1525" t="str">
        <f>'Raw Data'!O1525</f>
        <v>KGS</v>
      </c>
      <c r="Q1525">
        <f>'Raw Data'!P1525</f>
        <v>486.16324680000002</v>
      </c>
      <c r="R1525">
        <f>'Raw Data'!Q1525</f>
        <v>1123037.1000000001</v>
      </c>
      <c r="S1525">
        <f>'Raw Data'!R1525</f>
        <v>6.9800896879999996</v>
      </c>
      <c r="T1525">
        <f>'Raw Data'!S1525</f>
        <v>16124.007180000001</v>
      </c>
      <c r="U1525">
        <f>'Raw Data'!T1525</f>
        <v>273122.59999999998</v>
      </c>
      <c r="V1525" s="9" t="str">
        <f t="shared" si="254"/>
        <v>STEEL</v>
      </c>
      <c r="W1525" t="str">
        <f t="shared" si="255"/>
        <v/>
      </c>
      <c r="X1525" t="e">
        <f t="shared" si="256"/>
        <v>#VALUE!</v>
      </c>
      <c r="Y1525">
        <f t="shared" si="257"/>
        <v>1396159.7000000002</v>
      </c>
      <c r="Z1525">
        <f t="shared" si="258"/>
        <v>2019</v>
      </c>
      <c r="AA1525" s="9" t="str">
        <f t="shared" si="259"/>
        <v>Steel</v>
      </c>
      <c r="AB1525" s="9" t="str">
        <f t="shared" si="260"/>
        <v>Tea Strainer</v>
      </c>
      <c r="AD1525" s="13">
        <f t="shared" si="261"/>
        <v>6.9800896879999996</v>
      </c>
      <c r="AE1525" t="e">
        <f t="shared" si="262"/>
        <v>#VALUE!</v>
      </c>
      <c r="AF1525" s="16">
        <f t="shared" si="263"/>
        <v>0.24319997976914562</v>
      </c>
    </row>
    <row r="1526" spans="1:32" x14ac:dyDescent="0.25">
      <c r="A1526" t="str">
        <f>'Raw Data'!A1526</f>
        <v>INNSA1</v>
      </c>
      <c r="B1526" s="7">
        <f>'Raw Data'!B1526</f>
        <v>43676</v>
      </c>
      <c r="C1526">
        <f>'Raw Data'!C1526</f>
        <v>301049751</v>
      </c>
      <c r="D1526">
        <f>'Raw Data'!D1526</f>
        <v>73239990</v>
      </c>
      <c r="E1526" t="str">
        <f>'Raw Data'!E1526</f>
        <v>STEEL ZHARA-RS-07 (MILD STEEL) (TOTAL 2400 PCS) -</v>
      </c>
      <c r="F1526" t="str">
        <f t="shared" si="253"/>
        <v>STEEL ZHARA-RS-07 (MILD STEEL) (TOTAL 2400 PCS) -</v>
      </c>
      <c r="O1526">
        <f>'Raw Data'!N1526</f>
        <v>20</v>
      </c>
      <c r="P1526" t="str">
        <f>'Raw Data'!O1526</f>
        <v>KGS</v>
      </c>
      <c r="Q1526">
        <f>'Raw Data'!P1526</f>
        <v>3708.39</v>
      </c>
      <c r="R1526">
        <f>'Raw Data'!Q1526</f>
        <v>74167.8</v>
      </c>
      <c r="S1526">
        <f>'Raw Data'!R1526</f>
        <v>53.243216080000003</v>
      </c>
      <c r="T1526">
        <f>'Raw Data'!S1526</f>
        <v>1064.8643219999999</v>
      </c>
      <c r="U1526">
        <f>'Raw Data'!T1526</f>
        <v>18037.7</v>
      </c>
      <c r="V1526" s="9" t="str">
        <f t="shared" si="254"/>
        <v>STEEL</v>
      </c>
      <c r="W1526" t="str">
        <f t="shared" si="255"/>
        <v/>
      </c>
      <c r="X1526" t="e">
        <f t="shared" si="256"/>
        <v>#VALUE!</v>
      </c>
      <c r="Y1526">
        <f t="shared" si="257"/>
        <v>92205.5</v>
      </c>
      <c r="Z1526">
        <f t="shared" si="258"/>
        <v>2019</v>
      </c>
      <c r="AA1526" s="9" t="str">
        <f t="shared" si="259"/>
        <v>Steel</v>
      </c>
      <c r="AB1526" s="9" t="str">
        <f t="shared" si="260"/>
        <v>Other</v>
      </c>
      <c r="AD1526" s="13">
        <f t="shared" si="261"/>
        <v>53.243216080000003</v>
      </c>
      <c r="AE1526" t="e">
        <f t="shared" si="262"/>
        <v>#VALUE!</v>
      </c>
      <c r="AF1526" s="16">
        <f t="shared" si="263"/>
        <v>0.24320122748686088</v>
      </c>
    </row>
    <row r="1527" spans="1:32" x14ac:dyDescent="0.25">
      <c r="A1527" t="str">
        <f>'Raw Data'!A1527</f>
        <v>INNSA1</v>
      </c>
      <c r="B1527" s="7">
        <f>'Raw Data'!B1527</f>
        <v>43676</v>
      </c>
      <c r="C1527">
        <f>'Raw Data'!C1527</f>
        <v>301049751</v>
      </c>
      <c r="D1527">
        <f>'Raw Data'!D1527</f>
        <v>73239990</v>
      </c>
      <c r="E1527" t="str">
        <f>'Raw Data'!E1527</f>
        <v>STAINLESS STEEL GRATER WITH HANDLE-DS-25 (MILD STEEL) (TOTAL - 51000 PCS)</v>
      </c>
      <c r="F1527" t="str">
        <f t="shared" si="253"/>
        <v>STAINLESS STEEL GRATER WITH HANDLE-DS-25 (MILD STEEL) (TOTAL - 51000 PCS)</v>
      </c>
      <c r="O1527">
        <f>'Raw Data'!N1527</f>
        <v>1700</v>
      </c>
      <c r="P1527" t="str">
        <f>'Raw Data'!O1527</f>
        <v>KGS</v>
      </c>
      <c r="Q1527">
        <f>'Raw Data'!P1527</f>
        <v>469.0280176</v>
      </c>
      <c r="R1527">
        <f>'Raw Data'!Q1527</f>
        <v>797347.63</v>
      </c>
      <c r="S1527">
        <f>'Raw Data'!R1527</f>
        <v>6.7340706050000003</v>
      </c>
      <c r="T1527">
        <f>'Raw Data'!S1527</f>
        <v>11447.920029999999</v>
      </c>
      <c r="U1527">
        <f>'Raw Data'!T1527</f>
        <v>193915</v>
      </c>
      <c r="V1527" s="9" t="str">
        <f t="shared" si="254"/>
        <v>STAINLESS</v>
      </c>
      <c r="W1527" t="str">
        <f t="shared" si="255"/>
        <v/>
      </c>
      <c r="X1527" t="e">
        <f t="shared" si="256"/>
        <v>#VALUE!</v>
      </c>
      <c r="Y1527">
        <f t="shared" si="257"/>
        <v>991262.63</v>
      </c>
      <c r="Z1527">
        <f t="shared" si="258"/>
        <v>2019</v>
      </c>
      <c r="AA1527" s="9" t="str">
        <f t="shared" si="259"/>
        <v>Steel</v>
      </c>
      <c r="AB1527" s="9" t="str">
        <f t="shared" si="260"/>
        <v>Other</v>
      </c>
      <c r="AD1527" s="13">
        <f t="shared" si="261"/>
        <v>6.7340706050000003</v>
      </c>
      <c r="AE1527" t="e">
        <f t="shared" si="262"/>
        <v>#VALUE!</v>
      </c>
      <c r="AF1527" s="16">
        <f t="shared" si="263"/>
        <v>0.2432000707144511</v>
      </c>
    </row>
    <row r="1528" spans="1:32" x14ac:dyDescent="0.25">
      <c r="A1528" t="str">
        <f>'Raw Data'!A1528</f>
        <v>INNSA1</v>
      </c>
      <c r="B1528" s="7">
        <f>'Raw Data'!B1528</f>
        <v>43670</v>
      </c>
      <c r="C1528">
        <f>'Raw Data'!C1528</f>
        <v>301049751</v>
      </c>
      <c r="D1528">
        <f>'Raw Data'!D1528</f>
        <v>73239990</v>
      </c>
      <c r="E1528" t="str">
        <f>'Raw Data'!E1528</f>
        <v>STEEL LUNCH BOX 3LAYER -8505(MILD STEEL) (TOTAL 16800 PCS) -</v>
      </c>
      <c r="F1528" t="str">
        <f t="shared" si="253"/>
        <v>STEEL LUNCH BOX 3LAYER -8505(MILD STEEL) (TOTAL 16800 PCS) -</v>
      </c>
      <c r="O1528">
        <f>'Raw Data'!N1528</f>
        <v>10892</v>
      </c>
      <c r="P1528" t="str">
        <f>'Raw Data'!O1528</f>
        <v>KGS</v>
      </c>
      <c r="Q1528">
        <f>'Raw Data'!P1528</f>
        <v>376.32973829999997</v>
      </c>
      <c r="R1528">
        <f>'Raw Data'!Q1528</f>
        <v>4098983.51</v>
      </c>
      <c r="S1528">
        <f>'Raw Data'!R1528</f>
        <v>5.403154894</v>
      </c>
      <c r="T1528">
        <f>'Raw Data'!S1528</f>
        <v>58851.163099999998</v>
      </c>
      <c r="U1528">
        <f>'Raw Data'!T1528</f>
        <v>996872.8</v>
      </c>
      <c r="V1528" s="9" t="str">
        <f t="shared" si="254"/>
        <v>STEEL</v>
      </c>
      <c r="W1528" t="str">
        <f t="shared" si="255"/>
        <v/>
      </c>
      <c r="X1528" t="e">
        <f t="shared" si="256"/>
        <v>#VALUE!</v>
      </c>
      <c r="Y1528">
        <f t="shared" si="257"/>
        <v>5095856.3099999996</v>
      </c>
      <c r="Z1528">
        <f t="shared" si="258"/>
        <v>2019</v>
      </c>
      <c r="AA1528" s="9" t="str">
        <f t="shared" si="259"/>
        <v>Steel</v>
      </c>
      <c r="AB1528" s="9" t="str">
        <f t="shared" si="260"/>
        <v>Lunch Box</v>
      </c>
      <c r="AD1528" s="13">
        <f t="shared" si="261"/>
        <v>5.403154894</v>
      </c>
      <c r="AE1528" t="e">
        <f t="shared" si="262"/>
        <v>#VALUE!</v>
      </c>
      <c r="AF1528" s="16">
        <f t="shared" si="263"/>
        <v>0.24320000252940763</v>
      </c>
    </row>
    <row r="1529" spans="1:32" x14ac:dyDescent="0.25">
      <c r="A1529" t="str">
        <f>'Raw Data'!A1529</f>
        <v>INNSA1</v>
      </c>
      <c r="B1529" s="7">
        <f>'Raw Data'!B1529</f>
        <v>43670</v>
      </c>
      <c r="C1529">
        <f>'Raw Data'!C1529</f>
        <v>301049751</v>
      </c>
      <c r="D1529">
        <f>'Raw Data'!D1529</f>
        <v>73239990</v>
      </c>
      <c r="E1529" t="str">
        <f>'Raw Data'!E1529</f>
        <v>STEEL MULTI GRATER AND SLICER-RS-04(MILD STEEL) (TOTAL720 PC - S)</v>
      </c>
      <c r="F1529" t="str">
        <f t="shared" si="253"/>
        <v>STEEL MULTI GRATER AND SLICER-RS-04(MILD STEEL) (TOTAL720 PC - S)</v>
      </c>
      <c r="O1529">
        <f>'Raw Data'!N1529</f>
        <v>170</v>
      </c>
      <c r="P1529" t="str">
        <f>'Raw Data'!O1529</f>
        <v>KGS</v>
      </c>
      <c r="Q1529">
        <f>'Raw Data'!P1529</f>
        <v>267.97964710000002</v>
      </c>
      <c r="R1529">
        <f>'Raw Data'!Q1529</f>
        <v>45556.54</v>
      </c>
      <c r="S1529">
        <f>'Raw Data'!R1529</f>
        <v>3.8475182640000001</v>
      </c>
      <c r="T1529">
        <f>'Raw Data'!S1529</f>
        <v>654.07810480000001</v>
      </c>
      <c r="U1529">
        <f>'Raw Data'!T1529</f>
        <v>11079.4</v>
      </c>
      <c r="V1529" s="9" t="str">
        <f t="shared" si="254"/>
        <v>STEEL</v>
      </c>
      <c r="W1529" t="str">
        <f t="shared" si="255"/>
        <v/>
      </c>
      <c r="X1529" t="e">
        <f t="shared" si="256"/>
        <v>#VALUE!</v>
      </c>
      <c r="Y1529">
        <f t="shared" si="257"/>
        <v>56635.94</v>
      </c>
      <c r="Z1529">
        <f t="shared" si="258"/>
        <v>2019</v>
      </c>
      <c r="AA1529" s="9" t="str">
        <f t="shared" si="259"/>
        <v>Steel</v>
      </c>
      <c r="AB1529" s="9" t="str">
        <f t="shared" si="260"/>
        <v>Other</v>
      </c>
      <c r="AD1529" s="13">
        <f t="shared" si="261"/>
        <v>3.8475182640000001</v>
      </c>
      <c r="AE1529" t="e">
        <f t="shared" si="262"/>
        <v>#VALUE!</v>
      </c>
      <c r="AF1529" s="16">
        <f t="shared" si="263"/>
        <v>0.24320108594726464</v>
      </c>
    </row>
    <row r="1530" spans="1:32" x14ac:dyDescent="0.25">
      <c r="A1530" t="str">
        <f>'Raw Data'!A1530</f>
        <v>INNSA1</v>
      </c>
      <c r="B1530" s="7">
        <f>'Raw Data'!B1530</f>
        <v>43670</v>
      </c>
      <c r="C1530">
        <f>'Raw Data'!C1530</f>
        <v>301049751</v>
      </c>
      <c r="D1530">
        <f>'Raw Data'!D1530</f>
        <v>73239990</v>
      </c>
      <c r="E1530" t="str">
        <f>'Raw Data'!E1530</f>
        <v>STEEL MULTI PEELER-RS-03(MILD STEEL) (TOTAL 1200 PCS) -</v>
      </c>
      <c r="F1530" t="str">
        <f t="shared" si="253"/>
        <v>STEEL MULTI PEELER-RS-03(MILD STEEL) (TOTAL 1200 PCS) -</v>
      </c>
      <c r="O1530">
        <f>'Raw Data'!N1530</f>
        <v>75</v>
      </c>
      <c r="P1530" t="str">
        <f>'Raw Data'!O1530</f>
        <v>KGS</v>
      </c>
      <c r="Q1530">
        <f>'Raw Data'!P1530</f>
        <v>762.25319999999999</v>
      </c>
      <c r="R1530">
        <f>'Raw Data'!Q1530</f>
        <v>57168.99</v>
      </c>
      <c r="S1530">
        <f>'Raw Data'!R1530</f>
        <v>10.94405169</v>
      </c>
      <c r="T1530">
        <f>'Raw Data'!S1530</f>
        <v>820.8038765</v>
      </c>
      <c r="U1530">
        <f>'Raw Data'!T1530</f>
        <v>13903.5</v>
      </c>
      <c r="V1530" s="9" t="str">
        <f t="shared" si="254"/>
        <v>STEEL</v>
      </c>
      <c r="W1530" t="str">
        <f t="shared" si="255"/>
        <v/>
      </c>
      <c r="X1530" t="e">
        <f t="shared" si="256"/>
        <v>#VALUE!</v>
      </c>
      <c r="Y1530">
        <f t="shared" si="257"/>
        <v>71072.489999999991</v>
      </c>
      <c r="Z1530">
        <f t="shared" si="258"/>
        <v>2019</v>
      </c>
      <c r="AA1530" s="9" t="str">
        <f t="shared" si="259"/>
        <v>Steel</v>
      </c>
      <c r="AB1530" s="9" t="str">
        <f t="shared" si="260"/>
        <v>Other</v>
      </c>
      <c r="AD1530" s="13">
        <f t="shared" si="261"/>
        <v>10.94405169</v>
      </c>
      <c r="AE1530" t="e">
        <f t="shared" si="262"/>
        <v>#VALUE!</v>
      </c>
      <c r="AF1530" s="16">
        <f t="shared" si="263"/>
        <v>0.24320002854694478</v>
      </c>
    </row>
    <row r="1531" spans="1:32" x14ac:dyDescent="0.25">
      <c r="A1531" t="str">
        <f>'Raw Data'!A1531</f>
        <v>INNSA1</v>
      </c>
      <c r="B1531" s="7">
        <f>'Raw Data'!B1531</f>
        <v>43670</v>
      </c>
      <c r="C1531">
        <f>'Raw Data'!C1531</f>
        <v>301049751</v>
      </c>
      <c r="D1531">
        <f>'Raw Data'!D1531</f>
        <v>73239990</v>
      </c>
      <c r="E1531" t="str">
        <f>'Raw Data'!E1531</f>
        <v>STEEL ROUND CONTAINER-6856 (MILD STEEL) (TOTAL 20064 PCS) -</v>
      </c>
      <c r="F1531" t="str">
        <f t="shared" si="253"/>
        <v>STEEL ROUND CONTAINER-6856 (MILD STEEL) (TOTAL 20064 PCS) -</v>
      </c>
      <c r="O1531">
        <f>'Raw Data'!N1531</f>
        <v>1672</v>
      </c>
      <c r="P1531" t="str">
        <f>'Raw Data'!O1531</f>
        <v>KGS</v>
      </c>
      <c r="Q1531">
        <f>'Raw Data'!P1531</f>
        <v>507.71883969999999</v>
      </c>
      <c r="R1531">
        <f>'Raw Data'!Q1531</f>
        <v>848905.9</v>
      </c>
      <c r="S1531">
        <f>'Raw Data'!R1531</f>
        <v>7.2895741520000001</v>
      </c>
      <c r="T1531">
        <f>'Raw Data'!S1531</f>
        <v>12188.16798</v>
      </c>
      <c r="U1531">
        <f>'Raw Data'!T1531</f>
        <v>206454</v>
      </c>
      <c r="V1531" s="9" t="str">
        <f t="shared" si="254"/>
        <v>STEEL</v>
      </c>
      <c r="W1531" t="str">
        <f t="shared" si="255"/>
        <v/>
      </c>
      <c r="X1531" t="e">
        <f t="shared" si="256"/>
        <v>#VALUE!</v>
      </c>
      <c r="Y1531">
        <f t="shared" si="257"/>
        <v>1055359.8999999999</v>
      </c>
      <c r="Z1531">
        <f t="shared" si="258"/>
        <v>2019</v>
      </c>
      <c r="AA1531" s="9" t="str">
        <f t="shared" si="259"/>
        <v>Steel</v>
      </c>
      <c r="AB1531" s="9" t="str">
        <f t="shared" si="260"/>
        <v>Other</v>
      </c>
      <c r="AD1531" s="13">
        <f t="shared" si="261"/>
        <v>7.2895741520000001</v>
      </c>
      <c r="AE1531" t="e">
        <f t="shared" si="262"/>
        <v>#VALUE!</v>
      </c>
      <c r="AF1531" s="16">
        <f t="shared" si="263"/>
        <v>0.24320010027024197</v>
      </c>
    </row>
    <row r="1532" spans="1:32" x14ac:dyDescent="0.25">
      <c r="A1532" t="str">
        <f>'Raw Data'!A1532</f>
        <v>INNSA1</v>
      </c>
      <c r="B1532" s="7">
        <f>'Raw Data'!B1532</f>
        <v>43670</v>
      </c>
      <c r="C1532">
        <f>'Raw Data'!C1532</f>
        <v>301049751</v>
      </c>
      <c r="D1532">
        <f>'Raw Data'!D1532</f>
        <v>73239990</v>
      </c>
      <c r="E1532" t="str">
        <f>'Raw Data'!E1532</f>
        <v>STEEL WATER JUG-6311(MILD STEEL) (TOTAL 2016 PCS) -</v>
      </c>
      <c r="F1532" t="str">
        <f t="shared" si="253"/>
        <v>STEEL WATER JUG-6311(MILD STEEL) (TOTAL 2016 PCS) -</v>
      </c>
      <c r="O1532">
        <f>'Raw Data'!N1532</f>
        <v>582.96</v>
      </c>
      <c r="P1532" t="str">
        <f>'Raw Data'!O1532</f>
        <v>KGS</v>
      </c>
      <c r="Q1532">
        <f>'Raw Data'!P1532</f>
        <v>487.72226219999999</v>
      </c>
      <c r="R1532">
        <f>'Raw Data'!Q1532</f>
        <v>284322.57</v>
      </c>
      <c r="S1532">
        <f>'Raw Data'!R1532</f>
        <v>7.002473256</v>
      </c>
      <c r="T1532">
        <f>'Raw Data'!S1532</f>
        <v>4082.1618090000002</v>
      </c>
      <c r="U1532">
        <f>'Raw Data'!T1532</f>
        <v>69147.3</v>
      </c>
      <c r="V1532" s="9" t="str">
        <f t="shared" si="254"/>
        <v>STEEL</v>
      </c>
      <c r="W1532" t="str">
        <f t="shared" si="255"/>
        <v/>
      </c>
      <c r="X1532" t="e">
        <f t="shared" si="256"/>
        <v>#VALUE!</v>
      </c>
      <c r="Y1532">
        <f t="shared" si="257"/>
        <v>353469.87</v>
      </c>
      <c r="Z1532">
        <f t="shared" si="258"/>
        <v>2019</v>
      </c>
      <c r="AA1532" s="9" t="str">
        <f t="shared" si="259"/>
        <v>Steel</v>
      </c>
      <c r="AB1532" s="9" t="str">
        <f t="shared" si="260"/>
        <v>Other</v>
      </c>
      <c r="AD1532" s="13">
        <f t="shared" si="261"/>
        <v>7.002473256</v>
      </c>
      <c r="AE1532" t="e">
        <f t="shared" si="262"/>
        <v>#VALUE!</v>
      </c>
      <c r="AF1532" s="16">
        <f t="shared" si="263"/>
        <v>0.24320017928931917</v>
      </c>
    </row>
    <row r="1533" spans="1:32" x14ac:dyDescent="0.25">
      <c r="A1533" t="str">
        <f>'Raw Data'!A1533</f>
        <v>INNSA1</v>
      </c>
      <c r="B1533" s="7">
        <f>'Raw Data'!B1533</f>
        <v>43670</v>
      </c>
      <c r="C1533">
        <f>'Raw Data'!C1533</f>
        <v>301049751</v>
      </c>
      <c r="D1533">
        <f>'Raw Data'!D1533</f>
        <v>73239990</v>
      </c>
      <c r="E1533" t="str">
        <f>'Raw Data'!E1533</f>
        <v>STEEL RECTANGLE CONTAINER MEDIUM-6861 (MILD STEEL) (TOTAL 3 - 000 PCS)</v>
      </c>
      <c r="F1533" t="str">
        <f t="shared" si="253"/>
        <v>STEEL RECTANGLE CONTAINER MEDIUM-6861 (MILD STEEL) (TOTAL 3 - 000 PCS)</v>
      </c>
      <c r="O1533">
        <f>'Raw Data'!N1533</f>
        <v>550</v>
      </c>
      <c r="P1533" t="str">
        <f>'Raw Data'!O1533</f>
        <v>KGS</v>
      </c>
      <c r="Q1533">
        <f>'Raw Data'!P1533</f>
        <v>530.79698180000003</v>
      </c>
      <c r="R1533">
        <f>'Raw Data'!Q1533</f>
        <v>291938.34000000003</v>
      </c>
      <c r="S1533">
        <f>'Raw Data'!R1533</f>
        <v>7.6209186190000002</v>
      </c>
      <c r="T1533">
        <f>'Raw Data'!S1533</f>
        <v>4191.5052400000004</v>
      </c>
      <c r="U1533">
        <f>'Raw Data'!T1533</f>
        <v>70999.399999999994</v>
      </c>
      <c r="V1533" s="9" t="str">
        <f t="shared" si="254"/>
        <v>STEEL</v>
      </c>
      <c r="W1533" t="str">
        <f t="shared" si="255"/>
        <v/>
      </c>
      <c r="X1533" t="e">
        <f t="shared" si="256"/>
        <v>#VALUE!</v>
      </c>
      <c r="Y1533">
        <f t="shared" si="257"/>
        <v>362937.74</v>
      </c>
      <c r="Z1533">
        <f t="shared" si="258"/>
        <v>2019</v>
      </c>
      <c r="AA1533" s="9" t="str">
        <f t="shared" si="259"/>
        <v>Steel</v>
      </c>
      <c r="AB1533" s="9" t="str">
        <f t="shared" si="260"/>
        <v>Other</v>
      </c>
      <c r="AD1533" s="13">
        <f t="shared" si="261"/>
        <v>7.6209186190000002</v>
      </c>
      <c r="AE1533" t="e">
        <f t="shared" si="262"/>
        <v>#VALUE!</v>
      </c>
      <c r="AF1533" s="16">
        <f t="shared" si="263"/>
        <v>0.24319998531196685</v>
      </c>
    </row>
    <row r="1534" spans="1:32" x14ac:dyDescent="0.25">
      <c r="A1534" t="str">
        <f>'Raw Data'!A1534</f>
        <v>INNSA1</v>
      </c>
      <c r="B1534" s="7">
        <f>'Raw Data'!B1534</f>
        <v>43670</v>
      </c>
      <c r="C1534">
        <f>'Raw Data'!C1534</f>
        <v>301049751</v>
      </c>
      <c r="D1534">
        <f>'Raw Data'!D1534</f>
        <v>73239990</v>
      </c>
      <c r="E1534" t="str">
        <f>'Raw Data'!E1534</f>
        <v>STEEL RECTANGLE CONTAINER- 6901(MILD STEEL) (TOTAL 3000 PCS) -</v>
      </c>
      <c r="F1534" t="str">
        <f t="shared" si="253"/>
        <v>STEEL RECTANGLE CONTAINER- 6901(MILD STEEL) (TOTAL 3000 PCS) -</v>
      </c>
      <c r="O1534">
        <f>'Raw Data'!N1534</f>
        <v>487.5</v>
      </c>
      <c r="P1534" t="str">
        <f>'Raw Data'!O1534</f>
        <v>KGS</v>
      </c>
      <c r="Q1534">
        <f>'Raw Data'!P1534</f>
        <v>446.9661949</v>
      </c>
      <c r="R1534">
        <f>'Raw Data'!Q1534</f>
        <v>217896.02</v>
      </c>
      <c r="S1534">
        <f>'Raw Data'!R1534</f>
        <v>6.4173179449999997</v>
      </c>
      <c r="T1534">
        <f>'Raw Data'!S1534</f>
        <v>3128.4424979999999</v>
      </c>
      <c r="U1534">
        <f>'Raw Data'!T1534</f>
        <v>52992.4</v>
      </c>
      <c r="V1534" s="9" t="str">
        <f t="shared" si="254"/>
        <v>STEEL</v>
      </c>
      <c r="W1534" t="str">
        <f t="shared" si="255"/>
        <v/>
      </c>
      <c r="X1534" t="e">
        <f t="shared" si="256"/>
        <v>#VALUE!</v>
      </c>
      <c r="Y1534">
        <f t="shared" si="257"/>
        <v>270888.42</v>
      </c>
      <c r="Z1534">
        <f t="shared" si="258"/>
        <v>2019</v>
      </c>
      <c r="AA1534" s="9" t="str">
        <f t="shared" si="259"/>
        <v>Steel</v>
      </c>
      <c r="AB1534" s="9" t="str">
        <f t="shared" si="260"/>
        <v>Other</v>
      </c>
      <c r="AD1534" s="13">
        <f t="shared" si="261"/>
        <v>6.4173179449999997</v>
      </c>
      <c r="AE1534" t="e">
        <f t="shared" si="262"/>
        <v>#VALUE!</v>
      </c>
      <c r="AF1534" s="16">
        <f t="shared" si="263"/>
        <v>0.24320040356863795</v>
      </c>
    </row>
    <row r="1535" spans="1:32" x14ac:dyDescent="0.25">
      <c r="A1535" t="str">
        <f>'Raw Data'!A1535</f>
        <v>INNSA1</v>
      </c>
      <c r="B1535" s="7">
        <f>'Raw Data'!B1535</f>
        <v>43670</v>
      </c>
      <c r="C1535">
        <f>'Raw Data'!C1535</f>
        <v>301049751</v>
      </c>
      <c r="D1535">
        <f>'Raw Data'!D1535</f>
        <v>73239990</v>
      </c>
      <c r="E1535" t="str">
        <f>'Raw Data'!E1535</f>
        <v>STEEL LUNCH BOX-6900 (MILD STEEL) (TOTAL 49560 PCS) -</v>
      </c>
      <c r="F1535" t="str">
        <f t="shared" si="253"/>
        <v>STEEL LUNCH BOX-6900 (MILD STEEL) (TOTAL 49560 PCS) -</v>
      </c>
      <c r="O1535">
        <f>'Raw Data'!N1535</f>
        <v>5802.65</v>
      </c>
      <c r="P1535" t="str">
        <f>'Raw Data'!O1535</f>
        <v>KGS</v>
      </c>
      <c r="Q1535">
        <f>'Raw Data'!P1535</f>
        <v>475.79820599999999</v>
      </c>
      <c r="R1535">
        <f>'Raw Data'!Q1535</f>
        <v>2760890.46</v>
      </c>
      <c r="S1535">
        <f>'Raw Data'!R1535</f>
        <v>6.8312735959999999</v>
      </c>
      <c r="T1535">
        <f>'Raw Data'!S1535</f>
        <v>39639.489730000001</v>
      </c>
      <c r="U1535">
        <f>'Raw Data'!T1535</f>
        <v>671448.5</v>
      </c>
      <c r="V1535" s="9" t="str">
        <f t="shared" si="254"/>
        <v>STEEL</v>
      </c>
      <c r="W1535" t="str">
        <f t="shared" si="255"/>
        <v/>
      </c>
      <c r="X1535" t="e">
        <f t="shared" si="256"/>
        <v>#VALUE!</v>
      </c>
      <c r="Y1535">
        <f t="shared" si="257"/>
        <v>3432338.96</v>
      </c>
      <c r="Z1535">
        <f t="shared" si="258"/>
        <v>2019</v>
      </c>
      <c r="AA1535" s="9" t="str">
        <f t="shared" si="259"/>
        <v>Steel</v>
      </c>
      <c r="AB1535" s="9" t="str">
        <f t="shared" si="260"/>
        <v>Lunch Box</v>
      </c>
      <c r="AD1535" s="13">
        <f t="shared" si="261"/>
        <v>6.8312735959999999</v>
      </c>
      <c r="AE1535" t="e">
        <f t="shared" si="262"/>
        <v>#VALUE!</v>
      </c>
      <c r="AF1535" s="16">
        <f t="shared" si="263"/>
        <v>0.24319997831424287</v>
      </c>
    </row>
    <row r="1536" spans="1:32" x14ac:dyDescent="0.25">
      <c r="A1536" t="str">
        <f>'Raw Data'!A1536</f>
        <v>INNSA1</v>
      </c>
      <c r="B1536" s="7">
        <f>'Raw Data'!B1536</f>
        <v>43670</v>
      </c>
      <c r="C1536">
        <f>'Raw Data'!C1536</f>
        <v>301049751</v>
      </c>
      <c r="D1536">
        <f>'Raw Data'!D1536</f>
        <v>73239990</v>
      </c>
      <c r="E1536" t="str">
        <f>'Raw Data'!E1536</f>
        <v>STEEL ROUND CONTAINER 730ML-6858 (MILD STEEL) (TOTAL 35040 P - CS)</v>
      </c>
      <c r="F1536" t="str">
        <f t="shared" si="253"/>
        <v>STEEL ROUND CONTAINER 730ML-6858 (MILD STEEL) (TOTAL 35040 P - CS)</v>
      </c>
      <c r="O1536">
        <f>'Raw Data'!N1536</f>
        <v>6847.4</v>
      </c>
      <c r="P1536" t="str">
        <f>'Raw Data'!O1536</f>
        <v>KGS</v>
      </c>
      <c r="Q1536">
        <f>'Raw Data'!P1536</f>
        <v>389.7201872</v>
      </c>
      <c r="R1536">
        <f>'Raw Data'!Q1536</f>
        <v>2668570.0099999998</v>
      </c>
      <c r="S1536">
        <f>'Raw Data'!R1536</f>
        <v>5.5954082869999997</v>
      </c>
      <c r="T1536">
        <f>'Raw Data'!S1536</f>
        <v>38313.99871</v>
      </c>
      <c r="U1536">
        <f>'Raw Data'!T1536</f>
        <v>648996.19999999995</v>
      </c>
      <c r="V1536" s="9" t="str">
        <f t="shared" si="254"/>
        <v>STEEL</v>
      </c>
      <c r="W1536" t="str">
        <f t="shared" si="255"/>
        <v/>
      </c>
      <c r="X1536" t="e">
        <f t="shared" si="256"/>
        <v>#VALUE!</v>
      </c>
      <c r="Y1536">
        <f t="shared" si="257"/>
        <v>3317566.21</v>
      </c>
      <c r="Z1536">
        <f t="shared" si="258"/>
        <v>2019</v>
      </c>
      <c r="AA1536" s="9" t="str">
        <f t="shared" si="259"/>
        <v>Steel</v>
      </c>
      <c r="AB1536" s="9" t="str">
        <f t="shared" si="260"/>
        <v>Other</v>
      </c>
      <c r="AD1536" s="13">
        <f t="shared" si="261"/>
        <v>5.5954082869999997</v>
      </c>
      <c r="AE1536" t="e">
        <f t="shared" si="262"/>
        <v>#VALUE!</v>
      </c>
      <c r="AF1536" s="16">
        <f t="shared" si="263"/>
        <v>0.24319999009506968</v>
      </c>
    </row>
    <row r="1537" spans="1:32" x14ac:dyDescent="0.25">
      <c r="A1537" t="str">
        <f>'Raw Data'!A1537</f>
        <v>INNSA1</v>
      </c>
      <c r="B1537" s="7">
        <f>'Raw Data'!B1537</f>
        <v>43670</v>
      </c>
      <c r="C1537">
        <f>'Raw Data'!C1537</f>
        <v>301049751</v>
      </c>
      <c r="D1537">
        <f>'Raw Data'!D1537</f>
        <v>73239990</v>
      </c>
      <c r="E1537" t="str">
        <f>'Raw Data'!E1537</f>
        <v>STEEL LUNCH BOX 2 LAYER-8504 (MILD STEEL) (TOTAL 22800 PCS)D - PD CLIENT</v>
      </c>
      <c r="F1537" t="str">
        <f t="shared" si="253"/>
        <v>STEEL LUNCH BOX 2 LAYER-8504 (MILD STEEL) (TOTAL 22800 PCS)D - PD CLIENT</v>
      </c>
      <c r="O1537">
        <f>'Raw Data'!N1537</f>
        <v>10906</v>
      </c>
      <c r="P1537" t="str">
        <f>'Raw Data'!O1537</f>
        <v>KGS</v>
      </c>
      <c r="Q1537">
        <f>'Raw Data'!P1537</f>
        <v>367.07895930000001</v>
      </c>
      <c r="R1537">
        <f>'Raw Data'!Q1537</f>
        <v>4003363.13</v>
      </c>
      <c r="S1537">
        <f>'Raw Data'!R1537</f>
        <v>5.2703368169999996</v>
      </c>
      <c r="T1537">
        <f>'Raw Data'!S1537</f>
        <v>57478.293319999997</v>
      </c>
      <c r="U1537">
        <f>'Raw Data'!T1537</f>
        <v>973617.9</v>
      </c>
      <c r="V1537" s="9" t="str">
        <f t="shared" si="254"/>
        <v>STEEL</v>
      </c>
      <c r="W1537" t="str">
        <f t="shared" si="255"/>
        <v/>
      </c>
      <c r="X1537" t="e">
        <f t="shared" si="256"/>
        <v>#VALUE!</v>
      </c>
      <c r="Y1537">
        <f t="shared" si="257"/>
        <v>4976981.03</v>
      </c>
      <c r="Z1537">
        <f t="shared" si="258"/>
        <v>2019</v>
      </c>
      <c r="AA1537" s="9" t="str">
        <f t="shared" si="259"/>
        <v>Steel</v>
      </c>
      <c r="AB1537" s="9" t="str">
        <f t="shared" si="260"/>
        <v>Lunch Box</v>
      </c>
      <c r="AD1537" s="13">
        <f t="shared" si="261"/>
        <v>5.2703368169999996</v>
      </c>
      <c r="AE1537" t="e">
        <f t="shared" si="262"/>
        <v>#VALUE!</v>
      </c>
      <c r="AF1537" s="16">
        <f t="shared" si="263"/>
        <v>0.24319999669877562</v>
      </c>
    </row>
    <row r="1538" spans="1:32" x14ac:dyDescent="0.25">
      <c r="A1538" t="str">
        <f>'Raw Data'!A1538</f>
        <v>INNSA1</v>
      </c>
      <c r="B1538" s="7">
        <f>'Raw Data'!B1538</f>
        <v>43670</v>
      </c>
      <c r="C1538">
        <f>'Raw Data'!C1538</f>
        <v>301049751</v>
      </c>
      <c r="D1538">
        <f>'Raw Data'!D1538</f>
        <v>73239990</v>
      </c>
      <c r="E1538" t="str">
        <f>'Raw Data'!E1538</f>
        <v>STEEL RECTANGLE CONTAINER LARGE-6862 (MILD STEEL) (TOTAL 30 - 24 PCS)</v>
      </c>
      <c r="F1538" t="str">
        <f t="shared" si="253"/>
        <v>STEEL RECTANGLE CONTAINER LARGE-6862 (MILD STEEL) (TOTAL 30 - 24 PCS)</v>
      </c>
      <c r="O1538">
        <f>'Raw Data'!N1538</f>
        <v>756</v>
      </c>
      <c r="P1538" t="str">
        <f>'Raw Data'!O1538</f>
        <v>KGS</v>
      </c>
      <c r="Q1538">
        <f>'Raw Data'!P1538</f>
        <v>459.76761900000002</v>
      </c>
      <c r="R1538">
        <f>'Raw Data'!Q1538</f>
        <v>347584.32</v>
      </c>
      <c r="S1538">
        <f>'Raw Data'!R1538</f>
        <v>6.6011144159999997</v>
      </c>
      <c r="T1538">
        <f>'Raw Data'!S1538</f>
        <v>4990.4424980000003</v>
      </c>
      <c r="U1538">
        <f>'Raw Data'!T1538</f>
        <v>84532.4</v>
      </c>
      <c r="V1538" s="9" t="str">
        <f t="shared" si="254"/>
        <v>STEEL</v>
      </c>
      <c r="W1538" t="str">
        <f t="shared" si="255"/>
        <v/>
      </c>
      <c r="X1538" t="e">
        <f t="shared" si="256"/>
        <v>#VALUE!</v>
      </c>
      <c r="Y1538">
        <f t="shared" si="257"/>
        <v>432116.72</v>
      </c>
      <c r="Z1538">
        <f t="shared" si="258"/>
        <v>2019</v>
      </c>
      <c r="AA1538" s="9" t="str">
        <f t="shared" si="259"/>
        <v>Steel</v>
      </c>
      <c r="AB1538" s="9" t="str">
        <f t="shared" si="260"/>
        <v>Other</v>
      </c>
      <c r="AD1538" s="13">
        <f t="shared" si="261"/>
        <v>6.6011144159999997</v>
      </c>
      <c r="AE1538" t="e">
        <f t="shared" si="262"/>
        <v>#VALUE!</v>
      </c>
      <c r="AF1538" s="16">
        <f t="shared" si="263"/>
        <v>0.24319969324277918</v>
      </c>
    </row>
    <row r="1539" spans="1:32" x14ac:dyDescent="0.25">
      <c r="A1539" t="str">
        <f>'Raw Data'!A1539</f>
        <v>INNSA1</v>
      </c>
      <c r="B1539" s="7">
        <f>'Raw Data'!B1539</f>
        <v>43669</v>
      </c>
      <c r="C1539">
        <f>'Raw Data'!C1539</f>
        <v>301049751</v>
      </c>
      <c r="D1539">
        <f>'Raw Data'!D1539</f>
        <v>73239990</v>
      </c>
      <c r="E1539" t="str">
        <f>'Raw Data'!E1539</f>
        <v>STEEL SPOON HOLDER ROUND-MP-96 (MILD STEEL) (TOTAL 12636 PCS - )</v>
      </c>
      <c r="F1539" t="str">
        <f t="shared" ref="F1539:F1602" si="264">IFERROR(LEFT(E1539, FIND(")", E1539, FIND("QTY", UPPER(E1539))) ), E1539)</f>
        <v>STEEL SPOON HOLDER ROUND-MP-96 (MILD STEEL) (TOTAL 12636 PCS - )</v>
      </c>
      <c r="O1539">
        <f>'Raw Data'!N1539</f>
        <v>2702.7</v>
      </c>
      <c r="P1539" t="str">
        <f>'Raw Data'!O1539</f>
        <v>KGS</v>
      </c>
      <c r="Q1539">
        <f>'Raw Data'!P1539</f>
        <v>251.5444555</v>
      </c>
      <c r="R1539">
        <f>'Raw Data'!Q1539</f>
        <v>679849.2</v>
      </c>
      <c r="S1539">
        <f>'Raw Data'!R1539</f>
        <v>3.6115499720000002</v>
      </c>
      <c r="T1539">
        <f>'Raw Data'!S1539</f>
        <v>9760.9361090000002</v>
      </c>
      <c r="U1539">
        <f>'Raw Data'!T1539</f>
        <v>165339.29999999999</v>
      </c>
      <c r="V1539" s="9" t="str">
        <f t="shared" ref="V1539:V1602" si="265">TRIM(LEFT(E1539, FIND(" ", E1539 &amp; " ") - 1))</f>
        <v>STEEL</v>
      </c>
      <c r="W1539" t="str">
        <f t="shared" ref="W1539:W1602" si="266">IFERROR(
 VALUE(
  SUBSTITUTE(
   SUBSTITUTE(
    TRIM(
     SUBSTITUTE(
      SUBSTITUTE(
       SUBSTITUTE(
        SUBSTITUTE(
         SUBSTITUTE(
          MID(F1539, SEARCH("QTY",UPPER(F1539)) + 3,
           MIN(
            IFERROR(SEARCH("PCS",UPPER(F1539),SEARCH("QTY",UPPER(F1539))),99999),
            IFERROR(SEARCH("PC",UPPER(F1539),SEARCH("QTY",UPPER(F1539))),99999),
            IFERROR(SEARCH("NOS",UPPER(F1539),SEARCH("QTY",UPPER(F1539))),99999),
            IFERROR(SEARCH("SET",UPPER(F1539),SEARCH("QTY",UPPER(F1539))),99999),
            IFERROR(SEARCH("PKT",UPPER(F1539),SEARCH("QTY",UPPER(F1539))),99999),
            IFERROR(SEARCH("NUM",UPPER(F1539),SEARCH("QTY",UPPER(F1539))),99999),
            IFERROR(SEARCH("/",UPPER(F1539),SEARCH("QTY",UPPER(F1539))),99999),
            IFERROR(SEARCH("PER",UPPER(F1539),SEARCH("QTY",UPPER(F1539))),99999),
            IFERROR(SEARCH("USD",UPPER(F1539),SEARCH("QTY",UPPER(F1539))),99999),
            IFERROR(SEARCH("CNY",UPPER(F1539),SEARCH("QTY",UPPER(F1539))),99999)
           ) - (SEARCH("QTY",UPPER(F1539)) + 3)
          ),
         ":", ""),
        "(", ""),
       ")", ""),
      "PER", ""),
     "USD", "")
    ),
   ",", ""),
  "-", "")
 ),
"")</f>
        <v/>
      </c>
      <c r="X1539" t="e">
        <f t="shared" ref="X1539:X1602" si="267">SEARCH("USD", UPPER(F1539))</f>
        <v>#VALUE!</v>
      </c>
      <c r="Y1539">
        <f t="shared" ref="Y1539:Y1602" si="268">R1539+U1539</f>
        <v>845188.5</v>
      </c>
      <c r="Z1539">
        <f t="shared" ref="Z1539:Z1602" si="269">YEAR(B1539)</f>
        <v>2019</v>
      </c>
      <c r="AA1539" s="9" t="str">
        <f t="shared" ref="AA1539:AA1602" si="270">IF( ISNUMBER(SEARCH("STEEL", F1539)), "Steel",
 IF( ISNUMBER(SEARCH("SCRUBBER", F1539)), "Cleaning",
 IF( ISNUMBER(SEARCH("BASKET", F1539)), "Basket",
 IF( ISNUMBER(SEARCH("HANGER", F1539)), "Hanger",
 IF( ISNUMBER(SEARCH("LUNCH BOX", F1539)), "Lunch Box",
 IF( ISNUMBER(SEARCH("BOTTLE", F1539)), "Bottle",
 "Other"))))))</f>
        <v>Steel</v>
      </c>
      <c r="AB1539" s="9" t="str">
        <f t="shared" ref="AB1539:AB1602" si="271">IF( ISNUMBER(SEARCH("SCRUBBER", F1539)), "Scrubber",
 IF( ISNUMBER(SEARCH("FRUIT BASKET", F1539)), "Fruit Basket",
 IF( ISNUMBER(SEARCH("BASKET", F1539)), "Basket",
 IF( ISNUMBER(SEARCH("CUTLERY", F1539)), "Cutlery Holder",
 IF( ISNUMBER(SEARCH("TEA STRAINER", F1539)), "Tea Strainer",
 IF( ISNUMBER(SEARCH("HANGER", F1539)), "Hanger",
 IF( ISNUMBER(SEARCH("HOOK", F1539)), "Hook",
 IF( ISNUMBER(SEARCH("LUNCH BOX", F1539)), "Lunch Box",
 "Other"))))))))</f>
        <v>Other</v>
      </c>
      <c r="AD1539" s="13">
        <f t="shared" ref="AD1539:AD1602" si="272">S1539</f>
        <v>3.6115499720000002</v>
      </c>
      <c r="AE1539" t="e">
        <f t="shared" ref="AE1539:AE1602" si="273">U1539 / W1539</f>
        <v>#VALUE!</v>
      </c>
      <c r="AF1539" s="16">
        <f t="shared" ref="AF1539:AF1602" si="274">U1539/R1539</f>
        <v>0.24319996257993684</v>
      </c>
    </row>
    <row r="1540" spans="1:32" x14ac:dyDescent="0.25">
      <c r="A1540" t="str">
        <f>'Raw Data'!A1540</f>
        <v>INNSA1</v>
      </c>
      <c r="B1540" s="7">
        <f>'Raw Data'!B1540</f>
        <v>43669</v>
      </c>
      <c r="C1540">
        <f>'Raw Data'!C1540</f>
        <v>301049751</v>
      </c>
      <c r="D1540">
        <f>'Raw Data'!D1540</f>
        <v>73239990</v>
      </c>
      <c r="E1540" t="str">
        <f>'Raw Data'!E1540</f>
        <v>HOUSEHOLD STEEL HOOK 3 PCS SET-2628(TOTAL 68760 SET) (MILD S - TEEL)-DPD CLIENT</v>
      </c>
      <c r="F1540" t="str">
        <f t="shared" si="264"/>
        <v>HOUSEHOLD STEEL HOOK 3 PCS SET-2628(TOTAL 68760 SET) (MILD S - TEEL)-DPD CLIENT</v>
      </c>
      <c r="O1540">
        <f>'Raw Data'!N1540</f>
        <v>2330.1999999999998</v>
      </c>
      <c r="P1540" t="str">
        <f>'Raw Data'!O1540</f>
        <v>KGS</v>
      </c>
      <c r="Q1540">
        <f>'Raw Data'!P1540</f>
        <v>933.13111749999996</v>
      </c>
      <c r="R1540">
        <f>'Raw Data'!Q1540</f>
        <v>2174382.13</v>
      </c>
      <c r="S1540">
        <f>'Raw Data'!R1540</f>
        <v>13.397431689999999</v>
      </c>
      <c r="T1540">
        <f>'Raw Data'!S1540</f>
        <v>31218.695329999999</v>
      </c>
      <c r="U1540">
        <f>'Raw Data'!T1540</f>
        <v>528809.69999999995</v>
      </c>
      <c r="V1540" s="9" t="str">
        <f t="shared" si="265"/>
        <v>HOUSEHOLD</v>
      </c>
      <c r="W1540" t="str">
        <f t="shared" si="266"/>
        <v/>
      </c>
      <c r="X1540" t="e">
        <f t="shared" si="267"/>
        <v>#VALUE!</v>
      </c>
      <c r="Y1540">
        <f t="shared" si="268"/>
        <v>2703191.83</v>
      </c>
      <c r="Z1540">
        <f t="shared" si="269"/>
        <v>2019</v>
      </c>
      <c r="AA1540" s="9" t="str">
        <f t="shared" si="270"/>
        <v>Steel</v>
      </c>
      <c r="AB1540" s="9" t="str">
        <f t="shared" si="271"/>
        <v>Hook</v>
      </c>
      <c r="AD1540" s="13">
        <f t="shared" si="272"/>
        <v>13.397431689999999</v>
      </c>
      <c r="AE1540" t="e">
        <f t="shared" si="273"/>
        <v>#VALUE!</v>
      </c>
      <c r="AF1540" s="16">
        <f t="shared" si="274"/>
        <v>0.24319998435601564</v>
      </c>
    </row>
    <row r="1541" spans="1:32" x14ac:dyDescent="0.25">
      <c r="A1541" t="str">
        <f>'Raw Data'!A1541</f>
        <v>INNSA1</v>
      </c>
      <c r="B1541" s="7">
        <f>'Raw Data'!B1541</f>
        <v>43669</v>
      </c>
      <c r="C1541">
        <f>'Raw Data'!C1541</f>
        <v>301049751</v>
      </c>
      <c r="D1541">
        <f>'Raw Data'!D1541</f>
        <v>73239990</v>
      </c>
      <c r="E1541" t="str">
        <f>'Raw Data'!E1541</f>
        <v>STEEL PEELER-MP-196 (MILD STEEL) (TOTAL 20400 PCS) -</v>
      </c>
      <c r="F1541" t="str">
        <f t="shared" si="264"/>
        <v>STEEL PEELER-MP-196 (MILD STEEL) (TOTAL 20400 PCS) -</v>
      </c>
      <c r="O1541">
        <f>'Raw Data'!N1541</f>
        <v>1742.5</v>
      </c>
      <c r="P1541" t="str">
        <f>'Raw Data'!O1541</f>
        <v>KGS</v>
      </c>
      <c r="Q1541">
        <f>'Raw Data'!P1541</f>
        <v>432.11931709999999</v>
      </c>
      <c r="R1541">
        <f>'Raw Data'!Q1541</f>
        <v>752967.91</v>
      </c>
      <c r="S1541">
        <f>'Raw Data'!R1541</f>
        <v>6.2041538699999998</v>
      </c>
      <c r="T1541">
        <f>'Raw Data'!S1541</f>
        <v>10810.73812</v>
      </c>
      <c r="U1541">
        <f>'Raw Data'!T1541</f>
        <v>183121.8</v>
      </c>
      <c r="V1541" s="9" t="str">
        <f t="shared" si="265"/>
        <v>STEEL</v>
      </c>
      <c r="W1541" t="str">
        <f t="shared" si="266"/>
        <v/>
      </c>
      <c r="X1541" t="e">
        <f t="shared" si="267"/>
        <v>#VALUE!</v>
      </c>
      <c r="Y1541">
        <f t="shared" si="268"/>
        <v>936089.71</v>
      </c>
      <c r="Z1541">
        <f t="shared" si="269"/>
        <v>2019</v>
      </c>
      <c r="AA1541" s="9" t="str">
        <f t="shared" si="270"/>
        <v>Steel</v>
      </c>
      <c r="AB1541" s="9" t="str">
        <f t="shared" si="271"/>
        <v>Other</v>
      </c>
      <c r="AD1541" s="13">
        <f t="shared" si="272"/>
        <v>6.2041538699999998</v>
      </c>
      <c r="AE1541" t="e">
        <f t="shared" si="273"/>
        <v>#VALUE!</v>
      </c>
      <c r="AF1541" s="16">
        <f t="shared" si="274"/>
        <v>0.24320000569479777</v>
      </c>
    </row>
    <row r="1542" spans="1:32" x14ac:dyDescent="0.25">
      <c r="A1542" t="str">
        <f>'Raw Data'!A1542</f>
        <v>INNSA1</v>
      </c>
      <c r="B1542" s="7">
        <f>'Raw Data'!B1542</f>
        <v>43664</v>
      </c>
      <c r="C1542">
        <f>'Raw Data'!C1542</f>
        <v>301049751</v>
      </c>
      <c r="D1542">
        <f>'Raw Data'!D1542</f>
        <v>73239990</v>
      </c>
      <c r="E1542" t="str">
        <f>'Raw Data'!E1542</f>
        <v>RYX-02-021A MILD STEEL MULTI FUNCTION CLOTH STAND (OTHER ART - ICLES OF HOUSEHOLD OF IRON &amp; STEEL) (5184 NOS)</v>
      </c>
      <c r="F1542" t="str">
        <f t="shared" si="264"/>
        <v>RYX-02-021A MILD STEEL MULTI FUNCTION CLOTH STAND (OTHER ART - ICLES OF HOUSEHOLD OF IRON &amp; STEEL) (5184 NOS)</v>
      </c>
      <c r="O1542">
        <f>'Raw Data'!N1542</f>
        <v>19008</v>
      </c>
      <c r="P1542" t="str">
        <f>'Raw Data'!O1542</f>
        <v>KGS</v>
      </c>
      <c r="Q1542">
        <f>'Raw Data'!P1542</f>
        <v>175.0491614</v>
      </c>
      <c r="R1542">
        <f>'Raw Data'!Q1542</f>
        <v>3327334.46</v>
      </c>
      <c r="S1542">
        <f>'Raw Data'!R1542</f>
        <v>2.5096653959999999</v>
      </c>
      <c r="T1542">
        <f>'Raw Data'!S1542</f>
        <v>47703.719859999997</v>
      </c>
      <c r="U1542">
        <f>'Raw Data'!T1542</f>
        <v>809207.7</v>
      </c>
      <c r="V1542" s="9" t="str">
        <f t="shared" si="265"/>
        <v>RYX-02-021A</v>
      </c>
      <c r="W1542" t="str">
        <f t="shared" si="266"/>
        <v/>
      </c>
      <c r="X1542" t="e">
        <f t="shared" si="267"/>
        <v>#VALUE!</v>
      </c>
      <c r="Y1542">
        <f t="shared" si="268"/>
        <v>4136542.16</v>
      </c>
      <c r="Z1542">
        <f t="shared" si="269"/>
        <v>2019</v>
      </c>
      <c r="AA1542" s="9" t="str">
        <f t="shared" si="270"/>
        <v>Steel</v>
      </c>
      <c r="AB1542" s="9" t="str">
        <f t="shared" si="271"/>
        <v>Other</v>
      </c>
      <c r="AD1542" s="13">
        <f t="shared" si="272"/>
        <v>2.5096653959999999</v>
      </c>
      <c r="AE1542" t="e">
        <f t="shared" si="273"/>
        <v>#VALUE!</v>
      </c>
      <c r="AF1542" s="16">
        <f t="shared" si="274"/>
        <v>0.24319998777640164</v>
      </c>
    </row>
    <row r="1543" spans="1:32" x14ac:dyDescent="0.25">
      <c r="A1543" t="str">
        <f>'Raw Data'!A1543</f>
        <v>INNSA1</v>
      </c>
      <c r="B1543" s="7">
        <f>'Raw Data'!B1543</f>
        <v>43664</v>
      </c>
      <c r="C1543">
        <f>'Raw Data'!C1543</f>
        <v>301049751</v>
      </c>
      <c r="D1543">
        <f>'Raw Data'!D1543</f>
        <v>73239990</v>
      </c>
      <c r="E1543" t="str">
        <f>'Raw Data'!E1543</f>
        <v>STEEL MULTI PEELER-RS-01 (TOTAL 1920 PCS) (MILD STEEL) -</v>
      </c>
      <c r="F1543" t="str">
        <f t="shared" si="264"/>
        <v>STEEL MULTI PEELER-RS-01 (TOTAL 1920 PCS) (MILD STEEL) -</v>
      </c>
      <c r="O1543">
        <f>'Raw Data'!N1543</f>
        <v>100</v>
      </c>
      <c r="P1543" t="str">
        <f>'Raw Data'!O1543</f>
        <v>KGS</v>
      </c>
      <c r="Q1543">
        <f>'Raw Data'!P1543</f>
        <v>308.59010000000001</v>
      </c>
      <c r="R1543">
        <f>'Raw Data'!Q1543</f>
        <v>30859.01</v>
      </c>
      <c r="S1543">
        <f>'Raw Data'!R1543</f>
        <v>4.4242308240000003</v>
      </c>
      <c r="T1543">
        <f>'Raw Data'!S1543</f>
        <v>442.4230824</v>
      </c>
      <c r="U1543">
        <f>'Raw Data'!T1543</f>
        <v>7504.9</v>
      </c>
      <c r="V1543" s="9" t="str">
        <f t="shared" si="265"/>
        <v>STEEL</v>
      </c>
      <c r="W1543" t="str">
        <f t="shared" si="266"/>
        <v/>
      </c>
      <c r="X1543" t="e">
        <f t="shared" si="267"/>
        <v>#VALUE!</v>
      </c>
      <c r="Y1543">
        <f t="shared" si="268"/>
        <v>38363.909999999996</v>
      </c>
      <c r="Z1543">
        <f t="shared" si="269"/>
        <v>2019</v>
      </c>
      <c r="AA1543" s="9" t="str">
        <f t="shared" si="270"/>
        <v>Steel</v>
      </c>
      <c r="AB1543" s="9" t="str">
        <f t="shared" si="271"/>
        <v>Other</v>
      </c>
      <c r="AD1543" s="13">
        <f t="shared" si="272"/>
        <v>4.4242308240000003</v>
      </c>
      <c r="AE1543" t="e">
        <f t="shared" si="273"/>
        <v>#VALUE!</v>
      </c>
      <c r="AF1543" s="16">
        <f t="shared" si="274"/>
        <v>0.24319963602202405</v>
      </c>
    </row>
    <row r="1544" spans="1:32" x14ac:dyDescent="0.25">
      <c r="A1544" t="str">
        <f>'Raw Data'!A1544</f>
        <v>INNSA1</v>
      </c>
      <c r="B1544" s="7">
        <f>'Raw Data'!B1544</f>
        <v>43661</v>
      </c>
      <c r="C1544">
        <f>'Raw Data'!C1544</f>
        <v>301049751</v>
      </c>
      <c r="D1544">
        <f>'Raw Data'!D1544</f>
        <v>73239990</v>
      </c>
      <c r="E1544" t="str">
        <f>'Raw Data'!E1544</f>
        <v>STAINLESS STEEL SPORTS BOTTLE KOOU 750ML-MP-202 (TOTAL 2070 - 0 PCS ) (NOT VACUUM BOTTLE) (MILD STEEL)DPD CLIENT</v>
      </c>
      <c r="F1544" t="str">
        <f t="shared" si="264"/>
        <v>STAINLESS STEEL SPORTS BOTTLE KOOU 750ML-MP-202 (TOTAL 2070 - 0 PCS ) (NOT VACUUM BOTTLE) (MILD STEEL)DPD CLIENT</v>
      </c>
      <c r="O1544">
        <f>'Raw Data'!N1544</f>
        <v>3910</v>
      </c>
      <c r="P1544" t="str">
        <f>'Raw Data'!O1544</f>
        <v>KGS</v>
      </c>
      <c r="Q1544">
        <f>'Raw Data'!P1544</f>
        <v>426.99375190000001</v>
      </c>
      <c r="R1544">
        <f>'Raw Data'!Q1544</f>
        <v>1669545.57</v>
      </c>
      <c r="S1544">
        <f>'Raw Data'!R1544</f>
        <v>6.1217742209999999</v>
      </c>
      <c r="T1544">
        <f>'Raw Data'!S1544</f>
        <v>23936.137200000001</v>
      </c>
      <c r="U1544">
        <f>'Raw Data'!T1544</f>
        <v>406033.6</v>
      </c>
      <c r="V1544" s="9" t="str">
        <f t="shared" si="265"/>
        <v>STAINLESS</v>
      </c>
      <c r="W1544" t="str">
        <f t="shared" si="266"/>
        <v/>
      </c>
      <c r="X1544" t="e">
        <f t="shared" si="267"/>
        <v>#VALUE!</v>
      </c>
      <c r="Y1544">
        <f t="shared" si="268"/>
        <v>2075579.17</v>
      </c>
      <c r="Z1544">
        <f t="shared" si="269"/>
        <v>2019</v>
      </c>
      <c r="AA1544" s="9" t="str">
        <f t="shared" si="270"/>
        <v>Steel</v>
      </c>
      <c r="AB1544" s="9" t="str">
        <f t="shared" si="271"/>
        <v>Other</v>
      </c>
      <c r="AD1544" s="13">
        <f t="shared" si="272"/>
        <v>6.1217742209999999</v>
      </c>
      <c r="AE1544" t="e">
        <f t="shared" si="273"/>
        <v>#VALUE!</v>
      </c>
      <c r="AF1544" s="16">
        <f t="shared" si="274"/>
        <v>0.24320007030416066</v>
      </c>
    </row>
    <row r="1545" spans="1:32" x14ac:dyDescent="0.25">
      <c r="A1545" t="str">
        <f>'Raw Data'!A1545</f>
        <v>INNSA1</v>
      </c>
      <c r="B1545" s="7">
        <f>'Raw Data'!B1545</f>
        <v>43661</v>
      </c>
      <c r="C1545">
        <f>'Raw Data'!C1545</f>
        <v>301049751</v>
      </c>
      <c r="D1545">
        <f>'Raw Data'!D1545</f>
        <v>73239990</v>
      </c>
      <c r="E1545" t="str">
        <f>'Raw Data'!E1545</f>
        <v>STEEL HAND BLENDER-RS-02 (MILD STEEL) (TOTAL 1200 PCS) -</v>
      </c>
      <c r="F1545" t="str">
        <f t="shared" si="264"/>
        <v>STEEL HAND BLENDER-RS-02 (MILD STEEL) (TOTAL 1200 PCS) -</v>
      </c>
      <c r="O1545">
        <f>'Raw Data'!N1545</f>
        <v>69.5</v>
      </c>
      <c r="P1545" t="str">
        <f>'Raw Data'!O1545</f>
        <v>KGS</v>
      </c>
      <c r="Q1545">
        <f>'Raw Data'!P1545</f>
        <v>630.08359710000002</v>
      </c>
      <c r="R1545">
        <f>'Raw Data'!Q1545</f>
        <v>43790.81</v>
      </c>
      <c r="S1545">
        <f>'Raw Data'!R1545</f>
        <v>9.0334565900000001</v>
      </c>
      <c r="T1545">
        <f>'Raw Data'!S1545</f>
        <v>627.82523300000003</v>
      </c>
      <c r="U1545">
        <f>'Raw Data'!T1545</f>
        <v>10649.9</v>
      </c>
      <c r="V1545" s="9" t="str">
        <f t="shared" si="265"/>
        <v>STEEL</v>
      </c>
      <c r="W1545" t="str">
        <f t="shared" si="266"/>
        <v/>
      </c>
      <c r="X1545" t="e">
        <f t="shared" si="267"/>
        <v>#VALUE!</v>
      </c>
      <c r="Y1545">
        <f t="shared" si="268"/>
        <v>54440.71</v>
      </c>
      <c r="Z1545">
        <f t="shared" si="269"/>
        <v>2019</v>
      </c>
      <c r="AA1545" s="9" t="str">
        <f t="shared" si="270"/>
        <v>Steel</v>
      </c>
      <c r="AB1545" s="9" t="str">
        <f t="shared" si="271"/>
        <v>Other</v>
      </c>
      <c r="AD1545" s="13">
        <f t="shared" si="272"/>
        <v>9.0334565900000001</v>
      </c>
      <c r="AE1545" t="e">
        <f t="shared" si="273"/>
        <v>#VALUE!</v>
      </c>
      <c r="AF1545" s="16">
        <f t="shared" si="274"/>
        <v>0.24319942928664715</v>
      </c>
    </row>
    <row r="1546" spans="1:32" x14ac:dyDescent="0.25">
      <c r="A1546" t="str">
        <f>'Raw Data'!A1546</f>
        <v>INNSA1</v>
      </c>
      <c r="B1546" s="7">
        <f>'Raw Data'!B1546</f>
        <v>43661</v>
      </c>
      <c r="C1546">
        <f>'Raw Data'!C1546</f>
        <v>301049751</v>
      </c>
      <c r="D1546">
        <f>'Raw Data'!D1546</f>
        <v>73239990</v>
      </c>
      <c r="E1546" t="str">
        <f>'Raw Data'!E1546</f>
        <v>STAINLESS STEEL BOTTLE 750ML SG805-AM-6(TOTAL 23184 PCS ) (N - OT VACUUM BOTTLE) (MILD STEEL)</v>
      </c>
      <c r="F1546" t="str">
        <f t="shared" si="264"/>
        <v>STAINLESS STEEL BOTTLE 750ML SG805-AM-6(TOTAL 23184 PCS ) (N - OT VACUUM BOTTLE) (MILD STEEL)</v>
      </c>
      <c r="O1546">
        <f>'Raw Data'!N1546</f>
        <v>3477.6</v>
      </c>
      <c r="P1546" t="str">
        <f>'Raw Data'!O1546</f>
        <v>KGS</v>
      </c>
      <c r="Q1546">
        <f>'Raw Data'!P1546</f>
        <v>580.90353689999995</v>
      </c>
      <c r="R1546">
        <f>'Raw Data'!Q1546</f>
        <v>2020150.14</v>
      </c>
      <c r="S1546">
        <f>'Raw Data'!R1546</f>
        <v>8.3283661210000002</v>
      </c>
      <c r="T1546">
        <f>'Raw Data'!S1546</f>
        <v>28962.726019999998</v>
      </c>
      <c r="U1546">
        <f>'Raw Data'!T1546</f>
        <v>491300.5</v>
      </c>
      <c r="V1546" s="9" t="str">
        <f t="shared" si="265"/>
        <v>STAINLESS</v>
      </c>
      <c r="W1546" t="str">
        <f t="shared" si="266"/>
        <v/>
      </c>
      <c r="X1546" t="e">
        <f t="shared" si="267"/>
        <v>#VALUE!</v>
      </c>
      <c r="Y1546">
        <f t="shared" si="268"/>
        <v>2511450.6399999997</v>
      </c>
      <c r="Z1546">
        <f t="shared" si="269"/>
        <v>2019</v>
      </c>
      <c r="AA1546" s="9" t="str">
        <f t="shared" si="270"/>
        <v>Steel</v>
      </c>
      <c r="AB1546" s="9" t="str">
        <f t="shared" si="271"/>
        <v>Other</v>
      </c>
      <c r="AD1546" s="13">
        <f t="shared" si="272"/>
        <v>8.3283661210000002</v>
      </c>
      <c r="AE1546" t="e">
        <f t="shared" si="273"/>
        <v>#VALUE!</v>
      </c>
      <c r="AF1546" s="16">
        <f t="shared" si="274"/>
        <v>0.24319999304606144</v>
      </c>
    </row>
    <row r="1547" spans="1:32" x14ac:dyDescent="0.25">
      <c r="A1547" t="str">
        <f>'Raw Data'!A1547</f>
        <v>INNSA1</v>
      </c>
      <c r="B1547" s="7">
        <f>'Raw Data'!B1547</f>
        <v>43656</v>
      </c>
      <c r="C1547">
        <f>'Raw Data'!C1547</f>
        <v>301049751</v>
      </c>
      <c r="D1547">
        <f>'Raw Data'!D1547</f>
        <v>73239990</v>
      </c>
      <c r="E1547" t="str">
        <f>'Raw Data'!E1547</f>
        <v>STAINLESS STEEL BOTTLE 750ML SG805-AM-6(TOTAL 33588 PCS ) (N - OT VACUUM BOTTLE) (MILD STEEL)</v>
      </c>
      <c r="F1547" t="str">
        <f t="shared" si="264"/>
        <v>STAINLESS STEEL BOTTLE 750ML SG805-AM-6(TOTAL 33588 PCS ) (N - OT VACUUM BOTTLE) (MILD STEEL)</v>
      </c>
      <c r="O1547">
        <f>'Raw Data'!N1547</f>
        <v>5038.2</v>
      </c>
      <c r="P1547" t="str">
        <f>'Raw Data'!O1547</f>
        <v>KGS</v>
      </c>
      <c r="Q1547">
        <f>'Raw Data'!P1547</f>
        <v>581.07654119999995</v>
      </c>
      <c r="R1547">
        <f>'Raw Data'!Q1547</f>
        <v>2927579.83</v>
      </c>
      <c r="S1547">
        <f>'Raw Data'!R1547</f>
        <v>8.3308464690000008</v>
      </c>
      <c r="T1547">
        <f>'Raw Data'!S1547</f>
        <v>41972.470679999999</v>
      </c>
      <c r="U1547">
        <f>'Raw Data'!T1547</f>
        <v>711987.4</v>
      </c>
      <c r="V1547" s="9" t="str">
        <f t="shared" si="265"/>
        <v>STAINLESS</v>
      </c>
      <c r="W1547" t="str">
        <f t="shared" si="266"/>
        <v/>
      </c>
      <c r="X1547" t="e">
        <f t="shared" si="267"/>
        <v>#VALUE!</v>
      </c>
      <c r="Y1547">
        <f t="shared" si="268"/>
        <v>3639567.23</v>
      </c>
      <c r="Z1547">
        <f t="shared" si="269"/>
        <v>2019</v>
      </c>
      <c r="AA1547" s="9" t="str">
        <f t="shared" si="270"/>
        <v>Steel</v>
      </c>
      <c r="AB1547" s="9" t="str">
        <f t="shared" si="271"/>
        <v>Other</v>
      </c>
      <c r="AD1547" s="13">
        <f t="shared" si="272"/>
        <v>8.3308464690000008</v>
      </c>
      <c r="AE1547" t="e">
        <f t="shared" si="273"/>
        <v>#VALUE!</v>
      </c>
      <c r="AF1547" s="16">
        <f t="shared" si="274"/>
        <v>0.24319999499381714</v>
      </c>
    </row>
    <row r="1548" spans="1:32" x14ac:dyDescent="0.25">
      <c r="A1548" t="str">
        <f>'Raw Data'!A1548</f>
        <v>INNSA1</v>
      </c>
      <c r="B1548" s="7">
        <f>'Raw Data'!B1548</f>
        <v>43656</v>
      </c>
      <c r="C1548">
        <f>'Raw Data'!C1548</f>
        <v>301049751</v>
      </c>
      <c r="D1548">
        <f>'Raw Data'!D1548</f>
        <v>73239990</v>
      </c>
      <c r="E1548" t="str">
        <f>'Raw Data'!E1548</f>
        <v>STAINLESS STEEL SPORTS BOTTLE KOOU 750ML-MP-202 (TOTAL 1080 - 0 PCS ) (NOT VACUUM BOTTLE) (MILD STEEL)DPD CLIENT</v>
      </c>
      <c r="F1548" t="str">
        <f t="shared" si="264"/>
        <v>STAINLESS STEEL SPORTS BOTTLE KOOU 750ML-MP-202 (TOTAL 1080 - 0 PCS ) (NOT VACUUM BOTTLE) (MILD STEEL)DPD CLIENT</v>
      </c>
      <c r="O1548">
        <f>'Raw Data'!N1548</f>
        <v>2040</v>
      </c>
      <c r="P1548" t="str">
        <f>'Raw Data'!O1548</f>
        <v>KGS</v>
      </c>
      <c r="Q1548">
        <f>'Raw Data'!P1548</f>
        <v>427.12091670000001</v>
      </c>
      <c r="R1548">
        <f>'Raw Data'!Q1548</f>
        <v>871326.67</v>
      </c>
      <c r="S1548">
        <f>'Raw Data'!R1548</f>
        <v>6.1235973719999999</v>
      </c>
      <c r="T1548">
        <f>'Raw Data'!S1548</f>
        <v>12492.138639999999</v>
      </c>
      <c r="U1548">
        <f>'Raw Data'!T1548</f>
        <v>211906.7</v>
      </c>
      <c r="V1548" s="9" t="str">
        <f t="shared" si="265"/>
        <v>STAINLESS</v>
      </c>
      <c r="W1548" t="str">
        <f t="shared" si="266"/>
        <v/>
      </c>
      <c r="X1548" t="e">
        <f t="shared" si="267"/>
        <v>#VALUE!</v>
      </c>
      <c r="Y1548">
        <f t="shared" si="268"/>
        <v>1083233.3700000001</v>
      </c>
      <c r="Z1548">
        <f t="shared" si="269"/>
        <v>2019</v>
      </c>
      <c r="AA1548" s="9" t="str">
        <f t="shared" si="270"/>
        <v>Steel</v>
      </c>
      <c r="AB1548" s="9" t="str">
        <f t="shared" si="271"/>
        <v>Other</v>
      </c>
      <c r="AD1548" s="13">
        <f t="shared" si="272"/>
        <v>6.1235973719999999</v>
      </c>
      <c r="AE1548" t="e">
        <f t="shared" si="273"/>
        <v>#VALUE!</v>
      </c>
      <c r="AF1548" s="16">
        <f t="shared" si="274"/>
        <v>0.24320006180919493</v>
      </c>
    </row>
    <row r="1549" spans="1:32" x14ac:dyDescent="0.25">
      <c r="A1549" t="str">
        <f>'Raw Data'!A1549</f>
        <v>INNSA1</v>
      </c>
      <c r="B1549" s="7">
        <f>'Raw Data'!B1549</f>
        <v>43651</v>
      </c>
      <c r="C1549">
        <f>'Raw Data'!C1549</f>
        <v>301049751</v>
      </c>
      <c r="D1549">
        <f>'Raw Data'!D1549</f>
        <v>73239990</v>
      </c>
      <c r="E1549" t="str">
        <f>'Raw Data'!E1549</f>
        <v>STEEL ZHARA -NP-003 (MILD STEEL) (TOTAL 60000 PCS) -</v>
      </c>
      <c r="F1549" t="str">
        <f t="shared" si="264"/>
        <v>STEEL ZHARA -NP-003 (MILD STEEL) (TOTAL 60000 PCS) -</v>
      </c>
      <c r="O1549">
        <f>'Raw Data'!N1549</f>
        <v>5600</v>
      </c>
      <c r="P1549" t="str">
        <f>'Raw Data'!O1549</f>
        <v>KGS</v>
      </c>
      <c r="Q1549">
        <f>'Raw Data'!P1549</f>
        <v>345.40884110000002</v>
      </c>
      <c r="R1549">
        <f>'Raw Data'!Q1549</f>
        <v>1934289.51</v>
      </c>
      <c r="S1549">
        <f>'Raw Data'!R1549</f>
        <v>4.9520980799999998</v>
      </c>
      <c r="T1549">
        <f>'Raw Data'!S1549</f>
        <v>27731.749250000001</v>
      </c>
      <c r="U1549">
        <f>'Raw Data'!T1549</f>
        <v>470419.3</v>
      </c>
      <c r="V1549" s="9" t="str">
        <f t="shared" si="265"/>
        <v>STEEL</v>
      </c>
      <c r="W1549" t="str">
        <f t="shared" si="266"/>
        <v/>
      </c>
      <c r="X1549" t="e">
        <f t="shared" si="267"/>
        <v>#VALUE!</v>
      </c>
      <c r="Y1549">
        <f t="shared" si="268"/>
        <v>2404708.81</v>
      </c>
      <c r="Z1549">
        <f t="shared" si="269"/>
        <v>2019</v>
      </c>
      <c r="AA1549" s="9" t="str">
        <f t="shared" si="270"/>
        <v>Steel</v>
      </c>
      <c r="AB1549" s="9" t="str">
        <f t="shared" si="271"/>
        <v>Other</v>
      </c>
      <c r="AD1549" s="13">
        <f t="shared" si="272"/>
        <v>4.9520980799999998</v>
      </c>
      <c r="AE1549" t="e">
        <f t="shared" si="273"/>
        <v>#VALUE!</v>
      </c>
      <c r="AF1549" s="16">
        <f t="shared" si="274"/>
        <v>0.24320004713255153</v>
      </c>
    </row>
    <row r="1550" spans="1:32" x14ac:dyDescent="0.25">
      <c r="A1550" t="str">
        <f>'Raw Data'!A1550</f>
        <v>INNSA1</v>
      </c>
      <c r="B1550" s="7">
        <f>'Raw Data'!B1550</f>
        <v>43651</v>
      </c>
      <c r="C1550">
        <f>'Raw Data'!C1550</f>
        <v>301049751</v>
      </c>
      <c r="D1550">
        <f>'Raw Data'!D1550</f>
        <v>73239990</v>
      </c>
      <c r="E1550" t="str">
        <f>'Raw Data'!E1550</f>
        <v>HOUSE HOLD STEEL HOOK 6 PCS SET -GN-09 (TOTAL 5000 SET) -</v>
      </c>
      <c r="F1550" t="str">
        <f t="shared" si="264"/>
        <v>HOUSE HOLD STEEL HOOK 6 PCS SET -GN-09 (TOTAL 5000 SET) -</v>
      </c>
      <c r="O1550">
        <f>'Raw Data'!N1550</f>
        <v>800</v>
      </c>
      <c r="P1550" t="str">
        <f>'Raw Data'!O1550</f>
        <v>KGS</v>
      </c>
      <c r="Q1550">
        <f>'Raw Data'!P1550</f>
        <v>346.4905875</v>
      </c>
      <c r="R1550">
        <f>'Raw Data'!Q1550</f>
        <v>277192.46999999997</v>
      </c>
      <c r="S1550">
        <f>'Raw Data'!R1550</f>
        <v>4.9676069890000001</v>
      </c>
      <c r="T1550">
        <f>'Raw Data'!S1550</f>
        <v>3974.085591</v>
      </c>
      <c r="U1550">
        <f>'Raw Data'!T1550</f>
        <v>67413.100000000006</v>
      </c>
      <c r="V1550" s="9" t="str">
        <f t="shared" si="265"/>
        <v>HOUSE</v>
      </c>
      <c r="W1550" t="str">
        <f t="shared" si="266"/>
        <v/>
      </c>
      <c r="X1550" t="e">
        <f t="shared" si="267"/>
        <v>#VALUE!</v>
      </c>
      <c r="Y1550">
        <f t="shared" si="268"/>
        <v>344605.56999999995</v>
      </c>
      <c r="Z1550">
        <f t="shared" si="269"/>
        <v>2019</v>
      </c>
      <c r="AA1550" s="9" t="str">
        <f t="shared" si="270"/>
        <v>Steel</v>
      </c>
      <c r="AB1550" s="9" t="str">
        <f t="shared" si="271"/>
        <v>Hook</v>
      </c>
      <c r="AD1550" s="13">
        <f t="shared" si="272"/>
        <v>4.9676069890000001</v>
      </c>
      <c r="AE1550" t="e">
        <f t="shared" si="273"/>
        <v>#VALUE!</v>
      </c>
      <c r="AF1550" s="16">
        <f t="shared" si="274"/>
        <v>0.24319960783927505</v>
      </c>
    </row>
    <row r="1551" spans="1:32" x14ac:dyDescent="0.25">
      <c r="A1551" t="str">
        <f>'Raw Data'!A1551</f>
        <v>INNSA1</v>
      </c>
      <c r="B1551" s="7">
        <f>'Raw Data'!B1551</f>
        <v>43651</v>
      </c>
      <c r="C1551">
        <f>'Raw Data'!C1551</f>
        <v>301049751</v>
      </c>
      <c r="D1551">
        <f>'Raw Data'!D1551</f>
        <v>73239990</v>
      </c>
      <c r="E1551" t="str">
        <f>'Raw Data'!E1551</f>
        <v>STEEL SALT BOTTLE-NP-19 (MILD STEEL) (TOTAL 1008 PCS) -</v>
      </c>
      <c r="F1551" t="str">
        <f t="shared" si="264"/>
        <v>STEEL SALT BOTTLE-NP-19 (MILD STEEL) (TOTAL 1008 PCS) -</v>
      </c>
      <c r="O1551">
        <f>'Raw Data'!N1551</f>
        <v>154</v>
      </c>
      <c r="P1551" t="str">
        <f>'Raw Data'!O1551</f>
        <v>KGS</v>
      </c>
      <c r="Q1551">
        <f>'Raw Data'!P1551</f>
        <v>248.81396100000001</v>
      </c>
      <c r="R1551">
        <f>'Raw Data'!Q1551</f>
        <v>38317.35</v>
      </c>
      <c r="S1551">
        <f>'Raw Data'!R1551</f>
        <v>3.5672252480000002</v>
      </c>
      <c r="T1551">
        <f>'Raw Data'!S1551</f>
        <v>549.35268819999999</v>
      </c>
      <c r="U1551">
        <f>'Raw Data'!T1551</f>
        <v>9318.7999999999993</v>
      </c>
      <c r="V1551" s="9" t="str">
        <f t="shared" si="265"/>
        <v>STEEL</v>
      </c>
      <c r="W1551" t="str">
        <f t="shared" si="266"/>
        <v/>
      </c>
      <c r="X1551" t="e">
        <f t="shared" si="267"/>
        <v>#VALUE!</v>
      </c>
      <c r="Y1551">
        <f t="shared" si="268"/>
        <v>47636.149999999994</v>
      </c>
      <c r="Z1551">
        <f t="shared" si="269"/>
        <v>2019</v>
      </c>
      <c r="AA1551" s="9" t="str">
        <f t="shared" si="270"/>
        <v>Steel</v>
      </c>
      <c r="AB1551" s="9" t="str">
        <f t="shared" si="271"/>
        <v>Other</v>
      </c>
      <c r="AD1551" s="13">
        <f t="shared" si="272"/>
        <v>3.5672252480000002</v>
      </c>
      <c r="AE1551" t="e">
        <f t="shared" si="273"/>
        <v>#VALUE!</v>
      </c>
      <c r="AF1551" s="16">
        <f t="shared" si="274"/>
        <v>0.24320053448372603</v>
      </c>
    </row>
    <row r="1552" spans="1:32" x14ac:dyDescent="0.25">
      <c r="A1552" t="str">
        <f>'Raw Data'!A1552</f>
        <v>INNSA1</v>
      </c>
      <c r="B1552" s="7">
        <f>'Raw Data'!B1552</f>
        <v>43650</v>
      </c>
      <c r="C1552">
        <f>'Raw Data'!C1552</f>
        <v>301049751</v>
      </c>
      <c r="D1552">
        <f>'Raw Data'!D1552</f>
        <v>73239990</v>
      </c>
      <c r="E1552" t="str">
        <f>'Raw Data'!E1552</f>
        <v>STEEL GLASS CANISTER 3PCS SET-NP-20 (MILD STEEL)(TOTAL 18 SE - T)-DPD CLIENT</v>
      </c>
      <c r="F1552" t="str">
        <f t="shared" si="264"/>
        <v>STEEL GLASS CANISTER 3PCS SET-NP-20 (MILD STEEL)(TOTAL 18 SE - T)-DPD CLIENT</v>
      </c>
      <c r="O1552">
        <f>'Raw Data'!N1552</f>
        <v>42</v>
      </c>
      <c r="P1552" t="str">
        <f>'Raw Data'!O1552</f>
        <v>KGS</v>
      </c>
      <c r="Q1552">
        <f>'Raw Data'!P1552</f>
        <v>129.48095240000001</v>
      </c>
      <c r="R1552">
        <f>'Raw Data'!Q1552</f>
        <v>5438.2</v>
      </c>
      <c r="S1552">
        <f>'Raw Data'!R1552</f>
        <v>1.8392180739999999</v>
      </c>
      <c r="T1552">
        <f>'Raw Data'!S1552</f>
        <v>77.247159089999997</v>
      </c>
      <c r="U1552">
        <f>'Raw Data'!T1552</f>
        <v>1322.6</v>
      </c>
      <c r="V1552" s="9" t="str">
        <f t="shared" si="265"/>
        <v>STEEL</v>
      </c>
      <c r="W1552" t="str">
        <f t="shared" si="266"/>
        <v/>
      </c>
      <c r="X1552" t="e">
        <f t="shared" si="267"/>
        <v>#VALUE!</v>
      </c>
      <c r="Y1552">
        <f t="shared" si="268"/>
        <v>6760.7999999999993</v>
      </c>
      <c r="Z1552">
        <f t="shared" si="269"/>
        <v>2019</v>
      </c>
      <c r="AA1552" s="9" t="str">
        <f t="shared" si="270"/>
        <v>Steel</v>
      </c>
      <c r="AB1552" s="9" t="str">
        <f t="shared" si="271"/>
        <v>Other</v>
      </c>
      <c r="AD1552" s="13">
        <f t="shared" si="272"/>
        <v>1.8392180739999999</v>
      </c>
      <c r="AE1552" t="e">
        <f t="shared" si="273"/>
        <v>#VALUE!</v>
      </c>
      <c r="AF1552" s="16">
        <f t="shared" si="274"/>
        <v>0.24320547239895554</v>
      </c>
    </row>
    <row r="1553" spans="1:32" x14ac:dyDescent="0.25">
      <c r="A1553" t="str">
        <f>'Raw Data'!A1553</f>
        <v>INNSA1</v>
      </c>
      <c r="B1553" s="7">
        <f>'Raw Data'!B1553</f>
        <v>43649</v>
      </c>
      <c r="C1553">
        <f>'Raw Data'!C1553</f>
        <v>301049751</v>
      </c>
      <c r="D1553">
        <f>'Raw Data'!D1553</f>
        <v>73239990</v>
      </c>
      <c r="E1553" t="str">
        <f>'Raw Data'!E1553</f>
        <v>RYX-02-020 MILD STEEL MULTI FUNCTION CLOTH STAND (OTHER ARTI - CLES OF HOUSEHOLD OF IRON &amp; STEEL) (2464 NOS)</v>
      </c>
      <c r="F1553" t="str">
        <f t="shared" si="264"/>
        <v>RYX-02-020 MILD STEEL MULTI FUNCTION CLOTH STAND (OTHER ARTI - CLES OF HOUSEHOLD OF IRON &amp; STEEL) (2464 NOS)</v>
      </c>
      <c r="O1553">
        <f>'Raw Data'!N1553</f>
        <v>8008</v>
      </c>
      <c r="P1553" t="str">
        <f>'Raw Data'!O1553</f>
        <v>KGS</v>
      </c>
      <c r="Q1553">
        <f>'Raw Data'!P1553</f>
        <v>317.5752248</v>
      </c>
      <c r="R1553">
        <f>'Raw Data'!Q1553</f>
        <v>2543142.4</v>
      </c>
      <c r="S1553">
        <f>'Raw Data'!R1553</f>
        <v>4.5110117159999996</v>
      </c>
      <c r="T1553">
        <f>'Raw Data'!S1553</f>
        <v>36124.181819999998</v>
      </c>
      <c r="U1553">
        <f>'Raw Data'!T1553</f>
        <v>618492.19999999995</v>
      </c>
      <c r="V1553" s="9" t="str">
        <f t="shared" si="265"/>
        <v>RYX-02-020</v>
      </c>
      <c r="W1553" t="str">
        <f t="shared" si="266"/>
        <v/>
      </c>
      <c r="X1553" t="e">
        <f t="shared" si="267"/>
        <v>#VALUE!</v>
      </c>
      <c r="Y1553">
        <f t="shared" si="268"/>
        <v>3161634.5999999996</v>
      </c>
      <c r="Z1553">
        <f t="shared" si="269"/>
        <v>2019</v>
      </c>
      <c r="AA1553" s="9" t="str">
        <f t="shared" si="270"/>
        <v>Steel</v>
      </c>
      <c r="AB1553" s="9" t="str">
        <f t="shared" si="271"/>
        <v>Other</v>
      </c>
      <c r="AD1553" s="13">
        <f t="shared" si="272"/>
        <v>4.5110117159999996</v>
      </c>
      <c r="AE1553" t="e">
        <f t="shared" si="273"/>
        <v>#VALUE!</v>
      </c>
      <c r="AF1553" s="16">
        <f t="shared" si="274"/>
        <v>0.24319998754297045</v>
      </c>
    </row>
    <row r="1554" spans="1:32" x14ac:dyDescent="0.25">
      <c r="A1554" t="str">
        <f>'Raw Data'!A1554</f>
        <v>INNSA1</v>
      </c>
      <c r="B1554" s="7">
        <f>'Raw Data'!B1554</f>
        <v>43649</v>
      </c>
      <c r="C1554">
        <f>'Raw Data'!C1554</f>
        <v>301049751</v>
      </c>
      <c r="D1554">
        <f>'Raw Data'!D1554</f>
        <v>73239990</v>
      </c>
      <c r="E1554" t="str">
        <f>'Raw Data'!E1554</f>
        <v>RYX-02-021A MILD STEEL MULTI FUNCTION CLOTH STAND (OTHER ART - ICLES OF HOUSEHOLD OF IRON &amp; STEEL) (6480 NOS)</v>
      </c>
      <c r="F1554" t="str">
        <f t="shared" si="264"/>
        <v>RYX-02-021A MILD STEEL MULTI FUNCTION CLOTH STAND (OTHER ART - ICLES OF HOUSEHOLD OF IRON &amp; STEEL) (6480 NOS)</v>
      </c>
      <c r="O1554">
        <f>'Raw Data'!N1554</f>
        <v>23760</v>
      </c>
      <c r="P1554" t="str">
        <f>'Raw Data'!O1554</f>
        <v>KGS</v>
      </c>
      <c r="Q1554">
        <f>'Raw Data'!P1554</f>
        <v>175.4253253</v>
      </c>
      <c r="R1554">
        <f>'Raw Data'!Q1554</f>
        <v>4168105.73</v>
      </c>
      <c r="S1554">
        <f>'Raw Data'!R1554</f>
        <v>2.4918370080000001</v>
      </c>
      <c r="T1554">
        <f>'Raw Data'!S1554</f>
        <v>59206.047299999998</v>
      </c>
      <c r="U1554">
        <f>'Raw Data'!T1554</f>
        <v>1013683.4</v>
      </c>
      <c r="V1554" s="9" t="str">
        <f t="shared" si="265"/>
        <v>RYX-02-021A</v>
      </c>
      <c r="W1554" t="str">
        <f t="shared" si="266"/>
        <v/>
      </c>
      <c r="X1554" t="e">
        <f t="shared" si="267"/>
        <v>#VALUE!</v>
      </c>
      <c r="Y1554">
        <f t="shared" si="268"/>
        <v>5181789.13</v>
      </c>
      <c r="Z1554">
        <f t="shared" si="269"/>
        <v>2019</v>
      </c>
      <c r="AA1554" s="9" t="str">
        <f t="shared" si="270"/>
        <v>Steel</v>
      </c>
      <c r="AB1554" s="9" t="str">
        <f t="shared" si="271"/>
        <v>Other</v>
      </c>
      <c r="AD1554" s="13">
        <f t="shared" si="272"/>
        <v>2.4918370080000001</v>
      </c>
      <c r="AE1554" t="e">
        <f t="shared" si="273"/>
        <v>#VALUE!</v>
      </c>
      <c r="AF1554" s="16">
        <f t="shared" si="274"/>
        <v>0.24320002074419547</v>
      </c>
    </row>
    <row r="1555" spans="1:32" x14ac:dyDescent="0.25">
      <c r="A1555" t="str">
        <f>'Raw Data'!A1555</f>
        <v>INNSA1</v>
      </c>
      <c r="B1555" s="7">
        <f>'Raw Data'!B1555</f>
        <v>43649</v>
      </c>
      <c r="C1555">
        <f>'Raw Data'!C1555</f>
        <v>301049751</v>
      </c>
      <c r="D1555">
        <f>'Raw Data'!D1555</f>
        <v>73239990</v>
      </c>
      <c r="E1555" t="str">
        <f>'Raw Data'!E1555</f>
        <v>KWP-600B SS OIL POT 600ML ( QTY 38960 PCS/ USD 1.26 PER PCS - )</v>
      </c>
      <c r="F1555" t="str">
        <f t="shared" si="264"/>
        <v>KWP-600B SS OIL POT 600ML ( QTY 38960 PCS/ USD 1.26 PER PCS - )</v>
      </c>
      <c r="O1555">
        <f>'Raw Data'!N1555</f>
        <v>7012.8</v>
      </c>
      <c r="P1555" t="str">
        <f>'Raw Data'!O1555</f>
        <v>KGS</v>
      </c>
      <c r="Q1555">
        <f>'Raw Data'!P1555</f>
        <v>496.89037760000002</v>
      </c>
      <c r="R1555">
        <f>'Raw Data'!Q1555</f>
        <v>3484592.84</v>
      </c>
      <c r="S1555">
        <f>'Raw Data'!R1555</f>
        <v>7.0581019539999996</v>
      </c>
      <c r="T1555">
        <f>'Raw Data'!S1555</f>
        <v>49497.057390000002</v>
      </c>
      <c r="U1555">
        <f>'Raw Data'!T1555</f>
        <v>847453</v>
      </c>
      <c r="V1555" s="9" t="str">
        <f t="shared" si="265"/>
        <v>KWP-600B</v>
      </c>
      <c r="W1555">
        <f t="shared" si="266"/>
        <v>38960</v>
      </c>
      <c r="X1555">
        <f t="shared" si="267"/>
        <v>44</v>
      </c>
      <c r="Y1555">
        <f t="shared" si="268"/>
        <v>4332045.84</v>
      </c>
      <c r="Z1555">
        <f t="shared" si="269"/>
        <v>2019</v>
      </c>
      <c r="AA1555" s="9" t="str">
        <f t="shared" si="270"/>
        <v>Other</v>
      </c>
      <c r="AB1555" s="9" t="str">
        <f t="shared" si="271"/>
        <v>Other</v>
      </c>
      <c r="AD1555" s="13">
        <f t="shared" si="272"/>
        <v>7.0581019539999996</v>
      </c>
      <c r="AE1555">
        <f t="shared" si="273"/>
        <v>21.751873716632442</v>
      </c>
      <c r="AF1555" s="16">
        <f t="shared" si="274"/>
        <v>0.24320000611606607</v>
      </c>
    </row>
    <row r="1556" spans="1:32" x14ac:dyDescent="0.25">
      <c r="A1556" t="str">
        <f>'Raw Data'!A1556</f>
        <v>INNSA1</v>
      </c>
      <c r="B1556" s="7">
        <f>'Raw Data'!B1556</f>
        <v>43649</v>
      </c>
      <c r="C1556">
        <f>'Raw Data'!C1556</f>
        <v>301049751</v>
      </c>
      <c r="D1556">
        <f>'Raw Data'!D1556</f>
        <v>73239990</v>
      </c>
      <c r="E1556" t="str">
        <f>'Raw Data'!E1556</f>
        <v>KWP-1000B SS OIL POT 1000ML ( QTY 27000 PCS/ USD 1.52 PER PC - S)</v>
      </c>
      <c r="F1556" t="str">
        <f t="shared" si="264"/>
        <v>KWP-1000B SS OIL POT 1000ML ( QTY 27000 PCS/ USD 1.52 PER PC - S)</v>
      </c>
      <c r="O1556">
        <f>'Raw Data'!N1556</f>
        <v>6750</v>
      </c>
      <c r="P1556" t="str">
        <f>'Raw Data'!O1556</f>
        <v>KGS</v>
      </c>
      <c r="Q1556">
        <f>'Raw Data'!P1556</f>
        <v>432.26888889999998</v>
      </c>
      <c r="R1556">
        <f>'Raw Data'!Q1556</f>
        <v>2917815</v>
      </c>
      <c r="S1556">
        <f>'Raw Data'!R1556</f>
        <v>6.140183081</v>
      </c>
      <c r="T1556">
        <f>'Raw Data'!S1556</f>
        <v>41446.235800000002</v>
      </c>
      <c r="U1556">
        <f>'Raw Data'!T1556</f>
        <v>709612.7</v>
      </c>
      <c r="V1556" s="9" t="str">
        <f t="shared" si="265"/>
        <v>KWP-1000B</v>
      </c>
      <c r="W1556">
        <f t="shared" si="266"/>
        <v>27000</v>
      </c>
      <c r="X1556">
        <f t="shared" si="267"/>
        <v>46</v>
      </c>
      <c r="Y1556">
        <f t="shared" si="268"/>
        <v>3627427.7</v>
      </c>
      <c r="Z1556">
        <f t="shared" si="269"/>
        <v>2019</v>
      </c>
      <c r="AA1556" s="9" t="str">
        <f t="shared" si="270"/>
        <v>Other</v>
      </c>
      <c r="AB1556" s="9" t="str">
        <f t="shared" si="271"/>
        <v>Other</v>
      </c>
      <c r="AD1556" s="13">
        <f t="shared" si="272"/>
        <v>6.140183081</v>
      </c>
      <c r="AE1556">
        <f t="shared" si="273"/>
        <v>26.281951851851851</v>
      </c>
      <c r="AF1556" s="16">
        <f t="shared" si="274"/>
        <v>0.24320003153044314</v>
      </c>
    </row>
    <row r="1557" spans="1:32" x14ac:dyDescent="0.25">
      <c r="A1557" t="str">
        <f>'Raw Data'!A1557</f>
        <v>INNSA1</v>
      </c>
      <c r="B1557" s="7">
        <f>'Raw Data'!B1557</f>
        <v>43641</v>
      </c>
      <c r="C1557">
        <f>'Raw Data'!C1557</f>
        <v>301049751</v>
      </c>
      <c r="D1557">
        <f>'Raw Data'!D1557</f>
        <v>73239990</v>
      </c>
      <c r="E1557" t="str">
        <f>'Raw Data'!E1557</f>
        <v>STEEL TEA STRAINER -NP-55 (MILD STEEL) (TOTAL 27648 PCS) -</v>
      </c>
      <c r="F1557" t="str">
        <f t="shared" si="264"/>
        <v>STEEL TEA STRAINER -NP-55 (MILD STEEL) (TOTAL 27648 PCS) -</v>
      </c>
      <c r="O1557">
        <f>'Raw Data'!N1557</f>
        <v>1267.2</v>
      </c>
      <c r="P1557" t="str">
        <f>'Raw Data'!O1557</f>
        <v>KGS</v>
      </c>
      <c r="Q1557">
        <f>'Raw Data'!P1557</f>
        <v>489.49249529999997</v>
      </c>
      <c r="R1557">
        <f>'Raw Data'!Q1557</f>
        <v>620284.89</v>
      </c>
      <c r="S1557">
        <f>'Raw Data'!R1557</f>
        <v>6.9530183990000003</v>
      </c>
      <c r="T1557">
        <f>'Raw Data'!S1557</f>
        <v>8810.8649150000001</v>
      </c>
      <c r="U1557">
        <f>'Raw Data'!T1557</f>
        <v>150853.29999999999</v>
      </c>
      <c r="V1557" s="9" t="str">
        <f t="shared" si="265"/>
        <v>STEEL</v>
      </c>
      <c r="W1557" t="str">
        <f t="shared" si="266"/>
        <v/>
      </c>
      <c r="X1557" t="e">
        <f t="shared" si="267"/>
        <v>#VALUE!</v>
      </c>
      <c r="Y1557">
        <f t="shared" si="268"/>
        <v>771138.19</v>
      </c>
      <c r="Z1557">
        <f t="shared" si="269"/>
        <v>2019</v>
      </c>
      <c r="AA1557" s="9" t="str">
        <f t="shared" si="270"/>
        <v>Steel</v>
      </c>
      <c r="AB1557" s="9" t="str">
        <f t="shared" si="271"/>
        <v>Tea Strainer</v>
      </c>
      <c r="AD1557" s="13">
        <f t="shared" si="272"/>
        <v>6.9530183990000003</v>
      </c>
      <c r="AE1557" t="e">
        <f t="shared" si="273"/>
        <v>#VALUE!</v>
      </c>
      <c r="AF1557" s="16">
        <f t="shared" si="274"/>
        <v>0.24320002378262026</v>
      </c>
    </row>
    <row r="1558" spans="1:32" x14ac:dyDescent="0.25">
      <c r="A1558" t="str">
        <f>'Raw Data'!A1558</f>
        <v>INNSA1</v>
      </c>
      <c r="B1558" s="7">
        <f>'Raw Data'!B1558</f>
        <v>43641</v>
      </c>
      <c r="C1558">
        <f>'Raw Data'!C1558</f>
        <v>301049751</v>
      </c>
      <c r="D1558">
        <f>'Raw Data'!D1558</f>
        <v>73239990</v>
      </c>
      <c r="E1558" t="str">
        <f>'Raw Data'!E1558</f>
        <v>STEEL TEA STRAINER -NP-55 (MILD STEEL) (TOTAL 22752 PCS) -</v>
      </c>
      <c r="F1558" t="str">
        <f t="shared" si="264"/>
        <v>STEEL TEA STRAINER -NP-55 (MILD STEEL) (TOTAL 22752 PCS) -</v>
      </c>
      <c r="O1558">
        <f>'Raw Data'!N1558</f>
        <v>1042.8</v>
      </c>
      <c r="P1558" t="str">
        <f>'Raw Data'!O1558</f>
        <v>KGS</v>
      </c>
      <c r="Q1558">
        <f>'Raw Data'!P1558</f>
        <v>491.10268509999997</v>
      </c>
      <c r="R1558">
        <f>'Raw Data'!Q1558</f>
        <v>512121.88</v>
      </c>
      <c r="S1558">
        <f>'Raw Data'!R1558</f>
        <v>6.9758904130000001</v>
      </c>
      <c r="T1558">
        <f>'Raw Data'!S1558</f>
        <v>7274.4585230000002</v>
      </c>
      <c r="U1558">
        <f>'Raw Data'!T1558</f>
        <v>124548</v>
      </c>
      <c r="V1558" s="9" t="str">
        <f t="shared" si="265"/>
        <v>STEEL</v>
      </c>
      <c r="W1558" t="str">
        <f t="shared" si="266"/>
        <v/>
      </c>
      <c r="X1558" t="e">
        <f t="shared" si="267"/>
        <v>#VALUE!</v>
      </c>
      <c r="Y1558">
        <f t="shared" si="268"/>
        <v>636669.88</v>
      </c>
      <c r="Z1558">
        <f t="shared" si="269"/>
        <v>2019</v>
      </c>
      <c r="AA1558" s="9" t="str">
        <f t="shared" si="270"/>
        <v>Steel</v>
      </c>
      <c r="AB1558" s="9" t="str">
        <f t="shared" si="271"/>
        <v>Tea Strainer</v>
      </c>
      <c r="AD1558" s="13">
        <f t="shared" si="272"/>
        <v>6.9758904130000001</v>
      </c>
      <c r="AE1558" t="e">
        <f t="shared" si="273"/>
        <v>#VALUE!</v>
      </c>
      <c r="AF1558" s="16">
        <f t="shared" si="274"/>
        <v>0.2431999195191582</v>
      </c>
    </row>
    <row r="1559" spans="1:32" x14ac:dyDescent="0.25">
      <c r="A1559" t="str">
        <f>'Raw Data'!A1559</f>
        <v>INNSA1</v>
      </c>
      <c r="B1559" s="7">
        <f>'Raw Data'!B1559</f>
        <v>43640</v>
      </c>
      <c r="C1559">
        <f>'Raw Data'!C1559</f>
        <v>301049751</v>
      </c>
      <c r="D1559">
        <f>'Raw Data'!D1559</f>
        <v>73239990</v>
      </c>
      <c r="E1559" t="str">
        <f>'Raw Data'!E1559</f>
        <v>STAINLESS STEEL SPORTS BOTTLE 650ML S115-NP-21 (TOTAL 1440 P - CS ) (NOT VACUUM BOTTLE) (MILD STEEL)DPD CLIENT</v>
      </c>
      <c r="F1559" t="str">
        <f t="shared" si="264"/>
        <v>STAINLESS STEEL SPORTS BOTTLE 650ML S115-NP-21 (TOTAL 1440 P - CS ) (NOT VACUUM BOTTLE) (MILD STEEL)DPD CLIENT</v>
      </c>
      <c r="O1559">
        <f>'Raw Data'!N1559</f>
        <v>256</v>
      </c>
      <c r="P1559" t="str">
        <f>'Raw Data'!O1559</f>
        <v>KGS</v>
      </c>
      <c r="Q1559">
        <f>'Raw Data'!P1559</f>
        <v>465.14914060000001</v>
      </c>
      <c r="R1559">
        <f>'Raw Data'!Q1559</f>
        <v>119078.18</v>
      </c>
      <c r="S1559">
        <f>'Raw Data'!R1559</f>
        <v>6.6072321110000001</v>
      </c>
      <c r="T1559">
        <f>'Raw Data'!S1559</f>
        <v>1691.4514200000001</v>
      </c>
      <c r="U1559">
        <f>'Raw Data'!T1559</f>
        <v>28959.8</v>
      </c>
      <c r="V1559" s="9" t="str">
        <f t="shared" si="265"/>
        <v>STAINLESS</v>
      </c>
      <c r="W1559" t="str">
        <f t="shared" si="266"/>
        <v/>
      </c>
      <c r="X1559" t="e">
        <f t="shared" si="267"/>
        <v>#VALUE!</v>
      </c>
      <c r="Y1559">
        <f t="shared" si="268"/>
        <v>148037.97999999998</v>
      </c>
      <c r="Z1559">
        <f t="shared" si="269"/>
        <v>2019</v>
      </c>
      <c r="AA1559" s="9" t="str">
        <f t="shared" si="270"/>
        <v>Steel</v>
      </c>
      <c r="AB1559" s="9" t="str">
        <f t="shared" si="271"/>
        <v>Other</v>
      </c>
      <c r="AD1559" s="13">
        <f t="shared" si="272"/>
        <v>6.6072321110000001</v>
      </c>
      <c r="AE1559" t="e">
        <f t="shared" si="273"/>
        <v>#VALUE!</v>
      </c>
      <c r="AF1559" s="16">
        <f t="shared" si="274"/>
        <v>0.24319988767043635</v>
      </c>
    </row>
    <row r="1560" spans="1:32" x14ac:dyDescent="0.25">
      <c r="A1560" t="str">
        <f>'Raw Data'!A1560</f>
        <v>INNSA1</v>
      </c>
      <c r="B1560" s="7">
        <f>'Raw Data'!B1560</f>
        <v>43640</v>
      </c>
      <c r="C1560">
        <f>'Raw Data'!C1560</f>
        <v>301049751</v>
      </c>
      <c r="D1560">
        <f>'Raw Data'!D1560</f>
        <v>73239990</v>
      </c>
      <c r="E1560" t="str">
        <f>'Raw Data'!E1560</f>
        <v>STAINLESS STEEL SPORTS BOTTLE KOOU 750ML-MP-202 (TOTAL 1080 - 0 PCS ) (NOT VACUUM BOTTLE) (MILD STEEL)</v>
      </c>
      <c r="F1560" t="str">
        <f t="shared" si="264"/>
        <v>STAINLESS STEEL SPORTS BOTTLE KOOU 750ML-MP-202 (TOTAL 1080 - 0 PCS ) (NOT VACUUM BOTTLE) (MILD STEEL)</v>
      </c>
      <c r="O1560">
        <f>'Raw Data'!N1560</f>
        <v>2040</v>
      </c>
      <c r="P1560" t="str">
        <f>'Raw Data'!O1560</f>
        <v>KGS</v>
      </c>
      <c r="Q1560">
        <f>'Raw Data'!P1560</f>
        <v>430.10696080000002</v>
      </c>
      <c r="R1560">
        <f>'Raw Data'!Q1560</f>
        <v>877418.2</v>
      </c>
      <c r="S1560">
        <f>'Raw Data'!R1560</f>
        <v>6.1094738749999999</v>
      </c>
      <c r="T1560">
        <f>'Raw Data'!S1560</f>
        <v>12463.3267</v>
      </c>
      <c r="U1560">
        <f>'Raw Data'!T1560</f>
        <v>213388.1</v>
      </c>
      <c r="V1560" s="9" t="str">
        <f t="shared" si="265"/>
        <v>STAINLESS</v>
      </c>
      <c r="W1560" t="str">
        <f t="shared" si="266"/>
        <v/>
      </c>
      <c r="X1560" t="e">
        <f t="shared" si="267"/>
        <v>#VALUE!</v>
      </c>
      <c r="Y1560">
        <f t="shared" si="268"/>
        <v>1090806.3</v>
      </c>
      <c r="Z1560">
        <f t="shared" si="269"/>
        <v>2019</v>
      </c>
      <c r="AA1560" s="9" t="str">
        <f t="shared" si="270"/>
        <v>Steel</v>
      </c>
      <c r="AB1560" s="9" t="str">
        <f t="shared" si="271"/>
        <v>Other</v>
      </c>
      <c r="AD1560" s="13">
        <f t="shared" si="272"/>
        <v>6.1094738749999999</v>
      </c>
      <c r="AE1560" t="e">
        <f t="shared" si="273"/>
        <v>#VALUE!</v>
      </c>
      <c r="AF1560" s="16">
        <f t="shared" si="274"/>
        <v>0.24319999288822594</v>
      </c>
    </row>
    <row r="1561" spans="1:32" x14ac:dyDescent="0.25">
      <c r="A1561" t="str">
        <f>'Raw Data'!A1561</f>
        <v>INNSA1</v>
      </c>
      <c r="B1561" s="7">
        <f>'Raw Data'!B1561</f>
        <v>43640</v>
      </c>
      <c r="C1561">
        <f>'Raw Data'!C1561</f>
        <v>301049751</v>
      </c>
      <c r="D1561">
        <f>'Raw Data'!D1561</f>
        <v>73239990</v>
      </c>
      <c r="E1561" t="str">
        <f>'Raw Data'!E1561</f>
        <v>STAINLESS STEEL BOTTLE 750ML SG805-AM-6(TOTAL 27648 PCS ) (N - OT VACUUM BOTTLE) (MILD STEEL)</v>
      </c>
      <c r="F1561" t="str">
        <f t="shared" si="264"/>
        <v>STAINLESS STEEL BOTTLE 750ML SG805-AM-6(TOTAL 27648 PCS ) (N - OT VACUUM BOTTLE) (MILD STEEL)</v>
      </c>
      <c r="O1561">
        <f>'Raw Data'!N1561</f>
        <v>4147.2</v>
      </c>
      <c r="P1561" t="str">
        <f>'Raw Data'!O1561</f>
        <v>KGS</v>
      </c>
      <c r="Q1561">
        <f>'Raw Data'!P1561</f>
        <v>585.13890089999995</v>
      </c>
      <c r="R1561">
        <f>'Raw Data'!Q1561</f>
        <v>2426688.0499999998</v>
      </c>
      <c r="S1561">
        <f>'Raw Data'!R1561</f>
        <v>8.3116321160000002</v>
      </c>
      <c r="T1561">
        <f>'Raw Data'!S1561</f>
        <v>34470.00071</v>
      </c>
      <c r="U1561">
        <f>'Raw Data'!T1561</f>
        <v>590170.6</v>
      </c>
      <c r="V1561" s="9" t="str">
        <f t="shared" si="265"/>
        <v>STAINLESS</v>
      </c>
      <c r="W1561" t="str">
        <f t="shared" si="266"/>
        <v/>
      </c>
      <c r="X1561" t="e">
        <f t="shared" si="267"/>
        <v>#VALUE!</v>
      </c>
      <c r="Y1561">
        <f t="shared" si="268"/>
        <v>3016858.65</v>
      </c>
      <c r="Z1561">
        <f t="shared" si="269"/>
        <v>2019</v>
      </c>
      <c r="AA1561" s="9" t="str">
        <f t="shared" si="270"/>
        <v>Steel</v>
      </c>
      <c r="AB1561" s="9" t="str">
        <f t="shared" si="271"/>
        <v>Other</v>
      </c>
      <c r="AD1561" s="13">
        <f t="shared" si="272"/>
        <v>8.3116321160000002</v>
      </c>
      <c r="AE1561" t="e">
        <f t="shared" si="273"/>
        <v>#VALUE!</v>
      </c>
      <c r="AF1561" s="16">
        <f t="shared" si="274"/>
        <v>0.24320002729646278</v>
      </c>
    </row>
    <row r="1562" spans="1:32" x14ac:dyDescent="0.25">
      <c r="A1562" t="str">
        <f>'Raw Data'!A1562</f>
        <v>INNSA1</v>
      </c>
      <c r="B1562" s="7">
        <f>'Raw Data'!B1562</f>
        <v>43640</v>
      </c>
      <c r="C1562">
        <f>'Raw Data'!C1562</f>
        <v>301049751</v>
      </c>
      <c r="D1562">
        <f>'Raw Data'!D1562</f>
        <v>73239990</v>
      </c>
      <c r="E1562" t="str">
        <f>'Raw Data'!E1562</f>
        <v>STAINLESS STEEL COLA BOTTLE 750 ML SK750-SL-01 (TOTAL 1188 - PCS ) (NOT VACUUM BOTTLE) (MILD STEEL)</v>
      </c>
      <c r="F1562" t="str">
        <f t="shared" si="264"/>
        <v>STAINLESS STEEL COLA BOTTLE 750 ML SK750-SL-01 (TOTAL 1188 - PCS ) (NOT VACUUM BOTTLE) (MILD STEEL)</v>
      </c>
      <c r="O1562">
        <f>'Raw Data'!N1562</f>
        <v>211.2</v>
      </c>
      <c r="P1562" t="str">
        <f>'Raw Data'!O1562</f>
        <v>KGS</v>
      </c>
      <c r="Q1562">
        <f>'Raw Data'!P1562</f>
        <v>510.03196020000001</v>
      </c>
      <c r="R1562">
        <f>'Raw Data'!Q1562</f>
        <v>107718.75</v>
      </c>
      <c r="S1562">
        <f>'Raw Data'!R1562</f>
        <v>7.2447721620000003</v>
      </c>
      <c r="T1562">
        <f>'Raw Data'!S1562</f>
        <v>1530.095881</v>
      </c>
      <c r="U1562">
        <f>'Raw Data'!T1562</f>
        <v>26197.200000000001</v>
      </c>
      <c r="V1562" s="9" t="str">
        <f t="shared" si="265"/>
        <v>STAINLESS</v>
      </c>
      <c r="W1562" t="str">
        <f t="shared" si="266"/>
        <v/>
      </c>
      <c r="X1562" t="e">
        <f t="shared" si="267"/>
        <v>#VALUE!</v>
      </c>
      <c r="Y1562">
        <f t="shared" si="268"/>
        <v>133915.95000000001</v>
      </c>
      <c r="Z1562">
        <f t="shared" si="269"/>
        <v>2019</v>
      </c>
      <c r="AA1562" s="9" t="str">
        <f t="shared" si="270"/>
        <v>Steel</v>
      </c>
      <c r="AB1562" s="9" t="str">
        <f t="shared" si="271"/>
        <v>Other</v>
      </c>
      <c r="AD1562" s="13">
        <f t="shared" si="272"/>
        <v>7.2447721620000003</v>
      </c>
      <c r="AE1562" t="e">
        <f t="shared" si="273"/>
        <v>#VALUE!</v>
      </c>
      <c r="AF1562" s="16">
        <f t="shared" si="274"/>
        <v>0.2432</v>
      </c>
    </row>
    <row r="1563" spans="1:32" x14ac:dyDescent="0.25">
      <c r="A1563" t="str">
        <f>'Raw Data'!A1563</f>
        <v>INNSA1</v>
      </c>
      <c r="B1563" s="7">
        <f>'Raw Data'!B1563</f>
        <v>43640</v>
      </c>
      <c r="C1563">
        <f>'Raw Data'!C1563</f>
        <v>301049751</v>
      </c>
      <c r="D1563">
        <f>'Raw Data'!D1563</f>
        <v>73239990</v>
      </c>
      <c r="E1563" t="str">
        <f>'Raw Data'!E1563</f>
        <v>STAINLESS STEEL SPORTS BOTTLE 750ML SG-702-SB-01(TOTAL 2520 - PCS)(NOT VACUUM BOTTLE)(MILD STEEL)</v>
      </c>
      <c r="F1563" t="str">
        <f t="shared" si="264"/>
        <v>STAINLESS STEEL SPORTS BOTTLE 750ML SG-702-SB-01(TOTAL 2520 - PCS)(NOT VACUUM BOTTLE)(MILD STEEL)</v>
      </c>
      <c r="O1563">
        <f>'Raw Data'!N1563</f>
        <v>350</v>
      </c>
      <c r="P1563" t="str">
        <f>'Raw Data'!O1563</f>
        <v>KGS</v>
      </c>
      <c r="Q1563">
        <f>'Raw Data'!P1563</f>
        <v>655.4522571</v>
      </c>
      <c r="R1563">
        <f>'Raw Data'!Q1563</f>
        <v>229408.29</v>
      </c>
      <c r="S1563">
        <f>'Raw Data'!R1563</f>
        <v>9.3104013800000001</v>
      </c>
      <c r="T1563">
        <f>'Raw Data'!S1563</f>
        <v>3258.6404830000001</v>
      </c>
      <c r="U1563">
        <f>'Raw Data'!T1563</f>
        <v>55792.1</v>
      </c>
      <c r="V1563" s="9" t="str">
        <f t="shared" si="265"/>
        <v>STAINLESS</v>
      </c>
      <c r="W1563" t="str">
        <f t="shared" si="266"/>
        <v/>
      </c>
      <c r="X1563" t="e">
        <f t="shared" si="267"/>
        <v>#VALUE!</v>
      </c>
      <c r="Y1563">
        <f t="shared" si="268"/>
        <v>285200.39</v>
      </c>
      <c r="Z1563">
        <f t="shared" si="269"/>
        <v>2019</v>
      </c>
      <c r="AA1563" s="9" t="str">
        <f t="shared" si="270"/>
        <v>Steel</v>
      </c>
      <c r="AB1563" s="9" t="str">
        <f t="shared" si="271"/>
        <v>Other</v>
      </c>
      <c r="AD1563" s="13">
        <f t="shared" si="272"/>
        <v>9.3104013800000001</v>
      </c>
      <c r="AE1563" t="e">
        <f t="shared" si="273"/>
        <v>#VALUE!</v>
      </c>
      <c r="AF1563" s="16">
        <f t="shared" si="274"/>
        <v>0.24320001687820433</v>
      </c>
    </row>
    <row r="1564" spans="1:32" x14ac:dyDescent="0.25">
      <c r="A1564" t="str">
        <f>'Raw Data'!A1564</f>
        <v>INNSA1</v>
      </c>
      <c r="B1564" s="7">
        <f>'Raw Data'!B1564</f>
        <v>43635</v>
      </c>
      <c r="C1564">
        <f>'Raw Data'!C1564</f>
        <v>301049751</v>
      </c>
      <c r="D1564">
        <f>'Raw Data'!D1564</f>
        <v>73239990</v>
      </c>
      <c r="E1564" t="str">
        <f>'Raw Data'!E1564</f>
        <v>RYX-02-021A MILD STEEL MULTI FUNCTION CLOTH STAND (OTHER ART - ICLES OF HOUSEHOLD OF IRON &amp; STEEL) (6480 NOS)</v>
      </c>
      <c r="F1564" t="str">
        <f t="shared" si="264"/>
        <v>RYX-02-021A MILD STEEL MULTI FUNCTION CLOTH STAND (OTHER ART - ICLES OF HOUSEHOLD OF IRON &amp; STEEL) (6480 NOS)</v>
      </c>
      <c r="O1564">
        <f>'Raw Data'!N1564</f>
        <v>23760</v>
      </c>
      <c r="P1564" t="str">
        <f>'Raw Data'!O1564</f>
        <v>KGS</v>
      </c>
      <c r="Q1564">
        <f>'Raw Data'!P1564</f>
        <v>174.74275510000001</v>
      </c>
      <c r="R1564">
        <f>'Raw Data'!Q1564</f>
        <v>4151887.86</v>
      </c>
      <c r="S1564">
        <f>'Raw Data'!R1564</f>
        <v>2.4856721909999999</v>
      </c>
      <c r="T1564">
        <f>'Raw Data'!S1564</f>
        <v>59059.57127</v>
      </c>
      <c r="U1564">
        <f>'Raw Data'!T1564</f>
        <v>1009739.2</v>
      </c>
      <c r="V1564" s="9" t="str">
        <f t="shared" si="265"/>
        <v>RYX-02-021A</v>
      </c>
      <c r="W1564" t="str">
        <f t="shared" si="266"/>
        <v/>
      </c>
      <c r="X1564" t="e">
        <f t="shared" si="267"/>
        <v>#VALUE!</v>
      </c>
      <c r="Y1564">
        <f t="shared" si="268"/>
        <v>5161627.0599999996</v>
      </c>
      <c r="Z1564">
        <f t="shared" si="269"/>
        <v>2019</v>
      </c>
      <c r="AA1564" s="9" t="str">
        <f t="shared" si="270"/>
        <v>Steel</v>
      </c>
      <c r="AB1564" s="9" t="str">
        <f t="shared" si="271"/>
        <v>Other</v>
      </c>
      <c r="AD1564" s="13">
        <f t="shared" si="272"/>
        <v>2.4856721909999999</v>
      </c>
      <c r="AE1564" t="e">
        <f t="shared" si="273"/>
        <v>#VALUE!</v>
      </c>
      <c r="AF1564" s="16">
        <f t="shared" si="274"/>
        <v>0.24320001744941155</v>
      </c>
    </row>
    <row r="1565" spans="1:32" x14ac:dyDescent="0.25">
      <c r="A1565" t="str">
        <f>'Raw Data'!A1565</f>
        <v>INNSA1</v>
      </c>
      <c r="B1565" s="7">
        <f>'Raw Data'!B1565</f>
        <v>43634</v>
      </c>
      <c r="C1565">
        <f>'Raw Data'!C1565</f>
        <v>301049751</v>
      </c>
      <c r="D1565">
        <f>'Raw Data'!D1565</f>
        <v>73239990</v>
      </c>
      <c r="E1565" t="str">
        <f>'Raw Data'!E1565</f>
        <v>STEEL HANGER WITH HOOK-SL-89 (MILD STEEL)(TOTAL 28548 PCS) D - PD CLIENT</v>
      </c>
      <c r="F1565" t="str">
        <f t="shared" si="264"/>
        <v>STEEL HANGER WITH HOOK-SL-89 (MILD STEEL)(TOTAL 28548 PCS) D - PD CLIENT</v>
      </c>
      <c r="O1565">
        <f>'Raw Data'!N1565</f>
        <v>6344</v>
      </c>
      <c r="P1565" t="str">
        <f>'Raw Data'!O1565</f>
        <v>KGS</v>
      </c>
      <c r="Q1565">
        <f>'Raw Data'!P1565</f>
        <v>349.77937420000001</v>
      </c>
      <c r="R1565">
        <f>'Raw Data'!Q1565</f>
        <v>2219000.35</v>
      </c>
      <c r="S1565">
        <f>'Raw Data'!R1565</f>
        <v>4.9755245260000001</v>
      </c>
      <c r="T1565">
        <f>'Raw Data'!S1565</f>
        <v>31564.727599999998</v>
      </c>
      <c r="U1565">
        <f>'Raw Data'!T1565</f>
        <v>539660.9</v>
      </c>
      <c r="V1565" s="9" t="str">
        <f t="shared" si="265"/>
        <v>STEEL</v>
      </c>
      <c r="W1565" t="str">
        <f t="shared" si="266"/>
        <v/>
      </c>
      <c r="X1565" t="e">
        <f t="shared" si="267"/>
        <v>#VALUE!</v>
      </c>
      <c r="Y1565">
        <f t="shared" si="268"/>
        <v>2758661.25</v>
      </c>
      <c r="Z1565">
        <f t="shared" si="269"/>
        <v>2019</v>
      </c>
      <c r="AA1565" s="9" t="str">
        <f t="shared" si="270"/>
        <v>Steel</v>
      </c>
      <c r="AB1565" s="9" t="str">
        <f t="shared" si="271"/>
        <v>Hanger</v>
      </c>
      <c r="AD1565" s="13">
        <f t="shared" si="272"/>
        <v>4.9755245260000001</v>
      </c>
      <c r="AE1565" t="e">
        <f t="shared" si="273"/>
        <v>#VALUE!</v>
      </c>
      <c r="AF1565" s="16">
        <f t="shared" si="274"/>
        <v>0.24320000670572225</v>
      </c>
    </row>
    <row r="1566" spans="1:32" x14ac:dyDescent="0.25">
      <c r="A1566" t="str">
        <f>'Raw Data'!A1566</f>
        <v>INNSA1</v>
      </c>
      <c r="B1566" s="7">
        <f>'Raw Data'!B1566</f>
        <v>43634</v>
      </c>
      <c r="C1566">
        <f>'Raw Data'!C1566</f>
        <v>301049751</v>
      </c>
      <c r="D1566">
        <f>'Raw Data'!D1566</f>
        <v>73239990</v>
      </c>
      <c r="E1566" t="str">
        <f>'Raw Data'!E1566</f>
        <v>STEEL PEELER -MP-196 (MILD STEEL) (TOTAL 20400 PCS) -</v>
      </c>
      <c r="F1566" t="str">
        <f t="shared" si="264"/>
        <v>STEEL PEELER -MP-196 (MILD STEEL) (TOTAL 20400 PCS) -</v>
      </c>
      <c r="O1566">
        <f>'Raw Data'!N1566</f>
        <v>1513</v>
      </c>
      <c r="P1566" t="str">
        <f>'Raw Data'!O1566</f>
        <v>KGS</v>
      </c>
      <c r="Q1566">
        <f>'Raw Data'!P1566</f>
        <v>493.26161930000001</v>
      </c>
      <c r="R1566">
        <f>'Raw Data'!Q1566</f>
        <v>746304.83</v>
      </c>
      <c r="S1566">
        <f>'Raw Data'!R1566</f>
        <v>7.0165237449999998</v>
      </c>
      <c r="T1566">
        <f>'Raw Data'!S1566</f>
        <v>10616.00043</v>
      </c>
      <c r="U1566">
        <f>'Raw Data'!T1566</f>
        <v>181501.3</v>
      </c>
      <c r="V1566" s="9" t="str">
        <f t="shared" si="265"/>
        <v>STEEL</v>
      </c>
      <c r="W1566" t="str">
        <f t="shared" si="266"/>
        <v/>
      </c>
      <c r="X1566" t="e">
        <f t="shared" si="267"/>
        <v>#VALUE!</v>
      </c>
      <c r="Y1566">
        <f t="shared" si="268"/>
        <v>927806.12999999989</v>
      </c>
      <c r="Z1566">
        <f t="shared" si="269"/>
        <v>2019</v>
      </c>
      <c r="AA1566" s="9" t="str">
        <f t="shared" si="270"/>
        <v>Steel</v>
      </c>
      <c r="AB1566" s="9" t="str">
        <f t="shared" si="271"/>
        <v>Other</v>
      </c>
      <c r="AD1566" s="13">
        <f t="shared" si="272"/>
        <v>7.0165237449999998</v>
      </c>
      <c r="AE1566" t="e">
        <f t="shared" si="273"/>
        <v>#VALUE!</v>
      </c>
      <c r="AF1566" s="16">
        <f t="shared" si="274"/>
        <v>0.24319995356321089</v>
      </c>
    </row>
    <row r="1567" spans="1:32" x14ac:dyDescent="0.25">
      <c r="A1567" t="str">
        <f>'Raw Data'!A1567</f>
        <v>INNSA1</v>
      </c>
      <c r="B1567" s="7">
        <f>'Raw Data'!B1567</f>
        <v>43634</v>
      </c>
      <c r="C1567">
        <f>'Raw Data'!C1567</f>
        <v>301049751</v>
      </c>
      <c r="D1567">
        <f>'Raw Data'!D1567</f>
        <v>73239990</v>
      </c>
      <c r="E1567" t="str">
        <f>'Raw Data'!E1567</f>
        <v>STEEL ZHARA-NP-003 (TOTAL 60240 PCS) (MILD STEEL) -</v>
      </c>
      <c r="F1567" t="str">
        <f t="shared" si="264"/>
        <v>STEEL ZHARA-NP-003 (TOTAL 60240 PCS) (MILD STEEL) -</v>
      </c>
      <c r="O1567">
        <f>'Raw Data'!N1567</f>
        <v>5622.4</v>
      </c>
      <c r="P1567" t="str">
        <f>'Raw Data'!O1567</f>
        <v>KGS</v>
      </c>
      <c r="Q1567">
        <f>'Raw Data'!P1567</f>
        <v>345.34176860000002</v>
      </c>
      <c r="R1567">
        <f>'Raw Data'!Q1567</f>
        <v>1941649.56</v>
      </c>
      <c r="S1567">
        <f>'Raw Data'!R1567</f>
        <v>4.9124006920000003</v>
      </c>
      <c r="T1567">
        <f>'Raw Data'!S1567</f>
        <v>27619.481650000002</v>
      </c>
      <c r="U1567">
        <f>'Raw Data'!T1567</f>
        <v>472209.2</v>
      </c>
      <c r="V1567" s="9" t="str">
        <f t="shared" si="265"/>
        <v>STEEL</v>
      </c>
      <c r="W1567" t="str">
        <f t="shared" si="266"/>
        <v/>
      </c>
      <c r="X1567" t="e">
        <f t="shared" si="267"/>
        <v>#VALUE!</v>
      </c>
      <c r="Y1567">
        <f t="shared" si="268"/>
        <v>2413858.7600000002</v>
      </c>
      <c r="Z1567">
        <f t="shared" si="269"/>
        <v>2019</v>
      </c>
      <c r="AA1567" s="9" t="str">
        <f t="shared" si="270"/>
        <v>Steel</v>
      </c>
      <c r="AB1567" s="9" t="str">
        <f t="shared" si="271"/>
        <v>Other</v>
      </c>
      <c r="AD1567" s="13">
        <f t="shared" si="272"/>
        <v>4.9124006920000003</v>
      </c>
      <c r="AE1567" t="e">
        <f t="shared" si="273"/>
        <v>#VALUE!</v>
      </c>
      <c r="AF1567" s="16">
        <f t="shared" si="274"/>
        <v>0.24320001390982213</v>
      </c>
    </row>
    <row r="1568" spans="1:32" x14ac:dyDescent="0.25">
      <c r="A1568" t="str">
        <f>'Raw Data'!A1568</f>
        <v>INNSA1</v>
      </c>
      <c r="B1568" s="7">
        <f>'Raw Data'!B1568</f>
        <v>43634</v>
      </c>
      <c r="C1568">
        <f>'Raw Data'!C1568</f>
        <v>301049751</v>
      </c>
      <c r="D1568">
        <f>'Raw Data'!D1568</f>
        <v>73239990</v>
      </c>
      <c r="E1568" t="str">
        <f>'Raw Data'!E1568</f>
        <v>SM1168 - STEEL HANGER WITH HOOK (QTY: 28200 PCS/USD 1.22 PER - PCS)</v>
      </c>
      <c r="F1568" t="str">
        <f t="shared" si="264"/>
        <v>SM1168 - STEEL HANGER WITH HOOK (QTY: 28200 PCS/USD 1.22 PER - PCS)</v>
      </c>
      <c r="O1568">
        <f>'Raw Data'!N1568</f>
        <v>5452</v>
      </c>
      <c r="P1568" t="str">
        <f>'Raw Data'!O1568</f>
        <v>KGS</v>
      </c>
      <c r="Q1568">
        <f>'Raw Data'!P1568</f>
        <v>454.32259169999998</v>
      </c>
      <c r="R1568">
        <f>'Raw Data'!Q1568</f>
        <v>2476966.77</v>
      </c>
      <c r="S1568">
        <f>'Raw Data'!R1568</f>
        <v>6.4626257709999999</v>
      </c>
      <c r="T1568">
        <f>'Raw Data'!S1568</f>
        <v>35234.235699999997</v>
      </c>
      <c r="U1568">
        <f>'Raw Data'!T1568</f>
        <v>602398.4</v>
      </c>
      <c r="V1568" s="9" t="str">
        <f t="shared" si="265"/>
        <v>SM1168</v>
      </c>
      <c r="W1568">
        <f t="shared" si="266"/>
        <v>28200</v>
      </c>
      <c r="X1568">
        <f t="shared" si="267"/>
        <v>49</v>
      </c>
      <c r="Y1568">
        <f t="shared" si="268"/>
        <v>3079365.17</v>
      </c>
      <c r="Z1568">
        <f t="shared" si="269"/>
        <v>2019</v>
      </c>
      <c r="AA1568" s="9" t="str">
        <f t="shared" si="270"/>
        <v>Steel</v>
      </c>
      <c r="AB1568" s="9" t="str">
        <f t="shared" si="271"/>
        <v>Hanger</v>
      </c>
      <c r="AD1568" s="13">
        <f t="shared" si="272"/>
        <v>6.4626257709999999</v>
      </c>
      <c r="AE1568">
        <f t="shared" si="273"/>
        <v>21.361645390070922</v>
      </c>
      <c r="AF1568" s="16">
        <f t="shared" si="274"/>
        <v>0.24320003291768022</v>
      </c>
    </row>
    <row r="1569" spans="1:32" x14ac:dyDescent="0.25">
      <c r="A1569" t="str">
        <f>'Raw Data'!A1569</f>
        <v>INNSA1</v>
      </c>
      <c r="B1569" s="7">
        <f>'Raw Data'!B1569</f>
        <v>43630</v>
      </c>
      <c r="C1569">
        <f>'Raw Data'!C1569</f>
        <v>301049751</v>
      </c>
      <c r="D1569">
        <f>'Raw Data'!D1569</f>
        <v>73239990</v>
      </c>
      <c r="E1569" t="str">
        <f>'Raw Data'!E1569</f>
        <v>STAINLESS STEEL SPORTS BOTTLE 650ML ( ITEM NO.KW-868) (5209 - 2 PCS)</v>
      </c>
      <c r="F1569" t="str">
        <f t="shared" si="264"/>
        <v>STAINLESS STEEL SPORTS BOTTLE 650ML ( ITEM NO.KW-868) (5209 - 2 PCS)</v>
      </c>
      <c r="O1569">
        <f>'Raw Data'!N1569</f>
        <v>9405.5</v>
      </c>
      <c r="P1569" t="str">
        <f>'Raw Data'!O1569</f>
        <v>KGS</v>
      </c>
      <c r="Q1569">
        <f>'Raw Data'!P1569</f>
        <v>450.81483070000002</v>
      </c>
      <c r="R1569">
        <f>'Raw Data'!Q1569</f>
        <v>4240138.8899999997</v>
      </c>
      <c r="S1569">
        <f>'Raw Data'!R1569</f>
        <v>6.4127287439999998</v>
      </c>
      <c r="T1569">
        <f>'Raw Data'!S1569</f>
        <v>60314.9202</v>
      </c>
      <c r="U1569">
        <f>'Raw Data'!T1569</f>
        <v>1031201.8</v>
      </c>
      <c r="V1569" s="9" t="str">
        <f t="shared" si="265"/>
        <v>STAINLESS</v>
      </c>
      <c r="W1569" t="str">
        <f t="shared" si="266"/>
        <v/>
      </c>
      <c r="X1569" t="e">
        <f t="shared" si="267"/>
        <v>#VALUE!</v>
      </c>
      <c r="Y1569">
        <f t="shared" si="268"/>
        <v>5271340.6899999995</v>
      </c>
      <c r="Z1569">
        <f t="shared" si="269"/>
        <v>2019</v>
      </c>
      <c r="AA1569" s="9" t="str">
        <f t="shared" si="270"/>
        <v>Steel</v>
      </c>
      <c r="AB1569" s="9" t="str">
        <f t="shared" si="271"/>
        <v>Other</v>
      </c>
      <c r="AD1569" s="13">
        <f t="shared" si="272"/>
        <v>6.4127287439999998</v>
      </c>
      <c r="AE1569" t="e">
        <f t="shared" si="273"/>
        <v>#VALUE!</v>
      </c>
      <c r="AF1569" s="16">
        <f t="shared" si="274"/>
        <v>0.24320000517718893</v>
      </c>
    </row>
    <row r="1570" spans="1:32" x14ac:dyDescent="0.25">
      <c r="A1570" t="str">
        <f>'Raw Data'!A1570</f>
        <v>INNSA1</v>
      </c>
      <c r="B1570" s="7">
        <f>'Raw Data'!B1570</f>
        <v>43630</v>
      </c>
      <c r="C1570">
        <f>'Raw Data'!C1570</f>
        <v>301049751</v>
      </c>
      <c r="D1570">
        <f>'Raw Data'!D1570</f>
        <v>73239990</v>
      </c>
      <c r="E1570" t="str">
        <f>'Raw Data'!E1570</f>
        <v>STAINLESS STEEL SPORT BOTTLE 1000ML ( ITEM NO. KW-830) (349 - 20 PCS)</v>
      </c>
      <c r="F1570" t="str">
        <f t="shared" si="264"/>
        <v>STAINLESS STEEL SPORT BOTTLE 1000ML ( ITEM NO. KW-830) (349 - 20 PCS)</v>
      </c>
      <c r="O1570">
        <f>'Raw Data'!N1570</f>
        <v>6790</v>
      </c>
      <c r="P1570" t="str">
        <f>'Raw Data'!O1570</f>
        <v>KGS</v>
      </c>
      <c r="Q1570">
        <f>'Raw Data'!P1570</f>
        <v>383.81911630000002</v>
      </c>
      <c r="R1570">
        <f>'Raw Data'!Q1570</f>
        <v>2606131.7999999998</v>
      </c>
      <c r="S1570">
        <f>'Raw Data'!R1570</f>
        <v>5.4597313850000004</v>
      </c>
      <c r="T1570">
        <f>'Raw Data'!S1570</f>
        <v>37071.576099999998</v>
      </c>
      <c r="U1570">
        <f>'Raw Data'!T1570</f>
        <v>633811.30000000005</v>
      </c>
      <c r="V1570" s="9" t="str">
        <f t="shared" si="265"/>
        <v>STAINLESS</v>
      </c>
      <c r="W1570" t="str">
        <f t="shared" si="266"/>
        <v/>
      </c>
      <c r="X1570" t="e">
        <f t="shared" si="267"/>
        <v>#VALUE!</v>
      </c>
      <c r="Y1570">
        <f t="shared" si="268"/>
        <v>3239943.0999999996</v>
      </c>
      <c r="Z1570">
        <f t="shared" si="269"/>
        <v>2019</v>
      </c>
      <c r="AA1570" s="9" t="str">
        <f t="shared" si="270"/>
        <v>Steel</v>
      </c>
      <c r="AB1570" s="9" t="str">
        <f t="shared" si="271"/>
        <v>Other</v>
      </c>
      <c r="AD1570" s="13">
        <f t="shared" si="272"/>
        <v>5.4597313850000004</v>
      </c>
      <c r="AE1570" t="e">
        <f t="shared" si="273"/>
        <v>#VALUE!</v>
      </c>
      <c r="AF1570" s="16">
        <f t="shared" si="274"/>
        <v>0.24320001774277114</v>
      </c>
    </row>
    <row r="1571" spans="1:32" x14ac:dyDescent="0.25">
      <c r="A1571" t="str">
        <f>'Raw Data'!A1571</f>
        <v>INNSA1</v>
      </c>
      <c r="B1571" s="7">
        <f>'Raw Data'!B1571</f>
        <v>43628</v>
      </c>
      <c r="C1571">
        <f>'Raw Data'!C1571</f>
        <v>301049751</v>
      </c>
      <c r="D1571">
        <f>'Raw Data'!D1571</f>
        <v>73239990</v>
      </c>
      <c r="E1571" t="str">
        <f>'Raw Data'!E1571</f>
        <v>KWB-600F STAINLESS STEEL SPORTS BOTTLE. (QTY :50400 PCS / US - D 1.06 PER PCS)</v>
      </c>
      <c r="F1571" t="str">
        <f t="shared" si="264"/>
        <v>KWB-600F STAINLESS STEEL SPORTS BOTTLE. (QTY :50400 PCS / US - D 1.06 PER PCS)</v>
      </c>
      <c r="O1571">
        <f>'Raw Data'!N1571</f>
        <v>7897.5</v>
      </c>
      <c r="P1571" t="str">
        <f>'Raw Data'!O1571</f>
        <v>KGS</v>
      </c>
      <c r="Q1571">
        <f>'Raw Data'!P1571</f>
        <v>480.30205760000001</v>
      </c>
      <c r="R1571">
        <f>'Raw Data'!Q1571</f>
        <v>3793185.5</v>
      </c>
      <c r="S1571">
        <f>'Raw Data'!R1571</f>
        <v>6.8321772059999999</v>
      </c>
      <c r="T1571">
        <f>'Raw Data'!S1571</f>
        <v>53957.119489999997</v>
      </c>
      <c r="U1571">
        <f>'Raw Data'!T1571</f>
        <v>1156162.8999999999</v>
      </c>
      <c r="V1571" s="9" t="str">
        <f t="shared" si="265"/>
        <v>KWB-600F</v>
      </c>
      <c r="W1571">
        <f t="shared" si="266"/>
        <v>50400</v>
      </c>
      <c r="X1571" t="e">
        <f t="shared" si="267"/>
        <v>#VALUE!</v>
      </c>
      <c r="Y1571">
        <f t="shared" si="268"/>
        <v>4949348.4000000004</v>
      </c>
      <c r="Z1571">
        <f t="shared" si="269"/>
        <v>2019</v>
      </c>
      <c r="AA1571" s="9" t="str">
        <f t="shared" si="270"/>
        <v>Steel</v>
      </c>
      <c r="AB1571" s="9" t="str">
        <f t="shared" si="271"/>
        <v>Other</v>
      </c>
      <c r="AD1571" s="13">
        <f t="shared" si="272"/>
        <v>6.8321772059999999</v>
      </c>
      <c r="AE1571">
        <f t="shared" si="273"/>
        <v>22.939740079365077</v>
      </c>
      <c r="AF1571" s="16">
        <f t="shared" si="274"/>
        <v>0.30479998934932129</v>
      </c>
    </row>
    <row r="1572" spans="1:32" x14ac:dyDescent="0.25">
      <c r="A1572" t="str">
        <f>'Raw Data'!A1572</f>
        <v>INNSA1</v>
      </c>
      <c r="B1572" s="7">
        <f>'Raw Data'!B1572</f>
        <v>43627</v>
      </c>
      <c r="C1572">
        <f>'Raw Data'!C1572</f>
        <v>301049751</v>
      </c>
      <c r="D1572">
        <f>'Raw Data'!D1572</f>
        <v>73239990</v>
      </c>
      <c r="E1572" t="str">
        <f>'Raw Data'!E1572</f>
        <v>STAINLESS STEEL SPORTS BOTTLE 750ML SG-702-SB-01(TOTAL 16344 - PCS)(NOT VACUUM BOTTLE)(MILD STEEL)DPD CLIENT</v>
      </c>
      <c r="F1572" t="str">
        <f t="shared" si="264"/>
        <v>STAINLESS STEEL SPORTS BOTTLE 750ML SG-702-SB-01(TOTAL 16344 - PCS)(NOT VACUUM BOTTLE)(MILD STEEL)DPD CLIENT</v>
      </c>
      <c r="O1572">
        <f>'Raw Data'!N1572</f>
        <v>2587.8000000000002</v>
      </c>
      <c r="P1572" t="str">
        <f>'Raw Data'!O1572</f>
        <v>KGS</v>
      </c>
      <c r="Q1572">
        <f>'Raw Data'!P1572</f>
        <v>574.11426310000002</v>
      </c>
      <c r="R1572">
        <f>'Raw Data'!Q1572</f>
        <v>1485692.89</v>
      </c>
      <c r="S1572">
        <f>'Raw Data'!R1572</f>
        <v>8.1666324760000002</v>
      </c>
      <c r="T1572">
        <f>'Raw Data'!S1572</f>
        <v>21133.611519999999</v>
      </c>
      <c r="U1572">
        <f>'Raw Data'!T1572</f>
        <v>361320.5</v>
      </c>
      <c r="V1572" s="9" t="str">
        <f t="shared" si="265"/>
        <v>STAINLESS</v>
      </c>
      <c r="W1572" t="str">
        <f t="shared" si="266"/>
        <v/>
      </c>
      <c r="X1572" t="e">
        <f t="shared" si="267"/>
        <v>#VALUE!</v>
      </c>
      <c r="Y1572">
        <f t="shared" si="268"/>
        <v>1847013.39</v>
      </c>
      <c r="Z1572">
        <f t="shared" si="269"/>
        <v>2019</v>
      </c>
      <c r="AA1572" s="9" t="str">
        <f t="shared" si="270"/>
        <v>Steel</v>
      </c>
      <c r="AB1572" s="9" t="str">
        <f t="shared" si="271"/>
        <v>Other</v>
      </c>
      <c r="AD1572" s="13">
        <f t="shared" si="272"/>
        <v>8.1666324760000002</v>
      </c>
      <c r="AE1572" t="e">
        <f t="shared" si="273"/>
        <v>#VALUE!</v>
      </c>
      <c r="AF1572" s="16">
        <f t="shared" si="274"/>
        <v>0.2431999926983564</v>
      </c>
    </row>
    <row r="1573" spans="1:32" x14ac:dyDescent="0.25">
      <c r="A1573" t="str">
        <f>'Raw Data'!A1573</f>
        <v>INNSA1</v>
      </c>
      <c r="B1573" s="7">
        <f>'Raw Data'!B1573</f>
        <v>43627</v>
      </c>
      <c r="C1573">
        <f>'Raw Data'!C1573</f>
        <v>301049751</v>
      </c>
      <c r="D1573">
        <f>'Raw Data'!D1573</f>
        <v>73239990</v>
      </c>
      <c r="E1573" t="str">
        <f>'Raw Data'!E1573</f>
        <v>STAINLESS STEEL SPORTS BOTTLE 650ML S115-NP-21 (TOTAL 13824 - PCS ) (NOT VACUUM BOTTLE) (MILD STEEL)</v>
      </c>
      <c r="F1573" t="str">
        <f t="shared" si="264"/>
        <v>STAINLESS STEEL SPORTS BOTTLE 650ML S115-NP-21 (TOTAL 13824 - PCS ) (NOT VACUUM BOTTLE) (MILD STEEL)</v>
      </c>
      <c r="O1573">
        <f>'Raw Data'!N1573</f>
        <v>2457.6</v>
      </c>
      <c r="P1573" t="str">
        <f>'Raw Data'!O1573</f>
        <v>KGS</v>
      </c>
      <c r="Q1573">
        <f>'Raw Data'!P1573</f>
        <v>462.8365804</v>
      </c>
      <c r="R1573">
        <f>'Raw Data'!Q1573</f>
        <v>1137467.18</v>
      </c>
      <c r="S1573">
        <f>'Raw Data'!R1573</f>
        <v>6.583735141</v>
      </c>
      <c r="T1573">
        <f>'Raw Data'!S1573</f>
        <v>16180.187480000001</v>
      </c>
      <c r="U1573">
        <f>'Raw Data'!T1573</f>
        <v>276632</v>
      </c>
      <c r="V1573" s="9" t="str">
        <f t="shared" si="265"/>
        <v>STAINLESS</v>
      </c>
      <c r="W1573" t="str">
        <f t="shared" si="266"/>
        <v/>
      </c>
      <c r="X1573" t="e">
        <f t="shared" si="267"/>
        <v>#VALUE!</v>
      </c>
      <c r="Y1573">
        <f t="shared" si="268"/>
        <v>1414099.18</v>
      </c>
      <c r="Z1573">
        <f t="shared" si="269"/>
        <v>2019</v>
      </c>
      <c r="AA1573" s="9" t="str">
        <f t="shared" si="270"/>
        <v>Steel</v>
      </c>
      <c r="AB1573" s="9" t="str">
        <f t="shared" si="271"/>
        <v>Other</v>
      </c>
      <c r="AD1573" s="13">
        <f t="shared" si="272"/>
        <v>6.583735141</v>
      </c>
      <c r="AE1573" t="e">
        <f t="shared" si="273"/>
        <v>#VALUE!</v>
      </c>
      <c r="AF1573" s="16">
        <f t="shared" si="274"/>
        <v>0.24319998402063786</v>
      </c>
    </row>
    <row r="1574" spans="1:32" x14ac:dyDescent="0.25">
      <c r="A1574" t="str">
        <f>'Raw Data'!A1574</f>
        <v>INNSA1</v>
      </c>
      <c r="B1574" s="7">
        <f>'Raw Data'!B1574</f>
        <v>43627</v>
      </c>
      <c r="C1574">
        <f>'Raw Data'!C1574</f>
        <v>301049751</v>
      </c>
      <c r="D1574">
        <f>'Raw Data'!D1574</f>
        <v>73239990</v>
      </c>
      <c r="E1574" t="str">
        <f>'Raw Data'!E1574</f>
        <v>STAINLESS STEEL COLA BOTTLE 750 ML SK750-SL-01 (TOTAL 12600 - PCS ) (NOT VACUUM BOTTLE) (MILD STEEL)</v>
      </c>
      <c r="F1574" t="str">
        <f t="shared" si="264"/>
        <v>STAINLESS STEEL COLA BOTTLE 750 ML SK750-SL-01 (TOTAL 12600 - PCS ) (NOT VACUUM BOTTLE) (MILD STEEL)</v>
      </c>
      <c r="O1574">
        <f>'Raw Data'!N1574</f>
        <v>2275</v>
      </c>
      <c r="P1574" t="str">
        <f>'Raw Data'!O1574</f>
        <v>KGS</v>
      </c>
      <c r="Q1574">
        <f>'Raw Data'!P1574</f>
        <v>503.45401320000002</v>
      </c>
      <c r="R1574">
        <f>'Raw Data'!Q1574</f>
        <v>1145357.8799999999</v>
      </c>
      <c r="S1574">
        <f>'Raw Data'!R1574</f>
        <v>7.1615080109999996</v>
      </c>
      <c r="T1574">
        <f>'Raw Data'!S1574</f>
        <v>16292.43073</v>
      </c>
      <c r="U1574">
        <f>'Raw Data'!T1574</f>
        <v>278551.09999999998</v>
      </c>
      <c r="V1574" s="9" t="str">
        <f t="shared" si="265"/>
        <v>STAINLESS</v>
      </c>
      <c r="W1574" t="str">
        <f t="shared" si="266"/>
        <v/>
      </c>
      <c r="X1574" t="e">
        <f t="shared" si="267"/>
        <v>#VALUE!</v>
      </c>
      <c r="Y1574">
        <f t="shared" si="268"/>
        <v>1423908.98</v>
      </c>
      <c r="Z1574">
        <f t="shared" si="269"/>
        <v>2019</v>
      </c>
      <c r="AA1574" s="9" t="str">
        <f t="shared" si="270"/>
        <v>Steel</v>
      </c>
      <c r="AB1574" s="9" t="str">
        <f t="shared" si="271"/>
        <v>Other</v>
      </c>
      <c r="AD1574" s="13">
        <f t="shared" si="272"/>
        <v>7.1615080109999996</v>
      </c>
      <c r="AE1574" t="e">
        <f t="shared" si="273"/>
        <v>#VALUE!</v>
      </c>
      <c r="AF1574" s="16">
        <f t="shared" si="274"/>
        <v>0.24320005551452617</v>
      </c>
    </row>
    <row r="1575" spans="1:32" x14ac:dyDescent="0.25">
      <c r="A1575" t="str">
        <f>'Raw Data'!A1575</f>
        <v>INNSA1</v>
      </c>
      <c r="B1575" s="7">
        <f>'Raw Data'!B1575</f>
        <v>43626</v>
      </c>
      <c r="C1575">
        <f>'Raw Data'!C1575</f>
        <v>301049751</v>
      </c>
      <c r="D1575">
        <f>'Raw Data'!D1575</f>
        <v>73231000</v>
      </c>
      <c r="E1575" t="str">
        <f>'Raw Data'!E1575</f>
        <v>STEEL SCRUBBER 3PCS SET-DR-2(TOTAL 133000 SET) (MILD STEEL)- - DPD CLIENT</v>
      </c>
      <c r="F1575" t="str">
        <f t="shared" si="264"/>
        <v>STEEL SCRUBBER 3PCS SET-DR-2(TOTAL 133000 SET) (MILD STEEL)- - DPD CLIENT</v>
      </c>
      <c r="O1575">
        <f>'Raw Data'!N1575</f>
        <v>8645</v>
      </c>
      <c r="P1575" t="str">
        <f>'Raw Data'!O1575</f>
        <v>KGS</v>
      </c>
      <c r="Q1575">
        <f>'Raw Data'!P1575</f>
        <v>225.16677619999999</v>
      </c>
      <c r="R1575">
        <f>'Raw Data'!Q1575</f>
        <v>1946566.78</v>
      </c>
      <c r="S1575">
        <f>'Raw Data'!R1575</f>
        <v>3.2029413400000002</v>
      </c>
      <c r="T1575">
        <f>'Raw Data'!S1575</f>
        <v>27689.427879999999</v>
      </c>
      <c r="U1575">
        <f>'Raw Data'!T1575</f>
        <v>603046.40000000002</v>
      </c>
      <c r="V1575" s="9" t="str">
        <f t="shared" si="265"/>
        <v>STEEL</v>
      </c>
      <c r="W1575" t="str">
        <f t="shared" si="266"/>
        <v/>
      </c>
      <c r="X1575" t="e">
        <f t="shared" si="267"/>
        <v>#VALUE!</v>
      </c>
      <c r="Y1575">
        <f t="shared" si="268"/>
        <v>2549613.1800000002</v>
      </c>
      <c r="Z1575">
        <f t="shared" si="269"/>
        <v>2019</v>
      </c>
      <c r="AA1575" s="9" t="str">
        <f t="shared" si="270"/>
        <v>Steel</v>
      </c>
      <c r="AB1575" s="9" t="str">
        <f t="shared" si="271"/>
        <v>Scrubber</v>
      </c>
      <c r="AD1575" s="13">
        <f t="shared" si="272"/>
        <v>3.2029413400000002</v>
      </c>
      <c r="AE1575" t="e">
        <f t="shared" si="273"/>
        <v>#VALUE!</v>
      </c>
      <c r="AF1575" s="16">
        <f t="shared" si="274"/>
        <v>0.309800005936606</v>
      </c>
    </row>
    <row r="1576" spans="1:32" x14ac:dyDescent="0.25">
      <c r="A1576" t="str">
        <f>'Raw Data'!A1576</f>
        <v>INNSA1</v>
      </c>
      <c r="B1576" s="7">
        <f>'Raw Data'!B1576</f>
        <v>43626</v>
      </c>
      <c r="C1576">
        <f>'Raw Data'!C1576</f>
        <v>301049751</v>
      </c>
      <c r="D1576">
        <f>'Raw Data'!D1576</f>
        <v>73239990</v>
      </c>
      <c r="E1576" t="str">
        <f>'Raw Data'!E1576</f>
        <v>STEEL TEA STRAINER -NP-55(MILD STEEL) (TOTAL 50400 PCS) -</v>
      </c>
      <c r="F1576" t="str">
        <f t="shared" si="264"/>
        <v>STEEL TEA STRAINER -NP-55(MILD STEEL) (TOTAL 50400 PCS) -</v>
      </c>
      <c r="O1576">
        <f>'Raw Data'!N1576</f>
        <v>2310</v>
      </c>
      <c r="P1576" t="str">
        <f>'Raw Data'!O1576</f>
        <v>KGS</v>
      </c>
      <c r="Q1576">
        <f>'Raw Data'!P1576</f>
        <v>491.35166670000001</v>
      </c>
      <c r="R1576">
        <f>'Raw Data'!Q1576</f>
        <v>1135022.3500000001</v>
      </c>
      <c r="S1576">
        <f>'Raw Data'!R1576</f>
        <v>6.9893551450000002</v>
      </c>
      <c r="T1576">
        <f>'Raw Data'!S1576</f>
        <v>16145.410379999999</v>
      </c>
      <c r="U1576">
        <f>'Raw Data'!T1576</f>
        <v>276037.40000000002</v>
      </c>
      <c r="V1576" s="9" t="str">
        <f t="shared" si="265"/>
        <v>STEEL</v>
      </c>
      <c r="W1576" t="str">
        <f t="shared" si="266"/>
        <v/>
      </c>
      <c r="X1576" t="e">
        <f t="shared" si="267"/>
        <v>#VALUE!</v>
      </c>
      <c r="Y1576">
        <f t="shared" si="268"/>
        <v>1411059.75</v>
      </c>
      <c r="Z1576">
        <f t="shared" si="269"/>
        <v>2019</v>
      </c>
      <c r="AA1576" s="9" t="str">
        <f t="shared" si="270"/>
        <v>Steel</v>
      </c>
      <c r="AB1576" s="9" t="str">
        <f t="shared" si="271"/>
        <v>Tea Strainer</v>
      </c>
      <c r="AD1576" s="13">
        <f t="shared" si="272"/>
        <v>6.9893551450000002</v>
      </c>
      <c r="AE1576" t="e">
        <f t="shared" si="273"/>
        <v>#VALUE!</v>
      </c>
      <c r="AF1576" s="16">
        <f t="shared" si="274"/>
        <v>0.24319996870546207</v>
      </c>
    </row>
    <row r="1577" spans="1:32" x14ac:dyDescent="0.25">
      <c r="A1577" t="str">
        <f>'Raw Data'!A1577</f>
        <v>INNSA1</v>
      </c>
      <c r="B1577" s="7">
        <f>'Raw Data'!B1577</f>
        <v>43619</v>
      </c>
      <c r="C1577">
        <f>'Raw Data'!C1577</f>
        <v>301049751</v>
      </c>
      <c r="D1577">
        <f>'Raw Data'!D1577</f>
        <v>73239990</v>
      </c>
      <c r="E1577" t="str">
        <f>'Raw Data'!E1577</f>
        <v>STAINLESS STEEL COLA BOTTLE 750 ML SK750-SL-01 (TOTAL 2268 - PCS ) (NOT VACUUM BOTTLE) (MILD STEEL)</v>
      </c>
      <c r="F1577" t="str">
        <f t="shared" si="264"/>
        <v>STAINLESS STEEL COLA BOTTLE 750 ML SK750-SL-01 (TOTAL 2268 - PCS ) (NOT VACUUM BOTTLE) (MILD STEEL)</v>
      </c>
      <c r="O1577">
        <f>'Raw Data'!N1577</f>
        <v>428.4</v>
      </c>
      <c r="P1577" t="str">
        <f>'Raw Data'!O1577</f>
        <v>KGS</v>
      </c>
      <c r="Q1577">
        <f>'Raw Data'!P1577</f>
        <v>488.15485530000001</v>
      </c>
      <c r="R1577">
        <f>'Raw Data'!Q1577</f>
        <v>209125.54</v>
      </c>
      <c r="S1577">
        <f>'Raw Data'!R1577</f>
        <v>6.8609255840000003</v>
      </c>
      <c r="T1577">
        <f>'Raw Data'!S1577</f>
        <v>2939.2205199999999</v>
      </c>
      <c r="U1577">
        <f>'Raw Data'!T1577</f>
        <v>50859.4</v>
      </c>
      <c r="V1577" s="9" t="str">
        <f t="shared" si="265"/>
        <v>STAINLESS</v>
      </c>
      <c r="W1577" t="str">
        <f t="shared" si="266"/>
        <v/>
      </c>
      <c r="X1577" t="e">
        <f t="shared" si="267"/>
        <v>#VALUE!</v>
      </c>
      <c r="Y1577">
        <f t="shared" si="268"/>
        <v>259984.94</v>
      </c>
      <c r="Z1577">
        <f t="shared" si="269"/>
        <v>2019</v>
      </c>
      <c r="AA1577" s="9" t="str">
        <f t="shared" si="270"/>
        <v>Steel</v>
      </c>
      <c r="AB1577" s="9" t="str">
        <f t="shared" si="271"/>
        <v>Other</v>
      </c>
      <c r="AD1577" s="13">
        <f t="shared" si="272"/>
        <v>6.8609255840000003</v>
      </c>
      <c r="AE1577" t="e">
        <f t="shared" si="273"/>
        <v>#VALUE!</v>
      </c>
      <c r="AF1577" s="16">
        <f t="shared" si="274"/>
        <v>0.24320032837691657</v>
      </c>
    </row>
    <row r="1578" spans="1:32" x14ac:dyDescent="0.25">
      <c r="A1578" t="str">
        <f>'Raw Data'!A1578</f>
        <v>INNSA1</v>
      </c>
      <c r="B1578" s="7">
        <f>'Raw Data'!B1578</f>
        <v>43619</v>
      </c>
      <c r="C1578">
        <f>'Raw Data'!C1578</f>
        <v>301049751</v>
      </c>
      <c r="D1578">
        <f>'Raw Data'!D1578</f>
        <v>73239990</v>
      </c>
      <c r="E1578" t="str">
        <f>'Raw Data'!E1578</f>
        <v>STAINLESS STEEL WATER BOTTLE 750ML SB-08 (TOTAL 10800 PCS)(N - OT VACUUM BOTTLE)(MILD STEEL)</v>
      </c>
      <c r="F1578" t="str">
        <f t="shared" si="264"/>
        <v>STAINLESS STEEL WATER BOTTLE 750ML SB-08 (TOTAL 10800 PCS)(N - OT VACUUM BOTTLE)(MILD STEEL)</v>
      </c>
      <c r="O1578">
        <f>'Raw Data'!N1578</f>
        <v>1800</v>
      </c>
      <c r="P1578" t="str">
        <f>'Raw Data'!O1578</f>
        <v>KGS</v>
      </c>
      <c r="Q1578">
        <f>'Raw Data'!P1578</f>
        <v>542.22138889999997</v>
      </c>
      <c r="R1578">
        <f>'Raw Data'!Q1578</f>
        <v>975998.5</v>
      </c>
      <c r="S1578">
        <f>'Raw Data'!R1578</f>
        <v>7.6208206450000002</v>
      </c>
      <c r="T1578">
        <f>'Raw Data'!S1578</f>
        <v>13717.47716</v>
      </c>
      <c r="U1578">
        <f>'Raw Data'!T1578</f>
        <v>237362.9</v>
      </c>
      <c r="V1578" s="9" t="str">
        <f t="shared" si="265"/>
        <v>STAINLESS</v>
      </c>
      <c r="W1578" t="str">
        <f t="shared" si="266"/>
        <v/>
      </c>
      <c r="X1578" t="e">
        <f t="shared" si="267"/>
        <v>#VALUE!</v>
      </c>
      <c r="Y1578">
        <f t="shared" si="268"/>
        <v>1213361.3999999999</v>
      </c>
      <c r="Z1578">
        <f t="shared" si="269"/>
        <v>2019</v>
      </c>
      <c r="AA1578" s="9" t="str">
        <f t="shared" si="270"/>
        <v>Steel</v>
      </c>
      <c r="AB1578" s="9" t="str">
        <f t="shared" si="271"/>
        <v>Other</v>
      </c>
      <c r="AD1578" s="13">
        <f t="shared" si="272"/>
        <v>7.6208206450000002</v>
      </c>
      <c r="AE1578" t="e">
        <f t="shared" si="273"/>
        <v>#VALUE!</v>
      </c>
      <c r="AF1578" s="16">
        <f t="shared" si="274"/>
        <v>0.24320006639354466</v>
      </c>
    </row>
    <row r="1579" spans="1:32" x14ac:dyDescent="0.25">
      <c r="A1579" t="str">
        <f>'Raw Data'!A1579</f>
        <v>INNSA1</v>
      </c>
      <c r="B1579" s="7">
        <f>'Raw Data'!B1579</f>
        <v>43619</v>
      </c>
      <c r="C1579">
        <f>'Raw Data'!C1579</f>
        <v>301049751</v>
      </c>
      <c r="D1579">
        <f>'Raw Data'!D1579</f>
        <v>73239990</v>
      </c>
      <c r="E1579" t="str">
        <f>'Raw Data'!E1579</f>
        <v>STEEL PEELER-MP-196 (MILD STEEL) (TOTAL 20400 PCS) -</v>
      </c>
      <c r="F1579" t="str">
        <f t="shared" si="264"/>
        <v>STEEL PEELER-MP-196 (MILD STEEL) (TOTAL 20400 PCS) -</v>
      </c>
      <c r="O1579">
        <f>'Raw Data'!N1579</f>
        <v>1445</v>
      </c>
      <c r="P1579" t="str">
        <f>'Raw Data'!O1579</f>
        <v>KGS</v>
      </c>
      <c r="Q1579">
        <f>'Raw Data'!P1579</f>
        <v>528.44280279999998</v>
      </c>
      <c r="R1579">
        <f>'Raw Data'!Q1579</f>
        <v>763599.85</v>
      </c>
      <c r="S1579">
        <f>'Raw Data'!R1579</f>
        <v>7.4271651829999996</v>
      </c>
      <c r="T1579">
        <f>'Raw Data'!S1579</f>
        <v>10732.25369</v>
      </c>
      <c r="U1579">
        <f>'Raw Data'!T1579</f>
        <v>185707.5</v>
      </c>
      <c r="V1579" s="9" t="str">
        <f t="shared" si="265"/>
        <v>STEEL</v>
      </c>
      <c r="W1579" t="str">
        <f t="shared" si="266"/>
        <v/>
      </c>
      <c r="X1579" t="e">
        <f t="shared" si="267"/>
        <v>#VALUE!</v>
      </c>
      <c r="Y1579">
        <f t="shared" si="268"/>
        <v>949307.35</v>
      </c>
      <c r="Z1579">
        <f t="shared" si="269"/>
        <v>2019</v>
      </c>
      <c r="AA1579" s="9" t="str">
        <f t="shared" si="270"/>
        <v>Steel</v>
      </c>
      <c r="AB1579" s="9" t="str">
        <f t="shared" si="271"/>
        <v>Other</v>
      </c>
      <c r="AD1579" s="13">
        <f t="shared" si="272"/>
        <v>7.4271651829999996</v>
      </c>
      <c r="AE1579" t="e">
        <f t="shared" si="273"/>
        <v>#VALUE!</v>
      </c>
      <c r="AF1579" s="16">
        <f t="shared" si="274"/>
        <v>0.24320002158198434</v>
      </c>
    </row>
    <row r="1580" spans="1:32" x14ac:dyDescent="0.25">
      <c r="A1580" t="str">
        <f>'Raw Data'!A1580</f>
        <v>INNSA1</v>
      </c>
      <c r="B1580" s="7">
        <f>'Raw Data'!B1580</f>
        <v>43619</v>
      </c>
      <c r="C1580">
        <f>'Raw Data'!C1580</f>
        <v>301049751</v>
      </c>
      <c r="D1580">
        <f>'Raw Data'!D1580</f>
        <v>73239990</v>
      </c>
      <c r="E1580" t="str">
        <f>'Raw Data'!E1580</f>
        <v>STAINLESS STEEL SPORTS BOTTLE 750ML SG-702-SB-01(TOTAL 12456 - PCS)(NOT VACUUM BOTTLE)(MILD STEEL)</v>
      </c>
      <c r="F1580" t="str">
        <f t="shared" si="264"/>
        <v>STAINLESS STEEL SPORTS BOTTLE 750ML SG-702-SB-01(TOTAL 12456 - PCS)(NOT VACUUM BOTTLE)(MILD STEEL)</v>
      </c>
      <c r="O1580">
        <f>'Raw Data'!N1580</f>
        <v>2076</v>
      </c>
      <c r="P1580" t="str">
        <f>'Raw Data'!O1580</f>
        <v>KGS</v>
      </c>
      <c r="Q1580">
        <f>'Raw Data'!P1580</f>
        <v>553.24214840000002</v>
      </c>
      <c r="R1580">
        <f>'Raw Data'!Q1580</f>
        <v>1148530.7</v>
      </c>
      <c r="S1580">
        <f>'Raw Data'!R1580</f>
        <v>7.7757153670000001</v>
      </c>
      <c r="T1580">
        <f>'Raw Data'!S1580</f>
        <v>16142.3851</v>
      </c>
      <c r="U1580">
        <f>'Raw Data'!T1580</f>
        <v>279322.7</v>
      </c>
      <c r="V1580" s="9" t="str">
        <f t="shared" si="265"/>
        <v>STAINLESS</v>
      </c>
      <c r="W1580" t="str">
        <f t="shared" si="266"/>
        <v/>
      </c>
      <c r="X1580" t="e">
        <f t="shared" si="267"/>
        <v>#VALUE!</v>
      </c>
      <c r="Y1580">
        <f t="shared" si="268"/>
        <v>1427853.4</v>
      </c>
      <c r="Z1580">
        <f t="shared" si="269"/>
        <v>2019</v>
      </c>
      <c r="AA1580" s="9" t="str">
        <f t="shared" si="270"/>
        <v>Steel</v>
      </c>
      <c r="AB1580" s="9" t="str">
        <f t="shared" si="271"/>
        <v>Other</v>
      </c>
      <c r="AD1580" s="13">
        <f t="shared" si="272"/>
        <v>7.7757153670000001</v>
      </c>
      <c r="AE1580" t="e">
        <f t="shared" si="273"/>
        <v>#VALUE!</v>
      </c>
      <c r="AF1580" s="16">
        <f t="shared" si="274"/>
        <v>0.24320002939407717</v>
      </c>
    </row>
    <row r="1581" spans="1:32" x14ac:dyDescent="0.25">
      <c r="A1581" t="str">
        <f>'Raw Data'!A1581</f>
        <v>INNSA1</v>
      </c>
      <c r="B1581" s="7">
        <f>'Raw Data'!B1581</f>
        <v>43619</v>
      </c>
      <c r="C1581">
        <f>'Raw Data'!C1581</f>
        <v>301049751</v>
      </c>
      <c r="D1581">
        <f>'Raw Data'!D1581</f>
        <v>73239990</v>
      </c>
      <c r="E1581" t="str">
        <f>'Raw Data'!E1581</f>
        <v>STAINLESS STEEL SPORTS BOTTLE 750ML S-308-C6-NP-20 (TOTAL 3 - 456 PCS)(NOT VACUUM BOTTLE)(MILD STEEL)</v>
      </c>
      <c r="F1581" t="str">
        <f t="shared" si="264"/>
        <v>STAINLESS STEEL SPORTS BOTTLE 750ML S-308-C6-NP-20 (TOTAL 3 - 456 PCS)(NOT VACUUM BOTTLE)(MILD STEEL)</v>
      </c>
      <c r="O1581">
        <f>'Raw Data'!N1581</f>
        <v>576</v>
      </c>
      <c r="P1581" t="str">
        <f>'Raw Data'!O1581</f>
        <v>KGS</v>
      </c>
      <c r="Q1581">
        <f>'Raw Data'!P1581</f>
        <v>450.52845489999999</v>
      </c>
      <c r="R1581">
        <f>'Raw Data'!Q1581</f>
        <v>259504.39</v>
      </c>
      <c r="S1581">
        <f>'Raw Data'!R1581</f>
        <v>6.3320935330000001</v>
      </c>
      <c r="T1581">
        <f>'Raw Data'!S1581</f>
        <v>3647.285875</v>
      </c>
      <c r="U1581">
        <f>'Raw Data'!T1581</f>
        <v>63111.4</v>
      </c>
      <c r="V1581" s="9" t="str">
        <f t="shared" si="265"/>
        <v>STAINLESS</v>
      </c>
      <c r="W1581" t="str">
        <f t="shared" si="266"/>
        <v/>
      </c>
      <c r="X1581" t="e">
        <f t="shared" si="267"/>
        <v>#VALUE!</v>
      </c>
      <c r="Y1581">
        <f t="shared" si="268"/>
        <v>322615.79000000004</v>
      </c>
      <c r="Z1581">
        <f t="shared" si="269"/>
        <v>2019</v>
      </c>
      <c r="AA1581" s="9" t="str">
        <f t="shared" si="270"/>
        <v>Steel</v>
      </c>
      <c r="AB1581" s="9" t="str">
        <f t="shared" si="271"/>
        <v>Other</v>
      </c>
      <c r="AD1581" s="13">
        <f t="shared" si="272"/>
        <v>6.3320935330000001</v>
      </c>
      <c r="AE1581" t="e">
        <f t="shared" si="273"/>
        <v>#VALUE!</v>
      </c>
      <c r="AF1581" s="16">
        <f t="shared" si="274"/>
        <v>0.24319973931847549</v>
      </c>
    </row>
    <row r="1582" spans="1:32" x14ac:dyDescent="0.25">
      <c r="A1582" t="str">
        <f>'Raw Data'!A1582</f>
        <v>INNSA1</v>
      </c>
      <c r="B1582" s="7">
        <f>'Raw Data'!B1582</f>
        <v>43617</v>
      </c>
      <c r="C1582">
        <f>'Raw Data'!C1582</f>
        <v>301049751</v>
      </c>
      <c r="D1582">
        <f>'Raw Data'!D1582</f>
        <v>73239990</v>
      </c>
      <c r="E1582" t="str">
        <f>'Raw Data'!E1582</f>
        <v>RYX-02-020 MILD STEEL MULTI FUNCTION CLOTH STAND (OTHER ARTI - CLES OF HOUSEHOLD OF IRON &amp; STEEL) (1232 NOS)</v>
      </c>
      <c r="F1582" t="str">
        <f t="shared" si="264"/>
        <v>RYX-02-020 MILD STEEL MULTI FUNCTION CLOTH STAND (OTHER ARTI - CLES OF HOUSEHOLD OF IRON &amp; STEEL) (1232 NOS)</v>
      </c>
      <c r="O1582">
        <f>'Raw Data'!N1582</f>
        <v>4004</v>
      </c>
      <c r="P1582" t="str">
        <f>'Raw Data'!O1582</f>
        <v>KGS</v>
      </c>
      <c r="Q1582">
        <f>'Raw Data'!P1582</f>
        <v>316.85299950000001</v>
      </c>
      <c r="R1582">
        <f>'Raw Data'!Q1582</f>
        <v>1268679.4099999999</v>
      </c>
      <c r="S1582">
        <f>'Raw Data'!R1582</f>
        <v>4.453309902</v>
      </c>
      <c r="T1582">
        <f>'Raw Data'!S1582</f>
        <v>17831.05285</v>
      </c>
      <c r="U1582">
        <f>'Raw Data'!T1582</f>
        <v>308542.8</v>
      </c>
      <c r="V1582" s="9" t="str">
        <f t="shared" si="265"/>
        <v>RYX-02-020</v>
      </c>
      <c r="W1582" t="str">
        <f t="shared" si="266"/>
        <v/>
      </c>
      <c r="X1582" t="e">
        <f t="shared" si="267"/>
        <v>#VALUE!</v>
      </c>
      <c r="Y1582">
        <f t="shared" si="268"/>
        <v>1577222.21</v>
      </c>
      <c r="Z1582">
        <f t="shared" si="269"/>
        <v>2019</v>
      </c>
      <c r="AA1582" s="9" t="str">
        <f t="shared" si="270"/>
        <v>Steel</v>
      </c>
      <c r="AB1582" s="9" t="str">
        <f t="shared" si="271"/>
        <v>Other</v>
      </c>
      <c r="AD1582" s="13">
        <f t="shared" si="272"/>
        <v>4.453309902</v>
      </c>
      <c r="AE1582" t="e">
        <f t="shared" si="273"/>
        <v>#VALUE!</v>
      </c>
      <c r="AF1582" s="16">
        <f t="shared" si="274"/>
        <v>0.24319997437335253</v>
      </c>
    </row>
    <row r="1583" spans="1:32" x14ac:dyDescent="0.25">
      <c r="A1583" t="str">
        <f>'Raw Data'!A1583</f>
        <v>INNSA1</v>
      </c>
      <c r="B1583" s="7">
        <f>'Raw Data'!B1583</f>
        <v>43617</v>
      </c>
      <c r="C1583">
        <f>'Raw Data'!C1583</f>
        <v>301049751</v>
      </c>
      <c r="D1583">
        <f>'Raw Data'!D1583</f>
        <v>73239990</v>
      </c>
      <c r="E1583" t="str">
        <f>'Raw Data'!E1583</f>
        <v>RYX-02-021A MILD STEEL MULTI FUNCTION CLOTH STAND (OTHER ART - ICLES OF HOUSEHOLD OF IRON &amp; STEEL) (6480 NOS)</v>
      </c>
      <c r="F1583" t="str">
        <f t="shared" si="264"/>
        <v>RYX-02-021A MILD STEEL MULTI FUNCTION CLOTH STAND (OTHER ART - ICLES OF HOUSEHOLD OF IRON &amp; STEEL) (6480 NOS)</v>
      </c>
      <c r="O1583">
        <f>'Raw Data'!N1583</f>
        <v>23760</v>
      </c>
      <c r="P1583" t="str">
        <f>'Raw Data'!O1583</f>
        <v>KGS</v>
      </c>
      <c r="Q1583">
        <f>'Raw Data'!P1583</f>
        <v>175.0263746</v>
      </c>
      <c r="R1583">
        <f>'Raw Data'!Q1583</f>
        <v>4158626.66</v>
      </c>
      <c r="S1583">
        <f>'Raw Data'!R1583</f>
        <v>2.4599631</v>
      </c>
      <c r="T1583">
        <f>'Raw Data'!S1583</f>
        <v>58448.723259999999</v>
      </c>
      <c r="U1583">
        <f>'Raw Data'!T1583</f>
        <v>1011378.1</v>
      </c>
      <c r="V1583" s="9" t="str">
        <f t="shared" si="265"/>
        <v>RYX-02-021A</v>
      </c>
      <c r="W1583" t="str">
        <f t="shared" si="266"/>
        <v/>
      </c>
      <c r="X1583" t="e">
        <f t="shared" si="267"/>
        <v>#VALUE!</v>
      </c>
      <c r="Y1583">
        <f t="shared" si="268"/>
        <v>5170004.76</v>
      </c>
      <c r="Z1583">
        <f t="shared" si="269"/>
        <v>2019</v>
      </c>
      <c r="AA1583" s="9" t="str">
        <f t="shared" si="270"/>
        <v>Steel</v>
      </c>
      <c r="AB1583" s="9" t="str">
        <f t="shared" si="271"/>
        <v>Other</v>
      </c>
      <c r="AD1583" s="13">
        <f t="shared" si="272"/>
        <v>2.4599631</v>
      </c>
      <c r="AE1583" t="e">
        <f t="shared" si="273"/>
        <v>#VALUE!</v>
      </c>
      <c r="AF1583" s="16">
        <f t="shared" si="274"/>
        <v>0.2432000231537976</v>
      </c>
    </row>
    <row r="1584" spans="1:32" x14ac:dyDescent="0.25">
      <c r="A1584" t="str">
        <f>'Raw Data'!A1584</f>
        <v>INNSA1</v>
      </c>
      <c r="B1584" s="7">
        <f>'Raw Data'!B1584</f>
        <v>43613</v>
      </c>
      <c r="C1584">
        <f>'Raw Data'!C1584</f>
        <v>301049751</v>
      </c>
      <c r="D1584">
        <f>'Raw Data'!D1584</f>
        <v>73239990</v>
      </c>
      <c r="E1584" t="str">
        <f>'Raw Data'!E1584</f>
        <v>STEEL SPOON HOLDER ROUND -MP-96 (MILD STEEL) (TOTAL 324 PCS - )</v>
      </c>
      <c r="F1584" t="str">
        <f t="shared" si="264"/>
        <v>STEEL SPOON HOLDER ROUND -MP-96 (MILD STEEL) (TOTAL 324 PCS - )</v>
      </c>
      <c r="O1584">
        <f>'Raw Data'!N1584</f>
        <v>69.3</v>
      </c>
      <c r="P1584" t="str">
        <f>'Raw Data'!O1584</f>
        <v>KGS</v>
      </c>
      <c r="Q1584">
        <f>'Raw Data'!P1584</f>
        <v>258.35858589999998</v>
      </c>
      <c r="R1584">
        <f>'Raw Data'!Q1584</f>
        <v>17904.25</v>
      </c>
      <c r="S1584">
        <f>'Raw Data'!R1584</f>
        <v>3.6311818109999998</v>
      </c>
      <c r="T1584">
        <f>'Raw Data'!S1584</f>
        <v>251.64089949999999</v>
      </c>
      <c r="U1584">
        <f>'Raw Data'!T1584</f>
        <v>4354.3</v>
      </c>
      <c r="V1584" s="9" t="str">
        <f t="shared" si="265"/>
        <v>STEEL</v>
      </c>
      <c r="W1584" t="str">
        <f t="shared" si="266"/>
        <v/>
      </c>
      <c r="X1584" t="e">
        <f t="shared" si="267"/>
        <v>#VALUE!</v>
      </c>
      <c r="Y1584">
        <f t="shared" si="268"/>
        <v>22258.55</v>
      </c>
      <c r="Z1584">
        <f t="shared" si="269"/>
        <v>2019</v>
      </c>
      <c r="AA1584" s="9" t="str">
        <f t="shared" si="270"/>
        <v>Steel</v>
      </c>
      <c r="AB1584" s="9" t="str">
        <f t="shared" si="271"/>
        <v>Other</v>
      </c>
      <c r="AD1584" s="13">
        <f t="shared" si="272"/>
        <v>3.6311818109999998</v>
      </c>
      <c r="AE1584" t="e">
        <f t="shared" si="273"/>
        <v>#VALUE!</v>
      </c>
      <c r="AF1584" s="16">
        <f t="shared" si="274"/>
        <v>0.24319924040381474</v>
      </c>
    </row>
    <row r="1585" spans="1:32" x14ac:dyDescent="0.25">
      <c r="A1585" t="str">
        <f>'Raw Data'!A1585</f>
        <v>INNSA1</v>
      </c>
      <c r="B1585" s="7">
        <f>'Raw Data'!B1585</f>
        <v>43607</v>
      </c>
      <c r="C1585">
        <f>'Raw Data'!C1585</f>
        <v>301049751</v>
      </c>
      <c r="D1585">
        <f>'Raw Data'!D1585</f>
        <v>73239990</v>
      </c>
      <c r="E1585" t="str">
        <f>'Raw Data'!E1585</f>
        <v>03-027I FAMILY CLOTH RACK 3LAYERS (1824 PCS) (OTHER ARTICLES - OF HOUSEHOLD OF IRON &amp; STEEL) (MADE UP OF MILD STEEL)</v>
      </c>
      <c r="F1585" t="str">
        <f t="shared" si="264"/>
        <v>03-027I FAMILY CLOTH RACK 3LAYERS (1824 PCS) (OTHER ARTICLES - OF HOUSEHOLD OF IRON &amp; STEEL) (MADE UP OF MILD STEEL)</v>
      </c>
      <c r="O1585">
        <f>'Raw Data'!N1585</f>
        <v>10843.68</v>
      </c>
      <c r="P1585" t="str">
        <f>'Raw Data'!O1585</f>
        <v>KGS</v>
      </c>
      <c r="Q1585">
        <f>'Raw Data'!P1585</f>
        <v>143.09712569999999</v>
      </c>
      <c r="R1585">
        <f>'Raw Data'!Q1585</f>
        <v>1551699.44</v>
      </c>
      <c r="S1585">
        <f>'Raw Data'!R1585</f>
        <v>2.0112034529999998</v>
      </c>
      <c r="T1585">
        <f>'Raw Data'!S1585</f>
        <v>21808.846659999999</v>
      </c>
      <c r="U1585">
        <f>'Raw Data'!T1585</f>
        <v>377373.3</v>
      </c>
      <c r="V1585" s="9" t="str">
        <f t="shared" si="265"/>
        <v>03-027I</v>
      </c>
      <c r="W1585" t="str">
        <f t="shared" si="266"/>
        <v/>
      </c>
      <c r="X1585" t="e">
        <f t="shared" si="267"/>
        <v>#VALUE!</v>
      </c>
      <c r="Y1585">
        <f t="shared" si="268"/>
        <v>1929072.74</v>
      </c>
      <c r="Z1585">
        <f t="shared" si="269"/>
        <v>2019</v>
      </c>
      <c r="AA1585" s="9" t="str">
        <f t="shared" si="270"/>
        <v>Steel</v>
      </c>
      <c r="AB1585" s="9" t="str">
        <f t="shared" si="271"/>
        <v>Other</v>
      </c>
      <c r="AD1585" s="13">
        <f t="shared" si="272"/>
        <v>2.0112034529999998</v>
      </c>
      <c r="AE1585" t="e">
        <f t="shared" si="273"/>
        <v>#VALUE!</v>
      </c>
      <c r="AF1585" s="16">
        <f t="shared" si="274"/>
        <v>0.24319999754591651</v>
      </c>
    </row>
    <row r="1586" spans="1:32" x14ac:dyDescent="0.25">
      <c r="A1586" t="str">
        <f>'Raw Data'!A1586</f>
        <v>INNSA1</v>
      </c>
      <c r="B1586" s="7">
        <f>'Raw Data'!B1586</f>
        <v>43606</v>
      </c>
      <c r="C1586">
        <f>'Raw Data'!C1586</f>
        <v>301049751</v>
      </c>
      <c r="D1586">
        <f>'Raw Data'!D1586</f>
        <v>73239990</v>
      </c>
      <c r="E1586" t="str">
        <f>'Raw Data'!E1586</f>
        <v>STAINLESS STEEL SPORT BOTTLE 750ML (ITEM NO. KW-820) (47160 - PCS)</v>
      </c>
      <c r="F1586" t="str">
        <f t="shared" si="264"/>
        <v>STAINLESS STEEL SPORT BOTTLE 750ML (ITEM NO. KW-820) (47160 - PCS)</v>
      </c>
      <c r="O1586">
        <f>'Raw Data'!N1586</f>
        <v>7860</v>
      </c>
      <c r="P1586" t="str">
        <f>'Raw Data'!O1586</f>
        <v>KGS</v>
      </c>
      <c r="Q1586">
        <f>'Raw Data'!P1586</f>
        <v>418.00251020000002</v>
      </c>
      <c r="R1586">
        <f>'Raw Data'!Q1586</f>
        <v>3285499.73</v>
      </c>
      <c r="S1586">
        <f>'Raw Data'!R1586</f>
        <v>5.8749474370000003</v>
      </c>
      <c r="T1586">
        <f>'Raw Data'!S1586</f>
        <v>46177.086860000003</v>
      </c>
      <c r="U1586">
        <f>'Raw Data'!T1586</f>
        <v>799033.6</v>
      </c>
      <c r="V1586" s="9" t="str">
        <f t="shared" si="265"/>
        <v>STAINLESS</v>
      </c>
      <c r="W1586" t="str">
        <f t="shared" si="266"/>
        <v/>
      </c>
      <c r="X1586" t="e">
        <f t="shared" si="267"/>
        <v>#VALUE!</v>
      </c>
      <c r="Y1586">
        <f t="shared" si="268"/>
        <v>4084533.33</v>
      </c>
      <c r="Z1586">
        <f t="shared" si="269"/>
        <v>2019</v>
      </c>
      <c r="AA1586" s="9" t="str">
        <f t="shared" si="270"/>
        <v>Steel</v>
      </c>
      <c r="AB1586" s="9" t="str">
        <f t="shared" si="271"/>
        <v>Other</v>
      </c>
      <c r="AD1586" s="13">
        <f t="shared" si="272"/>
        <v>5.8749474370000003</v>
      </c>
      <c r="AE1586" t="e">
        <f t="shared" si="273"/>
        <v>#VALUE!</v>
      </c>
      <c r="AF1586" s="16">
        <f t="shared" si="274"/>
        <v>0.24320001998600072</v>
      </c>
    </row>
    <row r="1587" spans="1:32" x14ac:dyDescent="0.25">
      <c r="A1587" t="str">
        <f>'Raw Data'!A1587</f>
        <v>INNSA1</v>
      </c>
      <c r="B1587" s="7">
        <f>'Raw Data'!B1587</f>
        <v>43600</v>
      </c>
      <c r="C1587">
        <f>'Raw Data'!C1587</f>
        <v>301049751</v>
      </c>
      <c r="D1587">
        <f>'Raw Data'!D1587</f>
        <v>73239990</v>
      </c>
      <c r="E1587" t="str">
        <f>'Raw Data'!E1587</f>
        <v>RYX-02-021A MILD STEEL MULTI FUNCTION CLOTH STAND (OTHER ART - ICLES OF HOUSEHOLD OF IRON &amp; STEEL) (7776 NOS)</v>
      </c>
      <c r="F1587" t="str">
        <f t="shared" si="264"/>
        <v>RYX-02-021A MILD STEEL MULTI FUNCTION CLOTH STAND (OTHER ART - ICLES OF HOUSEHOLD OF IRON &amp; STEEL) (7776 NOS)</v>
      </c>
      <c r="O1587">
        <f>'Raw Data'!N1587</f>
        <v>28512</v>
      </c>
      <c r="P1587" t="str">
        <f>'Raw Data'!O1587</f>
        <v>KGS</v>
      </c>
      <c r="Q1587">
        <f>'Raw Data'!P1587</f>
        <v>172.70012209999999</v>
      </c>
      <c r="R1587">
        <f>'Raw Data'!Q1587</f>
        <v>4924025.88</v>
      </c>
      <c r="S1587">
        <f>'Raw Data'!R1587</f>
        <v>2.4513856930000002</v>
      </c>
      <c r="T1587">
        <f>'Raw Data'!S1587</f>
        <v>69893.908869999999</v>
      </c>
      <c r="U1587">
        <f>'Raw Data'!T1587</f>
        <v>1197523.2</v>
      </c>
      <c r="V1587" s="9" t="str">
        <f t="shared" si="265"/>
        <v>RYX-02-021A</v>
      </c>
      <c r="W1587" t="str">
        <f t="shared" si="266"/>
        <v/>
      </c>
      <c r="X1587" t="e">
        <f t="shared" si="267"/>
        <v>#VALUE!</v>
      </c>
      <c r="Y1587">
        <f t="shared" si="268"/>
        <v>6121549.0800000001</v>
      </c>
      <c r="Z1587">
        <f t="shared" si="269"/>
        <v>2019</v>
      </c>
      <c r="AA1587" s="9" t="str">
        <f t="shared" si="270"/>
        <v>Steel</v>
      </c>
      <c r="AB1587" s="9" t="str">
        <f t="shared" si="271"/>
        <v>Other</v>
      </c>
      <c r="AD1587" s="13">
        <f t="shared" si="272"/>
        <v>2.4513856930000002</v>
      </c>
      <c r="AE1587" t="e">
        <f t="shared" si="273"/>
        <v>#VALUE!</v>
      </c>
      <c r="AF1587" s="16">
        <f t="shared" si="274"/>
        <v>0.24320002152385112</v>
      </c>
    </row>
    <row r="1588" spans="1:32" x14ac:dyDescent="0.25">
      <c r="A1588" t="str">
        <f>'Raw Data'!A1588</f>
        <v>INNSA1</v>
      </c>
      <c r="B1588" s="7">
        <f>'Raw Data'!B1588</f>
        <v>43600</v>
      </c>
      <c r="C1588">
        <f>'Raw Data'!C1588</f>
        <v>301049751</v>
      </c>
      <c r="D1588">
        <f>'Raw Data'!D1588</f>
        <v>73239990</v>
      </c>
      <c r="E1588" t="str">
        <f>'Raw Data'!E1588</f>
        <v>RYX-02-020 MILD STEEL MULTI FUNCTION CLOTH STAND (OTHER ARTI - CLES OF HOUSEHOLD OF IRON &amp; STEEL) (1232 NOS)</v>
      </c>
      <c r="F1588" t="str">
        <f t="shared" si="264"/>
        <v>RYX-02-020 MILD STEEL MULTI FUNCTION CLOTH STAND (OTHER ARTI - CLES OF HOUSEHOLD OF IRON &amp; STEEL) (1232 NOS)</v>
      </c>
      <c r="O1588">
        <f>'Raw Data'!N1588</f>
        <v>4004</v>
      </c>
      <c r="P1588" t="str">
        <f>'Raw Data'!O1588</f>
        <v>KGS</v>
      </c>
      <c r="Q1588">
        <f>'Raw Data'!P1588</f>
        <v>312.64174580000002</v>
      </c>
      <c r="R1588">
        <f>'Raw Data'!Q1588</f>
        <v>1251817.55</v>
      </c>
      <c r="S1588">
        <f>'Raw Data'!R1588</f>
        <v>4.4377820549999996</v>
      </c>
      <c r="T1588">
        <f>'Raw Data'!S1588</f>
        <v>17768.879349999999</v>
      </c>
      <c r="U1588">
        <f>'Raw Data'!T1588</f>
        <v>304442.09999999998</v>
      </c>
      <c r="V1588" s="9" t="str">
        <f t="shared" si="265"/>
        <v>RYX-02-020</v>
      </c>
      <c r="W1588" t="str">
        <f t="shared" si="266"/>
        <v/>
      </c>
      <c r="X1588" t="e">
        <f t="shared" si="267"/>
        <v>#VALUE!</v>
      </c>
      <c r="Y1588">
        <f t="shared" si="268"/>
        <v>1556259.65</v>
      </c>
      <c r="Z1588">
        <f t="shared" si="269"/>
        <v>2019</v>
      </c>
      <c r="AA1588" s="9" t="str">
        <f t="shared" si="270"/>
        <v>Steel</v>
      </c>
      <c r="AB1588" s="9" t="str">
        <f t="shared" si="271"/>
        <v>Other</v>
      </c>
      <c r="AD1588" s="13">
        <f t="shared" si="272"/>
        <v>4.4377820549999996</v>
      </c>
      <c r="AE1588" t="e">
        <f t="shared" si="273"/>
        <v>#VALUE!</v>
      </c>
      <c r="AF1588" s="16">
        <f t="shared" si="274"/>
        <v>0.24320005738855471</v>
      </c>
    </row>
    <row r="1589" spans="1:32" x14ac:dyDescent="0.25">
      <c r="A1589" t="str">
        <f>'Raw Data'!A1589</f>
        <v>INNSA1</v>
      </c>
      <c r="B1589" s="7">
        <f>'Raw Data'!B1589</f>
        <v>43600</v>
      </c>
      <c r="C1589">
        <f>'Raw Data'!C1589</f>
        <v>301049751</v>
      </c>
      <c r="D1589">
        <f>'Raw Data'!D1589</f>
        <v>73239990</v>
      </c>
      <c r="E1589" t="str">
        <f>'Raw Data'!E1589</f>
        <v>03-027I FAMILY CLOTH RACK 3LAYERS (3648 PCS) (OTHER ARTICLES - OF HOUSEHOLD OF IRON &amp; STEEL)(MADE UP OF MILD STEEL)</v>
      </c>
      <c r="F1589" t="str">
        <f t="shared" si="264"/>
        <v>03-027I FAMILY CLOTH RACK 3LAYERS (3648 PCS) (OTHER ARTICLES - OF HOUSEHOLD OF IRON &amp; STEEL)(MADE UP OF MILD STEEL)</v>
      </c>
      <c r="O1589">
        <f>'Raw Data'!N1589</f>
        <v>21687.360000000001</v>
      </c>
      <c r="P1589" t="str">
        <f>'Raw Data'!O1589</f>
        <v>KGS</v>
      </c>
      <c r="Q1589">
        <f>'Raw Data'!P1589</f>
        <v>144.0905841</v>
      </c>
      <c r="R1589">
        <f>'Raw Data'!Q1589</f>
        <v>3124944.37</v>
      </c>
      <c r="S1589">
        <f>'Raw Data'!R1589</f>
        <v>2.0452886320000001</v>
      </c>
      <c r="T1589">
        <f>'Raw Data'!S1589</f>
        <v>44356.910860000004</v>
      </c>
      <c r="U1589">
        <f>'Raw Data'!T1589</f>
        <v>759986.4</v>
      </c>
      <c r="V1589" s="9" t="str">
        <f t="shared" si="265"/>
        <v>03-027I</v>
      </c>
      <c r="W1589" t="str">
        <f t="shared" si="266"/>
        <v/>
      </c>
      <c r="X1589" t="e">
        <f t="shared" si="267"/>
        <v>#VALUE!</v>
      </c>
      <c r="Y1589">
        <f t="shared" si="268"/>
        <v>3884930.77</v>
      </c>
      <c r="Z1589">
        <f t="shared" si="269"/>
        <v>2019</v>
      </c>
      <c r="AA1589" s="9" t="str">
        <f t="shared" si="270"/>
        <v>Steel</v>
      </c>
      <c r="AB1589" s="9" t="str">
        <f t="shared" si="271"/>
        <v>Other</v>
      </c>
      <c r="AD1589" s="13">
        <f t="shared" si="272"/>
        <v>2.0452886320000001</v>
      </c>
      <c r="AE1589" t="e">
        <f t="shared" si="273"/>
        <v>#VALUE!</v>
      </c>
      <c r="AF1589" s="16">
        <f t="shared" si="274"/>
        <v>0.24319997734871676</v>
      </c>
    </row>
    <row r="1590" spans="1:32" x14ac:dyDescent="0.25">
      <c r="A1590" t="str">
        <f>'Raw Data'!A1590</f>
        <v>INNSA1</v>
      </c>
      <c r="B1590" s="7">
        <f>'Raw Data'!B1590</f>
        <v>43599</v>
      </c>
      <c r="C1590">
        <f>'Raw Data'!C1590</f>
        <v>301049751</v>
      </c>
      <c r="D1590">
        <f>'Raw Data'!D1590</f>
        <v>73239990</v>
      </c>
      <c r="E1590" t="str">
        <f>'Raw Data'!E1590</f>
        <v>STEEL SPOON HOLDER ROUND -MP-96 (MILD STEEL) (TOTAL 7992 PCS - )</v>
      </c>
      <c r="F1590" t="str">
        <f t="shared" si="264"/>
        <v>STEEL SPOON HOLDER ROUND -MP-96 (MILD STEEL) (TOTAL 7992 PCS - )</v>
      </c>
      <c r="O1590">
        <f>'Raw Data'!N1590</f>
        <v>1709.4</v>
      </c>
      <c r="P1590" t="str">
        <f>'Raw Data'!O1590</f>
        <v>KGS</v>
      </c>
      <c r="Q1590">
        <f>'Raw Data'!P1590</f>
        <v>258.01390550000002</v>
      </c>
      <c r="R1590">
        <f>'Raw Data'!Q1590</f>
        <v>441048.97</v>
      </c>
      <c r="S1590">
        <f>'Raw Data'!R1590</f>
        <v>3.662369134</v>
      </c>
      <c r="T1590">
        <f>'Raw Data'!S1590</f>
        <v>6260.4537970000001</v>
      </c>
      <c r="U1590">
        <f>'Raw Data'!T1590</f>
        <v>107263.1</v>
      </c>
      <c r="V1590" s="9" t="str">
        <f t="shared" si="265"/>
        <v>STEEL</v>
      </c>
      <c r="W1590" t="str">
        <f t="shared" si="266"/>
        <v/>
      </c>
      <c r="X1590" t="e">
        <f t="shared" si="267"/>
        <v>#VALUE!</v>
      </c>
      <c r="Y1590">
        <f t="shared" si="268"/>
        <v>548312.06999999995</v>
      </c>
      <c r="Z1590">
        <f t="shared" si="269"/>
        <v>2019</v>
      </c>
      <c r="AA1590" s="9" t="str">
        <f t="shared" si="270"/>
        <v>Steel</v>
      </c>
      <c r="AB1590" s="9" t="str">
        <f t="shared" si="271"/>
        <v>Other</v>
      </c>
      <c r="AD1590" s="13">
        <f t="shared" si="272"/>
        <v>3.662369134</v>
      </c>
      <c r="AE1590" t="e">
        <f t="shared" si="273"/>
        <v>#VALUE!</v>
      </c>
      <c r="AF1590" s="16">
        <f t="shared" si="274"/>
        <v>0.24319997845137245</v>
      </c>
    </row>
    <row r="1591" spans="1:32" x14ac:dyDescent="0.25">
      <c r="A1591" t="str">
        <f>'Raw Data'!A1591</f>
        <v>INNSA1</v>
      </c>
      <c r="B1591" s="7">
        <f>'Raw Data'!B1591</f>
        <v>43599</v>
      </c>
      <c r="C1591">
        <f>'Raw Data'!C1591</f>
        <v>301049751</v>
      </c>
      <c r="D1591">
        <f>'Raw Data'!D1591</f>
        <v>73239990</v>
      </c>
      <c r="E1591" t="str">
        <f>'Raw Data'!E1591</f>
        <v>STEEL ZHARA-NP-003(MILD STEEL) (TOTAL 47760 PCS) (DPD CLIENT - )</v>
      </c>
      <c r="F1591" t="str">
        <f t="shared" si="264"/>
        <v>STEEL ZHARA-NP-003(MILD STEEL) (TOTAL 47760 PCS) (DPD CLIENT - )</v>
      </c>
      <c r="O1591">
        <f>'Raw Data'!N1591</f>
        <v>4457.6000000000004</v>
      </c>
      <c r="P1591" t="str">
        <f>'Raw Data'!O1591</f>
        <v>KGS</v>
      </c>
      <c r="Q1591">
        <f>'Raw Data'!P1591</f>
        <v>355.10416370000002</v>
      </c>
      <c r="R1591">
        <f>'Raw Data'!Q1591</f>
        <v>1582912.32</v>
      </c>
      <c r="S1591">
        <f>'Raw Data'!R1591</f>
        <v>5.040513324</v>
      </c>
      <c r="T1591">
        <f>'Raw Data'!S1591</f>
        <v>22468.592189999999</v>
      </c>
      <c r="U1591">
        <f>'Raw Data'!T1591</f>
        <v>384964.2</v>
      </c>
      <c r="V1591" s="9" t="str">
        <f t="shared" si="265"/>
        <v>STEEL</v>
      </c>
      <c r="W1591" t="str">
        <f t="shared" si="266"/>
        <v/>
      </c>
      <c r="X1591" t="e">
        <f t="shared" si="267"/>
        <v>#VALUE!</v>
      </c>
      <c r="Y1591">
        <f t="shared" si="268"/>
        <v>1967876.52</v>
      </c>
      <c r="Z1591">
        <f t="shared" si="269"/>
        <v>2019</v>
      </c>
      <c r="AA1591" s="9" t="str">
        <f t="shared" si="270"/>
        <v>Steel</v>
      </c>
      <c r="AB1591" s="9" t="str">
        <f t="shared" si="271"/>
        <v>Other</v>
      </c>
      <c r="AD1591" s="13">
        <f t="shared" si="272"/>
        <v>5.040513324</v>
      </c>
      <c r="AE1591" t="e">
        <f t="shared" si="273"/>
        <v>#VALUE!</v>
      </c>
      <c r="AF1591" s="16">
        <f t="shared" si="274"/>
        <v>0.24319995184572193</v>
      </c>
    </row>
    <row r="1592" spans="1:32" x14ac:dyDescent="0.25">
      <c r="A1592" t="str">
        <f>'Raw Data'!A1592</f>
        <v>INNSA1</v>
      </c>
      <c r="B1592" s="7">
        <f>'Raw Data'!B1592</f>
        <v>43589</v>
      </c>
      <c r="C1592">
        <f>'Raw Data'!C1592</f>
        <v>301049751</v>
      </c>
      <c r="D1592">
        <f>'Raw Data'!D1592</f>
        <v>73239990</v>
      </c>
      <c r="E1592" t="str">
        <f>'Raw Data'!E1592</f>
        <v>STAINLESS STEEL COLA BOTTLE 750 ML SK750-SL-01 (TOTAL 20304 - PCS ) (NOT VACUUM BOTTLE) (MILD STEEL)</v>
      </c>
      <c r="F1592" t="str">
        <f t="shared" si="264"/>
        <v>STAINLESS STEEL COLA BOTTLE 750 ML SK750-SL-01 (TOTAL 20304 - PCS ) (NOT VACUUM BOTTLE) (MILD STEEL)</v>
      </c>
      <c r="O1592">
        <f>'Raw Data'!N1592</f>
        <v>3948</v>
      </c>
      <c r="P1592" t="str">
        <f>'Raw Data'!O1592</f>
        <v>KGS</v>
      </c>
      <c r="Q1592">
        <f>'Raw Data'!P1592</f>
        <v>469.38666160000002</v>
      </c>
      <c r="R1592">
        <f>'Raw Data'!Q1592</f>
        <v>1853138.54</v>
      </c>
      <c r="S1592">
        <f>'Raw Data'!R1592</f>
        <v>6.6626921450000003</v>
      </c>
      <c r="T1592">
        <f>'Raw Data'!S1592</f>
        <v>26304.308590000001</v>
      </c>
      <c r="U1592">
        <f>'Raw Data'!T1592</f>
        <v>450683.4</v>
      </c>
      <c r="V1592" s="9" t="str">
        <f t="shared" si="265"/>
        <v>STAINLESS</v>
      </c>
      <c r="W1592" t="str">
        <f t="shared" si="266"/>
        <v/>
      </c>
      <c r="X1592" t="e">
        <f t="shared" si="267"/>
        <v>#VALUE!</v>
      </c>
      <c r="Y1592">
        <f t="shared" si="268"/>
        <v>2303821.94</v>
      </c>
      <c r="Z1592">
        <f t="shared" si="269"/>
        <v>2019</v>
      </c>
      <c r="AA1592" s="9" t="str">
        <f t="shared" si="270"/>
        <v>Steel</v>
      </c>
      <c r="AB1592" s="9" t="str">
        <f t="shared" si="271"/>
        <v>Other</v>
      </c>
      <c r="AD1592" s="13">
        <f t="shared" si="272"/>
        <v>6.6626921450000003</v>
      </c>
      <c r="AE1592" t="e">
        <f t="shared" si="273"/>
        <v>#VALUE!</v>
      </c>
      <c r="AF1592" s="16">
        <f t="shared" si="274"/>
        <v>0.24320005777873469</v>
      </c>
    </row>
    <row r="1593" spans="1:32" x14ac:dyDescent="0.25">
      <c r="A1593" t="str">
        <f>'Raw Data'!A1593</f>
        <v>INNSA1</v>
      </c>
      <c r="B1593" s="7">
        <f>'Raw Data'!B1593</f>
        <v>43589</v>
      </c>
      <c r="C1593">
        <f>'Raw Data'!C1593</f>
        <v>301049751</v>
      </c>
      <c r="D1593">
        <f>'Raw Data'!D1593</f>
        <v>73231000</v>
      </c>
      <c r="E1593" t="str">
        <f>'Raw Data'!E1593</f>
        <v>STEEL SCRUBBER 3 PCS SET-GN-15 (TOTAL 106320 SET ) (MILD ST - EEL)DPD CLIENT</v>
      </c>
      <c r="F1593" t="str">
        <f t="shared" si="264"/>
        <v>STEEL SCRUBBER 3 PCS SET-GN-15 (TOTAL 106320 SET ) (MILD ST - EEL)DPD CLIENT</v>
      </c>
      <c r="O1593">
        <f>'Raw Data'!N1593</f>
        <v>6512.1</v>
      </c>
      <c r="P1593" t="str">
        <f>'Raw Data'!O1593</f>
        <v>KGS</v>
      </c>
      <c r="Q1593">
        <f>'Raw Data'!P1593</f>
        <v>277.75177589999998</v>
      </c>
      <c r="R1593">
        <f>'Raw Data'!Q1593</f>
        <v>1808747.34</v>
      </c>
      <c r="S1593">
        <f>'Raw Data'!R1593</f>
        <v>3.9425376280000002</v>
      </c>
      <c r="T1593">
        <f>'Raw Data'!S1593</f>
        <v>25674.19929</v>
      </c>
      <c r="U1593">
        <f>'Raw Data'!T1593</f>
        <v>560349.9</v>
      </c>
      <c r="V1593" s="9" t="str">
        <f t="shared" si="265"/>
        <v>STEEL</v>
      </c>
      <c r="W1593" t="str">
        <f t="shared" si="266"/>
        <v/>
      </c>
      <c r="X1593" t="e">
        <f t="shared" si="267"/>
        <v>#VALUE!</v>
      </c>
      <c r="Y1593">
        <f t="shared" si="268"/>
        <v>2369097.2400000002</v>
      </c>
      <c r="Z1593">
        <f t="shared" si="269"/>
        <v>2019</v>
      </c>
      <c r="AA1593" s="9" t="str">
        <f t="shared" si="270"/>
        <v>Steel</v>
      </c>
      <c r="AB1593" s="9" t="str">
        <f t="shared" si="271"/>
        <v>Scrubber</v>
      </c>
      <c r="AD1593" s="13">
        <f t="shared" si="272"/>
        <v>3.9425376280000002</v>
      </c>
      <c r="AE1593" t="e">
        <f t="shared" si="273"/>
        <v>#VALUE!</v>
      </c>
      <c r="AF1593" s="16">
        <f t="shared" si="274"/>
        <v>0.30979998566300587</v>
      </c>
    </row>
    <row r="1594" spans="1:32" x14ac:dyDescent="0.25">
      <c r="A1594" t="str">
        <f>'Raw Data'!A1594</f>
        <v>INNSA1</v>
      </c>
      <c r="B1594" s="7">
        <f>'Raw Data'!B1594</f>
        <v>43589</v>
      </c>
      <c r="C1594">
        <f>'Raw Data'!C1594</f>
        <v>301049751</v>
      </c>
      <c r="D1594">
        <f>'Raw Data'!D1594</f>
        <v>73239990</v>
      </c>
      <c r="E1594" t="str">
        <f>'Raw Data'!E1594</f>
        <v>STEEL LUNCH BOX 2 LAYER-8504(TOTAL 21840 PCS) (MILD STEEL) -</v>
      </c>
      <c r="F1594" t="str">
        <f t="shared" si="264"/>
        <v>STEEL LUNCH BOX 2 LAYER-8504(TOTAL 21840 PCS) (MILD STEEL) -</v>
      </c>
      <c r="O1594">
        <f>'Raw Data'!N1594</f>
        <v>10446.799999999999</v>
      </c>
      <c r="P1594" t="str">
        <f>'Raw Data'!O1594</f>
        <v>KGS</v>
      </c>
      <c r="Q1594">
        <f>'Raw Data'!P1594</f>
        <v>373.125179</v>
      </c>
      <c r="R1594">
        <f>'Raw Data'!Q1594</f>
        <v>3897964.12</v>
      </c>
      <c r="S1594">
        <f>'Raw Data'!R1594</f>
        <v>5.2963119799999996</v>
      </c>
      <c r="T1594">
        <f>'Raw Data'!S1594</f>
        <v>55329.511989999999</v>
      </c>
      <c r="U1594">
        <f>'Raw Data'!T1594</f>
        <v>947984.8</v>
      </c>
      <c r="V1594" s="9" t="str">
        <f t="shared" si="265"/>
        <v>STEEL</v>
      </c>
      <c r="W1594" t="str">
        <f t="shared" si="266"/>
        <v/>
      </c>
      <c r="X1594" t="e">
        <f t="shared" si="267"/>
        <v>#VALUE!</v>
      </c>
      <c r="Y1594">
        <f t="shared" si="268"/>
        <v>4845948.92</v>
      </c>
      <c r="Z1594">
        <f t="shared" si="269"/>
        <v>2019</v>
      </c>
      <c r="AA1594" s="9" t="str">
        <f t="shared" si="270"/>
        <v>Steel</v>
      </c>
      <c r="AB1594" s="9" t="str">
        <f t="shared" si="271"/>
        <v>Lunch Box</v>
      </c>
      <c r="AD1594" s="13">
        <f t="shared" si="272"/>
        <v>5.2963119799999996</v>
      </c>
      <c r="AE1594" t="e">
        <f t="shared" si="273"/>
        <v>#VALUE!</v>
      </c>
      <c r="AF1594" s="16">
        <f t="shared" si="274"/>
        <v>0.24319998101983556</v>
      </c>
    </row>
    <row r="1595" spans="1:32" x14ac:dyDescent="0.25">
      <c r="A1595" t="str">
        <f>'Raw Data'!A1595</f>
        <v>INNSA1</v>
      </c>
      <c r="B1595" s="7">
        <f>'Raw Data'!B1595</f>
        <v>43589</v>
      </c>
      <c r="C1595">
        <f>'Raw Data'!C1595</f>
        <v>301049751</v>
      </c>
      <c r="D1595">
        <f>'Raw Data'!D1595</f>
        <v>73239990</v>
      </c>
      <c r="E1595" t="str">
        <f>'Raw Data'!E1595</f>
        <v>STEEL LUNCH BOX 3LAYER-8505 (TOTAL 16800 PCS) (MILD STEEL) -</v>
      </c>
      <c r="F1595" t="str">
        <f t="shared" si="264"/>
        <v>STEEL LUNCH BOX 3LAYER-8505 (TOTAL 16800 PCS) (MILD STEEL) -</v>
      </c>
      <c r="O1595">
        <f>'Raw Data'!N1595</f>
        <v>10892</v>
      </c>
      <c r="P1595" t="str">
        <f>'Raw Data'!O1595</f>
        <v>KGS</v>
      </c>
      <c r="Q1595">
        <f>'Raw Data'!P1595</f>
        <v>382.09934909999998</v>
      </c>
      <c r="R1595">
        <f>'Raw Data'!Q1595</f>
        <v>4161826.11</v>
      </c>
      <c r="S1595">
        <f>'Raw Data'!R1595</f>
        <v>5.4236955150000004</v>
      </c>
      <c r="T1595">
        <f>'Raw Data'!S1595</f>
        <v>59074.89155</v>
      </c>
      <c r="U1595">
        <f>'Raw Data'!T1595</f>
        <v>1012156.1</v>
      </c>
      <c r="V1595" s="9" t="str">
        <f t="shared" si="265"/>
        <v>STEEL</v>
      </c>
      <c r="W1595" t="str">
        <f t="shared" si="266"/>
        <v/>
      </c>
      <c r="X1595" t="e">
        <f t="shared" si="267"/>
        <v>#VALUE!</v>
      </c>
      <c r="Y1595">
        <f t="shared" si="268"/>
        <v>5173982.21</v>
      </c>
      <c r="Z1595">
        <f t="shared" si="269"/>
        <v>2019</v>
      </c>
      <c r="AA1595" s="9" t="str">
        <f t="shared" si="270"/>
        <v>Steel</v>
      </c>
      <c r="AB1595" s="9" t="str">
        <f t="shared" si="271"/>
        <v>Lunch Box</v>
      </c>
      <c r="AD1595" s="13">
        <f t="shared" si="272"/>
        <v>5.4236955150000004</v>
      </c>
      <c r="AE1595" t="e">
        <f t="shared" si="273"/>
        <v>#VALUE!</v>
      </c>
      <c r="AF1595" s="16">
        <f t="shared" si="274"/>
        <v>0.243199997608742</v>
      </c>
    </row>
    <row r="1596" spans="1:32" x14ac:dyDescent="0.25">
      <c r="A1596" t="str">
        <f>'Raw Data'!A1596</f>
        <v>INNSA1</v>
      </c>
      <c r="B1596" s="7">
        <f>'Raw Data'!B1596</f>
        <v>43589</v>
      </c>
      <c r="C1596">
        <f>'Raw Data'!C1596</f>
        <v>301049751</v>
      </c>
      <c r="D1596">
        <f>'Raw Data'!D1596</f>
        <v>73239990</v>
      </c>
      <c r="E1596" t="str">
        <f>'Raw Data'!E1596</f>
        <v>STEEL LUNCH BOX -6561(TOTAL 18108 PCS) (MILD STEEL) -</v>
      </c>
      <c r="F1596" t="str">
        <f t="shared" si="264"/>
        <v>STEEL LUNCH BOX -6561(TOTAL 18108 PCS) (MILD STEEL) -</v>
      </c>
      <c r="O1596">
        <f>'Raw Data'!N1596</f>
        <v>6901.16</v>
      </c>
      <c r="P1596" t="str">
        <f>'Raw Data'!O1596</f>
        <v>KGS</v>
      </c>
      <c r="Q1596">
        <f>'Raw Data'!P1596</f>
        <v>473.92988279999997</v>
      </c>
      <c r="R1596">
        <f>'Raw Data'!Q1596</f>
        <v>3270665.95</v>
      </c>
      <c r="S1596">
        <f>'Raw Data'!R1596</f>
        <v>6.7271807350000001</v>
      </c>
      <c r="T1596">
        <f>'Raw Data'!S1596</f>
        <v>46425.350599999998</v>
      </c>
      <c r="U1596">
        <f>'Raw Data'!T1596</f>
        <v>795426</v>
      </c>
      <c r="V1596" s="9" t="str">
        <f t="shared" si="265"/>
        <v>STEEL</v>
      </c>
      <c r="W1596" t="str">
        <f t="shared" si="266"/>
        <v/>
      </c>
      <c r="X1596" t="e">
        <f t="shared" si="267"/>
        <v>#VALUE!</v>
      </c>
      <c r="Y1596">
        <f t="shared" si="268"/>
        <v>4066091.95</v>
      </c>
      <c r="Z1596">
        <f t="shared" si="269"/>
        <v>2019</v>
      </c>
      <c r="AA1596" s="9" t="str">
        <f t="shared" si="270"/>
        <v>Steel</v>
      </c>
      <c r="AB1596" s="9" t="str">
        <f t="shared" si="271"/>
        <v>Lunch Box</v>
      </c>
      <c r="AD1596" s="13">
        <f t="shared" si="272"/>
        <v>6.7271807350000001</v>
      </c>
      <c r="AE1596" t="e">
        <f t="shared" si="273"/>
        <v>#VALUE!</v>
      </c>
      <c r="AF1596" s="16">
        <f t="shared" si="274"/>
        <v>0.24320001252344342</v>
      </c>
    </row>
    <row r="1597" spans="1:32" x14ac:dyDescent="0.25">
      <c r="A1597" t="str">
        <f>'Raw Data'!A1597</f>
        <v>INNSA1</v>
      </c>
      <c r="B1597" s="7">
        <f>'Raw Data'!B1597</f>
        <v>43587</v>
      </c>
      <c r="C1597">
        <f>'Raw Data'!C1597</f>
        <v>301049751</v>
      </c>
      <c r="D1597">
        <f>'Raw Data'!D1597</f>
        <v>73239990</v>
      </c>
      <c r="E1597" t="str">
        <f>'Raw Data'!E1597</f>
        <v>STAINLESS STEEL SPORT BOTTLE 1000ML (ITEM NO. KW-830) (34920 - PCS)</v>
      </c>
      <c r="F1597" t="str">
        <f t="shared" si="264"/>
        <v>STAINLESS STEEL SPORT BOTTLE 1000ML (ITEM NO. KW-830) (34920 - PCS)</v>
      </c>
      <c r="O1597">
        <f>'Raw Data'!N1597</f>
        <v>6790</v>
      </c>
      <c r="P1597" t="str">
        <f>'Raw Data'!O1597</f>
        <v>KGS</v>
      </c>
      <c r="Q1597">
        <f>'Raw Data'!P1597</f>
        <v>384.62421210000002</v>
      </c>
      <c r="R1597">
        <f>'Raw Data'!Q1597</f>
        <v>2611598.4</v>
      </c>
      <c r="S1597">
        <f>'Raw Data'!R1597</f>
        <v>5.4634121029999996</v>
      </c>
      <c r="T1597">
        <f>'Raw Data'!S1597</f>
        <v>37096.568180000002</v>
      </c>
      <c r="U1597">
        <f>'Raw Data'!T1597</f>
        <v>635140.69999999995</v>
      </c>
      <c r="V1597" s="9" t="str">
        <f t="shared" si="265"/>
        <v>STAINLESS</v>
      </c>
      <c r="W1597" t="str">
        <f t="shared" si="266"/>
        <v/>
      </c>
      <c r="X1597" t="e">
        <f t="shared" si="267"/>
        <v>#VALUE!</v>
      </c>
      <c r="Y1597">
        <f t="shared" si="268"/>
        <v>3246739.0999999996</v>
      </c>
      <c r="Z1597">
        <f t="shared" si="269"/>
        <v>2019</v>
      </c>
      <c r="AA1597" s="9" t="str">
        <f t="shared" si="270"/>
        <v>Steel</v>
      </c>
      <c r="AB1597" s="9" t="str">
        <f t="shared" si="271"/>
        <v>Other</v>
      </c>
      <c r="AD1597" s="13">
        <f t="shared" si="272"/>
        <v>5.4634121029999996</v>
      </c>
      <c r="AE1597" t="e">
        <f t="shared" si="273"/>
        <v>#VALUE!</v>
      </c>
      <c r="AF1597" s="16">
        <f t="shared" si="274"/>
        <v>0.24319998817582367</v>
      </c>
    </row>
    <row r="1598" spans="1:32" x14ac:dyDescent="0.25">
      <c r="A1598" t="str">
        <f>'Raw Data'!A1598</f>
        <v>INNSA1</v>
      </c>
      <c r="B1598" s="7">
        <f>'Raw Data'!B1598</f>
        <v>43585</v>
      </c>
      <c r="C1598">
        <f>'Raw Data'!C1598</f>
        <v>301049751</v>
      </c>
      <c r="D1598">
        <f>'Raw Data'!D1598</f>
        <v>73239990</v>
      </c>
      <c r="E1598" t="str">
        <f>'Raw Data'!E1598</f>
        <v>STEEL ZHARA-NP-003 (MILD STEEL) (TOTAL 36720 PCS) DPD CLIENT -</v>
      </c>
      <c r="F1598" t="str">
        <f t="shared" si="264"/>
        <v>STEEL ZHARA-NP-003 (MILD STEEL) (TOTAL 36720 PCS) DPD CLIENT -</v>
      </c>
      <c r="O1598">
        <f>'Raw Data'!N1598</f>
        <v>3018.06</v>
      </c>
      <c r="P1598" t="str">
        <f>'Raw Data'!O1598</f>
        <v>KG</v>
      </c>
      <c r="Q1598">
        <f>'Raw Data'!P1598</f>
        <v>402.04194749999999</v>
      </c>
      <c r="R1598">
        <f>'Raw Data'!Q1598</f>
        <v>1213386.72</v>
      </c>
      <c r="S1598">
        <f>'Raw Data'!R1598</f>
        <v>5.7108231180000004</v>
      </c>
      <c r="T1598">
        <f>'Raw Data'!S1598</f>
        <v>17235.606820000001</v>
      </c>
      <c r="U1598">
        <f>'Raw Data'!T1598</f>
        <v>295095.7</v>
      </c>
      <c r="V1598" s="9" t="str">
        <f t="shared" si="265"/>
        <v>STEEL</v>
      </c>
      <c r="W1598" t="str">
        <f t="shared" si="266"/>
        <v/>
      </c>
      <c r="X1598" t="e">
        <f t="shared" si="267"/>
        <v>#VALUE!</v>
      </c>
      <c r="Y1598">
        <f t="shared" si="268"/>
        <v>1508482.42</v>
      </c>
      <c r="Z1598">
        <f t="shared" si="269"/>
        <v>2019</v>
      </c>
      <c r="AA1598" s="9" t="str">
        <f t="shared" si="270"/>
        <v>Steel</v>
      </c>
      <c r="AB1598" s="9" t="str">
        <f t="shared" si="271"/>
        <v>Other</v>
      </c>
      <c r="AD1598" s="13">
        <f t="shared" si="272"/>
        <v>5.7108231180000004</v>
      </c>
      <c r="AE1598" t="e">
        <f t="shared" si="273"/>
        <v>#VALUE!</v>
      </c>
      <c r="AF1598" s="16">
        <f t="shared" si="274"/>
        <v>0.24320004095643968</v>
      </c>
    </row>
    <row r="1599" spans="1:32" x14ac:dyDescent="0.25">
      <c r="A1599" t="str">
        <f>'Raw Data'!A1599</f>
        <v>INNSA1</v>
      </c>
      <c r="B1599" s="7">
        <f>'Raw Data'!B1599</f>
        <v>43579</v>
      </c>
      <c r="C1599">
        <f>'Raw Data'!C1599</f>
        <v>301049751</v>
      </c>
      <c r="D1599">
        <f>'Raw Data'!D1599</f>
        <v>73239990</v>
      </c>
      <c r="E1599" t="str">
        <f>'Raw Data'!E1599</f>
        <v>RYX-02-020 MILD STEEL MULTI FUNCTION CLOTH STAND (OTHER ARTI - CLES OF HOUSEHOLD OF IRON &amp; STEEL) (2464 NOS)</v>
      </c>
      <c r="F1599" t="str">
        <f t="shared" si="264"/>
        <v>RYX-02-020 MILD STEEL MULTI FUNCTION CLOTH STAND (OTHER ARTI - CLES OF HOUSEHOLD OF IRON &amp; STEEL) (2464 NOS)</v>
      </c>
      <c r="O1599">
        <f>'Raw Data'!N1599</f>
        <v>8008</v>
      </c>
      <c r="P1599" t="str">
        <f>'Raw Data'!O1599</f>
        <v>KG</v>
      </c>
      <c r="Q1599">
        <f>'Raw Data'!P1599</f>
        <v>311.9234515</v>
      </c>
      <c r="R1599">
        <f>'Raw Data'!Q1599</f>
        <v>2497883</v>
      </c>
      <c r="S1599">
        <f>'Raw Data'!R1599</f>
        <v>4.4307308460000003</v>
      </c>
      <c r="T1599">
        <f>'Raw Data'!S1599</f>
        <v>35481.292609999997</v>
      </c>
      <c r="U1599">
        <f>'Raw Data'!T1599</f>
        <v>607485.1</v>
      </c>
      <c r="V1599" s="9" t="str">
        <f t="shared" si="265"/>
        <v>RYX-02-020</v>
      </c>
      <c r="W1599" t="str">
        <f t="shared" si="266"/>
        <v/>
      </c>
      <c r="X1599" t="e">
        <f t="shared" si="267"/>
        <v>#VALUE!</v>
      </c>
      <c r="Y1599">
        <f t="shared" si="268"/>
        <v>3105368.1</v>
      </c>
      <c r="Z1599">
        <f t="shared" si="269"/>
        <v>2019</v>
      </c>
      <c r="AA1599" s="9" t="str">
        <f t="shared" si="270"/>
        <v>Steel</v>
      </c>
      <c r="AB1599" s="9" t="str">
        <f t="shared" si="271"/>
        <v>Other</v>
      </c>
      <c r="AD1599" s="13">
        <f t="shared" si="272"/>
        <v>4.4307308460000003</v>
      </c>
      <c r="AE1599" t="e">
        <f t="shared" si="273"/>
        <v>#VALUE!</v>
      </c>
      <c r="AF1599" s="16">
        <f t="shared" si="274"/>
        <v>0.24319998174454127</v>
      </c>
    </row>
    <row r="1600" spans="1:32" x14ac:dyDescent="0.25">
      <c r="A1600" t="str">
        <f>'Raw Data'!A1600</f>
        <v>INNSA1</v>
      </c>
      <c r="B1600" s="7">
        <f>'Raw Data'!B1600</f>
        <v>43579</v>
      </c>
      <c r="C1600">
        <f>'Raw Data'!C1600</f>
        <v>301049751</v>
      </c>
      <c r="D1600">
        <f>'Raw Data'!D1600</f>
        <v>73239990</v>
      </c>
      <c r="E1600" t="str">
        <f>'Raw Data'!E1600</f>
        <v>RYX-02-021A MILD STEEL MULTI FUNCTION CLOTH STAND (OTHER ART - ICLES OF HOUSEHOLD OF IRON &amp; STEEL) (7776 NOS)</v>
      </c>
      <c r="F1600" t="str">
        <f t="shared" si="264"/>
        <v>RYX-02-021A MILD STEEL MULTI FUNCTION CLOTH STAND (OTHER ART - ICLES OF HOUSEHOLD OF IRON &amp; STEEL) (7776 NOS)</v>
      </c>
      <c r="O1600">
        <f>'Raw Data'!N1600</f>
        <v>28512</v>
      </c>
      <c r="P1600" t="str">
        <f>'Raw Data'!O1600</f>
        <v>KG</v>
      </c>
      <c r="Q1600">
        <f>'Raw Data'!P1600</f>
        <v>172.3033432</v>
      </c>
      <c r="R1600">
        <f>'Raw Data'!Q1600</f>
        <v>4912712.92</v>
      </c>
      <c r="S1600">
        <f>'Raw Data'!R1600</f>
        <v>2.4474906700000001</v>
      </c>
      <c r="T1600">
        <f>'Raw Data'!S1600</f>
        <v>69782.85398</v>
      </c>
      <c r="U1600">
        <f>'Raw Data'!T1600</f>
        <v>1194771.8</v>
      </c>
      <c r="V1600" s="9" t="str">
        <f t="shared" si="265"/>
        <v>RYX-02-021A</v>
      </c>
      <c r="W1600" t="str">
        <f t="shared" si="266"/>
        <v/>
      </c>
      <c r="X1600" t="e">
        <f t="shared" si="267"/>
        <v>#VALUE!</v>
      </c>
      <c r="Y1600">
        <f t="shared" si="268"/>
        <v>6107484.7199999997</v>
      </c>
      <c r="Z1600">
        <f t="shared" si="269"/>
        <v>2019</v>
      </c>
      <c r="AA1600" s="9" t="str">
        <f t="shared" si="270"/>
        <v>Steel</v>
      </c>
      <c r="AB1600" s="9" t="str">
        <f t="shared" si="271"/>
        <v>Other</v>
      </c>
      <c r="AD1600" s="13">
        <f t="shared" si="272"/>
        <v>2.4474906700000001</v>
      </c>
      <c r="AE1600" t="e">
        <f t="shared" si="273"/>
        <v>#VALUE!</v>
      </c>
      <c r="AF1600" s="16">
        <f t="shared" si="274"/>
        <v>0.24320000363465163</v>
      </c>
    </row>
    <row r="1601" spans="1:32" x14ac:dyDescent="0.25">
      <c r="A1601" t="str">
        <f>'Raw Data'!A1601</f>
        <v>INNSA1</v>
      </c>
      <c r="B1601" s="7">
        <f>'Raw Data'!B1601</f>
        <v>43578</v>
      </c>
      <c r="C1601">
        <f>'Raw Data'!C1601</f>
        <v>301049751</v>
      </c>
      <c r="D1601">
        <f>'Raw Data'!D1601</f>
        <v>73239990</v>
      </c>
      <c r="E1601" t="str">
        <f>'Raw Data'!E1601</f>
        <v>STEEL LUNCH BOX 2 LAYER-8504(TOTAL 324 PCS) (MILD STEEL) -</v>
      </c>
      <c r="F1601" t="str">
        <f t="shared" si="264"/>
        <v>STEEL LUNCH BOX 2 LAYER-8504(TOTAL 324 PCS) (MILD STEEL) -</v>
      </c>
      <c r="O1601">
        <f>'Raw Data'!N1601</f>
        <v>154.97999999999999</v>
      </c>
      <c r="P1601" t="str">
        <f>'Raw Data'!O1601</f>
        <v>KG</v>
      </c>
      <c r="Q1601">
        <f>'Raw Data'!P1601</f>
        <v>371.85533620000001</v>
      </c>
      <c r="R1601">
        <f>'Raw Data'!Q1601</f>
        <v>57630.14</v>
      </c>
      <c r="S1601">
        <f>'Raw Data'!R1601</f>
        <v>5.282036025</v>
      </c>
      <c r="T1601">
        <f>'Raw Data'!S1601</f>
        <v>818.60994319999998</v>
      </c>
      <c r="U1601">
        <f>'Raw Data'!T1601</f>
        <v>14015.6</v>
      </c>
      <c r="V1601" s="9" t="str">
        <f t="shared" si="265"/>
        <v>STEEL</v>
      </c>
      <c r="W1601" t="str">
        <f t="shared" si="266"/>
        <v/>
      </c>
      <c r="X1601" t="e">
        <f t="shared" si="267"/>
        <v>#VALUE!</v>
      </c>
      <c r="Y1601">
        <f t="shared" si="268"/>
        <v>71645.740000000005</v>
      </c>
      <c r="Z1601">
        <f t="shared" si="269"/>
        <v>2019</v>
      </c>
      <c r="AA1601" s="9" t="str">
        <f t="shared" si="270"/>
        <v>Steel</v>
      </c>
      <c r="AB1601" s="9" t="str">
        <f t="shared" si="271"/>
        <v>Lunch Box</v>
      </c>
      <c r="AD1601" s="13">
        <f t="shared" si="272"/>
        <v>5.282036025</v>
      </c>
      <c r="AE1601" t="e">
        <f t="shared" si="273"/>
        <v>#VALUE!</v>
      </c>
      <c r="AF1601" s="16">
        <f t="shared" si="274"/>
        <v>0.24319913156553152</v>
      </c>
    </row>
    <row r="1602" spans="1:32" x14ac:dyDescent="0.25">
      <c r="A1602" t="str">
        <f>'Raw Data'!A1602</f>
        <v>INNSA1</v>
      </c>
      <c r="B1602" s="7">
        <f>'Raw Data'!B1602</f>
        <v>43578</v>
      </c>
      <c r="C1602">
        <f>'Raw Data'!C1602</f>
        <v>301049751</v>
      </c>
      <c r="D1602">
        <f>'Raw Data'!D1602</f>
        <v>73239990</v>
      </c>
      <c r="E1602" t="str">
        <f>'Raw Data'!E1602</f>
        <v>STAINLESS STEEL SPORTS BOTTLE 750ML SG-702-SB-01 (TOTAL 1080 - 0 PCS)(NOT VACUUM BOTTLE)(MILD STEEL)</v>
      </c>
      <c r="F1602" t="str">
        <f t="shared" si="264"/>
        <v>STAINLESS STEEL SPORTS BOTTLE 750ML SG-702-SB-01 (TOTAL 1080 - 0 PCS)(NOT VACUUM BOTTLE)(MILD STEEL)</v>
      </c>
      <c r="O1602">
        <f>'Raw Data'!N1602</f>
        <v>1500</v>
      </c>
      <c r="P1602" t="str">
        <f>'Raw Data'!O1602</f>
        <v>KG</v>
      </c>
      <c r="Q1602">
        <f>'Raw Data'!P1602</f>
        <v>655.23778000000004</v>
      </c>
      <c r="R1602">
        <f>'Raw Data'!Q1602</f>
        <v>982856.67</v>
      </c>
      <c r="S1602">
        <f>'Raw Data'!R1602</f>
        <v>9.3073548299999995</v>
      </c>
      <c r="T1602">
        <f>'Raw Data'!S1602</f>
        <v>13961.03224</v>
      </c>
      <c r="U1602">
        <f>'Raw Data'!T1602</f>
        <v>239030.8</v>
      </c>
      <c r="V1602" s="9" t="str">
        <f t="shared" si="265"/>
        <v>STAINLESS</v>
      </c>
      <c r="W1602" t="str">
        <f t="shared" si="266"/>
        <v/>
      </c>
      <c r="X1602" t="e">
        <f t="shared" si="267"/>
        <v>#VALUE!</v>
      </c>
      <c r="Y1602">
        <f t="shared" si="268"/>
        <v>1221887.47</v>
      </c>
      <c r="Z1602">
        <f t="shared" si="269"/>
        <v>2019</v>
      </c>
      <c r="AA1602" s="9" t="str">
        <f t="shared" si="270"/>
        <v>Steel</v>
      </c>
      <c r="AB1602" s="9" t="str">
        <f t="shared" si="271"/>
        <v>Other</v>
      </c>
      <c r="AD1602" s="13">
        <f t="shared" si="272"/>
        <v>9.3073548299999995</v>
      </c>
      <c r="AE1602" t="e">
        <f t="shared" si="273"/>
        <v>#VALUE!</v>
      </c>
      <c r="AF1602" s="16">
        <f t="shared" si="274"/>
        <v>0.24320005886514456</v>
      </c>
    </row>
    <row r="1603" spans="1:32" x14ac:dyDescent="0.25">
      <c r="A1603" t="str">
        <f>'Raw Data'!A1603</f>
        <v>INNSA1</v>
      </c>
      <c r="B1603" s="7">
        <f>'Raw Data'!B1603</f>
        <v>43578</v>
      </c>
      <c r="C1603">
        <f>'Raw Data'!C1603</f>
        <v>301049751</v>
      </c>
      <c r="D1603">
        <f>'Raw Data'!D1603</f>
        <v>73239990</v>
      </c>
      <c r="E1603" t="str">
        <f>'Raw Data'!E1603</f>
        <v>STEEL ZHARA -NP-003 (TOTAL 6840 PCS) (MILD STEEL) -</v>
      </c>
      <c r="F1603" t="str">
        <f t="shared" ref="F1603:F1666" si="275">IFERROR(LEFT(E1603, FIND(")", E1603, FIND("QTY", UPPER(E1603))) ), E1603)</f>
        <v>STEEL ZHARA -NP-003 (TOTAL 6840 PCS) (MILD STEEL) -</v>
      </c>
      <c r="O1603">
        <f>'Raw Data'!N1603</f>
        <v>655.5</v>
      </c>
      <c r="P1603" t="str">
        <f>'Raw Data'!O1603</f>
        <v>KG</v>
      </c>
      <c r="Q1603">
        <f>'Raw Data'!P1603</f>
        <v>352.07279940000001</v>
      </c>
      <c r="R1603">
        <f>'Raw Data'!Q1603</f>
        <v>230783.72</v>
      </c>
      <c r="S1603">
        <f>'Raw Data'!R1603</f>
        <v>5.0010340820000003</v>
      </c>
      <c r="T1603">
        <f>'Raw Data'!S1603</f>
        <v>3278.1778410000002</v>
      </c>
      <c r="U1603">
        <f>'Raw Data'!T1603</f>
        <v>56126.6</v>
      </c>
      <c r="V1603" s="9" t="str">
        <f t="shared" ref="V1603:V1666" si="276">TRIM(LEFT(E1603, FIND(" ", E1603 &amp; " ") - 1))</f>
        <v>STEEL</v>
      </c>
      <c r="W1603" t="str">
        <f t="shared" ref="W1603:W1666" si="277">IFERROR(
 VALUE(
  SUBSTITUTE(
   SUBSTITUTE(
    TRIM(
     SUBSTITUTE(
      SUBSTITUTE(
       SUBSTITUTE(
        SUBSTITUTE(
         SUBSTITUTE(
          MID(F1603, SEARCH("QTY",UPPER(F1603)) + 3,
           MIN(
            IFERROR(SEARCH("PCS",UPPER(F1603),SEARCH("QTY",UPPER(F1603))),99999),
            IFERROR(SEARCH("PC",UPPER(F1603),SEARCH("QTY",UPPER(F1603))),99999),
            IFERROR(SEARCH("NOS",UPPER(F1603),SEARCH("QTY",UPPER(F1603))),99999),
            IFERROR(SEARCH("SET",UPPER(F1603),SEARCH("QTY",UPPER(F1603))),99999),
            IFERROR(SEARCH("PKT",UPPER(F1603),SEARCH("QTY",UPPER(F1603))),99999),
            IFERROR(SEARCH("NUM",UPPER(F1603),SEARCH("QTY",UPPER(F1603))),99999),
            IFERROR(SEARCH("/",UPPER(F1603),SEARCH("QTY",UPPER(F1603))),99999),
            IFERROR(SEARCH("PER",UPPER(F1603),SEARCH("QTY",UPPER(F1603))),99999),
            IFERROR(SEARCH("USD",UPPER(F1603),SEARCH("QTY",UPPER(F1603))),99999),
            IFERROR(SEARCH("CNY",UPPER(F1603),SEARCH("QTY",UPPER(F1603))),99999)
           ) - (SEARCH("QTY",UPPER(F1603)) + 3)
          ),
         ":", ""),
        "(", ""),
       ")", ""),
      "PER", ""),
     "USD", "")
    ),
   ",", ""),
  "-", "")
 ),
"")</f>
        <v/>
      </c>
      <c r="X1603" t="e">
        <f t="shared" ref="X1603:X1666" si="278">SEARCH("USD", UPPER(F1603))</f>
        <v>#VALUE!</v>
      </c>
      <c r="Y1603">
        <f t="shared" ref="Y1603:Y1666" si="279">R1603+U1603</f>
        <v>286910.32</v>
      </c>
      <c r="Z1603">
        <f t="shared" ref="Z1603:Z1666" si="280">YEAR(B1603)</f>
        <v>2019</v>
      </c>
      <c r="AA1603" s="9" t="str">
        <f t="shared" ref="AA1603:AA1666" si="281">IF( ISNUMBER(SEARCH("STEEL", F1603)), "Steel",
 IF( ISNUMBER(SEARCH("SCRUBBER", F1603)), "Cleaning",
 IF( ISNUMBER(SEARCH("BASKET", F1603)), "Basket",
 IF( ISNUMBER(SEARCH("HANGER", F1603)), "Hanger",
 IF( ISNUMBER(SEARCH("LUNCH BOX", F1603)), "Lunch Box",
 IF( ISNUMBER(SEARCH("BOTTLE", F1603)), "Bottle",
 "Other"))))))</f>
        <v>Steel</v>
      </c>
      <c r="AB1603" s="9" t="str">
        <f t="shared" ref="AB1603:AB1666" si="282">IF( ISNUMBER(SEARCH("SCRUBBER", F1603)), "Scrubber",
 IF( ISNUMBER(SEARCH("FRUIT BASKET", F1603)), "Fruit Basket",
 IF( ISNUMBER(SEARCH("BASKET", F1603)), "Basket",
 IF( ISNUMBER(SEARCH("CUTLERY", F1603)), "Cutlery Holder",
 IF( ISNUMBER(SEARCH("TEA STRAINER", F1603)), "Tea Strainer",
 IF( ISNUMBER(SEARCH("HANGER", F1603)), "Hanger",
 IF( ISNUMBER(SEARCH("HOOK", F1603)), "Hook",
 IF( ISNUMBER(SEARCH("LUNCH BOX", F1603)), "Lunch Box",
 "Other"))))))))</f>
        <v>Other</v>
      </c>
      <c r="AD1603" s="13">
        <f t="shared" ref="AD1603:AD1666" si="283">S1603</f>
        <v>5.0010340820000003</v>
      </c>
      <c r="AE1603" t="e">
        <f t="shared" ref="AE1603:AE1666" si="284">U1603 / W1603</f>
        <v>#VALUE!</v>
      </c>
      <c r="AF1603" s="16">
        <f t="shared" ref="AF1603:AF1666" si="285">U1603/R1603</f>
        <v>0.24319999694952485</v>
      </c>
    </row>
    <row r="1604" spans="1:32" x14ac:dyDescent="0.25">
      <c r="A1604" t="str">
        <f>'Raw Data'!A1604</f>
        <v>INNSA1</v>
      </c>
      <c r="B1604" s="7">
        <f>'Raw Data'!B1604</f>
        <v>43578</v>
      </c>
      <c r="C1604">
        <f>'Raw Data'!C1604</f>
        <v>301049751</v>
      </c>
      <c r="D1604">
        <f>'Raw Data'!D1604</f>
        <v>73239990</v>
      </c>
      <c r="E1604" t="str">
        <f>'Raw Data'!E1604</f>
        <v>STEEL ZHARA -NP-003 (TOTAL 16560 PCS) (MILD STEEL) -</v>
      </c>
      <c r="F1604" t="str">
        <f t="shared" si="275"/>
        <v>STEEL ZHARA -NP-003 (TOTAL 16560 PCS) (MILD STEEL) -</v>
      </c>
      <c r="O1604">
        <f>'Raw Data'!N1604</f>
        <v>1697.4</v>
      </c>
      <c r="P1604" t="str">
        <f>'Raw Data'!O1604</f>
        <v>KG</v>
      </c>
      <c r="Q1604">
        <f>'Raw Data'!P1604</f>
        <v>322.35893720000001</v>
      </c>
      <c r="R1604">
        <f>'Raw Data'!Q1604</f>
        <v>547172.06000000006</v>
      </c>
      <c r="S1604">
        <f>'Raw Data'!R1604</f>
        <v>4.5789621760000001</v>
      </c>
      <c r="T1604">
        <f>'Raw Data'!S1604</f>
        <v>7772.3303980000001</v>
      </c>
      <c r="U1604">
        <f>'Raw Data'!T1604</f>
        <v>133072.20000000001</v>
      </c>
      <c r="V1604" s="9" t="str">
        <f t="shared" si="276"/>
        <v>STEEL</v>
      </c>
      <c r="W1604" t="str">
        <f t="shared" si="277"/>
        <v/>
      </c>
      <c r="X1604" t="e">
        <f t="shared" si="278"/>
        <v>#VALUE!</v>
      </c>
      <c r="Y1604">
        <f t="shared" si="279"/>
        <v>680244.26</v>
      </c>
      <c r="Z1604">
        <f t="shared" si="280"/>
        <v>2019</v>
      </c>
      <c r="AA1604" s="9" t="str">
        <f t="shared" si="281"/>
        <v>Steel</v>
      </c>
      <c r="AB1604" s="9" t="str">
        <f t="shared" si="282"/>
        <v>Other</v>
      </c>
      <c r="AD1604" s="13">
        <f t="shared" si="283"/>
        <v>4.5789621760000001</v>
      </c>
      <c r="AE1604" t="e">
        <f t="shared" si="284"/>
        <v>#VALUE!</v>
      </c>
      <c r="AF1604" s="16">
        <f t="shared" si="285"/>
        <v>0.2431999177735793</v>
      </c>
    </row>
    <row r="1605" spans="1:32" x14ac:dyDescent="0.25">
      <c r="A1605" t="str">
        <f>'Raw Data'!A1605</f>
        <v>INNSA1</v>
      </c>
      <c r="B1605" s="7">
        <f>'Raw Data'!B1605</f>
        <v>43578</v>
      </c>
      <c r="C1605">
        <f>'Raw Data'!C1605</f>
        <v>301049751</v>
      </c>
      <c r="D1605">
        <f>'Raw Data'!D1605</f>
        <v>73239990</v>
      </c>
      <c r="E1605" t="str">
        <f>'Raw Data'!E1605</f>
        <v>STEEL LUNCH BOX-6527 (TOTAL 22152 PCS) (MILD STEEL)DPD CLIEN - T</v>
      </c>
      <c r="F1605" t="str">
        <f t="shared" si="275"/>
        <v>STEEL LUNCH BOX-6527 (TOTAL 22152 PCS) (MILD STEEL)DPD CLIEN - T</v>
      </c>
      <c r="O1605">
        <f>'Raw Data'!N1605</f>
        <v>7716.28</v>
      </c>
      <c r="P1605" t="str">
        <f>'Raw Data'!O1605</f>
        <v>KG</v>
      </c>
      <c r="Q1605">
        <f>'Raw Data'!P1605</f>
        <v>428.93241690000002</v>
      </c>
      <c r="R1605">
        <f>'Raw Data'!Q1605</f>
        <v>3309762.63</v>
      </c>
      <c r="S1605">
        <f>'Raw Data'!R1605</f>
        <v>6.0927900130000001</v>
      </c>
      <c r="T1605">
        <f>'Raw Data'!S1605</f>
        <v>47013.673719999999</v>
      </c>
      <c r="U1605">
        <f>'Raw Data'!T1605</f>
        <v>804934.3</v>
      </c>
      <c r="V1605" s="9" t="str">
        <f t="shared" si="276"/>
        <v>STEEL</v>
      </c>
      <c r="W1605" t="str">
        <f t="shared" si="277"/>
        <v/>
      </c>
      <c r="X1605" t="e">
        <f t="shared" si="278"/>
        <v>#VALUE!</v>
      </c>
      <c r="Y1605">
        <f t="shared" si="279"/>
        <v>4114696.9299999997</v>
      </c>
      <c r="Z1605">
        <f t="shared" si="280"/>
        <v>2019</v>
      </c>
      <c r="AA1605" s="9" t="str">
        <f t="shared" si="281"/>
        <v>Steel</v>
      </c>
      <c r="AB1605" s="9" t="str">
        <f t="shared" si="282"/>
        <v>Lunch Box</v>
      </c>
      <c r="AD1605" s="13">
        <f t="shared" si="283"/>
        <v>6.0927900130000001</v>
      </c>
      <c r="AE1605" t="e">
        <f t="shared" si="284"/>
        <v>#VALUE!</v>
      </c>
      <c r="AF1605" s="16">
        <f t="shared" si="285"/>
        <v>0.24320000857584162</v>
      </c>
    </row>
    <row r="1606" spans="1:32" x14ac:dyDescent="0.25">
      <c r="A1606" t="str">
        <f>'Raw Data'!A1606</f>
        <v>INNSA1</v>
      </c>
      <c r="B1606" s="7">
        <f>'Raw Data'!B1606</f>
        <v>43578</v>
      </c>
      <c r="C1606">
        <f>'Raw Data'!C1606</f>
        <v>301049751</v>
      </c>
      <c r="D1606">
        <f>'Raw Data'!D1606</f>
        <v>73239990</v>
      </c>
      <c r="E1606" t="str">
        <f>'Raw Data'!E1606</f>
        <v>STAINLESS STEEL SPORTS BOTTLE 650ML S115-NP-21 (TOTAL 50040 - PCS ) (NOT VACUUM BOTTLE) (MILD STEEL)</v>
      </c>
      <c r="F1606" t="str">
        <f t="shared" si="275"/>
        <v>STAINLESS STEEL SPORTS BOTTLE 650ML S115-NP-21 (TOTAL 50040 - PCS ) (NOT VACUUM BOTTLE) (MILD STEEL)</v>
      </c>
      <c r="O1606">
        <f>'Raw Data'!N1606</f>
        <v>8555.7999999999993</v>
      </c>
      <c r="P1606" t="str">
        <f>'Raw Data'!O1606</f>
        <v>KG</v>
      </c>
      <c r="Q1606">
        <f>'Raw Data'!P1606</f>
        <v>481.74755370000003</v>
      </c>
      <c r="R1606">
        <f>'Raw Data'!Q1606</f>
        <v>4121735.72</v>
      </c>
      <c r="S1606">
        <f>'Raw Data'!R1606</f>
        <v>6.843005024</v>
      </c>
      <c r="T1606">
        <f>'Raw Data'!S1606</f>
        <v>58547.382389999999</v>
      </c>
      <c r="U1606">
        <f>'Raw Data'!T1606</f>
        <v>1002406.2</v>
      </c>
      <c r="V1606" s="9" t="str">
        <f t="shared" si="276"/>
        <v>STAINLESS</v>
      </c>
      <c r="W1606" t="str">
        <f t="shared" si="277"/>
        <v/>
      </c>
      <c r="X1606" t="e">
        <f t="shared" si="278"/>
        <v>#VALUE!</v>
      </c>
      <c r="Y1606">
        <f t="shared" si="279"/>
        <v>5124141.92</v>
      </c>
      <c r="Z1606">
        <f t="shared" si="280"/>
        <v>2019</v>
      </c>
      <c r="AA1606" s="9" t="str">
        <f t="shared" si="281"/>
        <v>Steel</v>
      </c>
      <c r="AB1606" s="9" t="str">
        <f t="shared" si="282"/>
        <v>Other</v>
      </c>
      <c r="AD1606" s="13">
        <f t="shared" si="283"/>
        <v>6.843005024</v>
      </c>
      <c r="AE1606" t="e">
        <f t="shared" si="284"/>
        <v>#VALUE!</v>
      </c>
      <c r="AF1606" s="16">
        <f t="shared" si="285"/>
        <v>0.243200017685753</v>
      </c>
    </row>
    <row r="1607" spans="1:32" x14ac:dyDescent="0.25">
      <c r="A1607" t="str">
        <f>'Raw Data'!A1607</f>
        <v>INNSA1</v>
      </c>
      <c r="B1607" s="7">
        <f>'Raw Data'!B1607</f>
        <v>43578</v>
      </c>
      <c r="C1607">
        <f>'Raw Data'!C1607</f>
        <v>301049751</v>
      </c>
      <c r="D1607">
        <f>'Raw Data'!D1607</f>
        <v>73239990</v>
      </c>
      <c r="E1607" t="str">
        <f>'Raw Data'!E1607</f>
        <v>STEEL LUNCH BOX -6561(TOTAL 2952PCS) (MILD STEEL) -</v>
      </c>
      <c r="F1607" t="str">
        <f t="shared" si="275"/>
        <v>STEEL LUNCH BOX -6561(TOTAL 2952PCS) (MILD STEEL) -</v>
      </c>
      <c r="O1607">
        <f>'Raw Data'!N1607</f>
        <v>1125.04</v>
      </c>
      <c r="P1607" t="str">
        <f>'Raw Data'!O1607</f>
        <v>KG</v>
      </c>
      <c r="Q1607">
        <f>'Raw Data'!P1607</f>
        <v>472.31694870000001</v>
      </c>
      <c r="R1607">
        <f>'Raw Data'!Q1607</f>
        <v>531375.46</v>
      </c>
      <c r="S1607">
        <f>'Raw Data'!R1607</f>
        <v>6.7090475669999998</v>
      </c>
      <c r="T1607">
        <f>'Raw Data'!S1607</f>
        <v>7547.9468749999996</v>
      </c>
      <c r="U1607">
        <f>'Raw Data'!T1607</f>
        <v>129230.5</v>
      </c>
      <c r="V1607" s="9" t="str">
        <f t="shared" si="276"/>
        <v>STEEL</v>
      </c>
      <c r="W1607" t="str">
        <f t="shared" si="277"/>
        <v/>
      </c>
      <c r="X1607" t="e">
        <f t="shared" si="278"/>
        <v>#VALUE!</v>
      </c>
      <c r="Y1607">
        <f t="shared" si="279"/>
        <v>660605.96</v>
      </c>
      <c r="Z1607">
        <f t="shared" si="280"/>
        <v>2019</v>
      </c>
      <c r="AA1607" s="9" t="str">
        <f t="shared" si="281"/>
        <v>Steel</v>
      </c>
      <c r="AB1607" s="9" t="str">
        <f t="shared" si="282"/>
        <v>Lunch Box</v>
      </c>
      <c r="AD1607" s="13">
        <f t="shared" si="283"/>
        <v>6.7090475669999998</v>
      </c>
      <c r="AE1607" t="e">
        <f t="shared" si="284"/>
        <v>#VALUE!</v>
      </c>
      <c r="AF1607" s="16">
        <f t="shared" si="285"/>
        <v>0.24319997765798218</v>
      </c>
    </row>
    <row r="1608" spans="1:32" x14ac:dyDescent="0.25">
      <c r="A1608" t="str">
        <f>'Raw Data'!A1608</f>
        <v>INNSA1</v>
      </c>
      <c r="B1608" s="7">
        <f>'Raw Data'!B1608</f>
        <v>43578</v>
      </c>
      <c r="C1608">
        <f>'Raw Data'!C1608</f>
        <v>301049751</v>
      </c>
      <c r="D1608">
        <f>'Raw Data'!D1608</f>
        <v>73239990</v>
      </c>
      <c r="E1608" t="str">
        <f>'Raw Data'!E1608</f>
        <v>STAINLESS STEEL COLA BOTTLE 750ML SK750-SL-01(TOTAL 9792 PCS - ) (NOT VACUUM BOTTLE)(MILD STEEL)</v>
      </c>
      <c r="F1608" t="str">
        <f t="shared" si="275"/>
        <v>STAINLESS STEEL COLA BOTTLE 750ML SK750-SL-01(TOTAL 9792 PCS - ) (NOT VACUUM BOTTLE)(MILD STEEL)</v>
      </c>
      <c r="O1608">
        <f>'Raw Data'!N1608</f>
        <v>1740.8</v>
      </c>
      <c r="P1608" t="str">
        <f>'Raw Data'!O1608</f>
        <v>KG</v>
      </c>
      <c r="Q1608">
        <f>'Raw Data'!P1608</f>
        <v>511.90451519999999</v>
      </c>
      <c r="R1608">
        <f>'Raw Data'!Q1608</f>
        <v>891123.38</v>
      </c>
      <c r="S1608">
        <f>'Raw Data'!R1608</f>
        <v>7.271370954</v>
      </c>
      <c r="T1608">
        <f>'Raw Data'!S1608</f>
        <v>12658.002560000001</v>
      </c>
      <c r="U1608">
        <f>'Raw Data'!T1608</f>
        <v>216721.1</v>
      </c>
      <c r="V1608" s="9" t="str">
        <f t="shared" si="276"/>
        <v>STAINLESS</v>
      </c>
      <c r="W1608" t="str">
        <f t="shared" si="277"/>
        <v/>
      </c>
      <c r="X1608" t="e">
        <f t="shared" si="278"/>
        <v>#VALUE!</v>
      </c>
      <c r="Y1608">
        <f t="shared" si="279"/>
        <v>1107844.48</v>
      </c>
      <c r="Z1608">
        <f t="shared" si="280"/>
        <v>2019</v>
      </c>
      <c r="AA1608" s="9" t="str">
        <f t="shared" si="281"/>
        <v>Steel</v>
      </c>
      <c r="AB1608" s="9" t="str">
        <f t="shared" si="282"/>
        <v>Other</v>
      </c>
      <c r="AD1608" s="13">
        <f t="shared" si="283"/>
        <v>7.271370954</v>
      </c>
      <c r="AE1608" t="e">
        <f t="shared" si="284"/>
        <v>#VALUE!</v>
      </c>
      <c r="AF1608" s="16">
        <f t="shared" si="285"/>
        <v>0.24319988103106441</v>
      </c>
    </row>
    <row r="1609" spans="1:32" x14ac:dyDescent="0.25">
      <c r="A1609" t="str">
        <f>'Raw Data'!A1609</f>
        <v>INNSA1</v>
      </c>
      <c r="B1609" s="7">
        <f>'Raw Data'!B1609</f>
        <v>43578</v>
      </c>
      <c r="C1609">
        <f>'Raw Data'!C1609</f>
        <v>301049751</v>
      </c>
      <c r="D1609">
        <f>'Raw Data'!D1609</f>
        <v>73239990</v>
      </c>
      <c r="E1609" t="str">
        <f>'Raw Data'!E1609</f>
        <v>HOUSEHOLD STEEL HOOK 3 PCS SET-2628(TOTAL 68760 SET) (MILD S - TEEL)-DPD CLIENT</v>
      </c>
      <c r="F1609" t="str">
        <f t="shared" si="275"/>
        <v>HOUSEHOLD STEEL HOOK 3 PCS SET-2628(TOTAL 68760 SET) (MILD S - TEEL)-DPD CLIENT</v>
      </c>
      <c r="O1609">
        <f>'Raw Data'!N1609</f>
        <v>2330.1999999999998</v>
      </c>
      <c r="P1609" t="str">
        <f>'Raw Data'!O1609</f>
        <v>KG</v>
      </c>
      <c r="Q1609">
        <f>'Raw Data'!P1609</f>
        <v>935.03860180000004</v>
      </c>
      <c r="R1609">
        <f>'Raw Data'!Q1609</f>
        <v>2178826.9500000002</v>
      </c>
      <c r="S1609">
        <f>'Raw Data'!R1609</f>
        <v>13.28179832</v>
      </c>
      <c r="T1609">
        <f>'Raw Data'!S1609</f>
        <v>30949.246449999999</v>
      </c>
      <c r="U1609">
        <f>'Raw Data'!T1609</f>
        <v>529890.80000000005</v>
      </c>
      <c r="V1609" s="9" t="str">
        <f t="shared" si="276"/>
        <v>HOUSEHOLD</v>
      </c>
      <c r="W1609" t="str">
        <f t="shared" si="277"/>
        <v/>
      </c>
      <c r="X1609" t="e">
        <f t="shared" si="278"/>
        <v>#VALUE!</v>
      </c>
      <c r="Y1609">
        <f t="shared" si="279"/>
        <v>2708717.75</v>
      </c>
      <c r="Z1609">
        <f t="shared" si="280"/>
        <v>2019</v>
      </c>
      <c r="AA1609" s="9" t="str">
        <f t="shared" si="281"/>
        <v>Steel</v>
      </c>
      <c r="AB1609" s="9" t="str">
        <f t="shared" si="282"/>
        <v>Hook</v>
      </c>
      <c r="AD1609" s="13">
        <f t="shared" si="283"/>
        <v>13.28179832</v>
      </c>
      <c r="AE1609" t="e">
        <f t="shared" si="284"/>
        <v>#VALUE!</v>
      </c>
      <c r="AF1609" s="16">
        <f t="shared" si="285"/>
        <v>0.24320003936062934</v>
      </c>
    </row>
    <row r="1610" spans="1:32" x14ac:dyDescent="0.25">
      <c r="A1610" t="str">
        <f>'Raw Data'!A1610</f>
        <v>INNSA1</v>
      </c>
      <c r="B1610" s="7">
        <f>'Raw Data'!B1610</f>
        <v>43578</v>
      </c>
      <c r="C1610">
        <f>'Raw Data'!C1610</f>
        <v>301049751</v>
      </c>
      <c r="D1610">
        <f>'Raw Data'!D1610</f>
        <v>73239990</v>
      </c>
      <c r="E1610" t="str">
        <f>'Raw Data'!E1610</f>
        <v>STAINLESS STEEL SPORTS BOTTLE 750ML S-308-C6-NP-20 (TOTAL 15 - 444 PCS)(NOT VACUUM BOTTLE)(MILD STEEL)-DPD CLIENT</v>
      </c>
      <c r="F1610" t="str">
        <f t="shared" si="275"/>
        <v>STAINLESS STEEL SPORTS BOTTLE 750ML S-308-C6-NP-20 (TOTAL 15 - 444 PCS)(NOT VACUUM BOTTLE)(MILD STEEL)-DPD CLIENT</v>
      </c>
      <c r="O1610">
        <f>'Raw Data'!N1610</f>
        <v>2488.1999999999998</v>
      </c>
      <c r="P1610" t="str">
        <f>'Raw Data'!O1610</f>
        <v>KG</v>
      </c>
      <c r="Q1610">
        <f>'Raw Data'!P1610</f>
        <v>459.98975969999998</v>
      </c>
      <c r="R1610">
        <f>'Raw Data'!Q1610</f>
        <v>1144546.52</v>
      </c>
      <c r="S1610">
        <f>'Raw Data'!R1610</f>
        <v>6.53394545</v>
      </c>
      <c r="T1610">
        <f>'Raw Data'!S1610</f>
        <v>16257.763070000001</v>
      </c>
      <c r="U1610">
        <f>'Raw Data'!T1610</f>
        <v>278353.8</v>
      </c>
      <c r="V1610" s="9" t="str">
        <f t="shared" si="276"/>
        <v>STAINLESS</v>
      </c>
      <c r="W1610" t="str">
        <f t="shared" si="277"/>
        <v/>
      </c>
      <c r="X1610" t="e">
        <f t="shared" si="278"/>
        <v>#VALUE!</v>
      </c>
      <c r="Y1610">
        <f t="shared" si="279"/>
        <v>1422900.32</v>
      </c>
      <c r="Z1610">
        <f t="shared" si="280"/>
        <v>2019</v>
      </c>
      <c r="AA1610" s="9" t="str">
        <f t="shared" si="281"/>
        <v>Steel</v>
      </c>
      <c r="AB1610" s="9" t="str">
        <f t="shared" si="282"/>
        <v>Other</v>
      </c>
      <c r="AD1610" s="13">
        <f t="shared" si="283"/>
        <v>6.53394545</v>
      </c>
      <c r="AE1610" t="e">
        <f t="shared" si="284"/>
        <v>#VALUE!</v>
      </c>
      <c r="AF1610" s="16">
        <f t="shared" si="285"/>
        <v>0.24320007543249531</v>
      </c>
    </row>
    <row r="1611" spans="1:32" x14ac:dyDescent="0.25">
      <c r="A1611" t="str">
        <f>'Raw Data'!A1611</f>
        <v>INNSA1</v>
      </c>
      <c r="B1611" s="7">
        <f>'Raw Data'!B1611</f>
        <v>43578</v>
      </c>
      <c r="C1611">
        <f>'Raw Data'!C1611</f>
        <v>301049751</v>
      </c>
      <c r="D1611">
        <f>'Raw Data'!D1611</f>
        <v>73239990</v>
      </c>
      <c r="E1611" t="str">
        <f>'Raw Data'!E1611</f>
        <v>STEEL CONTAINER -GN-30 (TOTAL 10080 PCS) (MILD STEEL) -</v>
      </c>
      <c r="F1611" t="str">
        <f t="shared" si="275"/>
        <v>STEEL CONTAINER -GN-30 (TOTAL 10080 PCS) (MILD STEEL) -</v>
      </c>
      <c r="O1611">
        <f>'Raw Data'!N1611</f>
        <v>1680</v>
      </c>
      <c r="P1611" t="str">
        <f>'Raw Data'!O1611</f>
        <v>KG</v>
      </c>
      <c r="Q1611">
        <f>'Raw Data'!P1611</f>
        <v>501.6059583</v>
      </c>
      <c r="R1611">
        <f>'Raw Data'!Q1611</f>
        <v>842698.01</v>
      </c>
      <c r="S1611">
        <f>'Raw Data'!R1611</f>
        <v>7.1250846350000003</v>
      </c>
      <c r="T1611">
        <f>'Raw Data'!S1611</f>
        <v>11970.14219</v>
      </c>
      <c r="U1611">
        <f>'Raw Data'!T1611</f>
        <v>204944.2</v>
      </c>
      <c r="V1611" s="9" t="str">
        <f t="shared" si="276"/>
        <v>STEEL</v>
      </c>
      <c r="W1611" t="str">
        <f t="shared" si="277"/>
        <v/>
      </c>
      <c r="X1611" t="e">
        <f t="shared" si="278"/>
        <v>#VALUE!</v>
      </c>
      <c r="Y1611">
        <f t="shared" si="279"/>
        <v>1047642.21</v>
      </c>
      <c r="Z1611">
        <f t="shared" si="280"/>
        <v>2019</v>
      </c>
      <c r="AA1611" s="9" t="str">
        <f t="shared" si="281"/>
        <v>Steel</v>
      </c>
      <c r="AB1611" s="9" t="str">
        <f t="shared" si="282"/>
        <v>Other</v>
      </c>
      <c r="AD1611" s="13">
        <f t="shared" si="283"/>
        <v>7.1250846350000003</v>
      </c>
      <c r="AE1611" t="e">
        <f t="shared" si="284"/>
        <v>#VALUE!</v>
      </c>
      <c r="AF1611" s="16">
        <f t="shared" si="285"/>
        <v>0.24320005217527452</v>
      </c>
    </row>
    <row r="1612" spans="1:32" x14ac:dyDescent="0.25">
      <c r="A1612" t="str">
        <f>'Raw Data'!A1612</f>
        <v>INNSA1</v>
      </c>
      <c r="B1612" s="7">
        <f>'Raw Data'!B1612</f>
        <v>43575</v>
      </c>
      <c r="C1612">
        <f>'Raw Data'!C1612</f>
        <v>301049751</v>
      </c>
      <c r="D1612">
        <f>'Raw Data'!D1612</f>
        <v>73239990</v>
      </c>
      <c r="E1612" t="str">
        <f>'Raw Data'!E1612</f>
        <v>KWB-600F STAINLESS STEEL SPORTS BOTTLE ( 50400 PCS ) -</v>
      </c>
      <c r="F1612" t="str">
        <f t="shared" si="275"/>
        <v>KWB-600F STAINLESS STEEL SPORTS BOTTLE ( 50400 PCS ) -</v>
      </c>
      <c r="O1612">
        <f>'Raw Data'!N1612</f>
        <v>7897.5</v>
      </c>
      <c r="P1612" t="str">
        <f>'Raw Data'!O1612</f>
        <v>KG</v>
      </c>
      <c r="Q1612">
        <f>'Raw Data'!P1612</f>
        <v>480.10266539999998</v>
      </c>
      <c r="R1612">
        <f>'Raw Data'!Q1612</f>
        <v>3791610.8</v>
      </c>
      <c r="S1612">
        <f>'Raw Data'!R1612</f>
        <v>6.8196401340000001</v>
      </c>
      <c r="T1612">
        <f>'Raw Data'!S1612</f>
        <v>53858.107949999998</v>
      </c>
      <c r="U1612">
        <f>'Raw Data'!T1612</f>
        <v>922119.8</v>
      </c>
      <c r="V1612" s="9" t="str">
        <f t="shared" si="276"/>
        <v>KWB-600F</v>
      </c>
      <c r="W1612" t="str">
        <f t="shared" si="277"/>
        <v/>
      </c>
      <c r="X1612" t="e">
        <f t="shared" si="278"/>
        <v>#VALUE!</v>
      </c>
      <c r="Y1612">
        <f t="shared" si="279"/>
        <v>4713730.5999999996</v>
      </c>
      <c r="Z1612">
        <f t="shared" si="280"/>
        <v>2019</v>
      </c>
      <c r="AA1612" s="9" t="str">
        <f t="shared" si="281"/>
        <v>Steel</v>
      </c>
      <c r="AB1612" s="9" t="str">
        <f t="shared" si="282"/>
        <v>Other</v>
      </c>
      <c r="AD1612" s="13">
        <f t="shared" si="283"/>
        <v>6.8196401340000001</v>
      </c>
      <c r="AE1612" t="e">
        <f t="shared" si="284"/>
        <v>#VALUE!</v>
      </c>
      <c r="AF1612" s="16">
        <f t="shared" si="285"/>
        <v>0.24320001409427364</v>
      </c>
    </row>
    <row r="1613" spans="1:32" x14ac:dyDescent="0.25">
      <c r="A1613" t="str">
        <f>'Raw Data'!A1613</f>
        <v>INNSA1</v>
      </c>
      <c r="B1613" s="7">
        <f>'Raw Data'!B1613</f>
        <v>43570</v>
      </c>
      <c r="C1613">
        <f>'Raw Data'!C1613</f>
        <v>301049751</v>
      </c>
      <c r="D1613">
        <f>'Raw Data'!D1613</f>
        <v>73239990</v>
      </c>
      <c r="E1613" t="str">
        <f>'Raw Data'!E1613</f>
        <v>RYX-02-021A MILD STEEL MULTI FUNCTION CLOTH STAND (OTHER ART - ICLES OF HOUSEHOLD OF IRON &amp; STEEL) (6480 NOS)</v>
      </c>
      <c r="F1613" t="str">
        <f t="shared" si="275"/>
        <v>RYX-02-021A MILD STEEL MULTI FUNCTION CLOTH STAND (OTHER ART - ICLES OF HOUSEHOLD OF IRON &amp; STEEL) (6480 NOS)</v>
      </c>
      <c r="O1613">
        <f>'Raw Data'!N1613</f>
        <v>23760</v>
      </c>
      <c r="P1613" t="str">
        <f>'Raw Data'!O1613</f>
        <v>KG</v>
      </c>
      <c r="Q1613">
        <f>'Raw Data'!P1613</f>
        <v>170.657229</v>
      </c>
      <c r="R1613">
        <f>'Raw Data'!Q1613</f>
        <v>4054815.76</v>
      </c>
      <c r="S1613">
        <f>'Raw Data'!R1613</f>
        <v>2.4572675159999999</v>
      </c>
      <c r="T1613">
        <f>'Raw Data'!S1613</f>
        <v>58384.676169999999</v>
      </c>
      <c r="U1613">
        <f>'Raw Data'!T1613</f>
        <v>986131.3</v>
      </c>
      <c r="V1613" s="9" t="str">
        <f t="shared" si="276"/>
        <v>RYX-02-021A</v>
      </c>
      <c r="W1613" t="str">
        <f t="shared" si="277"/>
        <v/>
      </c>
      <c r="X1613" t="e">
        <f t="shared" si="278"/>
        <v>#VALUE!</v>
      </c>
      <c r="Y1613">
        <f t="shared" si="279"/>
        <v>5040947.0599999996</v>
      </c>
      <c r="Z1613">
        <f t="shared" si="280"/>
        <v>2019</v>
      </c>
      <c r="AA1613" s="9" t="str">
        <f t="shared" si="281"/>
        <v>Steel</v>
      </c>
      <c r="AB1613" s="9" t="str">
        <f t="shared" si="282"/>
        <v>Other</v>
      </c>
      <c r="AD1613" s="13">
        <f t="shared" si="283"/>
        <v>2.4572675159999999</v>
      </c>
      <c r="AE1613" t="e">
        <f t="shared" si="284"/>
        <v>#VALUE!</v>
      </c>
      <c r="AF1613" s="16">
        <f t="shared" si="285"/>
        <v>0.24320002642980754</v>
      </c>
    </row>
    <row r="1614" spans="1:32" x14ac:dyDescent="0.25">
      <c r="A1614" t="str">
        <f>'Raw Data'!A1614</f>
        <v>INNSA1</v>
      </c>
      <c r="B1614" s="7">
        <f>'Raw Data'!B1614</f>
        <v>43570</v>
      </c>
      <c r="C1614">
        <f>'Raw Data'!C1614</f>
        <v>301049751</v>
      </c>
      <c r="D1614">
        <f>'Raw Data'!D1614</f>
        <v>73239990</v>
      </c>
      <c r="E1614" t="str">
        <f>'Raw Data'!E1614</f>
        <v>03-027I FAMILY CLOTH RACK 3LAYERS (3648 PCS) (OTHER ARTICLES - OF HOUSEHOLD OF IRON &amp; STEEL) (MADE UP OF MILD STEEL)</v>
      </c>
      <c r="F1614" t="str">
        <f t="shared" si="275"/>
        <v>03-027I FAMILY CLOTH RACK 3LAYERS (3648 PCS) (OTHER ARTICLES - OF HOUSEHOLD OF IRON &amp; STEEL) (MADE UP OF MILD STEEL)</v>
      </c>
      <c r="O1614">
        <f>'Raw Data'!N1614</f>
        <v>21687.360000000001</v>
      </c>
      <c r="P1614" t="str">
        <f>'Raw Data'!O1614</f>
        <v>KG</v>
      </c>
      <c r="Q1614">
        <f>'Raw Data'!P1614</f>
        <v>142.8664618</v>
      </c>
      <c r="R1614">
        <f>'Raw Data'!Q1614</f>
        <v>3098396.39</v>
      </c>
      <c r="S1614">
        <f>'Raw Data'!R1614</f>
        <v>2.057112482</v>
      </c>
      <c r="T1614">
        <f>'Raw Data'!S1614</f>
        <v>44613.338949999998</v>
      </c>
      <c r="U1614">
        <f>'Raw Data'!T1614</f>
        <v>753530</v>
      </c>
      <c r="V1614" s="9" t="str">
        <f t="shared" si="276"/>
        <v>03-027I</v>
      </c>
      <c r="W1614" t="str">
        <f t="shared" si="277"/>
        <v/>
      </c>
      <c r="X1614" t="e">
        <f t="shared" si="278"/>
        <v>#VALUE!</v>
      </c>
      <c r="Y1614">
        <f t="shared" si="279"/>
        <v>3851926.39</v>
      </c>
      <c r="Z1614">
        <f t="shared" si="280"/>
        <v>2019</v>
      </c>
      <c r="AA1614" s="9" t="str">
        <f t="shared" si="281"/>
        <v>Steel</v>
      </c>
      <c r="AB1614" s="9" t="str">
        <f t="shared" si="282"/>
        <v>Other</v>
      </c>
      <c r="AD1614" s="13">
        <f t="shared" si="283"/>
        <v>2.057112482</v>
      </c>
      <c r="AE1614" t="e">
        <f t="shared" si="284"/>
        <v>#VALUE!</v>
      </c>
      <c r="AF1614" s="16">
        <f t="shared" si="285"/>
        <v>0.2431999993390129</v>
      </c>
    </row>
    <row r="1615" spans="1:32" x14ac:dyDescent="0.25">
      <c r="A1615" t="str">
        <f>'Raw Data'!A1615</f>
        <v>INNSA1</v>
      </c>
      <c r="B1615" s="7">
        <f>'Raw Data'!B1615</f>
        <v>43566</v>
      </c>
      <c r="C1615">
        <f>'Raw Data'!C1615</f>
        <v>301049751</v>
      </c>
      <c r="D1615">
        <f>'Raw Data'!D1615</f>
        <v>73231000</v>
      </c>
      <c r="E1615" t="str">
        <f>'Raw Data'!E1615</f>
        <v>STEEL SCRUBBER 2 PCS SET-8001-2 (QTY-64800 PCS/USD 0.170 PER - PCS)</v>
      </c>
      <c r="F1615" t="str">
        <f t="shared" si="275"/>
        <v>STEEL SCRUBBER 2 PCS SET-8001-2 (QTY-64800 PCS/USD 0.170 PER - PCS)</v>
      </c>
      <c r="O1615">
        <f>'Raw Data'!N1615</f>
        <v>1998</v>
      </c>
      <c r="P1615" t="str">
        <f>'Raw Data'!O1615</f>
        <v>KG</v>
      </c>
      <c r="Q1615">
        <f>'Raw Data'!P1615</f>
        <v>390.3552803</v>
      </c>
      <c r="R1615">
        <f>'Raw Data'!Q1615</f>
        <v>779929.85</v>
      </c>
      <c r="S1615">
        <f>'Raw Data'!R1615</f>
        <v>5.6206663829999997</v>
      </c>
      <c r="T1615">
        <f>'Raw Data'!S1615</f>
        <v>11230.09143</v>
      </c>
      <c r="U1615">
        <f>'Raw Data'!T1615</f>
        <v>241622.3</v>
      </c>
      <c r="V1615" s="9" t="str">
        <f t="shared" si="276"/>
        <v>STEEL</v>
      </c>
      <c r="W1615">
        <f t="shared" si="277"/>
        <v>64800</v>
      </c>
      <c r="X1615">
        <f t="shared" si="278"/>
        <v>48</v>
      </c>
      <c r="Y1615">
        <f t="shared" si="279"/>
        <v>1021552.1499999999</v>
      </c>
      <c r="Z1615">
        <f t="shared" si="280"/>
        <v>2019</v>
      </c>
      <c r="AA1615" s="9" t="str">
        <f t="shared" si="281"/>
        <v>Steel</v>
      </c>
      <c r="AB1615" s="9" t="str">
        <f t="shared" si="282"/>
        <v>Scrubber</v>
      </c>
      <c r="AD1615" s="13">
        <f t="shared" si="283"/>
        <v>5.6206663829999997</v>
      </c>
      <c r="AE1615">
        <f t="shared" si="284"/>
        <v>3.7287391975308641</v>
      </c>
      <c r="AF1615" s="16">
        <f t="shared" si="285"/>
        <v>0.30980004163194935</v>
      </c>
    </row>
    <row r="1616" spans="1:32" x14ac:dyDescent="0.25">
      <c r="A1616" t="str">
        <f>'Raw Data'!A1616</f>
        <v>INNSA1</v>
      </c>
      <c r="B1616" s="7">
        <f>'Raw Data'!B1616</f>
        <v>43566</v>
      </c>
      <c r="C1616">
        <f>'Raw Data'!C1616</f>
        <v>301049751</v>
      </c>
      <c r="D1616">
        <f>'Raw Data'!D1616</f>
        <v>73239990</v>
      </c>
      <c r="E1616" t="str">
        <f>'Raw Data'!E1616</f>
        <v>KWP-1000B- SS OIL POT 1000ML (QTY: 11100 PCS/USD 1.53 PER PC - S)</v>
      </c>
      <c r="F1616" t="str">
        <f t="shared" si="275"/>
        <v>KWP-1000B- SS OIL POT 1000ML (QTY: 11100 PCS/USD 1.53 PER PC - S)</v>
      </c>
      <c r="O1616">
        <f>'Raw Data'!N1616</f>
        <v>2812</v>
      </c>
      <c r="P1616" t="str">
        <f>'Raw Data'!O1616</f>
        <v>KG</v>
      </c>
      <c r="Q1616">
        <f>'Raw Data'!P1616</f>
        <v>422.89142249999998</v>
      </c>
      <c r="R1616">
        <f>'Raw Data'!Q1616</f>
        <v>1189170.68</v>
      </c>
      <c r="S1616">
        <f>'Raw Data'!R1616</f>
        <v>6.0891493519999997</v>
      </c>
      <c r="T1616">
        <f>'Raw Data'!S1616</f>
        <v>17122.687979999999</v>
      </c>
      <c r="U1616">
        <f>'Raw Data'!T1616</f>
        <v>289206.3</v>
      </c>
      <c r="V1616" s="9" t="str">
        <f t="shared" si="276"/>
        <v>KWP-1000B-</v>
      </c>
      <c r="W1616">
        <f t="shared" si="277"/>
        <v>11100</v>
      </c>
      <c r="X1616">
        <f t="shared" si="278"/>
        <v>46</v>
      </c>
      <c r="Y1616">
        <f t="shared" si="279"/>
        <v>1478376.98</v>
      </c>
      <c r="Z1616">
        <f t="shared" si="280"/>
        <v>2019</v>
      </c>
      <c r="AA1616" s="9" t="str">
        <f t="shared" si="281"/>
        <v>Other</v>
      </c>
      <c r="AB1616" s="9" t="str">
        <f t="shared" si="282"/>
        <v>Other</v>
      </c>
      <c r="AD1616" s="13">
        <f t="shared" si="283"/>
        <v>6.0891493519999997</v>
      </c>
      <c r="AE1616">
        <f t="shared" si="284"/>
        <v>26.054621621621621</v>
      </c>
      <c r="AF1616" s="16">
        <f t="shared" si="285"/>
        <v>0.24319999211551366</v>
      </c>
    </row>
    <row r="1617" spans="1:32" x14ac:dyDescent="0.25">
      <c r="A1617" t="str">
        <f>'Raw Data'!A1617</f>
        <v>INNSA1</v>
      </c>
      <c r="B1617" s="7">
        <f>'Raw Data'!B1617</f>
        <v>43566</v>
      </c>
      <c r="C1617">
        <f>'Raw Data'!C1617</f>
        <v>301049751</v>
      </c>
      <c r="D1617">
        <f>'Raw Data'!D1617</f>
        <v>73239990</v>
      </c>
      <c r="E1617" t="str">
        <f>'Raw Data'!E1617</f>
        <v>KWP-600B- SS OIL POT 600ML (QTY: 6800 PCS/USD 1.26 PER PCS) -</v>
      </c>
      <c r="F1617" t="str">
        <f t="shared" si="275"/>
        <v>KWP-600B- SS OIL POT 600ML (QTY: 6800 PCS/USD 1.26 PER PCS)</v>
      </c>
      <c r="O1617">
        <f>'Raw Data'!N1617</f>
        <v>1205</v>
      </c>
      <c r="P1617" t="str">
        <f>'Raw Data'!O1617</f>
        <v>KG</v>
      </c>
      <c r="Q1617">
        <f>'Raw Data'!P1617</f>
        <v>497.87708709999998</v>
      </c>
      <c r="R1617">
        <f>'Raw Data'!Q1617</f>
        <v>599941.89</v>
      </c>
      <c r="S1617">
        <f>'Raw Data'!R1617</f>
        <v>7.1688565459999998</v>
      </c>
      <c r="T1617">
        <f>'Raw Data'!S1617</f>
        <v>8638.4721379999992</v>
      </c>
      <c r="U1617">
        <f>'Raw Data'!T1617</f>
        <v>145905.9</v>
      </c>
      <c r="V1617" s="9" t="str">
        <f t="shared" si="276"/>
        <v>KWP-600B-</v>
      </c>
      <c r="W1617">
        <f t="shared" si="277"/>
        <v>6800</v>
      </c>
      <c r="X1617">
        <f t="shared" si="278"/>
        <v>43</v>
      </c>
      <c r="Y1617">
        <f t="shared" si="279"/>
        <v>745847.79</v>
      </c>
      <c r="Z1617">
        <f t="shared" si="280"/>
        <v>2019</v>
      </c>
      <c r="AA1617" s="9" t="str">
        <f t="shared" si="281"/>
        <v>Other</v>
      </c>
      <c r="AB1617" s="9" t="str">
        <f t="shared" si="282"/>
        <v>Other</v>
      </c>
      <c r="AD1617" s="13">
        <f t="shared" si="283"/>
        <v>7.1688565459999998</v>
      </c>
      <c r="AE1617">
        <f t="shared" si="284"/>
        <v>21.45675</v>
      </c>
      <c r="AF1617" s="16">
        <f t="shared" si="285"/>
        <v>0.24320005392522265</v>
      </c>
    </row>
    <row r="1618" spans="1:32" x14ac:dyDescent="0.25">
      <c r="A1618" t="str">
        <f>'Raw Data'!A1618</f>
        <v>INNSA1</v>
      </c>
      <c r="B1618" s="7">
        <f>'Raw Data'!B1618</f>
        <v>43565</v>
      </c>
      <c r="C1618">
        <f>'Raw Data'!C1618</f>
        <v>301049751</v>
      </c>
      <c r="D1618">
        <f>'Raw Data'!D1618</f>
        <v>73239990</v>
      </c>
      <c r="E1618" t="str">
        <f>'Raw Data'!E1618</f>
        <v>RYX-02-021A MILD STEEL MULTI FUNCTION CLOTH STAND (OTHER ART - ICLES OF HOUSEHOLD OF IRON &amp; STEEL) (1296 NOS)</v>
      </c>
      <c r="F1618" t="str">
        <f t="shared" si="275"/>
        <v>RYX-02-021A MILD STEEL MULTI FUNCTION CLOTH STAND (OTHER ART - ICLES OF HOUSEHOLD OF IRON &amp; STEEL) (1296 NOS)</v>
      </c>
      <c r="O1618">
        <f>'Raw Data'!N1618</f>
        <v>4752</v>
      </c>
      <c r="P1618" t="str">
        <f>'Raw Data'!O1618</f>
        <v>KG</v>
      </c>
      <c r="Q1618">
        <f>'Raw Data'!P1618</f>
        <v>169.10973060000001</v>
      </c>
      <c r="R1618">
        <f>'Raw Data'!Q1618</f>
        <v>803609.44</v>
      </c>
      <c r="S1618">
        <f>'Raw Data'!R1618</f>
        <v>2.4349853220000002</v>
      </c>
      <c r="T1618">
        <f>'Raw Data'!S1618</f>
        <v>11571.05025</v>
      </c>
      <c r="U1618">
        <f>'Raw Data'!T1618</f>
        <v>195437.8</v>
      </c>
      <c r="V1618" s="9" t="str">
        <f t="shared" si="276"/>
        <v>RYX-02-021A</v>
      </c>
      <c r="W1618" t="str">
        <f t="shared" si="277"/>
        <v/>
      </c>
      <c r="X1618" t="e">
        <f t="shared" si="278"/>
        <v>#VALUE!</v>
      </c>
      <c r="Y1618">
        <f t="shared" si="279"/>
        <v>999047.24</v>
      </c>
      <c r="Z1618">
        <f t="shared" si="280"/>
        <v>2019</v>
      </c>
      <c r="AA1618" s="9" t="str">
        <f t="shared" si="281"/>
        <v>Steel</v>
      </c>
      <c r="AB1618" s="9" t="str">
        <f t="shared" si="282"/>
        <v>Other</v>
      </c>
      <c r="AD1618" s="13">
        <f t="shared" si="283"/>
        <v>2.4349853220000002</v>
      </c>
      <c r="AE1618" t="e">
        <f t="shared" si="284"/>
        <v>#VALUE!</v>
      </c>
      <c r="AF1618" s="16">
        <f t="shared" si="285"/>
        <v>0.24319998032875273</v>
      </c>
    </row>
    <row r="1619" spans="1:32" x14ac:dyDescent="0.25">
      <c r="A1619" t="str">
        <f>'Raw Data'!A1619</f>
        <v>INNSA1</v>
      </c>
      <c r="B1619" s="7">
        <f>'Raw Data'!B1619</f>
        <v>43565</v>
      </c>
      <c r="C1619">
        <f>'Raw Data'!C1619</f>
        <v>301049751</v>
      </c>
      <c r="D1619">
        <f>'Raw Data'!D1619</f>
        <v>73239990</v>
      </c>
      <c r="E1619" t="str">
        <f>'Raw Data'!E1619</f>
        <v>RYX-02-020 MILD STEEL MULTI FUNCTION CLOTH STAND (OTHER ARTI - CLES OF HOUSEHOLD OF IRON &amp; STEEL) (3696 NOS)</v>
      </c>
      <c r="F1619" t="str">
        <f t="shared" si="275"/>
        <v>RYX-02-020 MILD STEEL MULTI FUNCTION CLOTH STAND (OTHER ARTI - CLES OF HOUSEHOLD OF IRON &amp; STEEL) (3696 NOS)</v>
      </c>
      <c r="O1619">
        <f>'Raw Data'!N1619</f>
        <v>12012</v>
      </c>
      <c r="P1619" t="str">
        <f>'Raw Data'!O1619</f>
        <v>KG</v>
      </c>
      <c r="Q1619">
        <f>'Raw Data'!P1619</f>
        <v>306.1420038</v>
      </c>
      <c r="R1619">
        <f>'Raw Data'!Q1619</f>
        <v>3677377.75</v>
      </c>
      <c r="S1619">
        <f>'Raw Data'!R1619</f>
        <v>4.4080922080000002</v>
      </c>
      <c r="T1619">
        <f>'Raw Data'!S1619</f>
        <v>52950.003599999996</v>
      </c>
      <c r="U1619">
        <f>'Raw Data'!T1619</f>
        <v>894338.3</v>
      </c>
      <c r="V1619" s="9" t="str">
        <f t="shared" si="276"/>
        <v>RYX-02-020</v>
      </c>
      <c r="W1619" t="str">
        <f t="shared" si="277"/>
        <v/>
      </c>
      <c r="X1619" t="e">
        <f t="shared" si="278"/>
        <v>#VALUE!</v>
      </c>
      <c r="Y1619">
        <f t="shared" si="279"/>
        <v>4571716.05</v>
      </c>
      <c r="Z1619">
        <f t="shared" si="280"/>
        <v>2019</v>
      </c>
      <c r="AA1619" s="9" t="str">
        <f t="shared" si="281"/>
        <v>Steel</v>
      </c>
      <c r="AB1619" s="9" t="str">
        <f t="shared" si="282"/>
        <v>Other</v>
      </c>
      <c r="AD1619" s="13">
        <f t="shared" si="283"/>
        <v>4.4080922080000002</v>
      </c>
      <c r="AE1619" t="e">
        <f t="shared" si="284"/>
        <v>#VALUE!</v>
      </c>
      <c r="AF1619" s="16">
        <f t="shared" si="285"/>
        <v>0.24320000848430653</v>
      </c>
    </row>
    <row r="1620" spans="1:32" x14ac:dyDescent="0.25">
      <c r="A1620" t="str">
        <f>'Raw Data'!A1620</f>
        <v>INNSA1</v>
      </c>
      <c r="B1620" s="7">
        <f>'Raw Data'!B1620</f>
        <v>43564</v>
      </c>
      <c r="C1620">
        <f>'Raw Data'!C1620</f>
        <v>301049751</v>
      </c>
      <c r="D1620">
        <f>'Raw Data'!D1620</f>
        <v>73239990</v>
      </c>
      <c r="E1620" t="str">
        <f>'Raw Data'!E1620</f>
        <v>RYX-02-021A MILD STEEL MULTI FUNCTION CLOTH STAND (2592 PCS) - (OTHER ARTICLES OF HOUSEHOLD OF IRON &amp; STEEL)</v>
      </c>
      <c r="F1620" t="str">
        <f t="shared" si="275"/>
        <v>RYX-02-021A MILD STEEL MULTI FUNCTION CLOTH STAND (2592 PCS) - (OTHER ARTICLES OF HOUSEHOLD OF IRON &amp; STEEL)</v>
      </c>
      <c r="O1620">
        <f>'Raw Data'!N1620</f>
        <v>9504</v>
      </c>
      <c r="P1620" t="str">
        <f>'Raw Data'!O1620</f>
        <v>KG</v>
      </c>
      <c r="Q1620">
        <f>'Raw Data'!P1620</f>
        <v>170.64259150000001</v>
      </c>
      <c r="R1620">
        <f>'Raw Data'!Q1620</f>
        <v>1621787.19</v>
      </c>
      <c r="S1620">
        <f>'Raw Data'!R1620</f>
        <v>2.4570567539999999</v>
      </c>
      <c r="T1620">
        <f>'Raw Data'!S1620</f>
        <v>23351.867389999999</v>
      </c>
      <c r="U1620">
        <f>'Raw Data'!T1620</f>
        <v>394418.7</v>
      </c>
      <c r="V1620" s="9" t="str">
        <f t="shared" si="276"/>
        <v>RYX-02-021A</v>
      </c>
      <c r="W1620" t="str">
        <f t="shared" si="277"/>
        <v/>
      </c>
      <c r="X1620" t="e">
        <f t="shared" si="278"/>
        <v>#VALUE!</v>
      </c>
      <c r="Y1620">
        <f t="shared" si="279"/>
        <v>2016205.89</v>
      </c>
      <c r="Z1620">
        <f t="shared" si="280"/>
        <v>2019</v>
      </c>
      <c r="AA1620" s="9" t="str">
        <f t="shared" si="281"/>
        <v>Steel</v>
      </c>
      <c r="AB1620" s="9" t="str">
        <f t="shared" si="282"/>
        <v>Other</v>
      </c>
      <c r="AD1620" s="13">
        <f t="shared" si="283"/>
        <v>2.4570567539999999</v>
      </c>
      <c r="AE1620" t="e">
        <f t="shared" si="284"/>
        <v>#VALUE!</v>
      </c>
      <c r="AF1620" s="16">
        <f t="shared" si="285"/>
        <v>0.24320003415491279</v>
      </c>
    </row>
    <row r="1621" spans="1:32" x14ac:dyDescent="0.25">
      <c r="A1621" t="str">
        <f>'Raw Data'!A1621</f>
        <v>INNSA1</v>
      </c>
      <c r="B1621" s="7">
        <f>'Raw Data'!B1621</f>
        <v>43564</v>
      </c>
      <c r="C1621">
        <f>'Raw Data'!C1621</f>
        <v>301049751</v>
      </c>
      <c r="D1621">
        <f>'Raw Data'!D1621</f>
        <v>73239990</v>
      </c>
      <c r="E1621" t="str">
        <f>'Raw Data'!E1621</f>
        <v>STEEL LUNCH BOX 3LAYER-8505 (TOTAL 16800 PCS) (MILD STEEL) -</v>
      </c>
      <c r="F1621" t="str">
        <f t="shared" si="275"/>
        <v>STEEL LUNCH BOX 3LAYER-8505 (TOTAL 16800 PCS) (MILD STEEL) -</v>
      </c>
      <c r="O1621">
        <f>'Raw Data'!N1621</f>
        <v>10892</v>
      </c>
      <c r="P1621" t="str">
        <f>'Raw Data'!O1621</f>
        <v>KG</v>
      </c>
      <c r="Q1621">
        <f>'Raw Data'!P1621</f>
        <v>376.03335659999999</v>
      </c>
      <c r="R1621">
        <f>'Raw Data'!Q1621</f>
        <v>4095755.32</v>
      </c>
      <c r="S1621">
        <f>'Raw Data'!R1621</f>
        <v>5.4144471789999997</v>
      </c>
      <c r="T1621">
        <f>'Raw Data'!S1621</f>
        <v>58974.15868</v>
      </c>
      <c r="U1621">
        <f>'Raw Data'!T1621</f>
        <v>996087.7</v>
      </c>
      <c r="V1621" s="9" t="str">
        <f t="shared" si="276"/>
        <v>STEEL</v>
      </c>
      <c r="W1621" t="str">
        <f t="shared" si="277"/>
        <v/>
      </c>
      <c r="X1621" t="e">
        <f t="shared" si="278"/>
        <v>#VALUE!</v>
      </c>
      <c r="Y1621">
        <f t="shared" si="279"/>
        <v>5091843.0199999996</v>
      </c>
      <c r="Z1621">
        <f t="shared" si="280"/>
        <v>2019</v>
      </c>
      <c r="AA1621" s="9" t="str">
        <f t="shared" si="281"/>
        <v>Steel</v>
      </c>
      <c r="AB1621" s="9" t="str">
        <f t="shared" si="282"/>
        <v>Lunch Box</v>
      </c>
      <c r="AD1621" s="13">
        <f t="shared" si="283"/>
        <v>5.4144471789999997</v>
      </c>
      <c r="AE1621" t="e">
        <f t="shared" si="284"/>
        <v>#VALUE!</v>
      </c>
      <c r="AF1621" s="16">
        <f t="shared" si="285"/>
        <v>0.24320000150790258</v>
      </c>
    </row>
    <row r="1622" spans="1:32" x14ac:dyDescent="0.25">
      <c r="A1622" t="str">
        <f>'Raw Data'!A1622</f>
        <v>INNSA1</v>
      </c>
      <c r="B1622" s="7">
        <f>'Raw Data'!B1622</f>
        <v>43564</v>
      </c>
      <c r="C1622">
        <f>'Raw Data'!C1622</f>
        <v>301049751</v>
      </c>
      <c r="D1622">
        <f>'Raw Data'!D1622</f>
        <v>73239990</v>
      </c>
      <c r="E1622" t="str">
        <f>'Raw Data'!E1622</f>
        <v>STEEL LUNCH BOX -6900(TOTAL 82488 PCS) (MILD STEEL) -</v>
      </c>
      <c r="F1622" t="str">
        <f t="shared" si="275"/>
        <v>STEEL LUNCH BOX -6900(TOTAL 82488 PCS) (MILD STEEL) -</v>
      </c>
      <c r="O1622">
        <f>'Raw Data'!N1622</f>
        <v>9657.9699999999993</v>
      </c>
      <c r="P1622" t="str">
        <f>'Raw Data'!O1622</f>
        <v>KG</v>
      </c>
      <c r="Q1622">
        <f>'Raw Data'!P1622</f>
        <v>474.05340560000002</v>
      </c>
      <c r="R1622">
        <f>'Raw Data'!Q1622</f>
        <v>4578393.57</v>
      </c>
      <c r="S1622">
        <f>'Raw Data'!R1622</f>
        <v>6.8258229750000003</v>
      </c>
      <c r="T1622">
        <f>'Raw Data'!S1622</f>
        <v>65923.593519999995</v>
      </c>
      <c r="U1622">
        <f>'Raw Data'!T1622</f>
        <v>1113465.3</v>
      </c>
      <c r="V1622" s="9" t="str">
        <f t="shared" si="276"/>
        <v>STEEL</v>
      </c>
      <c r="W1622" t="str">
        <f t="shared" si="277"/>
        <v/>
      </c>
      <c r="X1622" t="e">
        <f t="shared" si="278"/>
        <v>#VALUE!</v>
      </c>
      <c r="Y1622">
        <f t="shared" si="279"/>
        <v>5691858.8700000001</v>
      </c>
      <c r="Z1622">
        <f t="shared" si="280"/>
        <v>2019</v>
      </c>
      <c r="AA1622" s="9" t="str">
        <f t="shared" si="281"/>
        <v>Steel</v>
      </c>
      <c r="AB1622" s="9" t="str">
        <f t="shared" si="282"/>
        <v>Lunch Box</v>
      </c>
      <c r="AD1622" s="13">
        <f t="shared" si="283"/>
        <v>6.8258229750000003</v>
      </c>
      <c r="AE1622" t="e">
        <f t="shared" si="284"/>
        <v>#VALUE!</v>
      </c>
      <c r="AF1622" s="16">
        <f t="shared" si="285"/>
        <v>0.243199996456399</v>
      </c>
    </row>
    <row r="1623" spans="1:32" x14ac:dyDescent="0.25">
      <c r="A1623" t="str">
        <f>'Raw Data'!A1623</f>
        <v>INNSA1</v>
      </c>
      <c r="B1623" s="7">
        <f>'Raw Data'!B1623</f>
        <v>43564</v>
      </c>
      <c r="C1623">
        <f>'Raw Data'!C1623</f>
        <v>301049751</v>
      </c>
      <c r="D1623">
        <f>'Raw Data'!D1623</f>
        <v>73239990</v>
      </c>
      <c r="E1623" t="str">
        <f>'Raw Data'!E1623</f>
        <v>STEEL LUNCH BOX-6527 (TOTAL 3708 PCS) (MILD STEEL) -</v>
      </c>
      <c r="F1623" t="str">
        <f t="shared" si="275"/>
        <v>STEEL LUNCH BOX-6527 (TOTAL 3708 PCS) (MILD STEEL) -</v>
      </c>
      <c r="O1623">
        <f>'Raw Data'!N1623</f>
        <v>1291.6199999999999</v>
      </c>
      <c r="P1623" t="str">
        <f>'Raw Data'!O1623</f>
        <v>KG</v>
      </c>
      <c r="Q1623">
        <f>'Raw Data'!P1623</f>
        <v>423.56445389999999</v>
      </c>
      <c r="R1623">
        <f>'Raw Data'!Q1623</f>
        <v>547084.31999999995</v>
      </c>
      <c r="S1623">
        <f>'Raw Data'!R1623</f>
        <v>6.0988402300000004</v>
      </c>
      <c r="T1623">
        <f>'Raw Data'!S1623</f>
        <v>7877.3840170000003</v>
      </c>
      <c r="U1623">
        <f>'Raw Data'!T1623</f>
        <v>133050.79999999999</v>
      </c>
      <c r="V1623" s="9" t="str">
        <f t="shared" si="276"/>
        <v>STEEL</v>
      </c>
      <c r="W1623" t="str">
        <f t="shared" si="277"/>
        <v/>
      </c>
      <c r="X1623" t="e">
        <f t="shared" si="278"/>
        <v>#VALUE!</v>
      </c>
      <c r="Y1623">
        <f t="shared" si="279"/>
        <v>680135.11999999988</v>
      </c>
      <c r="Z1623">
        <f t="shared" si="280"/>
        <v>2019</v>
      </c>
      <c r="AA1623" s="9" t="str">
        <f t="shared" si="281"/>
        <v>Steel</v>
      </c>
      <c r="AB1623" s="9" t="str">
        <f t="shared" si="282"/>
        <v>Lunch Box</v>
      </c>
      <c r="AD1623" s="13">
        <f t="shared" si="283"/>
        <v>6.0988402300000004</v>
      </c>
      <c r="AE1623" t="e">
        <f t="shared" si="284"/>
        <v>#VALUE!</v>
      </c>
      <c r="AF1623" s="16">
        <f t="shared" si="285"/>
        <v>0.24319980510499734</v>
      </c>
    </row>
    <row r="1624" spans="1:32" x14ac:dyDescent="0.25">
      <c r="A1624" t="str">
        <f>'Raw Data'!A1624</f>
        <v>INNSA1</v>
      </c>
      <c r="B1624" s="7">
        <f>'Raw Data'!B1624</f>
        <v>43564</v>
      </c>
      <c r="C1624">
        <f>'Raw Data'!C1624</f>
        <v>301049751</v>
      </c>
      <c r="D1624">
        <f>'Raw Data'!D1624</f>
        <v>73239990</v>
      </c>
      <c r="E1624" t="str">
        <f>'Raw Data'!E1624</f>
        <v>STAINLESS STEEL SPORTS BOTTLE 650ML S115-NP-21 (TO TAL 30312 - PCS ) (NOT VACUUM BOTTLE) (MILD STEEL)</v>
      </c>
      <c r="F1624" t="str">
        <f t="shared" si="275"/>
        <v>STAINLESS STEEL SPORTS BOTTLE 650ML S115-NP-21 (TO TAL 30312 - PCS ) (NOT VACUUM BOTTLE) (MILD STEEL)</v>
      </c>
      <c r="O1624">
        <f>'Raw Data'!N1624</f>
        <v>4546.8</v>
      </c>
      <c r="P1624" t="str">
        <f>'Raw Data'!O1624</f>
        <v>KG</v>
      </c>
      <c r="Q1624">
        <f>'Raw Data'!P1624</f>
        <v>541.31117270000004</v>
      </c>
      <c r="R1624">
        <f>'Raw Data'!Q1624</f>
        <v>2461233.64</v>
      </c>
      <c r="S1624">
        <f>'Raw Data'!R1624</f>
        <v>7.7942573460000002</v>
      </c>
      <c r="T1624">
        <f>'Raw Data'!S1624</f>
        <v>35438.929300000003</v>
      </c>
      <c r="U1624">
        <f>'Raw Data'!T1624</f>
        <v>598572</v>
      </c>
      <c r="V1624" s="9" t="str">
        <f t="shared" si="276"/>
        <v>STAINLESS</v>
      </c>
      <c r="W1624" t="str">
        <f t="shared" si="277"/>
        <v/>
      </c>
      <c r="X1624" t="e">
        <f t="shared" si="278"/>
        <v>#VALUE!</v>
      </c>
      <c r="Y1624">
        <f t="shared" si="279"/>
        <v>3059805.64</v>
      </c>
      <c r="Z1624">
        <f t="shared" si="280"/>
        <v>2019</v>
      </c>
      <c r="AA1624" s="9" t="str">
        <f t="shared" si="281"/>
        <v>Steel</v>
      </c>
      <c r="AB1624" s="9" t="str">
        <f t="shared" si="282"/>
        <v>Other</v>
      </c>
      <c r="AD1624" s="13">
        <f t="shared" si="283"/>
        <v>7.7942573460000002</v>
      </c>
      <c r="AE1624" t="e">
        <f t="shared" si="284"/>
        <v>#VALUE!</v>
      </c>
      <c r="AF1624" s="16">
        <f t="shared" si="285"/>
        <v>0.24319999136693093</v>
      </c>
    </row>
    <row r="1625" spans="1:32" x14ac:dyDescent="0.25">
      <c r="A1625" t="str">
        <f>'Raw Data'!A1625</f>
        <v>INNSA1</v>
      </c>
      <c r="B1625" s="7">
        <f>'Raw Data'!B1625</f>
        <v>43564</v>
      </c>
      <c r="C1625">
        <f>'Raw Data'!C1625</f>
        <v>301049751</v>
      </c>
      <c r="D1625">
        <f>'Raw Data'!D1625</f>
        <v>73239990</v>
      </c>
      <c r="E1625" t="str">
        <f>'Raw Data'!E1625</f>
        <v>STEEL ROUND CONTAINER-6857 (TOTAL 70320 PCS)(MILD STEEL) -</v>
      </c>
      <c r="F1625" t="str">
        <f t="shared" si="275"/>
        <v>STEEL ROUND CONTAINER-6857 (TOTAL 70320 PCS)(MILD STEEL) -</v>
      </c>
      <c r="O1625">
        <f>'Raw Data'!N1625</f>
        <v>8965.7999999999993</v>
      </c>
      <c r="P1625" t="str">
        <f>'Raw Data'!O1625</f>
        <v>KG</v>
      </c>
      <c r="Q1625">
        <f>'Raw Data'!P1625</f>
        <v>440.83398799999998</v>
      </c>
      <c r="R1625">
        <f>'Raw Data'!Q1625</f>
        <v>3952429.37</v>
      </c>
      <c r="S1625">
        <f>'Raw Data'!R1625</f>
        <v>6.3475016279999998</v>
      </c>
      <c r="T1625">
        <f>'Raw Data'!S1625</f>
        <v>56910.430090000002</v>
      </c>
      <c r="U1625">
        <f>'Raw Data'!T1625</f>
        <v>961230.8</v>
      </c>
      <c r="V1625" s="9" t="str">
        <f t="shared" si="276"/>
        <v>STEEL</v>
      </c>
      <c r="W1625" t="str">
        <f t="shared" si="277"/>
        <v/>
      </c>
      <c r="X1625" t="e">
        <f t="shared" si="278"/>
        <v>#VALUE!</v>
      </c>
      <c r="Y1625">
        <f t="shared" si="279"/>
        <v>4913660.17</v>
      </c>
      <c r="Z1625">
        <f t="shared" si="280"/>
        <v>2019</v>
      </c>
      <c r="AA1625" s="9" t="str">
        <f t="shared" si="281"/>
        <v>Steel</v>
      </c>
      <c r="AB1625" s="9" t="str">
        <f t="shared" si="282"/>
        <v>Other</v>
      </c>
      <c r="AD1625" s="13">
        <f t="shared" si="283"/>
        <v>6.3475016279999998</v>
      </c>
      <c r="AE1625" t="e">
        <f t="shared" si="284"/>
        <v>#VALUE!</v>
      </c>
      <c r="AF1625" s="16">
        <f t="shared" si="285"/>
        <v>0.24319999423544411</v>
      </c>
    </row>
    <row r="1626" spans="1:32" x14ac:dyDescent="0.25">
      <c r="A1626" t="str">
        <f>'Raw Data'!A1626</f>
        <v>INNSA1</v>
      </c>
      <c r="B1626" s="7">
        <f>'Raw Data'!B1626</f>
        <v>43564</v>
      </c>
      <c r="C1626">
        <f>'Raw Data'!C1626</f>
        <v>301049751</v>
      </c>
      <c r="D1626">
        <f>'Raw Data'!D1626</f>
        <v>73239990</v>
      </c>
      <c r="E1626" t="str">
        <f>'Raw Data'!E1626</f>
        <v>STAINLESS STEEL SPORTS BOTTLE 750ML S-308-C6-NP-20 (TOTAL 30 - 96 PCS)(NOT VACUUM BOTTLE)(MILD STEEL)-DPD CLIENT</v>
      </c>
      <c r="F1626" t="str">
        <f t="shared" si="275"/>
        <v>STAINLESS STEEL SPORTS BOTTLE 750ML S-308-C6-NP-20 (TOTAL 30 - 96 PCS)(NOT VACUUM BOTTLE)(MILD STEEL)-DPD CLIENT</v>
      </c>
      <c r="O1626">
        <f>'Raw Data'!N1626</f>
        <v>464.4</v>
      </c>
      <c r="P1626" t="str">
        <f>'Raw Data'!O1626</f>
        <v>KG</v>
      </c>
      <c r="Q1626">
        <f>'Raw Data'!P1626</f>
        <v>486.5135659</v>
      </c>
      <c r="R1626">
        <f>'Raw Data'!Q1626</f>
        <v>225936.9</v>
      </c>
      <c r="S1626">
        <f>'Raw Data'!R1626</f>
        <v>7.0052349300000003</v>
      </c>
      <c r="T1626">
        <f>'Raw Data'!S1626</f>
        <v>3253.2311020000002</v>
      </c>
      <c r="U1626">
        <f>'Raw Data'!T1626</f>
        <v>54947.9</v>
      </c>
      <c r="V1626" s="9" t="str">
        <f t="shared" si="276"/>
        <v>STAINLESS</v>
      </c>
      <c r="W1626" t="str">
        <f t="shared" si="277"/>
        <v/>
      </c>
      <c r="X1626" t="e">
        <f t="shared" si="278"/>
        <v>#VALUE!</v>
      </c>
      <c r="Y1626">
        <f t="shared" si="279"/>
        <v>280884.8</v>
      </c>
      <c r="Z1626">
        <f t="shared" si="280"/>
        <v>2019</v>
      </c>
      <c r="AA1626" s="9" t="str">
        <f t="shared" si="281"/>
        <v>Steel</v>
      </c>
      <c r="AB1626" s="9" t="str">
        <f t="shared" si="282"/>
        <v>Other</v>
      </c>
      <c r="AD1626" s="13">
        <f t="shared" si="283"/>
        <v>7.0052349300000003</v>
      </c>
      <c r="AE1626" t="e">
        <f t="shared" si="284"/>
        <v>#VALUE!</v>
      </c>
      <c r="AF1626" s="16">
        <f t="shared" si="285"/>
        <v>0.24320020324258676</v>
      </c>
    </row>
    <row r="1627" spans="1:32" x14ac:dyDescent="0.25">
      <c r="A1627" t="str">
        <f>'Raw Data'!A1627</f>
        <v>INNSA1</v>
      </c>
      <c r="B1627" s="7">
        <f>'Raw Data'!B1627</f>
        <v>43564</v>
      </c>
      <c r="C1627">
        <f>'Raw Data'!C1627</f>
        <v>301049751</v>
      </c>
      <c r="D1627">
        <f>'Raw Data'!D1627</f>
        <v>73239990</v>
      </c>
      <c r="E1627" t="str">
        <f>'Raw Data'!E1627</f>
        <v>STEEL LUNCH BOX 2 LAYER-8504(TOTAL 22236 PCS) (MILD STEEL) -</v>
      </c>
      <c r="F1627" t="str">
        <f t="shared" si="275"/>
        <v>STEEL LUNCH BOX 2 LAYER-8504(TOTAL 22236 PCS) (MILD STEEL) -</v>
      </c>
      <c r="O1627">
        <f>'Raw Data'!N1627</f>
        <v>10636.22</v>
      </c>
      <c r="P1627" t="str">
        <f>'Raw Data'!O1627</f>
        <v>KG</v>
      </c>
      <c r="Q1627">
        <f>'Raw Data'!P1627</f>
        <v>367.2016562</v>
      </c>
      <c r="R1627">
        <f>'Raw Data'!Q1627</f>
        <v>3905637.6</v>
      </c>
      <c r="S1627">
        <f>'Raw Data'!R1627</f>
        <v>5.2872808669999998</v>
      </c>
      <c r="T1627">
        <f>'Raw Data'!S1627</f>
        <v>56236.682509999999</v>
      </c>
      <c r="U1627">
        <f>'Raw Data'!T1627</f>
        <v>949851.1</v>
      </c>
      <c r="V1627" s="9" t="str">
        <f t="shared" si="276"/>
        <v>STEEL</v>
      </c>
      <c r="W1627" t="str">
        <f t="shared" si="277"/>
        <v/>
      </c>
      <c r="X1627" t="e">
        <f t="shared" si="278"/>
        <v>#VALUE!</v>
      </c>
      <c r="Y1627">
        <f t="shared" si="279"/>
        <v>4855488.7</v>
      </c>
      <c r="Z1627">
        <f t="shared" si="280"/>
        <v>2019</v>
      </c>
      <c r="AA1627" s="9" t="str">
        <f t="shared" si="281"/>
        <v>Steel</v>
      </c>
      <c r="AB1627" s="9" t="str">
        <f t="shared" si="282"/>
        <v>Lunch Box</v>
      </c>
      <c r="AD1627" s="13">
        <f t="shared" si="283"/>
        <v>5.2872808669999998</v>
      </c>
      <c r="AE1627" t="e">
        <f t="shared" si="284"/>
        <v>#VALUE!</v>
      </c>
      <c r="AF1627" s="16">
        <f t="shared" si="285"/>
        <v>0.24320000913551221</v>
      </c>
    </row>
    <row r="1628" spans="1:32" x14ac:dyDescent="0.25">
      <c r="A1628" t="str">
        <f>'Raw Data'!A1628</f>
        <v>INNSA1</v>
      </c>
      <c r="B1628" s="7">
        <f>'Raw Data'!B1628</f>
        <v>43564</v>
      </c>
      <c r="C1628">
        <f>'Raw Data'!C1628</f>
        <v>301049751</v>
      </c>
      <c r="D1628">
        <f>'Raw Data'!D1628</f>
        <v>73239990</v>
      </c>
      <c r="E1628" t="str">
        <f>'Raw Data'!E1628</f>
        <v>STAINLESS STEEL COLA BOTTLE 750ML SK750-SL-01(TOTAL 8856 PCS - ) (NOT VACUUM BOTTLE)(MILD STEEL)</v>
      </c>
      <c r="F1628" t="str">
        <f t="shared" si="275"/>
        <v>STAINLESS STEEL COLA BOTTLE 750ML SK750-SL-01(TOTAL 8856 PCS - ) (NOT VACUUM BOTTLE)(MILD STEEL)</v>
      </c>
      <c r="O1628">
        <f>'Raw Data'!N1628</f>
        <v>1328.4</v>
      </c>
      <c r="P1628" t="str">
        <f>'Raw Data'!O1628</f>
        <v>KG</v>
      </c>
      <c r="Q1628">
        <f>'Raw Data'!P1628</f>
        <v>598.01547730000004</v>
      </c>
      <c r="R1628">
        <f>'Raw Data'!Q1628</f>
        <v>794403.76</v>
      </c>
      <c r="S1628">
        <f>'Raw Data'!R1628</f>
        <v>8.6107340140000002</v>
      </c>
      <c r="T1628">
        <f>'Raw Data'!S1628</f>
        <v>11438.49906</v>
      </c>
      <c r="U1628">
        <f>'Raw Data'!T1628</f>
        <v>193199</v>
      </c>
      <c r="V1628" s="9" t="str">
        <f t="shared" si="276"/>
        <v>STAINLESS</v>
      </c>
      <c r="W1628" t="str">
        <f t="shared" si="277"/>
        <v/>
      </c>
      <c r="X1628" t="e">
        <f t="shared" si="278"/>
        <v>#VALUE!</v>
      </c>
      <c r="Y1628">
        <f t="shared" si="279"/>
        <v>987602.76</v>
      </c>
      <c r="Z1628">
        <f t="shared" si="280"/>
        <v>2019</v>
      </c>
      <c r="AA1628" s="9" t="str">
        <f t="shared" si="281"/>
        <v>Steel</v>
      </c>
      <c r="AB1628" s="9" t="str">
        <f t="shared" si="282"/>
        <v>Other</v>
      </c>
      <c r="AD1628" s="13">
        <f t="shared" si="283"/>
        <v>8.6107340140000002</v>
      </c>
      <c r="AE1628" t="e">
        <f t="shared" si="284"/>
        <v>#VALUE!</v>
      </c>
      <c r="AF1628" s="16">
        <f t="shared" si="285"/>
        <v>0.24320000700903027</v>
      </c>
    </row>
    <row r="1629" spans="1:32" x14ac:dyDescent="0.25">
      <c r="A1629" t="str">
        <f>'Raw Data'!A1629</f>
        <v>INNSA1</v>
      </c>
      <c r="B1629" s="7">
        <f>'Raw Data'!B1629</f>
        <v>43563</v>
      </c>
      <c r="C1629">
        <f>'Raw Data'!C1629</f>
        <v>301049751</v>
      </c>
      <c r="D1629">
        <f>'Raw Data'!D1629</f>
        <v>73239990</v>
      </c>
      <c r="E1629" t="str">
        <f>'Raw Data'!E1629</f>
        <v>KW-830 STAINLESS STEEL SPORTS BOTTLE 1000ML -</v>
      </c>
      <c r="F1629" t="str">
        <f t="shared" si="275"/>
        <v>KW-830 STAINLESS STEEL SPORTS BOTTLE 1000ML -</v>
      </c>
      <c r="O1629">
        <f>'Raw Data'!N1629</f>
        <v>34920</v>
      </c>
      <c r="P1629" t="str">
        <f>'Raw Data'!O1629</f>
        <v>PCS</v>
      </c>
      <c r="Q1629">
        <f>'Raw Data'!P1629</f>
        <v>73.679537510000003</v>
      </c>
      <c r="R1629">
        <f>'Raw Data'!Q1629</f>
        <v>2572889.4500000002</v>
      </c>
      <c r="S1629">
        <f>'Raw Data'!R1629</f>
        <v>1.060900468</v>
      </c>
      <c r="T1629">
        <f>'Raw Data'!S1629</f>
        <v>37046.644350000002</v>
      </c>
      <c r="U1629">
        <f>'Raw Data'!T1629</f>
        <v>625726.69999999995</v>
      </c>
      <c r="V1629" s="9" t="str">
        <f t="shared" si="276"/>
        <v>KW-830</v>
      </c>
      <c r="W1629" t="str">
        <f t="shared" si="277"/>
        <v/>
      </c>
      <c r="X1629" t="e">
        <f t="shared" si="278"/>
        <v>#VALUE!</v>
      </c>
      <c r="Y1629">
        <f t="shared" si="279"/>
        <v>3198616.1500000004</v>
      </c>
      <c r="Z1629">
        <f t="shared" si="280"/>
        <v>2019</v>
      </c>
      <c r="AA1629" s="9" t="str">
        <f t="shared" si="281"/>
        <v>Steel</v>
      </c>
      <c r="AB1629" s="9" t="str">
        <f t="shared" si="282"/>
        <v>Other</v>
      </c>
      <c r="AD1629" s="13">
        <f t="shared" si="283"/>
        <v>1.060900468</v>
      </c>
      <c r="AE1629" t="e">
        <f t="shared" si="284"/>
        <v>#VALUE!</v>
      </c>
      <c r="AF1629" s="16">
        <f t="shared" si="285"/>
        <v>0.24319999446536653</v>
      </c>
    </row>
    <row r="1630" spans="1:32" x14ac:dyDescent="0.25">
      <c r="A1630" t="str">
        <f>'Raw Data'!A1630</f>
        <v>INNSA1</v>
      </c>
      <c r="B1630" s="7">
        <f>'Raw Data'!B1630</f>
        <v>43560</v>
      </c>
      <c r="C1630">
        <f>'Raw Data'!C1630</f>
        <v>301049751</v>
      </c>
      <c r="D1630">
        <f>'Raw Data'!D1630</f>
        <v>73239990</v>
      </c>
      <c r="E1630" t="str">
        <f>'Raw Data'!E1630</f>
        <v>03-027I FAMILY CLOTH RACK 3LAYERS (3648 PCS) (HOUSEHOLD ARTI - CLES) (MADE UP OF MILD STEEL)</v>
      </c>
      <c r="F1630" t="str">
        <f t="shared" si="275"/>
        <v>03-027I FAMILY CLOTH RACK 3LAYERS (3648 PCS) (HOUSEHOLD ARTI - CLES) (MADE UP OF MILD STEEL)</v>
      </c>
      <c r="O1630">
        <f>'Raw Data'!N1630</f>
        <v>21687.360000000001</v>
      </c>
      <c r="P1630" t="str">
        <f>'Raw Data'!O1630</f>
        <v>KG</v>
      </c>
      <c r="Q1630">
        <f>'Raw Data'!P1630</f>
        <v>142.86650800000001</v>
      </c>
      <c r="R1630">
        <f>'Raw Data'!Q1630</f>
        <v>3098397.39</v>
      </c>
      <c r="S1630">
        <f>'Raw Data'!R1630</f>
        <v>2.0571131459999998</v>
      </c>
      <c r="T1630">
        <f>'Raw Data'!S1630</f>
        <v>44613.353349999998</v>
      </c>
      <c r="U1630">
        <f>'Raw Data'!T1630</f>
        <v>753530.2</v>
      </c>
      <c r="V1630" s="9" t="str">
        <f t="shared" si="276"/>
        <v>03-027I</v>
      </c>
      <c r="W1630" t="str">
        <f t="shared" si="277"/>
        <v/>
      </c>
      <c r="X1630" t="e">
        <f t="shared" si="278"/>
        <v>#VALUE!</v>
      </c>
      <c r="Y1630">
        <f t="shared" si="279"/>
        <v>3851927.59</v>
      </c>
      <c r="Z1630">
        <f t="shared" si="280"/>
        <v>2019</v>
      </c>
      <c r="AA1630" s="9" t="str">
        <f t="shared" si="281"/>
        <v>Steel</v>
      </c>
      <c r="AB1630" s="9" t="str">
        <f t="shared" si="282"/>
        <v>Other</v>
      </c>
      <c r="AD1630" s="13">
        <f t="shared" si="283"/>
        <v>2.0571131459999998</v>
      </c>
      <c r="AE1630" t="e">
        <f t="shared" si="284"/>
        <v>#VALUE!</v>
      </c>
      <c r="AF1630" s="16">
        <f t="shared" si="285"/>
        <v>0.24319998539632126</v>
      </c>
    </row>
    <row r="1631" spans="1:32" x14ac:dyDescent="0.25">
      <c r="A1631" t="str">
        <f>'Raw Data'!A1631</f>
        <v>INNSA1</v>
      </c>
      <c r="B1631" s="7">
        <f>'Raw Data'!B1631</f>
        <v>43558</v>
      </c>
      <c r="C1631">
        <f>'Raw Data'!C1631</f>
        <v>301049751</v>
      </c>
      <c r="D1631">
        <f>'Raw Data'!D1631</f>
        <v>73239990</v>
      </c>
      <c r="E1631" t="str">
        <f>'Raw Data'!E1631</f>
        <v>STEEL TEA STRAINER-NP-55 (TOTAL 50400 PCS) (MILD STEEL) -</v>
      </c>
      <c r="F1631" t="str">
        <f t="shared" si="275"/>
        <v>STEEL TEA STRAINER-NP-55 (TOTAL 50400 PCS) (MILD STEEL) -</v>
      </c>
      <c r="O1631">
        <f>'Raw Data'!N1631</f>
        <v>2114</v>
      </c>
      <c r="P1631" t="str">
        <f>'Raw Data'!O1631</f>
        <v>KG</v>
      </c>
      <c r="Q1631">
        <f>'Raw Data'!P1631</f>
        <v>545.95758750000005</v>
      </c>
      <c r="R1631">
        <f>'Raw Data'!Q1631</f>
        <v>1154154.3400000001</v>
      </c>
      <c r="S1631">
        <f>'Raw Data'!R1631</f>
        <v>7.7993941070000004</v>
      </c>
      <c r="T1631">
        <f>'Raw Data'!S1631</f>
        <v>16487.919140000002</v>
      </c>
      <c r="U1631">
        <f>'Raw Data'!T1631</f>
        <v>280690.3</v>
      </c>
      <c r="V1631" s="9" t="str">
        <f t="shared" si="276"/>
        <v>STEEL</v>
      </c>
      <c r="W1631" t="str">
        <f t="shared" si="277"/>
        <v/>
      </c>
      <c r="X1631" t="e">
        <f t="shared" si="278"/>
        <v>#VALUE!</v>
      </c>
      <c r="Y1631">
        <f t="shared" si="279"/>
        <v>1434844.6400000001</v>
      </c>
      <c r="Z1631">
        <f t="shared" si="280"/>
        <v>2019</v>
      </c>
      <c r="AA1631" s="9" t="str">
        <f t="shared" si="281"/>
        <v>Steel</v>
      </c>
      <c r="AB1631" s="9" t="str">
        <f t="shared" si="282"/>
        <v>Tea Strainer</v>
      </c>
      <c r="AD1631" s="13">
        <f t="shared" si="283"/>
        <v>7.7993941070000004</v>
      </c>
      <c r="AE1631" t="e">
        <f t="shared" si="284"/>
        <v>#VALUE!</v>
      </c>
      <c r="AF1631" s="16">
        <f t="shared" si="285"/>
        <v>0.24319996925194595</v>
      </c>
    </row>
    <row r="1632" spans="1:32" x14ac:dyDescent="0.25">
      <c r="A1632" t="str">
        <f>'Raw Data'!A1632</f>
        <v>INNSA1</v>
      </c>
      <c r="B1632" s="7">
        <f>'Raw Data'!B1632</f>
        <v>43558</v>
      </c>
      <c r="C1632">
        <f>'Raw Data'!C1632</f>
        <v>301049751</v>
      </c>
      <c r="D1632">
        <f>'Raw Data'!D1632</f>
        <v>73239990</v>
      </c>
      <c r="E1632" t="str">
        <f>'Raw Data'!E1632</f>
        <v>STEEL SPOON HOLDER ROUND-MP-96 (TOTAL 11880 PCS) (MILD STEE - L)</v>
      </c>
      <c r="F1632" t="str">
        <f t="shared" si="275"/>
        <v>STEEL SPOON HOLDER ROUND-MP-96 (TOTAL 11880 PCS) (MILD STEE - L)</v>
      </c>
      <c r="O1632">
        <f>'Raw Data'!N1632</f>
        <v>2475</v>
      </c>
      <c r="P1632" t="str">
        <f>'Raw Data'!O1632</f>
        <v>KG</v>
      </c>
      <c r="Q1632">
        <f>'Raw Data'!P1632</f>
        <v>258.92138990000001</v>
      </c>
      <c r="R1632">
        <f>'Raw Data'!Q1632</f>
        <v>640830.43999999994</v>
      </c>
      <c r="S1632">
        <f>'Raw Data'!R1632</f>
        <v>3.6988769989999999</v>
      </c>
      <c r="T1632">
        <f>'Raw Data'!S1632</f>
        <v>9154.7205709999998</v>
      </c>
      <c r="U1632">
        <f>'Raw Data'!T1632</f>
        <v>155849.9</v>
      </c>
      <c r="V1632" s="9" t="str">
        <f t="shared" si="276"/>
        <v>STEEL</v>
      </c>
      <c r="W1632" t="str">
        <f t="shared" si="277"/>
        <v/>
      </c>
      <c r="X1632" t="e">
        <f t="shared" si="278"/>
        <v>#VALUE!</v>
      </c>
      <c r="Y1632">
        <f t="shared" si="279"/>
        <v>796680.34</v>
      </c>
      <c r="Z1632">
        <f t="shared" si="280"/>
        <v>2019</v>
      </c>
      <c r="AA1632" s="9" t="str">
        <f t="shared" si="281"/>
        <v>Steel</v>
      </c>
      <c r="AB1632" s="9" t="str">
        <f t="shared" si="282"/>
        <v>Other</v>
      </c>
      <c r="AD1632" s="13">
        <f t="shared" si="283"/>
        <v>3.6988769989999999</v>
      </c>
      <c r="AE1632" t="e">
        <f t="shared" si="284"/>
        <v>#VALUE!</v>
      </c>
      <c r="AF1632" s="16">
        <f t="shared" si="285"/>
        <v>0.24319990167757949</v>
      </c>
    </row>
    <row r="1633" spans="1:32" x14ac:dyDescent="0.25">
      <c r="A1633" t="str">
        <f>'Raw Data'!A1633</f>
        <v>INNSA1</v>
      </c>
      <c r="B1633" s="7">
        <f>'Raw Data'!B1633</f>
        <v>43558</v>
      </c>
      <c r="C1633">
        <f>'Raw Data'!C1633</f>
        <v>301049751</v>
      </c>
      <c r="D1633">
        <f>'Raw Data'!D1633</f>
        <v>73239990</v>
      </c>
      <c r="E1633" t="str">
        <f>'Raw Data'!E1633</f>
        <v>STEEL PEELER-MP-196 (TOTAL 20400 PCS) (MILD STEEL) -</v>
      </c>
      <c r="F1633" t="str">
        <f t="shared" si="275"/>
        <v>STEEL PEELER-MP-196 (TOTAL 20400 PCS) (MILD STEEL) -</v>
      </c>
      <c r="O1633">
        <f>'Raw Data'!N1633</f>
        <v>1139</v>
      </c>
      <c r="P1633" t="str">
        <f>'Raw Data'!O1633</f>
        <v>KG</v>
      </c>
      <c r="Q1633">
        <f>'Raw Data'!P1633</f>
        <v>664.04787529999999</v>
      </c>
      <c r="R1633">
        <f>'Raw Data'!Q1633</f>
        <v>756350.53</v>
      </c>
      <c r="S1633">
        <f>'Raw Data'!R1633</f>
        <v>9.4863982189999998</v>
      </c>
      <c r="T1633">
        <f>'Raw Data'!S1633</f>
        <v>10805.00757</v>
      </c>
      <c r="U1633">
        <f>'Raw Data'!T1633</f>
        <v>183944.5</v>
      </c>
      <c r="V1633" s="9" t="str">
        <f t="shared" si="276"/>
        <v>STEEL</v>
      </c>
      <c r="W1633" t="str">
        <f t="shared" si="277"/>
        <v/>
      </c>
      <c r="X1633" t="e">
        <f t="shared" si="278"/>
        <v>#VALUE!</v>
      </c>
      <c r="Y1633">
        <f t="shared" si="279"/>
        <v>940295.03</v>
      </c>
      <c r="Z1633">
        <f t="shared" si="280"/>
        <v>2019</v>
      </c>
      <c r="AA1633" s="9" t="str">
        <f t="shared" si="281"/>
        <v>Steel</v>
      </c>
      <c r="AB1633" s="9" t="str">
        <f t="shared" si="282"/>
        <v>Other</v>
      </c>
      <c r="AD1633" s="13">
        <f t="shared" si="283"/>
        <v>9.4863982189999998</v>
      </c>
      <c r="AE1633" t="e">
        <f t="shared" si="284"/>
        <v>#VALUE!</v>
      </c>
      <c r="AF1633" s="16">
        <f t="shared" si="285"/>
        <v>0.24320006756655541</v>
      </c>
    </row>
    <row r="1634" spans="1:32" x14ac:dyDescent="0.25">
      <c r="A1634" t="str">
        <f>'Raw Data'!A1634</f>
        <v>INNSA1</v>
      </c>
      <c r="B1634" s="7">
        <f>'Raw Data'!B1634</f>
        <v>43558</v>
      </c>
      <c r="C1634">
        <f>'Raw Data'!C1634</f>
        <v>301049751</v>
      </c>
      <c r="D1634">
        <f>'Raw Data'!D1634</f>
        <v>73239990</v>
      </c>
      <c r="E1634" t="str">
        <f>'Raw Data'!E1634</f>
        <v>STEEL ZHARA -NP-003(TOTAL 24000 PCS) (MILD STEEL) -</v>
      </c>
      <c r="F1634" t="str">
        <f t="shared" si="275"/>
        <v>STEEL ZHARA -NP-003(TOTAL 24000 PCS) (MILD STEEL) -</v>
      </c>
      <c r="O1634">
        <f>'Raw Data'!N1634</f>
        <v>2196</v>
      </c>
      <c r="P1634" t="str">
        <f>'Raw Data'!O1634</f>
        <v>KG</v>
      </c>
      <c r="Q1634">
        <f>'Raw Data'!P1634</f>
        <v>357.53142989999998</v>
      </c>
      <c r="R1634">
        <f>'Raw Data'!Q1634</f>
        <v>785139.02</v>
      </c>
      <c r="S1634">
        <f>'Raw Data'!R1634</f>
        <v>5.1075918549999999</v>
      </c>
      <c r="T1634">
        <f>'Raw Data'!S1634</f>
        <v>11216.271710000001</v>
      </c>
      <c r="U1634">
        <f>'Raw Data'!T1634</f>
        <v>190945.8</v>
      </c>
      <c r="V1634" s="9" t="str">
        <f t="shared" si="276"/>
        <v>STEEL</v>
      </c>
      <c r="W1634" t="str">
        <f t="shared" si="277"/>
        <v/>
      </c>
      <c r="X1634" t="e">
        <f t="shared" si="278"/>
        <v>#VALUE!</v>
      </c>
      <c r="Y1634">
        <f t="shared" si="279"/>
        <v>976084.82000000007</v>
      </c>
      <c r="Z1634">
        <f t="shared" si="280"/>
        <v>2019</v>
      </c>
      <c r="AA1634" s="9" t="str">
        <f t="shared" si="281"/>
        <v>Steel</v>
      </c>
      <c r="AB1634" s="9" t="str">
        <f t="shared" si="282"/>
        <v>Other</v>
      </c>
      <c r="AD1634" s="13">
        <f t="shared" si="283"/>
        <v>5.1075918549999999</v>
      </c>
      <c r="AE1634" t="e">
        <f t="shared" si="284"/>
        <v>#VALUE!</v>
      </c>
      <c r="AF1634" s="16">
        <f t="shared" si="285"/>
        <v>0.24319998769135176</v>
      </c>
    </row>
    <row r="1635" spans="1:32" x14ac:dyDescent="0.25">
      <c r="A1635" t="str">
        <f>'Raw Data'!A1635</f>
        <v>INNSA1</v>
      </c>
      <c r="B1635" s="7">
        <f>'Raw Data'!B1635</f>
        <v>43557</v>
      </c>
      <c r="C1635">
        <f>'Raw Data'!C1635</f>
        <v>301049751</v>
      </c>
      <c r="D1635">
        <f>'Raw Data'!D1635</f>
        <v>73239990</v>
      </c>
      <c r="E1635" t="str">
        <f>'Raw Data'!E1635</f>
        <v>STEEL LUNCH BOX -6900(TOTAL 4632 PCS) (MILD STEEL)DPD CLIENT -</v>
      </c>
      <c r="F1635" t="str">
        <f t="shared" si="275"/>
        <v>STEEL LUNCH BOX -6900(TOTAL 4632 PCS) (MILD STEEL)DPD CLIENT -</v>
      </c>
      <c r="O1635">
        <f>'Raw Data'!N1635</f>
        <v>542.33000000000004</v>
      </c>
      <c r="P1635" t="str">
        <f>'Raw Data'!O1635</f>
        <v>KG</v>
      </c>
      <c r="Q1635">
        <f>'Raw Data'!P1635</f>
        <v>477.27667659999997</v>
      </c>
      <c r="R1635">
        <f>'Raw Data'!Q1635</f>
        <v>258841.46</v>
      </c>
      <c r="S1635">
        <f>'Raw Data'!R1635</f>
        <v>6.8182382370000001</v>
      </c>
      <c r="T1635">
        <f>'Raw Data'!S1635</f>
        <v>3697.7351429999999</v>
      </c>
      <c r="U1635">
        <f>'Raw Data'!T1635</f>
        <v>62950.2</v>
      </c>
      <c r="V1635" s="9" t="str">
        <f t="shared" si="276"/>
        <v>STEEL</v>
      </c>
      <c r="W1635" t="str">
        <f t="shared" si="277"/>
        <v/>
      </c>
      <c r="X1635" t="e">
        <f t="shared" si="278"/>
        <v>#VALUE!</v>
      </c>
      <c r="Y1635">
        <f t="shared" si="279"/>
        <v>321791.65999999997</v>
      </c>
      <c r="Z1635">
        <f t="shared" si="280"/>
        <v>2019</v>
      </c>
      <c r="AA1635" s="9" t="str">
        <f t="shared" si="281"/>
        <v>Steel</v>
      </c>
      <c r="AB1635" s="9" t="str">
        <f t="shared" si="282"/>
        <v>Lunch Box</v>
      </c>
      <c r="AD1635" s="13">
        <f t="shared" si="283"/>
        <v>6.8182382370000001</v>
      </c>
      <c r="AE1635" t="e">
        <f t="shared" si="284"/>
        <v>#VALUE!</v>
      </c>
      <c r="AF1635" s="16">
        <f t="shared" si="285"/>
        <v>0.2431998335969825</v>
      </c>
    </row>
    <row r="1636" spans="1:32" x14ac:dyDescent="0.25">
      <c r="A1636" t="str">
        <f>'Raw Data'!A1636</f>
        <v>INNSA1</v>
      </c>
      <c r="B1636" s="7">
        <f>'Raw Data'!B1636</f>
        <v>43557</v>
      </c>
      <c r="C1636">
        <f>'Raw Data'!C1636</f>
        <v>301049751</v>
      </c>
      <c r="D1636">
        <f>'Raw Data'!D1636</f>
        <v>73239990</v>
      </c>
      <c r="E1636" t="str">
        <f>'Raw Data'!E1636</f>
        <v>STEEL LUNCH BOX-6527 (TOTAL 24504 PCS) (MILD STEEL) -</v>
      </c>
      <c r="F1636" t="str">
        <f t="shared" si="275"/>
        <v>STEEL LUNCH BOX-6527 (TOTAL 24504 PCS) (MILD STEEL) -</v>
      </c>
      <c r="O1636">
        <f>'Raw Data'!N1636</f>
        <v>8535.56</v>
      </c>
      <c r="P1636" t="str">
        <f>'Raw Data'!O1636</f>
        <v>KG</v>
      </c>
      <c r="Q1636">
        <f>'Raw Data'!P1636</f>
        <v>426.44443480000001</v>
      </c>
      <c r="R1636">
        <f>'Raw Data'!Q1636</f>
        <v>3639942.06</v>
      </c>
      <c r="S1636">
        <f>'Raw Data'!R1636</f>
        <v>6.0920633540000004</v>
      </c>
      <c r="T1636">
        <f>'Raw Data'!S1636</f>
        <v>51999.172290000002</v>
      </c>
      <c r="U1636">
        <f>'Raw Data'!T1636</f>
        <v>885233.9</v>
      </c>
      <c r="V1636" s="9" t="str">
        <f t="shared" si="276"/>
        <v>STEEL</v>
      </c>
      <c r="W1636" t="str">
        <f t="shared" si="277"/>
        <v/>
      </c>
      <c r="X1636" t="e">
        <f t="shared" si="278"/>
        <v>#VALUE!</v>
      </c>
      <c r="Y1636">
        <f t="shared" si="279"/>
        <v>4525175.96</v>
      </c>
      <c r="Z1636">
        <f t="shared" si="280"/>
        <v>2019</v>
      </c>
      <c r="AA1636" s="9" t="str">
        <f t="shared" si="281"/>
        <v>Steel</v>
      </c>
      <c r="AB1636" s="9" t="str">
        <f t="shared" si="282"/>
        <v>Lunch Box</v>
      </c>
      <c r="AD1636" s="13">
        <f t="shared" si="283"/>
        <v>6.0920633540000004</v>
      </c>
      <c r="AE1636" t="e">
        <f t="shared" si="284"/>
        <v>#VALUE!</v>
      </c>
      <c r="AF1636" s="16">
        <f t="shared" si="285"/>
        <v>0.24319999752963101</v>
      </c>
    </row>
    <row r="1637" spans="1:32" x14ac:dyDescent="0.25">
      <c r="A1637" t="str">
        <f>'Raw Data'!A1637</f>
        <v>INNSA1</v>
      </c>
      <c r="B1637" s="7">
        <f>'Raw Data'!B1637</f>
        <v>43556</v>
      </c>
      <c r="C1637">
        <f>'Raw Data'!C1637</f>
        <v>301049751</v>
      </c>
      <c r="D1637">
        <f>'Raw Data'!D1637</f>
        <v>73239990</v>
      </c>
      <c r="E1637" t="str">
        <f>'Raw Data'!E1637</f>
        <v>STAINLESS STEEL SPORTS BOTTLE 750ML S-308-C6-NP-20 (TOTAL 15 - 264 PCS)(NOT VACUUM BOTTLE)(MILD STEEL)</v>
      </c>
      <c r="F1637" t="str">
        <f t="shared" si="275"/>
        <v>STAINLESS STEEL SPORTS BOTTLE 750ML S-308-C6-NP-20 (TOTAL 15 - 264 PCS)(NOT VACUUM BOTTLE)(MILD STEEL)</v>
      </c>
      <c r="O1637">
        <f>'Raw Data'!N1637</f>
        <v>2594.88</v>
      </c>
      <c r="P1637" t="str">
        <f>'Raw Data'!O1637</f>
        <v>KG</v>
      </c>
      <c r="Q1637">
        <f>'Raw Data'!P1637</f>
        <v>433.7238562</v>
      </c>
      <c r="R1637">
        <f>'Raw Data'!Q1637</f>
        <v>1125461.3600000001</v>
      </c>
      <c r="S1637">
        <f>'Raw Data'!R1637</f>
        <v>6.1960550889999997</v>
      </c>
      <c r="T1637">
        <f>'Raw Data'!S1637</f>
        <v>16078.01943</v>
      </c>
      <c r="U1637">
        <f>'Raw Data'!T1637</f>
        <v>273712.2</v>
      </c>
      <c r="V1637" s="9" t="str">
        <f t="shared" si="276"/>
        <v>STAINLESS</v>
      </c>
      <c r="W1637" t="str">
        <f t="shared" si="277"/>
        <v/>
      </c>
      <c r="X1637" t="e">
        <f t="shared" si="278"/>
        <v>#VALUE!</v>
      </c>
      <c r="Y1637">
        <f t="shared" si="279"/>
        <v>1399173.56</v>
      </c>
      <c r="Z1637">
        <f t="shared" si="280"/>
        <v>2019</v>
      </c>
      <c r="AA1637" s="9" t="str">
        <f t="shared" si="281"/>
        <v>Steel</v>
      </c>
      <c r="AB1637" s="9" t="str">
        <f t="shared" si="282"/>
        <v>Other</v>
      </c>
      <c r="AD1637" s="13">
        <f t="shared" si="283"/>
        <v>6.1960550889999997</v>
      </c>
      <c r="AE1637" t="e">
        <f t="shared" si="284"/>
        <v>#VALUE!</v>
      </c>
      <c r="AF1637" s="16">
        <f t="shared" si="285"/>
        <v>0.24319999755478056</v>
      </c>
    </row>
    <row r="1638" spans="1:32" x14ac:dyDescent="0.25">
      <c r="A1638" t="str">
        <f>'Raw Data'!A1638</f>
        <v>INNSA1</v>
      </c>
      <c r="B1638" s="7">
        <f>'Raw Data'!B1638</f>
        <v>43556</v>
      </c>
      <c r="C1638">
        <f>'Raw Data'!C1638</f>
        <v>301049751</v>
      </c>
      <c r="D1638">
        <f>'Raw Data'!D1638</f>
        <v>73239990</v>
      </c>
      <c r="E1638" t="str">
        <f>'Raw Data'!E1638</f>
        <v>STAINLESS STEEL SPORTS BOTTLE 650ML S115-NP-21 (TOTAL 16776 - PCS ) (NOT VACUUM BOTTLE) (MILD STEEL)</v>
      </c>
      <c r="F1638" t="str">
        <f t="shared" si="275"/>
        <v>STAINLESS STEEL SPORTS BOTTLE 650ML S115-NP-21 (TOTAL 16776 - PCS ) (NOT VACUUM BOTTLE) (MILD STEEL)</v>
      </c>
      <c r="O1638">
        <f>'Raw Data'!N1638</f>
        <v>2851.92</v>
      </c>
      <c r="P1638" t="str">
        <f>'Raw Data'!O1638</f>
        <v>KG</v>
      </c>
      <c r="Q1638">
        <f>'Raw Data'!P1638</f>
        <v>482.10413690000001</v>
      </c>
      <c r="R1638">
        <f>'Raw Data'!Q1638</f>
        <v>1374922.43</v>
      </c>
      <c r="S1638">
        <f>'Raw Data'!R1638</f>
        <v>6.8872019550000001</v>
      </c>
      <c r="T1638">
        <f>'Raw Data'!S1638</f>
        <v>19641.749</v>
      </c>
      <c r="U1638">
        <f>'Raw Data'!T1638</f>
        <v>334381.09999999998</v>
      </c>
      <c r="V1638" s="9" t="str">
        <f t="shared" si="276"/>
        <v>STAINLESS</v>
      </c>
      <c r="W1638" t="str">
        <f t="shared" si="277"/>
        <v/>
      </c>
      <c r="X1638" t="e">
        <f t="shared" si="278"/>
        <v>#VALUE!</v>
      </c>
      <c r="Y1638">
        <f t="shared" si="279"/>
        <v>1709303.5299999998</v>
      </c>
      <c r="Z1638">
        <f t="shared" si="280"/>
        <v>2019</v>
      </c>
      <c r="AA1638" s="9" t="str">
        <f t="shared" si="281"/>
        <v>Steel</v>
      </c>
      <c r="AB1638" s="9" t="str">
        <f t="shared" si="282"/>
        <v>Other</v>
      </c>
      <c r="AD1638" s="13">
        <f t="shared" si="283"/>
        <v>6.8872019550000001</v>
      </c>
      <c r="AE1638" t="e">
        <f t="shared" si="284"/>
        <v>#VALUE!</v>
      </c>
      <c r="AF1638" s="16">
        <f t="shared" si="285"/>
        <v>0.24319997456147399</v>
      </c>
    </row>
    <row r="1639" spans="1:32" x14ac:dyDescent="0.25">
      <c r="A1639" t="str">
        <f>'Raw Data'!A1639</f>
        <v>INNSA1</v>
      </c>
      <c r="B1639" s="7">
        <f>'Raw Data'!B1639</f>
        <v>43553</v>
      </c>
      <c r="C1639">
        <f>'Raw Data'!C1639</f>
        <v>301049751</v>
      </c>
      <c r="D1639">
        <f>'Raw Data'!D1639</f>
        <v>73239990</v>
      </c>
      <c r="E1639" t="str">
        <f>'Raw Data'!E1639</f>
        <v>RYX-02-021A MILD STEEL MULTI FUNCTION CLOTH STAND (OTHER ART - ICLES OF HOUSEHOLD OF IRON &amp; STEEL) (3888 NOS)</v>
      </c>
      <c r="F1639" t="str">
        <f t="shared" si="275"/>
        <v>RYX-02-021A MILD STEEL MULTI FUNCTION CLOTH STAND (OTHER ART - ICLES OF HOUSEHOLD OF IRON &amp; STEEL) (3888 NOS)</v>
      </c>
      <c r="O1639">
        <f>'Raw Data'!N1639</f>
        <v>14256</v>
      </c>
      <c r="P1639" t="str">
        <f>'Raw Data'!O1639</f>
        <v>KGS</v>
      </c>
      <c r="Q1639">
        <f>'Raw Data'!P1639</f>
        <v>171.28964999999999</v>
      </c>
      <c r="R1639">
        <f>'Raw Data'!Q1639</f>
        <v>2441905.25</v>
      </c>
      <c r="S1639">
        <f>'Raw Data'!R1639</f>
        <v>2.4469949999999998</v>
      </c>
      <c r="T1639">
        <f>'Raw Data'!S1639</f>
        <v>34884.360710000001</v>
      </c>
      <c r="U1639">
        <f>'Raw Data'!T1639</f>
        <v>593871.4</v>
      </c>
      <c r="V1639" s="9" t="str">
        <f t="shared" si="276"/>
        <v>RYX-02-021A</v>
      </c>
      <c r="W1639" t="str">
        <f t="shared" si="277"/>
        <v/>
      </c>
      <c r="X1639" t="e">
        <f t="shared" si="278"/>
        <v>#VALUE!</v>
      </c>
      <c r="Y1639">
        <f t="shared" si="279"/>
        <v>3035776.65</v>
      </c>
      <c r="Z1639">
        <f t="shared" si="280"/>
        <v>2019</v>
      </c>
      <c r="AA1639" s="9" t="str">
        <f t="shared" si="281"/>
        <v>Steel</v>
      </c>
      <c r="AB1639" s="9" t="str">
        <f t="shared" si="282"/>
        <v>Other</v>
      </c>
      <c r="AD1639" s="13">
        <f t="shared" si="283"/>
        <v>2.4469949999999998</v>
      </c>
      <c r="AE1639" t="e">
        <f t="shared" si="284"/>
        <v>#VALUE!</v>
      </c>
      <c r="AF1639" s="16">
        <f t="shared" si="285"/>
        <v>0.24320001769110411</v>
      </c>
    </row>
    <row r="1640" spans="1:32" x14ac:dyDescent="0.25">
      <c r="A1640" t="str">
        <f>'Raw Data'!A1640</f>
        <v>INNSA1</v>
      </c>
      <c r="B1640" s="7">
        <f>'Raw Data'!B1640</f>
        <v>43553</v>
      </c>
      <c r="C1640">
        <f>'Raw Data'!C1640</f>
        <v>301049751</v>
      </c>
      <c r="D1640">
        <f>'Raw Data'!D1640</f>
        <v>73239990</v>
      </c>
      <c r="E1640" t="str">
        <f>'Raw Data'!E1640</f>
        <v>RYX-02-020 MILD STEEL MULTI FUNCTION CLOTH STAND (OTHER ARTI - CLES OF HOUSEHOLD OF IRON &amp; STEEL) (2464 NOS)</v>
      </c>
      <c r="F1640" t="str">
        <f t="shared" si="275"/>
        <v>RYX-02-020 MILD STEEL MULTI FUNCTION CLOTH STAND (OTHER ARTI - CLES OF HOUSEHOLD OF IRON &amp; STEEL) (2464 NOS)</v>
      </c>
      <c r="O1640">
        <f>'Raw Data'!N1640</f>
        <v>8008</v>
      </c>
      <c r="P1640" t="str">
        <f>'Raw Data'!O1640</f>
        <v>KGS</v>
      </c>
      <c r="Q1640">
        <f>'Raw Data'!P1640</f>
        <v>310.08834789999997</v>
      </c>
      <c r="R1640">
        <f>'Raw Data'!Q1640</f>
        <v>2483187.4900000002</v>
      </c>
      <c r="S1640">
        <f>'Raw Data'!R1640</f>
        <v>4.4298335409999998</v>
      </c>
      <c r="T1640">
        <f>'Raw Data'!S1640</f>
        <v>35474.107000000004</v>
      </c>
      <c r="U1640">
        <f>'Raw Data'!T1640</f>
        <v>603911.19999999995</v>
      </c>
      <c r="V1640" s="9" t="str">
        <f t="shared" si="276"/>
        <v>RYX-02-020</v>
      </c>
      <c r="W1640" t="str">
        <f t="shared" si="277"/>
        <v/>
      </c>
      <c r="X1640" t="e">
        <f t="shared" si="278"/>
        <v>#VALUE!</v>
      </c>
      <c r="Y1640">
        <f t="shared" si="279"/>
        <v>3087098.6900000004</v>
      </c>
      <c r="Z1640">
        <f t="shared" si="280"/>
        <v>2019</v>
      </c>
      <c r="AA1640" s="9" t="str">
        <f t="shared" si="281"/>
        <v>Steel</v>
      </c>
      <c r="AB1640" s="9" t="str">
        <f t="shared" si="282"/>
        <v>Other</v>
      </c>
      <c r="AD1640" s="13">
        <f t="shared" si="283"/>
        <v>4.4298335409999998</v>
      </c>
      <c r="AE1640" t="e">
        <f t="shared" si="284"/>
        <v>#VALUE!</v>
      </c>
      <c r="AF1640" s="16">
        <f t="shared" si="285"/>
        <v>0.24320000097938635</v>
      </c>
    </row>
    <row r="1641" spans="1:32" x14ac:dyDescent="0.25">
      <c r="A1641" t="str">
        <f>'Raw Data'!A1641</f>
        <v>INNSA1</v>
      </c>
      <c r="B1641" s="7">
        <f>'Raw Data'!B1641</f>
        <v>43550</v>
      </c>
      <c r="C1641">
        <f>'Raw Data'!C1641</f>
        <v>301049751</v>
      </c>
      <c r="D1641">
        <f>'Raw Data'!D1641</f>
        <v>73239990</v>
      </c>
      <c r="E1641" t="str">
        <f>'Raw Data'!E1641</f>
        <v>STAINLESS STEEL SPORTS BOTTLE 650ML S115-NP-21 (TOTAL 11736 - PCS ) (NOT VACUUM BOTTLE) (MILD STEEL)</v>
      </c>
      <c r="F1641" t="str">
        <f t="shared" si="275"/>
        <v>STAINLESS STEEL SPORTS BOTTLE 650ML S115-NP-21 (TOTAL 11736 - PCS ) (NOT VACUUM BOTTLE) (MILD STEEL)</v>
      </c>
      <c r="O1641">
        <f>'Raw Data'!N1641</f>
        <v>1995.12</v>
      </c>
      <c r="P1641" t="str">
        <f>'Raw Data'!O1641</f>
        <v>KGS</v>
      </c>
      <c r="Q1641">
        <f>'Raw Data'!P1641</f>
        <v>481.9301696</v>
      </c>
      <c r="R1641">
        <f>'Raw Data'!Q1641</f>
        <v>961508.52</v>
      </c>
      <c r="S1641">
        <f>'Raw Data'!R1641</f>
        <v>6.8847167090000001</v>
      </c>
      <c r="T1641">
        <f>'Raw Data'!S1641</f>
        <v>13735.835999999999</v>
      </c>
      <c r="U1641">
        <f>'Raw Data'!T1641</f>
        <v>233838.9</v>
      </c>
      <c r="V1641" s="9" t="str">
        <f t="shared" si="276"/>
        <v>STAINLESS</v>
      </c>
      <c r="W1641" t="str">
        <f t="shared" si="277"/>
        <v/>
      </c>
      <c r="X1641" t="e">
        <f t="shared" si="278"/>
        <v>#VALUE!</v>
      </c>
      <c r="Y1641">
        <f t="shared" si="279"/>
        <v>1195347.42</v>
      </c>
      <c r="Z1641">
        <f t="shared" si="280"/>
        <v>2019</v>
      </c>
      <c r="AA1641" s="9" t="str">
        <f t="shared" si="281"/>
        <v>Steel</v>
      </c>
      <c r="AB1641" s="9" t="str">
        <f t="shared" si="282"/>
        <v>Other</v>
      </c>
      <c r="AD1641" s="13">
        <f t="shared" si="283"/>
        <v>6.8847167090000001</v>
      </c>
      <c r="AE1641" t="e">
        <f t="shared" si="284"/>
        <v>#VALUE!</v>
      </c>
      <c r="AF1641" s="16">
        <f t="shared" si="285"/>
        <v>0.24320002905434471</v>
      </c>
    </row>
    <row r="1642" spans="1:32" x14ac:dyDescent="0.25">
      <c r="A1642" t="str">
        <f>'Raw Data'!A1642</f>
        <v>INNSA1</v>
      </c>
      <c r="B1642" s="7">
        <f>'Raw Data'!B1642</f>
        <v>43550</v>
      </c>
      <c r="C1642">
        <f>'Raw Data'!C1642</f>
        <v>301049751</v>
      </c>
      <c r="D1642">
        <f>'Raw Data'!D1642</f>
        <v>73239990</v>
      </c>
      <c r="E1642" t="str">
        <f>'Raw Data'!E1642</f>
        <v>STEEL LUNCH BOX -6527 (TOTAL 1356 PCS) (MILD STEEL) -</v>
      </c>
      <c r="F1642" t="str">
        <f t="shared" si="275"/>
        <v>STEEL LUNCH BOX -6527 (TOTAL 1356 PCS) (MILD STEEL) -</v>
      </c>
      <c r="O1642">
        <f>'Raw Data'!N1642</f>
        <v>472.34</v>
      </c>
      <c r="P1642" t="str">
        <f>'Raw Data'!O1642</f>
        <v>KGS</v>
      </c>
      <c r="Q1642">
        <f>'Raw Data'!P1642</f>
        <v>426.26692639999999</v>
      </c>
      <c r="R1642">
        <f>'Raw Data'!Q1642</f>
        <v>201342.92</v>
      </c>
      <c r="S1642">
        <f>'Raw Data'!R1642</f>
        <v>6.0895275199999999</v>
      </c>
      <c r="T1642">
        <f>'Raw Data'!S1642</f>
        <v>2876.3274289999999</v>
      </c>
      <c r="U1642">
        <f>'Raw Data'!T1642</f>
        <v>48966.6</v>
      </c>
      <c r="V1642" s="9" t="str">
        <f t="shared" si="276"/>
        <v>STEEL</v>
      </c>
      <c r="W1642" t="str">
        <f t="shared" si="277"/>
        <v/>
      </c>
      <c r="X1642" t="e">
        <f t="shared" si="278"/>
        <v>#VALUE!</v>
      </c>
      <c r="Y1642">
        <f t="shared" si="279"/>
        <v>250309.52000000002</v>
      </c>
      <c r="Z1642">
        <f t="shared" si="280"/>
        <v>2019</v>
      </c>
      <c r="AA1642" s="9" t="str">
        <f t="shared" si="281"/>
        <v>Steel</v>
      </c>
      <c r="AB1642" s="9" t="str">
        <f t="shared" si="282"/>
        <v>Lunch Box</v>
      </c>
      <c r="AD1642" s="13">
        <f t="shared" si="283"/>
        <v>6.0895275199999999</v>
      </c>
      <c r="AE1642" t="e">
        <f t="shared" si="284"/>
        <v>#VALUE!</v>
      </c>
      <c r="AF1642" s="16">
        <f t="shared" si="285"/>
        <v>0.24320000921810409</v>
      </c>
    </row>
    <row r="1643" spans="1:32" x14ac:dyDescent="0.25">
      <c r="A1643" t="str">
        <f>'Raw Data'!A1643</f>
        <v>INNSA1</v>
      </c>
      <c r="B1643" s="7">
        <f>'Raw Data'!B1643</f>
        <v>43550</v>
      </c>
      <c r="C1643">
        <f>'Raw Data'!C1643</f>
        <v>301049751</v>
      </c>
      <c r="D1643">
        <f>'Raw Data'!D1643</f>
        <v>73239990</v>
      </c>
      <c r="E1643" t="str">
        <f>'Raw Data'!E1643</f>
        <v>STAINLESS STEEL COLA BOTTLE 750ML SK750-SL-01(TOTAL 10260 PC - S) (NOT VACUUM BOTTLE)</v>
      </c>
      <c r="F1643" t="str">
        <f t="shared" si="275"/>
        <v>STAINLESS STEEL COLA BOTTLE 750ML SK750-SL-01(TOTAL 10260 PC - S) (NOT VACUUM BOTTLE)</v>
      </c>
      <c r="O1643">
        <f>'Raw Data'!N1643</f>
        <v>2003.55</v>
      </c>
      <c r="P1643" t="str">
        <f>'Raw Data'!O1643</f>
        <v>KGS</v>
      </c>
      <c r="Q1643">
        <f>'Raw Data'!P1643</f>
        <v>463.49548049999999</v>
      </c>
      <c r="R1643">
        <f>'Raw Data'!Q1643</f>
        <v>928636.37</v>
      </c>
      <c r="S1643">
        <f>'Raw Data'!R1643</f>
        <v>6.6213640070000004</v>
      </c>
      <c r="T1643">
        <f>'Raw Data'!S1643</f>
        <v>13266.23386</v>
      </c>
      <c r="U1643">
        <f>'Raw Data'!T1643</f>
        <v>225844.4</v>
      </c>
      <c r="V1643" s="9" t="str">
        <f t="shared" si="276"/>
        <v>STAINLESS</v>
      </c>
      <c r="W1643" t="str">
        <f t="shared" si="277"/>
        <v/>
      </c>
      <c r="X1643" t="e">
        <f t="shared" si="278"/>
        <v>#VALUE!</v>
      </c>
      <c r="Y1643">
        <f t="shared" si="279"/>
        <v>1154480.77</v>
      </c>
      <c r="Z1643">
        <f t="shared" si="280"/>
        <v>2019</v>
      </c>
      <c r="AA1643" s="9" t="str">
        <f t="shared" si="281"/>
        <v>Steel</v>
      </c>
      <c r="AB1643" s="9" t="str">
        <f t="shared" si="282"/>
        <v>Other</v>
      </c>
      <c r="AD1643" s="13">
        <f t="shared" si="283"/>
        <v>6.6213640070000004</v>
      </c>
      <c r="AE1643" t="e">
        <f t="shared" si="284"/>
        <v>#VALUE!</v>
      </c>
      <c r="AF1643" s="16">
        <f t="shared" si="285"/>
        <v>0.2432000374915318</v>
      </c>
    </row>
    <row r="1644" spans="1:32" x14ac:dyDescent="0.25">
      <c r="A1644" t="str">
        <f>'Raw Data'!A1644</f>
        <v>INNSA1</v>
      </c>
      <c r="B1644" s="7">
        <f>'Raw Data'!B1644</f>
        <v>43550</v>
      </c>
      <c r="C1644">
        <f>'Raw Data'!C1644</f>
        <v>301049751</v>
      </c>
      <c r="D1644">
        <f>'Raw Data'!D1644</f>
        <v>73239990</v>
      </c>
      <c r="E1644" t="str">
        <f>'Raw Data'!E1644</f>
        <v>STEEL LUNCH BOX 3LAYER-8505 (TOTAL 16800 PCS) (MILDSTEEL)-DP - D CLIENT</v>
      </c>
      <c r="F1644" t="str">
        <f t="shared" si="275"/>
        <v>STEEL LUNCH BOX 3LAYER-8505 (TOTAL 16800 PCS) (MILDSTEEL)-DP - D CLIENT</v>
      </c>
      <c r="O1644">
        <f>'Raw Data'!N1644</f>
        <v>10892</v>
      </c>
      <c r="P1644" t="str">
        <f>'Raw Data'!O1644</f>
        <v>KGS</v>
      </c>
      <c r="Q1644">
        <f>'Raw Data'!P1644</f>
        <v>378.43255970000001</v>
      </c>
      <c r="R1644">
        <f>'Raw Data'!Q1644</f>
        <v>4121887.44</v>
      </c>
      <c r="S1644">
        <f>'Raw Data'!R1644</f>
        <v>5.4061794240000003</v>
      </c>
      <c r="T1644">
        <f>'Raw Data'!S1644</f>
        <v>58884.106290000003</v>
      </c>
      <c r="U1644">
        <f>'Raw Data'!T1644</f>
        <v>1002443</v>
      </c>
      <c r="V1644" s="9" t="str">
        <f t="shared" si="276"/>
        <v>STEEL</v>
      </c>
      <c r="W1644" t="str">
        <f t="shared" si="277"/>
        <v/>
      </c>
      <c r="X1644" t="e">
        <f t="shared" si="278"/>
        <v>#VALUE!</v>
      </c>
      <c r="Y1644">
        <f t="shared" si="279"/>
        <v>5124330.4399999995</v>
      </c>
      <c r="Z1644">
        <f t="shared" si="280"/>
        <v>2019</v>
      </c>
      <c r="AA1644" s="9" t="str">
        <f t="shared" si="281"/>
        <v>Steel</v>
      </c>
      <c r="AB1644" s="9" t="str">
        <f t="shared" si="282"/>
        <v>Lunch Box</v>
      </c>
      <c r="AD1644" s="13">
        <f t="shared" si="283"/>
        <v>5.4061794240000003</v>
      </c>
      <c r="AE1644" t="e">
        <f t="shared" si="284"/>
        <v>#VALUE!</v>
      </c>
      <c r="AF1644" s="16">
        <f t="shared" si="285"/>
        <v>0.24319999383583363</v>
      </c>
    </row>
    <row r="1645" spans="1:32" x14ac:dyDescent="0.25">
      <c r="A1645" t="str">
        <f>'Raw Data'!A1645</f>
        <v>INNSA1</v>
      </c>
      <c r="B1645" s="7">
        <f>'Raw Data'!B1645</f>
        <v>43550</v>
      </c>
      <c r="C1645">
        <f>'Raw Data'!C1645</f>
        <v>301049751</v>
      </c>
      <c r="D1645">
        <f>'Raw Data'!D1645</f>
        <v>73239990</v>
      </c>
      <c r="E1645" t="str">
        <f>'Raw Data'!E1645</f>
        <v>STEEL LUNCH BOX -6561 (TOTAL 21060 PCS) (MILD STEEL) -</v>
      </c>
      <c r="F1645" t="str">
        <f t="shared" si="275"/>
        <v>STEEL LUNCH BOX -6561 (TOTAL 21060 PCS) (MILD STEEL) -</v>
      </c>
      <c r="O1645">
        <f>'Raw Data'!N1645</f>
        <v>8026.2</v>
      </c>
      <c r="P1645" t="str">
        <f>'Raw Data'!O1645</f>
        <v>KGS</v>
      </c>
      <c r="Q1645">
        <f>'Raw Data'!P1645</f>
        <v>469.38184819999998</v>
      </c>
      <c r="R1645">
        <f>'Raw Data'!Q1645</f>
        <v>3767352.59</v>
      </c>
      <c r="S1645">
        <f>'Raw Data'!R1645</f>
        <v>6.7054549740000002</v>
      </c>
      <c r="T1645">
        <f>'Raw Data'!S1645</f>
        <v>53819.32271</v>
      </c>
      <c r="U1645">
        <f>'Raw Data'!T1645</f>
        <v>916220.2</v>
      </c>
      <c r="V1645" s="9" t="str">
        <f t="shared" si="276"/>
        <v>STEEL</v>
      </c>
      <c r="W1645" t="str">
        <f t="shared" si="277"/>
        <v/>
      </c>
      <c r="X1645" t="e">
        <f t="shared" si="278"/>
        <v>#VALUE!</v>
      </c>
      <c r="Y1645">
        <f t="shared" si="279"/>
        <v>4683572.79</v>
      </c>
      <c r="Z1645">
        <f t="shared" si="280"/>
        <v>2019</v>
      </c>
      <c r="AA1645" s="9" t="str">
        <f t="shared" si="281"/>
        <v>Steel</v>
      </c>
      <c r="AB1645" s="9" t="str">
        <f t="shared" si="282"/>
        <v>Lunch Box</v>
      </c>
      <c r="AD1645" s="13">
        <f t="shared" si="283"/>
        <v>6.7054549740000002</v>
      </c>
      <c r="AE1645" t="e">
        <f t="shared" si="284"/>
        <v>#VALUE!</v>
      </c>
      <c r="AF1645" s="16">
        <f t="shared" si="285"/>
        <v>0.2432000133016485</v>
      </c>
    </row>
    <row r="1646" spans="1:32" x14ac:dyDescent="0.25">
      <c r="A1646" t="str">
        <f>'Raw Data'!A1646</f>
        <v>INNSA1</v>
      </c>
      <c r="B1646" s="7">
        <f>'Raw Data'!B1646</f>
        <v>43550</v>
      </c>
      <c r="C1646">
        <f>'Raw Data'!C1646</f>
        <v>301049751</v>
      </c>
      <c r="D1646">
        <f>'Raw Data'!D1646</f>
        <v>73239990</v>
      </c>
      <c r="E1646" t="str">
        <f>'Raw Data'!E1646</f>
        <v>STAINLESS STEEL SPORTS BOTTLE 750ML S-308-C6-NP-20 (TOTAL 1 - 0080 PCS)(NOT VACUUM BOTTLE)(MILD STEEL)</v>
      </c>
      <c r="F1646" t="str">
        <f t="shared" si="275"/>
        <v>STAINLESS STEEL SPORTS BOTTLE 750ML S-308-C6-NP-20 (TOTAL 1 - 0080 PCS)(NOT VACUUM BOTTLE)(MILD STEEL)</v>
      </c>
      <c r="O1646">
        <f>'Raw Data'!N1646</f>
        <v>1713.6</v>
      </c>
      <c r="P1646" t="str">
        <f>'Raw Data'!O1646</f>
        <v>KGS</v>
      </c>
      <c r="Q1646">
        <f>'Raw Data'!P1646</f>
        <v>433.56734360000002</v>
      </c>
      <c r="R1646">
        <f>'Raw Data'!Q1646</f>
        <v>742961</v>
      </c>
      <c r="S1646">
        <f>'Raw Data'!R1646</f>
        <v>6.1938191939999996</v>
      </c>
      <c r="T1646">
        <f>'Raw Data'!S1646</f>
        <v>10613.728569999999</v>
      </c>
      <c r="U1646">
        <f>'Raw Data'!T1646</f>
        <v>180688.1</v>
      </c>
      <c r="V1646" s="9" t="str">
        <f t="shared" si="276"/>
        <v>STAINLESS</v>
      </c>
      <c r="W1646" t="str">
        <f t="shared" si="277"/>
        <v/>
      </c>
      <c r="X1646" t="e">
        <f t="shared" si="278"/>
        <v>#VALUE!</v>
      </c>
      <c r="Y1646">
        <f t="shared" si="279"/>
        <v>923649.1</v>
      </c>
      <c r="Z1646">
        <f t="shared" si="280"/>
        <v>2019</v>
      </c>
      <c r="AA1646" s="9" t="str">
        <f t="shared" si="281"/>
        <v>Steel</v>
      </c>
      <c r="AB1646" s="9" t="str">
        <f t="shared" si="282"/>
        <v>Other</v>
      </c>
      <c r="AD1646" s="13">
        <f t="shared" si="283"/>
        <v>6.1938191939999996</v>
      </c>
      <c r="AE1646" t="e">
        <f t="shared" si="284"/>
        <v>#VALUE!</v>
      </c>
      <c r="AF1646" s="16">
        <f t="shared" si="285"/>
        <v>0.24319997954132183</v>
      </c>
    </row>
    <row r="1647" spans="1:32" x14ac:dyDescent="0.25">
      <c r="A1647" t="str">
        <f>'Raw Data'!A1647</f>
        <v>INNSA1</v>
      </c>
      <c r="B1647" s="7">
        <f>'Raw Data'!B1647</f>
        <v>43550</v>
      </c>
      <c r="C1647">
        <f>'Raw Data'!C1647</f>
        <v>301049751</v>
      </c>
      <c r="D1647">
        <f>'Raw Data'!D1647</f>
        <v>73239990</v>
      </c>
      <c r="E1647" t="str">
        <f>'Raw Data'!E1647</f>
        <v>STEEL LUNCH BOX 2 LAYER-8504(TOTAL 22260 PCS) (MILD STEEL) -</v>
      </c>
      <c r="F1647" t="str">
        <f t="shared" si="275"/>
        <v>STEEL LUNCH BOX 2 LAYER-8504(TOTAL 22260 PCS) (MILD STEEL) -</v>
      </c>
      <c r="O1647">
        <f>'Raw Data'!N1647</f>
        <v>10647.7</v>
      </c>
      <c r="P1647" t="str">
        <f>'Raw Data'!O1647</f>
        <v>KGS</v>
      </c>
      <c r="Q1647">
        <f>'Raw Data'!P1647</f>
        <v>372.31511499999999</v>
      </c>
      <c r="R1647">
        <f>'Raw Data'!Q1647</f>
        <v>3964299.65</v>
      </c>
      <c r="S1647">
        <f>'Raw Data'!R1647</f>
        <v>5.3187873569999997</v>
      </c>
      <c r="T1647">
        <f>'Raw Data'!S1647</f>
        <v>56632.852140000003</v>
      </c>
      <c r="U1647">
        <f>'Raw Data'!T1647</f>
        <v>964117.7</v>
      </c>
      <c r="V1647" s="9" t="str">
        <f t="shared" si="276"/>
        <v>STEEL</v>
      </c>
      <c r="W1647" t="str">
        <f t="shared" si="277"/>
        <v/>
      </c>
      <c r="X1647" t="e">
        <f t="shared" si="278"/>
        <v>#VALUE!</v>
      </c>
      <c r="Y1647">
        <f t="shared" si="279"/>
        <v>4928417.3499999996</v>
      </c>
      <c r="Z1647">
        <f t="shared" si="280"/>
        <v>2019</v>
      </c>
      <c r="AA1647" s="9" t="str">
        <f t="shared" si="281"/>
        <v>Steel</v>
      </c>
      <c r="AB1647" s="9" t="str">
        <f t="shared" si="282"/>
        <v>Lunch Box</v>
      </c>
      <c r="AD1647" s="13">
        <f t="shared" si="283"/>
        <v>5.3187873569999997</v>
      </c>
      <c r="AE1647" t="e">
        <f t="shared" si="284"/>
        <v>#VALUE!</v>
      </c>
      <c r="AF1647" s="16">
        <f t="shared" si="285"/>
        <v>0.24320000633655431</v>
      </c>
    </row>
    <row r="1648" spans="1:32" x14ac:dyDescent="0.25">
      <c r="A1648" t="str">
        <f>'Raw Data'!A1648</f>
        <v>INNSA1</v>
      </c>
      <c r="B1648" s="7">
        <f>'Raw Data'!B1648</f>
        <v>43537</v>
      </c>
      <c r="C1648">
        <f>'Raw Data'!C1648</f>
        <v>301049751</v>
      </c>
      <c r="D1648">
        <f>'Raw Data'!D1648</f>
        <v>73239990</v>
      </c>
      <c r="E1648" t="str">
        <f>'Raw Data'!E1648</f>
        <v>03-027I FAMILY CLOTH RACK 3LAYERS (3648 PCS) (HOUSEHOLD ARTI - CLES) (MADE UP OF MILD STEEL)</v>
      </c>
      <c r="F1648" t="str">
        <f t="shared" si="275"/>
        <v>03-027I FAMILY CLOTH RACK 3LAYERS (3648 PCS) (HOUSEHOLD ARTI - CLES) (MADE UP OF MILD STEEL)</v>
      </c>
      <c r="O1648">
        <f>'Raw Data'!N1648</f>
        <v>21687.360000000001</v>
      </c>
      <c r="P1648" t="str">
        <f>'Raw Data'!O1648</f>
        <v>KGS</v>
      </c>
      <c r="Q1648">
        <f>'Raw Data'!P1648</f>
        <v>145.6219591</v>
      </c>
      <c r="R1648">
        <f>'Raw Data'!Q1648</f>
        <v>3158155.85</v>
      </c>
      <c r="S1648">
        <f>'Raw Data'!R1648</f>
        <v>2.051013508</v>
      </c>
      <c r="T1648">
        <f>'Raw Data'!S1648</f>
        <v>44481.068310000002</v>
      </c>
      <c r="U1648">
        <f>'Raw Data'!T1648</f>
        <v>768063.6</v>
      </c>
      <c r="V1648" s="9" t="str">
        <f t="shared" si="276"/>
        <v>03-027I</v>
      </c>
      <c r="W1648" t="str">
        <f t="shared" si="277"/>
        <v/>
      </c>
      <c r="X1648" t="e">
        <f t="shared" si="278"/>
        <v>#VALUE!</v>
      </c>
      <c r="Y1648">
        <f t="shared" si="279"/>
        <v>3926219.45</v>
      </c>
      <c r="Z1648">
        <f t="shared" si="280"/>
        <v>2019</v>
      </c>
      <c r="AA1648" s="9" t="str">
        <f t="shared" si="281"/>
        <v>Steel</v>
      </c>
      <c r="AB1648" s="9" t="str">
        <f t="shared" si="282"/>
        <v>Other</v>
      </c>
      <c r="AD1648" s="13">
        <f t="shared" si="283"/>
        <v>2.051013508</v>
      </c>
      <c r="AE1648" t="e">
        <f t="shared" si="284"/>
        <v>#VALUE!</v>
      </c>
      <c r="AF1648" s="16">
        <f t="shared" si="285"/>
        <v>0.24320003080278638</v>
      </c>
    </row>
    <row r="1649" spans="1:32" x14ac:dyDescent="0.25">
      <c r="A1649" t="str">
        <f>'Raw Data'!A1649</f>
        <v>INNSA1</v>
      </c>
      <c r="B1649" s="7">
        <f>'Raw Data'!B1649</f>
        <v>43522</v>
      </c>
      <c r="C1649">
        <f>'Raw Data'!C1649</f>
        <v>301049751</v>
      </c>
      <c r="D1649">
        <f>'Raw Data'!D1649</f>
        <v>73231000</v>
      </c>
      <c r="E1649" t="str">
        <f>'Raw Data'!E1649</f>
        <v>STEEL SCRUBBER-SS430 (TOTAL 273456 PCS)(MILD STEEL) DPD CLIE - NT</v>
      </c>
      <c r="F1649" t="str">
        <f t="shared" si="275"/>
        <v>STEEL SCRUBBER-SS430 (TOTAL 273456 PCS)(MILD STEEL) DPD CLIE - NT</v>
      </c>
      <c r="O1649">
        <f>'Raw Data'!N1649</f>
        <v>6520</v>
      </c>
      <c r="P1649" t="str">
        <f>'Raw Data'!O1649</f>
        <v>KGS</v>
      </c>
      <c r="Q1649">
        <f>'Raw Data'!P1649</f>
        <v>201.81367940000001</v>
      </c>
      <c r="R1649">
        <f>'Raw Data'!Q1649</f>
        <v>1315825.19</v>
      </c>
      <c r="S1649">
        <f>'Raw Data'!R1649</f>
        <v>2.80296777</v>
      </c>
      <c r="T1649">
        <f>'Raw Data'!S1649</f>
        <v>18275.349859999998</v>
      </c>
      <c r="U1649">
        <f>'Raw Data'!T1649</f>
        <v>407642.7</v>
      </c>
      <c r="V1649" s="9" t="str">
        <f t="shared" si="276"/>
        <v>STEEL</v>
      </c>
      <c r="W1649" t="str">
        <f t="shared" si="277"/>
        <v/>
      </c>
      <c r="X1649" t="e">
        <f t="shared" si="278"/>
        <v>#VALUE!</v>
      </c>
      <c r="Y1649">
        <f t="shared" si="279"/>
        <v>1723467.89</v>
      </c>
      <c r="Z1649">
        <f t="shared" si="280"/>
        <v>2019</v>
      </c>
      <c r="AA1649" s="9" t="str">
        <f t="shared" si="281"/>
        <v>Steel</v>
      </c>
      <c r="AB1649" s="9" t="str">
        <f t="shared" si="282"/>
        <v>Scrubber</v>
      </c>
      <c r="AD1649" s="13">
        <f t="shared" si="283"/>
        <v>2.80296777</v>
      </c>
      <c r="AE1649" t="e">
        <f t="shared" si="284"/>
        <v>#VALUE!</v>
      </c>
      <c r="AF1649" s="16">
        <f t="shared" si="285"/>
        <v>0.30980004266372196</v>
      </c>
    </row>
    <row r="1650" spans="1:32" x14ac:dyDescent="0.25">
      <c r="A1650" t="str">
        <f>'Raw Data'!A1650</f>
        <v>INNSA1</v>
      </c>
      <c r="B1650" s="7">
        <f>'Raw Data'!B1650</f>
        <v>43516</v>
      </c>
      <c r="C1650">
        <f>'Raw Data'!C1650</f>
        <v>301049751</v>
      </c>
      <c r="D1650">
        <f>'Raw Data'!D1650</f>
        <v>73231000</v>
      </c>
      <c r="E1650" t="str">
        <f>'Raw Data'!E1650</f>
        <v>STEEL SCRUBBER 2 PCS SET-8001-2 -</v>
      </c>
      <c r="F1650" t="str">
        <f t="shared" si="275"/>
        <v>STEEL SCRUBBER 2 PCS SET-8001-2 -</v>
      </c>
      <c r="O1650">
        <f>'Raw Data'!N1650</f>
        <v>96000</v>
      </c>
      <c r="P1650" t="str">
        <f>'Raw Data'!O1650</f>
        <v>SET</v>
      </c>
      <c r="Q1650">
        <f>'Raw Data'!P1650</f>
        <v>12.58783938</v>
      </c>
      <c r="R1650">
        <f>'Raw Data'!Q1650</f>
        <v>1208432.58</v>
      </c>
      <c r="S1650">
        <f>'Raw Data'!R1650</f>
        <v>0.17326688700000001</v>
      </c>
      <c r="T1650">
        <f>'Raw Data'!S1650</f>
        <v>16633.621200000001</v>
      </c>
      <c r="U1650">
        <f>'Raw Data'!T1650</f>
        <v>374372.4</v>
      </c>
      <c r="V1650" s="9" t="str">
        <f t="shared" si="276"/>
        <v>STEEL</v>
      </c>
      <c r="W1650" t="str">
        <f t="shared" si="277"/>
        <v/>
      </c>
      <c r="X1650" t="e">
        <f t="shared" si="278"/>
        <v>#VALUE!</v>
      </c>
      <c r="Y1650">
        <f t="shared" si="279"/>
        <v>1582804.98</v>
      </c>
      <c r="Z1650">
        <f t="shared" si="280"/>
        <v>2019</v>
      </c>
      <c r="AA1650" s="9" t="str">
        <f t="shared" si="281"/>
        <v>Steel</v>
      </c>
      <c r="AB1650" s="9" t="str">
        <f t="shared" si="282"/>
        <v>Scrubber</v>
      </c>
      <c r="AD1650" s="13">
        <f t="shared" si="283"/>
        <v>0.17326688700000001</v>
      </c>
      <c r="AE1650" t="e">
        <f t="shared" si="284"/>
        <v>#VALUE!</v>
      </c>
      <c r="AF1650" s="16">
        <f t="shared" si="285"/>
        <v>0.3097999890072477</v>
      </c>
    </row>
    <row r="1651" spans="1:32" x14ac:dyDescent="0.25">
      <c r="A1651" t="str">
        <f>'Raw Data'!A1651</f>
        <v>INNSA1</v>
      </c>
      <c r="B1651" s="7">
        <f>'Raw Data'!B1651</f>
        <v>43515</v>
      </c>
      <c r="C1651">
        <f>'Raw Data'!C1651</f>
        <v>301049751</v>
      </c>
      <c r="D1651">
        <f>'Raw Data'!D1651</f>
        <v>73239990</v>
      </c>
      <c r="E1651" t="str">
        <f>'Raw Data'!E1651</f>
        <v>STAINLESS STEEL SPORTS BOTTLE 750ML-AM-06(TOTAL NT WT.106.5 - 6 KGS) (NOT VACUUM BOTTLE) (MILD STEEL)</v>
      </c>
      <c r="F1651" t="str">
        <f t="shared" si="275"/>
        <v>STAINLESS STEEL SPORTS BOTTLE 750ML-AM-06(TOTAL NT WT.106.5 - 6 KGS) (NOT VACUUM BOTTLE) (MILD STEEL)</v>
      </c>
      <c r="O1651">
        <f>'Raw Data'!N1651</f>
        <v>720</v>
      </c>
      <c r="P1651" t="str">
        <f>'Raw Data'!O1651</f>
        <v>PCS</v>
      </c>
      <c r="Q1651">
        <f>'Raw Data'!P1651</f>
        <v>95.157666669999998</v>
      </c>
      <c r="R1651">
        <f>'Raw Data'!Q1651</f>
        <v>68513.52</v>
      </c>
      <c r="S1651">
        <f>'Raw Data'!R1651</f>
        <v>1.3098095890000001</v>
      </c>
      <c r="T1651">
        <f>'Raw Data'!S1651</f>
        <v>943.06290430000001</v>
      </c>
      <c r="U1651">
        <f>'Raw Data'!T1651</f>
        <v>16662.5</v>
      </c>
      <c r="V1651" s="9" t="str">
        <f t="shared" si="276"/>
        <v>STAINLESS</v>
      </c>
      <c r="W1651" t="str">
        <f t="shared" si="277"/>
        <v/>
      </c>
      <c r="X1651" t="e">
        <f t="shared" si="278"/>
        <v>#VALUE!</v>
      </c>
      <c r="Y1651">
        <f t="shared" si="279"/>
        <v>85176.02</v>
      </c>
      <c r="Z1651">
        <f t="shared" si="280"/>
        <v>2019</v>
      </c>
      <c r="AA1651" s="9" t="str">
        <f t="shared" si="281"/>
        <v>Steel</v>
      </c>
      <c r="AB1651" s="9" t="str">
        <f t="shared" si="282"/>
        <v>Other</v>
      </c>
      <c r="AD1651" s="13">
        <f t="shared" si="283"/>
        <v>1.3098095890000001</v>
      </c>
      <c r="AE1651" t="e">
        <f t="shared" si="284"/>
        <v>#VALUE!</v>
      </c>
      <c r="AF1651" s="16">
        <f t="shared" si="285"/>
        <v>0.2432001742137902</v>
      </c>
    </row>
    <row r="1652" spans="1:32" x14ac:dyDescent="0.25">
      <c r="A1652" t="str">
        <f>'Raw Data'!A1652</f>
        <v>INNSA1</v>
      </c>
      <c r="B1652" s="7">
        <f>'Raw Data'!B1652</f>
        <v>43515</v>
      </c>
      <c r="C1652">
        <f>'Raw Data'!C1652</f>
        <v>301049751</v>
      </c>
      <c r="D1652">
        <f>'Raw Data'!D1652</f>
        <v>73239990</v>
      </c>
      <c r="E1652" t="str">
        <f>'Raw Data'!E1652</f>
        <v>STAINLESS STEEL COLA BOTTLE 750ML SK750 SL-01 (TOTAL NT WT.1 - 829.81KGS) (NOT VACUUM BOTTLE) (MILD STEEL)</v>
      </c>
      <c r="F1652" t="str">
        <f t="shared" si="275"/>
        <v>STAINLESS STEEL COLA BOTTLE 750ML SK750 SL-01 (TOTAL NT WT.1 - 829.81KGS) (NOT VACUUM BOTTLE) (MILD STEEL)</v>
      </c>
      <c r="O1652">
        <f>'Raw Data'!N1652</f>
        <v>9432</v>
      </c>
      <c r="P1652" t="str">
        <f>'Raw Data'!O1652</f>
        <v>PCS</v>
      </c>
      <c r="Q1652">
        <f>'Raw Data'!P1652</f>
        <v>94.033752120000003</v>
      </c>
      <c r="R1652">
        <f>'Raw Data'!Q1652</f>
        <v>886926.35</v>
      </c>
      <c r="S1652">
        <f>'Raw Data'!R1652</f>
        <v>1.2943393270000001</v>
      </c>
      <c r="T1652">
        <f>'Raw Data'!S1652</f>
        <v>12208.20853</v>
      </c>
      <c r="U1652">
        <f>'Raw Data'!T1652</f>
        <v>215700.5</v>
      </c>
      <c r="V1652" s="9" t="str">
        <f t="shared" si="276"/>
        <v>STAINLESS</v>
      </c>
      <c r="W1652" t="str">
        <f t="shared" si="277"/>
        <v/>
      </c>
      <c r="X1652" t="e">
        <f t="shared" si="278"/>
        <v>#VALUE!</v>
      </c>
      <c r="Y1652">
        <f t="shared" si="279"/>
        <v>1102626.8500000001</v>
      </c>
      <c r="Z1652">
        <f t="shared" si="280"/>
        <v>2019</v>
      </c>
      <c r="AA1652" s="9" t="str">
        <f t="shared" si="281"/>
        <v>Steel</v>
      </c>
      <c r="AB1652" s="9" t="str">
        <f t="shared" si="282"/>
        <v>Other</v>
      </c>
      <c r="AD1652" s="13">
        <f t="shared" si="283"/>
        <v>1.2943393270000001</v>
      </c>
      <c r="AE1652" t="e">
        <f t="shared" si="284"/>
        <v>#VALUE!</v>
      </c>
      <c r="AF1652" s="16">
        <f t="shared" si="285"/>
        <v>0.24320001316907544</v>
      </c>
    </row>
    <row r="1653" spans="1:32" x14ac:dyDescent="0.25">
      <c r="A1653" t="str">
        <f>'Raw Data'!A1653</f>
        <v>INNSA1</v>
      </c>
      <c r="B1653" s="7">
        <f>'Raw Data'!B1653</f>
        <v>43515</v>
      </c>
      <c r="C1653">
        <f>'Raw Data'!C1653</f>
        <v>301049751</v>
      </c>
      <c r="D1653">
        <f>'Raw Data'!D1653</f>
        <v>73239990</v>
      </c>
      <c r="E1653" t="str">
        <f>'Raw Data'!E1653</f>
        <v>STAINLESS STEEL SPORTS BOTTLE 750ML S-308-C6-NP-20 (TOTAL NT - WT.2790.14KGS)(NOT VACUUM BOTTLE)(MILD STEEL)DPD CLIENT</v>
      </c>
      <c r="F1653" t="str">
        <f t="shared" si="275"/>
        <v>STAINLESS STEEL SPORTS BOTTLE 750ML S-308-C6-NP-20 (TOTAL NT - WT.2790.14KGS)(NOT VACUUM BOTTLE)(MILD STEEL)DPD CLIENT</v>
      </c>
      <c r="O1653">
        <f>'Raw Data'!N1653</f>
        <v>16128</v>
      </c>
      <c r="P1653" t="str">
        <f>'Raw Data'!O1653</f>
        <v>PCS</v>
      </c>
      <c r="Q1653">
        <f>'Raw Data'!P1653</f>
        <v>76.575693200000003</v>
      </c>
      <c r="R1653">
        <f>'Raw Data'!Q1653</f>
        <v>1235012.78</v>
      </c>
      <c r="S1653">
        <f>'Raw Data'!R1653</f>
        <v>1.054035694</v>
      </c>
      <c r="T1653">
        <f>'Raw Data'!S1653</f>
        <v>16999.487679999998</v>
      </c>
      <c r="U1653">
        <f>'Raw Data'!T1653</f>
        <v>300355.09999999998</v>
      </c>
      <c r="V1653" s="9" t="str">
        <f t="shared" si="276"/>
        <v>STAINLESS</v>
      </c>
      <c r="W1653" t="str">
        <f t="shared" si="277"/>
        <v/>
      </c>
      <c r="X1653" t="e">
        <f t="shared" si="278"/>
        <v>#VALUE!</v>
      </c>
      <c r="Y1653">
        <f t="shared" si="279"/>
        <v>1535367.88</v>
      </c>
      <c r="Z1653">
        <f t="shared" si="280"/>
        <v>2019</v>
      </c>
      <c r="AA1653" s="9" t="str">
        <f t="shared" si="281"/>
        <v>Steel</v>
      </c>
      <c r="AB1653" s="9" t="str">
        <f t="shared" si="282"/>
        <v>Other</v>
      </c>
      <c r="AD1653" s="13">
        <f t="shared" si="283"/>
        <v>1.054035694</v>
      </c>
      <c r="AE1653" t="e">
        <f t="shared" si="284"/>
        <v>#VALUE!</v>
      </c>
      <c r="AF1653" s="16">
        <f t="shared" si="285"/>
        <v>0.24319999344460222</v>
      </c>
    </row>
    <row r="1654" spans="1:32" x14ac:dyDescent="0.25">
      <c r="A1654" t="str">
        <f>'Raw Data'!A1654</f>
        <v>INNSA1</v>
      </c>
      <c r="B1654" s="7">
        <f>'Raw Data'!B1654</f>
        <v>43515</v>
      </c>
      <c r="C1654">
        <f>'Raw Data'!C1654</f>
        <v>301049751</v>
      </c>
      <c r="D1654">
        <f>'Raw Data'!D1654</f>
        <v>73239990</v>
      </c>
      <c r="E1654" t="str">
        <f>'Raw Data'!E1654</f>
        <v>STEEL TEA STRAINER -NP-55 (TOTAL NET WT.628.02 KGS) (MILD ST - EEL)</v>
      </c>
      <c r="F1654" t="str">
        <f t="shared" si="275"/>
        <v>STEEL TEA STRAINER -NP-55 (TOTAL NET WT.628.02 KGS) (MILD ST - EEL)</v>
      </c>
      <c r="O1654">
        <f>'Raw Data'!N1654</f>
        <v>21240</v>
      </c>
      <c r="P1654" t="str">
        <f>'Raw Data'!O1654</f>
        <v>PCS</v>
      </c>
      <c r="Q1654">
        <f>'Raw Data'!P1654</f>
        <v>24.256274479999998</v>
      </c>
      <c r="R1654">
        <f>'Raw Data'!Q1654</f>
        <v>515203.27</v>
      </c>
      <c r="S1654">
        <f>'Raw Data'!R1654</f>
        <v>0.33387852000000001</v>
      </c>
      <c r="T1654">
        <f>'Raw Data'!S1654</f>
        <v>7091.5797659999998</v>
      </c>
      <c r="U1654">
        <f>'Raw Data'!T1654</f>
        <v>125297.4</v>
      </c>
      <c r="V1654" s="9" t="str">
        <f t="shared" si="276"/>
        <v>STEEL</v>
      </c>
      <c r="W1654" t="str">
        <f t="shared" si="277"/>
        <v/>
      </c>
      <c r="X1654" t="e">
        <f t="shared" si="278"/>
        <v>#VALUE!</v>
      </c>
      <c r="Y1654">
        <f t="shared" si="279"/>
        <v>640500.67000000004</v>
      </c>
      <c r="Z1654">
        <f t="shared" si="280"/>
        <v>2019</v>
      </c>
      <c r="AA1654" s="9" t="str">
        <f t="shared" si="281"/>
        <v>Steel</v>
      </c>
      <c r="AB1654" s="9" t="str">
        <f t="shared" si="282"/>
        <v>Tea Strainer</v>
      </c>
      <c r="AD1654" s="13">
        <f t="shared" si="283"/>
        <v>0.33387852000000001</v>
      </c>
      <c r="AE1654" t="e">
        <f t="shared" si="284"/>
        <v>#VALUE!</v>
      </c>
      <c r="AF1654" s="16">
        <f t="shared" si="285"/>
        <v>0.24319993155322944</v>
      </c>
    </row>
    <row r="1655" spans="1:32" x14ac:dyDescent="0.25">
      <c r="A1655" t="str">
        <f>'Raw Data'!A1655</f>
        <v>INNSA1</v>
      </c>
      <c r="B1655" s="7">
        <f>'Raw Data'!B1655</f>
        <v>43515</v>
      </c>
      <c r="C1655">
        <f>'Raw Data'!C1655</f>
        <v>301049751</v>
      </c>
      <c r="D1655">
        <f>'Raw Data'!D1655</f>
        <v>73239990</v>
      </c>
      <c r="E1655" t="str">
        <f>'Raw Data'!E1655</f>
        <v>STEEL PEELER -MP-196 (TOTAL NET WT.167.28 KGS) (MILD STEEL)D - PD CLIENT</v>
      </c>
      <c r="F1655" t="str">
        <f t="shared" si="275"/>
        <v>STEEL PEELER -MP-196 (TOTAL NET WT.167.28 KGS) (MILD STEEL)D - PD CLIENT</v>
      </c>
      <c r="O1655">
        <f>'Raw Data'!N1655</f>
        <v>1968</v>
      </c>
      <c r="P1655" t="str">
        <f>'Raw Data'!O1655</f>
        <v>PCS</v>
      </c>
      <c r="Q1655">
        <f>'Raw Data'!P1655</f>
        <v>39.27252541</v>
      </c>
      <c r="R1655">
        <f>'Raw Data'!Q1655</f>
        <v>77288.33</v>
      </c>
      <c r="S1655">
        <f>'Raw Data'!R1655</f>
        <v>0.54057158199999999</v>
      </c>
      <c r="T1655">
        <f>'Raw Data'!S1655</f>
        <v>1063.844873</v>
      </c>
      <c r="U1655">
        <f>'Raw Data'!T1655</f>
        <v>18796.5</v>
      </c>
      <c r="V1655" s="9" t="str">
        <f t="shared" si="276"/>
        <v>STEEL</v>
      </c>
      <c r="W1655" t="str">
        <f t="shared" si="277"/>
        <v/>
      </c>
      <c r="X1655" t="e">
        <f t="shared" si="278"/>
        <v>#VALUE!</v>
      </c>
      <c r="Y1655">
        <f t="shared" si="279"/>
        <v>96084.83</v>
      </c>
      <c r="Z1655">
        <f t="shared" si="280"/>
        <v>2019</v>
      </c>
      <c r="AA1655" s="9" t="str">
        <f t="shared" si="281"/>
        <v>Steel</v>
      </c>
      <c r="AB1655" s="9" t="str">
        <f t="shared" si="282"/>
        <v>Other</v>
      </c>
      <c r="AD1655" s="13">
        <f t="shared" si="283"/>
        <v>0.54057158199999999</v>
      </c>
      <c r="AE1655" t="e">
        <f t="shared" si="284"/>
        <v>#VALUE!</v>
      </c>
      <c r="AF1655" s="16">
        <f t="shared" si="285"/>
        <v>0.2431997172147464</v>
      </c>
    </row>
    <row r="1656" spans="1:32" x14ac:dyDescent="0.25">
      <c r="A1656" t="str">
        <f>'Raw Data'!A1656</f>
        <v>INNSA1</v>
      </c>
      <c r="B1656" s="7">
        <f>'Raw Data'!B1656</f>
        <v>43515</v>
      </c>
      <c r="C1656">
        <f>'Raw Data'!C1656</f>
        <v>301049751</v>
      </c>
      <c r="D1656">
        <f>'Raw Data'!D1656</f>
        <v>73239990</v>
      </c>
      <c r="E1656" t="str">
        <f>'Raw Data'!E1656</f>
        <v>STAINLESS STEEL SPORTS BOTTLE 650ML S115-NP-21 (TOTAL NT WT. - 2696.72 KGS) (NOT VACUUM BOTTLE) (MILD STEEL)</v>
      </c>
      <c r="F1656" t="str">
        <f t="shared" si="275"/>
        <v>STAINLESS STEEL SPORTS BOTTLE 650ML S115-NP-21 (TOTAL NT WT. - 2696.72 KGS) (NOT VACUUM BOTTLE) (MILD STEEL)</v>
      </c>
      <c r="O1656">
        <f>'Raw Data'!N1656</f>
        <v>15588</v>
      </c>
      <c r="P1656" t="str">
        <f>'Raw Data'!O1656</f>
        <v>PCS</v>
      </c>
      <c r="Q1656">
        <f>'Raw Data'!P1656</f>
        <v>85.117404410000006</v>
      </c>
      <c r="R1656">
        <f>'Raw Data'!Q1656</f>
        <v>1326810.1000000001</v>
      </c>
      <c r="S1656">
        <f>'Raw Data'!R1656</f>
        <v>1.1716091449999999</v>
      </c>
      <c r="T1656">
        <f>'Raw Data'!S1656</f>
        <v>18263.04336</v>
      </c>
      <c r="U1656">
        <f>'Raw Data'!T1656</f>
        <v>322680.2</v>
      </c>
      <c r="V1656" s="9" t="str">
        <f t="shared" si="276"/>
        <v>STAINLESS</v>
      </c>
      <c r="W1656" t="str">
        <f t="shared" si="277"/>
        <v/>
      </c>
      <c r="X1656" t="e">
        <f t="shared" si="278"/>
        <v>#VALUE!</v>
      </c>
      <c r="Y1656">
        <f t="shared" si="279"/>
        <v>1649490.3</v>
      </c>
      <c r="Z1656">
        <f t="shared" si="280"/>
        <v>2019</v>
      </c>
      <c r="AA1656" s="9" t="str">
        <f t="shared" si="281"/>
        <v>Steel</v>
      </c>
      <c r="AB1656" s="9" t="str">
        <f t="shared" si="282"/>
        <v>Other</v>
      </c>
      <c r="AD1656" s="13">
        <f t="shared" si="283"/>
        <v>1.1716091449999999</v>
      </c>
      <c r="AE1656" t="e">
        <f t="shared" si="284"/>
        <v>#VALUE!</v>
      </c>
      <c r="AF1656" s="16">
        <f t="shared" si="285"/>
        <v>0.24319998769982229</v>
      </c>
    </row>
    <row r="1657" spans="1:32" x14ac:dyDescent="0.25">
      <c r="A1657" t="str">
        <f>'Raw Data'!A1657</f>
        <v>INNSA1</v>
      </c>
      <c r="B1657" s="7">
        <f>'Raw Data'!B1657</f>
        <v>43508</v>
      </c>
      <c r="C1657">
        <f>'Raw Data'!C1657</f>
        <v>301049751</v>
      </c>
      <c r="D1657">
        <f>'Raw Data'!D1657</f>
        <v>73239990</v>
      </c>
      <c r="E1657" t="str">
        <f>'Raw Data'!E1657</f>
        <v>STAINLESS STEEL SPORTS BOTTLE 650ML S115-NP-21 (TOTAL NT WT. - 3286.99 KGS) (NOT VACUUM BOTTLE) (MILD STEEL)</v>
      </c>
      <c r="F1657" t="str">
        <f t="shared" si="275"/>
        <v>STAINLESS STEEL SPORTS BOTTLE 650ML S115-NP-21 (TOTAL NT WT. - 3286.99 KGS) (NOT VACUUM BOTTLE) (MILD STEEL)</v>
      </c>
      <c r="O1657">
        <f>'Raw Data'!N1657</f>
        <v>19044</v>
      </c>
      <c r="P1657" t="str">
        <f>'Raw Data'!O1657</f>
        <v>PCS</v>
      </c>
      <c r="Q1657">
        <f>'Raw Data'!P1657</f>
        <v>83.549800989999994</v>
      </c>
      <c r="R1657">
        <f>'Raw Data'!Q1657</f>
        <v>1591122.41</v>
      </c>
      <c r="S1657">
        <f>'Raw Data'!R1657</f>
        <v>1.1500316719999999</v>
      </c>
      <c r="T1657">
        <f>'Raw Data'!S1657</f>
        <v>21901.203170000001</v>
      </c>
      <c r="U1657">
        <f>'Raw Data'!T1657</f>
        <v>386960.9</v>
      </c>
      <c r="V1657" s="9" t="str">
        <f t="shared" si="276"/>
        <v>STAINLESS</v>
      </c>
      <c r="W1657" t="str">
        <f t="shared" si="277"/>
        <v/>
      </c>
      <c r="X1657" t="e">
        <f t="shared" si="278"/>
        <v>#VALUE!</v>
      </c>
      <c r="Y1657">
        <f t="shared" si="279"/>
        <v>1978083.31</v>
      </c>
      <c r="Z1657">
        <f t="shared" si="280"/>
        <v>2019</v>
      </c>
      <c r="AA1657" s="9" t="str">
        <f t="shared" si="281"/>
        <v>Steel</v>
      </c>
      <c r="AB1657" s="9" t="str">
        <f t="shared" si="282"/>
        <v>Other</v>
      </c>
      <c r="AD1657" s="13">
        <f t="shared" si="283"/>
        <v>1.1500316719999999</v>
      </c>
      <c r="AE1657" t="e">
        <f t="shared" si="284"/>
        <v>#VALUE!</v>
      </c>
      <c r="AF1657" s="16">
        <f t="shared" si="285"/>
        <v>0.24319995593550847</v>
      </c>
    </row>
    <row r="1658" spans="1:32" x14ac:dyDescent="0.25">
      <c r="A1658" t="str">
        <f>'Raw Data'!A1658</f>
        <v>INNSA1</v>
      </c>
      <c r="B1658" s="7">
        <f>'Raw Data'!B1658</f>
        <v>43508</v>
      </c>
      <c r="C1658">
        <f>'Raw Data'!C1658</f>
        <v>301049751</v>
      </c>
      <c r="D1658">
        <f>'Raw Data'!D1658</f>
        <v>73239990</v>
      </c>
      <c r="E1658" t="str">
        <f>'Raw Data'!E1658</f>
        <v>STAINLESS STEEL COLA BOTTLE 750ML SK750 SL-01 (TOTAL NT WT.5 - 529 KGS) (NOT VACUUM BOTTLE) (MILD STEEL)</v>
      </c>
      <c r="F1658" t="str">
        <f t="shared" si="275"/>
        <v>STAINLESS STEEL COLA BOTTLE 750ML SK750 SL-01 (TOTAL NT WT.5 - 529 KGS) (NOT VACUUM BOTTLE) (MILD STEEL)</v>
      </c>
      <c r="O1658">
        <f>'Raw Data'!N1658</f>
        <v>28800</v>
      </c>
      <c r="P1658" t="str">
        <f>'Raw Data'!O1658</f>
        <v>PCS</v>
      </c>
      <c r="Q1658">
        <f>'Raw Data'!P1658</f>
        <v>92.301937150000001</v>
      </c>
      <c r="R1658">
        <f>'Raw Data'!Q1658</f>
        <v>2658295.79</v>
      </c>
      <c r="S1658">
        <f>'Raw Data'!R1658</f>
        <v>1.270501544</v>
      </c>
      <c r="T1658">
        <f>'Raw Data'!S1658</f>
        <v>36590.444459999999</v>
      </c>
      <c r="U1658">
        <f>'Raw Data'!T1658</f>
        <v>646497.6</v>
      </c>
      <c r="V1658" s="9" t="str">
        <f t="shared" si="276"/>
        <v>STAINLESS</v>
      </c>
      <c r="W1658" t="str">
        <f t="shared" si="277"/>
        <v/>
      </c>
      <c r="X1658" t="e">
        <f t="shared" si="278"/>
        <v>#VALUE!</v>
      </c>
      <c r="Y1658">
        <f t="shared" si="279"/>
        <v>3304793.39</v>
      </c>
      <c r="Z1658">
        <f t="shared" si="280"/>
        <v>2019</v>
      </c>
      <c r="AA1658" s="9" t="str">
        <f t="shared" si="281"/>
        <v>Steel</v>
      </c>
      <c r="AB1658" s="9" t="str">
        <f t="shared" si="282"/>
        <v>Other</v>
      </c>
      <c r="AD1658" s="13">
        <f t="shared" si="283"/>
        <v>1.270501544</v>
      </c>
      <c r="AE1658" t="e">
        <f t="shared" si="284"/>
        <v>#VALUE!</v>
      </c>
      <c r="AF1658" s="16">
        <f t="shared" si="285"/>
        <v>0.24320002402742397</v>
      </c>
    </row>
    <row r="1659" spans="1:32" x14ac:dyDescent="0.25">
      <c r="A1659" t="str">
        <f>'Raw Data'!A1659</f>
        <v>INNSA1</v>
      </c>
      <c r="B1659" s="7">
        <f>'Raw Data'!B1659</f>
        <v>43508</v>
      </c>
      <c r="C1659">
        <f>'Raw Data'!C1659</f>
        <v>301049751</v>
      </c>
      <c r="D1659">
        <f>'Raw Data'!D1659</f>
        <v>73239990</v>
      </c>
      <c r="E1659" t="str">
        <f>'Raw Data'!E1659</f>
        <v>STAINLESS STEEL SPORTS BOTTLE 750ML S-308-C6-NP-20 (TOTAL NT - WT. 2029.49KGS)(NOT VACUUM BOTTLE)(MILD STEEL)</v>
      </c>
      <c r="F1659" t="str">
        <f t="shared" si="275"/>
        <v>STAINLESS STEEL SPORTS BOTTLE 750ML S-308-C6-NP-20 (TOTAL NT - WT. 2029.49KGS)(NOT VACUUM BOTTLE)(MILD STEEL)</v>
      </c>
      <c r="O1659">
        <f>'Raw Data'!N1659</f>
        <v>11772</v>
      </c>
      <c r="P1659" t="str">
        <f>'Raw Data'!O1659</f>
        <v>PCS</v>
      </c>
      <c r="Q1659">
        <f>'Raw Data'!P1659</f>
        <v>75.202175499999996</v>
      </c>
      <c r="R1659">
        <f>'Raw Data'!Q1659</f>
        <v>885280.01</v>
      </c>
      <c r="S1659">
        <f>'Raw Data'!R1659</f>
        <v>1.035129738</v>
      </c>
      <c r="T1659">
        <f>'Raw Data'!S1659</f>
        <v>12185.547280000001</v>
      </c>
      <c r="U1659">
        <f>'Raw Data'!T1659</f>
        <v>215300.1</v>
      </c>
      <c r="V1659" s="9" t="str">
        <f t="shared" si="276"/>
        <v>STAINLESS</v>
      </c>
      <c r="W1659" t="str">
        <f t="shared" si="277"/>
        <v/>
      </c>
      <c r="X1659" t="e">
        <f t="shared" si="278"/>
        <v>#VALUE!</v>
      </c>
      <c r="Y1659">
        <f t="shared" si="279"/>
        <v>1100580.1100000001</v>
      </c>
      <c r="Z1659">
        <f t="shared" si="280"/>
        <v>2019</v>
      </c>
      <c r="AA1659" s="9" t="str">
        <f t="shared" si="281"/>
        <v>Steel</v>
      </c>
      <c r="AB1659" s="9" t="str">
        <f t="shared" si="282"/>
        <v>Other</v>
      </c>
      <c r="AD1659" s="13">
        <f t="shared" si="283"/>
        <v>1.035129738</v>
      </c>
      <c r="AE1659" t="e">
        <f t="shared" si="284"/>
        <v>#VALUE!</v>
      </c>
      <c r="AF1659" s="16">
        <f t="shared" si="285"/>
        <v>0.24320000177119103</v>
      </c>
    </row>
    <row r="1660" spans="1:32" x14ac:dyDescent="0.25">
      <c r="A1660" t="str">
        <f>'Raw Data'!A1660</f>
        <v>INNSA1</v>
      </c>
      <c r="B1660" s="7">
        <f>'Raw Data'!B1660</f>
        <v>43507</v>
      </c>
      <c r="C1660">
        <f>'Raw Data'!C1660</f>
        <v>301049751</v>
      </c>
      <c r="D1660">
        <f>'Raw Data'!D1660</f>
        <v>73239990</v>
      </c>
      <c r="E1660" t="str">
        <f>'Raw Data'!E1660</f>
        <v>STEEL LUNCH BOX 2 LAYER-8504(TOTAL NET.WT.574.00 KGS) (MILD - STEEL)</v>
      </c>
      <c r="F1660" t="str">
        <f t="shared" si="275"/>
        <v>STEEL LUNCH BOX 2 LAYER-8504(TOTAL NET.WT.574.00 KGS) (MILD - STEEL)</v>
      </c>
      <c r="O1660">
        <f>'Raw Data'!N1660</f>
        <v>1200</v>
      </c>
      <c r="P1660" t="str">
        <f>'Raw Data'!O1660</f>
        <v>PCS</v>
      </c>
      <c r="Q1660">
        <f>'Raw Data'!P1660</f>
        <v>184.46974169999999</v>
      </c>
      <c r="R1660">
        <f>'Raw Data'!Q1660</f>
        <v>221363.69</v>
      </c>
      <c r="S1660">
        <f>'Raw Data'!R1660</f>
        <v>2.5391568019999999</v>
      </c>
      <c r="T1660">
        <f>'Raw Data'!S1660</f>
        <v>3046.9881620000001</v>
      </c>
      <c r="U1660">
        <f>'Raw Data'!T1660</f>
        <v>53835.6</v>
      </c>
      <c r="V1660" s="9" t="str">
        <f t="shared" si="276"/>
        <v>STEEL</v>
      </c>
      <c r="W1660" t="str">
        <f t="shared" si="277"/>
        <v/>
      </c>
      <c r="X1660" t="e">
        <f t="shared" si="278"/>
        <v>#VALUE!</v>
      </c>
      <c r="Y1660">
        <f t="shared" si="279"/>
        <v>275199.28999999998</v>
      </c>
      <c r="Z1660">
        <f t="shared" si="280"/>
        <v>2019</v>
      </c>
      <c r="AA1660" s="9" t="str">
        <f t="shared" si="281"/>
        <v>Steel</v>
      </c>
      <c r="AB1660" s="9" t="str">
        <f t="shared" si="282"/>
        <v>Lunch Box</v>
      </c>
      <c r="AD1660" s="13">
        <f t="shared" si="283"/>
        <v>2.5391568019999999</v>
      </c>
      <c r="AE1660" t="e">
        <f t="shared" si="284"/>
        <v>#VALUE!</v>
      </c>
      <c r="AF1660" s="16">
        <f t="shared" si="285"/>
        <v>0.24319977680169677</v>
      </c>
    </row>
    <row r="1661" spans="1:32" x14ac:dyDescent="0.25">
      <c r="A1661" t="str">
        <f>'Raw Data'!A1661</f>
        <v>INNSA1</v>
      </c>
      <c r="B1661" s="7">
        <f>'Raw Data'!B1661</f>
        <v>43507</v>
      </c>
      <c r="C1661">
        <f>'Raw Data'!C1661</f>
        <v>301049751</v>
      </c>
      <c r="D1661">
        <f>'Raw Data'!D1661</f>
        <v>73239990</v>
      </c>
      <c r="E1661" t="str">
        <f>'Raw Data'!E1661</f>
        <v>STEEL LUNCH BOX -6900(TOTAL NET.WT.4496.00KGS) (MILD STEEL) -</v>
      </c>
      <c r="F1661" t="str">
        <f t="shared" si="275"/>
        <v>STEEL LUNCH BOX -6900(TOTAL NET.WT.4496.00KGS) (MILD STEEL) -</v>
      </c>
      <c r="O1661">
        <f>'Raw Data'!N1661</f>
        <v>38400</v>
      </c>
      <c r="P1661" t="str">
        <f>'Raw Data'!O1661</f>
        <v>PCS</v>
      </c>
      <c r="Q1661">
        <f>'Raw Data'!P1661</f>
        <v>58.29243906</v>
      </c>
      <c r="R1661">
        <f>'Raw Data'!Q1661</f>
        <v>2238429.66</v>
      </c>
      <c r="S1661">
        <f>'Raw Data'!R1661</f>
        <v>0.80237355899999996</v>
      </c>
      <c r="T1661">
        <f>'Raw Data'!S1661</f>
        <v>30811.144670000001</v>
      </c>
      <c r="U1661">
        <f>'Raw Data'!T1661</f>
        <v>544386.1</v>
      </c>
      <c r="V1661" s="9" t="str">
        <f t="shared" si="276"/>
        <v>STEEL</v>
      </c>
      <c r="W1661" t="str">
        <f t="shared" si="277"/>
        <v/>
      </c>
      <c r="X1661" t="e">
        <f t="shared" si="278"/>
        <v>#VALUE!</v>
      </c>
      <c r="Y1661">
        <f t="shared" si="279"/>
        <v>2782815.7600000002</v>
      </c>
      <c r="Z1661">
        <f t="shared" si="280"/>
        <v>2019</v>
      </c>
      <c r="AA1661" s="9" t="str">
        <f t="shared" si="281"/>
        <v>Steel</v>
      </c>
      <c r="AB1661" s="9" t="str">
        <f t="shared" si="282"/>
        <v>Lunch Box</v>
      </c>
      <c r="AD1661" s="13">
        <f t="shared" si="283"/>
        <v>0.80237355899999996</v>
      </c>
      <c r="AE1661" t="e">
        <f t="shared" si="284"/>
        <v>#VALUE!</v>
      </c>
      <c r="AF1661" s="16">
        <f t="shared" si="285"/>
        <v>0.24320000298780883</v>
      </c>
    </row>
    <row r="1662" spans="1:32" x14ac:dyDescent="0.25">
      <c r="A1662" t="str">
        <f>'Raw Data'!A1662</f>
        <v>INNSA1</v>
      </c>
      <c r="B1662" s="7">
        <f>'Raw Data'!B1662</f>
        <v>43507</v>
      </c>
      <c r="C1662">
        <f>'Raw Data'!C1662</f>
        <v>301049751</v>
      </c>
      <c r="D1662">
        <f>'Raw Data'!D1662</f>
        <v>73239990</v>
      </c>
      <c r="E1662" t="str">
        <f>'Raw Data'!E1662</f>
        <v>STEEL LUNCH BOX 3LAYER-8505 (TOTAL NET WT.10892.00 KGS) (MIL - DSTEEL)</v>
      </c>
      <c r="F1662" t="str">
        <f t="shared" si="275"/>
        <v>STEEL LUNCH BOX 3LAYER-8505 (TOTAL NET WT.10892.00 KGS) (MIL - DSTEEL)</v>
      </c>
      <c r="O1662">
        <f>'Raw Data'!N1662</f>
        <v>16800</v>
      </c>
      <c r="P1662" t="str">
        <f>'Raw Data'!O1662</f>
        <v>PCS</v>
      </c>
      <c r="Q1662">
        <f>'Raw Data'!P1662</f>
        <v>256.04400479999998</v>
      </c>
      <c r="R1662">
        <f>'Raw Data'!Q1662</f>
        <v>4301539.28</v>
      </c>
      <c r="S1662">
        <f>'Raw Data'!R1662</f>
        <v>3.524349687</v>
      </c>
      <c r="T1662">
        <f>'Raw Data'!S1662</f>
        <v>59209.074739999996</v>
      </c>
      <c r="U1662">
        <f>'Raw Data'!T1662</f>
        <v>1046134.3</v>
      </c>
      <c r="V1662" s="9" t="str">
        <f t="shared" si="276"/>
        <v>STEEL</v>
      </c>
      <c r="W1662" t="str">
        <f t="shared" si="277"/>
        <v/>
      </c>
      <c r="X1662" t="e">
        <f t="shared" si="278"/>
        <v>#VALUE!</v>
      </c>
      <c r="Y1662">
        <f t="shared" si="279"/>
        <v>5347673.58</v>
      </c>
      <c r="Z1662">
        <f t="shared" si="280"/>
        <v>2019</v>
      </c>
      <c r="AA1662" s="9" t="str">
        <f t="shared" si="281"/>
        <v>Steel</v>
      </c>
      <c r="AB1662" s="9" t="str">
        <f t="shared" si="282"/>
        <v>Lunch Box</v>
      </c>
      <c r="AD1662" s="13">
        <f t="shared" si="283"/>
        <v>3.524349687</v>
      </c>
      <c r="AE1662" t="e">
        <f t="shared" si="284"/>
        <v>#VALUE!</v>
      </c>
      <c r="AF1662" s="16">
        <f t="shared" si="285"/>
        <v>0.24319998770300663</v>
      </c>
    </row>
    <row r="1663" spans="1:32" x14ac:dyDescent="0.25">
      <c r="A1663" t="str">
        <f>'Raw Data'!A1663</f>
        <v>INNSA1</v>
      </c>
      <c r="B1663" s="7">
        <f>'Raw Data'!B1663</f>
        <v>43507</v>
      </c>
      <c r="C1663">
        <f>'Raw Data'!C1663</f>
        <v>301049751</v>
      </c>
      <c r="D1663">
        <f>'Raw Data'!D1663</f>
        <v>73239990</v>
      </c>
      <c r="E1663" t="str">
        <f>'Raw Data'!E1663</f>
        <v>STEEL LUNCH BOX-6527 (TOTAL NET WT.9007.90 KGS) (MILD STEEL) -</v>
      </c>
      <c r="F1663" t="str">
        <f t="shared" si="275"/>
        <v>STEEL LUNCH BOX-6527 (TOTAL NET WT.9007.90 KGS) (MILD STEEL) -</v>
      </c>
      <c r="O1663">
        <f>'Raw Data'!N1663</f>
        <v>25860</v>
      </c>
      <c r="P1663" t="str">
        <f>'Raw Data'!O1663</f>
        <v>PCS</v>
      </c>
      <c r="Q1663">
        <f>'Raw Data'!P1663</f>
        <v>154.9545851</v>
      </c>
      <c r="R1663">
        <f>'Raw Data'!Q1663</f>
        <v>4007125.57</v>
      </c>
      <c r="S1663">
        <f>'Raw Data'!R1663</f>
        <v>2.132891742</v>
      </c>
      <c r="T1663">
        <f>'Raw Data'!S1663</f>
        <v>55156.580450000001</v>
      </c>
      <c r="U1663">
        <f>'Raw Data'!T1663</f>
        <v>974533</v>
      </c>
      <c r="V1663" s="9" t="str">
        <f t="shared" si="276"/>
        <v>STEEL</v>
      </c>
      <c r="W1663" t="str">
        <f t="shared" si="277"/>
        <v/>
      </c>
      <c r="X1663" t="e">
        <f t="shared" si="278"/>
        <v>#VALUE!</v>
      </c>
      <c r="Y1663">
        <f t="shared" si="279"/>
        <v>4981658.57</v>
      </c>
      <c r="Z1663">
        <f t="shared" si="280"/>
        <v>2019</v>
      </c>
      <c r="AA1663" s="9" t="str">
        <f t="shared" si="281"/>
        <v>Steel</v>
      </c>
      <c r="AB1663" s="9" t="str">
        <f t="shared" si="282"/>
        <v>Lunch Box</v>
      </c>
      <c r="AD1663" s="13">
        <f t="shared" si="283"/>
        <v>2.132891742</v>
      </c>
      <c r="AE1663" t="e">
        <f t="shared" si="284"/>
        <v>#VALUE!</v>
      </c>
      <c r="AF1663" s="16">
        <f t="shared" si="285"/>
        <v>0.24320001531671492</v>
      </c>
    </row>
    <row r="1664" spans="1:32" x14ac:dyDescent="0.25">
      <c r="A1664" t="str">
        <f>'Raw Data'!A1664</f>
        <v>INNSA1</v>
      </c>
      <c r="B1664" s="7">
        <f>'Raw Data'!B1664</f>
        <v>43502</v>
      </c>
      <c r="C1664">
        <f>'Raw Data'!C1664</f>
        <v>301049751</v>
      </c>
      <c r="D1664">
        <f>'Raw Data'!D1664</f>
        <v>73231000</v>
      </c>
      <c r="E1664" t="str">
        <f>'Raw Data'!E1664</f>
        <v>STEEL SCRUBBER-DR-1 (TOTAL NET WT. 4951.80KGS) (MILD STEEL) - DPD CLIENT</v>
      </c>
      <c r="F1664" t="str">
        <f t="shared" si="275"/>
        <v>STEEL SCRUBBER-DR-1 (TOTAL NET WT. 4951.80KGS) (MILD STEEL) - DPD CLIENT</v>
      </c>
      <c r="O1664">
        <f>'Raw Data'!N1664</f>
        <v>235800</v>
      </c>
      <c r="P1664" t="str">
        <f>'Raw Data'!O1664</f>
        <v>PCS</v>
      </c>
      <c r="Q1664">
        <f>'Raw Data'!P1664</f>
        <v>4.938705895</v>
      </c>
      <c r="R1664">
        <f>'Raw Data'!Q1664</f>
        <v>1164546.8500000001</v>
      </c>
      <c r="S1664">
        <f>'Raw Data'!R1664</f>
        <v>6.8498001000000003E-2</v>
      </c>
      <c r="T1664">
        <f>'Raw Data'!S1664</f>
        <v>16151.82871</v>
      </c>
      <c r="U1664">
        <f>'Raw Data'!T1664</f>
        <v>360776.7</v>
      </c>
      <c r="V1664" s="9" t="str">
        <f t="shared" si="276"/>
        <v>STEEL</v>
      </c>
      <c r="W1664" t="str">
        <f t="shared" si="277"/>
        <v/>
      </c>
      <c r="X1664" t="e">
        <f t="shared" si="278"/>
        <v>#VALUE!</v>
      </c>
      <c r="Y1664">
        <f t="shared" si="279"/>
        <v>1525323.55</v>
      </c>
      <c r="Z1664">
        <f t="shared" si="280"/>
        <v>2019</v>
      </c>
      <c r="AA1664" s="9" t="str">
        <f t="shared" si="281"/>
        <v>Steel</v>
      </c>
      <c r="AB1664" s="9" t="str">
        <f t="shared" si="282"/>
        <v>Scrubber</v>
      </c>
      <c r="AD1664" s="13">
        <f t="shared" si="283"/>
        <v>6.8498001000000003E-2</v>
      </c>
      <c r="AE1664" t="e">
        <f t="shared" si="284"/>
        <v>#VALUE!</v>
      </c>
      <c r="AF1664" s="16">
        <f t="shared" si="285"/>
        <v>0.30980007373683588</v>
      </c>
    </row>
    <row r="1665" spans="1:32" x14ac:dyDescent="0.25">
      <c r="A1665" t="str">
        <f>'Raw Data'!A1665</f>
        <v>INNSA1</v>
      </c>
      <c r="B1665" s="7">
        <f>'Raw Data'!B1665</f>
        <v>43501</v>
      </c>
      <c r="C1665">
        <f>'Raw Data'!C1665</f>
        <v>301049751</v>
      </c>
      <c r="D1665">
        <f>'Raw Data'!D1665</f>
        <v>73239990</v>
      </c>
      <c r="E1665" t="str">
        <f>'Raw Data'!E1665</f>
        <v>KWB-600F STAINLESS STEEL SPORTS BOTTLE -</v>
      </c>
      <c r="F1665" t="str">
        <f t="shared" si="275"/>
        <v>KWB-600F STAINLESS STEEL SPORTS BOTTLE -</v>
      </c>
      <c r="O1665">
        <f>'Raw Data'!N1665</f>
        <v>50400</v>
      </c>
      <c r="P1665" t="str">
        <f>'Raw Data'!O1665</f>
        <v>PCS</v>
      </c>
      <c r="Q1665">
        <f>'Raw Data'!P1665</f>
        <v>77.081099210000005</v>
      </c>
      <c r="R1665">
        <f>'Raw Data'!Q1665</f>
        <v>3884887.4</v>
      </c>
      <c r="S1665">
        <f>'Raw Data'!R1665</f>
        <v>1.069085981</v>
      </c>
      <c r="T1665">
        <f>'Raw Data'!S1665</f>
        <v>53881.933429999997</v>
      </c>
      <c r="U1665">
        <f>'Raw Data'!T1665</f>
        <v>944804.6</v>
      </c>
      <c r="V1665" s="9" t="str">
        <f t="shared" si="276"/>
        <v>KWB-600F</v>
      </c>
      <c r="W1665" t="str">
        <f t="shared" si="277"/>
        <v/>
      </c>
      <c r="X1665" t="e">
        <f t="shared" si="278"/>
        <v>#VALUE!</v>
      </c>
      <c r="Y1665">
        <f t="shared" si="279"/>
        <v>4829692</v>
      </c>
      <c r="Z1665">
        <f t="shared" si="280"/>
        <v>2019</v>
      </c>
      <c r="AA1665" s="9" t="str">
        <f t="shared" si="281"/>
        <v>Steel</v>
      </c>
      <c r="AB1665" s="9" t="str">
        <f t="shared" si="282"/>
        <v>Other</v>
      </c>
      <c r="AD1665" s="13">
        <f t="shared" si="283"/>
        <v>1.069085981</v>
      </c>
      <c r="AE1665" t="e">
        <f t="shared" si="284"/>
        <v>#VALUE!</v>
      </c>
      <c r="AF1665" s="16">
        <f t="shared" si="285"/>
        <v>0.24319999596384698</v>
      </c>
    </row>
    <row r="1666" spans="1:32" x14ac:dyDescent="0.25">
      <c r="A1666" t="str">
        <f>'Raw Data'!A1666</f>
        <v>INNSA1</v>
      </c>
      <c r="B1666" s="7">
        <f>'Raw Data'!B1666</f>
        <v>43501</v>
      </c>
      <c r="C1666">
        <f>'Raw Data'!C1666</f>
        <v>301049751</v>
      </c>
      <c r="D1666">
        <f>'Raw Data'!D1666</f>
        <v>73239990</v>
      </c>
      <c r="E1666" t="str">
        <f>'Raw Data'!E1666</f>
        <v>STEEL ZHARA -NP-003 (TOTAL NET WT.4368 KGS) (MILD STEEL) -</v>
      </c>
      <c r="F1666" t="str">
        <f t="shared" si="275"/>
        <v>STEEL ZHARA -NP-003 (TOTAL NET WT.4368 KGS) (MILD STEEL) -</v>
      </c>
      <c r="O1666">
        <f>'Raw Data'!N1666</f>
        <v>48000</v>
      </c>
      <c r="P1666" t="str">
        <f>'Raw Data'!O1666</f>
        <v>KGS</v>
      </c>
      <c r="Q1666">
        <f>'Raw Data'!P1666</f>
        <v>33.513490210000001</v>
      </c>
      <c r="R1666">
        <f>'Raw Data'!Q1666</f>
        <v>1608647.53</v>
      </c>
      <c r="S1666">
        <f>'Raw Data'!R1666</f>
        <v>0.46481955899999999</v>
      </c>
      <c r="T1666">
        <f>'Raw Data'!S1666</f>
        <v>22311.338830000001</v>
      </c>
      <c r="U1666">
        <f>'Raw Data'!T1666</f>
        <v>391223.2</v>
      </c>
      <c r="V1666" s="9" t="str">
        <f t="shared" si="276"/>
        <v>STEEL</v>
      </c>
      <c r="W1666" t="str">
        <f t="shared" si="277"/>
        <v/>
      </c>
      <c r="X1666" t="e">
        <f t="shared" si="278"/>
        <v>#VALUE!</v>
      </c>
      <c r="Y1666">
        <f t="shared" si="279"/>
        <v>1999870.73</v>
      </c>
      <c r="Z1666">
        <f t="shared" si="280"/>
        <v>2019</v>
      </c>
      <c r="AA1666" s="9" t="str">
        <f t="shared" si="281"/>
        <v>Steel</v>
      </c>
      <c r="AB1666" s="9" t="str">
        <f t="shared" si="282"/>
        <v>Other</v>
      </c>
      <c r="AD1666" s="13">
        <f t="shared" si="283"/>
        <v>0.46481955899999999</v>
      </c>
      <c r="AE1666" t="e">
        <f t="shared" si="284"/>
        <v>#VALUE!</v>
      </c>
      <c r="AF1666" s="16">
        <f t="shared" si="285"/>
        <v>0.24320007503446078</v>
      </c>
    </row>
    <row r="1667" spans="1:32" x14ac:dyDescent="0.25">
      <c r="A1667" t="str">
        <f>'Raw Data'!A1667</f>
        <v>INNSA1</v>
      </c>
      <c r="B1667" s="7">
        <f>'Raw Data'!B1667</f>
        <v>43501</v>
      </c>
      <c r="C1667">
        <f>'Raw Data'!C1667</f>
        <v>301049751</v>
      </c>
      <c r="D1667">
        <f>'Raw Data'!D1667</f>
        <v>73239990</v>
      </c>
      <c r="E1667" t="str">
        <f>'Raw Data'!E1667</f>
        <v>STAINLESS STEEL SPORTS BOTTLE 750ML S-308-C6-NP-20 (TOTAL NT - WT. 4671KGS)(NOT VACUUM BOTTLE)(MILD STEEL)DPD CLIENT</v>
      </c>
      <c r="F1667" t="str">
        <f t="shared" ref="F1667:F1730" si="286">IFERROR(LEFT(E1667, FIND(")", E1667, FIND("QTY", UPPER(E1667))) ), E1667)</f>
        <v>STAINLESS STEEL SPORTS BOTTLE 750ML S-308-C6-NP-20 (TOTAL NT - WT. 4671KGS)(NOT VACUUM BOTTLE)(MILD STEEL)DPD CLIENT</v>
      </c>
      <c r="O1667">
        <f>'Raw Data'!N1667</f>
        <v>27000</v>
      </c>
      <c r="P1667" t="str">
        <f>'Raw Data'!O1667</f>
        <v>PCS</v>
      </c>
      <c r="Q1667">
        <f>'Raw Data'!P1667</f>
        <v>76.097529629999997</v>
      </c>
      <c r="R1667">
        <f>'Raw Data'!Q1667</f>
        <v>2054633.3</v>
      </c>
      <c r="S1667">
        <f>'Raw Data'!R1667</f>
        <v>1.0554442390000001</v>
      </c>
      <c r="T1667">
        <f>'Raw Data'!S1667</f>
        <v>28496.994449999998</v>
      </c>
      <c r="U1667">
        <f>'Raw Data'!T1667</f>
        <v>499686.8</v>
      </c>
      <c r="V1667" s="9" t="str">
        <f t="shared" ref="V1667:V1730" si="287">TRIM(LEFT(E1667, FIND(" ", E1667 &amp; " ") - 1))</f>
        <v>STAINLESS</v>
      </c>
      <c r="W1667" t="str">
        <f t="shared" ref="W1667:W1730" si="288">IFERROR(
 VALUE(
  SUBSTITUTE(
   SUBSTITUTE(
    TRIM(
     SUBSTITUTE(
      SUBSTITUTE(
       SUBSTITUTE(
        SUBSTITUTE(
         SUBSTITUTE(
          MID(F1667, SEARCH("QTY",UPPER(F1667)) + 3,
           MIN(
            IFERROR(SEARCH("PCS",UPPER(F1667),SEARCH("QTY",UPPER(F1667))),99999),
            IFERROR(SEARCH("PC",UPPER(F1667),SEARCH("QTY",UPPER(F1667))),99999),
            IFERROR(SEARCH("NOS",UPPER(F1667),SEARCH("QTY",UPPER(F1667))),99999),
            IFERROR(SEARCH("SET",UPPER(F1667),SEARCH("QTY",UPPER(F1667))),99999),
            IFERROR(SEARCH("PKT",UPPER(F1667),SEARCH("QTY",UPPER(F1667))),99999),
            IFERROR(SEARCH("NUM",UPPER(F1667),SEARCH("QTY",UPPER(F1667))),99999),
            IFERROR(SEARCH("/",UPPER(F1667),SEARCH("QTY",UPPER(F1667))),99999),
            IFERROR(SEARCH("PER",UPPER(F1667),SEARCH("QTY",UPPER(F1667))),99999),
            IFERROR(SEARCH("USD",UPPER(F1667),SEARCH("QTY",UPPER(F1667))),99999),
            IFERROR(SEARCH("CNY",UPPER(F1667),SEARCH("QTY",UPPER(F1667))),99999)
           ) - (SEARCH("QTY",UPPER(F1667)) + 3)
          ),
         ":", ""),
        "(", ""),
       ")", ""),
      "PER", ""),
     "USD", "")
    ),
   ",", ""),
  "-", "")
 ),
"")</f>
        <v/>
      </c>
      <c r="X1667" t="e">
        <f t="shared" ref="X1667:X1730" si="289">SEARCH("USD", UPPER(F1667))</f>
        <v>#VALUE!</v>
      </c>
      <c r="Y1667">
        <f t="shared" ref="Y1667:Y1730" si="290">R1667+U1667</f>
        <v>2554320.1</v>
      </c>
      <c r="Z1667">
        <f t="shared" ref="Z1667:Z1730" si="291">YEAR(B1667)</f>
        <v>2019</v>
      </c>
      <c r="AA1667" s="9" t="str">
        <f t="shared" ref="AA1667:AA1730" si="292">IF( ISNUMBER(SEARCH("STEEL", F1667)), "Steel",
 IF( ISNUMBER(SEARCH("SCRUBBER", F1667)), "Cleaning",
 IF( ISNUMBER(SEARCH("BASKET", F1667)), "Basket",
 IF( ISNUMBER(SEARCH("HANGER", F1667)), "Hanger",
 IF( ISNUMBER(SEARCH("LUNCH BOX", F1667)), "Lunch Box",
 IF( ISNUMBER(SEARCH("BOTTLE", F1667)), "Bottle",
 "Other"))))))</f>
        <v>Steel</v>
      </c>
      <c r="AB1667" s="9" t="str">
        <f t="shared" ref="AB1667:AB1730" si="293">IF( ISNUMBER(SEARCH("SCRUBBER", F1667)), "Scrubber",
 IF( ISNUMBER(SEARCH("FRUIT BASKET", F1667)), "Fruit Basket",
 IF( ISNUMBER(SEARCH("BASKET", F1667)), "Basket",
 IF( ISNUMBER(SEARCH("CUTLERY", F1667)), "Cutlery Holder",
 IF( ISNUMBER(SEARCH("TEA STRAINER", F1667)), "Tea Strainer",
 IF( ISNUMBER(SEARCH("HANGER", F1667)), "Hanger",
 IF( ISNUMBER(SEARCH("HOOK", F1667)), "Hook",
 IF( ISNUMBER(SEARCH("LUNCH BOX", F1667)), "Lunch Box",
 "Other"))))))))</f>
        <v>Other</v>
      </c>
      <c r="AD1667" s="13">
        <f t="shared" ref="AD1667:AD1730" si="294">S1667</f>
        <v>1.0554442390000001</v>
      </c>
      <c r="AE1667" t="e">
        <f t="shared" ref="AE1667:AE1730" si="295">U1667 / W1667</f>
        <v>#VALUE!</v>
      </c>
      <c r="AF1667" s="16">
        <f t="shared" ref="AF1667:AF1730" si="296">U1667/R1667</f>
        <v>0.2431999909667579</v>
      </c>
    </row>
    <row r="1668" spans="1:32" x14ac:dyDescent="0.25">
      <c r="A1668" t="str">
        <f>'Raw Data'!A1668</f>
        <v>INNSA1</v>
      </c>
      <c r="B1668" s="7">
        <f>'Raw Data'!B1668</f>
        <v>43501</v>
      </c>
      <c r="C1668">
        <f>'Raw Data'!C1668</f>
        <v>301049751</v>
      </c>
      <c r="D1668">
        <f>'Raw Data'!D1668</f>
        <v>73239990</v>
      </c>
      <c r="E1668" t="str">
        <f>'Raw Data'!E1668</f>
        <v>STAINLESS STEEL SPORTS BOTTLE 650ML S115-NP-21 (TOTAL NT WT. - 2559.71KGS) (NOT VACUUM BOTTLE) (MILD STEEL)</v>
      </c>
      <c r="F1668" t="str">
        <f t="shared" si="286"/>
        <v>STAINLESS STEEL SPORTS BOTTLE 650ML S115-NP-21 (TOTAL NT WT. - 2559.71KGS) (NOT VACUUM BOTTLE) (MILD STEEL)</v>
      </c>
      <c r="O1668">
        <f>'Raw Data'!N1668</f>
        <v>14796</v>
      </c>
      <c r="P1668" t="str">
        <f>'Raw Data'!O1668</f>
        <v>PCS</v>
      </c>
      <c r="Q1668">
        <f>'Raw Data'!P1668</f>
        <v>84.585903619999996</v>
      </c>
      <c r="R1668">
        <f>'Raw Data'!Q1668</f>
        <v>1251533.03</v>
      </c>
      <c r="S1668">
        <f>'Raw Data'!R1668</f>
        <v>1.173174808</v>
      </c>
      <c r="T1668">
        <f>'Raw Data'!S1668</f>
        <v>17358.294450000001</v>
      </c>
      <c r="U1668">
        <f>'Raw Data'!T1668</f>
        <v>304372.8</v>
      </c>
      <c r="V1668" s="9" t="str">
        <f t="shared" si="287"/>
        <v>STAINLESS</v>
      </c>
      <c r="W1668" t="str">
        <f t="shared" si="288"/>
        <v/>
      </c>
      <c r="X1668" t="e">
        <f t="shared" si="289"/>
        <v>#VALUE!</v>
      </c>
      <c r="Y1668">
        <f t="shared" si="290"/>
        <v>1555905.83</v>
      </c>
      <c r="Z1668">
        <f t="shared" si="291"/>
        <v>2019</v>
      </c>
      <c r="AA1668" s="9" t="str">
        <f t="shared" si="292"/>
        <v>Steel</v>
      </c>
      <c r="AB1668" s="9" t="str">
        <f t="shared" si="293"/>
        <v>Other</v>
      </c>
      <c r="AD1668" s="13">
        <f t="shared" si="294"/>
        <v>1.173174808</v>
      </c>
      <c r="AE1668" t="e">
        <f t="shared" si="295"/>
        <v>#VALUE!</v>
      </c>
      <c r="AF1668" s="16">
        <f t="shared" si="296"/>
        <v>0.243199973715436</v>
      </c>
    </row>
    <row r="1669" spans="1:32" x14ac:dyDescent="0.25">
      <c r="A1669" t="str">
        <f>'Raw Data'!A1669</f>
        <v>INNSA1</v>
      </c>
      <c r="B1669" s="7">
        <f>'Raw Data'!B1669</f>
        <v>43501</v>
      </c>
      <c r="C1669">
        <f>'Raw Data'!C1669</f>
        <v>301049751</v>
      </c>
      <c r="D1669">
        <f>'Raw Data'!D1669</f>
        <v>73239990</v>
      </c>
      <c r="E1669" t="str">
        <f>'Raw Data'!E1669</f>
        <v>STEEL PEELER -MP-196 (TOTAL NET WT.1566.72 KGS) (MILD STEEL) -</v>
      </c>
      <c r="F1669" t="str">
        <f t="shared" si="286"/>
        <v>STEEL PEELER -MP-196 (TOTAL NET WT.1566.72 KGS) (MILD STEEL) -</v>
      </c>
      <c r="O1669">
        <f>'Raw Data'!N1669</f>
        <v>18432</v>
      </c>
      <c r="P1669" t="str">
        <f>'Raw Data'!O1669</f>
        <v>PCS</v>
      </c>
      <c r="Q1669">
        <f>'Raw Data'!P1669</f>
        <v>38.002539059999997</v>
      </c>
      <c r="R1669">
        <f>'Raw Data'!Q1669</f>
        <v>700462.8</v>
      </c>
      <c r="S1669">
        <f>'Raw Data'!R1669</f>
        <v>0.52708098599999997</v>
      </c>
      <c r="T1669">
        <f>'Raw Data'!S1669</f>
        <v>9715.1567269999996</v>
      </c>
      <c r="U1669">
        <f>'Raw Data'!T1669</f>
        <v>170352.6</v>
      </c>
      <c r="V1669" s="9" t="str">
        <f t="shared" si="287"/>
        <v>STEEL</v>
      </c>
      <c r="W1669" t="str">
        <f t="shared" si="288"/>
        <v/>
      </c>
      <c r="X1669" t="e">
        <f t="shared" si="289"/>
        <v>#VALUE!</v>
      </c>
      <c r="Y1669">
        <f t="shared" si="290"/>
        <v>870815.4</v>
      </c>
      <c r="Z1669">
        <f t="shared" si="291"/>
        <v>2019</v>
      </c>
      <c r="AA1669" s="9" t="str">
        <f t="shared" si="292"/>
        <v>Steel</v>
      </c>
      <c r="AB1669" s="9" t="str">
        <f t="shared" si="293"/>
        <v>Other</v>
      </c>
      <c r="AD1669" s="13">
        <f t="shared" si="294"/>
        <v>0.52708098599999997</v>
      </c>
      <c r="AE1669" t="e">
        <f t="shared" si="295"/>
        <v>#VALUE!</v>
      </c>
      <c r="AF1669" s="16">
        <f t="shared" si="296"/>
        <v>0.24320006715560055</v>
      </c>
    </row>
    <row r="1670" spans="1:32" x14ac:dyDescent="0.25">
      <c r="A1670" t="str">
        <f>'Raw Data'!A1670</f>
        <v>INNSA1</v>
      </c>
      <c r="B1670" s="7">
        <f>'Raw Data'!B1670</f>
        <v>43501</v>
      </c>
      <c r="C1670">
        <f>'Raw Data'!C1670</f>
        <v>301049751</v>
      </c>
      <c r="D1670">
        <f>'Raw Data'!D1670</f>
        <v>73239990</v>
      </c>
      <c r="E1670" t="str">
        <f>'Raw Data'!E1670</f>
        <v>STEEL TEA STRAINER-NP-55 (TOTAL NET WT.1312.20 KGS) (MILD ST - EEL)</v>
      </c>
      <c r="F1670" t="str">
        <f t="shared" si="286"/>
        <v>STEEL TEA STRAINER-NP-55 (TOTAL NET WT.1312.20 KGS) (MILD ST - EEL)</v>
      </c>
      <c r="O1670">
        <f>'Raw Data'!N1670</f>
        <v>29160</v>
      </c>
      <c r="P1670" t="str">
        <f>'Raw Data'!O1670</f>
        <v>PCS</v>
      </c>
      <c r="Q1670">
        <f>'Raw Data'!P1670</f>
        <v>23.474539440000001</v>
      </c>
      <c r="R1670">
        <f>'Raw Data'!Q1670</f>
        <v>684517.57</v>
      </c>
      <c r="S1670">
        <f>'Raw Data'!R1670</f>
        <v>0.325583071</v>
      </c>
      <c r="T1670">
        <f>'Raw Data'!S1670</f>
        <v>9494.0023579999997</v>
      </c>
      <c r="U1670">
        <f>'Raw Data'!T1670</f>
        <v>166474.70000000001</v>
      </c>
      <c r="V1670" s="9" t="str">
        <f t="shared" si="287"/>
        <v>STEEL</v>
      </c>
      <c r="W1670" t="str">
        <f t="shared" si="288"/>
        <v/>
      </c>
      <c r="X1670" t="e">
        <f t="shared" si="289"/>
        <v>#VALUE!</v>
      </c>
      <c r="Y1670">
        <f t="shared" si="290"/>
        <v>850992.27</v>
      </c>
      <c r="Z1670">
        <f t="shared" si="291"/>
        <v>2019</v>
      </c>
      <c r="AA1670" s="9" t="str">
        <f t="shared" si="292"/>
        <v>Steel</v>
      </c>
      <c r="AB1670" s="9" t="str">
        <f t="shared" si="293"/>
        <v>Tea Strainer</v>
      </c>
      <c r="AD1670" s="13">
        <f t="shared" si="294"/>
        <v>0.325583071</v>
      </c>
      <c r="AE1670" t="e">
        <f t="shared" si="295"/>
        <v>#VALUE!</v>
      </c>
      <c r="AF1670" s="16">
        <f t="shared" si="296"/>
        <v>0.24320003940877663</v>
      </c>
    </row>
    <row r="1671" spans="1:32" x14ac:dyDescent="0.25">
      <c r="A1671" t="str">
        <f>'Raw Data'!A1671</f>
        <v>INNSA1</v>
      </c>
      <c r="B1671" s="7">
        <f>'Raw Data'!B1671</f>
        <v>43494</v>
      </c>
      <c r="C1671">
        <f>'Raw Data'!C1671</f>
        <v>301049751</v>
      </c>
      <c r="D1671">
        <f>'Raw Data'!D1671</f>
        <v>73239990</v>
      </c>
      <c r="E1671" t="str">
        <f>'Raw Data'!E1671</f>
        <v>KWP-600B-SS OIL POT 600ML -</v>
      </c>
      <c r="F1671" t="str">
        <f t="shared" si="286"/>
        <v>KWP-600B-SS OIL POT 600ML -</v>
      </c>
      <c r="O1671">
        <f>'Raw Data'!N1671</f>
        <v>6800</v>
      </c>
      <c r="P1671" t="str">
        <f>'Raw Data'!O1671</f>
        <v>PCS</v>
      </c>
      <c r="Q1671">
        <f>'Raw Data'!P1671</f>
        <v>91.549698530000001</v>
      </c>
      <c r="R1671">
        <f>'Raw Data'!Q1671</f>
        <v>622537.94999999995</v>
      </c>
      <c r="S1671">
        <f>'Raw Data'!R1671</f>
        <v>1.269760035</v>
      </c>
      <c r="T1671">
        <f>'Raw Data'!S1671</f>
        <v>8634.3682389999994</v>
      </c>
      <c r="U1671">
        <f>'Raw Data'!T1671</f>
        <v>151401.29999999999</v>
      </c>
      <c r="V1671" s="9" t="str">
        <f t="shared" si="287"/>
        <v>KWP-600B-SS</v>
      </c>
      <c r="W1671" t="str">
        <f t="shared" si="288"/>
        <v/>
      </c>
      <c r="X1671" t="e">
        <f t="shared" si="289"/>
        <v>#VALUE!</v>
      </c>
      <c r="Y1671">
        <f t="shared" si="290"/>
        <v>773939.25</v>
      </c>
      <c r="Z1671">
        <f t="shared" si="291"/>
        <v>2019</v>
      </c>
      <c r="AA1671" s="9" t="str">
        <f t="shared" si="292"/>
        <v>Other</v>
      </c>
      <c r="AB1671" s="9" t="str">
        <f t="shared" si="293"/>
        <v>Other</v>
      </c>
      <c r="AD1671" s="13">
        <f t="shared" si="294"/>
        <v>1.269760035</v>
      </c>
      <c r="AE1671" t="e">
        <f t="shared" si="295"/>
        <v>#VALUE!</v>
      </c>
      <c r="AF1671" s="16">
        <f t="shared" si="296"/>
        <v>0.24320011334248778</v>
      </c>
    </row>
    <row r="1672" spans="1:32" x14ac:dyDescent="0.25">
      <c r="A1672" t="str">
        <f>'Raw Data'!A1672</f>
        <v>INNSA1</v>
      </c>
      <c r="B1672" s="7">
        <f>'Raw Data'!B1672</f>
        <v>43494</v>
      </c>
      <c r="C1672">
        <f>'Raw Data'!C1672</f>
        <v>301049751</v>
      </c>
      <c r="D1672">
        <f>'Raw Data'!D1672</f>
        <v>73239990</v>
      </c>
      <c r="E1672" t="str">
        <f>'Raw Data'!E1672</f>
        <v>KWP-1000B-SS OIL POT 1000ML -</v>
      </c>
      <c r="F1672" t="str">
        <f t="shared" si="286"/>
        <v>KWP-1000B-SS OIL POT 1000ML -</v>
      </c>
      <c r="O1672">
        <f>'Raw Data'!N1672</f>
        <v>11100</v>
      </c>
      <c r="P1672" t="str">
        <f>'Raw Data'!O1672</f>
        <v>PCS</v>
      </c>
      <c r="Q1672">
        <f>'Raw Data'!P1672</f>
        <v>111.16749009999999</v>
      </c>
      <c r="R1672">
        <f>'Raw Data'!Q1672</f>
        <v>1233959.1399999999</v>
      </c>
      <c r="S1672">
        <f>'Raw Data'!R1672</f>
        <v>1.541851458</v>
      </c>
      <c r="T1672">
        <f>'Raw Data'!S1672</f>
        <v>17114.551179999999</v>
      </c>
      <c r="U1672">
        <f>'Raw Data'!T1672</f>
        <v>300098.90000000002</v>
      </c>
      <c r="V1672" s="9" t="str">
        <f t="shared" si="287"/>
        <v>KWP-1000B-SS</v>
      </c>
      <c r="W1672" t="str">
        <f t="shared" si="288"/>
        <v/>
      </c>
      <c r="X1672" t="e">
        <f t="shared" si="289"/>
        <v>#VALUE!</v>
      </c>
      <c r="Y1672">
        <f t="shared" si="290"/>
        <v>1534058.04</v>
      </c>
      <c r="Z1672">
        <f t="shared" si="291"/>
        <v>2019</v>
      </c>
      <c r="AA1672" s="9" t="str">
        <f t="shared" si="292"/>
        <v>Other</v>
      </c>
      <c r="AB1672" s="9" t="str">
        <f t="shared" si="293"/>
        <v>Other</v>
      </c>
      <c r="AD1672" s="13">
        <f t="shared" si="294"/>
        <v>1.541851458</v>
      </c>
      <c r="AE1672" t="e">
        <f t="shared" si="295"/>
        <v>#VALUE!</v>
      </c>
      <c r="AF1672" s="16">
        <f t="shared" si="296"/>
        <v>0.24320003010796618</v>
      </c>
    </row>
    <row r="1673" spans="1:32" x14ac:dyDescent="0.25">
      <c r="A1673" t="str">
        <f>'Raw Data'!A1673</f>
        <v>INNSA1</v>
      </c>
      <c r="B1673" s="7">
        <f>'Raw Data'!B1673</f>
        <v>43493</v>
      </c>
      <c r="C1673">
        <f>'Raw Data'!C1673</f>
        <v>301049751</v>
      </c>
      <c r="D1673">
        <f>'Raw Data'!D1673</f>
        <v>73231000</v>
      </c>
      <c r="E1673" t="str">
        <f>'Raw Data'!E1673</f>
        <v>STEEL SCRUBBER 3PCS SET-DR-2(TOTAL NET WT.630.00 KGS) (MILD - STEEL)</v>
      </c>
      <c r="F1673" t="str">
        <f t="shared" si="286"/>
        <v>STEEL SCRUBBER 3PCS SET-DR-2(TOTAL NET WT.630.00 KGS) (MILD - STEEL)</v>
      </c>
      <c r="O1673">
        <f>'Raw Data'!N1673</f>
        <v>10000</v>
      </c>
      <c r="P1673" t="str">
        <f>'Raw Data'!O1673</f>
        <v>SET</v>
      </c>
      <c r="Q1673">
        <f>'Raw Data'!P1673</f>
        <v>15.529305000000001</v>
      </c>
      <c r="R1673">
        <f>'Raw Data'!Q1673</f>
        <v>155293.04999999999</v>
      </c>
      <c r="S1673">
        <f>'Raw Data'!R1673</f>
        <v>0.21538564499999999</v>
      </c>
      <c r="T1673">
        <f>'Raw Data'!S1673</f>
        <v>2153.8564489999999</v>
      </c>
      <c r="U1673">
        <f>'Raw Data'!T1673</f>
        <v>48109.8</v>
      </c>
      <c r="V1673" s="9" t="str">
        <f t="shared" si="287"/>
        <v>STEEL</v>
      </c>
      <c r="W1673" t="str">
        <f t="shared" si="288"/>
        <v/>
      </c>
      <c r="X1673" t="e">
        <f t="shared" si="289"/>
        <v>#VALUE!</v>
      </c>
      <c r="Y1673">
        <f t="shared" si="290"/>
        <v>203402.84999999998</v>
      </c>
      <c r="Z1673">
        <f t="shared" si="291"/>
        <v>2019</v>
      </c>
      <c r="AA1673" s="9" t="str">
        <f t="shared" si="292"/>
        <v>Steel</v>
      </c>
      <c r="AB1673" s="9" t="str">
        <f t="shared" si="293"/>
        <v>Scrubber</v>
      </c>
      <c r="AD1673" s="13">
        <f t="shared" si="294"/>
        <v>0.21538564499999999</v>
      </c>
      <c r="AE1673" t="e">
        <f t="shared" si="295"/>
        <v>#VALUE!</v>
      </c>
      <c r="AF1673" s="16">
        <f t="shared" si="296"/>
        <v>0.30980008442103496</v>
      </c>
    </row>
    <row r="1674" spans="1:32" x14ac:dyDescent="0.25">
      <c r="A1674" t="str">
        <f>'Raw Data'!A1674</f>
        <v>INNSA1</v>
      </c>
      <c r="B1674" s="7">
        <f>'Raw Data'!B1674</f>
        <v>43487</v>
      </c>
      <c r="C1674">
        <f>'Raw Data'!C1674</f>
        <v>301049751</v>
      </c>
      <c r="D1674">
        <f>'Raw Data'!D1674</f>
        <v>73239990</v>
      </c>
      <c r="E1674" t="str">
        <f>'Raw Data'!E1674</f>
        <v>SM1168 STEEL HOOK WITH HANGER -</v>
      </c>
      <c r="F1674" t="str">
        <f t="shared" si="286"/>
        <v>SM1168 STEEL HOOK WITH HANGER -</v>
      </c>
      <c r="O1674">
        <f>'Raw Data'!N1674</f>
        <v>1800</v>
      </c>
      <c r="P1674" t="str">
        <f>'Raw Data'!O1674</f>
        <v>PCS</v>
      </c>
      <c r="Q1674">
        <f>'Raw Data'!P1674</f>
        <v>99.891361110000005</v>
      </c>
      <c r="R1674">
        <f>'Raw Data'!Q1674</f>
        <v>179804.45</v>
      </c>
      <c r="S1674">
        <f>'Raw Data'!R1674</f>
        <v>1.3854557709999999</v>
      </c>
      <c r="T1674">
        <f>'Raw Data'!S1674</f>
        <v>2493.8203880000001</v>
      </c>
      <c r="U1674">
        <f>'Raw Data'!T1674</f>
        <v>43728.4</v>
      </c>
      <c r="V1674" s="9" t="str">
        <f t="shared" si="287"/>
        <v>SM1168</v>
      </c>
      <c r="W1674" t="str">
        <f t="shared" si="288"/>
        <v/>
      </c>
      <c r="X1674" t="e">
        <f t="shared" si="289"/>
        <v>#VALUE!</v>
      </c>
      <c r="Y1674">
        <f t="shared" si="290"/>
        <v>223532.85</v>
      </c>
      <c r="Z1674">
        <f t="shared" si="291"/>
        <v>2019</v>
      </c>
      <c r="AA1674" s="9" t="str">
        <f t="shared" si="292"/>
        <v>Steel</v>
      </c>
      <c r="AB1674" s="9" t="str">
        <f t="shared" si="293"/>
        <v>Hanger</v>
      </c>
      <c r="AD1674" s="13">
        <f t="shared" si="294"/>
        <v>1.3854557709999999</v>
      </c>
      <c r="AE1674" t="e">
        <f t="shared" si="295"/>
        <v>#VALUE!</v>
      </c>
      <c r="AF1674" s="16">
        <f t="shared" si="296"/>
        <v>0.2431997650781168</v>
      </c>
    </row>
    <row r="1675" spans="1:32" x14ac:dyDescent="0.25">
      <c r="A1675" t="str">
        <f>'Raw Data'!A1675</f>
        <v>INNSA1</v>
      </c>
      <c r="B1675" s="7">
        <f>'Raw Data'!B1675</f>
        <v>43487</v>
      </c>
      <c r="C1675">
        <f>'Raw Data'!C1675</f>
        <v>301049751</v>
      </c>
      <c r="D1675">
        <f>'Raw Data'!D1675</f>
        <v>73239990</v>
      </c>
      <c r="E1675" t="str">
        <f>'Raw Data'!E1675</f>
        <v>KWP-1000B-SS OIL POT 1000ML -</v>
      </c>
      <c r="F1675" t="str">
        <f t="shared" si="286"/>
        <v>KWP-1000B-SS OIL POT 1000ML -</v>
      </c>
      <c r="O1675">
        <f>'Raw Data'!N1675</f>
        <v>11100</v>
      </c>
      <c r="P1675" t="str">
        <f>'Raw Data'!O1675</f>
        <v>PCS</v>
      </c>
      <c r="Q1675">
        <f>'Raw Data'!P1675</f>
        <v>111.380709</v>
      </c>
      <c r="R1675">
        <f>'Raw Data'!Q1675</f>
        <v>1236325.8700000001</v>
      </c>
      <c r="S1675">
        <f>'Raw Data'!R1675</f>
        <v>1.5448087239999999</v>
      </c>
      <c r="T1675">
        <f>'Raw Data'!S1675</f>
        <v>17147.376840000001</v>
      </c>
      <c r="U1675">
        <f>'Raw Data'!T1675</f>
        <v>300674.5</v>
      </c>
      <c r="V1675" s="9" t="str">
        <f t="shared" si="287"/>
        <v>KWP-1000B-SS</v>
      </c>
      <c r="W1675" t="str">
        <f t="shared" si="288"/>
        <v/>
      </c>
      <c r="X1675" t="e">
        <f t="shared" si="289"/>
        <v>#VALUE!</v>
      </c>
      <c r="Y1675">
        <f t="shared" si="290"/>
        <v>1537000.37</v>
      </c>
      <c r="Z1675">
        <f t="shared" si="291"/>
        <v>2019</v>
      </c>
      <c r="AA1675" s="9" t="str">
        <f t="shared" si="292"/>
        <v>Other</v>
      </c>
      <c r="AB1675" s="9" t="str">
        <f t="shared" si="293"/>
        <v>Other</v>
      </c>
      <c r="AD1675" s="13">
        <f t="shared" si="294"/>
        <v>1.5448087239999999</v>
      </c>
      <c r="AE1675" t="e">
        <f t="shared" si="295"/>
        <v>#VALUE!</v>
      </c>
      <c r="AF1675" s="16">
        <f t="shared" si="296"/>
        <v>0.2432000391611962</v>
      </c>
    </row>
    <row r="1676" spans="1:32" x14ac:dyDescent="0.25">
      <c r="A1676" t="str">
        <f>'Raw Data'!A1676</f>
        <v>INNSA1</v>
      </c>
      <c r="B1676" s="7">
        <f>'Raw Data'!B1676</f>
        <v>43487</v>
      </c>
      <c r="C1676">
        <f>'Raw Data'!C1676</f>
        <v>301049751</v>
      </c>
      <c r="D1676">
        <f>'Raw Data'!D1676</f>
        <v>73239990</v>
      </c>
      <c r="E1676" t="str">
        <f>'Raw Data'!E1676</f>
        <v>KWP-600B-SS OIL POT 600ML -</v>
      </c>
      <c r="F1676" t="str">
        <f t="shared" si="286"/>
        <v>KWP-600B-SS OIL POT 600ML -</v>
      </c>
      <c r="O1676">
        <f>'Raw Data'!N1676</f>
        <v>6800</v>
      </c>
      <c r="P1676" t="str">
        <f>'Raw Data'!O1676</f>
        <v>PCS</v>
      </c>
      <c r="Q1676">
        <f>'Raw Data'!P1676</f>
        <v>91.725289709999998</v>
      </c>
      <c r="R1676">
        <f>'Raw Data'!Q1676</f>
        <v>623731.97</v>
      </c>
      <c r="S1676">
        <f>'Raw Data'!R1676</f>
        <v>1.272195419</v>
      </c>
      <c r="T1676">
        <f>'Raw Data'!S1676</f>
        <v>8650.9288489999999</v>
      </c>
      <c r="U1676">
        <f>'Raw Data'!T1676</f>
        <v>151691.6</v>
      </c>
      <c r="V1676" s="9" t="str">
        <f t="shared" si="287"/>
        <v>KWP-600B-SS</v>
      </c>
      <c r="W1676" t="str">
        <f t="shared" si="288"/>
        <v/>
      </c>
      <c r="X1676" t="e">
        <f t="shared" si="289"/>
        <v>#VALUE!</v>
      </c>
      <c r="Y1676">
        <f t="shared" si="290"/>
        <v>775423.57</v>
      </c>
      <c r="Z1676">
        <f t="shared" si="291"/>
        <v>2019</v>
      </c>
      <c r="AA1676" s="9" t="str">
        <f t="shared" si="292"/>
        <v>Other</v>
      </c>
      <c r="AB1676" s="9" t="str">
        <f t="shared" si="293"/>
        <v>Other</v>
      </c>
      <c r="AD1676" s="13">
        <f t="shared" si="294"/>
        <v>1.272195419</v>
      </c>
      <c r="AE1676" t="e">
        <f t="shared" si="295"/>
        <v>#VALUE!</v>
      </c>
      <c r="AF1676" s="16">
        <f t="shared" si="296"/>
        <v>0.24319997578447039</v>
      </c>
    </row>
    <row r="1677" spans="1:32" x14ac:dyDescent="0.25">
      <c r="A1677" t="str">
        <f>'Raw Data'!A1677</f>
        <v>INNSA1</v>
      </c>
      <c r="B1677" s="7">
        <f>'Raw Data'!B1677</f>
        <v>43486</v>
      </c>
      <c r="C1677">
        <f>'Raw Data'!C1677</f>
        <v>301049751</v>
      </c>
      <c r="D1677">
        <f>'Raw Data'!D1677</f>
        <v>73239990</v>
      </c>
      <c r="E1677" t="str">
        <f>'Raw Data'!E1677</f>
        <v>STEEL WALL HANGER HOOK-SL-89 (TOTAL NET WT.2709.50 KGS)(MILD - STEEL)</v>
      </c>
      <c r="F1677" t="str">
        <f t="shared" si="286"/>
        <v>STEEL WALL HANGER HOOK-SL-89 (TOTAL NET WT.2709.50 KGS)(MILD - STEEL)</v>
      </c>
      <c r="O1677">
        <f>'Raw Data'!N1677</f>
        <v>14112</v>
      </c>
      <c r="P1677" t="str">
        <f>'Raw Data'!O1677</f>
        <v>PCS</v>
      </c>
      <c r="Q1677">
        <f>'Raw Data'!P1677</f>
        <v>80.858762760000005</v>
      </c>
      <c r="R1677">
        <f>'Raw Data'!Q1677</f>
        <v>1141078.8600000001</v>
      </c>
      <c r="S1677">
        <f>'Raw Data'!R1677</f>
        <v>1.121480759</v>
      </c>
      <c r="T1677">
        <f>'Raw Data'!S1677</f>
        <v>15826.33648</v>
      </c>
      <c r="U1677">
        <f>'Raw Data'!T1677</f>
        <v>277510.40000000002</v>
      </c>
      <c r="V1677" s="9" t="str">
        <f t="shared" si="287"/>
        <v>STEEL</v>
      </c>
      <c r="W1677" t="str">
        <f t="shared" si="288"/>
        <v/>
      </c>
      <c r="X1677" t="e">
        <f t="shared" si="289"/>
        <v>#VALUE!</v>
      </c>
      <c r="Y1677">
        <f t="shared" si="290"/>
        <v>1418589.2600000002</v>
      </c>
      <c r="Z1677">
        <f t="shared" si="291"/>
        <v>2019</v>
      </c>
      <c r="AA1677" s="9" t="str">
        <f t="shared" si="292"/>
        <v>Steel</v>
      </c>
      <c r="AB1677" s="9" t="str">
        <f t="shared" si="293"/>
        <v>Hanger</v>
      </c>
      <c r="AD1677" s="13">
        <f t="shared" si="294"/>
        <v>1.121480759</v>
      </c>
      <c r="AE1677" t="e">
        <f t="shared" si="295"/>
        <v>#VALUE!</v>
      </c>
      <c r="AF1677" s="16">
        <f t="shared" si="296"/>
        <v>0.24320001862097418</v>
      </c>
    </row>
    <row r="1678" spans="1:32" x14ac:dyDescent="0.25">
      <c r="A1678" t="str">
        <f>'Raw Data'!A1678</f>
        <v>INNSA1</v>
      </c>
      <c r="B1678" s="7">
        <f>'Raw Data'!B1678</f>
        <v>43484</v>
      </c>
      <c r="C1678">
        <f>'Raw Data'!C1678</f>
        <v>301049751</v>
      </c>
      <c r="D1678">
        <f>'Raw Data'!D1678</f>
        <v>73239990</v>
      </c>
      <c r="E1678" t="str">
        <f>'Raw Data'!E1678</f>
        <v>STAINLESS STEEL SPORTS BOTTLE 750ML S-308-C6-NP-20 (TOTAL NT - WT. 3103.20 KGS)(NOT VACUUM BOTTLE)(MILD STEEL)</v>
      </c>
      <c r="F1678" t="str">
        <f t="shared" si="286"/>
        <v>STAINLESS STEEL SPORTS BOTTLE 750ML S-308-C6-NP-20 (TOTAL NT - WT. 3103.20 KGS)(NOT VACUUM BOTTLE)(MILD STEEL)</v>
      </c>
      <c r="O1678">
        <f>'Raw Data'!N1678</f>
        <v>18000</v>
      </c>
      <c r="P1678" t="str">
        <f>'Raw Data'!O1678</f>
        <v>PCS</v>
      </c>
      <c r="Q1678">
        <f>'Raw Data'!P1678</f>
        <v>76.15621333</v>
      </c>
      <c r="R1678">
        <f>'Raw Data'!Q1678</f>
        <v>1370811.84</v>
      </c>
      <c r="S1678">
        <f>'Raw Data'!R1678</f>
        <v>1.0562581600000001</v>
      </c>
      <c r="T1678">
        <f>'Raw Data'!S1678</f>
        <v>19012.64688</v>
      </c>
      <c r="U1678">
        <f>'Raw Data'!T1678</f>
        <v>333381.40000000002</v>
      </c>
      <c r="V1678" s="9" t="str">
        <f t="shared" si="287"/>
        <v>STAINLESS</v>
      </c>
      <c r="W1678" t="str">
        <f t="shared" si="288"/>
        <v/>
      </c>
      <c r="X1678" t="e">
        <f t="shared" si="289"/>
        <v>#VALUE!</v>
      </c>
      <c r="Y1678">
        <f t="shared" si="290"/>
        <v>1704193.2400000002</v>
      </c>
      <c r="Z1678">
        <f t="shared" si="291"/>
        <v>2019</v>
      </c>
      <c r="AA1678" s="9" t="str">
        <f t="shared" si="292"/>
        <v>Steel</v>
      </c>
      <c r="AB1678" s="9" t="str">
        <f t="shared" si="293"/>
        <v>Other</v>
      </c>
      <c r="AD1678" s="13">
        <f t="shared" si="294"/>
        <v>1.0562581600000001</v>
      </c>
      <c r="AE1678" t="e">
        <f t="shared" si="295"/>
        <v>#VALUE!</v>
      </c>
      <c r="AF1678" s="16">
        <f t="shared" si="296"/>
        <v>0.24319997119371248</v>
      </c>
    </row>
    <row r="1679" spans="1:32" x14ac:dyDescent="0.25">
      <c r="A1679" t="str">
        <f>'Raw Data'!A1679</f>
        <v>INNSA1</v>
      </c>
      <c r="B1679" s="7">
        <f>'Raw Data'!B1679</f>
        <v>43484</v>
      </c>
      <c r="C1679">
        <f>'Raw Data'!C1679</f>
        <v>301049751</v>
      </c>
      <c r="D1679">
        <f>'Raw Data'!D1679</f>
        <v>73239990</v>
      </c>
      <c r="E1679" t="str">
        <f>'Raw Data'!E1679</f>
        <v>STEEL WALL HANGER HOOK-SL-89 (TOTAL NET WT.1161.22 KGS)(MILD - STEEL)</v>
      </c>
      <c r="F1679" t="str">
        <f t="shared" si="286"/>
        <v>STEEL WALL HANGER HOOK-SL-89 (TOTAL NET WT.1161.22 KGS)(MILD - STEEL)</v>
      </c>
      <c r="O1679">
        <f>'Raw Data'!N1679</f>
        <v>6048</v>
      </c>
      <c r="P1679" t="str">
        <f>'Raw Data'!O1679</f>
        <v>PCS</v>
      </c>
      <c r="Q1679">
        <f>'Raw Data'!P1679</f>
        <v>80.964553570000007</v>
      </c>
      <c r="R1679">
        <f>'Raw Data'!Q1679</f>
        <v>489673.62</v>
      </c>
      <c r="S1679">
        <f>'Raw Data'!R1679</f>
        <v>1.1229480380000001</v>
      </c>
      <c r="T1679">
        <f>'Raw Data'!S1679</f>
        <v>6791.5897359999999</v>
      </c>
      <c r="U1679">
        <f>'Raw Data'!T1679</f>
        <v>119088.6</v>
      </c>
      <c r="V1679" s="9" t="str">
        <f t="shared" si="287"/>
        <v>STEEL</v>
      </c>
      <c r="W1679" t="str">
        <f t="shared" si="288"/>
        <v/>
      </c>
      <c r="X1679" t="e">
        <f t="shared" si="289"/>
        <v>#VALUE!</v>
      </c>
      <c r="Y1679">
        <f t="shared" si="290"/>
        <v>608762.22</v>
      </c>
      <c r="Z1679">
        <f t="shared" si="291"/>
        <v>2019</v>
      </c>
      <c r="AA1679" s="9" t="str">
        <f t="shared" si="292"/>
        <v>Steel</v>
      </c>
      <c r="AB1679" s="9" t="str">
        <f t="shared" si="293"/>
        <v>Hanger</v>
      </c>
      <c r="AD1679" s="13">
        <f t="shared" si="294"/>
        <v>1.1229480380000001</v>
      </c>
      <c r="AE1679" t="e">
        <f t="shared" si="295"/>
        <v>#VALUE!</v>
      </c>
      <c r="AF1679" s="16">
        <f t="shared" si="296"/>
        <v>0.24319995020356622</v>
      </c>
    </row>
    <row r="1680" spans="1:32" x14ac:dyDescent="0.25">
      <c r="A1680" t="str">
        <f>'Raw Data'!A1680</f>
        <v>INNSA1</v>
      </c>
      <c r="B1680" s="7">
        <f>'Raw Data'!B1680</f>
        <v>43484</v>
      </c>
      <c r="C1680">
        <f>'Raw Data'!C1680</f>
        <v>301049751</v>
      </c>
      <c r="D1680">
        <f>'Raw Data'!D1680</f>
        <v>73239990</v>
      </c>
      <c r="E1680" t="str">
        <f>'Raw Data'!E1680</f>
        <v>STAINLESS STEEL SPORTS BOTTLE 650ML S115-NP-21 (TOTAL NT WT. - 3697.09 KGS) (NOT VACUUM BOTTLE) (MILD STEEL)</v>
      </c>
      <c r="F1680" t="str">
        <f t="shared" si="286"/>
        <v>STAINLESS STEEL SPORTS BOTTLE 650ML S115-NP-21 (TOTAL NT WT. - 3697.09 KGS) (NOT VACUUM BOTTLE) (MILD STEEL)</v>
      </c>
      <c r="O1680">
        <f>'Raw Data'!N1680</f>
        <v>21420</v>
      </c>
      <c r="P1680" t="str">
        <f>'Raw Data'!O1680</f>
        <v>PCS</v>
      </c>
      <c r="Q1680">
        <f>'Raw Data'!P1680</f>
        <v>84.651133520000002</v>
      </c>
      <c r="R1680">
        <f>'Raw Data'!Q1680</f>
        <v>1813227.28</v>
      </c>
      <c r="S1680">
        <f>'Raw Data'!R1680</f>
        <v>1.174079522</v>
      </c>
      <c r="T1680">
        <f>'Raw Data'!S1680</f>
        <v>25148.783360000001</v>
      </c>
      <c r="U1680">
        <f>'Raw Data'!T1680</f>
        <v>440976.9</v>
      </c>
      <c r="V1680" s="9" t="str">
        <f t="shared" si="287"/>
        <v>STAINLESS</v>
      </c>
      <c r="W1680" t="str">
        <f t="shared" si="288"/>
        <v/>
      </c>
      <c r="X1680" t="e">
        <f t="shared" si="289"/>
        <v>#VALUE!</v>
      </c>
      <c r="Y1680">
        <f t="shared" si="290"/>
        <v>2254204.1800000002</v>
      </c>
      <c r="Z1680">
        <f t="shared" si="291"/>
        <v>2019</v>
      </c>
      <c r="AA1680" s="9" t="str">
        <f t="shared" si="292"/>
        <v>Steel</v>
      </c>
      <c r="AB1680" s="9" t="str">
        <f t="shared" si="293"/>
        <v>Other</v>
      </c>
      <c r="AD1680" s="13">
        <f t="shared" si="294"/>
        <v>1.174079522</v>
      </c>
      <c r="AE1680" t="e">
        <f t="shared" si="295"/>
        <v>#VALUE!</v>
      </c>
      <c r="AF1680" s="16">
        <f t="shared" si="296"/>
        <v>0.24320001406552852</v>
      </c>
    </row>
    <row r="1681" spans="1:32" x14ac:dyDescent="0.25">
      <c r="A1681" t="str">
        <f>'Raw Data'!A1681</f>
        <v>INNSA1</v>
      </c>
      <c r="B1681" s="7">
        <f>'Raw Data'!B1681</f>
        <v>43480</v>
      </c>
      <c r="C1681">
        <f>'Raw Data'!C1681</f>
        <v>301049751</v>
      </c>
      <c r="D1681">
        <f>'Raw Data'!D1681</f>
        <v>73239990</v>
      </c>
      <c r="E1681" t="str">
        <f>'Raw Data'!E1681</f>
        <v>KWS-750C - STAINLESS STEEL SPORTS BOTTLE 850ML -</v>
      </c>
      <c r="F1681" t="str">
        <f t="shared" si="286"/>
        <v>KWS-750C - STAINLESS STEEL SPORTS BOTTLE 850ML -</v>
      </c>
      <c r="O1681">
        <f>'Raw Data'!N1681</f>
        <v>19188</v>
      </c>
      <c r="P1681" t="str">
        <f>'Raw Data'!O1681</f>
        <v>PCS</v>
      </c>
      <c r="Q1681">
        <f>'Raw Data'!P1681</f>
        <v>71.997569839999997</v>
      </c>
      <c r="R1681">
        <f>'Raw Data'!Q1681</f>
        <v>1381489.37</v>
      </c>
      <c r="S1681">
        <f>'Raw Data'!R1681</f>
        <v>1.0104922080000001</v>
      </c>
      <c r="T1681">
        <f>'Raw Data'!S1681</f>
        <v>19389.324489999999</v>
      </c>
      <c r="U1681">
        <f>'Raw Data'!T1681</f>
        <v>335978.2</v>
      </c>
      <c r="V1681" s="9" t="str">
        <f t="shared" si="287"/>
        <v>KWS-750C</v>
      </c>
      <c r="W1681" t="str">
        <f t="shared" si="288"/>
        <v/>
      </c>
      <c r="X1681" t="e">
        <f t="shared" si="289"/>
        <v>#VALUE!</v>
      </c>
      <c r="Y1681">
        <f t="shared" si="290"/>
        <v>1717467.57</v>
      </c>
      <c r="Z1681">
        <f t="shared" si="291"/>
        <v>2019</v>
      </c>
      <c r="AA1681" s="9" t="str">
        <f t="shared" si="292"/>
        <v>Steel</v>
      </c>
      <c r="AB1681" s="9" t="str">
        <f t="shared" si="293"/>
        <v>Other</v>
      </c>
      <c r="AD1681" s="13">
        <f t="shared" si="294"/>
        <v>1.0104922080000001</v>
      </c>
      <c r="AE1681" t="e">
        <f t="shared" si="295"/>
        <v>#VALUE!</v>
      </c>
      <c r="AF1681" s="16">
        <f t="shared" si="296"/>
        <v>0.24319998929850614</v>
      </c>
    </row>
    <row r="1682" spans="1:32" x14ac:dyDescent="0.25">
      <c r="A1682" t="str">
        <f>'Raw Data'!A1682</f>
        <v>INNSA1</v>
      </c>
      <c r="B1682" s="7">
        <f>'Raw Data'!B1682</f>
        <v>43480</v>
      </c>
      <c r="C1682">
        <f>'Raw Data'!C1682</f>
        <v>301049751</v>
      </c>
      <c r="D1682">
        <f>'Raw Data'!D1682</f>
        <v>73239990</v>
      </c>
      <c r="E1682" t="str">
        <f>'Raw Data'!E1682</f>
        <v>KW830- STAINLESS STEEL SPORTS BOTTLE 1000ML -</v>
      </c>
      <c r="F1682" t="str">
        <f t="shared" si="286"/>
        <v>KW830- STAINLESS STEEL SPORTS BOTTLE 1000ML -</v>
      </c>
      <c r="O1682">
        <f>'Raw Data'!N1682</f>
        <v>14040</v>
      </c>
      <c r="P1682" t="str">
        <f>'Raw Data'!O1682</f>
        <v>PCS</v>
      </c>
      <c r="Q1682">
        <f>'Raw Data'!P1682</f>
        <v>75.516626070000001</v>
      </c>
      <c r="R1682">
        <f>'Raw Data'!Q1682</f>
        <v>1060253.43</v>
      </c>
      <c r="S1682">
        <f>'Raw Data'!R1682</f>
        <v>1.0598824710000001</v>
      </c>
      <c r="T1682">
        <f>'Raw Data'!S1682</f>
        <v>14880.749889999999</v>
      </c>
      <c r="U1682">
        <f>'Raw Data'!T1682</f>
        <v>257853.6</v>
      </c>
      <c r="V1682" s="9" t="str">
        <f t="shared" si="287"/>
        <v>KW830-</v>
      </c>
      <c r="W1682" t="str">
        <f t="shared" si="288"/>
        <v/>
      </c>
      <c r="X1682" t="e">
        <f t="shared" si="289"/>
        <v>#VALUE!</v>
      </c>
      <c r="Y1682">
        <f t="shared" si="290"/>
        <v>1318107.03</v>
      </c>
      <c r="Z1682">
        <f t="shared" si="291"/>
        <v>2019</v>
      </c>
      <c r="AA1682" s="9" t="str">
        <f t="shared" si="292"/>
        <v>Steel</v>
      </c>
      <c r="AB1682" s="9" t="str">
        <f t="shared" si="293"/>
        <v>Other</v>
      </c>
      <c r="AD1682" s="13">
        <f t="shared" si="294"/>
        <v>1.0598824710000001</v>
      </c>
      <c r="AE1682" t="e">
        <f t="shared" si="295"/>
        <v>#VALUE!</v>
      </c>
      <c r="AF1682" s="16">
        <f t="shared" si="296"/>
        <v>0.24319996776619721</v>
      </c>
    </row>
    <row r="1683" spans="1:32" x14ac:dyDescent="0.25">
      <c r="A1683" t="str">
        <f>'Raw Data'!A1683</f>
        <v>INNSA1</v>
      </c>
      <c r="B1683" s="7">
        <f>'Raw Data'!B1683</f>
        <v>43480</v>
      </c>
      <c r="C1683">
        <f>'Raw Data'!C1683</f>
        <v>301049751</v>
      </c>
      <c r="D1683">
        <f>'Raw Data'!D1683</f>
        <v>73239990</v>
      </c>
      <c r="E1683" t="str">
        <f>'Raw Data'!E1683</f>
        <v>KWS-750D- STAINLESS STEEL SPORTS BOTTLE 750ML -</v>
      </c>
      <c r="F1683" t="str">
        <f t="shared" si="286"/>
        <v>KWS-750D- STAINLESS STEEL SPORTS BOTTLE 750ML -</v>
      </c>
      <c r="O1683">
        <f>'Raw Data'!N1683</f>
        <v>19476</v>
      </c>
      <c r="P1683" t="str">
        <f>'Raw Data'!O1683</f>
        <v>PCS</v>
      </c>
      <c r="Q1683">
        <f>'Raw Data'!P1683</f>
        <v>79.197326450000006</v>
      </c>
      <c r="R1683">
        <f>'Raw Data'!Q1683</f>
        <v>1542447.13</v>
      </c>
      <c r="S1683">
        <f>'Raw Data'!R1683</f>
        <v>1.1115414239999999</v>
      </c>
      <c r="T1683">
        <f>'Raw Data'!S1683</f>
        <v>21648.38077</v>
      </c>
      <c r="U1683">
        <f>'Raw Data'!T1683</f>
        <v>375123.20000000001</v>
      </c>
      <c r="V1683" s="9" t="str">
        <f t="shared" si="287"/>
        <v>KWS-750D-</v>
      </c>
      <c r="W1683" t="str">
        <f t="shared" si="288"/>
        <v/>
      </c>
      <c r="X1683" t="e">
        <f t="shared" si="289"/>
        <v>#VALUE!</v>
      </c>
      <c r="Y1683">
        <f t="shared" si="290"/>
        <v>1917570.3299999998</v>
      </c>
      <c r="Z1683">
        <f t="shared" si="291"/>
        <v>2019</v>
      </c>
      <c r="AA1683" s="9" t="str">
        <f t="shared" si="292"/>
        <v>Steel</v>
      </c>
      <c r="AB1683" s="9" t="str">
        <f t="shared" si="293"/>
        <v>Other</v>
      </c>
      <c r="AD1683" s="13">
        <f t="shared" si="294"/>
        <v>1.1115414239999999</v>
      </c>
      <c r="AE1683" t="e">
        <f t="shared" si="295"/>
        <v>#VALUE!</v>
      </c>
      <c r="AF1683" s="16">
        <f t="shared" si="296"/>
        <v>0.24320003759221234</v>
      </c>
    </row>
    <row r="1684" spans="1:32" x14ac:dyDescent="0.25">
      <c r="A1684" t="str">
        <f>'Raw Data'!A1684</f>
        <v>INNSA1</v>
      </c>
      <c r="B1684" s="7">
        <f>'Raw Data'!B1684</f>
        <v>43480</v>
      </c>
      <c r="C1684">
        <f>'Raw Data'!C1684</f>
        <v>301049751</v>
      </c>
      <c r="D1684">
        <f>'Raw Data'!D1684</f>
        <v>73239990</v>
      </c>
      <c r="E1684" t="str">
        <f>'Raw Data'!E1684</f>
        <v>KW-820 - STAINLESS STEEL SPORTS BOTTLE 750ML -</v>
      </c>
      <c r="F1684" t="str">
        <f t="shared" si="286"/>
        <v>KW-820 - STAINLESS STEEL SPORTS BOTTLE 750ML -</v>
      </c>
      <c r="O1684">
        <f>'Raw Data'!N1684</f>
        <v>14040</v>
      </c>
      <c r="P1684" t="str">
        <f>'Raw Data'!O1684</f>
        <v>PCS</v>
      </c>
      <c r="Q1684">
        <f>'Raw Data'!P1684</f>
        <v>71.920596149999994</v>
      </c>
      <c r="R1684">
        <f>'Raw Data'!Q1684</f>
        <v>1009765.17</v>
      </c>
      <c r="S1684">
        <f>'Raw Data'!R1684</f>
        <v>1.0094118759999999</v>
      </c>
      <c r="T1684">
        <f>'Raw Data'!S1684</f>
        <v>14172.142739999999</v>
      </c>
      <c r="U1684">
        <f>'Raw Data'!T1684</f>
        <v>245574.9</v>
      </c>
      <c r="V1684" s="9" t="str">
        <f t="shared" si="287"/>
        <v>KW-820</v>
      </c>
      <c r="W1684" t="str">
        <f t="shared" si="288"/>
        <v/>
      </c>
      <c r="X1684" t="e">
        <f t="shared" si="289"/>
        <v>#VALUE!</v>
      </c>
      <c r="Y1684">
        <f t="shared" si="290"/>
        <v>1255340.07</v>
      </c>
      <c r="Z1684">
        <f t="shared" si="291"/>
        <v>2019</v>
      </c>
      <c r="AA1684" s="9" t="str">
        <f t="shared" si="292"/>
        <v>Steel</v>
      </c>
      <c r="AB1684" s="9" t="str">
        <f t="shared" si="293"/>
        <v>Other</v>
      </c>
      <c r="AD1684" s="13">
        <f t="shared" si="294"/>
        <v>1.0094118759999999</v>
      </c>
      <c r="AE1684" t="e">
        <f t="shared" si="295"/>
        <v>#VALUE!</v>
      </c>
      <c r="AF1684" s="16">
        <f t="shared" si="296"/>
        <v>0.24320001055294865</v>
      </c>
    </row>
    <row r="1685" spans="1:32" x14ac:dyDescent="0.25">
      <c r="A1685" t="str">
        <f>'Raw Data'!A1685</f>
        <v>INNSA1</v>
      </c>
      <c r="B1685" s="7">
        <f>'Raw Data'!B1685</f>
        <v>43480</v>
      </c>
      <c r="C1685">
        <f>'Raw Data'!C1685</f>
        <v>301049751</v>
      </c>
      <c r="D1685">
        <f>'Raw Data'!D1685</f>
        <v>73239990</v>
      </c>
      <c r="E1685" t="str">
        <f>'Raw Data'!E1685</f>
        <v>KW-868- STAINLESS STEEL SPORTS BOTTLE 650ML -</v>
      </c>
      <c r="F1685" t="str">
        <f t="shared" si="286"/>
        <v>KW-868- STAINLESS STEEL SPORTS BOTTLE 650ML -</v>
      </c>
      <c r="O1685">
        <f>'Raw Data'!N1685</f>
        <v>14040</v>
      </c>
      <c r="P1685" t="str">
        <f>'Raw Data'!O1685</f>
        <v>PCS</v>
      </c>
      <c r="Q1685">
        <f>'Raw Data'!P1685</f>
        <v>84.866303419999994</v>
      </c>
      <c r="R1685">
        <f>'Raw Data'!Q1685</f>
        <v>1191522.8999999999</v>
      </c>
      <c r="S1685">
        <f>'Raw Data'!R1685</f>
        <v>1.191106013</v>
      </c>
      <c r="T1685">
        <f>'Raw Data'!S1685</f>
        <v>16723.128420000001</v>
      </c>
      <c r="U1685">
        <f>'Raw Data'!T1685</f>
        <v>289778.40000000002</v>
      </c>
      <c r="V1685" s="9" t="str">
        <f t="shared" si="287"/>
        <v>KW-868-</v>
      </c>
      <c r="W1685" t="str">
        <f t="shared" si="288"/>
        <v/>
      </c>
      <c r="X1685" t="e">
        <f t="shared" si="289"/>
        <v>#VALUE!</v>
      </c>
      <c r="Y1685">
        <f t="shared" si="290"/>
        <v>1481301.2999999998</v>
      </c>
      <c r="Z1685">
        <f t="shared" si="291"/>
        <v>2019</v>
      </c>
      <c r="AA1685" s="9" t="str">
        <f t="shared" si="292"/>
        <v>Steel</v>
      </c>
      <c r="AB1685" s="9" t="str">
        <f t="shared" si="293"/>
        <v>Other</v>
      </c>
      <c r="AD1685" s="13">
        <f t="shared" si="294"/>
        <v>1.191106013</v>
      </c>
      <c r="AE1685" t="e">
        <f t="shared" si="295"/>
        <v>#VALUE!</v>
      </c>
      <c r="AF1685" s="16">
        <f t="shared" si="296"/>
        <v>0.24320002578213146</v>
      </c>
    </row>
    <row r="1686" spans="1:32" x14ac:dyDescent="0.25">
      <c r="A1686" t="str">
        <f>'Raw Data'!A1686</f>
        <v>INNSA1</v>
      </c>
      <c r="B1686" s="7">
        <f>'Raw Data'!B1686</f>
        <v>43479</v>
      </c>
      <c r="C1686">
        <f>'Raw Data'!C1686</f>
        <v>301049751</v>
      </c>
      <c r="D1686">
        <f>'Raw Data'!D1686</f>
        <v>73239990</v>
      </c>
      <c r="E1686" t="str">
        <f>'Raw Data'!E1686</f>
        <v>STEEL TEA STRAINER -NP-55 (TOTAL NET WT.2368.80 KGS) (MILD S - TEEL)</v>
      </c>
      <c r="F1686" t="str">
        <f t="shared" si="286"/>
        <v>STEEL TEA STRAINER -NP-55 (TOTAL NET WT.2368.80 KGS) (MILD S - TEEL)</v>
      </c>
      <c r="O1686">
        <f>'Raw Data'!N1686</f>
        <v>50400</v>
      </c>
      <c r="P1686" t="str">
        <f>'Raw Data'!O1686</f>
        <v>PCS</v>
      </c>
      <c r="Q1686">
        <f>'Raw Data'!P1686</f>
        <v>23.07264683</v>
      </c>
      <c r="R1686">
        <f>'Raw Data'!Q1686</f>
        <v>1162861.3999999999</v>
      </c>
      <c r="S1686">
        <f>'Raw Data'!R1686</f>
        <v>0.32382662200000001</v>
      </c>
      <c r="T1686">
        <f>'Raw Data'!S1686</f>
        <v>16320.86175</v>
      </c>
      <c r="U1686">
        <f>'Raw Data'!T1686</f>
        <v>282807.8</v>
      </c>
      <c r="V1686" s="9" t="str">
        <f t="shared" si="287"/>
        <v>STEEL</v>
      </c>
      <c r="W1686" t="str">
        <f t="shared" si="288"/>
        <v/>
      </c>
      <c r="X1686" t="e">
        <f t="shared" si="289"/>
        <v>#VALUE!</v>
      </c>
      <c r="Y1686">
        <f t="shared" si="290"/>
        <v>1445669.2</v>
      </c>
      <c r="Z1686">
        <f t="shared" si="291"/>
        <v>2019</v>
      </c>
      <c r="AA1686" s="9" t="str">
        <f t="shared" si="292"/>
        <v>Steel</v>
      </c>
      <c r="AB1686" s="9" t="str">
        <f t="shared" si="293"/>
        <v>Tea Strainer</v>
      </c>
      <c r="AD1686" s="13">
        <f t="shared" si="294"/>
        <v>0.32382662200000001</v>
      </c>
      <c r="AE1686" t="e">
        <f t="shared" si="295"/>
        <v>#VALUE!</v>
      </c>
      <c r="AF1686" s="16">
        <f t="shared" si="296"/>
        <v>0.24319992047203562</v>
      </c>
    </row>
    <row r="1687" spans="1:32" x14ac:dyDescent="0.25">
      <c r="A1687" t="str">
        <f>'Raw Data'!A1687</f>
        <v>INNSA1</v>
      </c>
      <c r="B1687" s="7">
        <f>'Raw Data'!B1687</f>
        <v>43477</v>
      </c>
      <c r="C1687">
        <f>'Raw Data'!C1687</f>
        <v>301049751</v>
      </c>
      <c r="D1687">
        <f>'Raw Data'!D1687</f>
        <v>73239990</v>
      </c>
      <c r="E1687" t="str">
        <f>'Raw Data'!E1687</f>
        <v>STAINLESS STEEL SPORTS BOTTLE 650ML S115-NP-21 (TOTAL NT WT. - 3286.99 KGS) (NOT VACUUM BOTTLE) (MILD STEEL)</v>
      </c>
      <c r="F1687" t="str">
        <f t="shared" si="286"/>
        <v>STAINLESS STEEL SPORTS BOTTLE 650ML S115-NP-21 (TOTAL NT WT. - 3286.99 KGS) (NOT VACUUM BOTTLE) (MILD STEEL)</v>
      </c>
      <c r="O1687">
        <f>'Raw Data'!N1687</f>
        <v>19044</v>
      </c>
      <c r="P1687" t="str">
        <f>'Raw Data'!O1687</f>
        <v>PCS</v>
      </c>
      <c r="Q1687">
        <f>'Raw Data'!P1687</f>
        <v>83.549800989999994</v>
      </c>
      <c r="R1687">
        <f>'Raw Data'!Q1687</f>
        <v>1591122.41</v>
      </c>
      <c r="S1687">
        <f>'Raw Data'!R1687</f>
        <v>1.172628786</v>
      </c>
      <c r="T1687">
        <f>'Raw Data'!S1687</f>
        <v>22331.542600000001</v>
      </c>
      <c r="U1687">
        <f>'Raw Data'!T1687</f>
        <v>386960.9</v>
      </c>
      <c r="V1687" s="9" t="str">
        <f t="shared" si="287"/>
        <v>STAINLESS</v>
      </c>
      <c r="W1687" t="str">
        <f t="shared" si="288"/>
        <v/>
      </c>
      <c r="X1687" t="e">
        <f t="shared" si="289"/>
        <v>#VALUE!</v>
      </c>
      <c r="Y1687">
        <f t="shared" si="290"/>
        <v>1978083.31</v>
      </c>
      <c r="Z1687">
        <f t="shared" si="291"/>
        <v>2019</v>
      </c>
      <c r="AA1687" s="9" t="str">
        <f t="shared" si="292"/>
        <v>Steel</v>
      </c>
      <c r="AB1687" s="9" t="str">
        <f t="shared" si="293"/>
        <v>Other</v>
      </c>
      <c r="AD1687" s="13">
        <f t="shared" si="294"/>
        <v>1.172628786</v>
      </c>
      <c r="AE1687" t="e">
        <f t="shared" si="295"/>
        <v>#VALUE!</v>
      </c>
      <c r="AF1687" s="16">
        <f t="shared" si="296"/>
        <v>0.24319995593550847</v>
      </c>
    </row>
    <row r="1688" spans="1:32" x14ac:dyDescent="0.25">
      <c r="A1688" t="str">
        <f>'Raw Data'!A1688</f>
        <v>INNSA1</v>
      </c>
      <c r="B1688" s="7">
        <f>'Raw Data'!B1688</f>
        <v>43477</v>
      </c>
      <c r="C1688">
        <f>'Raw Data'!C1688</f>
        <v>301049751</v>
      </c>
      <c r="D1688">
        <f>'Raw Data'!D1688</f>
        <v>73239990</v>
      </c>
      <c r="E1688" t="str">
        <f>'Raw Data'!E1688</f>
        <v>STAINLESS STEEL SPORTS BOTTLE 750ML S-308-C6-NP-20 (TOTAL NT - WT. 2029.49KGS)(NOT VACUUM BOTTLE)(MILD STEEL)</v>
      </c>
      <c r="F1688" t="str">
        <f t="shared" si="286"/>
        <v>STAINLESS STEEL SPORTS BOTTLE 750ML S-308-C6-NP-20 (TOTAL NT - WT. 2029.49KGS)(NOT VACUUM BOTTLE)(MILD STEEL)</v>
      </c>
      <c r="O1688">
        <f>'Raw Data'!N1688</f>
        <v>11772</v>
      </c>
      <c r="P1688" t="str">
        <f>'Raw Data'!O1688</f>
        <v>PCS</v>
      </c>
      <c r="Q1688">
        <f>'Raw Data'!P1688</f>
        <v>75.202175499999996</v>
      </c>
      <c r="R1688">
        <f>'Raw Data'!Q1688</f>
        <v>885280.01</v>
      </c>
      <c r="S1688">
        <f>'Raw Data'!R1688</f>
        <v>1.0554691300000001</v>
      </c>
      <c r="T1688">
        <f>'Raw Data'!S1688</f>
        <v>12424.982599999999</v>
      </c>
      <c r="U1688">
        <f>'Raw Data'!T1688</f>
        <v>215300.1</v>
      </c>
      <c r="V1688" s="9" t="str">
        <f t="shared" si="287"/>
        <v>STAINLESS</v>
      </c>
      <c r="W1688" t="str">
        <f t="shared" si="288"/>
        <v/>
      </c>
      <c r="X1688" t="e">
        <f t="shared" si="289"/>
        <v>#VALUE!</v>
      </c>
      <c r="Y1688">
        <f t="shared" si="290"/>
        <v>1100580.1100000001</v>
      </c>
      <c r="Z1688">
        <f t="shared" si="291"/>
        <v>2019</v>
      </c>
      <c r="AA1688" s="9" t="str">
        <f t="shared" si="292"/>
        <v>Steel</v>
      </c>
      <c r="AB1688" s="9" t="str">
        <f t="shared" si="293"/>
        <v>Other</v>
      </c>
      <c r="AD1688" s="13">
        <f t="shared" si="294"/>
        <v>1.0554691300000001</v>
      </c>
      <c r="AE1688" t="e">
        <f t="shared" si="295"/>
        <v>#VALUE!</v>
      </c>
      <c r="AF1688" s="16">
        <f t="shared" si="296"/>
        <v>0.24320000177119103</v>
      </c>
    </row>
    <row r="1689" spans="1:32" x14ac:dyDescent="0.25">
      <c r="A1689" t="str">
        <f>'Raw Data'!A1689</f>
        <v>INNSA1</v>
      </c>
      <c r="B1689" s="7">
        <f>'Raw Data'!B1689</f>
        <v>43477</v>
      </c>
      <c r="C1689">
        <f>'Raw Data'!C1689</f>
        <v>301049751</v>
      </c>
      <c r="D1689">
        <f>'Raw Data'!D1689</f>
        <v>73239990</v>
      </c>
      <c r="E1689" t="str">
        <f>'Raw Data'!E1689</f>
        <v>STAINLESS STEEL COLA BOTTLE 750ML SK750 SL-01 (TOTAL NT WT.5 - 529 KGS) (NOT VACUUM BOTTLE) (MILD STEEL)</v>
      </c>
      <c r="F1689" t="str">
        <f t="shared" si="286"/>
        <v>STAINLESS STEEL COLA BOTTLE 750ML SK750 SL-01 (TOTAL NT WT.5 - 529 KGS) (NOT VACUUM BOTTLE) (MILD STEEL)</v>
      </c>
      <c r="O1689">
        <f>'Raw Data'!N1689</f>
        <v>28800</v>
      </c>
      <c r="P1689" t="str">
        <f>'Raw Data'!O1689</f>
        <v>PCS</v>
      </c>
      <c r="Q1689">
        <f>'Raw Data'!P1689</f>
        <v>92.301937150000001</v>
      </c>
      <c r="R1689">
        <f>'Raw Data'!Q1689</f>
        <v>2658295.79</v>
      </c>
      <c r="S1689">
        <f>'Raw Data'!R1689</f>
        <v>1.295465785</v>
      </c>
      <c r="T1689">
        <f>'Raw Data'!S1689</f>
        <v>37309.414599999996</v>
      </c>
      <c r="U1689">
        <f>'Raw Data'!T1689</f>
        <v>646497.6</v>
      </c>
      <c r="V1689" s="9" t="str">
        <f t="shared" si="287"/>
        <v>STAINLESS</v>
      </c>
      <c r="W1689" t="str">
        <f t="shared" si="288"/>
        <v/>
      </c>
      <c r="X1689" t="e">
        <f t="shared" si="289"/>
        <v>#VALUE!</v>
      </c>
      <c r="Y1689">
        <f t="shared" si="290"/>
        <v>3304793.39</v>
      </c>
      <c r="Z1689">
        <f t="shared" si="291"/>
        <v>2019</v>
      </c>
      <c r="AA1689" s="9" t="str">
        <f t="shared" si="292"/>
        <v>Steel</v>
      </c>
      <c r="AB1689" s="9" t="str">
        <f t="shared" si="293"/>
        <v>Other</v>
      </c>
      <c r="AD1689" s="13">
        <f t="shared" si="294"/>
        <v>1.295465785</v>
      </c>
      <c r="AE1689" t="e">
        <f t="shared" si="295"/>
        <v>#VALUE!</v>
      </c>
      <c r="AF1689" s="16">
        <f t="shared" si="296"/>
        <v>0.24320002402742397</v>
      </c>
    </row>
    <row r="1690" spans="1:32" x14ac:dyDescent="0.25">
      <c r="A1690" t="str">
        <f>'Raw Data'!A1690</f>
        <v>INNSA1</v>
      </c>
      <c r="B1690" s="7">
        <f>'Raw Data'!B1690</f>
        <v>43476</v>
      </c>
      <c r="C1690">
        <f>'Raw Data'!C1690</f>
        <v>301049751</v>
      </c>
      <c r="D1690">
        <f>'Raw Data'!D1690</f>
        <v>73239990</v>
      </c>
      <c r="E1690" t="str">
        <f>'Raw Data'!E1690</f>
        <v>RYX-02-021A MILD STEEL MULTI FUNCTION CLOTH STAND (OTHER ART - ICLES OF HOUSEHOLD OF IRON &amp; STEEL)</v>
      </c>
      <c r="F1690" t="str">
        <f t="shared" si="286"/>
        <v>RYX-02-021A MILD STEEL MULTI FUNCTION CLOTH STAND (OTHER ART - ICLES OF HOUSEHOLD OF IRON &amp; STEEL)</v>
      </c>
      <c r="O1690">
        <f>'Raw Data'!N1690</f>
        <v>2592</v>
      </c>
      <c r="P1690" t="str">
        <f>'Raw Data'!O1690</f>
        <v>PCS</v>
      </c>
      <c r="Q1690">
        <f>'Raw Data'!P1690</f>
        <v>637.83584099999996</v>
      </c>
      <c r="R1690">
        <f>'Raw Data'!Q1690</f>
        <v>1653270.5</v>
      </c>
      <c r="S1690">
        <f>'Raw Data'!R1690</f>
        <v>8.9520819800000009</v>
      </c>
      <c r="T1690">
        <f>'Raw Data'!S1690</f>
        <v>23203.796490000001</v>
      </c>
      <c r="U1690">
        <f>'Raw Data'!T1690</f>
        <v>402075.4</v>
      </c>
      <c r="V1690" s="9" t="str">
        <f t="shared" si="287"/>
        <v>RYX-02-021A</v>
      </c>
      <c r="W1690" t="str">
        <f t="shared" si="288"/>
        <v/>
      </c>
      <c r="X1690" t="e">
        <f t="shared" si="289"/>
        <v>#VALUE!</v>
      </c>
      <c r="Y1690">
        <f t="shared" si="290"/>
        <v>2055345.9</v>
      </c>
      <c r="Z1690">
        <f t="shared" si="291"/>
        <v>2019</v>
      </c>
      <c r="AA1690" s="9" t="str">
        <f t="shared" si="292"/>
        <v>Steel</v>
      </c>
      <c r="AB1690" s="9" t="str">
        <f t="shared" si="293"/>
        <v>Other</v>
      </c>
      <c r="AD1690" s="13">
        <f t="shared" si="294"/>
        <v>8.9520819800000009</v>
      </c>
      <c r="AE1690" t="e">
        <f t="shared" si="295"/>
        <v>#VALUE!</v>
      </c>
      <c r="AF1690" s="16">
        <f t="shared" si="296"/>
        <v>0.24320000871000844</v>
      </c>
    </row>
    <row r="1691" spans="1:32" x14ac:dyDescent="0.25">
      <c r="A1691" t="str">
        <f>'Raw Data'!A1691</f>
        <v>INNSA1</v>
      </c>
      <c r="B1691" s="7">
        <f>'Raw Data'!B1691</f>
        <v>43473</v>
      </c>
      <c r="C1691">
        <f>'Raw Data'!C1691</f>
        <v>301049751</v>
      </c>
      <c r="D1691">
        <f>'Raw Data'!D1691</f>
        <v>73239990</v>
      </c>
      <c r="E1691" t="str">
        <f>'Raw Data'!E1691</f>
        <v>STEEL CONTAINER-GN-32 (TOTAL NET WT.27.79 KGS) (MILD STEEL) -</v>
      </c>
      <c r="F1691" t="str">
        <f t="shared" si="286"/>
        <v>STEEL CONTAINER-GN-32 (TOTAL NET WT.27.79 KGS) (MILD STEEL) -</v>
      </c>
      <c r="O1691">
        <f>'Raw Data'!N1691</f>
        <v>72</v>
      </c>
      <c r="P1691" t="str">
        <f>'Raw Data'!O1691</f>
        <v>PCS</v>
      </c>
      <c r="Q1691">
        <f>'Raw Data'!P1691</f>
        <v>152.06222220000001</v>
      </c>
      <c r="R1691">
        <f>'Raw Data'!Q1691</f>
        <v>10948.48</v>
      </c>
      <c r="S1691">
        <f>'Raw Data'!R1691</f>
        <v>2.1342066279999998</v>
      </c>
      <c r="T1691">
        <f>'Raw Data'!S1691</f>
        <v>153.6628772</v>
      </c>
      <c r="U1691">
        <f>'Raw Data'!T1691</f>
        <v>2662.6</v>
      </c>
      <c r="V1691" s="9" t="str">
        <f t="shared" si="287"/>
        <v>STEEL</v>
      </c>
      <c r="W1691" t="str">
        <f t="shared" si="288"/>
        <v/>
      </c>
      <c r="X1691" t="e">
        <f t="shared" si="289"/>
        <v>#VALUE!</v>
      </c>
      <c r="Y1691">
        <f t="shared" si="290"/>
        <v>13611.08</v>
      </c>
      <c r="Z1691">
        <f t="shared" si="291"/>
        <v>2019</v>
      </c>
      <c r="AA1691" s="9" t="str">
        <f t="shared" si="292"/>
        <v>Steel</v>
      </c>
      <c r="AB1691" s="9" t="str">
        <f t="shared" si="293"/>
        <v>Other</v>
      </c>
      <c r="AD1691" s="13">
        <f t="shared" si="294"/>
        <v>2.1342066279999998</v>
      </c>
      <c r="AE1691" t="e">
        <f t="shared" si="295"/>
        <v>#VALUE!</v>
      </c>
      <c r="AF1691" s="16">
        <f t="shared" si="296"/>
        <v>0.24319357572923364</v>
      </c>
    </row>
    <row r="1692" spans="1:32" x14ac:dyDescent="0.25">
      <c r="A1692" t="str">
        <f>'Raw Data'!A1692</f>
        <v>INNSA1</v>
      </c>
      <c r="B1692" s="7">
        <f>'Raw Data'!B1692</f>
        <v>43473</v>
      </c>
      <c r="C1692">
        <f>'Raw Data'!C1692</f>
        <v>301049751</v>
      </c>
      <c r="D1692">
        <f>'Raw Data'!D1692</f>
        <v>73239990</v>
      </c>
      <c r="E1692" t="str">
        <f>'Raw Data'!E1692</f>
        <v>STAINLESS STEEL SPORTS BOTTLE 750ML S-308-C6-NP-20(TOTAL NT - WT.5480.64 KGS)(NOT VACUUM BOTTLE)(MILD STEEL)-DPD CLIENT</v>
      </c>
      <c r="F1692" t="str">
        <f t="shared" si="286"/>
        <v>STAINLESS STEEL SPORTS BOTTLE 750ML S-308-C6-NP-20(TOTAL NT - WT.5480.64 KGS)(NOT VACUUM BOTTLE)(MILD STEEL)-DPD CLIENT</v>
      </c>
      <c r="O1692">
        <f>'Raw Data'!N1692</f>
        <v>31680</v>
      </c>
      <c r="P1692" t="str">
        <f>'Raw Data'!O1692</f>
        <v>PCS</v>
      </c>
      <c r="Q1692">
        <f>'Raw Data'!P1692</f>
        <v>75.012458960000004</v>
      </c>
      <c r="R1692">
        <f>'Raw Data'!Q1692</f>
        <v>2376394.7000000002</v>
      </c>
      <c r="S1692">
        <f>'Raw Data'!R1692</f>
        <v>1.0528064420000001</v>
      </c>
      <c r="T1692">
        <f>'Raw Data'!S1692</f>
        <v>33352.908069999998</v>
      </c>
      <c r="U1692">
        <f>'Raw Data'!T1692</f>
        <v>577939.19999999995</v>
      </c>
      <c r="V1692" s="9" t="str">
        <f t="shared" si="287"/>
        <v>STAINLESS</v>
      </c>
      <c r="W1692" t="str">
        <f t="shared" si="288"/>
        <v/>
      </c>
      <c r="X1692" t="e">
        <f t="shared" si="289"/>
        <v>#VALUE!</v>
      </c>
      <c r="Y1692">
        <f t="shared" si="290"/>
        <v>2954333.9000000004</v>
      </c>
      <c r="Z1692">
        <f t="shared" si="291"/>
        <v>2019</v>
      </c>
      <c r="AA1692" s="9" t="str">
        <f t="shared" si="292"/>
        <v>Steel</v>
      </c>
      <c r="AB1692" s="9" t="str">
        <f t="shared" si="293"/>
        <v>Other</v>
      </c>
      <c r="AD1692" s="13">
        <f t="shared" si="294"/>
        <v>1.0528064420000001</v>
      </c>
      <c r="AE1692" t="e">
        <f t="shared" si="295"/>
        <v>#VALUE!</v>
      </c>
      <c r="AF1692" s="16">
        <f t="shared" si="296"/>
        <v>0.24320000377041739</v>
      </c>
    </row>
    <row r="1693" spans="1:32" x14ac:dyDescent="0.25">
      <c r="A1693" t="str">
        <f>'Raw Data'!A1693</f>
        <v>INNSA1</v>
      </c>
      <c r="B1693" s="7">
        <f>'Raw Data'!B1693</f>
        <v>43473</v>
      </c>
      <c r="C1693">
        <f>'Raw Data'!C1693</f>
        <v>301049751</v>
      </c>
      <c r="D1693">
        <f>'Raw Data'!D1693</f>
        <v>73239990</v>
      </c>
      <c r="E1693" t="str">
        <f>'Raw Data'!E1693</f>
        <v>STAINLESS STEEL SPORTS BOTTLE 600ML S115-NP-21 (TOTAL NT WT. - 5119.41 KGS)(NOT VACUUM BOTTLE) (MILD STEEL)</v>
      </c>
      <c r="F1693" t="str">
        <f t="shared" si="286"/>
        <v>STAINLESS STEEL SPORTS BOTTLE 600ML S115-NP-21 (TOTAL NT WT. - 5119.41 KGS)(NOT VACUUM BOTTLE) (MILD STEEL)</v>
      </c>
      <c r="O1693">
        <f>'Raw Data'!N1693</f>
        <v>29592</v>
      </c>
      <c r="P1693" t="str">
        <f>'Raw Data'!O1693</f>
        <v>PCS</v>
      </c>
      <c r="Q1693">
        <f>'Raw Data'!P1693</f>
        <v>83.379797580000002</v>
      </c>
      <c r="R1693">
        <f>'Raw Data'!Q1693</f>
        <v>2467374.9700000002</v>
      </c>
      <c r="S1693">
        <f>'Raw Data'!R1693</f>
        <v>1.170242773</v>
      </c>
      <c r="T1693">
        <f>'Raw Data'!S1693</f>
        <v>34629.824139999997</v>
      </c>
      <c r="U1693">
        <f>'Raw Data'!T1693</f>
        <v>600065.6</v>
      </c>
      <c r="V1693" s="9" t="str">
        <f t="shared" si="287"/>
        <v>STAINLESS</v>
      </c>
      <c r="W1693" t="str">
        <f t="shared" si="288"/>
        <v/>
      </c>
      <c r="X1693" t="e">
        <f t="shared" si="289"/>
        <v>#VALUE!</v>
      </c>
      <c r="Y1693">
        <f t="shared" si="290"/>
        <v>3067440.5700000003</v>
      </c>
      <c r="Z1693">
        <f t="shared" si="291"/>
        <v>2019</v>
      </c>
      <c r="AA1693" s="9" t="str">
        <f t="shared" si="292"/>
        <v>Steel</v>
      </c>
      <c r="AB1693" s="9" t="str">
        <f t="shared" si="293"/>
        <v>Other</v>
      </c>
      <c r="AD1693" s="13">
        <f t="shared" si="294"/>
        <v>1.170242773</v>
      </c>
      <c r="AE1693" t="e">
        <f t="shared" si="295"/>
        <v>#VALUE!</v>
      </c>
      <c r="AF1693" s="16">
        <f t="shared" si="296"/>
        <v>0.24320000295698871</v>
      </c>
    </row>
    <row r="1694" spans="1:32" x14ac:dyDescent="0.25">
      <c r="A1694" t="str">
        <f>'Raw Data'!A1694</f>
        <v>INNSA1</v>
      </c>
      <c r="B1694" s="7">
        <f>'Raw Data'!B1694</f>
        <v>43473</v>
      </c>
      <c r="C1694">
        <f>'Raw Data'!C1694</f>
        <v>301049751</v>
      </c>
      <c r="D1694">
        <f>'Raw Data'!D1694</f>
        <v>73239990</v>
      </c>
      <c r="E1694" t="str">
        <f>'Raw Data'!E1694</f>
        <v>STEEL PEELER -MP-196 (TOTAL NET WT.1611.60KGS)(MILD STEEL) -</v>
      </c>
      <c r="F1694" t="str">
        <f t="shared" si="286"/>
        <v>STEEL PEELER -MP-196 (TOTAL NET WT.1611.60KGS)(MILD STEEL) -</v>
      </c>
      <c r="O1694">
        <f>'Raw Data'!N1694</f>
        <v>20400</v>
      </c>
      <c r="P1694" t="str">
        <f>'Raw Data'!O1694</f>
        <v>PCS</v>
      </c>
      <c r="Q1694">
        <f>'Raw Data'!P1694</f>
        <v>36.971992649999997</v>
      </c>
      <c r="R1694">
        <f>'Raw Data'!Q1694</f>
        <v>754228.65</v>
      </c>
      <c r="S1694">
        <f>'Raw Data'!R1694</f>
        <v>0.51890515999999998</v>
      </c>
      <c r="T1694">
        <f>'Raw Data'!S1694</f>
        <v>10585.66526</v>
      </c>
      <c r="U1694">
        <f>'Raw Data'!T1694</f>
        <v>183428.5</v>
      </c>
      <c r="V1694" s="9" t="str">
        <f t="shared" si="287"/>
        <v>STEEL</v>
      </c>
      <c r="W1694" t="str">
        <f t="shared" si="288"/>
        <v/>
      </c>
      <c r="X1694" t="e">
        <f t="shared" si="289"/>
        <v>#VALUE!</v>
      </c>
      <c r="Y1694">
        <f t="shared" si="290"/>
        <v>937657.15</v>
      </c>
      <c r="Z1694">
        <f t="shared" si="291"/>
        <v>2019</v>
      </c>
      <c r="AA1694" s="9" t="str">
        <f t="shared" si="292"/>
        <v>Steel</v>
      </c>
      <c r="AB1694" s="9" t="str">
        <f t="shared" si="293"/>
        <v>Other</v>
      </c>
      <c r="AD1694" s="13">
        <f t="shared" si="294"/>
        <v>0.51890515999999998</v>
      </c>
      <c r="AE1694" t="e">
        <f t="shared" si="295"/>
        <v>#VALUE!</v>
      </c>
      <c r="AF1694" s="16">
        <f t="shared" si="296"/>
        <v>0.2432001224031996</v>
      </c>
    </row>
    <row r="1695" spans="1:32" x14ac:dyDescent="0.25">
      <c r="A1695" t="str">
        <f>'Raw Data'!A1695</f>
        <v>INNSA1</v>
      </c>
      <c r="B1695" s="7">
        <f>'Raw Data'!B1695</f>
        <v>43473</v>
      </c>
      <c r="C1695">
        <f>'Raw Data'!C1695</f>
        <v>301049751</v>
      </c>
      <c r="D1695">
        <f>'Raw Data'!D1695</f>
        <v>73239990</v>
      </c>
      <c r="E1695" t="str">
        <f>'Raw Data'!E1695</f>
        <v>STAINLESS STEEL COLA BOTTLE 750ML SK750-SL-01 (TOTAL NT WT - .4237.05 KGS)(NOT VACUUM BOTTLE) (MILD STEEL)</v>
      </c>
      <c r="F1695" t="str">
        <f t="shared" si="286"/>
        <v>STAINLESS STEEL COLA BOTTLE 750ML SK750-SL-01 (TOTAL NT WT - .4237.05 KGS)(NOT VACUUM BOTTLE) (MILD STEEL)</v>
      </c>
      <c r="O1695">
        <f>'Raw Data'!N1695</f>
        <v>22068</v>
      </c>
      <c r="P1695" t="str">
        <f>'Raw Data'!O1695</f>
        <v>PCS</v>
      </c>
      <c r="Q1695">
        <f>'Raw Data'!P1695</f>
        <v>92.128804599999995</v>
      </c>
      <c r="R1695">
        <f>'Raw Data'!Q1695</f>
        <v>2033098.46</v>
      </c>
      <c r="S1695">
        <f>'Raw Data'!R1695</f>
        <v>1.293035854</v>
      </c>
      <c r="T1695">
        <f>'Raw Data'!S1695</f>
        <v>28534.715230000002</v>
      </c>
      <c r="U1695">
        <f>'Raw Data'!T1695</f>
        <v>494449.5</v>
      </c>
      <c r="V1695" s="9" t="str">
        <f t="shared" si="287"/>
        <v>STAINLESS</v>
      </c>
      <c r="W1695" t="str">
        <f t="shared" si="288"/>
        <v/>
      </c>
      <c r="X1695" t="e">
        <f t="shared" si="289"/>
        <v>#VALUE!</v>
      </c>
      <c r="Y1695">
        <f t="shared" si="290"/>
        <v>2527547.96</v>
      </c>
      <c r="Z1695">
        <f t="shared" si="291"/>
        <v>2019</v>
      </c>
      <c r="AA1695" s="9" t="str">
        <f t="shared" si="292"/>
        <v>Steel</v>
      </c>
      <c r="AB1695" s="9" t="str">
        <f t="shared" si="293"/>
        <v>Other</v>
      </c>
      <c r="AD1695" s="13">
        <f t="shared" si="294"/>
        <v>1.293035854</v>
      </c>
      <c r="AE1695" t="e">
        <f t="shared" si="295"/>
        <v>#VALUE!</v>
      </c>
      <c r="AF1695" s="16">
        <f t="shared" si="296"/>
        <v>0.24319997763413781</v>
      </c>
    </row>
    <row r="1696" spans="1:32" x14ac:dyDescent="0.25">
      <c r="A1696" t="str">
        <f>'Raw Data'!A1696</f>
        <v>INNSA1</v>
      </c>
      <c r="B1696" s="7">
        <f>'Raw Data'!B1696</f>
        <v>43473</v>
      </c>
      <c r="C1696">
        <f>'Raw Data'!C1696</f>
        <v>301049751</v>
      </c>
      <c r="D1696">
        <f>'Raw Data'!D1696</f>
        <v>73239990</v>
      </c>
      <c r="E1696" t="str">
        <f>'Raw Data'!E1696</f>
        <v>STEEL CONTAINER-GN-30 (TOTAL NET WT.24.91 KGS) (MILD STEEL) -</v>
      </c>
      <c r="F1696" t="str">
        <f t="shared" si="286"/>
        <v>STEEL CONTAINER-GN-30 (TOTAL NET WT.24.91 KGS) (MILD STEEL) -</v>
      </c>
      <c r="O1696">
        <f>'Raw Data'!N1696</f>
        <v>144</v>
      </c>
      <c r="P1696" t="str">
        <f>'Raw Data'!O1696</f>
        <v>PCS</v>
      </c>
      <c r="Q1696">
        <f>'Raw Data'!P1696</f>
        <v>84.230555559999999</v>
      </c>
      <c r="R1696">
        <f>'Raw Data'!Q1696</f>
        <v>12129.2</v>
      </c>
      <c r="S1696">
        <f>'Raw Data'!R1696</f>
        <v>1.182183236</v>
      </c>
      <c r="T1696">
        <f>'Raw Data'!S1696</f>
        <v>170.234386</v>
      </c>
      <c r="U1696">
        <f>'Raw Data'!T1696</f>
        <v>2949.8</v>
      </c>
      <c r="V1696" s="9" t="str">
        <f t="shared" si="287"/>
        <v>STEEL</v>
      </c>
      <c r="W1696" t="str">
        <f t="shared" si="288"/>
        <v/>
      </c>
      <c r="X1696" t="e">
        <f t="shared" si="289"/>
        <v>#VALUE!</v>
      </c>
      <c r="Y1696">
        <f t="shared" si="290"/>
        <v>15079</v>
      </c>
      <c r="Z1696">
        <f t="shared" si="291"/>
        <v>2019</v>
      </c>
      <c r="AA1696" s="9" t="str">
        <f t="shared" si="292"/>
        <v>Steel</v>
      </c>
      <c r="AB1696" s="9" t="str">
        <f t="shared" si="293"/>
        <v>Other</v>
      </c>
      <c r="AD1696" s="13">
        <f t="shared" si="294"/>
        <v>1.182183236</v>
      </c>
      <c r="AE1696" t="e">
        <f t="shared" si="295"/>
        <v>#VALUE!</v>
      </c>
      <c r="AF1696" s="16">
        <f t="shared" si="296"/>
        <v>0.24319823236487156</v>
      </c>
    </row>
    <row r="1697" spans="1:32" x14ac:dyDescent="0.25">
      <c r="A1697" t="str">
        <f>'Raw Data'!A1697</f>
        <v>INNSA1</v>
      </c>
      <c r="B1697" s="7">
        <f>'Raw Data'!B1697</f>
        <v>43472</v>
      </c>
      <c r="C1697">
        <f>'Raw Data'!C1697</f>
        <v>301049751</v>
      </c>
      <c r="D1697">
        <f>'Raw Data'!D1697</f>
        <v>73239990</v>
      </c>
      <c r="E1697" t="str">
        <f>'Raw Data'!E1697</f>
        <v>STEEL ZHARA-NP-003 (TOTAL NET WT.6925.80 KGS) (MILD TEEL) -</v>
      </c>
      <c r="F1697" t="str">
        <f t="shared" si="286"/>
        <v>STEEL ZHARA-NP-003 (TOTAL NET WT.6925.80 KGS) (MILD TEEL) -</v>
      </c>
      <c r="O1697">
        <f>'Raw Data'!N1697</f>
        <v>71400</v>
      </c>
      <c r="P1697" t="str">
        <f>'Raw Data'!O1697</f>
        <v>PCS</v>
      </c>
      <c r="Q1697">
        <f>'Raw Data'!P1697</f>
        <v>32.487913450000001</v>
      </c>
      <c r="R1697">
        <f>'Raw Data'!Q1697</f>
        <v>2319637.02</v>
      </c>
      <c r="S1697">
        <f>'Raw Data'!R1697</f>
        <v>0.45597071500000003</v>
      </c>
      <c r="T1697">
        <f>'Raw Data'!S1697</f>
        <v>32556.30905</v>
      </c>
      <c r="U1697">
        <f>'Raw Data'!T1697</f>
        <v>564135.80000000005</v>
      </c>
      <c r="V1697" s="9" t="str">
        <f t="shared" si="287"/>
        <v>STEEL</v>
      </c>
      <c r="W1697" t="str">
        <f t="shared" si="288"/>
        <v/>
      </c>
      <c r="X1697" t="e">
        <f t="shared" si="289"/>
        <v>#VALUE!</v>
      </c>
      <c r="Y1697">
        <f t="shared" si="290"/>
        <v>2883772.8200000003</v>
      </c>
      <c r="Z1697">
        <f t="shared" si="291"/>
        <v>2019</v>
      </c>
      <c r="AA1697" s="9" t="str">
        <f t="shared" si="292"/>
        <v>Steel</v>
      </c>
      <c r="AB1697" s="9" t="str">
        <f t="shared" si="293"/>
        <v>Other</v>
      </c>
      <c r="AD1697" s="13">
        <f t="shared" si="294"/>
        <v>0.45597071500000003</v>
      </c>
      <c r="AE1697" t="e">
        <f t="shared" si="295"/>
        <v>#VALUE!</v>
      </c>
      <c r="AF1697" s="16">
        <f t="shared" si="296"/>
        <v>0.24320003308103785</v>
      </c>
    </row>
    <row r="1698" spans="1:32" x14ac:dyDescent="0.25">
      <c r="A1698" t="str">
        <f>'Raw Data'!A1698</f>
        <v>INNSA1</v>
      </c>
      <c r="B1698" s="7">
        <f>'Raw Data'!B1698</f>
        <v>43467</v>
      </c>
      <c r="C1698">
        <f>'Raw Data'!C1698</f>
        <v>301049751</v>
      </c>
      <c r="D1698">
        <f>'Raw Data'!D1698</f>
        <v>73239990</v>
      </c>
      <c r="E1698" t="str">
        <f>'Raw Data'!E1698</f>
        <v>RYX-02-021A MILD STEEL MULTI FUNCTION CLOTH STAND (1296 PCS) - (OTHER ARTICLES OF HOUSEHOLD OF IRON &amp; STEEL)</v>
      </c>
      <c r="F1698" t="str">
        <f t="shared" si="286"/>
        <v>RYX-02-021A MILD STEEL MULTI FUNCTION CLOTH STAND (1296 PCS) - (OTHER ARTICLES OF HOUSEHOLD OF IRON &amp; STEEL)</v>
      </c>
      <c r="O1698">
        <f>'Raw Data'!N1698</f>
        <v>4752</v>
      </c>
      <c r="P1698" t="str">
        <f>'Raw Data'!O1698</f>
        <v>KG</v>
      </c>
      <c r="Q1698">
        <f>'Raw Data'!P1698</f>
        <v>173.42680559999999</v>
      </c>
      <c r="R1698">
        <f>'Raw Data'!Q1698</f>
        <v>824124.18</v>
      </c>
      <c r="S1698">
        <f>'Raw Data'!R1698</f>
        <v>2.4272471040000001</v>
      </c>
      <c r="T1698">
        <f>'Raw Data'!S1698</f>
        <v>11534.27824</v>
      </c>
      <c r="U1698">
        <f>'Raw Data'!T1698</f>
        <v>200426.9</v>
      </c>
      <c r="V1698" s="9" t="str">
        <f t="shared" si="287"/>
        <v>RYX-02-021A</v>
      </c>
      <c r="W1698" t="str">
        <f t="shared" si="288"/>
        <v/>
      </c>
      <c r="X1698" t="e">
        <f t="shared" si="289"/>
        <v>#VALUE!</v>
      </c>
      <c r="Y1698">
        <f t="shared" si="290"/>
        <v>1024551.0800000001</v>
      </c>
      <c r="Z1698">
        <f t="shared" si="291"/>
        <v>2019</v>
      </c>
      <c r="AA1698" s="9" t="str">
        <f t="shared" si="292"/>
        <v>Steel</v>
      </c>
      <c r="AB1698" s="9" t="str">
        <f t="shared" si="293"/>
        <v>Other</v>
      </c>
      <c r="AD1698" s="13">
        <f t="shared" si="294"/>
        <v>2.4272471040000001</v>
      </c>
      <c r="AE1698" t="e">
        <f t="shared" si="295"/>
        <v>#VALUE!</v>
      </c>
      <c r="AF1698" s="16">
        <f t="shared" si="296"/>
        <v>0.24319987796013942</v>
      </c>
    </row>
    <row r="1699" spans="1:32" x14ac:dyDescent="0.25">
      <c r="A1699" t="str">
        <f>'Raw Data'!A1699</f>
        <v>INNSA1</v>
      </c>
      <c r="B1699" s="7">
        <f>'Raw Data'!B1699</f>
        <v>43467</v>
      </c>
      <c r="C1699">
        <f>'Raw Data'!C1699</f>
        <v>301049751</v>
      </c>
      <c r="D1699">
        <f>'Raw Data'!D1699</f>
        <v>73239990</v>
      </c>
      <c r="E1699" t="str">
        <f>'Raw Data'!E1699</f>
        <v>RYX-02-020 MILD STEEL MULTI FUNCTION CLOTH STAND (1232 PCS) - (OTHER ARTICLES OF HOUSEHOLD OF IRON &amp; STEEL)</v>
      </c>
      <c r="F1699" t="str">
        <f t="shared" si="286"/>
        <v>RYX-02-020 MILD STEEL MULTI FUNCTION CLOTH STAND (1232 PCS) - (OTHER ARTICLES OF HOUSEHOLD OF IRON &amp; STEEL)</v>
      </c>
      <c r="O1699">
        <f>'Raw Data'!N1699</f>
        <v>4004</v>
      </c>
      <c r="P1699" t="str">
        <f>'Raw Data'!O1699</f>
        <v>KG</v>
      </c>
      <c r="Q1699">
        <f>'Raw Data'!P1699</f>
        <v>313.95727269999998</v>
      </c>
      <c r="R1699">
        <f>'Raw Data'!Q1699</f>
        <v>1257084.92</v>
      </c>
      <c r="S1699">
        <f>'Raw Data'!R1699</f>
        <v>4.3940835930000004</v>
      </c>
      <c r="T1699">
        <f>'Raw Data'!S1699</f>
        <v>17593.91071</v>
      </c>
      <c r="U1699">
        <f>'Raw Data'!T1699</f>
        <v>305723</v>
      </c>
      <c r="V1699" s="9" t="str">
        <f t="shared" si="287"/>
        <v>RYX-02-020</v>
      </c>
      <c r="W1699" t="str">
        <f t="shared" si="288"/>
        <v/>
      </c>
      <c r="X1699" t="e">
        <f t="shared" si="289"/>
        <v>#VALUE!</v>
      </c>
      <c r="Y1699">
        <f t="shared" si="290"/>
        <v>1562807.92</v>
      </c>
      <c r="Z1699">
        <f t="shared" si="291"/>
        <v>2019</v>
      </c>
      <c r="AA1699" s="9" t="str">
        <f t="shared" si="292"/>
        <v>Steel</v>
      </c>
      <c r="AB1699" s="9" t="str">
        <f t="shared" si="293"/>
        <v>Other</v>
      </c>
      <c r="AD1699" s="13">
        <f t="shared" si="294"/>
        <v>4.3940835930000004</v>
      </c>
      <c r="AE1699" t="e">
        <f t="shared" si="295"/>
        <v>#VALUE!</v>
      </c>
      <c r="AF1699" s="16">
        <f t="shared" si="296"/>
        <v>0.24319995820171006</v>
      </c>
    </row>
    <row r="1700" spans="1:32" x14ac:dyDescent="0.25">
      <c r="A1700" t="str">
        <f>'Raw Data'!A1700</f>
        <v>INNSA1</v>
      </c>
      <c r="B1700" s="7">
        <f>'Raw Data'!B1700</f>
        <v>43465</v>
      </c>
      <c r="C1700">
        <f>'Raw Data'!C1700</f>
        <v>301049751</v>
      </c>
      <c r="D1700">
        <f>'Raw Data'!D1700</f>
        <v>73239990</v>
      </c>
      <c r="E1700" t="str">
        <f>'Raw Data'!E1700</f>
        <v>STAINLESS STEEL SPORTS BOTTLE 600ML S115-NP-21 (TOTAL NT WT.5797.29 KGS)(NOT VACUUM BOTTLE) (MILD STEEL)</v>
      </c>
      <c r="F1700" t="str">
        <f t="shared" si="286"/>
        <v>STAINLESS STEEL SPORTS BOTTLE 600ML S115-NP-21 (TOTAL NT WT.5797.29 KGS)(NOT VACUUM BOTTLE) (MILD STEEL)</v>
      </c>
      <c r="O1700">
        <f>'Raw Data'!N1700</f>
        <v>33588</v>
      </c>
      <c r="P1700" t="str">
        <f>'Raw Data'!O1700</f>
        <v>PCS</v>
      </c>
      <c r="Q1700">
        <f>'Raw Data'!P1700</f>
        <v>83.592436879999994</v>
      </c>
      <c r="R1700">
        <f>'Raw Data'!Q1700</f>
        <v>2807702.77</v>
      </c>
      <c r="S1700">
        <f>'Raw Data'!R1700</f>
        <v>1.1699431330000001</v>
      </c>
      <c r="T1700">
        <f>'Raw Data'!S1700</f>
        <v>39296.04997</v>
      </c>
      <c r="U1700">
        <f>'Raw Data'!T1700</f>
        <v>682833.3</v>
      </c>
      <c r="V1700" s="9" t="str">
        <f t="shared" si="287"/>
        <v>STAINLESS</v>
      </c>
      <c r="W1700" t="str">
        <f t="shared" si="288"/>
        <v/>
      </c>
      <c r="X1700" t="e">
        <f t="shared" si="289"/>
        <v>#VALUE!</v>
      </c>
      <c r="Y1700">
        <f t="shared" si="290"/>
        <v>3490536.0700000003</v>
      </c>
      <c r="Z1700">
        <f t="shared" si="291"/>
        <v>2018</v>
      </c>
      <c r="AA1700" s="9" t="str">
        <f t="shared" si="292"/>
        <v>Steel</v>
      </c>
      <c r="AB1700" s="9" t="str">
        <f t="shared" si="293"/>
        <v>Other</v>
      </c>
      <c r="AD1700" s="13">
        <f t="shared" si="294"/>
        <v>1.1699431330000001</v>
      </c>
      <c r="AE1700" t="e">
        <f t="shared" si="295"/>
        <v>#VALUE!</v>
      </c>
      <c r="AF1700" s="16">
        <f t="shared" si="296"/>
        <v>0.24319999513338802</v>
      </c>
    </row>
    <row r="1701" spans="1:32" x14ac:dyDescent="0.25">
      <c r="A1701" t="str">
        <f>'Raw Data'!A1701</f>
        <v>INNSA1</v>
      </c>
      <c r="B1701" s="7">
        <f>'Raw Data'!B1701</f>
        <v>43465</v>
      </c>
      <c r="C1701">
        <f>'Raw Data'!C1701</f>
        <v>301049751</v>
      </c>
      <c r="D1701">
        <f>'Raw Data'!D1701</f>
        <v>73239990</v>
      </c>
      <c r="E1701" t="str">
        <f>'Raw Data'!E1701</f>
        <v>STEEL HOOK 5 PCS SET-GN-08 (TOTAL NET WT.76.50 KGS) (MILD STEEL)</v>
      </c>
      <c r="F1701" t="str">
        <f t="shared" si="286"/>
        <v>STEEL HOOK 5 PCS SET-GN-08 (TOTAL NET WT.76.50 KGS) (MILD STEEL)</v>
      </c>
      <c r="O1701">
        <f>'Raw Data'!N1701</f>
        <v>450</v>
      </c>
      <c r="P1701" t="str">
        <f>'Raw Data'!O1701</f>
        <v>SET</v>
      </c>
      <c r="Q1701">
        <f>'Raw Data'!P1701</f>
        <v>84.972688890000001</v>
      </c>
      <c r="R1701">
        <f>'Raw Data'!Q1701</f>
        <v>38237.71</v>
      </c>
      <c r="S1701">
        <f>'Raw Data'!R1701</f>
        <v>1.1892608659999999</v>
      </c>
      <c r="T1701">
        <f>'Raw Data'!S1701</f>
        <v>535.16738980000002</v>
      </c>
      <c r="U1701">
        <f>'Raw Data'!T1701</f>
        <v>9299.5</v>
      </c>
      <c r="V1701" s="9" t="str">
        <f t="shared" si="287"/>
        <v>STEEL</v>
      </c>
      <c r="W1701" t="str">
        <f t="shared" si="288"/>
        <v/>
      </c>
      <c r="X1701" t="e">
        <f t="shared" si="289"/>
        <v>#VALUE!</v>
      </c>
      <c r="Y1701">
        <f t="shared" si="290"/>
        <v>47537.21</v>
      </c>
      <c r="Z1701">
        <f t="shared" si="291"/>
        <v>2018</v>
      </c>
      <c r="AA1701" s="9" t="str">
        <f t="shared" si="292"/>
        <v>Steel</v>
      </c>
      <c r="AB1701" s="9" t="str">
        <f t="shared" si="293"/>
        <v>Hook</v>
      </c>
      <c r="AD1701" s="13">
        <f t="shared" si="294"/>
        <v>1.1892608659999999</v>
      </c>
      <c r="AE1701" t="e">
        <f t="shared" si="295"/>
        <v>#VALUE!</v>
      </c>
      <c r="AF1701" s="16">
        <f t="shared" si="296"/>
        <v>0.2432023256622847</v>
      </c>
    </row>
    <row r="1702" spans="1:32" x14ac:dyDescent="0.25">
      <c r="A1702" t="str">
        <f>'Raw Data'!A1702</f>
        <v>INNSA1</v>
      </c>
      <c r="B1702" s="7">
        <f>'Raw Data'!B1702</f>
        <v>43465</v>
      </c>
      <c r="C1702">
        <f>'Raw Data'!C1702</f>
        <v>301049751</v>
      </c>
      <c r="D1702">
        <f>'Raw Data'!D1702</f>
        <v>73239990</v>
      </c>
      <c r="E1702" t="str">
        <f>'Raw Data'!E1702</f>
        <v>STAINLESS STEEL SPORTS BOTTLE 750ML -MP-201(TOTAL NT WT.651.60 KGS)(NOT VACUUM BOTTLE)(MILD STEEL)-DPD CLIENT</v>
      </c>
      <c r="F1702" t="str">
        <f t="shared" si="286"/>
        <v>STAINLESS STEEL SPORTS BOTTLE 750ML -MP-201(TOTAL NT WT.651.60 KGS)(NOT VACUUM BOTTLE)(MILD STEEL)-DPD CLIENT</v>
      </c>
      <c r="O1702">
        <f>'Raw Data'!N1702</f>
        <v>3600</v>
      </c>
      <c r="P1702" t="str">
        <f>'Raw Data'!O1702</f>
        <v>PCS</v>
      </c>
      <c r="Q1702">
        <f>'Raw Data'!P1702</f>
        <v>86.830172219999994</v>
      </c>
      <c r="R1702">
        <f>'Raw Data'!Q1702</f>
        <v>312588.62</v>
      </c>
      <c r="S1702">
        <f>'Raw Data'!R1702</f>
        <v>1.215257834</v>
      </c>
      <c r="T1702">
        <f>'Raw Data'!S1702</f>
        <v>4374.9282020000001</v>
      </c>
      <c r="U1702">
        <f>'Raw Data'!T1702</f>
        <v>76021.600000000006</v>
      </c>
      <c r="V1702" s="9" t="str">
        <f t="shared" si="287"/>
        <v>STAINLESS</v>
      </c>
      <c r="W1702" t="str">
        <f t="shared" si="288"/>
        <v/>
      </c>
      <c r="X1702" t="e">
        <f t="shared" si="289"/>
        <v>#VALUE!</v>
      </c>
      <c r="Y1702">
        <f t="shared" si="290"/>
        <v>388610.22</v>
      </c>
      <c r="Z1702">
        <f t="shared" si="291"/>
        <v>2018</v>
      </c>
      <c r="AA1702" s="9" t="str">
        <f t="shared" si="292"/>
        <v>Steel</v>
      </c>
      <c r="AB1702" s="9" t="str">
        <f t="shared" si="293"/>
        <v>Other</v>
      </c>
      <c r="AD1702" s="13">
        <f t="shared" si="294"/>
        <v>1.215257834</v>
      </c>
      <c r="AE1702" t="e">
        <f t="shared" si="295"/>
        <v>#VALUE!</v>
      </c>
      <c r="AF1702" s="16">
        <f t="shared" si="296"/>
        <v>0.24320015232800224</v>
      </c>
    </row>
    <row r="1703" spans="1:32" x14ac:dyDescent="0.25">
      <c r="A1703" t="str">
        <f>'Raw Data'!A1703</f>
        <v>INNSA1</v>
      </c>
      <c r="B1703" s="7">
        <f>'Raw Data'!B1703</f>
        <v>43465</v>
      </c>
      <c r="C1703">
        <f>'Raw Data'!C1703</f>
        <v>301049751</v>
      </c>
      <c r="D1703">
        <f>'Raw Data'!D1703</f>
        <v>73231000</v>
      </c>
      <c r="E1703" t="str">
        <f>'Raw Data'!E1703</f>
        <v>STEEL SCRUBBER 2PCS SET-GN-15 (TOTAL NET WT.648 KGS) (MILDSTEEL)</v>
      </c>
      <c r="F1703" t="str">
        <f t="shared" si="286"/>
        <v>STEEL SCRUBBER 2PCS SET-GN-15 (TOTAL NET WT.648 KGS) (MILDSTEEL)</v>
      </c>
      <c r="O1703">
        <f>'Raw Data'!N1703</f>
        <v>10800</v>
      </c>
      <c r="P1703" t="str">
        <f>'Raw Data'!O1703</f>
        <v>SET</v>
      </c>
      <c r="Q1703">
        <f>'Raw Data'!P1703</f>
        <v>17.367226850000002</v>
      </c>
      <c r="R1703">
        <f>'Raw Data'!Q1703</f>
        <v>187566.05</v>
      </c>
      <c r="S1703">
        <f>'Raw Data'!R1703</f>
        <v>0.24306825500000001</v>
      </c>
      <c r="T1703">
        <f>'Raw Data'!S1703</f>
        <v>2625.1371589999999</v>
      </c>
      <c r="U1703">
        <f>'Raw Data'!T1703</f>
        <v>58108</v>
      </c>
      <c r="V1703" s="9" t="str">
        <f t="shared" si="287"/>
        <v>STEEL</v>
      </c>
      <c r="W1703" t="str">
        <f t="shared" si="288"/>
        <v/>
      </c>
      <c r="X1703" t="e">
        <f t="shared" si="289"/>
        <v>#VALUE!</v>
      </c>
      <c r="Y1703">
        <f t="shared" si="290"/>
        <v>245674.05</v>
      </c>
      <c r="Z1703">
        <f t="shared" si="291"/>
        <v>2018</v>
      </c>
      <c r="AA1703" s="9" t="str">
        <f t="shared" si="292"/>
        <v>Steel</v>
      </c>
      <c r="AB1703" s="9" t="str">
        <f t="shared" si="293"/>
        <v>Scrubber</v>
      </c>
      <c r="AD1703" s="13">
        <f t="shared" si="294"/>
        <v>0.24306825500000001</v>
      </c>
      <c r="AE1703" t="e">
        <f t="shared" si="295"/>
        <v>#VALUE!</v>
      </c>
      <c r="AF1703" s="16">
        <f t="shared" si="296"/>
        <v>0.3098002010491771</v>
      </c>
    </row>
    <row r="1704" spans="1:32" x14ac:dyDescent="0.25">
      <c r="A1704" t="str">
        <f>'Raw Data'!A1704</f>
        <v>INNSA1</v>
      </c>
      <c r="B1704" s="7">
        <f>'Raw Data'!B1704</f>
        <v>43465</v>
      </c>
      <c r="C1704">
        <f>'Raw Data'!C1704</f>
        <v>301049751</v>
      </c>
      <c r="D1704">
        <f>'Raw Data'!D1704</f>
        <v>73239990</v>
      </c>
      <c r="E1704" t="str">
        <f>'Raw Data'!E1704</f>
        <v>STAINLESS STEEL COLA BOTTLE 750ML SK750-SL-01 (TOTAL NT WT.4147.20KGS)(NOT VACUUM BOTTLE) (MILD STEEL)</v>
      </c>
      <c r="F1704" t="str">
        <f t="shared" si="286"/>
        <v>STAINLESS STEEL COLA BOTTLE 750ML SK750-SL-01 (TOTAL NT WT.4147.20KGS)(NOT VACUUM BOTTLE) (MILD STEEL)</v>
      </c>
      <c r="O1704">
        <f>'Raw Data'!N1704</f>
        <v>21600</v>
      </c>
      <c r="P1704" t="str">
        <f>'Raw Data'!O1704</f>
        <v>PCS</v>
      </c>
      <c r="Q1704">
        <f>'Raw Data'!P1704</f>
        <v>92.349038890000003</v>
      </c>
      <c r="R1704">
        <f>'Raw Data'!Q1704</f>
        <v>1994739.24</v>
      </c>
      <c r="S1704">
        <f>'Raw Data'!R1704</f>
        <v>1.292498795</v>
      </c>
      <c r="T1704">
        <f>'Raw Data'!S1704</f>
        <v>27917.973969999999</v>
      </c>
      <c r="U1704">
        <f>'Raw Data'!T1704</f>
        <v>485120.6</v>
      </c>
      <c r="V1704" s="9" t="str">
        <f t="shared" si="287"/>
        <v>STAINLESS</v>
      </c>
      <c r="W1704" t="str">
        <f t="shared" si="288"/>
        <v/>
      </c>
      <c r="X1704" t="e">
        <f t="shared" si="289"/>
        <v>#VALUE!</v>
      </c>
      <c r="Y1704">
        <f t="shared" si="290"/>
        <v>2479859.84</v>
      </c>
      <c r="Z1704">
        <f t="shared" si="291"/>
        <v>2018</v>
      </c>
      <c r="AA1704" s="9" t="str">
        <f t="shared" si="292"/>
        <v>Steel</v>
      </c>
      <c r="AB1704" s="9" t="str">
        <f t="shared" si="293"/>
        <v>Other</v>
      </c>
      <c r="AD1704" s="13">
        <f t="shared" si="294"/>
        <v>1.292498795</v>
      </c>
      <c r="AE1704" t="e">
        <f t="shared" si="295"/>
        <v>#VALUE!</v>
      </c>
      <c r="AF1704" s="16">
        <f t="shared" si="296"/>
        <v>0.24320000843819564</v>
      </c>
    </row>
    <row r="1705" spans="1:32" x14ac:dyDescent="0.25">
      <c r="A1705" t="str">
        <f>'Raw Data'!A1705</f>
        <v>INNSA1</v>
      </c>
      <c r="B1705" s="7">
        <f>'Raw Data'!B1705</f>
        <v>43465</v>
      </c>
      <c r="C1705">
        <f>'Raw Data'!C1705</f>
        <v>301049751</v>
      </c>
      <c r="D1705">
        <f>'Raw Data'!D1705</f>
        <v>73239990</v>
      </c>
      <c r="E1705" t="str">
        <f>'Raw Data'!E1705</f>
        <v>STEEL HOOK 6 PCS SET -GN-09 (TOTAL NET WT.81 KGS) (MILD STEEL)</v>
      </c>
      <c r="F1705" t="str">
        <f t="shared" si="286"/>
        <v>STEEL HOOK 6 PCS SET -GN-09 (TOTAL NET WT.81 KGS) (MILD STEEL)</v>
      </c>
      <c r="O1705">
        <f>'Raw Data'!N1705</f>
        <v>500</v>
      </c>
      <c r="P1705" t="str">
        <f>'Raw Data'!O1705</f>
        <v>SET</v>
      </c>
      <c r="Q1705">
        <f>'Raw Data'!P1705</f>
        <v>58.88458</v>
      </c>
      <c r="R1705">
        <f>'Raw Data'!Q1705</f>
        <v>29442.29</v>
      </c>
      <c r="S1705">
        <f>'Raw Data'!R1705</f>
        <v>0.82413687899999999</v>
      </c>
      <c r="T1705">
        <f>'Raw Data'!S1705</f>
        <v>412.06843950000001</v>
      </c>
      <c r="U1705">
        <f>'Raw Data'!T1705</f>
        <v>7160.3</v>
      </c>
      <c r="V1705" s="9" t="str">
        <f t="shared" si="287"/>
        <v>STEEL</v>
      </c>
      <c r="W1705" t="str">
        <f t="shared" si="288"/>
        <v/>
      </c>
      <c r="X1705" t="e">
        <f t="shared" si="289"/>
        <v>#VALUE!</v>
      </c>
      <c r="Y1705">
        <f t="shared" si="290"/>
        <v>36602.590000000004</v>
      </c>
      <c r="Z1705">
        <f t="shared" si="291"/>
        <v>2018</v>
      </c>
      <c r="AA1705" s="9" t="str">
        <f t="shared" si="292"/>
        <v>Steel</v>
      </c>
      <c r="AB1705" s="9" t="str">
        <f t="shared" si="293"/>
        <v>Hook</v>
      </c>
      <c r="AD1705" s="13">
        <f t="shared" si="294"/>
        <v>0.82413687899999999</v>
      </c>
      <c r="AE1705" t="e">
        <f t="shared" si="295"/>
        <v>#VALUE!</v>
      </c>
      <c r="AF1705" s="16">
        <f t="shared" si="296"/>
        <v>0.24319779473675451</v>
      </c>
    </row>
    <row r="1706" spans="1:32" x14ac:dyDescent="0.25">
      <c r="A1706" t="str">
        <f>'Raw Data'!A1706</f>
        <v>INNSA1</v>
      </c>
      <c r="B1706" s="7">
        <f>'Raw Data'!B1706</f>
        <v>43465</v>
      </c>
      <c r="C1706">
        <f>'Raw Data'!C1706</f>
        <v>301049751</v>
      </c>
      <c r="D1706">
        <f>'Raw Data'!D1706</f>
        <v>73231000</v>
      </c>
      <c r="E1706" t="str">
        <f>'Raw Data'!E1706</f>
        <v>STEEL SCRUBBER 6PCS SET-GN-16 (TOTAL NET WT.534 KGS) (MILDSTEEL)</v>
      </c>
      <c r="F1706" t="str">
        <f t="shared" si="286"/>
        <v>STEEL SCRUBBER 6PCS SET-GN-16 (TOTAL NET WT.534 KGS) (MILDSTEEL)</v>
      </c>
      <c r="O1706">
        <f>'Raw Data'!N1706</f>
        <v>6000</v>
      </c>
      <c r="P1706" t="str">
        <f>'Raw Data'!O1706</f>
        <v>SET</v>
      </c>
      <c r="Q1706">
        <f>'Raw Data'!P1706</f>
        <v>21.690398330000001</v>
      </c>
      <c r="R1706">
        <f>'Raw Data'!Q1706</f>
        <v>130142.39</v>
      </c>
      <c r="S1706">
        <f>'Raw Data'!R1706</f>
        <v>0.30357450400000002</v>
      </c>
      <c r="T1706">
        <f>'Raw Data'!S1706</f>
        <v>1821.4470260000001</v>
      </c>
      <c r="U1706">
        <f>'Raw Data'!T1706</f>
        <v>40318.1</v>
      </c>
      <c r="V1706" s="9" t="str">
        <f t="shared" si="287"/>
        <v>STEEL</v>
      </c>
      <c r="W1706" t="str">
        <f t="shared" si="288"/>
        <v/>
      </c>
      <c r="X1706" t="e">
        <f t="shared" si="289"/>
        <v>#VALUE!</v>
      </c>
      <c r="Y1706">
        <f t="shared" si="290"/>
        <v>170460.49</v>
      </c>
      <c r="Z1706">
        <f t="shared" si="291"/>
        <v>2018</v>
      </c>
      <c r="AA1706" s="9" t="str">
        <f t="shared" si="292"/>
        <v>Steel</v>
      </c>
      <c r="AB1706" s="9" t="str">
        <f t="shared" si="293"/>
        <v>Scrubber</v>
      </c>
      <c r="AD1706" s="13">
        <f t="shared" si="294"/>
        <v>0.30357450400000002</v>
      </c>
      <c r="AE1706" t="e">
        <f t="shared" si="295"/>
        <v>#VALUE!</v>
      </c>
      <c r="AF1706" s="16">
        <f t="shared" si="296"/>
        <v>0.30979990455070017</v>
      </c>
    </row>
    <row r="1707" spans="1:32" x14ac:dyDescent="0.25">
      <c r="A1707" t="str">
        <f>'Raw Data'!A1707</f>
        <v>INNSA1</v>
      </c>
      <c r="B1707" s="7">
        <f>'Raw Data'!B1707</f>
        <v>43465</v>
      </c>
      <c r="C1707">
        <f>'Raw Data'!C1707</f>
        <v>301049751</v>
      </c>
      <c r="D1707">
        <f>'Raw Data'!D1707</f>
        <v>73239990</v>
      </c>
      <c r="E1707" t="str">
        <f>'Raw Data'!E1707</f>
        <v>STAINLESS STEEL SPORTS BOTTLE 750ML S-308-C6-NP-20(TOTAL NTWT.3742.46KGS)(NOT VACUUM BOTTLE)(MILD STEEL)</v>
      </c>
      <c r="F1707" t="str">
        <f t="shared" si="286"/>
        <v>STAINLESS STEEL SPORTS BOTTLE 750ML S-308-C6-NP-20(TOTAL NTWT.3742.46KGS)(NOT VACUUM BOTTLE)(MILD STEEL)</v>
      </c>
      <c r="O1707">
        <f>'Raw Data'!N1707</f>
        <v>21708</v>
      </c>
      <c r="P1707" t="str">
        <f>'Raw Data'!O1707</f>
        <v>PCS</v>
      </c>
      <c r="Q1707">
        <f>'Raw Data'!P1707</f>
        <v>75.203759439999999</v>
      </c>
      <c r="R1707">
        <f>'Raw Data'!Q1707</f>
        <v>1632523.21</v>
      </c>
      <c r="S1707">
        <f>'Raw Data'!R1707</f>
        <v>1.052536871</v>
      </c>
      <c r="T1707">
        <f>'Raw Data'!S1707</f>
        <v>22848.470399999998</v>
      </c>
      <c r="U1707">
        <f>'Raw Data'!T1707</f>
        <v>397029.6</v>
      </c>
      <c r="V1707" s="9" t="str">
        <f t="shared" si="287"/>
        <v>STAINLESS</v>
      </c>
      <c r="W1707" t="str">
        <f t="shared" si="288"/>
        <v/>
      </c>
      <c r="X1707" t="e">
        <f t="shared" si="289"/>
        <v>#VALUE!</v>
      </c>
      <c r="Y1707">
        <f t="shared" si="290"/>
        <v>2029552.81</v>
      </c>
      <c r="Z1707">
        <f t="shared" si="291"/>
        <v>2018</v>
      </c>
      <c r="AA1707" s="9" t="str">
        <f t="shared" si="292"/>
        <v>Steel</v>
      </c>
      <c r="AB1707" s="9" t="str">
        <f t="shared" si="293"/>
        <v>Other</v>
      </c>
      <c r="AD1707" s="13">
        <f t="shared" si="294"/>
        <v>1.052536871</v>
      </c>
      <c r="AE1707" t="e">
        <f t="shared" si="295"/>
        <v>#VALUE!</v>
      </c>
      <c r="AF1707" s="16">
        <f t="shared" si="296"/>
        <v>0.24319997263622364</v>
      </c>
    </row>
    <row r="1708" spans="1:32" x14ac:dyDescent="0.25">
      <c r="A1708" t="str">
        <f>'Raw Data'!A1708</f>
        <v>INNSA1</v>
      </c>
      <c r="B1708" s="7">
        <f>'Raw Data'!B1708</f>
        <v>43465</v>
      </c>
      <c r="C1708">
        <f>'Raw Data'!C1708</f>
        <v>301049751</v>
      </c>
      <c r="D1708">
        <f>'Raw Data'!D1708</f>
        <v>73239990</v>
      </c>
      <c r="E1708" t="str">
        <f>'Raw Data'!E1708</f>
        <v>STAINLESS STEEL SPORTS BOTTLE 750ML -MP-202(TOTAL NT WT.630.00 KGS)(NOT VACUUM BOTTLE)(MILD STEEL)</v>
      </c>
      <c r="F1708" t="str">
        <f t="shared" si="286"/>
        <v>STAINLESS STEEL SPORTS BOTTLE 750ML -MP-202(TOTAL NT WT.630.00 KGS)(NOT VACUUM BOTTLE)(MILD STEEL)</v>
      </c>
      <c r="O1708">
        <f>'Raw Data'!N1708</f>
        <v>3600</v>
      </c>
      <c r="P1708" t="str">
        <f>'Raw Data'!O1708</f>
        <v>PCS</v>
      </c>
      <c r="Q1708">
        <f>'Raw Data'!P1708</f>
        <v>85.358474999999999</v>
      </c>
      <c r="R1708">
        <f>'Raw Data'!Q1708</f>
        <v>307290.51</v>
      </c>
      <c r="S1708">
        <f>'Raw Data'!R1708</f>
        <v>1.194660252</v>
      </c>
      <c r="T1708">
        <f>'Raw Data'!S1708</f>
        <v>4300.7769070000004</v>
      </c>
      <c r="U1708">
        <f>'Raw Data'!T1708</f>
        <v>74733.100000000006</v>
      </c>
      <c r="V1708" s="9" t="str">
        <f t="shared" si="287"/>
        <v>STAINLESS</v>
      </c>
      <c r="W1708" t="str">
        <f t="shared" si="288"/>
        <v/>
      </c>
      <c r="X1708" t="e">
        <f t="shared" si="289"/>
        <v>#VALUE!</v>
      </c>
      <c r="Y1708">
        <f t="shared" si="290"/>
        <v>382023.61</v>
      </c>
      <c r="Z1708">
        <f t="shared" si="291"/>
        <v>2018</v>
      </c>
      <c r="AA1708" s="9" t="str">
        <f t="shared" si="292"/>
        <v>Steel</v>
      </c>
      <c r="AB1708" s="9" t="str">
        <f t="shared" si="293"/>
        <v>Other</v>
      </c>
      <c r="AD1708" s="13">
        <f t="shared" si="294"/>
        <v>1.194660252</v>
      </c>
      <c r="AE1708" t="e">
        <f t="shared" si="295"/>
        <v>#VALUE!</v>
      </c>
      <c r="AF1708" s="16">
        <f t="shared" si="296"/>
        <v>0.24320015609984183</v>
      </c>
    </row>
    <row r="1709" spans="1:32" x14ac:dyDescent="0.25">
      <c r="A1709" t="str">
        <f>'Raw Data'!A1709</f>
        <v>INNSA1</v>
      </c>
      <c r="B1709" s="7">
        <f>'Raw Data'!B1709</f>
        <v>43465</v>
      </c>
      <c r="C1709">
        <f>'Raw Data'!C1709</f>
        <v>301049751</v>
      </c>
      <c r="D1709">
        <f>'Raw Data'!D1709</f>
        <v>73239990</v>
      </c>
      <c r="E1709" t="str">
        <f>'Raw Data'!E1709</f>
        <v>STEEL WALL HANGER HOOK-SL-89 (TOTAL NET WT.4697.28 KGS) (MILD STEEL)</v>
      </c>
      <c r="F1709" t="str">
        <f t="shared" si="286"/>
        <v>STEEL WALL HANGER HOOK-SL-89 (TOTAL NET WT.4697.28 KGS) (MILD STEEL)</v>
      </c>
      <c r="O1709">
        <f>'Raw Data'!N1709</f>
        <v>20160</v>
      </c>
      <c r="P1709" t="str">
        <f>'Raw Data'!O1709</f>
        <v>PCS</v>
      </c>
      <c r="Q1709">
        <f>'Raw Data'!P1709</f>
        <v>79.307849700000006</v>
      </c>
      <c r="R1709">
        <f>'Raw Data'!Q1709</f>
        <v>1598846.25</v>
      </c>
      <c r="S1709">
        <f>'Raw Data'!R1709</f>
        <v>1.109976903</v>
      </c>
      <c r="T1709">
        <f>'Raw Data'!S1709</f>
        <v>22377.13436</v>
      </c>
      <c r="U1709">
        <f>'Raw Data'!T1709</f>
        <v>388839.4</v>
      </c>
      <c r="V1709" s="9" t="str">
        <f t="shared" si="287"/>
        <v>STEEL</v>
      </c>
      <c r="W1709" t="str">
        <f t="shared" si="288"/>
        <v/>
      </c>
      <c r="X1709" t="e">
        <f t="shared" si="289"/>
        <v>#VALUE!</v>
      </c>
      <c r="Y1709">
        <f t="shared" si="290"/>
        <v>1987685.65</v>
      </c>
      <c r="Z1709">
        <f t="shared" si="291"/>
        <v>2018</v>
      </c>
      <c r="AA1709" s="9" t="str">
        <f t="shared" si="292"/>
        <v>Steel</v>
      </c>
      <c r="AB1709" s="9" t="str">
        <f t="shared" si="293"/>
        <v>Hanger</v>
      </c>
      <c r="AD1709" s="13">
        <f t="shared" si="294"/>
        <v>1.109976903</v>
      </c>
      <c r="AE1709" t="e">
        <f t="shared" si="295"/>
        <v>#VALUE!</v>
      </c>
      <c r="AF1709" s="16">
        <f t="shared" si="296"/>
        <v>0.24319999499639194</v>
      </c>
    </row>
    <row r="1710" spans="1:32" x14ac:dyDescent="0.25">
      <c r="A1710" t="str">
        <f>'Raw Data'!A1710</f>
        <v>INNSA1</v>
      </c>
      <c r="B1710" s="7">
        <f>'Raw Data'!B1710</f>
        <v>43465</v>
      </c>
      <c r="C1710">
        <f>'Raw Data'!C1710</f>
        <v>301049751</v>
      </c>
      <c r="D1710">
        <f>'Raw Data'!D1710</f>
        <v>73239990</v>
      </c>
      <c r="E1710" t="str">
        <f>'Raw Data'!E1710</f>
        <v>STEEL HOOK 5 PCS SET-GN-07 (TOTAL NET WT.121.50 KGS) (MILDSTEEL)</v>
      </c>
      <c r="F1710" t="str">
        <f t="shared" si="286"/>
        <v>STEEL HOOK 5 PCS SET-GN-07 (TOTAL NET WT.121.50 KGS) (MILDSTEEL)</v>
      </c>
      <c r="O1710">
        <f>'Raw Data'!N1710</f>
        <v>450</v>
      </c>
      <c r="P1710" t="str">
        <f>'Raw Data'!O1710</f>
        <v>SET</v>
      </c>
      <c r="Q1710">
        <f>'Raw Data'!P1710</f>
        <v>106.58855560000001</v>
      </c>
      <c r="R1710">
        <f>'Raw Data'!Q1710</f>
        <v>47964.85</v>
      </c>
      <c r="S1710">
        <f>'Raw Data'!R1710</f>
        <v>1.4917922400000001</v>
      </c>
      <c r="T1710">
        <f>'Raw Data'!S1710</f>
        <v>671.30650800000001</v>
      </c>
      <c r="U1710">
        <f>'Raw Data'!T1710</f>
        <v>11665</v>
      </c>
      <c r="V1710" s="9" t="str">
        <f t="shared" si="287"/>
        <v>STEEL</v>
      </c>
      <c r="W1710" t="str">
        <f t="shared" si="288"/>
        <v/>
      </c>
      <c r="X1710" t="e">
        <f t="shared" si="289"/>
        <v>#VALUE!</v>
      </c>
      <c r="Y1710">
        <f t="shared" si="290"/>
        <v>59629.85</v>
      </c>
      <c r="Z1710">
        <f t="shared" si="291"/>
        <v>2018</v>
      </c>
      <c r="AA1710" s="9" t="str">
        <f t="shared" si="292"/>
        <v>Steel</v>
      </c>
      <c r="AB1710" s="9" t="str">
        <f t="shared" si="293"/>
        <v>Hook</v>
      </c>
      <c r="AD1710" s="13">
        <f t="shared" si="294"/>
        <v>1.4917922400000001</v>
      </c>
      <c r="AE1710" t="e">
        <f t="shared" si="295"/>
        <v>#VALUE!</v>
      </c>
      <c r="AF1710" s="16">
        <f t="shared" si="296"/>
        <v>0.24319892588009762</v>
      </c>
    </row>
    <row r="1711" spans="1:32" x14ac:dyDescent="0.25">
      <c r="A1711" t="str">
        <f>'Raw Data'!A1711</f>
        <v>INNSA1</v>
      </c>
      <c r="B1711" s="7">
        <f>'Raw Data'!B1711</f>
        <v>43463</v>
      </c>
      <c r="C1711">
        <f>'Raw Data'!C1711</f>
        <v>301049751</v>
      </c>
      <c r="D1711">
        <f>'Raw Data'!D1711</f>
        <v>73231000</v>
      </c>
      <c r="E1711" t="str">
        <f>'Raw Data'!E1711</f>
        <v>STEEL SCRUBBER -ANG-537 (TOTAL NET WT.6045KGS)(MILD STEEL) (DPD CLIENT)</v>
      </c>
      <c r="F1711" t="str">
        <f t="shared" si="286"/>
        <v>STEEL SCRUBBER -ANG-537 (TOTAL NET WT.6045KGS)(MILD STEEL) (DPD CLIENT)</v>
      </c>
      <c r="O1711">
        <f>'Raw Data'!N1711</f>
        <v>280800</v>
      </c>
      <c r="P1711" t="str">
        <f>'Raw Data'!O1711</f>
        <v>PCS</v>
      </c>
      <c r="Q1711">
        <f>'Raw Data'!P1711</f>
        <v>4.8569876780000003</v>
      </c>
      <c r="R1711">
        <f>'Raw Data'!Q1711</f>
        <v>1363842.14</v>
      </c>
      <c r="S1711">
        <f>'Raw Data'!R1711</f>
        <v>6.7977434000000003E-2</v>
      </c>
      <c r="T1711">
        <f>'Raw Data'!S1711</f>
        <v>19088.063539999999</v>
      </c>
      <c r="U1711">
        <f>'Raw Data'!T1711</f>
        <v>422518.3</v>
      </c>
      <c r="V1711" s="9" t="str">
        <f t="shared" si="287"/>
        <v>STEEL</v>
      </c>
      <c r="W1711" t="str">
        <f t="shared" si="288"/>
        <v/>
      </c>
      <c r="X1711" t="e">
        <f t="shared" si="289"/>
        <v>#VALUE!</v>
      </c>
      <c r="Y1711">
        <f t="shared" si="290"/>
        <v>1786360.44</v>
      </c>
      <c r="Z1711">
        <f t="shared" si="291"/>
        <v>2018</v>
      </c>
      <c r="AA1711" s="9" t="str">
        <f t="shared" si="292"/>
        <v>Steel</v>
      </c>
      <c r="AB1711" s="9" t="str">
        <f t="shared" si="293"/>
        <v>Scrubber</v>
      </c>
      <c r="AD1711" s="13">
        <f t="shared" si="294"/>
        <v>6.7977434000000003E-2</v>
      </c>
      <c r="AE1711" t="e">
        <f t="shared" si="295"/>
        <v>#VALUE!</v>
      </c>
      <c r="AF1711" s="16">
        <f t="shared" si="296"/>
        <v>0.30980000368664368</v>
      </c>
    </row>
    <row r="1712" spans="1:32" x14ac:dyDescent="0.25">
      <c r="A1712" t="str">
        <f>'Raw Data'!A1712</f>
        <v>INNSA1</v>
      </c>
      <c r="B1712" s="7">
        <f>'Raw Data'!B1712</f>
        <v>43459</v>
      </c>
      <c r="C1712">
        <f>'Raw Data'!C1712</f>
        <v>301049751</v>
      </c>
      <c r="D1712">
        <f>'Raw Data'!D1712</f>
        <v>73239990</v>
      </c>
      <c r="E1712" t="str">
        <f>'Raw Data'!E1712</f>
        <v>KWS-750B- STAINLESS STEEL SPORTS BOTTLE</v>
      </c>
      <c r="F1712" t="str">
        <f t="shared" si="286"/>
        <v>KWS-750B- STAINLESS STEEL SPORTS BOTTLE</v>
      </c>
      <c r="O1712">
        <f>'Raw Data'!N1712</f>
        <v>46044</v>
      </c>
      <c r="P1712" t="str">
        <f>'Raw Data'!O1712</f>
        <v>PCS</v>
      </c>
      <c r="Q1712">
        <f>'Raw Data'!P1712</f>
        <v>71.227149249999997</v>
      </c>
      <c r="R1712">
        <f>'Raw Data'!Q1712</f>
        <v>3279582.86</v>
      </c>
      <c r="S1712">
        <f>'Raw Data'!R1712</f>
        <v>0.99688102499999998</v>
      </c>
      <c r="T1712">
        <f>'Raw Data'!S1712</f>
        <v>45900.389920000001</v>
      </c>
      <c r="U1712">
        <f>'Raw Data'!T1712</f>
        <v>797594.5</v>
      </c>
      <c r="V1712" s="9" t="str">
        <f t="shared" si="287"/>
        <v>KWS-750B-</v>
      </c>
      <c r="W1712" t="str">
        <f t="shared" si="288"/>
        <v/>
      </c>
      <c r="X1712" t="e">
        <f t="shared" si="289"/>
        <v>#VALUE!</v>
      </c>
      <c r="Y1712">
        <f t="shared" si="290"/>
        <v>4077177.36</v>
      </c>
      <c r="Z1712">
        <f t="shared" si="291"/>
        <v>2018</v>
      </c>
      <c r="AA1712" s="9" t="str">
        <f t="shared" si="292"/>
        <v>Steel</v>
      </c>
      <c r="AB1712" s="9" t="str">
        <f t="shared" si="293"/>
        <v>Other</v>
      </c>
      <c r="AD1712" s="13">
        <f t="shared" si="294"/>
        <v>0.99688102499999998</v>
      </c>
      <c r="AE1712" t="e">
        <f t="shared" si="295"/>
        <v>#VALUE!</v>
      </c>
      <c r="AF1712" s="16">
        <f t="shared" si="296"/>
        <v>0.24319998428092773</v>
      </c>
    </row>
    <row r="1713" spans="1:32" x14ac:dyDescent="0.25">
      <c r="A1713" t="str">
        <f>'Raw Data'!A1713</f>
        <v>INNSA1</v>
      </c>
      <c r="B1713" s="7">
        <f>'Raw Data'!B1713</f>
        <v>43456</v>
      </c>
      <c r="C1713">
        <f>'Raw Data'!C1713</f>
        <v>301049751</v>
      </c>
      <c r="D1713">
        <f>'Raw Data'!D1713</f>
        <v>73239990</v>
      </c>
      <c r="E1713" t="str">
        <f>'Raw Data'!E1713</f>
        <v>STAINLESS STEEL SPORTS BOTTLE 750ML S-308-C6 (TOTAL NET WT.3407.04 KGS)(NOT VACUUM BOTTLE)(MILD STEEL)</v>
      </c>
      <c r="F1713" t="str">
        <f t="shared" si="286"/>
        <v>STAINLESS STEEL SPORTS BOTTLE 750ML S-308-C6 (TOTAL NET WT.3407.04 KGS)(NOT VACUUM BOTTLE)(MILD STEEL)</v>
      </c>
      <c r="O1713">
        <f>'Raw Data'!N1713</f>
        <v>20160</v>
      </c>
      <c r="P1713" t="str">
        <f>'Raw Data'!O1713</f>
        <v>PCS</v>
      </c>
      <c r="Q1713">
        <f>'Raw Data'!P1713</f>
        <v>75.413137899999995</v>
      </c>
      <c r="R1713">
        <f>'Raw Data'!Q1713</f>
        <v>1520328.86</v>
      </c>
      <c r="S1713">
        <f>'Raw Data'!R1713</f>
        <v>1.0554672899999999</v>
      </c>
      <c r="T1713">
        <f>'Raw Data'!S1713</f>
        <v>21278.220570000001</v>
      </c>
      <c r="U1713">
        <f>'Raw Data'!T1713</f>
        <v>369744</v>
      </c>
      <c r="V1713" s="9" t="str">
        <f t="shared" si="287"/>
        <v>STAINLESS</v>
      </c>
      <c r="W1713" t="str">
        <f t="shared" si="288"/>
        <v/>
      </c>
      <c r="X1713" t="e">
        <f t="shared" si="289"/>
        <v>#VALUE!</v>
      </c>
      <c r="Y1713">
        <f t="shared" si="290"/>
        <v>1890072.86</v>
      </c>
      <c r="Z1713">
        <f t="shared" si="291"/>
        <v>2018</v>
      </c>
      <c r="AA1713" s="9" t="str">
        <f t="shared" si="292"/>
        <v>Steel</v>
      </c>
      <c r="AB1713" s="9" t="str">
        <f t="shared" si="293"/>
        <v>Other</v>
      </c>
      <c r="AD1713" s="13">
        <f t="shared" si="294"/>
        <v>1.0554672899999999</v>
      </c>
      <c r="AE1713" t="e">
        <f t="shared" si="295"/>
        <v>#VALUE!</v>
      </c>
      <c r="AF1713" s="16">
        <f t="shared" si="296"/>
        <v>0.24320001397592358</v>
      </c>
    </row>
    <row r="1714" spans="1:32" x14ac:dyDescent="0.25">
      <c r="A1714" t="str">
        <f>'Raw Data'!A1714</f>
        <v>INNSA1</v>
      </c>
      <c r="B1714" s="7">
        <f>'Raw Data'!B1714</f>
        <v>43456</v>
      </c>
      <c r="C1714">
        <f>'Raw Data'!C1714</f>
        <v>301049751</v>
      </c>
      <c r="D1714">
        <f>'Raw Data'!D1714</f>
        <v>73239990</v>
      </c>
      <c r="E1714" t="str">
        <f>'Raw Data'!E1714</f>
        <v>STAINLESS STEEL COLA BOTTLE 750ML SK750 SL-01 (TOTAL NT WT.4147.20 KGS) (NOT VACUUM BOTTLE) (MILD STEEL)-DPD CLIENT</v>
      </c>
      <c r="F1714" t="str">
        <f t="shared" si="286"/>
        <v>STAINLESS STEEL COLA BOTTLE 750ML SK750 SL-01 (TOTAL NT WT.4147.20 KGS) (NOT VACUUM BOTTLE) (MILD STEEL)-DPD CLIENT</v>
      </c>
      <c r="O1714">
        <f>'Raw Data'!N1714</f>
        <v>21600</v>
      </c>
      <c r="P1714" t="str">
        <f>'Raw Data'!O1714</f>
        <v>PCS</v>
      </c>
      <c r="Q1714">
        <f>'Raw Data'!P1714</f>
        <v>92.619227309999999</v>
      </c>
      <c r="R1714">
        <f>'Raw Data'!Q1714</f>
        <v>2000575.31</v>
      </c>
      <c r="S1714">
        <f>'Raw Data'!R1714</f>
        <v>1.2962802980000001</v>
      </c>
      <c r="T1714">
        <f>'Raw Data'!S1714</f>
        <v>27999.654439999998</v>
      </c>
      <c r="U1714">
        <f>'Raw Data'!T1714</f>
        <v>486539.9</v>
      </c>
      <c r="V1714" s="9" t="str">
        <f t="shared" si="287"/>
        <v>STAINLESS</v>
      </c>
      <c r="W1714" t="str">
        <f t="shared" si="288"/>
        <v/>
      </c>
      <c r="X1714" t="e">
        <f t="shared" si="289"/>
        <v>#VALUE!</v>
      </c>
      <c r="Y1714">
        <f t="shared" si="290"/>
        <v>2487115.21</v>
      </c>
      <c r="Z1714">
        <f t="shared" si="291"/>
        <v>2018</v>
      </c>
      <c r="AA1714" s="9" t="str">
        <f t="shared" si="292"/>
        <v>Steel</v>
      </c>
      <c r="AB1714" s="9" t="str">
        <f t="shared" si="293"/>
        <v>Other</v>
      </c>
      <c r="AD1714" s="13">
        <f t="shared" si="294"/>
        <v>1.2962802980000001</v>
      </c>
      <c r="AE1714" t="e">
        <f t="shared" si="295"/>
        <v>#VALUE!</v>
      </c>
      <c r="AF1714" s="16">
        <f t="shared" si="296"/>
        <v>0.24319999230621317</v>
      </c>
    </row>
    <row r="1715" spans="1:32" x14ac:dyDescent="0.25">
      <c r="A1715" t="str">
        <f>'Raw Data'!A1715</f>
        <v>INNSA1</v>
      </c>
      <c r="B1715" s="7">
        <f>'Raw Data'!B1715</f>
        <v>43449</v>
      </c>
      <c r="C1715">
        <f>'Raw Data'!C1715</f>
        <v>301049751</v>
      </c>
      <c r="D1715">
        <f>'Raw Data'!D1715</f>
        <v>73239990</v>
      </c>
      <c r="E1715" t="str">
        <f>'Raw Data'!E1715</f>
        <v>STEEL HOOK 3 PCS SET-2628(TOTAL 68760 SET) (MILD STEEL)-DPDCLIENT</v>
      </c>
      <c r="F1715" t="str">
        <f t="shared" si="286"/>
        <v>STEEL HOOK 3 PCS SET-2628(TOTAL 68760 SET) (MILD STEEL)-DPDCLIENT</v>
      </c>
      <c r="O1715">
        <f>'Raw Data'!N1715</f>
        <v>2330.1999999999998</v>
      </c>
      <c r="P1715" t="str">
        <f>'Raw Data'!O1715</f>
        <v>KGS</v>
      </c>
      <c r="Q1715">
        <f>'Raw Data'!P1715</f>
        <v>990.76640199999997</v>
      </c>
      <c r="R1715">
        <f>'Raw Data'!Q1715</f>
        <v>2308683.87</v>
      </c>
      <c r="S1715">
        <f>'Raw Data'!R1715</f>
        <v>13.808590969999999</v>
      </c>
      <c r="T1715">
        <f>'Raw Data'!S1715</f>
        <v>32176.778679999999</v>
      </c>
      <c r="U1715">
        <f>'Raw Data'!T1715</f>
        <v>561471.9</v>
      </c>
      <c r="V1715" s="9" t="str">
        <f t="shared" si="287"/>
        <v>STEEL</v>
      </c>
      <c r="W1715" t="str">
        <f t="shared" si="288"/>
        <v/>
      </c>
      <c r="X1715" t="e">
        <f t="shared" si="289"/>
        <v>#VALUE!</v>
      </c>
      <c r="Y1715">
        <f t="shared" si="290"/>
        <v>2870155.77</v>
      </c>
      <c r="Z1715">
        <f t="shared" si="291"/>
        <v>2018</v>
      </c>
      <c r="AA1715" s="9" t="str">
        <f t="shared" si="292"/>
        <v>Steel</v>
      </c>
      <c r="AB1715" s="9" t="str">
        <f t="shared" si="293"/>
        <v>Hook</v>
      </c>
      <c r="AD1715" s="13">
        <f t="shared" si="294"/>
        <v>13.808590969999999</v>
      </c>
      <c r="AE1715" t="e">
        <f t="shared" si="295"/>
        <v>#VALUE!</v>
      </c>
      <c r="AF1715" s="16">
        <f t="shared" si="296"/>
        <v>0.24319999255679817</v>
      </c>
    </row>
    <row r="1716" spans="1:32" x14ac:dyDescent="0.25">
      <c r="A1716" t="str">
        <f>'Raw Data'!A1716</f>
        <v>INNSA1</v>
      </c>
      <c r="B1716" s="7">
        <f>'Raw Data'!B1716</f>
        <v>43449</v>
      </c>
      <c r="C1716">
        <f>'Raw Data'!C1716</f>
        <v>301049751</v>
      </c>
      <c r="D1716">
        <f>'Raw Data'!D1716</f>
        <v>73239990</v>
      </c>
      <c r="E1716" t="str">
        <f>'Raw Data'!E1716</f>
        <v>STAINLESS STEEL SPORTS BOTTLE 600ML S115-NP-21 (TOTAL NT WT.4069.91 KGS)(NOT VACUUM BOTTLE) (MILD STEEL)</v>
      </c>
      <c r="F1716" t="str">
        <f t="shared" si="286"/>
        <v>STAINLESS STEEL SPORTS BOTTLE 600ML S115-NP-21 (TOTAL NT WT.4069.91 KGS)(NOT VACUUM BOTTLE) (MILD STEEL)</v>
      </c>
      <c r="O1716">
        <f>'Raw Data'!N1716</f>
        <v>23580</v>
      </c>
      <c r="P1716" t="str">
        <f>'Raw Data'!O1716</f>
        <v>PCS</v>
      </c>
      <c r="Q1716">
        <f>'Raw Data'!P1716</f>
        <v>83.975290920000006</v>
      </c>
      <c r="R1716">
        <f>'Raw Data'!Q1716</f>
        <v>1980137.36</v>
      </c>
      <c r="S1716">
        <f>'Raw Data'!R1716</f>
        <v>1.1703873300000001</v>
      </c>
      <c r="T1716">
        <f>'Raw Data'!S1716</f>
        <v>27597.733240000001</v>
      </c>
      <c r="U1716">
        <f>'Raw Data'!T1716</f>
        <v>481569.4</v>
      </c>
      <c r="V1716" s="9" t="str">
        <f t="shared" si="287"/>
        <v>STAINLESS</v>
      </c>
      <c r="W1716" t="str">
        <f t="shared" si="288"/>
        <v/>
      </c>
      <c r="X1716" t="e">
        <f t="shared" si="289"/>
        <v>#VALUE!</v>
      </c>
      <c r="Y1716">
        <f t="shared" si="290"/>
        <v>2461706.7600000002</v>
      </c>
      <c r="Z1716">
        <f t="shared" si="291"/>
        <v>2018</v>
      </c>
      <c r="AA1716" s="9" t="str">
        <f t="shared" si="292"/>
        <v>Steel</v>
      </c>
      <c r="AB1716" s="9" t="str">
        <f t="shared" si="293"/>
        <v>Other</v>
      </c>
      <c r="AD1716" s="13">
        <f t="shared" si="294"/>
        <v>1.1703873300000001</v>
      </c>
      <c r="AE1716" t="e">
        <f t="shared" si="295"/>
        <v>#VALUE!</v>
      </c>
      <c r="AF1716" s="16">
        <f t="shared" si="296"/>
        <v>0.24319999699414793</v>
      </c>
    </row>
    <row r="1717" spans="1:32" x14ac:dyDescent="0.25">
      <c r="A1717" t="str">
        <f>'Raw Data'!A1717</f>
        <v>INNSA1</v>
      </c>
      <c r="B1717" s="7">
        <f>'Raw Data'!B1717</f>
        <v>43449</v>
      </c>
      <c r="C1717">
        <f>'Raw Data'!C1717</f>
        <v>301049751</v>
      </c>
      <c r="D1717">
        <f>'Raw Data'!D1717</f>
        <v>73239990</v>
      </c>
      <c r="E1717" t="str">
        <f>'Raw Data'!E1717</f>
        <v>STEEL ZHARA-NP-003 (TOTAL NET WT.1466.40 KGS) (MILD STEEL)</v>
      </c>
      <c r="F1717" t="str">
        <f t="shared" si="286"/>
        <v>STEEL ZHARA-NP-003 (TOTAL NET WT.1466.40 KGS) (MILD STEEL)</v>
      </c>
      <c r="O1717">
        <f>'Raw Data'!N1717</f>
        <v>15600</v>
      </c>
      <c r="P1717" t="str">
        <f>'Raw Data'!O1717</f>
        <v>PCS</v>
      </c>
      <c r="Q1717">
        <f>'Raw Data'!P1717</f>
        <v>33.151211539999998</v>
      </c>
      <c r="R1717">
        <f>'Raw Data'!Q1717</f>
        <v>517158.9</v>
      </c>
      <c r="S1717">
        <f>'Raw Data'!R1717</f>
        <v>0.46203779099999998</v>
      </c>
      <c r="T1717">
        <f>'Raw Data'!S1717</f>
        <v>7207.7895470000003</v>
      </c>
      <c r="U1717">
        <f>'Raw Data'!T1717</f>
        <v>125773.1</v>
      </c>
      <c r="V1717" s="9" t="str">
        <f t="shared" si="287"/>
        <v>STEEL</v>
      </c>
      <c r="W1717" t="str">
        <f t="shared" si="288"/>
        <v/>
      </c>
      <c r="X1717" t="e">
        <f t="shared" si="289"/>
        <v>#VALUE!</v>
      </c>
      <c r="Y1717">
        <f t="shared" si="290"/>
        <v>642932</v>
      </c>
      <c r="Z1717">
        <f t="shared" si="291"/>
        <v>2018</v>
      </c>
      <c r="AA1717" s="9" t="str">
        <f t="shared" si="292"/>
        <v>Steel</v>
      </c>
      <c r="AB1717" s="9" t="str">
        <f t="shared" si="293"/>
        <v>Other</v>
      </c>
      <c r="AD1717" s="13">
        <f t="shared" si="294"/>
        <v>0.46203779099999998</v>
      </c>
      <c r="AE1717" t="e">
        <f t="shared" si="295"/>
        <v>#VALUE!</v>
      </c>
      <c r="AF1717" s="16">
        <f t="shared" si="296"/>
        <v>0.24320010735578562</v>
      </c>
    </row>
    <row r="1718" spans="1:32" x14ac:dyDescent="0.25">
      <c r="A1718" t="str">
        <f>'Raw Data'!A1718</f>
        <v>INNSA1</v>
      </c>
      <c r="B1718" s="7">
        <f>'Raw Data'!B1718</f>
        <v>43449</v>
      </c>
      <c r="C1718">
        <f>'Raw Data'!C1718</f>
        <v>301049751</v>
      </c>
      <c r="D1718">
        <f>'Raw Data'!D1718</f>
        <v>73239990</v>
      </c>
      <c r="E1718" t="str">
        <f>'Raw Data'!E1718</f>
        <v>STAINLESS STEEL SPORTS BOTTLE 750ML S-308-C6-NP-20(TOTAL NTWT.3289.39 KGS)(NOT VACUUM BOTTLE)(MILD STEEL)-DPD CLIENT</v>
      </c>
      <c r="F1718" t="str">
        <f t="shared" si="286"/>
        <v>STAINLESS STEEL SPORTS BOTTLE 750ML S-308-C6-NP-20(TOTAL NTWT.3289.39 KGS)(NOT VACUUM BOTTLE)(MILD STEEL)-DPD CLIENT</v>
      </c>
      <c r="O1718">
        <f>'Raw Data'!N1718</f>
        <v>19080</v>
      </c>
      <c r="P1718" t="str">
        <f>'Raw Data'!O1718</f>
        <v>PCS</v>
      </c>
      <c r="Q1718">
        <f>'Raw Data'!P1718</f>
        <v>75.554843820000002</v>
      </c>
      <c r="R1718">
        <f>'Raw Data'!Q1718</f>
        <v>1441586.42</v>
      </c>
      <c r="S1718">
        <f>'Raw Data'!R1718</f>
        <v>1.053029182</v>
      </c>
      <c r="T1718">
        <f>'Raw Data'!S1718</f>
        <v>20091.79679</v>
      </c>
      <c r="U1718">
        <f>'Raw Data'!T1718</f>
        <v>350593.8</v>
      </c>
      <c r="V1718" s="9" t="str">
        <f t="shared" si="287"/>
        <v>STAINLESS</v>
      </c>
      <c r="W1718" t="str">
        <f t="shared" si="288"/>
        <v/>
      </c>
      <c r="X1718" t="e">
        <f t="shared" si="289"/>
        <v>#VALUE!</v>
      </c>
      <c r="Y1718">
        <f t="shared" si="290"/>
        <v>1792180.22</v>
      </c>
      <c r="Z1718">
        <f t="shared" si="291"/>
        <v>2018</v>
      </c>
      <c r="AA1718" s="9" t="str">
        <f t="shared" si="292"/>
        <v>Steel</v>
      </c>
      <c r="AB1718" s="9" t="str">
        <f t="shared" si="293"/>
        <v>Other</v>
      </c>
      <c r="AD1718" s="13">
        <f t="shared" si="294"/>
        <v>1.053029182</v>
      </c>
      <c r="AE1718" t="e">
        <f t="shared" si="295"/>
        <v>#VALUE!</v>
      </c>
      <c r="AF1718" s="16">
        <f t="shared" si="296"/>
        <v>0.24319998796881009</v>
      </c>
    </row>
    <row r="1719" spans="1:32" x14ac:dyDescent="0.25">
      <c r="A1719" t="str">
        <f>'Raw Data'!A1719</f>
        <v>INNSA1</v>
      </c>
      <c r="B1719" s="7">
        <f>'Raw Data'!B1719</f>
        <v>43445</v>
      </c>
      <c r="C1719">
        <f>'Raw Data'!C1719</f>
        <v>301049751</v>
      </c>
      <c r="D1719">
        <f>'Raw Data'!D1719</f>
        <v>73239990</v>
      </c>
      <c r="E1719" t="str">
        <f>'Raw Data'!E1719</f>
        <v>STAINLESS STEEL SPORTS BOTTLE (ITEM NO: KWB-600F) (50400 PCS)</v>
      </c>
      <c r="F1719" t="str">
        <f t="shared" si="286"/>
        <v>STAINLESS STEEL SPORTS BOTTLE (ITEM NO: KWB-600F) (50400 PCS)</v>
      </c>
      <c r="O1719">
        <f>'Raw Data'!N1719</f>
        <v>7875</v>
      </c>
      <c r="P1719" t="str">
        <f>'Raw Data'!O1719</f>
        <v>KGS</v>
      </c>
      <c r="Q1719">
        <f>'Raw Data'!P1719</f>
        <v>498.23111239999997</v>
      </c>
      <c r="R1719">
        <f>'Raw Data'!Q1719</f>
        <v>3923570.01</v>
      </c>
      <c r="S1719">
        <f>'Raw Data'!R1719</f>
        <v>6.9439876290000004</v>
      </c>
      <c r="T1719">
        <f>'Raw Data'!S1719</f>
        <v>54683.902580000002</v>
      </c>
      <c r="U1719">
        <f>'Raw Data'!T1719</f>
        <v>954212.2</v>
      </c>
      <c r="V1719" s="9" t="str">
        <f t="shared" si="287"/>
        <v>STAINLESS</v>
      </c>
      <c r="W1719" t="str">
        <f t="shared" si="288"/>
        <v/>
      </c>
      <c r="X1719" t="e">
        <f t="shared" si="289"/>
        <v>#VALUE!</v>
      </c>
      <c r="Y1719">
        <f t="shared" si="290"/>
        <v>4877782.21</v>
      </c>
      <c r="Z1719">
        <f t="shared" si="291"/>
        <v>2018</v>
      </c>
      <c r="AA1719" s="9" t="str">
        <f t="shared" si="292"/>
        <v>Steel</v>
      </c>
      <c r="AB1719" s="9" t="str">
        <f t="shared" si="293"/>
        <v>Other</v>
      </c>
      <c r="AD1719" s="13">
        <f t="shared" si="294"/>
        <v>6.9439876290000004</v>
      </c>
      <c r="AE1719" t="e">
        <f t="shared" si="295"/>
        <v>#VALUE!</v>
      </c>
      <c r="AF1719" s="16">
        <f t="shared" si="296"/>
        <v>0.2431999932632781</v>
      </c>
    </row>
    <row r="1720" spans="1:32" x14ac:dyDescent="0.25">
      <c r="A1720" t="str">
        <f>'Raw Data'!A1720</f>
        <v>INNSA1</v>
      </c>
      <c r="B1720" s="7">
        <f>'Raw Data'!B1720</f>
        <v>43444</v>
      </c>
      <c r="C1720">
        <f>'Raw Data'!C1720</f>
        <v>301049751</v>
      </c>
      <c r="D1720">
        <f>'Raw Data'!D1720</f>
        <v>73231000</v>
      </c>
      <c r="E1720" t="str">
        <f>'Raw Data'!E1720</f>
        <v>STEEL SCRUBBER -ANG-537 (TOTAL NET WT.5905.50 KGS)(MILD STEEL) (DPD CLIENT)</v>
      </c>
      <c r="F1720" t="str">
        <f t="shared" si="286"/>
        <v>STEEL SCRUBBER -ANG-537 (TOTAL NET WT.5905.50 KGS)(MILD STEEL) (DPD CLIENT)</v>
      </c>
      <c r="O1720">
        <f>'Raw Data'!N1720</f>
        <v>274320</v>
      </c>
      <c r="P1720" t="str">
        <f>'Raw Data'!O1720</f>
        <v>PCS</v>
      </c>
      <c r="Q1720">
        <f>'Raw Data'!P1720</f>
        <v>4.8963239649999997</v>
      </c>
      <c r="R1720">
        <f>'Raw Data'!Q1720</f>
        <v>1343159.59</v>
      </c>
      <c r="S1720">
        <f>'Raw Data'!R1720</f>
        <v>6.8241448999999996E-2</v>
      </c>
      <c r="T1720">
        <f>'Raw Data'!S1720</f>
        <v>18719.994289999999</v>
      </c>
      <c r="U1720">
        <f>'Raw Data'!T1720</f>
        <v>416110.9</v>
      </c>
      <c r="V1720" s="9" t="str">
        <f t="shared" si="287"/>
        <v>STEEL</v>
      </c>
      <c r="W1720" t="str">
        <f t="shared" si="288"/>
        <v/>
      </c>
      <c r="X1720" t="e">
        <f t="shared" si="289"/>
        <v>#VALUE!</v>
      </c>
      <c r="Y1720">
        <f t="shared" si="290"/>
        <v>1759270.4900000002</v>
      </c>
      <c r="Z1720">
        <f t="shared" si="291"/>
        <v>2018</v>
      </c>
      <c r="AA1720" s="9" t="str">
        <f t="shared" si="292"/>
        <v>Steel</v>
      </c>
      <c r="AB1720" s="9" t="str">
        <f t="shared" si="293"/>
        <v>Scrubber</v>
      </c>
      <c r="AD1720" s="13">
        <f t="shared" si="294"/>
        <v>6.8241448999999996E-2</v>
      </c>
      <c r="AE1720" t="e">
        <f t="shared" si="295"/>
        <v>#VALUE!</v>
      </c>
      <c r="AF1720" s="16">
        <f t="shared" si="296"/>
        <v>0.30980004393967808</v>
      </c>
    </row>
    <row r="1721" spans="1:32" x14ac:dyDescent="0.25">
      <c r="A1721" t="str">
        <f>'Raw Data'!A1721</f>
        <v>INNSA1</v>
      </c>
      <c r="B1721" s="7">
        <f>'Raw Data'!B1721</f>
        <v>43442</v>
      </c>
      <c r="C1721">
        <f>'Raw Data'!C1721</f>
        <v>301049751</v>
      </c>
      <c r="D1721">
        <f>'Raw Data'!D1721</f>
        <v>73239990</v>
      </c>
      <c r="E1721" t="str">
        <f>'Raw Data'!E1721</f>
        <v>STEEL TEA STRAINER -NP-55 (TOTAL NET WT.2318.40 KGS) (MILD STEEL)</v>
      </c>
      <c r="F1721" t="str">
        <f t="shared" si="286"/>
        <v>STEEL TEA STRAINER -NP-55 (TOTAL NET WT.2318.40 KGS) (MILD STEEL)</v>
      </c>
      <c r="O1721">
        <f>'Raw Data'!N1721</f>
        <v>50400</v>
      </c>
      <c r="P1721" t="str">
        <f>'Raw Data'!O1721</f>
        <v>PCS</v>
      </c>
      <c r="Q1721">
        <f>'Raw Data'!P1721</f>
        <v>22.76209266</v>
      </c>
      <c r="R1721">
        <f>'Raw Data'!Q1721</f>
        <v>1147209.47</v>
      </c>
      <c r="S1721">
        <f>'Raw Data'!R1721</f>
        <v>0.31724171000000001</v>
      </c>
      <c r="T1721">
        <f>'Raw Data'!S1721</f>
        <v>15988.98216</v>
      </c>
      <c r="U1721">
        <f>'Raw Data'!T1721</f>
        <v>279001.3</v>
      </c>
      <c r="V1721" s="9" t="str">
        <f t="shared" si="287"/>
        <v>STEEL</v>
      </c>
      <c r="W1721" t="str">
        <f t="shared" si="288"/>
        <v/>
      </c>
      <c r="X1721" t="e">
        <f t="shared" si="289"/>
        <v>#VALUE!</v>
      </c>
      <c r="Y1721">
        <f t="shared" si="290"/>
        <v>1426210.77</v>
      </c>
      <c r="Z1721">
        <f t="shared" si="291"/>
        <v>2018</v>
      </c>
      <c r="AA1721" s="9" t="str">
        <f t="shared" si="292"/>
        <v>Steel</v>
      </c>
      <c r="AB1721" s="9" t="str">
        <f t="shared" si="293"/>
        <v>Tea Strainer</v>
      </c>
      <c r="AD1721" s="13">
        <f t="shared" si="294"/>
        <v>0.31724171000000001</v>
      </c>
      <c r="AE1721" t="e">
        <f t="shared" si="295"/>
        <v>#VALUE!</v>
      </c>
      <c r="AF1721" s="16">
        <f t="shared" si="296"/>
        <v>0.24319996242708841</v>
      </c>
    </row>
    <row r="1722" spans="1:32" x14ac:dyDescent="0.25">
      <c r="A1722" t="str">
        <f>'Raw Data'!A1722</f>
        <v>INNSA1</v>
      </c>
      <c r="B1722" s="7">
        <f>'Raw Data'!B1722</f>
        <v>43442</v>
      </c>
      <c r="C1722">
        <f>'Raw Data'!C1722</f>
        <v>301049751</v>
      </c>
      <c r="D1722">
        <f>'Raw Data'!D1722</f>
        <v>73239990</v>
      </c>
      <c r="E1722" t="str">
        <f>'Raw Data'!E1722</f>
        <v>STAINLESS STEEL COLA BOTTLE 750ML SK750 SL-01 (TOTAL NT WT.5075.46 KGS) (NOT VACUUM BOTTLE) (MILD STEEL)-DPD CLIENT</v>
      </c>
      <c r="F1722" t="str">
        <f t="shared" si="286"/>
        <v>STAINLESS STEEL COLA BOTTLE 750ML SK750 SL-01 (TOTAL NT WT.5075.46 KGS) (NOT VACUUM BOTTLE) (MILD STEEL)-DPD CLIENT</v>
      </c>
      <c r="O1722">
        <f>'Raw Data'!N1722</f>
        <v>26028</v>
      </c>
      <c r="P1722" t="str">
        <f>'Raw Data'!O1722</f>
        <v>PCS</v>
      </c>
      <c r="Q1722">
        <f>'Raw Data'!P1722</f>
        <v>95.152162290000007</v>
      </c>
      <c r="R1722">
        <f>'Raw Data'!Q1722</f>
        <v>2476620.48</v>
      </c>
      <c r="S1722">
        <f>'Raw Data'!R1722</f>
        <v>1.326162541</v>
      </c>
      <c r="T1722">
        <f>'Raw Data'!S1722</f>
        <v>34517.358610000003</v>
      </c>
      <c r="U1722">
        <f>'Raw Data'!T1722</f>
        <v>602314.1</v>
      </c>
      <c r="V1722" s="9" t="str">
        <f t="shared" si="287"/>
        <v>STAINLESS</v>
      </c>
      <c r="W1722" t="str">
        <f t="shared" si="288"/>
        <v/>
      </c>
      <c r="X1722" t="e">
        <f t="shared" si="289"/>
        <v>#VALUE!</v>
      </c>
      <c r="Y1722">
        <f t="shared" si="290"/>
        <v>3078934.58</v>
      </c>
      <c r="Z1722">
        <f t="shared" si="291"/>
        <v>2018</v>
      </c>
      <c r="AA1722" s="9" t="str">
        <f t="shared" si="292"/>
        <v>Steel</v>
      </c>
      <c r="AB1722" s="9" t="str">
        <f t="shared" si="293"/>
        <v>Other</v>
      </c>
      <c r="AD1722" s="13">
        <f t="shared" si="294"/>
        <v>1.326162541</v>
      </c>
      <c r="AE1722" t="e">
        <f t="shared" si="295"/>
        <v>#VALUE!</v>
      </c>
      <c r="AF1722" s="16">
        <f t="shared" si="296"/>
        <v>0.24319999970282083</v>
      </c>
    </row>
    <row r="1723" spans="1:32" x14ac:dyDescent="0.25">
      <c r="A1723" t="str">
        <f>'Raw Data'!A1723</f>
        <v>INNSA1</v>
      </c>
      <c r="B1723" s="7">
        <f>'Raw Data'!B1723</f>
        <v>43442</v>
      </c>
      <c r="C1723">
        <f>'Raw Data'!C1723</f>
        <v>301049751</v>
      </c>
      <c r="D1723">
        <f>'Raw Data'!D1723</f>
        <v>73239990</v>
      </c>
      <c r="E1723" t="str">
        <f>'Raw Data'!E1723</f>
        <v>STEEL ZHARA -NP-003 (TOTAL NET WT.5854.32 KGS) (MILD STEEL)</v>
      </c>
      <c r="F1723" t="str">
        <f t="shared" si="286"/>
        <v>STEEL ZHARA -NP-003 (TOTAL NET WT.5854.32 KGS) (MILD STEEL)</v>
      </c>
      <c r="O1723">
        <f>'Raw Data'!N1723</f>
        <v>62280</v>
      </c>
      <c r="P1723" t="str">
        <f>'Raw Data'!O1723</f>
        <v>PCS</v>
      </c>
      <c r="Q1723">
        <f>'Raw Data'!P1723</f>
        <v>32.49588215</v>
      </c>
      <c r="R1723">
        <f>'Raw Data'!Q1723</f>
        <v>2023843.54</v>
      </c>
      <c r="S1723">
        <f>'Raw Data'!R1723</f>
        <v>0.45290428100000002</v>
      </c>
      <c r="T1723">
        <f>'Raw Data'!S1723</f>
        <v>28206.87861</v>
      </c>
      <c r="U1723">
        <f>'Raw Data'!T1723</f>
        <v>492198.8</v>
      </c>
      <c r="V1723" s="9" t="str">
        <f t="shared" si="287"/>
        <v>STEEL</v>
      </c>
      <c r="W1723" t="str">
        <f t="shared" si="288"/>
        <v/>
      </c>
      <c r="X1723" t="e">
        <f t="shared" si="289"/>
        <v>#VALUE!</v>
      </c>
      <c r="Y1723">
        <f t="shared" si="290"/>
        <v>2516042.34</v>
      </c>
      <c r="Z1723">
        <f t="shared" si="291"/>
        <v>2018</v>
      </c>
      <c r="AA1723" s="9" t="str">
        <f t="shared" si="292"/>
        <v>Steel</v>
      </c>
      <c r="AB1723" s="9" t="str">
        <f t="shared" si="293"/>
        <v>Other</v>
      </c>
      <c r="AD1723" s="13">
        <f t="shared" si="294"/>
        <v>0.45290428100000002</v>
      </c>
      <c r="AE1723" t="e">
        <f t="shared" si="295"/>
        <v>#VALUE!</v>
      </c>
      <c r="AF1723" s="16">
        <f t="shared" si="296"/>
        <v>0.2432000252351523</v>
      </c>
    </row>
    <row r="1724" spans="1:32" x14ac:dyDescent="0.25">
      <c r="A1724" t="str">
        <f>'Raw Data'!A1724</f>
        <v>INNSA1</v>
      </c>
      <c r="B1724" s="7">
        <f>'Raw Data'!B1724</f>
        <v>43442</v>
      </c>
      <c r="C1724">
        <f>'Raw Data'!C1724</f>
        <v>301049751</v>
      </c>
      <c r="D1724">
        <f>'Raw Data'!D1724</f>
        <v>73239990</v>
      </c>
      <c r="E1724" t="str">
        <f>'Raw Data'!E1724</f>
        <v>STAINLESS STEEL SPORTS BOTTLE 600ML S115-NP-21 (TOTAL NT WT.2606.832 KGS)(NOT VACUUM BOTTLE) (MILD STEEL)</v>
      </c>
      <c r="F1724" t="str">
        <f t="shared" si="286"/>
        <v>STAINLESS STEEL SPORTS BOTTLE 600ML S115-NP-21 (TOTAL NT WT.2606.832 KGS)(NOT VACUUM BOTTLE) (MILD STEEL)</v>
      </c>
      <c r="O1724">
        <f>'Raw Data'!N1724</f>
        <v>15156</v>
      </c>
      <c r="P1724" t="str">
        <f>'Raw Data'!O1724</f>
        <v>PCS</v>
      </c>
      <c r="Q1724">
        <f>'Raw Data'!P1724</f>
        <v>85.28289126</v>
      </c>
      <c r="R1724">
        <f>'Raw Data'!Q1724</f>
        <v>1292547.5</v>
      </c>
      <c r="S1724">
        <f>'Raw Data'!R1724</f>
        <v>1.1886117249999999</v>
      </c>
      <c r="T1724">
        <f>'Raw Data'!S1724</f>
        <v>18014.599300000002</v>
      </c>
      <c r="U1724">
        <f>'Raw Data'!T1724</f>
        <v>314347.59999999998</v>
      </c>
      <c r="V1724" s="9" t="str">
        <f t="shared" si="287"/>
        <v>STAINLESS</v>
      </c>
      <c r="W1724" t="str">
        <f t="shared" si="288"/>
        <v/>
      </c>
      <c r="X1724" t="e">
        <f t="shared" si="289"/>
        <v>#VALUE!</v>
      </c>
      <c r="Y1724">
        <f t="shared" si="290"/>
        <v>1606895.1</v>
      </c>
      <c r="Z1724">
        <f t="shared" si="291"/>
        <v>2018</v>
      </c>
      <c r="AA1724" s="9" t="str">
        <f t="shared" si="292"/>
        <v>Steel</v>
      </c>
      <c r="AB1724" s="9" t="str">
        <f t="shared" si="293"/>
        <v>Other</v>
      </c>
      <c r="AD1724" s="13">
        <f t="shared" si="294"/>
        <v>1.1886117249999999</v>
      </c>
      <c r="AE1724" t="e">
        <f t="shared" si="295"/>
        <v>#VALUE!</v>
      </c>
      <c r="AF1724" s="16">
        <f t="shared" si="296"/>
        <v>0.24320003713596597</v>
      </c>
    </row>
    <row r="1725" spans="1:32" x14ac:dyDescent="0.25">
      <c r="A1725" t="str">
        <f>'Raw Data'!A1725</f>
        <v>INNSA1</v>
      </c>
      <c r="B1725" s="7">
        <f>'Raw Data'!B1725</f>
        <v>43441</v>
      </c>
      <c r="C1725">
        <f>'Raw Data'!C1725</f>
        <v>301049751</v>
      </c>
      <c r="D1725">
        <f>'Raw Data'!D1725</f>
        <v>73231000</v>
      </c>
      <c r="E1725" t="str">
        <f>'Raw Data'!E1725</f>
        <v>8001-1PCS - STEEL SCRUBBER (MADE UP MILD STEEL) (NET WEIGHT:1245 KGS)</v>
      </c>
      <c r="F1725" t="str">
        <f t="shared" si="286"/>
        <v>8001-1PCS - STEEL SCRUBBER (MADE UP MILD STEEL) (NET WEIGHT:1245 KGS)</v>
      </c>
      <c r="O1725">
        <f>'Raw Data'!N1725</f>
        <v>83000</v>
      </c>
      <c r="P1725" t="str">
        <f>'Raw Data'!O1725</f>
        <v>SET</v>
      </c>
      <c r="Q1725">
        <f>'Raw Data'!P1725</f>
        <v>7.2763420480000001</v>
      </c>
      <c r="R1725">
        <f>'Raw Data'!Q1725</f>
        <v>603936.39</v>
      </c>
      <c r="S1725">
        <f>'Raw Data'!R1725</f>
        <v>0.101412433</v>
      </c>
      <c r="T1725">
        <f>'Raw Data'!S1725</f>
        <v>8417.2319160000006</v>
      </c>
      <c r="U1725">
        <f>'Raw Data'!T1725</f>
        <v>187099.5</v>
      </c>
      <c r="V1725" s="9" t="str">
        <f t="shared" si="287"/>
        <v>8001-1PCS</v>
      </c>
      <c r="W1725" t="str">
        <f t="shared" si="288"/>
        <v/>
      </c>
      <c r="X1725" t="e">
        <f t="shared" si="289"/>
        <v>#VALUE!</v>
      </c>
      <c r="Y1725">
        <f t="shared" si="290"/>
        <v>791035.89</v>
      </c>
      <c r="Z1725">
        <f t="shared" si="291"/>
        <v>2018</v>
      </c>
      <c r="AA1725" s="9" t="str">
        <f t="shared" si="292"/>
        <v>Steel</v>
      </c>
      <c r="AB1725" s="9" t="str">
        <f t="shared" si="293"/>
        <v>Scrubber</v>
      </c>
      <c r="AD1725" s="13">
        <f t="shared" si="294"/>
        <v>0.101412433</v>
      </c>
      <c r="AE1725" t="e">
        <f t="shared" si="295"/>
        <v>#VALUE!</v>
      </c>
      <c r="AF1725" s="16">
        <f t="shared" si="296"/>
        <v>0.30980001056071482</v>
      </c>
    </row>
    <row r="1726" spans="1:32" x14ac:dyDescent="0.25">
      <c r="A1726" t="str">
        <f>'Raw Data'!A1726</f>
        <v>INNSA1</v>
      </c>
      <c r="B1726" s="7">
        <f>'Raw Data'!B1726</f>
        <v>43438</v>
      </c>
      <c r="C1726">
        <f>'Raw Data'!C1726</f>
        <v>301049751</v>
      </c>
      <c r="D1726">
        <f>'Raw Data'!D1726</f>
        <v>73239990</v>
      </c>
      <c r="E1726" t="str">
        <f>'Raw Data'!E1726</f>
        <v>STEEL ROUND CONTAINER -6856(TOTAL NET WT.4400 KGS) (MILD STEEL) (DPD CLIENT)</v>
      </c>
      <c r="F1726" t="str">
        <f t="shared" si="286"/>
        <v>STEEL ROUND CONTAINER -6856(TOTAL NET WT.4400 KGS) (MILD STEEL) (DPD CLIENT)</v>
      </c>
      <c r="O1726">
        <f>'Raw Data'!N1726</f>
        <v>52800</v>
      </c>
      <c r="P1726" t="str">
        <f>'Raw Data'!O1726</f>
        <v>PCS</v>
      </c>
      <c r="Q1726">
        <f>'Raw Data'!P1726</f>
        <v>44.5127661</v>
      </c>
      <c r="R1726">
        <f>'Raw Data'!Q1726</f>
        <v>2350274.0499999998</v>
      </c>
      <c r="S1726">
        <f>'Raw Data'!R1726</f>
        <v>0.61018185199999997</v>
      </c>
      <c r="T1726">
        <f>'Raw Data'!S1726</f>
        <v>32217.601780000001</v>
      </c>
      <c r="U1726">
        <f>'Raw Data'!T1726</f>
        <v>571586.6</v>
      </c>
      <c r="V1726" s="9" t="str">
        <f t="shared" si="287"/>
        <v>STEEL</v>
      </c>
      <c r="W1726" t="str">
        <f t="shared" si="288"/>
        <v/>
      </c>
      <c r="X1726" t="e">
        <f t="shared" si="289"/>
        <v>#VALUE!</v>
      </c>
      <c r="Y1726">
        <f t="shared" si="290"/>
        <v>2921860.65</v>
      </c>
      <c r="Z1726">
        <f t="shared" si="291"/>
        <v>2018</v>
      </c>
      <c r="AA1726" s="9" t="str">
        <f t="shared" si="292"/>
        <v>Steel</v>
      </c>
      <c r="AB1726" s="9" t="str">
        <f t="shared" si="293"/>
        <v>Other</v>
      </c>
      <c r="AD1726" s="13">
        <f t="shared" si="294"/>
        <v>0.61018185199999997</v>
      </c>
      <c r="AE1726" t="e">
        <f t="shared" si="295"/>
        <v>#VALUE!</v>
      </c>
      <c r="AF1726" s="16">
        <f t="shared" si="296"/>
        <v>0.24319997916838679</v>
      </c>
    </row>
    <row r="1727" spans="1:32" x14ac:dyDescent="0.25">
      <c r="A1727" t="str">
        <f>'Raw Data'!A1727</f>
        <v>INNSA1</v>
      </c>
      <c r="B1727" s="7">
        <f>'Raw Data'!B1727</f>
        <v>43437</v>
      </c>
      <c r="C1727">
        <f>'Raw Data'!C1727</f>
        <v>301049751</v>
      </c>
      <c r="D1727">
        <f>'Raw Data'!D1727</f>
        <v>73239990</v>
      </c>
      <c r="E1727" t="str">
        <f>'Raw Data'!E1727</f>
        <v>RYX-02-021A MILD STEEL MULTI FUNCTION CLOTH STAND (OTHER ARTICLES OF HOUSEHOLD OF IRON &amp; STEEL)</v>
      </c>
      <c r="F1727" t="str">
        <f t="shared" si="286"/>
        <v>RYX-02-021A MILD STEEL MULTI FUNCTION CLOTH STAND (OTHER ARTICLES OF HOUSEHOLD OF IRON &amp; STEEL)</v>
      </c>
      <c r="O1727">
        <f>'Raw Data'!N1727</f>
        <v>2592</v>
      </c>
      <c r="P1727" t="str">
        <f>'Raw Data'!O1727</f>
        <v>PCS</v>
      </c>
      <c r="Q1727">
        <f>'Raw Data'!P1727</f>
        <v>693.18043980000004</v>
      </c>
      <c r="R1727">
        <f>'Raw Data'!Q1727</f>
        <v>1796723.7</v>
      </c>
      <c r="S1727">
        <f>'Raw Data'!R1727</f>
        <v>9.5021307719999992</v>
      </c>
      <c r="T1727">
        <f>'Raw Data'!S1727</f>
        <v>24629.522959999998</v>
      </c>
      <c r="U1727">
        <f>'Raw Data'!T1727</f>
        <v>436963.2</v>
      </c>
      <c r="V1727" s="9" t="str">
        <f t="shared" si="287"/>
        <v>RYX-02-021A</v>
      </c>
      <c r="W1727" t="str">
        <f t="shared" si="288"/>
        <v/>
      </c>
      <c r="X1727" t="e">
        <f t="shared" si="289"/>
        <v>#VALUE!</v>
      </c>
      <c r="Y1727">
        <f t="shared" si="290"/>
        <v>2233686.9</v>
      </c>
      <c r="Z1727">
        <f t="shared" si="291"/>
        <v>2018</v>
      </c>
      <c r="AA1727" s="9" t="str">
        <f t="shared" si="292"/>
        <v>Steel</v>
      </c>
      <c r="AB1727" s="9" t="str">
        <f t="shared" si="293"/>
        <v>Other</v>
      </c>
      <c r="AD1727" s="13">
        <f t="shared" si="294"/>
        <v>9.5021307719999992</v>
      </c>
      <c r="AE1727" t="e">
        <f t="shared" si="295"/>
        <v>#VALUE!</v>
      </c>
      <c r="AF1727" s="16">
        <f t="shared" si="296"/>
        <v>0.24319999786277657</v>
      </c>
    </row>
    <row r="1728" spans="1:32" x14ac:dyDescent="0.25">
      <c r="A1728" t="str">
        <f>'Raw Data'!A1728</f>
        <v>INNSA1</v>
      </c>
      <c r="B1728" s="7">
        <f>'Raw Data'!B1728</f>
        <v>43428</v>
      </c>
      <c r="C1728">
        <f>'Raw Data'!C1728</f>
        <v>301049751</v>
      </c>
      <c r="D1728">
        <f>'Raw Data'!D1728</f>
        <v>73239990</v>
      </c>
      <c r="E1728" t="str">
        <f>'Raw Data'!E1728</f>
        <v>STEEL TEA STRAINER-NP-55(TOTAL 2268 KGS) (MILD STEEL)</v>
      </c>
      <c r="F1728" t="str">
        <f t="shared" si="286"/>
        <v>STEEL TEA STRAINER-NP-55(TOTAL 2268 KGS) (MILD STEEL)</v>
      </c>
      <c r="O1728">
        <f>'Raw Data'!N1728</f>
        <v>50400</v>
      </c>
      <c r="P1728" t="str">
        <f>'Raw Data'!O1728</f>
        <v>PCS</v>
      </c>
      <c r="Q1728">
        <f>'Raw Data'!P1728</f>
        <v>23.080388289999998</v>
      </c>
      <c r="R1728">
        <f>'Raw Data'!Q1728</f>
        <v>1163251.57</v>
      </c>
      <c r="S1728">
        <f>'Raw Data'!R1728</f>
        <v>0.31638640600000001</v>
      </c>
      <c r="T1728">
        <f>'Raw Data'!S1728</f>
        <v>15945.87485</v>
      </c>
      <c r="U1728">
        <f>'Raw Data'!T1728</f>
        <v>282902.8</v>
      </c>
      <c r="V1728" s="9" t="str">
        <f t="shared" si="287"/>
        <v>STEEL</v>
      </c>
      <c r="W1728" t="str">
        <f t="shared" si="288"/>
        <v/>
      </c>
      <c r="X1728" t="e">
        <f t="shared" si="289"/>
        <v>#VALUE!</v>
      </c>
      <c r="Y1728">
        <f t="shared" si="290"/>
        <v>1446154.37</v>
      </c>
      <c r="Z1728">
        <f t="shared" si="291"/>
        <v>2018</v>
      </c>
      <c r="AA1728" s="9" t="str">
        <f t="shared" si="292"/>
        <v>Steel</v>
      </c>
      <c r="AB1728" s="9" t="str">
        <f t="shared" si="293"/>
        <v>Tea Strainer</v>
      </c>
      <c r="AD1728" s="13">
        <f t="shared" si="294"/>
        <v>0.31638640600000001</v>
      </c>
      <c r="AE1728" t="e">
        <f t="shared" si="295"/>
        <v>#VALUE!</v>
      </c>
      <c r="AF1728" s="16">
        <f t="shared" si="296"/>
        <v>0.24320001562516694</v>
      </c>
    </row>
    <row r="1729" spans="1:32" x14ac:dyDescent="0.25">
      <c r="A1729" t="str">
        <f>'Raw Data'!A1729</f>
        <v>INNSA1</v>
      </c>
      <c r="B1729" s="7">
        <f>'Raw Data'!B1729</f>
        <v>43428</v>
      </c>
      <c r="C1729">
        <f>'Raw Data'!C1729</f>
        <v>301049751</v>
      </c>
      <c r="D1729">
        <f>'Raw Data'!D1729</f>
        <v>73239990</v>
      </c>
      <c r="E1729" t="str">
        <f>'Raw Data'!E1729</f>
        <v>STEEL STRAW 3PCS SET -SB-9 (TOTAL 34.00 KGS) (MILD STEEL)</v>
      </c>
      <c r="F1729" t="str">
        <f t="shared" si="286"/>
        <v>STEEL STRAW 3PCS SET -SB-9 (TOTAL 34.00 KGS) (MILD STEEL)</v>
      </c>
      <c r="O1729">
        <f>'Raw Data'!N1729</f>
        <v>1000</v>
      </c>
      <c r="P1729" t="str">
        <f>'Raw Data'!O1729</f>
        <v>SET</v>
      </c>
      <c r="Q1729">
        <f>'Raw Data'!P1729</f>
        <v>28.183969999999999</v>
      </c>
      <c r="R1729">
        <f>'Raw Data'!Q1729</f>
        <v>28183.97</v>
      </c>
      <c r="S1729">
        <f>'Raw Data'!R1729</f>
        <v>0.38634640199999998</v>
      </c>
      <c r="T1729">
        <f>'Raw Data'!S1729</f>
        <v>386.34640159999998</v>
      </c>
      <c r="U1729">
        <f>'Raw Data'!T1729</f>
        <v>6854.3</v>
      </c>
      <c r="V1729" s="9" t="str">
        <f t="shared" si="287"/>
        <v>STEEL</v>
      </c>
      <c r="W1729" t="str">
        <f t="shared" si="288"/>
        <v/>
      </c>
      <c r="X1729" t="e">
        <f t="shared" si="289"/>
        <v>#VALUE!</v>
      </c>
      <c r="Y1729">
        <f t="shared" si="290"/>
        <v>35038.270000000004</v>
      </c>
      <c r="Z1729">
        <f t="shared" si="291"/>
        <v>2018</v>
      </c>
      <c r="AA1729" s="9" t="str">
        <f t="shared" si="292"/>
        <v>Steel</v>
      </c>
      <c r="AB1729" s="9" t="str">
        <f t="shared" si="293"/>
        <v>Other</v>
      </c>
      <c r="AD1729" s="13">
        <f t="shared" si="294"/>
        <v>0.38634640199999998</v>
      </c>
      <c r="AE1729" t="e">
        <f t="shared" si="295"/>
        <v>#VALUE!</v>
      </c>
      <c r="AF1729" s="16">
        <f t="shared" si="296"/>
        <v>0.24319852738986025</v>
      </c>
    </row>
    <row r="1730" spans="1:32" x14ac:dyDescent="0.25">
      <c r="A1730" t="str">
        <f>'Raw Data'!A1730</f>
        <v>INNSA1</v>
      </c>
      <c r="B1730" s="7">
        <f>'Raw Data'!B1730</f>
        <v>43428</v>
      </c>
      <c r="C1730">
        <f>'Raw Data'!C1730</f>
        <v>301049751</v>
      </c>
      <c r="D1730">
        <f>'Raw Data'!D1730</f>
        <v>73239990</v>
      </c>
      <c r="E1730" t="str">
        <f>'Raw Data'!E1730</f>
        <v>STEEL ZHARA-NP-003 (TOTAL NET WT.2823.48 KGS) (MILD STEEL)</v>
      </c>
      <c r="F1730" t="str">
        <f t="shared" si="286"/>
        <v>STEEL ZHARA-NP-003 (TOTAL NET WT.2823.48 KGS) (MILD STEEL)</v>
      </c>
      <c r="O1730">
        <f>'Raw Data'!N1730</f>
        <v>30360</v>
      </c>
      <c r="P1730" t="str">
        <f>'Raw Data'!O1730</f>
        <v>PCS</v>
      </c>
      <c r="Q1730">
        <f>'Raw Data'!P1730</f>
        <v>33.059038209999997</v>
      </c>
      <c r="R1730">
        <f>'Raw Data'!Q1730</f>
        <v>1003672.4</v>
      </c>
      <c r="S1730">
        <f>'Raw Data'!R1730</f>
        <v>0.45317393</v>
      </c>
      <c r="T1730">
        <f>'Raw Data'!S1730</f>
        <v>13758.36052</v>
      </c>
      <c r="U1730">
        <f>'Raw Data'!T1730</f>
        <v>244093.1</v>
      </c>
      <c r="V1730" s="9" t="str">
        <f t="shared" si="287"/>
        <v>STEEL</v>
      </c>
      <c r="W1730" t="str">
        <f t="shared" si="288"/>
        <v/>
      </c>
      <c r="X1730" t="e">
        <f t="shared" si="289"/>
        <v>#VALUE!</v>
      </c>
      <c r="Y1730">
        <f t="shared" si="290"/>
        <v>1247765.5</v>
      </c>
      <c r="Z1730">
        <f t="shared" si="291"/>
        <v>2018</v>
      </c>
      <c r="AA1730" s="9" t="str">
        <f t="shared" si="292"/>
        <v>Steel</v>
      </c>
      <c r="AB1730" s="9" t="str">
        <f t="shared" si="293"/>
        <v>Other</v>
      </c>
      <c r="AD1730" s="13">
        <f t="shared" si="294"/>
        <v>0.45317393</v>
      </c>
      <c r="AE1730" t="e">
        <f t="shared" si="295"/>
        <v>#VALUE!</v>
      </c>
      <c r="AF1730" s="16">
        <f t="shared" si="296"/>
        <v>0.24319997242128008</v>
      </c>
    </row>
    <row r="1731" spans="1:32" x14ac:dyDescent="0.25">
      <c r="A1731" t="str">
        <f>'Raw Data'!A1731</f>
        <v>INNSA1</v>
      </c>
      <c r="B1731" s="7">
        <f>'Raw Data'!B1731</f>
        <v>43423</v>
      </c>
      <c r="C1731">
        <f>'Raw Data'!C1731</f>
        <v>301049751</v>
      </c>
      <c r="D1731">
        <f>'Raw Data'!D1731</f>
        <v>73239990</v>
      </c>
      <c r="E1731" t="str">
        <f>'Raw Data'!E1731</f>
        <v>STAINLESS STEEL SPORTS BOTTLE 600ML S115-NP-21 (TOTAL NT WT.294.41 KGS)(NOT VACUUM BOTTLE) (MILD STEEL)-DPD CLIENT</v>
      </c>
      <c r="F1731" t="str">
        <f t="shared" ref="F1731:F1794" si="297">IFERROR(LEFT(E1731, FIND(")", E1731, FIND("QTY", UPPER(E1731))) ), E1731)</f>
        <v>STAINLESS STEEL SPORTS BOTTLE 600ML S115-NP-21 (TOTAL NT WT.294.41 KGS)(NOT VACUUM BOTTLE) (MILD STEEL)-DPD CLIENT</v>
      </c>
      <c r="O1731">
        <f>'Raw Data'!N1731</f>
        <v>1692</v>
      </c>
      <c r="P1731" t="str">
        <f>'Raw Data'!O1731</f>
        <v>PCS</v>
      </c>
      <c r="Q1731">
        <f>'Raw Data'!P1731</f>
        <v>91.005531910000002</v>
      </c>
      <c r="R1731">
        <f>'Raw Data'!Q1731</f>
        <v>153981.35999999999</v>
      </c>
      <c r="S1731">
        <f>'Raw Data'!R1731</f>
        <v>1.2475055779999999</v>
      </c>
      <c r="T1731">
        <f>'Raw Data'!S1731</f>
        <v>2110.779438</v>
      </c>
      <c r="U1731">
        <f>'Raw Data'!T1731</f>
        <v>37448.199999999997</v>
      </c>
      <c r="V1731" s="9" t="str">
        <f t="shared" ref="V1731:V1794" si="298">TRIM(LEFT(E1731, FIND(" ", E1731 &amp; " ") - 1))</f>
        <v>STAINLESS</v>
      </c>
      <c r="W1731" t="str">
        <f t="shared" ref="W1731:W1794" si="299">IFERROR(
 VALUE(
  SUBSTITUTE(
   SUBSTITUTE(
    TRIM(
     SUBSTITUTE(
      SUBSTITUTE(
       SUBSTITUTE(
        SUBSTITUTE(
         SUBSTITUTE(
          MID(F1731, SEARCH("QTY",UPPER(F1731)) + 3,
           MIN(
            IFERROR(SEARCH("PCS",UPPER(F1731),SEARCH("QTY",UPPER(F1731))),99999),
            IFERROR(SEARCH("PC",UPPER(F1731),SEARCH("QTY",UPPER(F1731))),99999),
            IFERROR(SEARCH("NOS",UPPER(F1731),SEARCH("QTY",UPPER(F1731))),99999),
            IFERROR(SEARCH("SET",UPPER(F1731),SEARCH("QTY",UPPER(F1731))),99999),
            IFERROR(SEARCH("PKT",UPPER(F1731),SEARCH("QTY",UPPER(F1731))),99999),
            IFERROR(SEARCH("NUM",UPPER(F1731),SEARCH("QTY",UPPER(F1731))),99999),
            IFERROR(SEARCH("/",UPPER(F1731),SEARCH("QTY",UPPER(F1731))),99999),
            IFERROR(SEARCH("PER",UPPER(F1731),SEARCH("QTY",UPPER(F1731))),99999),
            IFERROR(SEARCH("USD",UPPER(F1731),SEARCH("QTY",UPPER(F1731))),99999),
            IFERROR(SEARCH("CNY",UPPER(F1731),SEARCH("QTY",UPPER(F1731))),99999)
           ) - (SEARCH("QTY",UPPER(F1731)) + 3)
          ),
         ":", ""),
        "(", ""),
       ")", ""),
      "PER", ""),
     "USD", "")
    ),
   ",", ""),
  "-", "")
 ),
"")</f>
        <v/>
      </c>
      <c r="X1731" t="e">
        <f t="shared" ref="X1731:X1794" si="300">SEARCH("USD", UPPER(F1731))</f>
        <v>#VALUE!</v>
      </c>
      <c r="Y1731">
        <f t="shared" ref="Y1731:Y1794" si="301">R1731+U1731</f>
        <v>191429.56</v>
      </c>
      <c r="Z1731">
        <f t="shared" ref="Z1731:Z1794" si="302">YEAR(B1731)</f>
        <v>2018</v>
      </c>
      <c r="AA1731" s="9" t="str">
        <f t="shared" ref="AA1731:AA1794" si="303">IF( ISNUMBER(SEARCH("STEEL", F1731)), "Steel",
 IF( ISNUMBER(SEARCH("SCRUBBER", F1731)), "Cleaning",
 IF( ISNUMBER(SEARCH("BASKET", F1731)), "Basket",
 IF( ISNUMBER(SEARCH("HANGER", F1731)), "Hanger",
 IF( ISNUMBER(SEARCH("LUNCH BOX", F1731)), "Lunch Box",
 IF( ISNUMBER(SEARCH("BOTTLE", F1731)), "Bottle",
 "Other"))))))</f>
        <v>Steel</v>
      </c>
      <c r="AB1731" s="9" t="str">
        <f t="shared" ref="AB1731:AB1794" si="304">IF( ISNUMBER(SEARCH("SCRUBBER", F1731)), "Scrubber",
 IF( ISNUMBER(SEARCH("FRUIT BASKET", F1731)), "Fruit Basket",
 IF( ISNUMBER(SEARCH("BASKET", F1731)), "Basket",
 IF( ISNUMBER(SEARCH("CUTLERY", F1731)), "Cutlery Holder",
 IF( ISNUMBER(SEARCH("TEA STRAINER", F1731)), "Tea Strainer",
 IF( ISNUMBER(SEARCH("HANGER", F1731)), "Hanger",
 IF( ISNUMBER(SEARCH("HOOK", F1731)), "Hook",
 IF( ISNUMBER(SEARCH("LUNCH BOX", F1731)), "Lunch Box",
 "Other"))))))))</f>
        <v>Other</v>
      </c>
      <c r="AD1731" s="13">
        <f t="shared" ref="AD1731:AD1794" si="305">S1731</f>
        <v>1.2475055779999999</v>
      </c>
      <c r="AE1731" t="e">
        <f t="shared" ref="AE1731:AE1794" si="306">U1731 / W1731</f>
        <v>#VALUE!</v>
      </c>
      <c r="AF1731" s="16">
        <f t="shared" ref="AF1731:AF1794" si="307">U1731/R1731</f>
        <v>0.2431995664929833</v>
      </c>
    </row>
    <row r="1732" spans="1:32" x14ac:dyDescent="0.25">
      <c r="A1732" t="str">
        <f>'Raw Data'!A1732</f>
        <v>INNSA1</v>
      </c>
      <c r="B1732" s="7">
        <f>'Raw Data'!B1732</f>
        <v>43423</v>
      </c>
      <c r="C1732">
        <f>'Raw Data'!C1732</f>
        <v>301049751</v>
      </c>
      <c r="D1732">
        <f>'Raw Data'!D1732</f>
        <v>73239990</v>
      </c>
      <c r="E1732" t="str">
        <f>'Raw Data'!E1732</f>
        <v>STAINLESS STEEL SPORTS BOTTLE 750ML S-308-C6-NP-20(TOTAL NTWT.3476.16 KGS)(NOT VACUUM BOTTLE)(MILD STEEL)</v>
      </c>
      <c r="F1732" t="str">
        <f t="shared" si="297"/>
        <v>STAINLESS STEEL SPORTS BOTTLE 750ML S-308-C6-NP-20(TOTAL NTWT.3476.16 KGS)(NOT VACUUM BOTTLE)(MILD STEEL)</v>
      </c>
      <c r="O1732">
        <f>'Raw Data'!N1732</f>
        <v>20448</v>
      </c>
      <c r="P1732" t="str">
        <f>'Raw Data'!O1732</f>
        <v>PCS</v>
      </c>
      <c r="Q1732">
        <f>'Raw Data'!P1732</f>
        <v>79.648643879999995</v>
      </c>
      <c r="R1732">
        <f>'Raw Data'!Q1732</f>
        <v>1628655.47</v>
      </c>
      <c r="S1732">
        <f>'Raw Data'!R1732</f>
        <v>1.091825139</v>
      </c>
      <c r="T1732">
        <f>'Raw Data'!S1732</f>
        <v>22325.640439999999</v>
      </c>
      <c r="U1732">
        <f>'Raw Data'!T1732</f>
        <v>396089</v>
      </c>
      <c r="V1732" s="9" t="str">
        <f t="shared" si="298"/>
        <v>STAINLESS</v>
      </c>
      <c r="W1732" t="str">
        <f t="shared" si="299"/>
        <v/>
      </c>
      <c r="X1732" t="e">
        <f t="shared" si="300"/>
        <v>#VALUE!</v>
      </c>
      <c r="Y1732">
        <f t="shared" si="301"/>
        <v>2024744.47</v>
      </c>
      <c r="Z1732">
        <f t="shared" si="302"/>
        <v>2018</v>
      </c>
      <c r="AA1732" s="9" t="str">
        <f t="shared" si="303"/>
        <v>Steel</v>
      </c>
      <c r="AB1732" s="9" t="str">
        <f t="shared" si="304"/>
        <v>Other</v>
      </c>
      <c r="AD1732" s="13">
        <f t="shared" si="305"/>
        <v>1.091825139</v>
      </c>
      <c r="AE1732" t="e">
        <f t="shared" si="306"/>
        <v>#VALUE!</v>
      </c>
      <c r="AF1732" s="16">
        <f t="shared" si="307"/>
        <v>0.24319999367330894</v>
      </c>
    </row>
    <row r="1733" spans="1:32" x14ac:dyDescent="0.25">
      <c r="A1733" t="str">
        <f>'Raw Data'!A1733</f>
        <v>INNSA1</v>
      </c>
      <c r="B1733" s="7">
        <f>'Raw Data'!B1733</f>
        <v>43423</v>
      </c>
      <c r="C1733">
        <f>'Raw Data'!C1733</f>
        <v>301049751</v>
      </c>
      <c r="D1733">
        <f>'Raw Data'!D1733</f>
        <v>73239990</v>
      </c>
      <c r="E1733" t="str">
        <f>'Raw Data'!E1733</f>
        <v>STAINLESS STEEL GAMES BOTTLE 750ML S117-750 SB-08 (TOTAL NTWT. 295.20 KGS)(NOT VACUUM BOTTLE)(MILD STEEL)</v>
      </c>
      <c r="F1733" t="str">
        <f t="shared" si="297"/>
        <v>STAINLESS STEEL GAMES BOTTLE 750ML S117-750 SB-08 (TOTAL NTWT. 295.20 KGS)(NOT VACUUM BOTTLE)(MILD STEEL)</v>
      </c>
      <c r="O1733">
        <f>'Raw Data'!N1733</f>
        <v>1800</v>
      </c>
      <c r="P1733" t="str">
        <f>'Raw Data'!O1733</f>
        <v>PCS</v>
      </c>
      <c r="Q1733">
        <f>'Raw Data'!P1733</f>
        <v>92.509755560000002</v>
      </c>
      <c r="R1733">
        <f>'Raw Data'!Q1733</f>
        <v>166517.56</v>
      </c>
      <c r="S1733">
        <f>'Raw Data'!R1733</f>
        <v>1.268125505</v>
      </c>
      <c r="T1733">
        <f>'Raw Data'!S1733</f>
        <v>2282.625908</v>
      </c>
      <c r="U1733">
        <f>'Raw Data'!T1733</f>
        <v>40497.1</v>
      </c>
      <c r="V1733" s="9" t="str">
        <f t="shared" si="298"/>
        <v>STAINLESS</v>
      </c>
      <c r="W1733" t="str">
        <f t="shared" si="299"/>
        <v/>
      </c>
      <c r="X1733" t="e">
        <f t="shared" si="300"/>
        <v>#VALUE!</v>
      </c>
      <c r="Y1733">
        <f t="shared" si="301"/>
        <v>207014.66</v>
      </c>
      <c r="Z1733">
        <f t="shared" si="302"/>
        <v>2018</v>
      </c>
      <c r="AA1733" s="9" t="str">
        <f t="shared" si="303"/>
        <v>Steel</v>
      </c>
      <c r="AB1733" s="9" t="str">
        <f t="shared" si="304"/>
        <v>Other</v>
      </c>
      <c r="AD1733" s="13">
        <f t="shared" si="305"/>
        <v>1.268125505</v>
      </c>
      <c r="AE1733" t="e">
        <f t="shared" si="306"/>
        <v>#VALUE!</v>
      </c>
      <c r="AF1733" s="16">
        <f t="shared" si="307"/>
        <v>0.2432001766059988</v>
      </c>
    </row>
    <row r="1734" spans="1:32" x14ac:dyDescent="0.25">
      <c r="A1734" t="str">
        <f>'Raw Data'!A1734</f>
        <v>INNSA1</v>
      </c>
      <c r="B1734" s="7">
        <f>'Raw Data'!B1734</f>
        <v>43423</v>
      </c>
      <c r="C1734">
        <f>'Raw Data'!C1734</f>
        <v>301049751</v>
      </c>
      <c r="D1734">
        <f>'Raw Data'!D1734</f>
        <v>73239990</v>
      </c>
      <c r="E1734" t="str">
        <f>'Raw Data'!E1734</f>
        <v>STAINLESS STEEL COCA BOTTLE 750ML SK750 SL-01 (TOTAL NT WT.3067.74 KGS) (NOT VACUUM BOTTLE) (MILD STEEL)</v>
      </c>
      <c r="F1734" t="str">
        <f t="shared" si="297"/>
        <v>STAINLESS STEEL COCA BOTTLE 750ML SK750 SL-01 (TOTAL NT WT.3067.74 KGS) (NOT VACUUM BOTTLE) (MILD STEEL)</v>
      </c>
      <c r="O1734">
        <f>'Raw Data'!N1734</f>
        <v>15732</v>
      </c>
      <c r="P1734" t="str">
        <f>'Raw Data'!O1734</f>
        <v>PCS</v>
      </c>
      <c r="Q1734">
        <f>'Raw Data'!P1734</f>
        <v>97.022427539999995</v>
      </c>
      <c r="R1734">
        <f>'Raw Data'!Q1734</f>
        <v>1526356.83</v>
      </c>
      <c r="S1734">
        <f>'Raw Data'!R1734</f>
        <v>1.3299852990000001</v>
      </c>
      <c r="T1734">
        <f>'Raw Data'!S1734</f>
        <v>20923.328720000001</v>
      </c>
      <c r="U1734">
        <f>'Raw Data'!T1734</f>
        <v>371210</v>
      </c>
      <c r="V1734" s="9" t="str">
        <f t="shared" si="298"/>
        <v>STAINLESS</v>
      </c>
      <c r="W1734" t="str">
        <f t="shared" si="299"/>
        <v/>
      </c>
      <c r="X1734" t="e">
        <f t="shared" si="300"/>
        <v>#VALUE!</v>
      </c>
      <c r="Y1734">
        <f t="shared" si="301"/>
        <v>1897566.83</v>
      </c>
      <c r="Z1734">
        <f t="shared" si="302"/>
        <v>2018</v>
      </c>
      <c r="AA1734" s="9" t="str">
        <f t="shared" si="303"/>
        <v>Steel</v>
      </c>
      <c r="AB1734" s="9" t="str">
        <f t="shared" si="304"/>
        <v>Other</v>
      </c>
      <c r="AD1734" s="13">
        <f t="shared" si="305"/>
        <v>1.3299852990000001</v>
      </c>
      <c r="AE1734" t="e">
        <f t="shared" si="306"/>
        <v>#VALUE!</v>
      </c>
      <c r="AF1734" s="16">
        <f t="shared" si="307"/>
        <v>0.24320001241125247</v>
      </c>
    </row>
    <row r="1735" spans="1:32" x14ac:dyDescent="0.25">
      <c r="A1735" t="str">
        <f>'Raw Data'!A1735</f>
        <v>INNSA1</v>
      </c>
      <c r="B1735" s="7">
        <f>'Raw Data'!B1735</f>
        <v>43421</v>
      </c>
      <c r="C1735">
        <f>'Raw Data'!C1735</f>
        <v>301049751</v>
      </c>
      <c r="D1735">
        <f>'Raw Data'!D1735</f>
        <v>73239990</v>
      </c>
      <c r="E1735" t="str">
        <f>'Raw Data'!E1735</f>
        <v>STEEL LUNCH BOX-SB-13 (TOTAL NET WT.83.92 KGS) (MILD STEEL)</v>
      </c>
      <c r="F1735" t="str">
        <f t="shared" si="297"/>
        <v>STEEL LUNCH BOX-SB-13 (TOTAL NET WT.83.92 KGS) (MILD STEEL)</v>
      </c>
      <c r="O1735">
        <f>'Raw Data'!N1735</f>
        <v>252</v>
      </c>
      <c r="P1735" t="str">
        <f>'Raw Data'!O1735</f>
        <v>PCS</v>
      </c>
      <c r="Q1735">
        <f>'Raw Data'!P1735</f>
        <v>192.85273810000001</v>
      </c>
      <c r="R1735">
        <f>'Raw Data'!Q1735</f>
        <v>48598.89</v>
      </c>
      <c r="S1735">
        <f>'Raw Data'!R1735</f>
        <v>2.643629035</v>
      </c>
      <c r="T1735">
        <f>'Raw Data'!S1735</f>
        <v>666.19451679999997</v>
      </c>
      <c r="U1735">
        <f>'Raw Data'!T1735</f>
        <v>11819.3</v>
      </c>
      <c r="V1735" s="9" t="str">
        <f t="shared" si="298"/>
        <v>STEEL</v>
      </c>
      <c r="W1735" t="str">
        <f t="shared" si="299"/>
        <v/>
      </c>
      <c r="X1735" t="e">
        <f t="shared" si="300"/>
        <v>#VALUE!</v>
      </c>
      <c r="Y1735">
        <f t="shared" si="301"/>
        <v>60418.19</v>
      </c>
      <c r="Z1735">
        <f t="shared" si="302"/>
        <v>2018</v>
      </c>
      <c r="AA1735" s="9" t="str">
        <f t="shared" si="303"/>
        <v>Steel</v>
      </c>
      <c r="AB1735" s="9" t="str">
        <f t="shared" si="304"/>
        <v>Lunch Box</v>
      </c>
      <c r="AD1735" s="13">
        <f t="shared" si="305"/>
        <v>2.643629035</v>
      </c>
      <c r="AE1735" t="e">
        <f t="shared" si="306"/>
        <v>#VALUE!</v>
      </c>
      <c r="AF1735" s="16">
        <f t="shared" si="307"/>
        <v>0.24320102784240544</v>
      </c>
    </row>
    <row r="1736" spans="1:32" x14ac:dyDescent="0.25">
      <c r="A1736" t="str">
        <f>'Raw Data'!A1736</f>
        <v>INNSA1</v>
      </c>
      <c r="B1736" s="7">
        <f>'Raw Data'!B1736</f>
        <v>43421</v>
      </c>
      <c r="C1736">
        <f>'Raw Data'!C1736</f>
        <v>301049751</v>
      </c>
      <c r="D1736">
        <f>'Raw Data'!D1736</f>
        <v>73239990</v>
      </c>
      <c r="E1736" t="str">
        <f>'Raw Data'!E1736</f>
        <v>STEEL LUNCH BOX 2 LAYER-SB-14 (TOTAL NET WT.90.29 KGS) (MILDSTEEL)</v>
      </c>
      <c r="F1736" t="str">
        <f t="shared" si="297"/>
        <v>STEEL LUNCH BOX 2 LAYER-SB-14 (TOTAL NET WT.90.29 KGS) (MILDSTEEL)</v>
      </c>
      <c r="O1736">
        <f>'Raw Data'!N1736</f>
        <v>144</v>
      </c>
      <c r="P1736" t="str">
        <f>'Raw Data'!O1736</f>
        <v>PCS</v>
      </c>
      <c r="Q1736">
        <f>'Raw Data'!P1736</f>
        <v>327.54354169999999</v>
      </c>
      <c r="R1736">
        <f>'Raw Data'!Q1736</f>
        <v>47166.27</v>
      </c>
      <c r="S1736">
        <f>'Raw Data'!R1736</f>
        <v>4.4899731550000004</v>
      </c>
      <c r="T1736">
        <f>'Raw Data'!S1736</f>
        <v>646.55613430000005</v>
      </c>
      <c r="U1736">
        <f>'Raw Data'!T1736</f>
        <v>11470.9</v>
      </c>
      <c r="V1736" s="9" t="str">
        <f t="shared" si="298"/>
        <v>STEEL</v>
      </c>
      <c r="W1736" t="str">
        <f t="shared" si="299"/>
        <v/>
      </c>
      <c r="X1736" t="e">
        <f t="shared" si="300"/>
        <v>#VALUE!</v>
      </c>
      <c r="Y1736">
        <f t="shared" si="301"/>
        <v>58637.17</v>
      </c>
      <c r="Z1736">
        <f t="shared" si="302"/>
        <v>2018</v>
      </c>
      <c r="AA1736" s="9" t="str">
        <f t="shared" si="303"/>
        <v>Steel</v>
      </c>
      <c r="AB1736" s="9" t="str">
        <f t="shared" si="304"/>
        <v>Lunch Box</v>
      </c>
      <c r="AD1736" s="13">
        <f t="shared" si="305"/>
        <v>4.4899731550000004</v>
      </c>
      <c r="AE1736" t="e">
        <f t="shared" si="306"/>
        <v>#VALUE!</v>
      </c>
      <c r="AF1736" s="16">
        <f t="shared" si="307"/>
        <v>0.24320133858369553</v>
      </c>
    </row>
    <row r="1737" spans="1:32" x14ac:dyDescent="0.25">
      <c r="A1737" t="str">
        <f>'Raw Data'!A1737</f>
        <v>INNSA1</v>
      </c>
      <c r="B1737" s="7">
        <f>'Raw Data'!B1737</f>
        <v>43419</v>
      </c>
      <c r="C1737">
        <f>'Raw Data'!C1737</f>
        <v>301049751</v>
      </c>
      <c r="D1737">
        <f>'Raw Data'!D1737</f>
        <v>73231000</v>
      </c>
      <c r="E1737" t="str">
        <f>'Raw Data'!E1737</f>
        <v>STEEL SCRUBBER -ANG-537 (TOTAL NET WT.5905.50 KGS)(MILD STEEL) (DPD CLIENT)</v>
      </c>
      <c r="F1737" t="str">
        <f t="shared" si="297"/>
        <v>STEEL SCRUBBER -ANG-537 (TOTAL NET WT.5905.50 KGS)(MILD STEEL) (DPD CLIENT)</v>
      </c>
      <c r="O1737">
        <f>'Raw Data'!N1737</f>
        <v>274320</v>
      </c>
      <c r="P1737" t="str">
        <f>'Raw Data'!O1737</f>
        <v>PCS</v>
      </c>
      <c r="Q1737">
        <f>'Raw Data'!P1737</f>
        <v>5.1178780990000003</v>
      </c>
      <c r="R1737">
        <f>'Raw Data'!Q1737</f>
        <v>1403936.32</v>
      </c>
      <c r="S1737">
        <f>'Raw Data'!R1737</f>
        <v>6.8512424000000002E-2</v>
      </c>
      <c r="T1737">
        <f>'Raw Data'!S1737</f>
        <v>18794.328249999999</v>
      </c>
      <c r="U1737">
        <f>'Raw Data'!T1737</f>
        <v>434939.5</v>
      </c>
      <c r="V1737" s="9" t="str">
        <f t="shared" si="298"/>
        <v>STEEL</v>
      </c>
      <c r="W1737" t="str">
        <f t="shared" si="299"/>
        <v/>
      </c>
      <c r="X1737" t="e">
        <f t="shared" si="300"/>
        <v>#VALUE!</v>
      </c>
      <c r="Y1737">
        <f t="shared" si="301"/>
        <v>1838875.82</v>
      </c>
      <c r="Z1737">
        <f t="shared" si="302"/>
        <v>2018</v>
      </c>
      <c r="AA1737" s="9" t="str">
        <f t="shared" si="303"/>
        <v>Steel</v>
      </c>
      <c r="AB1737" s="9" t="str">
        <f t="shared" si="304"/>
        <v>Scrubber</v>
      </c>
      <c r="AD1737" s="13">
        <f t="shared" si="305"/>
        <v>6.8512424000000002E-2</v>
      </c>
      <c r="AE1737" t="e">
        <f t="shared" si="306"/>
        <v>#VALUE!</v>
      </c>
      <c r="AF1737" s="16">
        <f t="shared" si="307"/>
        <v>0.30980001998951062</v>
      </c>
    </row>
    <row r="1738" spans="1:32" x14ac:dyDescent="0.25">
      <c r="A1738" t="str">
        <f>'Raw Data'!A1738</f>
        <v>INNSA1</v>
      </c>
      <c r="B1738" s="7">
        <f>'Raw Data'!B1738</f>
        <v>43410</v>
      </c>
      <c r="C1738">
        <f>'Raw Data'!C1738</f>
        <v>301049751</v>
      </c>
      <c r="D1738">
        <f>'Raw Data'!D1738</f>
        <v>73239990</v>
      </c>
      <c r="E1738" t="str">
        <f>'Raw Data'!E1738</f>
        <v>STEEL ROUND CONTAINER -6856(TOTAL NET WT.4400.00KGS) (MILD STEEL) (DPD CLIENT)</v>
      </c>
      <c r="F1738" t="str">
        <f t="shared" si="297"/>
        <v>STEEL ROUND CONTAINER -6856(TOTAL NET WT.4400.00KGS) (MILD STEEL) (DPD CLIENT)</v>
      </c>
      <c r="O1738">
        <f>'Raw Data'!N1738</f>
        <v>52800</v>
      </c>
      <c r="P1738" t="str">
        <f>'Raw Data'!O1738</f>
        <v>PCS</v>
      </c>
      <c r="Q1738">
        <f>'Raw Data'!P1738</f>
        <v>45.540462689999998</v>
      </c>
      <c r="R1738">
        <f>'Raw Data'!Q1738</f>
        <v>2404536.4300000002</v>
      </c>
      <c r="S1738">
        <f>'Raw Data'!R1738</f>
        <v>0.60964474800000001</v>
      </c>
      <c r="T1738">
        <f>'Raw Data'!S1738</f>
        <v>32189.242699999999</v>
      </c>
      <c r="U1738">
        <f>'Raw Data'!T1738</f>
        <v>584783.30000000005</v>
      </c>
      <c r="V1738" s="9" t="str">
        <f t="shared" si="298"/>
        <v>STEEL</v>
      </c>
      <c r="W1738" t="str">
        <f t="shared" si="299"/>
        <v/>
      </c>
      <c r="X1738" t="e">
        <f t="shared" si="300"/>
        <v>#VALUE!</v>
      </c>
      <c r="Y1738">
        <f t="shared" si="301"/>
        <v>2989319.7300000004</v>
      </c>
      <c r="Z1738">
        <f t="shared" si="302"/>
        <v>2018</v>
      </c>
      <c r="AA1738" s="9" t="str">
        <f t="shared" si="303"/>
        <v>Steel</v>
      </c>
      <c r="AB1738" s="9" t="str">
        <f t="shared" si="304"/>
        <v>Other</v>
      </c>
      <c r="AD1738" s="13">
        <f t="shared" si="305"/>
        <v>0.60964474800000001</v>
      </c>
      <c r="AE1738" t="e">
        <f t="shared" si="306"/>
        <v>#VALUE!</v>
      </c>
      <c r="AF1738" s="16">
        <f t="shared" si="307"/>
        <v>0.24320001672838037</v>
      </c>
    </row>
    <row r="1739" spans="1:32" x14ac:dyDescent="0.25">
      <c r="A1739" t="str">
        <f>'Raw Data'!A1739</f>
        <v>INNSA1</v>
      </c>
      <c r="B1739" s="7">
        <f>'Raw Data'!B1739</f>
        <v>43410</v>
      </c>
      <c r="C1739">
        <f>'Raw Data'!C1739</f>
        <v>301049751</v>
      </c>
      <c r="D1739">
        <f>'Raw Data'!D1739</f>
        <v>73239990</v>
      </c>
      <c r="E1739" t="str">
        <f>'Raw Data'!E1739</f>
        <v>RYX-02-021A MILD STEEL MULTI FUNCTION CLOTH STAND (OTHER ARTICLES OF HOUSEHOLD OF IRON &amp; STEEL)</v>
      </c>
      <c r="F1739" t="str">
        <f t="shared" si="297"/>
        <v>RYX-02-021A MILD STEEL MULTI FUNCTION CLOTH STAND (OTHER ARTICLES OF HOUSEHOLD OF IRON &amp; STEEL)</v>
      </c>
      <c r="O1739">
        <f>'Raw Data'!N1739</f>
        <v>2592</v>
      </c>
      <c r="P1739" t="str">
        <f>'Raw Data'!O1739</f>
        <v>PCS</v>
      </c>
      <c r="Q1739">
        <f>'Raw Data'!P1739</f>
        <v>715.28248459999998</v>
      </c>
      <c r="R1739">
        <f>'Raw Data'!Q1739</f>
        <v>1854012.2</v>
      </c>
      <c r="S1739">
        <f>'Raw Data'!R1739</f>
        <v>9.5754014000000005</v>
      </c>
      <c r="T1739">
        <f>'Raw Data'!S1739</f>
        <v>24819.440429999999</v>
      </c>
      <c r="U1739">
        <f>'Raw Data'!T1739</f>
        <v>450895.7</v>
      </c>
      <c r="V1739" s="9" t="str">
        <f t="shared" si="298"/>
        <v>RYX-02-021A</v>
      </c>
      <c r="W1739" t="str">
        <f t="shared" si="299"/>
        <v/>
      </c>
      <c r="X1739" t="e">
        <f t="shared" si="300"/>
        <v>#VALUE!</v>
      </c>
      <c r="Y1739">
        <f t="shared" si="301"/>
        <v>2304907.9</v>
      </c>
      <c r="Z1739">
        <f t="shared" si="302"/>
        <v>2018</v>
      </c>
      <c r="AA1739" s="9" t="str">
        <f t="shared" si="303"/>
        <v>Steel</v>
      </c>
      <c r="AB1739" s="9" t="str">
        <f t="shared" si="304"/>
        <v>Other</v>
      </c>
      <c r="AD1739" s="13">
        <f t="shared" si="305"/>
        <v>9.5754014000000005</v>
      </c>
      <c r="AE1739" t="e">
        <f t="shared" si="306"/>
        <v>#VALUE!</v>
      </c>
      <c r="AF1739" s="16">
        <f t="shared" si="307"/>
        <v>0.24319996384058315</v>
      </c>
    </row>
    <row r="1740" spans="1:32" x14ac:dyDescent="0.25">
      <c r="A1740" t="str">
        <f>'Raw Data'!A1740</f>
        <v>INNSA1</v>
      </c>
      <c r="B1740" s="7">
        <f>'Raw Data'!B1740</f>
        <v>43410</v>
      </c>
      <c r="C1740">
        <f>'Raw Data'!C1740</f>
        <v>301049751</v>
      </c>
      <c r="D1740">
        <f>'Raw Data'!D1740</f>
        <v>73239990</v>
      </c>
      <c r="E1740" t="str">
        <f>'Raw Data'!E1740</f>
        <v>STEEL PEELER-MP-196 (TOTAL NET WT. 38.02 KGS) (MILD STEEL)</v>
      </c>
      <c r="F1740" t="str">
        <f t="shared" si="297"/>
        <v>STEEL PEELER-MP-196 (TOTAL NET WT. 38.02 KGS) (MILD STEEL)</v>
      </c>
      <c r="O1740">
        <f>'Raw Data'!N1740</f>
        <v>576</v>
      </c>
      <c r="P1740" t="str">
        <f>'Raw Data'!O1740</f>
        <v>PCS</v>
      </c>
      <c r="Q1740">
        <f>'Raw Data'!P1740</f>
        <v>38.907065969999998</v>
      </c>
      <c r="R1740">
        <f>'Raw Data'!Q1740</f>
        <v>22410.47</v>
      </c>
      <c r="S1740">
        <f>'Raw Data'!R1740</f>
        <v>0.52084425700000003</v>
      </c>
      <c r="T1740">
        <f>'Raw Data'!S1740</f>
        <v>300.00629179999999</v>
      </c>
      <c r="U1740">
        <f>'Raw Data'!T1740</f>
        <v>5450.2</v>
      </c>
      <c r="V1740" s="9" t="str">
        <f t="shared" si="298"/>
        <v>STEEL</v>
      </c>
      <c r="W1740" t="str">
        <f t="shared" si="299"/>
        <v/>
      </c>
      <c r="X1740" t="e">
        <f t="shared" si="300"/>
        <v>#VALUE!</v>
      </c>
      <c r="Y1740">
        <f t="shared" si="301"/>
        <v>27860.670000000002</v>
      </c>
      <c r="Z1740">
        <f t="shared" si="302"/>
        <v>2018</v>
      </c>
      <c r="AA1740" s="9" t="str">
        <f t="shared" si="303"/>
        <v>Steel</v>
      </c>
      <c r="AB1740" s="9" t="str">
        <f t="shared" si="304"/>
        <v>Other</v>
      </c>
      <c r="AD1740" s="13">
        <f t="shared" si="305"/>
        <v>0.52084425700000003</v>
      </c>
      <c r="AE1740" t="e">
        <f t="shared" si="306"/>
        <v>#VALUE!</v>
      </c>
      <c r="AF1740" s="16">
        <f t="shared" si="307"/>
        <v>0.24319882626290298</v>
      </c>
    </row>
    <row r="1741" spans="1:32" x14ac:dyDescent="0.25">
      <c r="A1741" t="str">
        <f>'Raw Data'!A1741</f>
        <v>INNSA1</v>
      </c>
      <c r="B1741" s="7">
        <f>'Raw Data'!B1741</f>
        <v>43410</v>
      </c>
      <c r="C1741">
        <f>'Raw Data'!C1741</f>
        <v>301049751</v>
      </c>
      <c r="D1741">
        <f>'Raw Data'!D1741</f>
        <v>73239990</v>
      </c>
      <c r="E1741" t="str">
        <f>'Raw Data'!E1741</f>
        <v>STEEL PIZZA CUTTER -RJ-388 (TOTAL NET WT.1915.20KGS) (MILDSTEEL)</v>
      </c>
      <c r="F1741" t="str">
        <f t="shared" si="297"/>
        <v>STEEL PIZZA CUTTER -RJ-388 (TOTAL NET WT.1915.20KGS) (MILDSTEEL)</v>
      </c>
      <c r="O1741">
        <f>'Raw Data'!N1741</f>
        <v>20160</v>
      </c>
      <c r="P1741" t="str">
        <f>'Raw Data'!O1741</f>
        <v>PCS</v>
      </c>
      <c r="Q1741">
        <f>'Raw Data'!P1741</f>
        <v>36.875774309999997</v>
      </c>
      <c r="R1741">
        <f>'Raw Data'!Q1741</f>
        <v>743415.61</v>
      </c>
      <c r="S1741">
        <f>'Raw Data'!R1741</f>
        <v>0.493651597</v>
      </c>
      <c r="T1741">
        <f>'Raw Data'!S1741</f>
        <v>9952.0161979999993</v>
      </c>
      <c r="U1741">
        <f>'Raw Data'!T1741</f>
        <v>180798.8</v>
      </c>
      <c r="V1741" s="9" t="str">
        <f t="shared" si="298"/>
        <v>STEEL</v>
      </c>
      <c r="W1741" t="str">
        <f t="shared" si="299"/>
        <v/>
      </c>
      <c r="X1741" t="e">
        <f t="shared" si="300"/>
        <v>#VALUE!</v>
      </c>
      <c r="Y1741">
        <f t="shared" si="301"/>
        <v>924214.40999999992</v>
      </c>
      <c r="Z1741">
        <f t="shared" si="302"/>
        <v>2018</v>
      </c>
      <c r="AA1741" s="9" t="str">
        <f t="shared" si="303"/>
        <v>Steel</v>
      </c>
      <c r="AB1741" s="9" t="str">
        <f t="shared" si="304"/>
        <v>Other</v>
      </c>
      <c r="AD1741" s="13">
        <f t="shared" si="305"/>
        <v>0.493651597</v>
      </c>
      <c r="AE1741" t="e">
        <f t="shared" si="306"/>
        <v>#VALUE!</v>
      </c>
      <c r="AF1741" s="16">
        <f t="shared" si="307"/>
        <v>0.24320016632419111</v>
      </c>
    </row>
    <row r="1742" spans="1:32" x14ac:dyDescent="0.25">
      <c r="A1742" t="str">
        <f>'Raw Data'!A1742</f>
        <v>INNSA1</v>
      </c>
      <c r="B1742" s="7">
        <f>'Raw Data'!B1742</f>
        <v>43410</v>
      </c>
      <c r="C1742">
        <f>'Raw Data'!C1742</f>
        <v>301049751</v>
      </c>
      <c r="D1742">
        <f>'Raw Data'!D1742</f>
        <v>73239990</v>
      </c>
      <c r="E1742" t="str">
        <f>'Raw Data'!E1742</f>
        <v>STEEL LUNCH BOX 2 LAYERS-8504(TOTAL NET WT.189.42KGS) (MILDSTEEL)</v>
      </c>
      <c r="F1742" t="str">
        <f t="shared" si="297"/>
        <v>STEEL LUNCH BOX 2 LAYERS-8504(TOTAL NET WT.189.42KGS) (MILDSTEEL)</v>
      </c>
      <c r="O1742">
        <f>'Raw Data'!N1742</f>
        <v>396</v>
      </c>
      <c r="P1742" t="str">
        <f>'Raw Data'!O1742</f>
        <v>PCS</v>
      </c>
      <c r="Q1742">
        <f>'Raw Data'!P1742</f>
        <v>189.7519192</v>
      </c>
      <c r="R1742">
        <f>'Raw Data'!Q1742</f>
        <v>75141.759999999995</v>
      </c>
      <c r="S1742">
        <f>'Raw Data'!R1742</f>
        <v>2.540186335</v>
      </c>
      <c r="T1742">
        <f>'Raw Data'!S1742</f>
        <v>1005.913788</v>
      </c>
      <c r="U1742">
        <f>'Raw Data'!T1742</f>
        <v>18274.5</v>
      </c>
      <c r="V1742" s="9" t="str">
        <f t="shared" si="298"/>
        <v>STEEL</v>
      </c>
      <c r="W1742" t="str">
        <f t="shared" si="299"/>
        <v/>
      </c>
      <c r="X1742" t="e">
        <f t="shared" si="300"/>
        <v>#VALUE!</v>
      </c>
      <c r="Y1742">
        <f t="shared" si="301"/>
        <v>93416.26</v>
      </c>
      <c r="Z1742">
        <f t="shared" si="302"/>
        <v>2018</v>
      </c>
      <c r="AA1742" s="9" t="str">
        <f t="shared" si="303"/>
        <v>Steel</v>
      </c>
      <c r="AB1742" s="9" t="str">
        <f t="shared" si="304"/>
        <v>Lunch Box</v>
      </c>
      <c r="AD1742" s="13">
        <f t="shared" si="305"/>
        <v>2.540186335</v>
      </c>
      <c r="AE1742" t="e">
        <f t="shared" si="306"/>
        <v>#VALUE!</v>
      </c>
      <c r="AF1742" s="16">
        <f t="shared" si="307"/>
        <v>0.2432003189704367</v>
      </c>
    </row>
    <row r="1743" spans="1:32" x14ac:dyDescent="0.25">
      <c r="A1743" t="str">
        <f>'Raw Data'!A1743</f>
        <v>INNSA1</v>
      </c>
      <c r="B1743" s="7">
        <f>'Raw Data'!B1743</f>
        <v>43409</v>
      </c>
      <c r="C1743">
        <f>'Raw Data'!C1743</f>
        <v>301049751</v>
      </c>
      <c r="D1743">
        <f>'Raw Data'!D1743</f>
        <v>73239990</v>
      </c>
      <c r="E1743" t="str">
        <f>'Raw Data'!E1743</f>
        <v>STEEL LUNCH BOX 2 LAYER-8504(TOTAL NET.WT.86.10 KGS) (MILD STEEL)</v>
      </c>
      <c r="F1743" t="str">
        <f t="shared" si="297"/>
        <v>STEEL LUNCH BOX 2 LAYER-8504(TOTAL NET.WT.86.10 KGS) (MILD STEEL)</v>
      </c>
      <c r="O1743">
        <f>'Raw Data'!N1743</f>
        <v>180</v>
      </c>
      <c r="P1743" t="str">
        <f>'Raw Data'!O1743</f>
        <v>PCS</v>
      </c>
      <c r="Q1743">
        <f>'Raw Data'!P1743</f>
        <v>189.1106667</v>
      </c>
      <c r="R1743">
        <f>'Raw Data'!Q1743</f>
        <v>34039.919999999998</v>
      </c>
      <c r="S1743">
        <f>'Raw Data'!R1743</f>
        <v>2.531601963</v>
      </c>
      <c r="T1743">
        <f>'Raw Data'!S1743</f>
        <v>455.68835339999998</v>
      </c>
      <c r="U1743">
        <f>'Raw Data'!T1743</f>
        <v>8278.5</v>
      </c>
      <c r="V1743" s="9" t="str">
        <f t="shared" si="298"/>
        <v>STEEL</v>
      </c>
      <c r="W1743" t="str">
        <f t="shared" si="299"/>
        <v/>
      </c>
      <c r="X1743" t="e">
        <f t="shared" si="300"/>
        <v>#VALUE!</v>
      </c>
      <c r="Y1743">
        <f t="shared" si="301"/>
        <v>42318.42</v>
      </c>
      <c r="Z1743">
        <f t="shared" si="302"/>
        <v>2018</v>
      </c>
      <c r="AA1743" s="9" t="str">
        <f t="shared" si="303"/>
        <v>Steel</v>
      </c>
      <c r="AB1743" s="9" t="str">
        <f t="shared" si="304"/>
        <v>Lunch Box</v>
      </c>
      <c r="AD1743" s="13">
        <f t="shared" si="305"/>
        <v>2.531601963</v>
      </c>
      <c r="AE1743" t="e">
        <f t="shared" si="306"/>
        <v>#VALUE!</v>
      </c>
      <c r="AF1743" s="16">
        <f t="shared" si="307"/>
        <v>0.24319974900058522</v>
      </c>
    </row>
    <row r="1744" spans="1:32" x14ac:dyDescent="0.25">
      <c r="A1744" t="str">
        <f>'Raw Data'!A1744</f>
        <v>INNSA1</v>
      </c>
      <c r="B1744" s="7">
        <f>'Raw Data'!B1744</f>
        <v>43409</v>
      </c>
      <c r="C1744">
        <f>'Raw Data'!C1744</f>
        <v>301049751</v>
      </c>
      <c r="D1744">
        <f>'Raw Data'!D1744</f>
        <v>73239990</v>
      </c>
      <c r="E1744" t="str">
        <f>'Raw Data'!E1744</f>
        <v>STEEL LUNCH BOX -6900(TOTAL NET.WT.4625.26KGS) (MILD STEEL)DPD CLIENT</v>
      </c>
      <c r="F1744" t="str">
        <f t="shared" si="297"/>
        <v>STEEL LUNCH BOX -6900(TOTAL NET.WT.4625.26KGS) (MILD STEEL)DPD CLIENT</v>
      </c>
      <c r="O1744">
        <f>'Raw Data'!N1744</f>
        <v>39504</v>
      </c>
      <c r="P1744" t="str">
        <f>'Raw Data'!O1744</f>
        <v>PCS</v>
      </c>
      <c r="Q1744">
        <f>'Raw Data'!P1744</f>
        <v>60.28848395</v>
      </c>
      <c r="R1744">
        <f>'Raw Data'!Q1744</f>
        <v>2381636.27</v>
      </c>
      <c r="S1744">
        <f>'Raw Data'!R1744</f>
        <v>0.80707475200000001</v>
      </c>
      <c r="T1744">
        <f>'Raw Data'!S1744</f>
        <v>31882.680990000001</v>
      </c>
      <c r="U1744">
        <f>'Raw Data'!T1744</f>
        <v>579214</v>
      </c>
      <c r="V1744" s="9" t="str">
        <f t="shared" si="298"/>
        <v>STEEL</v>
      </c>
      <c r="W1744" t="str">
        <f t="shared" si="299"/>
        <v/>
      </c>
      <c r="X1744" t="e">
        <f t="shared" si="300"/>
        <v>#VALUE!</v>
      </c>
      <c r="Y1744">
        <f t="shared" si="301"/>
        <v>2960850.27</v>
      </c>
      <c r="Z1744">
        <f t="shared" si="302"/>
        <v>2018</v>
      </c>
      <c r="AA1744" s="9" t="str">
        <f t="shared" si="303"/>
        <v>Steel</v>
      </c>
      <c r="AB1744" s="9" t="str">
        <f t="shared" si="304"/>
        <v>Lunch Box</v>
      </c>
      <c r="AD1744" s="13">
        <f t="shared" si="305"/>
        <v>0.80707475200000001</v>
      </c>
      <c r="AE1744" t="e">
        <f t="shared" si="306"/>
        <v>#VALUE!</v>
      </c>
      <c r="AF1744" s="16">
        <f t="shared" si="307"/>
        <v>0.24320002482998801</v>
      </c>
    </row>
    <row r="1745" spans="1:32" x14ac:dyDescent="0.25">
      <c r="A1745" t="str">
        <f>'Raw Data'!A1745</f>
        <v>INNSA1</v>
      </c>
      <c r="B1745" s="7">
        <f>'Raw Data'!B1745</f>
        <v>43409</v>
      </c>
      <c r="C1745">
        <f>'Raw Data'!C1745</f>
        <v>301049751</v>
      </c>
      <c r="D1745">
        <f>'Raw Data'!D1745</f>
        <v>73239990</v>
      </c>
      <c r="E1745" t="str">
        <f>'Raw Data'!E1745</f>
        <v>STEEL ZHARA- NP-003 (MILD STEEL) (TOTAL NET WT.5546.52KGS)</v>
      </c>
      <c r="F1745" t="str">
        <f t="shared" si="297"/>
        <v>STEEL ZHARA- NP-003 (MILD STEEL) (TOTAL NET WT.5546.52KGS)</v>
      </c>
      <c r="O1745">
        <f>'Raw Data'!N1745</f>
        <v>59640</v>
      </c>
      <c r="P1745" t="str">
        <f>'Raw Data'!O1745</f>
        <v>PCS</v>
      </c>
      <c r="Q1745">
        <f>'Raw Data'!P1745</f>
        <v>34.062949869999997</v>
      </c>
      <c r="R1745">
        <f>'Raw Data'!Q1745</f>
        <v>2031514.33</v>
      </c>
      <c r="S1745">
        <f>'Raw Data'!R1745</f>
        <v>0.45599665099999998</v>
      </c>
      <c r="T1745">
        <f>'Raw Data'!S1745</f>
        <v>27195.640289999999</v>
      </c>
      <c r="U1745">
        <f>'Raw Data'!T1745</f>
        <v>494064.2</v>
      </c>
      <c r="V1745" s="9" t="str">
        <f t="shared" si="298"/>
        <v>STEEL</v>
      </c>
      <c r="W1745" t="str">
        <f t="shared" si="299"/>
        <v/>
      </c>
      <c r="X1745" t="e">
        <f t="shared" si="300"/>
        <v>#VALUE!</v>
      </c>
      <c r="Y1745">
        <f t="shared" si="301"/>
        <v>2525578.5300000003</v>
      </c>
      <c r="Z1745">
        <f t="shared" si="302"/>
        <v>2018</v>
      </c>
      <c r="AA1745" s="9" t="str">
        <f t="shared" si="303"/>
        <v>Steel</v>
      </c>
      <c r="AB1745" s="9" t="str">
        <f t="shared" si="304"/>
        <v>Other</v>
      </c>
      <c r="AD1745" s="13">
        <f t="shared" si="305"/>
        <v>0.45599665099999998</v>
      </c>
      <c r="AE1745" t="e">
        <f t="shared" si="306"/>
        <v>#VALUE!</v>
      </c>
      <c r="AF1745" s="16">
        <f t="shared" si="307"/>
        <v>0.24319995813172532</v>
      </c>
    </row>
    <row r="1746" spans="1:32" x14ac:dyDescent="0.25">
      <c r="A1746" t="str">
        <f>'Raw Data'!A1746</f>
        <v>INNSA1</v>
      </c>
      <c r="B1746" s="7">
        <f>'Raw Data'!B1746</f>
        <v>43407</v>
      </c>
      <c r="C1746">
        <f>'Raw Data'!C1746</f>
        <v>301049751</v>
      </c>
      <c r="D1746">
        <f>'Raw Data'!D1746</f>
        <v>73239990</v>
      </c>
      <c r="E1746" t="str">
        <f>'Raw Data'!E1746</f>
        <v>STAINLESS STEEL SPORTS BOTTLE 600ML S115-NP-21 (TOTAL NET WT.4660.42 KGS)(NOT VACUUM BOTTLE)(MILD STEEL)</v>
      </c>
      <c r="F1746" t="str">
        <f t="shared" si="297"/>
        <v>STAINLESS STEEL SPORTS BOTTLE 600ML S115-NP-21 (TOTAL NET WT.4660.42 KGS)(NOT VACUUM BOTTLE)(MILD STEEL)</v>
      </c>
      <c r="O1746">
        <f>'Raw Data'!N1746</f>
        <v>26784</v>
      </c>
      <c r="P1746" t="str">
        <f>'Raw Data'!O1746</f>
        <v>PCS</v>
      </c>
      <c r="Q1746">
        <f>'Raw Data'!P1746</f>
        <v>93.161866040000007</v>
      </c>
      <c r="R1746">
        <f>'Raw Data'!Q1746</f>
        <v>2495247.42</v>
      </c>
      <c r="S1746">
        <f>'Raw Data'!R1746</f>
        <v>1.247146801</v>
      </c>
      <c r="T1746">
        <f>'Raw Data'!S1746</f>
        <v>33403.579919999996</v>
      </c>
      <c r="U1746">
        <f>'Raw Data'!T1746</f>
        <v>606844.19999999995</v>
      </c>
      <c r="V1746" s="9" t="str">
        <f t="shared" si="298"/>
        <v>STAINLESS</v>
      </c>
      <c r="W1746" t="str">
        <f t="shared" si="299"/>
        <v/>
      </c>
      <c r="X1746" t="e">
        <f t="shared" si="300"/>
        <v>#VALUE!</v>
      </c>
      <c r="Y1746">
        <f t="shared" si="301"/>
        <v>3102091.62</v>
      </c>
      <c r="Z1746">
        <f t="shared" si="302"/>
        <v>2018</v>
      </c>
      <c r="AA1746" s="9" t="str">
        <f t="shared" si="303"/>
        <v>Steel</v>
      </c>
      <c r="AB1746" s="9" t="str">
        <f t="shared" si="304"/>
        <v>Other</v>
      </c>
      <c r="AD1746" s="13">
        <f t="shared" si="305"/>
        <v>1.247146801</v>
      </c>
      <c r="AE1746" t="e">
        <f t="shared" si="306"/>
        <v>#VALUE!</v>
      </c>
      <c r="AF1746" s="16">
        <f t="shared" si="307"/>
        <v>0.24320001100331765</v>
      </c>
    </row>
    <row r="1747" spans="1:32" x14ac:dyDescent="0.25">
      <c r="A1747" t="str">
        <f>'Raw Data'!A1747</f>
        <v>INNSA1</v>
      </c>
      <c r="B1747" s="7">
        <f>'Raw Data'!B1747</f>
        <v>43407</v>
      </c>
      <c r="C1747">
        <f>'Raw Data'!C1747</f>
        <v>301049751</v>
      </c>
      <c r="D1747">
        <f>'Raw Data'!D1747</f>
        <v>73239990</v>
      </c>
      <c r="E1747" t="str">
        <f>'Raw Data'!E1747</f>
        <v>STAINLESS STEEL SPORTS BOTTLE 600ML S115-NP-21 (TOTAL NET WT.1318.18 KGS)(NOT VACUUM BOTTLE)(MILD STEEL)</v>
      </c>
      <c r="F1747" t="str">
        <f t="shared" si="297"/>
        <v>STAINLESS STEEL SPORTS BOTTLE 600ML S115-NP-21 (TOTAL NET WT.1318.18 KGS)(NOT VACUUM BOTTLE)(MILD STEEL)</v>
      </c>
      <c r="O1747">
        <f>'Raw Data'!N1747</f>
        <v>7164</v>
      </c>
      <c r="P1747" t="str">
        <f>'Raw Data'!O1747</f>
        <v>PCS</v>
      </c>
      <c r="Q1747">
        <f>'Raw Data'!P1747</f>
        <v>93.255475989999994</v>
      </c>
      <c r="R1747">
        <f>'Raw Data'!Q1747</f>
        <v>668082.23</v>
      </c>
      <c r="S1747">
        <f>'Raw Data'!R1747</f>
        <v>1.2483999459999999</v>
      </c>
      <c r="T1747">
        <f>'Raw Data'!S1747</f>
        <v>8943.5372160000006</v>
      </c>
      <c r="U1747">
        <f>'Raw Data'!T1747</f>
        <v>162477.6</v>
      </c>
      <c r="V1747" s="9" t="str">
        <f t="shared" si="298"/>
        <v>STAINLESS</v>
      </c>
      <c r="W1747" t="str">
        <f t="shared" si="299"/>
        <v/>
      </c>
      <c r="X1747" t="e">
        <f t="shared" si="300"/>
        <v>#VALUE!</v>
      </c>
      <c r="Y1747">
        <f t="shared" si="301"/>
        <v>830559.83</v>
      </c>
      <c r="Z1747">
        <f t="shared" si="302"/>
        <v>2018</v>
      </c>
      <c r="AA1747" s="9" t="str">
        <f t="shared" si="303"/>
        <v>Steel</v>
      </c>
      <c r="AB1747" s="9" t="str">
        <f t="shared" si="304"/>
        <v>Other</v>
      </c>
      <c r="AD1747" s="13">
        <f t="shared" si="305"/>
        <v>1.2483999459999999</v>
      </c>
      <c r="AE1747" t="e">
        <f t="shared" si="306"/>
        <v>#VALUE!</v>
      </c>
      <c r="AF1747" s="16">
        <f t="shared" si="307"/>
        <v>0.24320000249071139</v>
      </c>
    </row>
    <row r="1748" spans="1:32" x14ac:dyDescent="0.25">
      <c r="A1748" t="str">
        <f>'Raw Data'!A1748</f>
        <v>INNSA1</v>
      </c>
      <c r="B1748" s="7">
        <f>'Raw Data'!B1748</f>
        <v>43407</v>
      </c>
      <c r="C1748">
        <f>'Raw Data'!C1748</f>
        <v>301049751</v>
      </c>
      <c r="D1748">
        <f>'Raw Data'!D1748</f>
        <v>73239990</v>
      </c>
      <c r="E1748" t="str">
        <f>'Raw Data'!E1748</f>
        <v>STAINLESS STEEL SPORTS BOTTLE 750ML S-308-C6-NP-20(TOTAL NETWT.3674.52 KGS)(NOT VACUUM BOTTLE)(MILD STEEL)</v>
      </c>
      <c r="F1748" t="str">
        <f t="shared" si="297"/>
        <v>STAINLESS STEEL SPORTS BOTTLE 750ML S-308-C6-NP-20(TOTAL NETWT.3674.52 KGS)(NOT VACUUM BOTTLE)(MILD STEEL)</v>
      </c>
      <c r="O1748">
        <f>'Raw Data'!N1748</f>
        <v>21240</v>
      </c>
      <c r="P1748" t="str">
        <f>'Raw Data'!O1748</f>
        <v>PCS</v>
      </c>
      <c r="Q1748">
        <f>'Raw Data'!P1748</f>
        <v>81.617809320000006</v>
      </c>
      <c r="R1748">
        <f>'Raw Data'!Q1748</f>
        <v>1733562.27</v>
      </c>
      <c r="S1748">
        <f>'Raw Data'!R1748</f>
        <v>1.0926078889999999</v>
      </c>
      <c r="T1748">
        <f>'Raw Data'!S1748</f>
        <v>23206.991569999998</v>
      </c>
      <c r="U1748">
        <f>'Raw Data'!T1748</f>
        <v>421602.3</v>
      </c>
      <c r="V1748" s="9" t="str">
        <f t="shared" si="298"/>
        <v>STAINLESS</v>
      </c>
      <c r="W1748" t="str">
        <f t="shared" si="299"/>
        <v/>
      </c>
      <c r="X1748" t="e">
        <f t="shared" si="300"/>
        <v>#VALUE!</v>
      </c>
      <c r="Y1748">
        <f t="shared" si="301"/>
        <v>2155164.5699999998</v>
      </c>
      <c r="Z1748">
        <f t="shared" si="302"/>
        <v>2018</v>
      </c>
      <c r="AA1748" s="9" t="str">
        <f t="shared" si="303"/>
        <v>Steel</v>
      </c>
      <c r="AB1748" s="9" t="str">
        <f t="shared" si="304"/>
        <v>Other</v>
      </c>
      <c r="AD1748" s="13">
        <f t="shared" si="305"/>
        <v>1.0926078889999999</v>
      </c>
      <c r="AE1748" t="e">
        <f t="shared" si="306"/>
        <v>#VALUE!</v>
      </c>
      <c r="AF1748" s="16">
        <f t="shared" si="307"/>
        <v>0.24319997458181875</v>
      </c>
    </row>
    <row r="1749" spans="1:32" x14ac:dyDescent="0.25">
      <c r="A1749" t="str">
        <f>'Raw Data'!A1749</f>
        <v>INNSA1</v>
      </c>
      <c r="B1749" s="7">
        <f>'Raw Data'!B1749</f>
        <v>43404</v>
      </c>
      <c r="C1749">
        <f>'Raw Data'!C1749</f>
        <v>301049751</v>
      </c>
      <c r="D1749">
        <f>'Raw Data'!D1749</f>
        <v>73239990</v>
      </c>
      <c r="E1749" t="str">
        <f>'Raw Data'!E1749</f>
        <v>KWB-600F STAINLESS STEEL SPORTS BOTTLE -</v>
      </c>
      <c r="F1749" t="str">
        <f t="shared" si="297"/>
        <v>KWB-600F STAINLESS STEEL SPORTS BOTTLE -</v>
      </c>
      <c r="O1749">
        <f>'Raw Data'!N1749</f>
        <v>50400</v>
      </c>
      <c r="P1749" t="str">
        <f>'Raw Data'!O1749</f>
        <v>PCS</v>
      </c>
      <c r="Q1749">
        <f>'Raw Data'!P1749</f>
        <v>80.868873809999997</v>
      </c>
      <c r="R1749">
        <f>'Raw Data'!Q1749</f>
        <v>4075791.24</v>
      </c>
      <c r="S1749">
        <f>'Raw Data'!R1749</f>
        <v>1.0884101450000001</v>
      </c>
      <c r="T1749">
        <f>'Raw Data'!S1749</f>
        <v>54855.871330000002</v>
      </c>
      <c r="U1749">
        <f>'Raw Data'!T1749</f>
        <v>991232.4</v>
      </c>
      <c r="V1749" s="9" t="str">
        <f t="shared" si="298"/>
        <v>KWB-600F</v>
      </c>
      <c r="W1749" t="str">
        <f t="shared" si="299"/>
        <v/>
      </c>
      <c r="X1749" t="e">
        <f t="shared" si="300"/>
        <v>#VALUE!</v>
      </c>
      <c r="Y1749">
        <f t="shared" si="301"/>
        <v>5067023.6400000006</v>
      </c>
      <c r="Z1749">
        <f t="shared" si="302"/>
        <v>2018</v>
      </c>
      <c r="AA1749" s="9" t="str">
        <f t="shared" si="303"/>
        <v>Steel</v>
      </c>
      <c r="AB1749" s="9" t="str">
        <f t="shared" si="304"/>
        <v>Other</v>
      </c>
      <c r="AD1749" s="13">
        <f t="shared" si="305"/>
        <v>1.0884101450000001</v>
      </c>
      <c r="AE1749" t="e">
        <f t="shared" si="306"/>
        <v>#VALUE!</v>
      </c>
      <c r="AF1749" s="16">
        <f t="shared" si="307"/>
        <v>0.24319999274545767</v>
      </c>
    </row>
    <row r="1750" spans="1:32" x14ac:dyDescent="0.25">
      <c r="A1750" t="str">
        <f>'Raw Data'!A1750</f>
        <v>INNSA1</v>
      </c>
      <c r="B1750" s="7">
        <f>'Raw Data'!B1750</f>
        <v>43404</v>
      </c>
      <c r="C1750">
        <f>'Raw Data'!C1750</f>
        <v>301049751</v>
      </c>
      <c r="D1750">
        <f>'Raw Data'!D1750</f>
        <v>73239990</v>
      </c>
      <c r="E1750" t="str">
        <f>'Raw Data'!E1750</f>
        <v>KWP-1000B-SS OIL POT 1000ML -</v>
      </c>
      <c r="F1750" t="str">
        <f t="shared" si="297"/>
        <v>KWP-1000B-SS OIL POT 1000ML -</v>
      </c>
      <c r="O1750">
        <f>'Raw Data'!N1750</f>
        <v>27000</v>
      </c>
      <c r="P1750" t="str">
        <f>'Raw Data'!O1750</f>
        <v>PCS</v>
      </c>
      <c r="Q1750">
        <f>'Raw Data'!P1750</f>
        <v>116.8105956</v>
      </c>
      <c r="R1750">
        <f>'Raw Data'!Q1750</f>
        <v>3153886.08</v>
      </c>
      <c r="S1750">
        <f>'Raw Data'!R1750</f>
        <v>1.5721479890000001</v>
      </c>
      <c r="T1750">
        <f>'Raw Data'!S1750</f>
        <v>42447.995690000003</v>
      </c>
      <c r="U1750">
        <f>'Raw Data'!T1750</f>
        <v>767025.1</v>
      </c>
      <c r="V1750" s="9" t="str">
        <f t="shared" si="298"/>
        <v>KWP-1000B-SS</v>
      </c>
      <c r="W1750" t="str">
        <f t="shared" si="299"/>
        <v/>
      </c>
      <c r="X1750" t="e">
        <f t="shared" si="300"/>
        <v>#VALUE!</v>
      </c>
      <c r="Y1750">
        <f t="shared" si="301"/>
        <v>3920911.18</v>
      </c>
      <c r="Z1750">
        <f t="shared" si="302"/>
        <v>2018</v>
      </c>
      <c r="AA1750" s="9" t="str">
        <f t="shared" si="303"/>
        <v>Other</v>
      </c>
      <c r="AB1750" s="9" t="str">
        <f t="shared" si="304"/>
        <v>Other</v>
      </c>
      <c r="AD1750" s="13">
        <f t="shared" si="305"/>
        <v>1.5721479890000001</v>
      </c>
      <c r="AE1750" t="e">
        <f t="shared" si="306"/>
        <v>#VALUE!</v>
      </c>
      <c r="AF1750" s="16">
        <f t="shared" si="307"/>
        <v>0.24320000169441755</v>
      </c>
    </row>
    <row r="1751" spans="1:32" x14ac:dyDescent="0.25">
      <c r="A1751" t="str">
        <f>'Raw Data'!A1751</f>
        <v>INNSA1</v>
      </c>
      <c r="B1751" s="7">
        <f>'Raw Data'!B1751</f>
        <v>43399</v>
      </c>
      <c r="C1751">
        <f>'Raw Data'!C1751</f>
        <v>301049751</v>
      </c>
      <c r="D1751">
        <f>'Raw Data'!D1751</f>
        <v>73239990</v>
      </c>
      <c r="E1751" t="str">
        <f>'Raw Data'!E1751</f>
        <v>STEEL ZHARA WAN-MP-263 (TOTAL NT WT.2822.40 KGS)(MILD STEEL) - -DPD CLIENT</v>
      </c>
      <c r="F1751" t="str">
        <f t="shared" si="297"/>
        <v>STEEL ZHARA WAN-MP-263 (TOTAL NT WT.2822.40 KGS)(MILD STEEL) - -DPD CLIENT</v>
      </c>
      <c r="O1751">
        <f>'Raw Data'!N1751</f>
        <v>29400</v>
      </c>
      <c r="P1751" t="str">
        <f>'Raw Data'!O1751</f>
        <v>PCS</v>
      </c>
      <c r="Q1751">
        <f>'Raw Data'!P1751</f>
        <v>37.834777549999998</v>
      </c>
      <c r="R1751">
        <f>'Raw Data'!Q1751</f>
        <v>1112342.46</v>
      </c>
      <c r="S1751">
        <f>'Raw Data'!R1751</f>
        <v>0.50921638700000005</v>
      </c>
      <c r="T1751">
        <f>'Raw Data'!S1751</f>
        <v>14970.96178</v>
      </c>
      <c r="U1751">
        <f>'Raw Data'!T1751</f>
        <v>270521.59999999998</v>
      </c>
      <c r="V1751" s="9" t="str">
        <f t="shared" si="298"/>
        <v>STEEL</v>
      </c>
      <c r="W1751" t="str">
        <f t="shared" si="299"/>
        <v/>
      </c>
      <c r="X1751" t="e">
        <f t="shared" si="300"/>
        <v>#VALUE!</v>
      </c>
      <c r="Y1751">
        <f t="shared" si="301"/>
        <v>1382864.06</v>
      </c>
      <c r="Z1751">
        <f t="shared" si="302"/>
        <v>2018</v>
      </c>
      <c r="AA1751" s="9" t="str">
        <f t="shared" si="303"/>
        <v>Steel</v>
      </c>
      <c r="AB1751" s="9" t="str">
        <f t="shared" si="304"/>
        <v>Other</v>
      </c>
      <c r="AD1751" s="13">
        <f t="shared" si="305"/>
        <v>0.50921638700000005</v>
      </c>
      <c r="AE1751" t="e">
        <f t="shared" si="306"/>
        <v>#VALUE!</v>
      </c>
      <c r="AF1751" s="16">
        <f t="shared" si="307"/>
        <v>0.24319992244115179</v>
      </c>
    </row>
    <row r="1752" spans="1:32" x14ac:dyDescent="0.25">
      <c r="A1752" t="str">
        <f>'Raw Data'!A1752</f>
        <v>INNSA1</v>
      </c>
      <c r="B1752" s="7">
        <f>'Raw Data'!B1752</f>
        <v>43399</v>
      </c>
      <c r="C1752">
        <f>'Raw Data'!C1752</f>
        <v>301049751</v>
      </c>
      <c r="D1752">
        <f>'Raw Data'!D1752</f>
        <v>73239990</v>
      </c>
      <c r="E1752" t="str">
        <f>'Raw Data'!E1752</f>
        <v>STEEL PEELER-MP-196 (TOTAL NET WT.1387.58 KGS) (MILD STEEL) -</v>
      </c>
      <c r="F1752" t="str">
        <f t="shared" si="297"/>
        <v>STEEL PEELER-MP-196 (TOTAL NET WT.1387.58 KGS) (MILD STEEL) -</v>
      </c>
      <c r="O1752">
        <f>'Raw Data'!N1752</f>
        <v>21024</v>
      </c>
      <c r="P1752" t="str">
        <f>'Raw Data'!O1752</f>
        <v>PCS</v>
      </c>
      <c r="Q1752">
        <f>'Raw Data'!P1752</f>
        <v>38.878294330000003</v>
      </c>
      <c r="R1752">
        <f>'Raw Data'!Q1752</f>
        <v>817377.26</v>
      </c>
      <c r="S1752">
        <f>'Raw Data'!R1752</f>
        <v>0.52326102699999999</v>
      </c>
      <c r="T1752">
        <f>'Raw Data'!S1752</f>
        <v>11001.039839999999</v>
      </c>
      <c r="U1752">
        <f>'Raw Data'!T1752</f>
        <v>198786.2</v>
      </c>
      <c r="V1752" s="9" t="str">
        <f t="shared" si="298"/>
        <v>STEEL</v>
      </c>
      <c r="W1752" t="str">
        <f t="shared" si="299"/>
        <v/>
      </c>
      <c r="X1752" t="e">
        <f t="shared" si="300"/>
        <v>#VALUE!</v>
      </c>
      <c r="Y1752">
        <f t="shared" si="301"/>
        <v>1016163.46</v>
      </c>
      <c r="Z1752">
        <f t="shared" si="302"/>
        <v>2018</v>
      </c>
      <c r="AA1752" s="9" t="str">
        <f t="shared" si="303"/>
        <v>Steel</v>
      </c>
      <c r="AB1752" s="9" t="str">
        <f t="shared" si="304"/>
        <v>Other</v>
      </c>
      <c r="AD1752" s="13">
        <f t="shared" si="305"/>
        <v>0.52326102699999999</v>
      </c>
      <c r="AE1752" t="e">
        <f t="shared" si="306"/>
        <v>#VALUE!</v>
      </c>
      <c r="AF1752" s="16">
        <f t="shared" si="307"/>
        <v>0.24320006162148433</v>
      </c>
    </row>
    <row r="1753" spans="1:32" x14ac:dyDescent="0.25">
      <c r="A1753" t="str">
        <f>'Raw Data'!A1753</f>
        <v>INNSA1</v>
      </c>
      <c r="B1753" s="7">
        <f>'Raw Data'!B1753</f>
        <v>43399</v>
      </c>
      <c r="C1753">
        <f>'Raw Data'!C1753</f>
        <v>301049751</v>
      </c>
      <c r="D1753">
        <f>'Raw Data'!D1753</f>
        <v>73239990</v>
      </c>
      <c r="E1753" t="str">
        <f>'Raw Data'!E1753</f>
        <v>STEEL ZHARA WAN -MP-263 (TOTAL NET WT.2419.20 KGS) (MILD STE - EL)</v>
      </c>
      <c r="F1753" t="str">
        <f t="shared" si="297"/>
        <v>STEEL ZHARA WAN -MP-263 (TOTAL NET WT.2419.20 KGS) (MILD STE - EL)</v>
      </c>
      <c r="O1753">
        <f>'Raw Data'!N1753</f>
        <v>25200</v>
      </c>
      <c r="P1753" t="str">
        <f>'Raw Data'!O1753</f>
        <v>PCS</v>
      </c>
      <c r="Q1753">
        <f>'Raw Data'!P1753</f>
        <v>36.595965479999997</v>
      </c>
      <c r="R1753">
        <f>'Raw Data'!Q1753</f>
        <v>922218.33</v>
      </c>
      <c r="S1753">
        <f>'Raw Data'!R1753</f>
        <v>0.492543277</v>
      </c>
      <c r="T1753">
        <f>'Raw Data'!S1753</f>
        <v>12412.09058</v>
      </c>
      <c r="U1753">
        <f>'Raw Data'!T1753</f>
        <v>224283.5</v>
      </c>
      <c r="V1753" s="9" t="str">
        <f t="shared" si="298"/>
        <v>STEEL</v>
      </c>
      <c r="W1753" t="str">
        <f t="shared" si="299"/>
        <v/>
      </c>
      <c r="X1753" t="e">
        <f t="shared" si="300"/>
        <v>#VALUE!</v>
      </c>
      <c r="Y1753">
        <f t="shared" si="301"/>
        <v>1146501.83</v>
      </c>
      <c r="Z1753">
        <f t="shared" si="302"/>
        <v>2018</v>
      </c>
      <c r="AA1753" s="9" t="str">
        <f t="shared" si="303"/>
        <v>Steel</v>
      </c>
      <c r="AB1753" s="9" t="str">
        <f t="shared" si="304"/>
        <v>Other</v>
      </c>
      <c r="AD1753" s="13">
        <f t="shared" si="305"/>
        <v>0.492543277</v>
      </c>
      <c r="AE1753" t="e">
        <f t="shared" si="306"/>
        <v>#VALUE!</v>
      </c>
      <c r="AF1753" s="16">
        <f t="shared" si="307"/>
        <v>0.24320000232482911</v>
      </c>
    </row>
    <row r="1754" spans="1:32" x14ac:dyDescent="0.25">
      <c r="A1754" t="str">
        <f>'Raw Data'!A1754</f>
        <v>INNSA1</v>
      </c>
      <c r="B1754" s="7">
        <f>'Raw Data'!B1754</f>
        <v>43399</v>
      </c>
      <c r="C1754">
        <f>'Raw Data'!C1754</f>
        <v>301049751</v>
      </c>
      <c r="D1754">
        <f>'Raw Data'!D1754</f>
        <v>73239990</v>
      </c>
      <c r="E1754" t="str">
        <f>'Raw Data'!E1754</f>
        <v>STEEL TEA STRAINER- NP-55 (TOTAL NET WT.2368.80 KGS) (MILD S - TEEL)</v>
      </c>
      <c r="F1754" t="str">
        <f t="shared" si="297"/>
        <v>STEEL TEA STRAINER- NP-55 (TOTAL NET WT.2368.80 KGS) (MILD S - TEEL)</v>
      </c>
      <c r="O1754">
        <f>'Raw Data'!N1754</f>
        <v>50400</v>
      </c>
      <c r="P1754" t="str">
        <f>'Raw Data'!O1754</f>
        <v>PCS</v>
      </c>
      <c r="Q1754">
        <f>'Raw Data'!P1754</f>
        <v>24.003805159999999</v>
      </c>
      <c r="R1754">
        <f>'Raw Data'!Q1754</f>
        <v>1209791.78</v>
      </c>
      <c r="S1754">
        <f>'Raw Data'!R1754</f>
        <v>0.32306601800000001</v>
      </c>
      <c r="T1754">
        <f>'Raw Data'!S1754</f>
        <v>16282.527319999999</v>
      </c>
      <c r="U1754">
        <f>'Raw Data'!T1754</f>
        <v>294221.40000000002</v>
      </c>
      <c r="V1754" s="9" t="str">
        <f t="shared" si="298"/>
        <v>STEEL</v>
      </c>
      <c r="W1754" t="str">
        <f t="shared" si="299"/>
        <v/>
      </c>
      <c r="X1754" t="e">
        <f t="shared" si="300"/>
        <v>#VALUE!</v>
      </c>
      <c r="Y1754">
        <f t="shared" si="301"/>
        <v>1504013.1800000002</v>
      </c>
      <c r="Z1754">
        <f t="shared" si="302"/>
        <v>2018</v>
      </c>
      <c r="AA1754" s="9" t="str">
        <f t="shared" si="303"/>
        <v>Steel</v>
      </c>
      <c r="AB1754" s="9" t="str">
        <f t="shared" si="304"/>
        <v>Tea Strainer</v>
      </c>
      <c r="AD1754" s="13">
        <f t="shared" si="305"/>
        <v>0.32306601800000001</v>
      </c>
      <c r="AE1754" t="e">
        <f t="shared" si="306"/>
        <v>#VALUE!</v>
      </c>
      <c r="AF1754" s="16">
        <f t="shared" si="307"/>
        <v>0.24320003232291759</v>
      </c>
    </row>
    <row r="1755" spans="1:32" x14ac:dyDescent="0.25">
      <c r="A1755" t="str">
        <f>'Raw Data'!A1755</f>
        <v>INNSA1</v>
      </c>
      <c r="B1755" s="7">
        <f>'Raw Data'!B1755</f>
        <v>43399</v>
      </c>
      <c r="C1755">
        <f>'Raw Data'!C1755</f>
        <v>301049751</v>
      </c>
      <c r="D1755">
        <f>'Raw Data'!D1755</f>
        <v>73239990</v>
      </c>
      <c r="E1755" t="str">
        <f>'Raw Data'!E1755</f>
        <v>STEEL LUNCH BOX 2LAYERS-8504 (TOTAL NET.WT.10601.78 KGS) (MI - LD STEEL)-DPD CLIENT</v>
      </c>
      <c r="F1755" t="str">
        <f t="shared" si="297"/>
        <v>STEEL LUNCH BOX 2LAYERS-8504 (TOTAL NET.WT.10601.78 KGS) (MI - LD STEEL)-DPD CLIENT</v>
      </c>
      <c r="O1755">
        <f>'Raw Data'!N1755</f>
        <v>22164</v>
      </c>
      <c r="P1755" t="str">
        <f>'Raw Data'!O1755</f>
        <v>PCS</v>
      </c>
      <c r="Q1755">
        <f>'Raw Data'!P1755</f>
        <v>187.88043669999999</v>
      </c>
      <c r="R1755">
        <f>'Raw Data'!Q1755</f>
        <v>4164182</v>
      </c>
      <c r="S1755">
        <f>'Raw Data'!R1755</f>
        <v>2.5286734420000001</v>
      </c>
      <c r="T1755">
        <f>'Raw Data'!S1755</f>
        <v>56045.518170000003</v>
      </c>
      <c r="U1755">
        <f>'Raw Data'!T1755</f>
        <v>1012729</v>
      </c>
      <c r="V1755" s="9" t="str">
        <f t="shared" si="298"/>
        <v>STEEL</v>
      </c>
      <c r="W1755" t="str">
        <f t="shared" si="299"/>
        <v/>
      </c>
      <c r="X1755" t="e">
        <f t="shared" si="300"/>
        <v>#VALUE!</v>
      </c>
      <c r="Y1755">
        <f t="shared" si="301"/>
        <v>5176911</v>
      </c>
      <c r="Z1755">
        <f t="shared" si="302"/>
        <v>2018</v>
      </c>
      <c r="AA1755" s="9" t="str">
        <f t="shared" si="303"/>
        <v>Steel</v>
      </c>
      <c r="AB1755" s="9" t="str">
        <f t="shared" si="304"/>
        <v>Lunch Box</v>
      </c>
      <c r="AD1755" s="13">
        <f t="shared" si="305"/>
        <v>2.5286734420000001</v>
      </c>
      <c r="AE1755" t="e">
        <f t="shared" si="306"/>
        <v>#VALUE!</v>
      </c>
      <c r="AF1755" s="16">
        <f t="shared" si="307"/>
        <v>0.24319998501506418</v>
      </c>
    </row>
    <row r="1756" spans="1:32" x14ac:dyDescent="0.25">
      <c r="A1756" t="str">
        <f>'Raw Data'!A1756</f>
        <v>INNSA1</v>
      </c>
      <c r="B1756" s="7">
        <f>'Raw Data'!B1756</f>
        <v>43388</v>
      </c>
      <c r="C1756">
        <f>'Raw Data'!C1756</f>
        <v>301049751</v>
      </c>
      <c r="D1756">
        <f>'Raw Data'!D1756</f>
        <v>73239990</v>
      </c>
      <c r="E1756" t="str">
        <f>'Raw Data'!E1756</f>
        <v>STEEL HOOK 3 PCS SET-2628(TOTAL 68760 SET) (MILD STEEL)-DPD - CLIENT</v>
      </c>
      <c r="F1756" t="str">
        <f t="shared" si="297"/>
        <v>STEEL HOOK 3 PCS SET-2628(TOTAL 68760 SET) (MILD STEEL)-DPD - CLIENT</v>
      </c>
      <c r="O1756">
        <f>'Raw Data'!N1756</f>
        <v>2330.1999999999998</v>
      </c>
      <c r="P1756" t="str">
        <f>'Raw Data'!O1756</f>
        <v>KGS</v>
      </c>
      <c r="Q1756">
        <f>'Raw Data'!P1756</f>
        <v>1039.764866</v>
      </c>
      <c r="R1756">
        <f>'Raw Data'!Q1756</f>
        <v>2422860.09</v>
      </c>
      <c r="S1756">
        <f>'Raw Data'!R1756</f>
        <v>13.937866830000001</v>
      </c>
      <c r="T1756">
        <f>'Raw Data'!S1756</f>
        <v>32478.01729</v>
      </c>
      <c r="U1756">
        <f>'Raw Data'!T1756</f>
        <v>589239.6</v>
      </c>
      <c r="V1756" s="9" t="str">
        <f t="shared" si="298"/>
        <v>STEEL</v>
      </c>
      <c r="W1756" t="str">
        <f t="shared" si="299"/>
        <v/>
      </c>
      <c r="X1756" t="e">
        <f t="shared" si="300"/>
        <v>#VALUE!</v>
      </c>
      <c r="Y1756">
        <f t="shared" si="301"/>
        <v>3012099.69</v>
      </c>
      <c r="Z1756">
        <f t="shared" si="302"/>
        <v>2018</v>
      </c>
      <c r="AA1756" s="9" t="str">
        <f t="shared" si="303"/>
        <v>Steel</v>
      </c>
      <c r="AB1756" s="9" t="str">
        <f t="shared" si="304"/>
        <v>Hook</v>
      </c>
      <c r="AD1756" s="13">
        <f t="shared" si="305"/>
        <v>13.937866830000001</v>
      </c>
      <c r="AE1756" t="e">
        <f t="shared" si="306"/>
        <v>#VALUE!</v>
      </c>
      <c r="AF1756" s="16">
        <f t="shared" si="307"/>
        <v>0.24320001077734538</v>
      </c>
    </row>
    <row r="1757" spans="1:32" x14ac:dyDescent="0.25">
      <c r="A1757" t="str">
        <f>'Raw Data'!A1757</f>
        <v>INNSA1</v>
      </c>
      <c r="B1757" s="7">
        <f>'Raw Data'!B1757</f>
        <v>43386</v>
      </c>
      <c r="C1757">
        <f>'Raw Data'!C1757</f>
        <v>301049751</v>
      </c>
      <c r="D1757">
        <f>'Raw Data'!D1757</f>
        <v>73239990</v>
      </c>
      <c r="E1757" t="str">
        <f>'Raw Data'!E1757</f>
        <v>STEEL ZHARA WAN -MP-263 (TOTAL NET WT.4645.20 KGS) (MILD STE - EL)</v>
      </c>
      <c r="F1757" t="str">
        <f t="shared" si="297"/>
        <v>STEEL ZHARA WAN -MP-263 (TOTAL NET WT.4645.20 KGS) (MILD STE - EL)</v>
      </c>
      <c r="O1757">
        <f>'Raw Data'!N1757</f>
        <v>47400</v>
      </c>
      <c r="P1757" t="str">
        <f>'Raw Data'!O1757</f>
        <v>PCS</v>
      </c>
      <c r="Q1757">
        <f>'Raw Data'!P1757</f>
        <v>36.588924679999998</v>
      </c>
      <c r="R1757">
        <f>'Raw Data'!Q1757</f>
        <v>1734315.03</v>
      </c>
      <c r="S1757">
        <f>'Raw Data'!R1757</f>
        <v>0.49046815900000001</v>
      </c>
      <c r="T1757">
        <f>'Raw Data'!S1757</f>
        <v>23248.190750000002</v>
      </c>
      <c r="U1757">
        <f>'Raw Data'!T1757</f>
        <v>421785.5</v>
      </c>
      <c r="V1757" s="9" t="str">
        <f t="shared" si="298"/>
        <v>STEEL</v>
      </c>
      <c r="W1757" t="str">
        <f t="shared" si="299"/>
        <v/>
      </c>
      <c r="X1757" t="e">
        <f t="shared" si="300"/>
        <v>#VALUE!</v>
      </c>
      <c r="Y1757">
        <f t="shared" si="301"/>
        <v>2156100.5300000003</v>
      </c>
      <c r="Z1757">
        <f t="shared" si="302"/>
        <v>2018</v>
      </c>
      <c r="AA1757" s="9" t="str">
        <f t="shared" si="303"/>
        <v>Steel</v>
      </c>
      <c r="AB1757" s="9" t="str">
        <f t="shared" si="304"/>
        <v>Other</v>
      </c>
      <c r="AD1757" s="13">
        <f t="shared" si="305"/>
        <v>0.49046815900000001</v>
      </c>
      <c r="AE1757" t="e">
        <f t="shared" si="306"/>
        <v>#VALUE!</v>
      </c>
      <c r="AF1757" s="16">
        <f t="shared" si="307"/>
        <v>0.2432000488400311</v>
      </c>
    </row>
    <row r="1758" spans="1:32" x14ac:dyDescent="0.25">
      <c r="A1758" t="str">
        <f>'Raw Data'!A1758</f>
        <v>INNSA1</v>
      </c>
      <c r="B1758" s="7">
        <f>'Raw Data'!B1758</f>
        <v>43383</v>
      </c>
      <c r="C1758">
        <f>'Raw Data'!C1758</f>
        <v>301049751</v>
      </c>
      <c r="D1758">
        <f>'Raw Data'!D1758</f>
        <v>73239990</v>
      </c>
      <c r="E1758" t="str">
        <f>'Raw Data'!E1758</f>
        <v>RYX-02-021A MILD STEEL MULTI FUNCTION CLOTH STAND (OTHER ART - ICLES OF HOUSEHOLD OF IRON &amp; STEEL)</v>
      </c>
      <c r="F1758" t="str">
        <f t="shared" si="297"/>
        <v>RYX-02-021A MILD STEEL MULTI FUNCTION CLOTH STAND (OTHER ART - ICLES OF HOUSEHOLD OF IRON &amp; STEEL)</v>
      </c>
      <c r="O1758">
        <f>'Raw Data'!N1758</f>
        <v>2592</v>
      </c>
      <c r="P1758" t="str">
        <f>'Raw Data'!O1758</f>
        <v>PCS</v>
      </c>
      <c r="Q1758">
        <f>'Raw Data'!P1758</f>
        <v>708.85671300000001</v>
      </c>
      <c r="R1758">
        <f>'Raw Data'!Q1758</f>
        <v>1837356.6</v>
      </c>
      <c r="S1758">
        <f>'Raw Data'!R1758</f>
        <v>9.5021007100000006</v>
      </c>
      <c r="T1758">
        <f>'Raw Data'!S1758</f>
        <v>24629.445039999999</v>
      </c>
      <c r="U1758">
        <f>'Raw Data'!T1758</f>
        <v>446845.2</v>
      </c>
      <c r="V1758" s="9" t="str">
        <f t="shared" si="298"/>
        <v>RYX-02-021A</v>
      </c>
      <c r="W1758" t="str">
        <f t="shared" si="299"/>
        <v/>
      </c>
      <c r="X1758" t="e">
        <f t="shared" si="300"/>
        <v>#VALUE!</v>
      </c>
      <c r="Y1758">
        <f t="shared" si="301"/>
        <v>2284201.8000000003</v>
      </c>
      <c r="Z1758">
        <f t="shared" si="302"/>
        <v>2018</v>
      </c>
      <c r="AA1758" s="9" t="str">
        <f t="shared" si="303"/>
        <v>Steel</v>
      </c>
      <c r="AB1758" s="9" t="str">
        <f t="shared" si="304"/>
        <v>Other</v>
      </c>
      <c r="AD1758" s="13">
        <f t="shared" si="305"/>
        <v>9.5021007100000006</v>
      </c>
      <c r="AE1758" t="e">
        <f t="shared" si="306"/>
        <v>#VALUE!</v>
      </c>
      <c r="AF1758" s="16">
        <f t="shared" si="307"/>
        <v>0.2432000407542009</v>
      </c>
    </row>
    <row r="1759" spans="1:32" x14ac:dyDescent="0.25">
      <c r="A1759" t="str">
        <f>'Raw Data'!A1759</f>
        <v>INNSA1</v>
      </c>
      <c r="B1759" s="7">
        <f>'Raw Data'!B1759</f>
        <v>43381</v>
      </c>
      <c r="C1759">
        <f>'Raw Data'!C1759</f>
        <v>301049751</v>
      </c>
      <c r="D1759">
        <f>'Raw Data'!D1759</f>
        <v>73239990</v>
      </c>
      <c r="E1759" t="str">
        <f>'Raw Data'!E1759</f>
        <v>STEEL PEELER-MP-196 (TOTAL NET WT.2414.88 KGS) (MILD STEEL) -</v>
      </c>
      <c r="F1759" t="str">
        <f t="shared" si="297"/>
        <v>STEEL PEELER-MP-196 (TOTAL NET WT.2414.88 KGS) (MILD STEEL) -</v>
      </c>
      <c r="O1759">
        <f>'Raw Data'!N1759</f>
        <v>30960</v>
      </c>
      <c r="P1759" t="str">
        <f>'Raw Data'!O1759</f>
        <v>PCS</v>
      </c>
      <c r="Q1759">
        <f>'Raw Data'!P1759</f>
        <v>39.147382110000002</v>
      </c>
      <c r="R1759">
        <f>'Raw Data'!Q1759</f>
        <v>1212002.95</v>
      </c>
      <c r="S1759">
        <f>'Raw Data'!R1759</f>
        <v>0.52476383500000001</v>
      </c>
      <c r="T1759">
        <f>'Raw Data'!S1759</f>
        <v>16246.688340000001</v>
      </c>
      <c r="U1759">
        <f>'Raw Data'!T1759</f>
        <v>294759.09999999998</v>
      </c>
      <c r="V1759" s="9" t="str">
        <f t="shared" si="298"/>
        <v>STEEL</v>
      </c>
      <c r="W1759" t="str">
        <f t="shared" si="299"/>
        <v/>
      </c>
      <c r="X1759" t="e">
        <f t="shared" si="300"/>
        <v>#VALUE!</v>
      </c>
      <c r="Y1759">
        <f t="shared" si="301"/>
        <v>1506762.0499999998</v>
      </c>
      <c r="Z1759">
        <f t="shared" si="302"/>
        <v>2018</v>
      </c>
      <c r="AA1759" s="9" t="str">
        <f t="shared" si="303"/>
        <v>Steel</v>
      </c>
      <c r="AB1759" s="9" t="str">
        <f t="shared" si="304"/>
        <v>Other</v>
      </c>
      <c r="AD1759" s="13">
        <f t="shared" si="305"/>
        <v>0.52476383500000001</v>
      </c>
      <c r="AE1759" t="e">
        <f t="shared" si="306"/>
        <v>#VALUE!</v>
      </c>
      <c r="AF1759" s="16">
        <f t="shared" si="307"/>
        <v>0.24319998561059608</v>
      </c>
    </row>
    <row r="1760" spans="1:32" x14ac:dyDescent="0.25">
      <c r="A1760" t="str">
        <f>'Raw Data'!A1760</f>
        <v>INNSA1</v>
      </c>
      <c r="B1760" s="7">
        <f>'Raw Data'!B1760</f>
        <v>43381</v>
      </c>
      <c r="C1760">
        <f>'Raw Data'!C1760</f>
        <v>301049751</v>
      </c>
      <c r="D1760">
        <f>'Raw Data'!D1760</f>
        <v>73239990</v>
      </c>
      <c r="E1760" t="str">
        <f>'Raw Data'!E1760</f>
        <v>STAINLESS STEEL SPORTS BOTTLE 600ML S115-NP-21 (TOTAL NET WT - .6326.64 KGS)(NOT VACUUM BOTTLE)(MILD STEEL)</v>
      </c>
      <c r="F1760" t="str">
        <f t="shared" si="297"/>
        <v>STAINLESS STEEL SPORTS BOTTLE 600ML S115-NP-21 (TOTAL NET WT - .6326.64 KGS)(NOT VACUUM BOTTLE)(MILD STEEL)</v>
      </c>
      <c r="O1760">
        <f>'Raw Data'!N1760</f>
        <v>36360</v>
      </c>
      <c r="P1760" t="str">
        <f>'Raw Data'!O1760</f>
        <v>PCS</v>
      </c>
      <c r="Q1760">
        <f>'Raw Data'!P1760</f>
        <v>92.933786299999994</v>
      </c>
      <c r="R1760">
        <f>'Raw Data'!Q1760</f>
        <v>3379072.47</v>
      </c>
      <c r="S1760">
        <f>'Raw Data'!R1760</f>
        <v>1.245761211</v>
      </c>
      <c r="T1760">
        <f>'Raw Data'!S1760</f>
        <v>45295.877610000003</v>
      </c>
      <c r="U1760">
        <f>'Raw Data'!T1760</f>
        <v>821790.4</v>
      </c>
      <c r="V1760" s="9" t="str">
        <f t="shared" si="298"/>
        <v>STAINLESS</v>
      </c>
      <c r="W1760" t="str">
        <f t="shared" si="299"/>
        <v/>
      </c>
      <c r="X1760" t="e">
        <f t="shared" si="300"/>
        <v>#VALUE!</v>
      </c>
      <c r="Y1760">
        <f t="shared" si="301"/>
        <v>4200862.87</v>
      </c>
      <c r="Z1760">
        <f t="shared" si="302"/>
        <v>2018</v>
      </c>
      <c r="AA1760" s="9" t="str">
        <f t="shared" si="303"/>
        <v>Steel</v>
      </c>
      <c r="AB1760" s="9" t="str">
        <f t="shared" si="304"/>
        <v>Other</v>
      </c>
      <c r="AD1760" s="13">
        <f t="shared" si="305"/>
        <v>1.245761211</v>
      </c>
      <c r="AE1760" t="e">
        <f t="shared" si="306"/>
        <v>#VALUE!</v>
      </c>
      <c r="AF1760" s="16">
        <f t="shared" si="307"/>
        <v>0.24319999268911802</v>
      </c>
    </row>
    <row r="1761" spans="1:32" x14ac:dyDescent="0.25">
      <c r="A1761" t="str">
        <f>'Raw Data'!A1761</f>
        <v>INNSA1</v>
      </c>
      <c r="B1761" s="7">
        <f>'Raw Data'!B1761</f>
        <v>43376</v>
      </c>
      <c r="C1761">
        <f>'Raw Data'!C1761</f>
        <v>301049751</v>
      </c>
      <c r="D1761">
        <f>'Raw Data'!D1761</f>
        <v>73239990</v>
      </c>
      <c r="E1761" t="str">
        <f>'Raw Data'!E1761</f>
        <v>RYX-02-021A MILD STEEL MULTI FUNCTION CLOTH STAND (OTHER ART - ICLES OF HOUSEHOLD OF IRON &amp; STEEL)</v>
      </c>
      <c r="F1761" t="str">
        <f t="shared" si="297"/>
        <v>RYX-02-021A MILD STEEL MULTI FUNCTION CLOTH STAND (OTHER ART - ICLES OF HOUSEHOLD OF IRON &amp; STEEL)</v>
      </c>
      <c r="O1761">
        <f>'Raw Data'!N1761</f>
        <v>2592</v>
      </c>
      <c r="P1761" t="str">
        <f>'Raw Data'!O1761</f>
        <v>PCS</v>
      </c>
      <c r="Q1761">
        <f>'Raw Data'!P1761</f>
        <v>699.83097989999999</v>
      </c>
      <c r="R1761">
        <f>'Raw Data'!Q1761</f>
        <v>1813961.9</v>
      </c>
      <c r="S1761">
        <f>'Raw Data'!R1761</f>
        <v>9.5021178539999998</v>
      </c>
      <c r="T1761">
        <f>'Raw Data'!S1761</f>
        <v>24629.48948</v>
      </c>
      <c r="U1761">
        <f>'Raw Data'!T1761</f>
        <v>441155.5</v>
      </c>
      <c r="V1761" s="9" t="str">
        <f t="shared" si="298"/>
        <v>RYX-02-021A</v>
      </c>
      <c r="W1761" t="str">
        <f t="shared" si="299"/>
        <v/>
      </c>
      <c r="X1761" t="e">
        <f t="shared" si="300"/>
        <v>#VALUE!</v>
      </c>
      <c r="Y1761">
        <f t="shared" si="301"/>
        <v>2255117.4</v>
      </c>
      <c r="Z1761">
        <f t="shared" si="302"/>
        <v>2018</v>
      </c>
      <c r="AA1761" s="9" t="str">
        <f t="shared" si="303"/>
        <v>Steel</v>
      </c>
      <c r="AB1761" s="9" t="str">
        <f t="shared" si="304"/>
        <v>Other</v>
      </c>
      <c r="AD1761" s="13">
        <f t="shared" si="305"/>
        <v>9.5021178539999998</v>
      </c>
      <c r="AE1761" t="e">
        <f t="shared" si="306"/>
        <v>#VALUE!</v>
      </c>
      <c r="AF1761" s="16">
        <f t="shared" si="307"/>
        <v>0.24319998121239483</v>
      </c>
    </row>
    <row r="1762" spans="1:32" x14ac:dyDescent="0.25">
      <c r="A1762" t="str">
        <f>'Raw Data'!A1762</f>
        <v>INNSA1</v>
      </c>
      <c r="B1762" s="7">
        <f>'Raw Data'!B1762</f>
        <v>43376</v>
      </c>
      <c r="C1762">
        <f>'Raw Data'!C1762</f>
        <v>301049751</v>
      </c>
      <c r="D1762">
        <f>'Raw Data'!D1762</f>
        <v>73239990</v>
      </c>
      <c r="E1762" t="str">
        <f>'Raw Data'!E1762</f>
        <v>STEEL PEELER -MP-196 (TOTAL NET WT.580.32 KGS) (MILD STEEL) -</v>
      </c>
      <c r="F1762" t="str">
        <f t="shared" si="297"/>
        <v>STEEL PEELER -MP-196 (TOTAL NET WT.580.32 KGS) (MILD STEEL) -</v>
      </c>
      <c r="O1762">
        <f>'Raw Data'!N1762</f>
        <v>7440</v>
      </c>
      <c r="P1762" t="str">
        <f>'Raw Data'!O1762</f>
        <v>PCS</v>
      </c>
      <c r="Q1762">
        <f>'Raw Data'!P1762</f>
        <v>38.390108869999999</v>
      </c>
      <c r="R1762">
        <f>'Raw Data'!Q1762</f>
        <v>285622.40999999997</v>
      </c>
      <c r="S1762">
        <f>'Raw Data'!R1762</f>
        <v>0.52125063000000005</v>
      </c>
      <c r="T1762">
        <f>'Raw Data'!S1762</f>
        <v>3878.1046839999999</v>
      </c>
      <c r="U1762">
        <f>'Raw Data'!T1762</f>
        <v>69463.3</v>
      </c>
      <c r="V1762" s="9" t="str">
        <f t="shared" si="298"/>
        <v>STEEL</v>
      </c>
      <c r="W1762" t="str">
        <f t="shared" si="299"/>
        <v/>
      </c>
      <c r="X1762" t="e">
        <f t="shared" si="300"/>
        <v>#VALUE!</v>
      </c>
      <c r="Y1762">
        <f t="shared" si="301"/>
        <v>355085.70999999996</v>
      </c>
      <c r="Z1762">
        <f t="shared" si="302"/>
        <v>2018</v>
      </c>
      <c r="AA1762" s="9" t="str">
        <f t="shared" si="303"/>
        <v>Steel</v>
      </c>
      <c r="AB1762" s="9" t="str">
        <f t="shared" si="304"/>
        <v>Other</v>
      </c>
      <c r="AD1762" s="13">
        <f t="shared" si="305"/>
        <v>0.52125063000000005</v>
      </c>
      <c r="AE1762" t="e">
        <f t="shared" si="306"/>
        <v>#VALUE!</v>
      </c>
      <c r="AF1762" s="16">
        <f t="shared" si="307"/>
        <v>0.24319975452906517</v>
      </c>
    </row>
    <row r="1763" spans="1:32" x14ac:dyDescent="0.25">
      <c r="A1763" t="str">
        <f>'Raw Data'!A1763</f>
        <v>INNSA1</v>
      </c>
      <c r="B1763" s="7">
        <f>'Raw Data'!B1763</f>
        <v>43376</v>
      </c>
      <c r="C1763">
        <f>'Raw Data'!C1763</f>
        <v>301049751</v>
      </c>
      <c r="D1763">
        <f>'Raw Data'!D1763</f>
        <v>73239990</v>
      </c>
      <c r="E1763" t="str">
        <f>'Raw Data'!E1763</f>
        <v>RYX-02-020 MILD STEEL MULTI FUNCTION CLOTH STAND (OTHER ARTI - CLES OF HOUSEHOLD OF IRON &amp; STEEL)</v>
      </c>
      <c r="F1763" t="str">
        <f t="shared" si="297"/>
        <v>RYX-02-020 MILD STEEL MULTI FUNCTION CLOTH STAND (OTHER ARTI - CLES OF HOUSEHOLD OF IRON &amp; STEEL)</v>
      </c>
      <c r="O1763">
        <f>'Raw Data'!N1763</f>
        <v>1232</v>
      </c>
      <c r="P1763" t="str">
        <f>'Raw Data'!O1763</f>
        <v>PCS</v>
      </c>
      <c r="Q1763">
        <f>'Raw Data'!P1763</f>
        <v>1113.2911770000001</v>
      </c>
      <c r="R1763">
        <f>'Raw Data'!Q1763</f>
        <v>1371574.73</v>
      </c>
      <c r="S1763">
        <f>'Raw Data'!R1763</f>
        <v>15.11596982</v>
      </c>
      <c r="T1763">
        <f>'Raw Data'!S1763</f>
        <v>18622.874810000001</v>
      </c>
      <c r="U1763">
        <f>'Raw Data'!T1763</f>
        <v>333567</v>
      </c>
      <c r="V1763" s="9" t="str">
        <f t="shared" si="298"/>
        <v>RYX-02-020</v>
      </c>
      <c r="W1763" t="str">
        <f t="shared" si="299"/>
        <v/>
      </c>
      <c r="X1763" t="e">
        <f t="shared" si="300"/>
        <v>#VALUE!</v>
      </c>
      <c r="Y1763">
        <f t="shared" si="301"/>
        <v>1705141.73</v>
      </c>
      <c r="Z1763">
        <f t="shared" si="302"/>
        <v>2018</v>
      </c>
      <c r="AA1763" s="9" t="str">
        <f t="shared" si="303"/>
        <v>Steel</v>
      </c>
      <c r="AB1763" s="9" t="str">
        <f t="shared" si="304"/>
        <v>Other</v>
      </c>
      <c r="AD1763" s="13">
        <f t="shared" si="305"/>
        <v>15.11596982</v>
      </c>
      <c r="AE1763" t="e">
        <f t="shared" si="306"/>
        <v>#VALUE!</v>
      </c>
      <c r="AF1763" s="16">
        <f t="shared" si="307"/>
        <v>0.2432000187113392</v>
      </c>
    </row>
    <row r="1764" spans="1:32" x14ac:dyDescent="0.25">
      <c r="A1764" t="str">
        <f>'Raw Data'!A1764</f>
        <v>INNSA1</v>
      </c>
      <c r="B1764" s="7">
        <f>'Raw Data'!B1764</f>
        <v>43374</v>
      </c>
      <c r="C1764">
        <f>'Raw Data'!C1764</f>
        <v>301049751</v>
      </c>
      <c r="D1764">
        <f>'Raw Data'!D1764</f>
        <v>73239990</v>
      </c>
      <c r="E1764" t="str">
        <f>'Raw Data'!E1764</f>
        <v>STAINLESS STEEL GRATER WITH HANDLE -DS-25 (TOTAL NET WT.1734 - KGS) (MILD STEEL)</v>
      </c>
      <c r="F1764" t="str">
        <f t="shared" si="297"/>
        <v>STAINLESS STEEL GRATER WITH HANDLE -DS-25 (TOTAL NET WT.1734 - KGS) (MILD STEEL)</v>
      </c>
      <c r="O1764">
        <f>'Raw Data'!N1764</f>
        <v>51000</v>
      </c>
      <c r="P1764" t="str">
        <f>'Raw Data'!O1764</f>
        <v>PCS</v>
      </c>
      <c r="Q1764">
        <f>'Raw Data'!P1764</f>
        <v>16.134915490000001</v>
      </c>
      <c r="R1764">
        <f>'Raw Data'!Q1764</f>
        <v>822880.69</v>
      </c>
      <c r="S1764">
        <f>'Raw Data'!R1764</f>
        <v>0.219075567</v>
      </c>
      <c r="T1764">
        <f>'Raw Data'!S1764</f>
        <v>11172.8539</v>
      </c>
      <c r="U1764">
        <f>'Raw Data'!T1764</f>
        <v>200124.6</v>
      </c>
      <c r="V1764" s="9" t="str">
        <f t="shared" si="298"/>
        <v>STAINLESS</v>
      </c>
      <c r="W1764" t="str">
        <f t="shared" si="299"/>
        <v/>
      </c>
      <c r="X1764" t="e">
        <f t="shared" si="300"/>
        <v>#VALUE!</v>
      </c>
      <c r="Y1764">
        <f t="shared" si="301"/>
        <v>1023005.2899999999</v>
      </c>
      <c r="Z1764">
        <f t="shared" si="302"/>
        <v>2018</v>
      </c>
      <c r="AA1764" s="9" t="str">
        <f t="shared" si="303"/>
        <v>Steel</v>
      </c>
      <c r="AB1764" s="9" t="str">
        <f t="shared" si="304"/>
        <v>Other</v>
      </c>
      <c r="AD1764" s="13">
        <f t="shared" si="305"/>
        <v>0.219075567</v>
      </c>
      <c r="AE1764" t="e">
        <f t="shared" si="306"/>
        <v>#VALUE!</v>
      </c>
      <c r="AF1764" s="16">
        <f t="shared" si="307"/>
        <v>0.24320001967721472</v>
      </c>
    </row>
    <row r="1765" spans="1:32" x14ac:dyDescent="0.25">
      <c r="A1765" t="str">
        <f>'Raw Data'!A1765</f>
        <v>INNSA1</v>
      </c>
      <c r="B1765" s="7">
        <f>'Raw Data'!B1765</f>
        <v>43374</v>
      </c>
      <c r="C1765">
        <f>'Raw Data'!C1765</f>
        <v>301049751</v>
      </c>
      <c r="D1765">
        <f>'Raw Data'!D1765</f>
        <v>73239990</v>
      </c>
      <c r="E1765" t="str">
        <f>'Raw Data'!E1765</f>
        <v>STAINLESS STEEL SPORTS BOTTLE 600ML S115-NP-21 (TOTAL NET WT - .5537.38KGS)(NOT VACUUM BOTTLE)(MILD STEEL)</v>
      </c>
      <c r="F1765" t="str">
        <f t="shared" si="297"/>
        <v>STAINLESS STEEL SPORTS BOTTLE 600ML S115-NP-21 (TOTAL NET WT - .5537.38KGS)(NOT VACUUM BOTTLE)(MILD STEEL)</v>
      </c>
      <c r="O1765">
        <f>'Raw Data'!N1765</f>
        <v>31824</v>
      </c>
      <c r="P1765" t="str">
        <f>'Raw Data'!O1765</f>
        <v>PCS</v>
      </c>
      <c r="Q1765">
        <f>'Raw Data'!P1765</f>
        <v>93.201846410000002</v>
      </c>
      <c r="R1765">
        <f>'Raw Data'!Q1765</f>
        <v>2966055.56</v>
      </c>
      <c r="S1765">
        <f>'Raw Data'!R1765</f>
        <v>1.265469741</v>
      </c>
      <c r="T1765">
        <f>'Raw Data'!S1765</f>
        <v>40272.309029999997</v>
      </c>
      <c r="U1765">
        <f>'Raw Data'!T1765</f>
        <v>721344.8</v>
      </c>
      <c r="V1765" s="9" t="str">
        <f t="shared" si="298"/>
        <v>STAINLESS</v>
      </c>
      <c r="W1765" t="str">
        <f t="shared" si="299"/>
        <v/>
      </c>
      <c r="X1765" t="e">
        <f t="shared" si="300"/>
        <v>#VALUE!</v>
      </c>
      <c r="Y1765">
        <f t="shared" si="301"/>
        <v>3687400.3600000003</v>
      </c>
      <c r="Z1765">
        <f t="shared" si="302"/>
        <v>2018</v>
      </c>
      <c r="AA1765" s="9" t="str">
        <f t="shared" si="303"/>
        <v>Steel</v>
      </c>
      <c r="AB1765" s="9" t="str">
        <f t="shared" si="304"/>
        <v>Other</v>
      </c>
      <c r="AD1765" s="13">
        <f t="shared" si="305"/>
        <v>1.265469741</v>
      </c>
      <c r="AE1765" t="e">
        <f t="shared" si="306"/>
        <v>#VALUE!</v>
      </c>
      <c r="AF1765" s="16">
        <f t="shared" si="307"/>
        <v>0.24320002960430048</v>
      </c>
    </row>
    <row r="1766" spans="1:32" x14ac:dyDescent="0.25">
      <c r="A1766" t="str">
        <f>'Raw Data'!A1766</f>
        <v>INNSA1</v>
      </c>
      <c r="B1766" s="7">
        <f>'Raw Data'!B1766</f>
        <v>43374</v>
      </c>
      <c r="C1766">
        <f>'Raw Data'!C1766</f>
        <v>301049751</v>
      </c>
      <c r="D1766">
        <f>'Raw Data'!D1766</f>
        <v>73239990</v>
      </c>
      <c r="E1766" t="str">
        <f>'Raw Data'!E1766</f>
        <v>STEEL HOOK 4PCS SET-SL-172 (TOTAL NET WT.54 KGS) (MILD STEE - L)</v>
      </c>
      <c r="F1766" t="str">
        <f t="shared" si="297"/>
        <v>STEEL HOOK 4PCS SET-SL-172 (TOTAL NET WT.54 KGS) (MILD STEE - L)</v>
      </c>
      <c r="O1766">
        <f>'Raw Data'!N1766</f>
        <v>1200</v>
      </c>
      <c r="P1766" t="str">
        <f>'Raw Data'!O1766</f>
        <v>SET</v>
      </c>
      <c r="Q1766">
        <f>'Raw Data'!P1766</f>
        <v>20.844149999999999</v>
      </c>
      <c r="R1766">
        <f>'Raw Data'!Q1766</f>
        <v>25012.98</v>
      </c>
      <c r="S1766">
        <f>'Raw Data'!R1766</f>
        <v>0.28301629299999997</v>
      </c>
      <c r="T1766">
        <f>'Raw Data'!S1766</f>
        <v>339.61955189999998</v>
      </c>
      <c r="U1766">
        <f>'Raw Data'!T1766</f>
        <v>6083.1</v>
      </c>
      <c r="V1766" s="9" t="str">
        <f t="shared" si="298"/>
        <v>STEEL</v>
      </c>
      <c r="W1766" t="str">
        <f t="shared" si="299"/>
        <v/>
      </c>
      <c r="X1766" t="e">
        <f t="shared" si="300"/>
        <v>#VALUE!</v>
      </c>
      <c r="Y1766">
        <f t="shared" si="301"/>
        <v>31096.080000000002</v>
      </c>
      <c r="Z1766">
        <f t="shared" si="302"/>
        <v>2018</v>
      </c>
      <c r="AA1766" s="9" t="str">
        <f t="shared" si="303"/>
        <v>Steel</v>
      </c>
      <c r="AB1766" s="9" t="str">
        <f t="shared" si="304"/>
        <v>Hook</v>
      </c>
      <c r="AD1766" s="13">
        <f t="shared" si="305"/>
        <v>0.28301629299999997</v>
      </c>
      <c r="AE1766" t="e">
        <f t="shared" si="306"/>
        <v>#VALUE!</v>
      </c>
      <c r="AF1766" s="16">
        <f t="shared" si="307"/>
        <v>0.2431977317376818</v>
      </c>
    </row>
    <row r="1767" spans="1:32" x14ac:dyDescent="0.25">
      <c r="A1767" t="str">
        <f>'Raw Data'!A1767</f>
        <v>INNSA1</v>
      </c>
      <c r="B1767" s="7">
        <f>'Raw Data'!B1767</f>
        <v>43374</v>
      </c>
      <c r="C1767">
        <f>'Raw Data'!C1767</f>
        <v>301049751</v>
      </c>
      <c r="D1767">
        <f>'Raw Data'!D1767</f>
        <v>73239990</v>
      </c>
      <c r="E1767" t="str">
        <f>'Raw Data'!E1767</f>
        <v>STAINLESS STEEL SPORTS BOTTLE 750ML S-308-C6-NP-20(TOTAL NET - WT.5.98 KGS)(NOT VACUUM BOTTLE)(MILD STEEL)</v>
      </c>
      <c r="F1767" t="str">
        <f t="shared" si="297"/>
        <v>STAINLESS STEEL SPORTS BOTTLE 750ML S-308-C6-NP-20(TOTAL NET - WT.5.98 KGS)(NOT VACUUM BOTTLE)(MILD STEEL)</v>
      </c>
      <c r="O1767">
        <f>'Raw Data'!N1767</f>
        <v>36</v>
      </c>
      <c r="P1767" t="str">
        <f>'Raw Data'!O1767</f>
        <v>PCS</v>
      </c>
      <c r="Q1767">
        <f>'Raw Data'!P1767</f>
        <v>86.03833333</v>
      </c>
      <c r="R1767">
        <f>'Raw Data'!Q1767</f>
        <v>3097.38</v>
      </c>
      <c r="S1767">
        <f>'Raw Data'!R1767</f>
        <v>1.168205476</v>
      </c>
      <c r="T1767">
        <f>'Raw Data'!S1767</f>
        <v>42.055397149999997</v>
      </c>
      <c r="U1767">
        <f>'Raw Data'!T1767</f>
        <v>753.3</v>
      </c>
      <c r="V1767" s="9" t="str">
        <f t="shared" si="298"/>
        <v>STAINLESS</v>
      </c>
      <c r="W1767" t="str">
        <f t="shared" si="299"/>
        <v/>
      </c>
      <c r="X1767" t="e">
        <f t="shared" si="300"/>
        <v>#VALUE!</v>
      </c>
      <c r="Y1767">
        <f t="shared" si="301"/>
        <v>3850.6800000000003</v>
      </c>
      <c r="Z1767">
        <f t="shared" si="302"/>
        <v>2018</v>
      </c>
      <c r="AA1767" s="9" t="str">
        <f t="shared" si="303"/>
        <v>Steel</v>
      </c>
      <c r="AB1767" s="9" t="str">
        <f t="shared" si="304"/>
        <v>Other</v>
      </c>
      <c r="AD1767" s="13">
        <f t="shared" si="305"/>
        <v>1.168205476</v>
      </c>
      <c r="AE1767" t="e">
        <f t="shared" si="306"/>
        <v>#VALUE!</v>
      </c>
      <c r="AF1767" s="16">
        <f t="shared" si="307"/>
        <v>0.24320554791468915</v>
      </c>
    </row>
    <row r="1768" spans="1:32" x14ac:dyDescent="0.25">
      <c r="A1768" t="str">
        <f>'Raw Data'!A1768</f>
        <v>INNSA1</v>
      </c>
      <c r="B1768" s="7">
        <f>'Raw Data'!B1768</f>
        <v>43374</v>
      </c>
      <c r="C1768">
        <f>'Raw Data'!C1768</f>
        <v>301049751</v>
      </c>
      <c r="D1768">
        <f>'Raw Data'!D1768</f>
        <v>73239990</v>
      </c>
      <c r="E1768" t="str">
        <f>'Raw Data'!E1768</f>
        <v>STEEL ROUND CONTAINER 730ML-6858 (TOTAL NET.WT.3470.60KGS) ( - MILD STEEL)</v>
      </c>
      <c r="F1768" t="str">
        <f t="shared" si="297"/>
        <v>STEEL ROUND CONTAINER 730ML-6858 (TOTAL NET.WT.3470.60KGS) ( - MILD STEEL)</v>
      </c>
      <c r="O1768">
        <f>'Raw Data'!N1768</f>
        <v>17760</v>
      </c>
      <c r="P1768" t="str">
        <f>'Raw Data'!O1768</f>
        <v>PCS</v>
      </c>
      <c r="Q1768">
        <f>'Raw Data'!P1768</f>
        <v>82.864927929999993</v>
      </c>
      <c r="R1768">
        <f>'Raw Data'!Q1768</f>
        <v>1471681.12</v>
      </c>
      <c r="S1768">
        <f>'Raw Data'!R1768</f>
        <v>1.125117827</v>
      </c>
      <c r="T1768">
        <f>'Raw Data'!S1768</f>
        <v>19982.0926</v>
      </c>
      <c r="U1768">
        <f>'Raw Data'!T1768</f>
        <v>357912.8</v>
      </c>
      <c r="V1768" s="9" t="str">
        <f t="shared" si="298"/>
        <v>STEEL</v>
      </c>
      <c r="W1768" t="str">
        <f t="shared" si="299"/>
        <v/>
      </c>
      <c r="X1768" t="e">
        <f t="shared" si="300"/>
        <v>#VALUE!</v>
      </c>
      <c r="Y1768">
        <f t="shared" si="301"/>
        <v>1829593.9200000002</v>
      </c>
      <c r="Z1768">
        <f t="shared" si="302"/>
        <v>2018</v>
      </c>
      <c r="AA1768" s="9" t="str">
        <f t="shared" si="303"/>
        <v>Steel</v>
      </c>
      <c r="AB1768" s="9" t="str">
        <f t="shared" si="304"/>
        <v>Other</v>
      </c>
      <c r="AD1768" s="13">
        <f t="shared" si="305"/>
        <v>1.125117827</v>
      </c>
      <c r="AE1768" t="e">
        <f t="shared" si="306"/>
        <v>#VALUE!</v>
      </c>
      <c r="AF1768" s="16">
        <f t="shared" si="307"/>
        <v>0.24319996712331265</v>
      </c>
    </row>
    <row r="1769" spans="1:32" x14ac:dyDescent="0.25">
      <c r="A1769" t="str">
        <f>'Raw Data'!A1769</f>
        <v>INNSA1</v>
      </c>
      <c r="B1769" s="7">
        <f>'Raw Data'!B1769</f>
        <v>43369</v>
      </c>
      <c r="C1769">
        <f>'Raw Data'!C1769</f>
        <v>301049751</v>
      </c>
      <c r="D1769">
        <f>'Raw Data'!D1769</f>
        <v>73239990</v>
      </c>
      <c r="E1769" t="str">
        <f>'Raw Data'!E1769</f>
        <v>STEEL ZHARA- NP-003 (MILD STEEL) (TOTAL NET WT.2566.80 KGS)</v>
      </c>
      <c r="F1769" t="str">
        <f t="shared" si="297"/>
        <v>STEEL ZHARA- NP-003 (MILD STEEL) (TOTAL NET WT.2566.80 KGS)</v>
      </c>
      <c r="O1769">
        <f>'Raw Data'!N1769</f>
        <v>27600</v>
      </c>
      <c r="P1769" t="str">
        <f>'Raw Data'!O1769</f>
        <v>PCS</v>
      </c>
      <c r="Q1769">
        <f>'Raw Data'!P1769</f>
        <v>33.511519569999997</v>
      </c>
      <c r="R1769">
        <f>'Raw Data'!Q1769</f>
        <v>924917.94</v>
      </c>
      <c r="S1769">
        <f>'Raw Data'!R1769</f>
        <v>0.45501044899999998</v>
      </c>
      <c r="T1769">
        <f>'Raw Data'!S1769</f>
        <v>12558.28839</v>
      </c>
      <c r="U1769">
        <f>'Raw Data'!T1769</f>
        <v>224940.1</v>
      </c>
      <c r="V1769" s="9" t="str">
        <f t="shared" si="298"/>
        <v>STEEL</v>
      </c>
      <c r="W1769" t="str">
        <f t="shared" si="299"/>
        <v/>
      </c>
      <c r="X1769" t="e">
        <f t="shared" si="300"/>
        <v>#VALUE!</v>
      </c>
      <c r="Y1769">
        <f t="shared" si="301"/>
        <v>1149858.04</v>
      </c>
      <c r="Z1769">
        <f t="shared" si="302"/>
        <v>2018</v>
      </c>
      <c r="AA1769" s="9" t="str">
        <f t="shared" si="303"/>
        <v>Steel</v>
      </c>
      <c r="AB1769" s="9" t="str">
        <f t="shared" si="304"/>
        <v>Other</v>
      </c>
      <c r="AD1769" s="13">
        <f t="shared" si="305"/>
        <v>0.45501044899999998</v>
      </c>
      <c r="AE1769" t="e">
        <f t="shared" si="306"/>
        <v>#VALUE!</v>
      </c>
      <c r="AF1769" s="16">
        <f t="shared" si="307"/>
        <v>0.24320006161843938</v>
      </c>
    </row>
    <row r="1770" spans="1:32" x14ac:dyDescent="0.25">
      <c r="A1770" t="str">
        <f>'Raw Data'!A1770</f>
        <v>INNSA1</v>
      </c>
      <c r="B1770" s="7">
        <f>'Raw Data'!B1770</f>
        <v>43368</v>
      </c>
      <c r="C1770">
        <f>'Raw Data'!C1770</f>
        <v>301049751</v>
      </c>
      <c r="D1770">
        <f>'Raw Data'!D1770</f>
        <v>73239990</v>
      </c>
      <c r="E1770" t="str">
        <f>'Raw Data'!E1770</f>
        <v>STEEL TEA STRAINER-NP-55 (TOTAL NET WT.2318.40 KGS) (MILD ST - EEL)</v>
      </c>
      <c r="F1770" t="str">
        <f t="shared" si="297"/>
        <v>STEEL TEA STRAINER-NP-55 (TOTAL NET WT.2318.40 KGS) (MILD ST - EEL)</v>
      </c>
      <c r="O1770">
        <f>'Raw Data'!N1770</f>
        <v>50400</v>
      </c>
      <c r="P1770" t="str">
        <f>'Raw Data'!O1770</f>
        <v>PCS</v>
      </c>
      <c r="Q1770">
        <f>'Raw Data'!P1770</f>
        <v>23.591961900000001</v>
      </c>
      <c r="R1770">
        <f>'Raw Data'!Q1770</f>
        <v>1189034.8799999999</v>
      </c>
      <c r="S1770">
        <f>'Raw Data'!R1770</f>
        <v>0.32032534800000001</v>
      </c>
      <c r="T1770">
        <f>'Raw Data'!S1770</f>
        <v>16144.397559999999</v>
      </c>
      <c r="U1770">
        <f>'Raw Data'!T1770</f>
        <v>289173.3</v>
      </c>
      <c r="V1770" s="9" t="str">
        <f t="shared" si="298"/>
        <v>STEEL</v>
      </c>
      <c r="W1770" t="str">
        <f t="shared" si="299"/>
        <v/>
      </c>
      <c r="X1770" t="e">
        <f t="shared" si="300"/>
        <v>#VALUE!</v>
      </c>
      <c r="Y1770">
        <f t="shared" si="301"/>
        <v>1478208.18</v>
      </c>
      <c r="Z1770">
        <f t="shared" si="302"/>
        <v>2018</v>
      </c>
      <c r="AA1770" s="9" t="str">
        <f t="shared" si="303"/>
        <v>Steel</v>
      </c>
      <c r="AB1770" s="9" t="str">
        <f t="shared" si="304"/>
        <v>Tea Strainer</v>
      </c>
      <c r="AD1770" s="13">
        <f t="shared" si="305"/>
        <v>0.32032534800000001</v>
      </c>
      <c r="AE1770" t="e">
        <f t="shared" si="306"/>
        <v>#VALUE!</v>
      </c>
      <c r="AF1770" s="16">
        <f t="shared" si="307"/>
        <v>0.24320001445205713</v>
      </c>
    </row>
    <row r="1771" spans="1:32" x14ac:dyDescent="0.25">
      <c r="A1771" t="str">
        <f>'Raw Data'!A1771</f>
        <v>INNSA1</v>
      </c>
      <c r="B1771" s="7">
        <f>'Raw Data'!B1771</f>
        <v>43368</v>
      </c>
      <c r="C1771">
        <f>'Raw Data'!C1771</f>
        <v>301049751</v>
      </c>
      <c r="D1771">
        <f>'Raw Data'!D1771</f>
        <v>73239990</v>
      </c>
      <c r="E1771" t="str">
        <f>'Raw Data'!E1771</f>
        <v>STEEL WALL HANGER HOOK-SL-89 (TOTAL NET WT.9390.60 KGS) (MIL - D STEEL)</v>
      </c>
      <c r="F1771" t="str">
        <f t="shared" si="297"/>
        <v>STEEL WALL HANGER HOOK-SL-89 (TOTAL NET WT.9390.60 KGS) (MIL - D STEEL)</v>
      </c>
      <c r="O1771">
        <f>'Raw Data'!N1771</f>
        <v>39960</v>
      </c>
      <c r="P1771" t="str">
        <f>'Raw Data'!O1771</f>
        <v>PCS</v>
      </c>
      <c r="Q1771">
        <f>'Raw Data'!P1771</f>
        <v>82.571866619999994</v>
      </c>
      <c r="R1771">
        <f>'Raw Data'!Q1771</f>
        <v>3299571.79</v>
      </c>
      <c r="S1771">
        <f>'Raw Data'!R1771</f>
        <v>1.1211387180000001</v>
      </c>
      <c r="T1771">
        <f>'Raw Data'!S1771</f>
        <v>44800.70319</v>
      </c>
      <c r="U1771">
        <f>'Raw Data'!T1771</f>
        <v>802455.9</v>
      </c>
      <c r="V1771" s="9" t="str">
        <f t="shared" si="298"/>
        <v>STEEL</v>
      </c>
      <c r="W1771" t="str">
        <f t="shared" si="299"/>
        <v/>
      </c>
      <c r="X1771" t="e">
        <f t="shared" si="300"/>
        <v>#VALUE!</v>
      </c>
      <c r="Y1771">
        <f t="shared" si="301"/>
        <v>4102027.69</v>
      </c>
      <c r="Z1771">
        <f t="shared" si="302"/>
        <v>2018</v>
      </c>
      <c r="AA1771" s="9" t="str">
        <f t="shared" si="303"/>
        <v>Steel</v>
      </c>
      <c r="AB1771" s="9" t="str">
        <f t="shared" si="304"/>
        <v>Hanger</v>
      </c>
      <c r="AD1771" s="13">
        <f t="shared" si="305"/>
        <v>1.1211387180000001</v>
      </c>
      <c r="AE1771" t="e">
        <f t="shared" si="306"/>
        <v>#VALUE!</v>
      </c>
      <c r="AF1771" s="16">
        <f t="shared" si="307"/>
        <v>0.24320001232644797</v>
      </c>
    </row>
    <row r="1772" spans="1:32" x14ac:dyDescent="0.25">
      <c r="A1772" t="str">
        <f>'Raw Data'!A1772</f>
        <v>INNSA1</v>
      </c>
      <c r="B1772" s="7">
        <f>'Raw Data'!B1772</f>
        <v>43367</v>
      </c>
      <c r="C1772">
        <f>'Raw Data'!C1772</f>
        <v>301049751</v>
      </c>
      <c r="D1772">
        <f>'Raw Data'!D1772</f>
        <v>73239990</v>
      </c>
      <c r="E1772" t="str">
        <f>'Raw Data'!E1772</f>
        <v>STAINLESS STEEL SPORTS BOTTLE 750ML S-308-C6-NP-20 (TOTAL NET WT.1509.01 KGS)(NOT VACUUM BOTTLE)(MILD STEEL)(DPD CLIENT)</v>
      </c>
      <c r="F1772" t="str">
        <f t="shared" si="297"/>
        <v>STAINLESS STEEL SPORTS BOTTLE 750ML S-308-C6-NP-20 (TOTAL NET WT.1509.01 KGS)(NOT VACUUM BOTTLE)(MILD STEEL)(DPD CLIENT)</v>
      </c>
      <c r="O1772">
        <f>'Raw Data'!N1772</f>
        <v>9036</v>
      </c>
      <c r="P1772" t="str">
        <f>'Raw Data'!O1772</f>
        <v>PCS</v>
      </c>
      <c r="Q1772">
        <f>'Raw Data'!P1772</f>
        <v>85.809154489999997</v>
      </c>
      <c r="R1772">
        <f>'Raw Data'!Q1772</f>
        <v>775371.52</v>
      </c>
      <c r="S1772">
        <f>'Raw Data'!R1772</f>
        <v>1.165093747</v>
      </c>
      <c r="T1772">
        <f>'Raw Data'!S1772</f>
        <v>10527.7871</v>
      </c>
      <c r="U1772">
        <f>'Raw Data'!T1772</f>
        <v>188570.4</v>
      </c>
      <c r="V1772" s="9" t="str">
        <f t="shared" si="298"/>
        <v>STAINLESS</v>
      </c>
      <c r="W1772" t="str">
        <f t="shared" si="299"/>
        <v/>
      </c>
      <c r="X1772" t="e">
        <f t="shared" si="300"/>
        <v>#VALUE!</v>
      </c>
      <c r="Y1772">
        <f t="shared" si="301"/>
        <v>963941.92</v>
      </c>
      <c r="Z1772">
        <f t="shared" si="302"/>
        <v>2018</v>
      </c>
      <c r="AA1772" s="9" t="str">
        <f t="shared" si="303"/>
        <v>Steel</v>
      </c>
      <c r="AB1772" s="9" t="str">
        <f t="shared" si="304"/>
        <v>Other</v>
      </c>
      <c r="AD1772" s="13">
        <f t="shared" si="305"/>
        <v>1.165093747</v>
      </c>
      <c r="AE1772" t="e">
        <f t="shared" si="306"/>
        <v>#VALUE!</v>
      </c>
      <c r="AF1772" s="16">
        <f t="shared" si="307"/>
        <v>0.24320005975973943</v>
      </c>
    </row>
    <row r="1773" spans="1:32" x14ac:dyDescent="0.25">
      <c r="A1773" t="str">
        <f>'Raw Data'!A1773</f>
        <v>INNSA1</v>
      </c>
      <c r="B1773" s="7">
        <f>'Raw Data'!B1773</f>
        <v>43367</v>
      </c>
      <c r="C1773">
        <f>'Raw Data'!C1773</f>
        <v>301049751</v>
      </c>
      <c r="D1773">
        <f>'Raw Data'!D1773</f>
        <v>73239990</v>
      </c>
      <c r="E1773" t="str">
        <f>'Raw Data'!E1773</f>
        <v>STAINLESS STEEL COLA BOTTLE 750ML SK750-SL-01 (TOTAL NET WT.5844.60 KGS)(NOT VACUUM BOTTLE)(MILD STEEL)</v>
      </c>
      <c r="F1773" t="str">
        <f t="shared" si="297"/>
        <v>STAINLESS STEEL COLA BOTTLE 750ML SK750-SL-01 (TOTAL NET WT.5844.60 KGS)(NOT VACUUM BOTTLE)(MILD STEEL)</v>
      </c>
      <c r="O1773">
        <f>'Raw Data'!N1773</f>
        <v>30600</v>
      </c>
      <c r="P1773" t="str">
        <f>'Raw Data'!O1773</f>
        <v>PCS</v>
      </c>
      <c r="Q1773">
        <f>'Raw Data'!P1773</f>
        <v>99.795667969999997</v>
      </c>
      <c r="R1773">
        <f>'Raw Data'!Q1773</f>
        <v>3053747.44</v>
      </c>
      <c r="S1773">
        <f>'Raw Data'!R1773</f>
        <v>1.354998886</v>
      </c>
      <c r="T1773">
        <f>'Raw Data'!S1773</f>
        <v>41462.965920000002</v>
      </c>
      <c r="U1773">
        <f>'Raw Data'!T1773</f>
        <v>742671.4</v>
      </c>
      <c r="V1773" s="9" t="str">
        <f t="shared" si="298"/>
        <v>STAINLESS</v>
      </c>
      <c r="W1773" t="str">
        <f t="shared" si="299"/>
        <v/>
      </c>
      <c r="X1773" t="e">
        <f t="shared" si="300"/>
        <v>#VALUE!</v>
      </c>
      <c r="Y1773">
        <f t="shared" si="301"/>
        <v>3796418.84</v>
      </c>
      <c r="Z1773">
        <f t="shared" si="302"/>
        <v>2018</v>
      </c>
      <c r="AA1773" s="9" t="str">
        <f t="shared" si="303"/>
        <v>Steel</v>
      </c>
      <c r="AB1773" s="9" t="str">
        <f t="shared" si="304"/>
        <v>Other</v>
      </c>
      <c r="AD1773" s="13">
        <f t="shared" si="305"/>
        <v>1.354998886</v>
      </c>
      <c r="AE1773" t="e">
        <f t="shared" si="306"/>
        <v>#VALUE!</v>
      </c>
      <c r="AF1773" s="16">
        <f t="shared" si="307"/>
        <v>0.24320000739812328</v>
      </c>
    </row>
    <row r="1774" spans="1:32" x14ac:dyDescent="0.25">
      <c r="A1774" t="str">
        <f>'Raw Data'!A1774</f>
        <v>INNSA1</v>
      </c>
      <c r="B1774" s="7">
        <f>'Raw Data'!B1774</f>
        <v>43367</v>
      </c>
      <c r="C1774">
        <f>'Raw Data'!C1774</f>
        <v>301049751</v>
      </c>
      <c r="D1774">
        <f>'Raw Data'!D1774</f>
        <v>73239990</v>
      </c>
      <c r="E1774" t="str">
        <f>'Raw Data'!E1774</f>
        <v>RYX-02-021A MILD STEEL MULTI FUNCTION CLOTH STAND (OTHER ARTICLES OF HOUSEHOLD OF IRON &amp; STEEL)</v>
      </c>
      <c r="F1774" t="str">
        <f t="shared" si="297"/>
        <v>RYX-02-021A MILD STEEL MULTI FUNCTION CLOTH STAND (OTHER ARTICLES OF HOUSEHOLD OF IRON &amp; STEEL)</v>
      </c>
      <c r="O1774">
        <f>'Raw Data'!N1774</f>
        <v>2592</v>
      </c>
      <c r="P1774" t="str">
        <f>'Raw Data'!O1774</f>
        <v>PCS</v>
      </c>
      <c r="Q1774">
        <f>'Raw Data'!P1774</f>
        <v>699.82133490000001</v>
      </c>
      <c r="R1774">
        <f>'Raw Data'!Q1774</f>
        <v>1813936.9</v>
      </c>
      <c r="S1774">
        <f>'Raw Data'!R1774</f>
        <v>9.501986896</v>
      </c>
      <c r="T1774">
        <f>'Raw Data'!S1774</f>
        <v>24629.150030000001</v>
      </c>
      <c r="U1774">
        <f>'Raw Data'!T1774</f>
        <v>441149.5</v>
      </c>
      <c r="V1774" s="9" t="str">
        <f t="shared" si="298"/>
        <v>RYX-02-021A</v>
      </c>
      <c r="W1774" t="str">
        <f t="shared" si="299"/>
        <v/>
      </c>
      <c r="X1774" t="e">
        <f t="shared" si="300"/>
        <v>#VALUE!</v>
      </c>
      <c r="Y1774">
        <f t="shared" si="301"/>
        <v>2255086.4</v>
      </c>
      <c r="Z1774">
        <f t="shared" si="302"/>
        <v>2018</v>
      </c>
      <c r="AA1774" s="9" t="str">
        <f t="shared" si="303"/>
        <v>Steel</v>
      </c>
      <c r="AB1774" s="9" t="str">
        <f t="shared" si="304"/>
        <v>Other</v>
      </c>
      <c r="AD1774" s="13">
        <f t="shared" si="305"/>
        <v>9.501986896</v>
      </c>
      <c r="AE1774" t="e">
        <f t="shared" si="306"/>
        <v>#VALUE!</v>
      </c>
      <c r="AF1774" s="16">
        <f t="shared" si="307"/>
        <v>0.24320002531510332</v>
      </c>
    </row>
    <row r="1775" spans="1:32" x14ac:dyDescent="0.25">
      <c r="A1775" t="str">
        <f>'Raw Data'!A1775</f>
        <v>INNSA1</v>
      </c>
      <c r="B1775" s="7">
        <f>'Raw Data'!B1775</f>
        <v>43367</v>
      </c>
      <c r="C1775">
        <f>'Raw Data'!C1775</f>
        <v>301049751</v>
      </c>
      <c r="D1775">
        <f>'Raw Data'!D1775</f>
        <v>73239990</v>
      </c>
      <c r="E1775" t="str">
        <f>'Raw Data'!E1775</f>
        <v>STEEL LUNCH BOX -6900(TOTAL NET.WT.1854.60KGS) (MILD STEEL) -</v>
      </c>
      <c r="F1775" t="str">
        <f t="shared" si="297"/>
        <v>STEEL LUNCH BOX -6900(TOTAL NET.WT.1854.60KGS) (MILD STEEL) -</v>
      </c>
      <c r="O1775">
        <f>'Raw Data'!N1775</f>
        <v>15840</v>
      </c>
      <c r="P1775" t="str">
        <f>'Raw Data'!O1775</f>
        <v>PCS</v>
      </c>
      <c r="Q1775">
        <f>'Raw Data'!P1775</f>
        <v>59.450976009999998</v>
      </c>
      <c r="R1775">
        <f>'Raw Data'!Q1775</f>
        <v>941703.46</v>
      </c>
      <c r="S1775">
        <f>'Raw Data'!R1775</f>
        <v>0.80720945</v>
      </c>
      <c r="T1775">
        <f>'Raw Data'!S1775</f>
        <v>12786.197690000001</v>
      </c>
      <c r="U1775">
        <f>'Raw Data'!T1775</f>
        <v>229022.2</v>
      </c>
      <c r="V1775" s="9" t="str">
        <f t="shared" si="298"/>
        <v>STEEL</v>
      </c>
      <c r="W1775" t="str">
        <f t="shared" si="299"/>
        <v/>
      </c>
      <c r="X1775" t="e">
        <f t="shared" si="300"/>
        <v>#VALUE!</v>
      </c>
      <c r="Y1775">
        <f t="shared" si="301"/>
        <v>1170725.6599999999</v>
      </c>
      <c r="Z1775">
        <f t="shared" si="302"/>
        <v>2018</v>
      </c>
      <c r="AA1775" s="9" t="str">
        <f t="shared" si="303"/>
        <v>Steel</v>
      </c>
      <c r="AB1775" s="9" t="str">
        <f t="shared" si="304"/>
        <v>Lunch Box</v>
      </c>
      <c r="AD1775" s="13">
        <f t="shared" si="305"/>
        <v>0.80720945</v>
      </c>
      <c r="AE1775" t="e">
        <f t="shared" si="306"/>
        <v>#VALUE!</v>
      </c>
      <c r="AF1775" s="16">
        <f t="shared" si="307"/>
        <v>0.24319991348444236</v>
      </c>
    </row>
    <row r="1776" spans="1:32" x14ac:dyDescent="0.25">
      <c r="A1776" t="str">
        <f>'Raw Data'!A1776</f>
        <v>INNSA1</v>
      </c>
      <c r="B1776" s="7">
        <f>'Raw Data'!B1776</f>
        <v>43367</v>
      </c>
      <c r="C1776">
        <f>'Raw Data'!C1776</f>
        <v>301049751</v>
      </c>
      <c r="D1776">
        <f>'Raw Data'!D1776</f>
        <v>73239990</v>
      </c>
      <c r="E1776" t="str">
        <f>'Raw Data'!E1776</f>
        <v>STAINLESS STEEL SPORTS BOTTLE 600ML S115-NP-21 (TOTAL NET WT.92.88 KGS)(NOT VACUUM BOTTLE)(MILD STEEL)</v>
      </c>
      <c r="F1776" t="str">
        <f t="shared" si="297"/>
        <v>STAINLESS STEEL SPORTS BOTTLE 600ML S115-NP-21 (TOTAL NET WT.92.88 KGS)(NOT VACUUM BOTTLE)(MILD STEEL)</v>
      </c>
      <c r="O1776">
        <f>'Raw Data'!N1776</f>
        <v>540</v>
      </c>
      <c r="P1776" t="str">
        <f>'Raw Data'!O1776</f>
        <v>PCS</v>
      </c>
      <c r="Q1776">
        <f>'Raw Data'!P1776</f>
        <v>94.881481480000005</v>
      </c>
      <c r="R1776">
        <f>'Raw Data'!Q1776</f>
        <v>51236</v>
      </c>
      <c r="S1776">
        <f>'Raw Data'!R1776</f>
        <v>1.2882753769999999</v>
      </c>
      <c r="T1776">
        <f>'Raw Data'!S1776</f>
        <v>695.66870329999995</v>
      </c>
      <c r="U1776">
        <f>'Raw Data'!T1776</f>
        <v>12460.6</v>
      </c>
      <c r="V1776" s="9" t="str">
        <f t="shared" si="298"/>
        <v>STAINLESS</v>
      </c>
      <c r="W1776" t="str">
        <f t="shared" si="299"/>
        <v/>
      </c>
      <c r="X1776" t="e">
        <f t="shared" si="300"/>
        <v>#VALUE!</v>
      </c>
      <c r="Y1776">
        <f t="shared" si="301"/>
        <v>63696.6</v>
      </c>
      <c r="Z1776">
        <f t="shared" si="302"/>
        <v>2018</v>
      </c>
      <c r="AA1776" s="9" t="str">
        <f t="shared" si="303"/>
        <v>Steel</v>
      </c>
      <c r="AB1776" s="9" t="str">
        <f t="shared" si="304"/>
        <v>Other</v>
      </c>
      <c r="AD1776" s="13">
        <f t="shared" si="305"/>
        <v>1.2882753769999999</v>
      </c>
      <c r="AE1776" t="e">
        <f t="shared" si="306"/>
        <v>#VALUE!</v>
      </c>
      <c r="AF1776" s="16">
        <f t="shared" si="307"/>
        <v>0.24320009368412834</v>
      </c>
    </row>
    <row r="1777" spans="1:32" x14ac:dyDescent="0.25">
      <c r="A1777" t="str">
        <f>'Raw Data'!A1777</f>
        <v>INNSA1</v>
      </c>
      <c r="B1777" s="7">
        <f>'Raw Data'!B1777</f>
        <v>43361</v>
      </c>
      <c r="C1777">
        <f>'Raw Data'!C1777</f>
        <v>301049751</v>
      </c>
      <c r="D1777">
        <f>'Raw Data'!D1777</f>
        <v>73239990</v>
      </c>
      <c r="E1777" t="str">
        <f>'Raw Data'!E1777</f>
        <v>STEEL LUNCH BOX 2LAYER-8504 (TOTAL NET.WT.10532.90KGS) (MILDSTEEL)-DPD CLIENT</v>
      </c>
      <c r="F1777" t="str">
        <f t="shared" si="297"/>
        <v>STEEL LUNCH BOX 2LAYER-8504 (TOTAL NET.WT.10532.90KGS) (MILDSTEEL)-DPD CLIENT</v>
      </c>
      <c r="O1777">
        <f>'Raw Data'!N1777</f>
        <v>22020</v>
      </c>
      <c r="P1777" t="str">
        <f>'Raw Data'!O1777</f>
        <v>PCS</v>
      </c>
      <c r="Q1777">
        <f>'Raw Data'!P1777</f>
        <v>182.93979110000001</v>
      </c>
      <c r="R1777">
        <f>'Raw Data'!Q1777</f>
        <v>4028334.2</v>
      </c>
      <c r="S1777">
        <f>'Raw Data'!R1777</f>
        <v>2.5215684509999998</v>
      </c>
      <c r="T1777">
        <f>'Raw Data'!S1777</f>
        <v>55524.937279999998</v>
      </c>
      <c r="U1777">
        <f>'Raw Data'!T1777</f>
        <v>979690.8</v>
      </c>
      <c r="V1777" s="9" t="str">
        <f t="shared" si="298"/>
        <v>STEEL</v>
      </c>
      <c r="W1777" t="str">
        <f t="shared" si="299"/>
        <v/>
      </c>
      <c r="X1777" t="e">
        <f t="shared" si="300"/>
        <v>#VALUE!</v>
      </c>
      <c r="Y1777">
        <f t="shared" si="301"/>
        <v>5008025</v>
      </c>
      <c r="Z1777">
        <f t="shared" si="302"/>
        <v>2018</v>
      </c>
      <c r="AA1777" s="9" t="str">
        <f t="shared" si="303"/>
        <v>Steel</v>
      </c>
      <c r="AB1777" s="9" t="str">
        <f t="shared" si="304"/>
        <v>Lunch Box</v>
      </c>
      <c r="AD1777" s="13">
        <f t="shared" si="305"/>
        <v>2.5215684509999998</v>
      </c>
      <c r="AE1777" t="e">
        <f t="shared" si="306"/>
        <v>#VALUE!</v>
      </c>
      <c r="AF1777" s="16">
        <f t="shared" si="307"/>
        <v>0.24319998077617294</v>
      </c>
    </row>
    <row r="1778" spans="1:32" x14ac:dyDescent="0.25">
      <c r="A1778" t="str">
        <f>'Raw Data'!A1778</f>
        <v>INNSA1</v>
      </c>
      <c r="B1778" s="7">
        <f>'Raw Data'!B1778</f>
        <v>43361</v>
      </c>
      <c r="C1778">
        <f>'Raw Data'!C1778</f>
        <v>301049751</v>
      </c>
      <c r="D1778">
        <f>'Raw Data'!D1778</f>
        <v>73239990</v>
      </c>
      <c r="E1778" t="str">
        <f>'Raw Data'!E1778</f>
        <v>STEEL LUNCH BOX 3LAYER-8505 (TOTAL NET WT.9608.30 KGS) (MILDSTEEL)</v>
      </c>
      <c r="F1778" t="str">
        <f t="shared" si="297"/>
        <v>STEEL LUNCH BOX 3LAYER-8505 (TOTAL NET WT.9608.30 KGS) (MILDSTEEL)</v>
      </c>
      <c r="O1778">
        <f>'Raw Data'!N1778</f>
        <v>14820</v>
      </c>
      <c r="P1778" t="str">
        <f>'Raw Data'!O1778</f>
        <v>PCS</v>
      </c>
      <c r="Q1778">
        <f>'Raw Data'!P1778</f>
        <v>253.92042979999999</v>
      </c>
      <c r="R1778">
        <f>'Raw Data'!Q1778</f>
        <v>3763100.77</v>
      </c>
      <c r="S1778">
        <f>'Raw Data'!R1778</f>
        <v>3.4999370070000002</v>
      </c>
      <c r="T1778">
        <f>'Raw Data'!S1778</f>
        <v>51869.066440000002</v>
      </c>
      <c r="U1778">
        <f>'Raw Data'!T1778</f>
        <v>915186.1</v>
      </c>
      <c r="V1778" s="9" t="str">
        <f t="shared" si="298"/>
        <v>STEEL</v>
      </c>
      <c r="W1778" t="str">
        <f t="shared" si="299"/>
        <v/>
      </c>
      <c r="X1778" t="e">
        <f t="shared" si="300"/>
        <v>#VALUE!</v>
      </c>
      <c r="Y1778">
        <f t="shared" si="301"/>
        <v>4678286.87</v>
      </c>
      <c r="Z1778">
        <f t="shared" si="302"/>
        <v>2018</v>
      </c>
      <c r="AA1778" s="9" t="str">
        <f t="shared" si="303"/>
        <v>Steel</v>
      </c>
      <c r="AB1778" s="9" t="str">
        <f t="shared" si="304"/>
        <v>Lunch Box</v>
      </c>
      <c r="AD1778" s="13">
        <f t="shared" si="305"/>
        <v>3.4999370070000002</v>
      </c>
      <c r="AE1778" t="e">
        <f t="shared" si="306"/>
        <v>#VALUE!</v>
      </c>
      <c r="AF1778" s="16">
        <f t="shared" si="307"/>
        <v>0.24319999806967699</v>
      </c>
    </row>
    <row r="1779" spans="1:32" x14ac:dyDescent="0.25">
      <c r="A1779" t="str">
        <f>'Raw Data'!A1779</f>
        <v>INNSA1</v>
      </c>
      <c r="B1779" s="7">
        <f>'Raw Data'!B1779</f>
        <v>43360</v>
      </c>
      <c r="C1779">
        <f>'Raw Data'!C1779</f>
        <v>301049751</v>
      </c>
      <c r="D1779">
        <f>'Raw Data'!D1779</f>
        <v>73239990</v>
      </c>
      <c r="E1779" t="str">
        <f>'Raw Data'!E1779</f>
        <v>STEEL SPOON HOLDER ROUND -MP-96 (MILD STEEL) (TOTAL NET WT.2236.18 KGS) (DPD CLIENT)</v>
      </c>
      <c r="F1779" t="str">
        <f t="shared" si="297"/>
        <v>STEEL SPOON HOLDER ROUND -MP-96 (MILD STEEL) (TOTAL NET WT.2236.18 KGS) (DPD CLIENT)</v>
      </c>
      <c r="O1779">
        <f>'Raw Data'!N1779</f>
        <v>10548</v>
      </c>
      <c r="P1779" t="str">
        <f>'Raw Data'!O1779</f>
        <v>PCS</v>
      </c>
      <c r="Q1779">
        <f>'Raw Data'!P1779</f>
        <v>53.729027299999998</v>
      </c>
      <c r="R1779">
        <f>'Raw Data'!Q1779</f>
        <v>566733.78</v>
      </c>
      <c r="S1779">
        <f>'Raw Data'!R1779</f>
        <v>0.74057928699999998</v>
      </c>
      <c r="T1779">
        <f>'Raw Data'!S1779</f>
        <v>7811.6303239999997</v>
      </c>
      <c r="U1779">
        <f>'Raw Data'!T1779</f>
        <v>137829.6</v>
      </c>
      <c r="V1779" s="9" t="str">
        <f t="shared" si="298"/>
        <v>STEEL</v>
      </c>
      <c r="W1779" t="str">
        <f t="shared" si="299"/>
        <v/>
      </c>
      <c r="X1779" t="e">
        <f t="shared" si="300"/>
        <v>#VALUE!</v>
      </c>
      <c r="Y1779">
        <f t="shared" si="301"/>
        <v>704563.38</v>
      </c>
      <c r="Z1779">
        <f t="shared" si="302"/>
        <v>2018</v>
      </c>
      <c r="AA1779" s="9" t="str">
        <f t="shared" si="303"/>
        <v>Steel</v>
      </c>
      <c r="AB1779" s="9" t="str">
        <f t="shared" si="304"/>
        <v>Other</v>
      </c>
      <c r="AD1779" s="13">
        <f t="shared" si="305"/>
        <v>0.74057928699999998</v>
      </c>
      <c r="AE1779" t="e">
        <f t="shared" si="306"/>
        <v>#VALUE!</v>
      </c>
      <c r="AF1779" s="16">
        <f t="shared" si="307"/>
        <v>0.24319990243037923</v>
      </c>
    </row>
    <row r="1780" spans="1:32" x14ac:dyDescent="0.25">
      <c r="A1780" t="str">
        <f>'Raw Data'!A1780</f>
        <v>INNSA1</v>
      </c>
      <c r="B1780" s="7">
        <f>'Raw Data'!B1780</f>
        <v>43360</v>
      </c>
      <c r="C1780">
        <f>'Raw Data'!C1780</f>
        <v>301049751</v>
      </c>
      <c r="D1780">
        <f>'Raw Data'!D1780</f>
        <v>73239990</v>
      </c>
      <c r="E1780" t="str">
        <f>'Raw Data'!E1780</f>
        <v>STEEL ZHARA-NP-003 (MILD STEEL) (TOTAL NET WT.1692 KGS)</v>
      </c>
      <c r="F1780" t="str">
        <f t="shared" si="297"/>
        <v>STEEL ZHARA-NP-003 (MILD STEEL) (TOTAL NET WT.1692 KGS)</v>
      </c>
      <c r="O1780">
        <f>'Raw Data'!N1780</f>
        <v>18000</v>
      </c>
      <c r="P1780" t="str">
        <f>'Raw Data'!O1780</f>
        <v>PCS</v>
      </c>
      <c r="Q1780">
        <f>'Raw Data'!P1780</f>
        <v>32.72447889</v>
      </c>
      <c r="R1780">
        <f>'Raw Data'!Q1780</f>
        <v>589040.62</v>
      </c>
      <c r="S1780">
        <f>'Raw Data'!R1780</f>
        <v>0.45106104600000002</v>
      </c>
      <c r="T1780">
        <f>'Raw Data'!S1780</f>
        <v>8119.0988280000001</v>
      </c>
      <c r="U1780">
        <f>'Raw Data'!T1780</f>
        <v>143254.70000000001</v>
      </c>
      <c r="V1780" s="9" t="str">
        <f t="shared" si="298"/>
        <v>STEEL</v>
      </c>
      <c r="W1780" t="str">
        <f t="shared" si="299"/>
        <v/>
      </c>
      <c r="X1780" t="e">
        <f t="shared" si="300"/>
        <v>#VALUE!</v>
      </c>
      <c r="Y1780">
        <f t="shared" si="301"/>
        <v>732295.32000000007</v>
      </c>
      <c r="Z1780">
        <f t="shared" si="302"/>
        <v>2018</v>
      </c>
      <c r="AA1780" s="9" t="str">
        <f t="shared" si="303"/>
        <v>Steel</v>
      </c>
      <c r="AB1780" s="9" t="str">
        <f t="shared" si="304"/>
        <v>Other</v>
      </c>
      <c r="AD1780" s="13">
        <f t="shared" si="305"/>
        <v>0.45106104600000002</v>
      </c>
      <c r="AE1780" t="e">
        <f t="shared" si="306"/>
        <v>#VALUE!</v>
      </c>
      <c r="AF1780" s="16">
        <f t="shared" si="307"/>
        <v>0.24320003601788959</v>
      </c>
    </row>
    <row r="1781" spans="1:32" x14ac:dyDescent="0.25">
      <c r="A1781" t="str">
        <f>'Raw Data'!A1781</f>
        <v>INNSA1</v>
      </c>
      <c r="B1781" s="7">
        <f>'Raw Data'!B1781</f>
        <v>43360</v>
      </c>
      <c r="C1781">
        <f>'Raw Data'!C1781</f>
        <v>301049751</v>
      </c>
      <c r="D1781">
        <f>'Raw Data'!D1781</f>
        <v>73231000</v>
      </c>
      <c r="E1781" t="str">
        <f>'Raw Data'!E1781</f>
        <v>STEEL SCRUBBER -ANG537 (TOTAL NET WT.5831.10 KGS)(MILD STEEL) (DPD CLIENT)</v>
      </c>
      <c r="F1781" t="str">
        <f t="shared" si="297"/>
        <v>STEEL SCRUBBER -ANG537 (TOTAL NET WT.5831.10 KGS)(MILD STEEL) (DPD CLIENT)</v>
      </c>
      <c r="O1781">
        <f>'Raw Data'!N1781</f>
        <v>270864</v>
      </c>
      <c r="P1781" t="str">
        <f>'Raw Data'!O1781</f>
        <v>PCS</v>
      </c>
      <c r="Q1781">
        <f>'Raw Data'!P1781</f>
        <v>4.9197371009999999</v>
      </c>
      <c r="R1781">
        <f>'Raw Data'!Q1781</f>
        <v>1332579.67</v>
      </c>
      <c r="S1781">
        <f>'Raw Data'!R1781</f>
        <v>6.7811676000000001E-2</v>
      </c>
      <c r="T1781">
        <f>'Raw Data'!S1781</f>
        <v>18367.741829999999</v>
      </c>
      <c r="U1781">
        <f>'Raw Data'!T1781</f>
        <v>412833.2</v>
      </c>
      <c r="V1781" s="9" t="str">
        <f t="shared" si="298"/>
        <v>STEEL</v>
      </c>
      <c r="W1781" t="str">
        <f t="shared" si="299"/>
        <v/>
      </c>
      <c r="X1781" t="e">
        <f t="shared" si="300"/>
        <v>#VALUE!</v>
      </c>
      <c r="Y1781">
        <f t="shared" si="301"/>
        <v>1745412.8699999999</v>
      </c>
      <c r="Z1781">
        <f t="shared" si="302"/>
        <v>2018</v>
      </c>
      <c r="AA1781" s="9" t="str">
        <f t="shared" si="303"/>
        <v>Steel</v>
      </c>
      <c r="AB1781" s="9" t="str">
        <f t="shared" si="304"/>
        <v>Scrubber</v>
      </c>
      <c r="AD1781" s="13">
        <f t="shared" si="305"/>
        <v>6.7811676000000001E-2</v>
      </c>
      <c r="AE1781" t="e">
        <f t="shared" si="306"/>
        <v>#VALUE!</v>
      </c>
      <c r="AF1781" s="16">
        <f t="shared" si="307"/>
        <v>0.30980001368323445</v>
      </c>
    </row>
    <row r="1782" spans="1:32" x14ac:dyDescent="0.25">
      <c r="A1782" t="str">
        <f>'Raw Data'!A1782</f>
        <v>INNSA1</v>
      </c>
      <c r="B1782" s="7">
        <f>'Raw Data'!B1782</f>
        <v>43360</v>
      </c>
      <c r="C1782">
        <f>'Raw Data'!C1782</f>
        <v>301049751</v>
      </c>
      <c r="D1782">
        <f>'Raw Data'!D1782</f>
        <v>73239990</v>
      </c>
      <c r="E1782" t="str">
        <f>'Raw Data'!E1782</f>
        <v>STEEL LUNCH BOX 3 LAYER -8505 (TOTAL NET.WT. 1174.78 KGS) (MILD STEEL)</v>
      </c>
      <c r="F1782" t="str">
        <f t="shared" si="297"/>
        <v>STEEL LUNCH BOX 3 LAYER -8505 (TOTAL NET.WT. 1174.78 KGS) (MILD STEEL)</v>
      </c>
      <c r="O1782">
        <f>'Raw Data'!N1782</f>
        <v>1812</v>
      </c>
      <c r="P1782" t="str">
        <f>'Raw Data'!O1782</f>
        <v>PCS</v>
      </c>
      <c r="Q1782">
        <f>'Raw Data'!P1782</f>
        <v>253.72213020000001</v>
      </c>
      <c r="R1782">
        <f>'Raw Data'!Q1782</f>
        <v>459744.5</v>
      </c>
      <c r="S1782">
        <f>'Raw Data'!R1782</f>
        <v>3.4972037249999999</v>
      </c>
      <c r="T1782">
        <f>'Raw Data'!S1782</f>
        <v>6336.9331499999998</v>
      </c>
      <c r="U1782">
        <f>'Raw Data'!T1782</f>
        <v>111809.8</v>
      </c>
      <c r="V1782" s="9" t="str">
        <f t="shared" si="298"/>
        <v>STEEL</v>
      </c>
      <c r="W1782" t="str">
        <f t="shared" si="299"/>
        <v/>
      </c>
      <c r="X1782" t="e">
        <f t="shared" si="300"/>
        <v>#VALUE!</v>
      </c>
      <c r="Y1782">
        <f t="shared" si="301"/>
        <v>571554.30000000005</v>
      </c>
      <c r="Z1782">
        <f t="shared" si="302"/>
        <v>2018</v>
      </c>
      <c r="AA1782" s="9" t="str">
        <f t="shared" si="303"/>
        <v>Steel</v>
      </c>
      <c r="AB1782" s="9" t="str">
        <f t="shared" si="304"/>
        <v>Lunch Box</v>
      </c>
      <c r="AD1782" s="13">
        <f t="shared" si="305"/>
        <v>3.4972037249999999</v>
      </c>
      <c r="AE1782" t="e">
        <f t="shared" si="306"/>
        <v>#VALUE!</v>
      </c>
      <c r="AF1782" s="16">
        <f t="shared" si="307"/>
        <v>0.24319986427243828</v>
      </c>
    </row>
    <row r="1783" spans="1:32" x14ac:dyDescent="0.25">
      <c r="A1783" t="str">
        <f>'Raw Data'!A1783</f>
        <v>INNSA1</v>
      </c>
      <c r="B1783" s="7">
        <f>'Raw Data'!B1783</f>
        <v>43360</v>
      </c>
      <c r="C1783">
        <f>'Raw Data'!C1783</f>
        <v>301049751</v>
      </c>
      <c r="D1783">
        <f>'Raw Data'!D1783</f>
        <v>73239990</v>
      </c>
      <c r="E1783" t="str">
        <f>'Raw Data'!E1783</f>
        <v>STEEL LUNCH BOX -6561 (TOTAL NET.WT. 2469.60 KGS) (MILD STEEL)</v>
      </c>
      <c r="F1783" t="str">
        <f t="shared" si="297"/>
        <v>STEEL LUNCH BOX -6561 (TOTAL NET.WT. 2469.60 KGS) (MILD STEEL)</v>
      </c>
      <c r="O1783">
        <f>'Raw Data'!N1783</f>
        <v>6480</v>
      </c>
      <c r="P1783" t="str">
        <f>'Raw Data'!O1783</f>
        <v>PCS</v>
      </c>
      <c r="Q1783">
        <f>'Raw Data'!P1783</f>
        <v>191.57117589999999</v>
      </c>
      <c r="R1783">
        <f>'Raw Data'!Q1783</f>
        <v>1241381.22</v>
      </c>
      <c r="S1783">
        <f>'Raw Data'!R1783</f>
        <v>2.6405399850000002</v>
      </c>
      <c r="T1783">
        <f>'Raw Data'!S1783</f>
        <v>17110.699100000002</v>
      </c>
      <c r="U1783">
        <f>'Raw Data'!T1783</f>
        <v>301903.90000000002</v>
      </c>
      <c r="V1783" s="9" t="str">
        <f t="shared" si="298"/>
        <v>STEEL</v>
      </c>
      <c r="W1783" t="str">
        <f t="shared" si="299"/>
        <v/>
      </c>
      <c r="X1783" t="e">
        <f t="shared" si="300"/>
        <v>#VALUE!</v>
      </c>
      <c r="Y1783">
        <f t="shared" si="301"/>
        <v>1543285.12</v>
      </c>
      <c r="Z1783">
        <f t="shared" si="302"/>
        <v>2018</v>
      </c>
      <c r="AA1783" s="9" t="str">
        <f t="shared" si="303"/>
        <v>Steel</v>
      </c>
      <c r="AB1783" s="9" t="str">
        <f t="shared" si="304"/>
        <v>Lunch Box</v>
      </c>
      <c r="AD1783" s="13">
        <f t="shared" si="305"/>
        <v>2.6405399850000002</v>
      </c>
      <c r="AE1783" t="e">
        <f t="shared" si="306"/>
        <v>#VALUE!</v>
      </c>
      <c r="AF1783" s="16">
        <f t="shared" si="307"/>
        <v>0.243199989766238</v>
      </c>
    </row>
    <row r="1784" spans="1:32" x14ac:dyDescent="0.25">
      <c r="A1784" t="str">
        <f>'Raw Data'!A1784</f>
        <v>INNSA1</v>
      </c>
      <c r="B1784" s="7">
        <f>'Raw Data'!B1784</f>
        <v>43360</v>
      </c>
      <c r="C1784">
        <f>'Raw Data'!C1784</f>
        <v>301049751</v>
      </c>
      <c r="D1784">
        <f>'Raw Data'!D1784</f>
        <v>73239990</v>
      </c>
      <c r="E1784" t="str">
        <f>'Raw Data'!E1784</f>
        <v>STEEL CONTAINER ROUND-6857(TOTAL NET WT.3029.40 KGS) (MILD STEEL)(DPD CLIENT)</v>
      </c>
      <c r="F1784" t="str">
        <f t="shared" si="297"/>
        <v>STEEL CONTAINER ROUND-6857(TOTAL NET WT.3029.40 KGS) (MILD STEEL)(DPD CLIENT)</v>
      </c>
      <c r="O1784">
        <f>'Raw Data'!N1784</f>
        <v>23760</v>
      </c>
      <c r="P1784" t="str">
        <f>'Raw Data'!O1784</f>
        <v>PCS</v>
      </c>
      <c r="Q1784">
        <f>'Raw Data'!P1784</f>
        <v>61.419765990000002</v>
      </c>
      <c r="R1784">
        <f>'Raw Data'!Q1784</f>
        <v>1459333.64</v>
      </c>
      <c r="S1784">
        <f>'Raw Data'!R1784</f>
        <v>0.84658533400000002</v>
      </c>
      <c r="T1784">
        <f>'Raw Data'!S1784</f>
        <v>20114.867539999999</v>
      </c>
      <c r="U1784">
        <f>'Raw Data'!T1784</f>
        <v>354909.9</v>
      </c>
      <c r="V1784" s="9" t="str">
        <f t="shared" si="298"/>
        <v>STEEL</v>
      </c>
      <c r="W1784" t="str">
        <f t="shared" si="299"/>
        <v/>
      </c>
      <c r="X1784" t="e">
        <f t="shared" si="300"/>
        <v>#VALUE!</v>
      </c>
      <c r="Y1784">
        <f t="shared" si="301"/>
        <v>1814243.54</v>
      </c>
      <c r="Z1784">
        <f t="shared" si="302"/>
        <v>2018</v>
      </c>
      <c r="AA1784" s="9" t="str">
        <f t="shared" si="303"/>
        <v>Steel</v>
      </c>
      <c r="AB1784" s="9" t="str">
        <f t="shared" si="304"/>
        <v>Other</v>
      </c>
      <c r="AD1784" s="13">
        <f t="shared" si="305"/>
        <v>0.84658533400000002</v>
      </c>
      <c r="AE1784" t="e">
        <f t="shared" si="306"/>
        <v>#VALUE!</v>
      </c>
      <c r="AF1784" s="16">
        <f t="shared" si="307"/>
        <v>0.24319997173504479</v>
      </c>
    </row>
    <row r="1785" spans="1:32" x14ac:dyDescent="0.25">
      <c r="A1785" t="str">
        <f>'Raw Data'!A1785</f>
        <v>INNSA1</v>
      </c>
      <c r="B1785" s="7">
        <f>'Raw Data'!B1785</f>
        <v>43360</v>
      </c>
      <c r="C1785">
        <f>'Raw Data'!C1785</f>
        <v>301049751</v>
      </c>
      <c r="D1785">
        <f>'Raw Data'!D1785</f>
        <v>73239990</v>
      </c>
      <c r="E1785" t="str">
        <f>'Raw Data'!E1785</f>
        <v>STEEL LUNCH BOX -6900(TOTAL NET.WT. 2686.36 KGS) (MILD STEEL)</v>
      </c>
      <c r="F1785" t="str">
        <f t="shared" si="297"/>
        <v>STEEL LUNCH BOX -6900(TOTAL NET.WT. 2686.36 KGS) (MILD STEEL)</v>
      </c>
      <c r="O1785">
        <f>'Raw Data'!N1785</f>
        <v>22944</v>
      </c>
      <c r="P1785" t="str">
        <f>'Raw Data'!O1785</f>
        <v>PCS</v>
      </c>
      <c r="Q1785">
        <f>'Raw Data'!P1785</f>
        <v>58.275658999999997</v>
      </c>
      <c r="R1785">
        <f>'Raw Data'!Q1785</f>
        <v>1337076.72</v>
      </c>
      <c r="S1785">
        <f>'Raw Data'!R1785</f>
        <v>0.80324822900000004</v>
      </c>
      <c r="T1785">
        <f>'Raw Data'!S1785</f>
        <v>18429.727360000001</v>
      </c>
      <c r="U1785">
        <f>'Raw Data'!T1785</f>
        <v>325177.09999999998</v>
      </c>
      <c r="V1785" s="9" t="str">
        <f t="shared" si="298"/>
        <v>STEEL</v>
      </c>
      <c r="W1785" t="str">
        <f t="shared" si="299"/>
        <v/>
      </c>
      <c r="X1785" t="e">
        <f t="shared" si="300"/>
        <v>#VALUE!</v>
      </c>
      <c r="Y1785">
        <f t="shared" si="301"/>
        <v>1662253.8199999998</v>
      </c>
      <c r="Z1785">
        <f t="shared" si="302"/>
        <v>2018</v>
      </c>
      <c r="AA1785" s="9" t="str">
        <f t="shared" si="303"/>
        <v>Steel</v>
      </c>
      <c r="AB1785" s="9" t="str">
        <f t="shared" si="304"/>
        <v>Lunch Box</v>
      </c>
      <c r="AD1785" s="13">
        <f t="shared" si="305"/>
        <v>0.80324822900000004</v>
      </c>
      <c r="AE1785" t="e">
        <f t="shared" si="306"/>
        <v>#VALUE!</v>
      </c>
      <c r="AF1785" s="16">
        <f t="shared" si="307"/>
        <v>0.24320003118444841</v>
      </c>
    </row>
    <row r="1786" spans="1:32" x14ac:dyDescent="0.25">
      <c r="A1786" t="str">
        <f>'Raw Data'!A1786</f>
        <v>INNSA1</v>
      </c>
      <c r="B1786" s="7">
        <f>'Raw Data'!B1786</f>
        <v>43353</v>
      </c>
      <c r="C1786">
        <f>'Raw Data'!C1786</f>
        <v>301049751</v>
      </c>
      <c r="D1786">
        <f>'Raw Data'!D1786</f>
        <v>73239990</v>
      </c>
      <c r="E1786" t="str">
        <f>'Raw Data'!E1786</f>
        <v>STAINLESS STEEL SPORTS BOTTLE 750ML S-308-C6-NP-20 (TOTAL NET WT.3585.60 KGS)(NOT VACUUM BOTTLE)(MILD STEEL)(DPD CLIENT)</v>
      </c>
      <c r="F1786" t="str">
        <f t="shared" si="297"/>
        <v>STAINLESS STEEL SPORTS BOTTLE 750ML S-308-C6-NP-20 (TOTAL NET WT.3585.60 KGS)(NOT VACUUM BOTTLE)(MILD STEEL)(DPD CLIENT)</v>
      </c>
      <c r="O1786">
        <f>'Raw Data'!N1786</f>
        <v>21600</v>
      </c>
      <c r="P1786" t="str">
        <f>'Raw Data'!O1786</f>
        <v>PCS</v>
      </c>
      <c r="Q1786">
        <f>'Raw Data'!P1786</f>
        <v>84.625753700000004</v>
      </c>
      <c r="R1786">
        <f>'Raw Data'!Q1786</f>
        <v>1827916.28</v>
      </c>
      <c r="S1786">
        <f>'Raw Data'!R1786</f>
        <v>1.1664473289999999</v>
      </c>
      <c r="T1786">
        <f>'Raw Data'!S1786</f>
        <v>25195.262299999999</v>
      </c>
      <c r="U1786">
        <f>'Raw Data'!T1786</f>
        <v>444549.3</v>
      </c>
      <c r="V1786" s="9" t="str">
        <f t="shared" si="298"/>
        <v>STAINLESS</v>
      </c>
      <c r="W1786" t="str">
        <f t="shared" si="299"/>
        <v/>
      </c>
      <c r="X1786" t="e">
        <f t="shared" si="300"/>
        <v>#VALUE!</v>
      </c>
      <c r="Y1786">
        <f t="shared" si="301"/>
        <v>2272465.58</v>
      </c>
      <c r="Z1786">
        <f t="shared" si="302"/>
        <v>2018</v>
      </c>
      <c r="AA1786" s="9" t="str">
        <f t="shared" si="303"/>
        <v>Steel</v>
      </c>
      <c r="AB1786" s="9" t="str">
        <f t="shared" si="304"/>
        <v>Other</v>
      </c>
      <c r="AD1786" s="13">
        <f t="shared" si="305"/>
        <v>1.1664473289999999</v>
      </c>
      <c r="AE1786" t="e">
        <f t="shared" si="306"/>
        <v>#VALUE!</v>
      </c>
      <c r="AF1786" s="16">
        <f t="shared" si="307"/>
        <v>0.2432000332093984</v>
      </c>
    </row>
    <row r="1787" spans="1:32" x14ac:dyDescent="0.25">
      <c r="A1787" t="str">
        <f>'Raw Data'!A1787</f>
        <v>INNSA1</v>
      </c>
      <c r="B1787" s="7">
        <f>'Raw Data'!B1787</f>
        <v>43353</v>
      </c>
      <c r="C1787">
        <f>'Raw Data'!C1787</f>
        <v>301049751</v>
      </c>
      <c r="D1787">
        <f>'Raw Data'!D1787</f>
        <v>73239990</v>
      </c>
      <c r="E1787" t="str">
        <f>'Raw Data'!E1787</f>
        <v>STAINLESS STEEL SPORTS BOTTLE 600ML S115-NP-21 (TOTAL NET WT. 3609.94KGS)(NOT VACUUM BOTTLE)(MILD STEEL)</v>
      </c>
      <c r="F1787" t="str">
        <f t="shared" si="297"/>
        <v>STAINLESS STEEL SPORTS BOTTLE 600ML S115-NP-21 (TOTAL NET WT. 3609.94KGS)(NOT VACUUM BOTTLE)(MILD STEEL)</v>
      </c>
      <c r="O1787">
        <f>'Raw Data'!N1787</f>
        <v>20988</v>
      </c>
      <c r="P1787" t="str">
        <f>'Raw Data'!O1787</f>
        <v>PCS</v>
      </c>
      <c r="Q1787">
        <f>'Raw Data'!P1787</f>
        <v>93.572970269999999</v>
      </c>
      <c r="R1787">
        <f>'Raw Data'!Q1787</f>
        <v>1963909.5</v>
      </c>
      <c r="S1787">
        <f>'Raw Data'!R1787</f>
        <v>1.2897721609999999</v>
      </c>
      <c r="T1787">
        <f>'Raw Data'!S1787</f>
        <v>27069.738109999998</v>
      </c>
      <c r="U1787">
        <f>'Raw Data'!T1787</f>
        <v>477622.7</v>
      </c>
      <c r="V1787" s="9" t="str">
        <f t="shared" si="298"/>
        <v>STAINLESS</v>
      </c>
      <c r="W1787" t="str">
        <f t="shared" si="299"/>
        <v/>
      </c>
      <c r="X1787" t="e">
        <f t="shared" si="300"/>
        <v>#VALUE!</v>
      </c>
      <c r="Y1787">
        <f t="shared" si="301"/>
        <v>2441532.2000000002</v>
      </c>
      <c r="Z1787">
        <f t="shared" si="302"/>
        <v>2018</v>
      </c>
      <c r="AA1787" s="9" t="str">
        <f t="shared" si="303"/>
        <v>Steel</v>
      </c>
      <c r="AB1787" s="9" t="str">
        <f t="shared" si="304"/>
        <v>Other</v>
      </c>
      <c r="AD1787" s="13">
        <f t="shared" si="305"/>
        <v>1.2897721609999999</v>
      </c>
      <c r="AE1787" t="e">
        <f t="shared" si="306"/>
        <v>#VALUE!</v>
      </c>
      <c r="AF1787" s="16">
        <f t="shared" si="307"/>
        <v>0.2431999539693657</v>
      </c>
    </row>
    <row r="1788" spans="1:32" x14ac:dyDescent="0.25">
      <c r="A1788" t="str">
        <f>'Raw Data'!A1788</f>
        <v>INNSA1</v>
      </c>
      <c r="B1788" s="7">
        <f>'Raw Data'!B1788</f>
        <v>43351</v>
      </c>
      <c r="C1788">
        <f>'Raw Data'!C1788</f>
        <v>301049751</v>
      </c>
      <c r="D1788">
        <f>'Raw Data'!D1788</f>
        <v>73239990</v>
      </c>
      <c r="E1788" t="str">
        <f>'Raw Data'!E1788</f>
        <v>STEEL SPOON HOLDER ROUND -MP-96 (TOTAL NET WT.1034.21 KGS) (MILD STEEL)</v>
      </c>
      <c r="F1788" t="str">
        <f t="shared" si="297"/>
        <v>STEEL SPOON HOLDER ROUND -MP-96 (TOTAL NET WT.1034.21 KGS) (MILD STEEL)</v>
      </c>
      <c r="O1788">
        <f>'Raw Data'!N1788</f>
        <v>4788</v>
      </c>
      <c r="P1788" t="str">
        <f>'Raw Data'!O1788</f>
        <v>PCS</v>
      </c>
      <c r="Q1788">
        <f>'Raw Data'!P1788</f>
        <v>54.642571009999998</v>
      </c>
      <c r="R1788">
        <f>'Raw Data'!Q1788</f>
        <v>261628.63</v>
      </c>
      <c r="S1788">
        <f>'Raw Data'!R1788</f>
        <v>0.75317120599999998</v>
      </c>
      <c r="T1788">
        <f>'Raw Data'!S1788</f>
        <v>3606.1837350000001</v>
      </c>
      <c r="U1788">
        <f>'Raw Data'!T1788</f>
        <v>63628.1</v>
      </c>
      <c r="V1788" s="9" t="str">
        <f t="shared" si="298"/>
        <v>STEEL</v>
      </c>
      <c r="W1788" t="str">
        <f t="shared" si="299"/>
        <v/>
      </c>
      <c r="X1788" t="e">
        <f t="shared" si="300"/>
        <v>#VALUE!</v>
      </c>
      <c r="Y1788">
        <f t="shared" si="301"/>
        <v>325256.73</v>
      </c>
      <c r="Z1788">
        <f t="shared" si="302"/>
        <v>2018</v>
      </c>
      <c r="AA1788" s="9" t="str">
        <f t="shared" si="303"/>
        <v>Steel</v>
      </c>
      <c r="AB1788" s="9" t="str">
        <f t="shared" si="304"/>
        <v>Other</v>
      </c>
      <c r="AD1788" s="13">
        <f t="shared" si="305"/>
        <v>0.75317120599999998</v>
      </c>
      <c r="AE1788" t="e">
        <f t="shared" si="306"/>
        <v>#VALUE!</v>
      </c>
      <c r="AF1788" s="16">
        <f t="shared" si="307"/>
        <v>0.24320006568088515</v>
      </c>
    </row>
    <row r="1789" spans="1:32" x14ac:dyDescent="0.25">
      <c r="A1789" t="str">
        <f>'Raw Data'!A1789</f>
        <v>INNSA1</v>
      </c>
      <c r="B1789" s="7">
        <f>'Raw Data'!B1789</f>
        <v>43346</v>
      </c>
      <c r="C1789">
        <f>'Raw Data'!C1789</f>
        <v>301049751</v>
      </c>
      <c r="D1789">
        <f>'Raw Data'!D1789</f>
        <v>73239990</v>
      </c>
      <c r="E1789" t="str">
        <f>'Raw Data'!E1789</f>
        <v>STAINLESS STEEL SPORTS BOTTLE 750ML SG-702-SB-01(TOTAL NET WT.2016 KGS)(NOT VACUUM BOTTLE)(MILD STEEL)-DPD CLIENT</v>
      </c>
      <c r="F1789" t="str">
        <f t="shared" si="297"/>
        <v>STAINLESS STEEL SPORTS BOTTLE 750ML SG-702-SB-01(TOTAL NET WT.2016 KGS)(NOT VACUUM BOTTLE)(MILD STEEL)-DPD CLIENT</v>
      </c>
      <c r="O1789">
        <f>'Raw Data'!N1789</f>
        <v>12600</v>
      </c>
      <c r="P1789" t="str">
        <f>'Raw Data'!O1789</f>
        <v>PCS</v>
      </c>
      <c r="Q1789">
        <f>'Raw Data'!P1789</f>
        <v>97.227065080000003</v>
      </c>
      <c r="R1789">
        <f>'Raw Data'!Q1789</f>
        <v>1225061.02</v>
      </c>
      <c r="S1789">
        <f>'Raw Data'!R1789</f>
        <v>1.36746927</v>
      </c>
      <c r="T1789">
        <f>'Raw Data'!S1789</f>
        <v>17230.112799999999</v>
      </c>
      <c r="U1789">
        <f>'Raw Data'!T1789</f>
        <v>297934.8</v>
      </c>
      <c r="V1789" s="9" t="str">
        <f t="shared" si="298"/>
        <v>STAINLESS</v>
      </c>
      <c r="W1789" t="str">
        <f t="shared" si="299"/>
        <v/>
      </c>
      <c r="X1789" t="e">
        <f t="shared" si="300"/>
        <v>#VALUE!</v>
      </c>
      <c r="Y1789">
        <f t="shared" si="301"/>
        <v>1522995.82</v>
      </c>
      <c r="Z1789">
        <f t="shared" si="302"/>
        <v>2018</v>
      </c>
      <c r="AA1789" s="9" t="str">
        <f t="shared" si="303"/>
        <v>Steel</v>
      </c>
      <c r="AB1789" s="9" t="str">
        <f t="shared" si="304"/>
        <v>Other</v>
      </c>
      <c r="AD1789" s="13">
        <f t="shared" si="305"/>
        <v>1.36746927</v>
      </c>
      <c r="AE1789" t="e">
        <f t="shared" si="306"/>
        <v>#VALUE!</v>
      </c>
      <c r="AF1789" s="16">
        <f t="shared" si="307"/>
        <v>0.2431999672963229</v>
      </c>
    </row>
    <row r="1790" spans="1:32" x14ac:dyDescent="0.25">
      <c r="A1790" t="str">
        <f>'Raw Data'!A1790</f>
        <v>INNSA1</v>
      </c>
      <c r="B1790" s="7">
        <f>'Raw Data'!B1790</f>
        <v>43346</v>
      </c>
      <c r="C1790">
        <f>'Raw Data'!C1790</f>
        <v>301049751</v>
      </c>
      <c r="D1790">
        <f>'Raw Data'!D1790</f>
        <v>73239990</v>
      </c>
      <c r="E1790" t="str">
        <f>'Raw Data'!E1790</f>
        <v>STEEL ZHARA-NP-003 (TOTAL NET WT.2256 KGS) (MILD STEEL)</v>
      </c>
      <c r="F1790" t="str">
        <f t="shared" si="297"/>
        <v>STEEL ZHARA-NP-003 (TOTAL NET WT.2256 KGS) (MILD STEEL)</v>
      </c>
      <c r="O1790">
        <f>'Raw Data'!N1790</f>
        <v>24000</v>
      </c>
      <c r="P1790" t="str">
        <f>'Raw Data'!O1790</f>
        <v>PCS</v>
      </c>
      <c r="Q1790">
        <f>'Raw Data'!P1790</f>
        <v>32.170043329999999</v>
      </c>
      <c r="R1790">
        <f>'Raw Data'!Q1790</f>
        <v>772081.04</v>
      </c>
      <c r="S1790">
        <f>'Raw Data'!R1790</f>
        <v>0.45246193200000001</v>
      </c>
      <c r="T1790">
        <f>'Raw Data'!S1790</f>
        <v>10859.086359999999</v>
      </c>
      <c r="U1790">
        <f>'Raw Data'!T1790</f>
        <v>187770.1</v>
      </c>
      <c r="V1790" s="9" t="str">
        <f t="shared" si="298"/>
        <v>STEEL</v>
      </c>
      <c r="W1790" t="str">
        <f t="shared" si="299"/>
        <v/>
      </c>
      <c r="X1790" t="e">
        <f t="shared" si="300"/>
        <v>#VALUE!</v>
      </c>
      <c r="Y1790">
        <f t="shared" si="301"/>
        <v>959851.14</v>
      </c>
      <c r="Z1790">
        <f t="shared" si="302"/>
        <v>2018</v>
      </c>
      <c r="AA1790" s="9" t="str">
        <f t="shared" si="303"/>
        <v>Steel</v>
      </c>
      <c r="AB1790" s="9" t="str">
        <f t="shared" si="304"/>
        <v>Other</v>
      </c>
      <c r="AD1790" s="13">
        <f t="shared" si="305"/>
        <v>0.45246193200000001</v>
      </c>
      <c r="AE1790" t="e">
        <f t="shared" si="306"/>
        <v>#VALUE!</v>
      </c>
      <c r="AF1790" s="16">
        <f t="shared" si="307"/>
        <v>0.24319998843644702</v>
      </c>
    </row>
    <row r="1791" spans="1:32" x14ac:dyDescent="0.25">
      <c r="A1791" t="str">
        <f>'Raw Data'!A1791</f>
        <v>INNSA1</v>
      </c>
      <c r="B1791" s="7">
        <f>'Raw Data'!B1791</f>
        <v>43346</v>
      </c>
      <c r="C1791">
        <f>'Raw Data'!C1791</f>
        <v>301049751</v>
      </c>
      <c r="D1791">
        <f>'Raw Data'!D1791</f>
        <v>73239990</v>
      </c>
      <c r="E1791" t="str">
        <f>'Raw Data'!E1791</f>
        <v>STEEL TEA STRAINER-NP-55 (TOTAL NET WT.2368.80KGS) (MILD STEEL)</v>
      </c>
      <c r="F1791" t="str">
        <f t="shared" si="297"/>
        <v>STEEL TEA STRAINER-NP-55 (TOTAL NET WT.2368.80KGS) (MILD STEEL)</v>
      </c>
      <c r="O1791">
        <f>'Raw Data'!N1791</f>
        <v>50400</v>
      </c>
      <c r="P1791" t="str">
        <f>'Raw Data'!O1791</f>
        <v>PCS</v>
      </c>
      <c r="Q1791">
        <f>'Raw Data'!P1791</f>
        <v>23.036852580000001</v>
      </c>
      <c r="R1791">
        <f>'Raw Data'!Q1791</f>
        <v>1161057.3700000001</v>
      </c>
      <c r="S1791">
        <f>'Raw Data'!R1791</f>
        <v>0.32400636500000002</v>
      </c>
      <c r="T1791">
        <f>'Raw Data'!S1791</f>
        <v>16329.920819999999</v>
      </c>
      <c r="U1791">
        <f>'Raw Data'!T1791</f>
        <v>282369.09999999998</v>
      </c>
      <c r="V1791" s="9" t="str">
        <f t="shared" si="298"/>
        <v>STEEL</v>
      </c>
      <c r="W1791" t="str">
        <f t="shared" si="299"/>
        <v/>
      </c>
      <c r="X1791" t="e">
        <f t="shared" si="300"/>
        <v>#VALUE!</v>
      </c>
      <c r="Y1791">
        <f t="shared" si="301"/>
        <v>1443426.4700000002</v>
      </c>
      <c r="Z1791">
        <f t="shared" si="302"/>
        <v>2018</v>
      </c>
      <c r="AA1791" s="9" t="str">
        <f t="shared" si="303"/>
        <v>Steel</v>
      </c>
      <c r="AB1791" s="9" t="str">
        <f t="shared" si="304"/>
        <v>Tea Strainer</v>
      </c>
      <c r="AD1791" s="13">
        <f t="shared" si="305"/>
        <v>0.32400636500000002</v>
      </c>
      <c r="AE1791" t="e">
        <f t="shared" si="306"/>
        <v>#VALUE!</v>
      </c>
      <c r="AF1791" s="16">
        <f t="shared" si="307"/>
        <v>0.24319995488250504</v>
      </c>
    </row>
    <row r="1792" spans="1:32" x14ac:dyDescent="0.25">
      <c r="A1792" t="str">
        <f>'Raw Data'!A1792</f>
        <v>INNSA1</v>
      </c>
      <c r="B1792" s="7">
        <f>'Raw Data'!B1792</f>
        <v>43346</v>
      </c>
      <c r="C1792">
        <f>'Raw Data'!C1792</f>
        <v>301049751</v>
      </c>
      <c r="D1792">
        <f>'Raw Data'!D1792</f>
        <v>73239990</v>
      </c>
      <c r="E1792" t="str">
        <f>'Raw Data'!E1792</f>
        <v>STAINLESS STEEL SPORTS BOTTLE 600ML S115-NP-21 (TOTAL NET WT.4185.79 KGS)(NOT VACUUM BOTTLE)(MILD STEEL)</v>
      </c>
      <c r="F1792" t="str">
        <f t="shared" si="297"/>
        <v>STAINLESS STEEL SPORTS BOTTLE 600ML S115-NP-21 (TOTAL NET WT.4185.79 KGS)(NOT VACUUM BOTTLE)(MILD STEEL)</v>
      </c>
      <c r="O1792">
        <f>'Raw Data'!N1792</f>
        <v>24336</v>
      </c>
      <c r="P1792" t="str">
        <f>'Raw Data'!O1792</f>
        <v>PCS</v>
      </c>
      <c r="Q1792">
        <f>'Raw Data'!P1792</f>
        <v>91.744335550000002</v>
      </c>
      <c r="R1792">
        <f>'Raw Data'!Q1792</f>
        <v>2232690.15</v>
      </c>
      <c r="S1792">
        <f>'Raw Data'!R1792</f>
        <v>1.290356337</v>
      </c>
      <c r="T1792">
        <f>'Raw Data'!S1792</f>
        <v>31402.111809999999</v>
      </c>
      <c r="U1792">
        <f>'Raw Data'!T1792</f>
        <v>542990.19999999995</v>
      </c>
      <c r="V1792" s="9" t="str">
        <f t="shared" si="298"/>
        <v>STAINLESS</v>
      </c>
      <c r="W1792" t="str">
        <f t="shared" si="299"/>
        <v/>
      </c>
      <c r="X1792" t="e">
        <f t="shared" si="300"/>
        <v>#VALUE!</v>
      </c>
      <c r="Y1792">
        <f t="shared" si="301"/>
        <v>2775680.3499999996</v>
      </c>
      <c r="Z1792">
        <f t="shared" si="302"/>
        <v>2018</v>
      </c>
      <c r="AA1792" s="9" t="str">
        <f t="shared" si="303"/>
        <v>Steel</v>
      </c>
      <c r="AB1792" s="9" t="str">
        <f t="shared" si="304"/>
        <v>Other</v>
      </c>
      <c r="AD1792" s="13">
        <f t="shared" si="305"/>
        <v>1.290356337</v>
      </c>
      <c r="AE1792" t="e">
        <f t="shared" si="306"/>
        <v>#VALUE!</v>
      </c>
      <c r="AF1792" s="16">
        <f t="shared" si="307"/>
        <v>0.24319998007784466</v>
      </c>
    </row>
    <row r="1793" spans="1:32" x14ac:dyDescent="0.25">
      <c r="A1793" t="str">
        <f>'Raw Data'!A1793</f>
        <v>INNSA1</v>
      </c>
      <c r="B1793" s="7">
        <f>'Raw Data'!B1793</f>
        <v>43346</v>
      </c>
      <c r="C1793">
        <f>'Raw Data'!C1793</f>
        <v>301049751</v>
      </c>
      <c r="D1793">
        <f>'Raw Data'!D1793</f>
        <v>73239990</v>
      </c>
      <c r="E1793" t="str">
        <f>'Raw Data'!E1793</f>
        <v>STAINLESS STEEL SPORTS BOTTLE 750ML S-308-C6-NP-20 (TOTAL NET WT.1165.32 KGS)(NOT VACUUM BOTTLE)(MILD STEEL)-</v>
      </c>
      <c r="F1793" t="str">
        <f t="shared" si="297"/>
        <v>STAINLESS STEEL SPORTS BOTTLE 750ML S-308-C6-NP-20 (TOTAL NET WT.1165.32 KGS)(NOT VACUUM BOTTLE)(MILD STEEL)-</v>
      </c>
      <c r="O1793">
        <f>'Raw Data'!N1793</f>
        <v>7020</v>
      </c>
      <c r="P1793" t="str">
        <f>'Raw Data'!O1793</f>
        <v>PCS</v>
      </c>
      <c r="Q1793">
        <f>'Raw Data'!P1793</f>
        <v>82.971968660000002</v>
      </c>
      <c r="R1793">
        <f>'Raw Data'!Q1793</f>
        <v>582463.22</v>
      </c>
      <c r="S1793">
        <f>'Raw Data'!R1793</f>
        <v>1.1669756490000001</v>
      </c>
      <c r="T1793">
        <f>'Raw Data'!S1793</f>
        <v>8192.1690579999995</v>
      </c>
      <c r="U1793">
        <f>'Raw Data'!T1793</f>
        <v>141655</v>
      </c>
      <c r="V1793" s="9" t="str">
        <f t="shared" si="298"/>
        <v>STAINLESS</v>
      </c>
      <c r="W1793" t="str">
        <f t="shared" si="299"/>
        <v/>
      </c>
      <c r="X1793" t="e">
        <f t="shared" si="300"/>
        <v>#VALUE!</v>
      </c>
      <c r="Y1793">
        <f t="shared" si="301"/>
        <v>724118.22</v>
      </c>
      <c r="Z1793">
        <f t="shared" si="302"/>
        <v>2018</v>
      </c>
      <c r="AA1793" s="9" t="str">
        <f t="shared" si="303"/>
        <v>Steel</v>
      </c>
      <c r="AB1793" s="9" t="str">
        <f t="shared" si="304"/>
        <v>Other</v>
      </c>
      <c r="AD1793" s="13">
        <f t="shared" si="305"/>
        <v>1.1669756490000001</v>
      </c>
      <c r="AE1793" t="e">
        <f t="shared" si="306"/>
        <v>#VALUE!</v>
      </c>
      <c r="AF1793" s="16">
        <f t="shared" si="307"/>
        <v>0.24319990539488487</v>
      </c>
    </row>
    <row r="1794" spans="1:32" x14ac:dyDescent="0.25">
      <c r="A1794" t="str">
        <f>'Raw Data'!A1794</f>
        <v>INNSA1</v>
      </c>
      <c r="B1794" s="7">
        <f>'Raw Data'!B1794</f>
        <v>43342</v>
      </c>
      <c r="C1794">
        <f>'Raw Data'!C1794</f>
        <v>301049751</v>
      </c>
      <c r="D1794">
        <f>'Raw Data'!D1794</f>
        <v>73239990</v>
      </c>
      <c r="E1794" t="str">
        <f>'Raw Data'!E1794</f>
        <v>RYX-02-020 MILD STEEL MULTI FUNCTION CLOTH STAND (OTHER ARTICLES OF HOUSEHOLD OF IRON &amp; STEEL)</v>
      </c>
      <c r="F1794" t="str">
        <f t="shared" si="297"/>
        <v>RYX-02-020 MILD STEEL MULTI FUNCTION CLOTH STAND (OTHER ARTICLES OF HOUSEHOLD OF IRON &amp; STEEL)</v>
      </c>
      <c r="O1794">
        <f>'Raw Data'!N1794</f>
        <v>1232</v>
      </c>
      <c r="P1794" t="str">
        <f>'Raw Data'!O1794</f>
        <v>PCS</v>
      </c>
      <c r="Q1794">
        <f>'Raw Data'!P1794</f>
        <v>1076.1783439999999</v>
      </c>
      <c r="R1794">
        <f>'Raw Data'!Q1794</f>
        <v>1325851.72</v>
      </c>
      <c r="S1794">
        <f>'Raw Data'!R1794</f>
        <v>15.13612298</v>
      </c>
      <c r="T1794">
        <f>'Raw Data'!S1794</f>
        <v>18647.703519999999</v>
      </c>
      <c r="U1794">
        <f>'Raw Data'!T1794</f>
        <v>322447.2</v>
      </c>
      <c r="V1794" s="9" t="str">
        <f t="shared" si="298"/>
        <v>RYX-02-020</v>
      </c>
      <c r="W1794" t="str">
        <f t="shared" si="299"/>
        <v/>
      </c>
      <c r="X1794" t="e">
        <f t="shared" si="300"/>
        <v>#VALUE!</v>
      </c>
      <c r="Y1794">
        <f t="shared" si="301"/>
        <v>1648298.92</v>
      </c>
      <c r="Z1794">
        <f t="shared" si="302"/>
        <v>2018</v>
      </c>
      <c r="AA1794" s="9" t="str">
        <f t="shared" si="303"/>
        <v>Steel</v>
      </c>
      <c r="AB1794" s="9" t="str">
        <f t="shared" si="304"/>
        <v>Other</v>
      </c>
      <c r="AD1794" s="13">
        <f t="shared" si="305"/>
        <v>15.13612298</v>
      </c>
      <c r="AE1794" t="e">
        <f t="shared" si="306"/>
        <v>#VALUE!</v>
      </c>
      <c r="AF1794" s="16">
        <f t="shared" si="307"/>
        <v>0.24320004653310706</v>
      </c>
    </row>
    <row r="1795" spans="1:32" x14ac:dyDescent="0.25">
      <c r="A1795" t="str">
        <f>'Raw Data'!A1795</f>
        <v>INNSA1</v>
      </c>
      <c r="B1795" s="7">
        <f>'Raw Data'!B1795</f>
        <v>43341</v>
      </c>
      <c r="C1795">
        <f>'Raw Data'!C1795</f>
        <v>301049751</v>
      </c>
      <c r="D1795">
        <f>'Raw Data'!D1795</f>
        <v>73239990</v>
      </c>
      <c r="E1795" t="str">
        <f>'Raw Data'!E1795</f>
        <v>KWB-600F STAINLESS STEEL SPORTS BOTTLE</v>
      </c>
      <c r="F1795" t="str">
        <f t="shared" ref="F1795:F1858" si="308">IFERROR(LEFT(E1795, FIND(")", E1795, FIND("QTY", UPPER(E1795))) ), E1795)</f>
        <v>KWB-600F STAINLESS STEEL SPORTS BOTTLE</v>
      </c>
      <c r="O1795">
        <f>'Raw Data'!N1795</f>
        <v>50544</v>
      </c>
      <c r="P1795" t="str">
        <f>'Raw Data'!O1795</f>
        <v>PCS</v>
      </c>
      <c r="Q1795">
        <f>'Raw Data'!P1795</f>
        <v>82.373984250000007</v>
      </c>
      <c r="R1795">
        <f>'Raw Data'!Q1795</f>
        <v>4163510.66</v>
      </c>
      <c r="S1795">
        <f>'Raw Data'!R1795</f>
        <v>1.158565179</v>
      </c>
      <c r="T1795">
        <f>'Raw Data'!S1795</f>
        <v>58558.51842</v>
      </c>
      <c r="U1795">
        <f>'Raw Data'!T1795</f>
        <v>1012565.8</v>
      </c>
      <c r="V1795" s="9" t="str">
        <f t="shared" ref="V1795:V1858" si="309">TRIM(LEFT(E1795, FIND(" ", E1795 &amp; " ") - 1))</f>
        <v>KWB-600F</v>
      </c>
      <c r="W1795" t="str">
        <f t="shared" ref="W1795:W1858" si="310">IFERROR(
 VALUE(
  SUBSTITUTE(
   SUBSTITUTE(
    TRIM(
     SUBSTITUTE(
      SUBSTITUTE(
       SUBSTITUTE(
        SUBSTITUTE(
         SUBSTITUTE(
          MID(F1795, SEARCH("QTY",UPPER(F1795)) + 3,
           MIN(
            IFERROR(SEARCH("PCS",UPPER(F1795),SEARCH("QTY",UPPER(F1795))),99999),
            IFERROR(SEARCH("PC",UPPER(F1795),SEARCH("QTY",UPPER(F1795))),99999),
            IFERROR(SEARCH("NOS",UPPER(F1795),SEARCH("QTY",UPPER(F1795))),99999),
            IFERROR(SEARCH("SET",UPPER(F1795),SEARCH("QTY",UPPER(F1795))),99999),
            IFERROR(SEARCH("PKT",UPPER(F1795),SEARCH("QTY",UPPER(F1795))),99999),
            IFERROR(SEARCH("NUM",UPPER(F1795),SEARCH("QTY",UPPER(F1795))),99999),
            IFERROR(SEARCH("/",UPPER(F1795),SEARCH("QTY",UPPER(F1795))),99999),
            IFERROR(SEARCH("PER",UPPER(F1795),SEARCH("QTY",UPPER(F1795))),99999),
            IFERROR(SEARCH("USD",UPPER(F1795),SEARCH("QTY",UPPER(F1795))),99999),
            IFERROR(SEARCH("CNY",UPPER(F1795),SEARCH("QTY",UPPER(F1795))),99999)
           ) - (SEARCH("QTY",UPPER(F1795)) + 3)
          ),
         ":", ""),
        "(", ""),
       ")", ""),
      "PER", ""),
     "USD", "")
    ),
   ",", ""),
  "-", "")
 ),
"")</f>
        <v/>
      </c>
      <c r="X1795" t="e">
        <f t="shared" ref="X1795:X1858" si="311">SEARCH("USD", UPPER(F1795))</f>
        <v>#VALUE!</v>
      </c>
      <c r="Y1795">
        <f t="shared" ref="Y1795:Y1858" si="312">R1795+U1795</f>
        <v>5176076.46</v>
      </c>
      <c r="Z1795">
        <f t="shared" ref="Z1795:Z1858" si="313">YEAR(B1795)</f>
        <v>2018</v>
      </c>
      <c r="AA1795" s="9" t="str">
        <f t="shared" ref="AA1795:AA1858" si="314">IF( ISNUMBER(SEARCH("STEEL", F1795)), "Steel",
 IF( ISNUMBER(SEARCH("SCRUBBER", F1795)), "Cleaning",
 IF( ISNUMBER(SEARCH("BASKET", F1795)), "Basket",
 IF( ISNUMBER(SEARCH("HANGER", F1795)), "Hanger",
 IF( ISNUMBER(SEARCH("LUNCH BOX", F1795)), "Lunch Box",
 IF( ISNUMBER(SEARCH("BOTTLE", F1795)), "Bottle",
 "Other"))))))</f>
        <v>Steel</v>
      </c>
      <c r="AB1795" s="9" t="str">
        <f t="shared" ref="AB1795:AB1858" si="315">IF( ISNUMBER(SEARCH("SCRUBBER", F1795)), "Scrubber",
 IF( ISNUMBER(SEARCH("FRUIT BASKET", F1795)), "Fruit Basket",
 IF( ISNUMBER(SEARCH("BASKET", F1795)), "Basket",
 IF( ISNUMBER(SEARCH("CUTLERY", F1795)), "Cutlery Holder",
 IF( ISNUMBER(SEARCH("TEA STRAINER", F1795)), "Tea Strainer",
 IF( ISNUMBER(SEARCH("HANGER", F1795)), "Hanger",
 IF( ISNUMBER(SEARCH("HOOK", F1795)), "Hook",
 IF( ISNUMBER(SEARCH("LUNCH BOX", F1795)), "Lunch Box",
 "Other"))))))))</f>
        <v>Other</v>
      </c>
      <c r="AD1795" s="13">
        <f t="shared" ref="AD1795:AD1858" si="316">S1795</f>
        <v>1.158565179</v>
      </c>
      <c r="AE1795" t="e">
        <f t="shared" ref="AE1795:AE1858" si="317">U1795 / W1795</f>
        <v>#VALUE!</v>
      </c>
      <c r="AF1795" s="16">
        <f t="shared" ref="AF1795:AF1858" si="318">U1795/R1795</f>
        <v>0.24320000179848225</v>
      </c>
    </row>
    <row r="1796" spans="1:32" x14ac:dyDescent="0.25">
      <c r="A1796" t="str">
        <f>'Raw Data'!A1796</f>
        <v>INNSA1</v>
      </c>
      <c r="B1796" s="7">
        <f>'Raw Data'!B1796</f>
        <v>43340</v>
      </c>
      <c r="C1796">
        <f>'Raw Data'!C1796</f>
        <v>301049751</v>
      </c>
      <c r="D1796">
        <f>'Raw Data'!D1796</f>
        <v>73239990</v>
      </c>
      <c r="E1796" t="str">
        <f>'Raw Data'!E1796</f>
        <v>STEEL LUNCH BOX -6900(TOTAL NET.WT. 255.71KGS) (MILD STEEL)(DPD CLIENT)</v>
      </c>
      <c r="F1796" t="str">
        <f t="shared" si="308"/>
        <v>STEEL LUNCH BOX -6900(TOTAL NET.WT. 255.71KGS) (MILD STEEL)(DPD CLIENT)</v>
      </c>
      <c r="O1796">
        <f>'Raw Data'!N1796</f>
        <v>2184</v>
      </c>
      <c r="P1796" t="str">
        <f>'Raw Data'!O1796</f>
        <v>PCS</v>
      </c>
      <c r="Q1796">
        <f>'Raw Data'!P1796</f>
        <v>57.882202380000003</v>
      </c>
      <c r="R1796">
        <f>'Raw Data'!Q1796</f>
        <v>126414.73</v>
      </c>
      <c r="S1796">
        <f>'Raw Data'!R1796</f>
        <v>0.81409567299999996</v>
      </c>
      <c r="T1796">
        <f>'Raw Data'!S1796</f>
        <v>1777.9849509999999</v>
      </c>
      <c r="U1796">
        <f>'Raw Data'!T1796</f>
        <v>30744</v>
      </c>
      <c r="V1796" s="9" t="str">
        <f t="shared" si="309"/>
        <v>STEEL</v>
      </c>
      <c r="W1796" t="str">
        <f t="shared" si="310"/>
        <v/>
      </c>
      <c r="X1796" t="e">
        <f t="shared" si="311"/>
        <v>#VALUE!</v>
      </c>
      <c r="Y1796">
        <f t="shared" si="312"/>
        <v>157158.72999999998</v>
      </c>
      <c r="Z1796">
        <f t="shared" si="313"/>
        <v>2018</v>
      </c>
      <c r="AA1796" s="9" t="str">
        <f t="shared" si="314"/>
        <v>Steel</v>
      </c>
      <c r="AB1796" s="9" t="str">
        <f t="shared" si="315"/>
        <v>Lunch Box</v>
      </c>
      <c r="AD1796" s="13">
        <f t="shared" si="316"/>
        <v>0.81409567299999996</v>
      </c>
      <c r="AE1796" t="e">
        <f t="shared" si="317"/>
        <v>#VALUE!</v>
      </c>
      <c r="AF1796" s="16">
        <f t="shared" si="318"/>
        <v>0.24319950689290717</v>
      </c>
    </row>
    <row r="1797" spans="1:32" x14ac:dyDescent="0.25">
      <c r="A1797" t="str">
        <f>'Raw Data'!A1797</f>
        <v>INNSA1</v>
      </c>
      <c r="B1797" s="7">
        <f>'Raw Data'!B1797</f>
        <v>43340</v>
      </c>
      <c r="C1797">
        <f>'Raw Data'!C1797</f>
        <v>301049751</v>
      </c>
      <c r="D1797">
        <f>'Raw Data'!D1797</f>
        <v>73239990</v>
      </c>
      <c r="E1797" t="str">
        <f>'Raw Data'!E1797</f>
        <v>STEEL LUNCH BOX -6900(TOTAL NET.WT. 3057.28KGS) (MILD STEEL)</v>
      </c>
      <c r="F1797" t="str">
        <f t="shared" si="308"/>
        <v>STEEL LUNCH BOX -6900(TOTAL NET.WT. 3057.28KGS) (MILD STEEL)</v>
      </c>
      <c r="O1797">
        <f>'Raw Data'!N1797</f>
        <v>26112</v>
      </c>
      <c r="P1797" t="str">
        <f>'Raw Data'!O1797</f>
        <v>PCS</v>
      </c>
      <c r="Q1797">
        <f>'Raw Data'!P1797</f>
        <v>57.2273809</v>
      </c>
      <c r="R1797">
        <f>'Raw Data'!Q1797</f>
        <v>1494321.37</v>
      </c>
      <c r="S1797">
        <f>'Raw Data'!R1797</f>
        <v>0.80488580700000001</v>
      </c>
      <c r="T1797">
        <f>'Raw Data'!S1797</f>
        <v>21017.178199999998</v>
      </c>
      <c r="U1797">
        <f>'Raw Data'!T1797</f>
        <v>363418.9</v>
      </c>
      <c r="V1797" s="9" t="str">
        <f t="shared" si="309"/>
        <v>STEEL</v>
      </c>
      <c r="W1797" t="str">
        <f t="shared" si="310"/>
        <v/>
      </c>
      <c r="X1797" t="e">
        <f t="shared" si="311"/>
        <v>#VALUE!</v>
      </c>
      <c r="Y1797">
        <f t="shared" si="312"/>
        <v>1857740.27</v>
      </c>
      <c r="Z1797">
        <f t="shared" si="313"/>
        <v>2018</v>
      </c>
      <c r="AA1797" s="9" t="str">
        <f t="shared" si="314"/>
        <v>Steel</v>
      </c>
      <c r="AB1797" s="9" t="str">
        <f t="shared" si="315"/>
        <v>Lunch Box</v>
      </c>
      <c r="AD1797" s="13">
        <f t="shared" si="316"/>
        <v>0.80488580700000001</v>
      </c>
      <c r="AE1797" t="e">
        <f t="shared" si="317"/>
        <v>#VALUE!</v>
      </c>
      <c r="AF1797" s="16">
        <f t="shared" si="318"/>
        <v>0.24319996173246186</v>
      </c>
    </row>
    <row r="1798" spans="1:32" x14ac:dyDescent="0.25">
      <c r="A1798" t="str">
        <f>'Raw Data'!A1798</f>
        <v>INNSA1</v>
      </c>
      <c r="B1798" s="7">
        <f>'Raw Data'!B1798</f>
        <v>43340</v>
      </c>
      <c r="C1798">
        <f>'Raw Data'!C1798</f>
        <v>301049751</v>
      </c>
      <c r="D1798">
        <f>'Raw Data'!D1798</f>
        <v>73239990</v>
      </c>
      <c r="E1798" t="str">
        <f>'Raw Data'!E1798</f>
        <v>STEEL LUNCH BOX -6111(TOTAL NET.WT. 1134.00KGS) (MILD STEEL)</v>
      </c>
      <c r="F1798" t="str">
        <f t="shared" si="308"/>
        <v>STEEL LUNCH BOX -6111(TOTAL NET.WT. 1134.00KGS) (MILD STEEL)</v>
      </c>
      <c r="O1798">
        <f>'Raw Data'!N1798</f>
        <v>6720</v>
      </c>
      <c r="P1798" t="str">
        <f>'Raw Data'!O1798</f>
        <v>PCS</v>
      </c>
      <c r="Q1798">
        <f>'Raw Data'!P1798</f>
        <v>85.446151790000002</v>
      </c>
      <c r="R1798">
        <f>'Raw Data'!Q1798</f>
        <v>574198.14</v>
      </c>
      <c r="S1798">
        <f>'Raw Data'!R1798</f>
        <v>1.2017742870000001</v>
      </c>
      <c r="T1798">
        <f>'Raw Data'!S1798</f>
        <v>8075.9232069999998</v>
      </c>
      <c r="U1798">
        <f>'Raw Data'!T1798</f>
        <v>139645</v>
      </c>
      <c r="V1798" s="9" t="str">
        <f t="shared" si="309"/>
        <v>STEEL</v>
      </c>
      <c r="W1798" t="str">
        <f t="shared" si="310"/>
        <v/>
      </c>
      <c r="X1798" t="e">
        <f t="shared" si="311"/>
        <v>#VALUE!</v>
      </c>
      <c r="Y1798">
        <f t="shared" si="312"/>
        <v>713843.14</v>
      </c>
      <c r="Z1798">
        <f t="shared" si="313"/>
        <v>2018</v>
      </c>
      <c r="AA1798" s="9" t="str">
        <f t="shared" si="314"/>
        <v>Steel</v>
      </c>
      <c r="AB1798" s="9" t="str">
        <f t="shared" si="315"/>
        <v>Lunch Box</v>
      </c>
      <c r="AD1798" s="13">
        <f t="shared" si="316"/>
        <v>1.2017742870000001</v>
      </c>
      <c r="AE1798" t="e">
        <f t="shared" si="317"/>
        <v>#VALUE!</v>
      </c>
      <c r="AF1798" s="16">
        <f t="shared" si="318"/>
        <v>0.24320002151173808</v>
      </c>
    </row>
    <row r="1799" spans="1:32" x14ac:dyDescent="0.25">
      <c r="A1799" t="str">
        <f>'Raw Data'!A1799</f>
        <v>INNSA1</v>
      </c>
      <c r="B1799" s="7">
        <f>'Raw Data'!B1799</f>
        <v>43340</v>
      </c>
      <c r="C1799">
        <f>'Raw Data'!C1799</f>
        <v>301049751</v>
      </c>
      <c r="D1799">
        <f>'Raw Data'!D1799</f>
        <v>73239990</v>
      </c>
      <c r="E1799" t="str">
        <f>'Raw Data'!E1799</f>
        <v>STEEL LUNCH BOX -6950(TOTAL NET.WT. 2095.20KGS) (MILD STEEL)</v>
      </c>
      <c r="F1799" t="str">
        <f t="shared" si="308"/>
        <v>STEEL LUNCH BOX -6950(TOTAL NET.WT. 2095.20KGS) (MILD STEEL)</v>
      </c>
      <c r="O1799">
        <f>'Raw Data'!N1799</f>
        <v>6480</v>
      </c>
      <c r="P1799" t="str">
        <f>'Raw Data'!O1799</f>
        <v>PCS</v>
      </c>
      <c r="Q1799">
        <f>'Raw Data'!P1799</f>
        <v>172.32837499999999</v>
      </c>
      <c r="R1799">
        <f>'Raw Data'!Q1799</f>
        <v>1116687.8700000001</v>
      </c>
      <c r="S1799">
        <f>'Raw Data'!R1799</f>
        <v>2.423746484</v>
      </c>
      <c r="T1799">
        <f>'Raw Data'!S1799</f>
        <v>15705.87722</v>
      </c>
      <c r="U1799">
        <f>'Raw Data'!T1799</f>
        <v>271578.5</v>
      </c>
      <c r="V1799" s="9" t="str">
        <f t="shared" si="309"/>
        <v>STEEL</v>
      </c>
      <c r="W1799" t="str">
        <f t="shared" si="310"/>
        <v/>
      </c>
      <c r="X1799" t="e">
        <f t="shared" si="311"/>
        <v>#VALUE!</v>
      </c>
      <c r="Y1799">
        <f t="shared" si="312"/>
        <v>1388266.37</v>
      </c>
      <c r="Z1799">
        <f t="shared" si="313"/>
        <v>2018</v>
      </c>
      <c r="AA1799" s="9" t="str">
        <f t="shared" si="314"/>
        <v>Steel</v>
      </c>
      <c r="AB1799" s="9" t="str">
        <f t="shared" si="315"/>
        <v>Lunch Box</v>
      </c>
      <c r="AD1799" s="13">
        <f t="shared" si="316"/>
        <v>2.423746484</v>
      </c>
      <c r="AE1799" t="e">
        <f t="shared" si="317"/>
        <v>#VALUE!</v>
      </c>
      <c r="AF1799" s="16">
        <f t="shared" si="318"/>
        <v>0.2432000089693819</v>
      </c>
    </row>
    <row r="1800" spans="1:32" x14ac:dyDescent="0.25">
      <c r="A1800" t="str">
        <f>'Raw Data'!A1800</f>
        <v>INNSA1</v>
      </c>
      <c r="B1800" s="7">
        <f>'Raw Data'!B1800</f>
        <v>43340</v>
      </c>
      <c r="C1800">
        <f>'Raw Data'!C1800</f>
        <v>301049751</v>
      </c>
      <c r="D1800">
        <f>'Raw Data'!D1800</f>
        <v>73239990</v>
      </c>
      <c r="E1800" t="str">
        <f>'Raw Data'!E1800</f>
        <v>STEEL CONTAINER ROUND-6857(TOTAL NET WT.3090.60KGS) (MILD STEEL)(DPD CLIENT)</v>
      </c>
      <c r="F1800" t="str">
        <f t="shared" si="308"/>
        <v>STEEL CONTAINER ROUND-6857(TOTAL NET WT.3090.60KGS) (MILD STEEL)(DPD CLIENT)</v>
      </c>
      <c r="O1800">
        <f>'Raw Data'!N1800</f>
        <v>24240</v>
      </c>
      <c r="P1800" t="str">
        <f>'Raw Data'!O1800</f>
        <v>PCS</v>
      </c>
      <c r="Q1800">
        <f>'Raw Data'!P1800</f>
        <v>60.314931110000003</v>
      </c>
      <c r="R1800">
        <f>'Raw Data'!Q1800</f>
        <v>1462033.93</v>
      </c>
      <c r="S1800">
        <f>'Raw Data'!R1800</f>
        <v>0.84831126700000004</v>
      </c>
      <c r="T1800">
        <f>'Raw Data'!S1800</f>
        <v>20563.065119999999</v>
      </c>
      <c r="U1800">
        <f>'Raw Data'!T1800</f>
        <v>355566.6</v>
      </c>
      <c r="V1800" s="9" t="str">
        <f t="shared" si="309"/>
        <v>STEEL</v>
      </c>
      <c r="W1800" t="str">
        <f t="shared" si="310"/>
        <v/>
      </c>
      <c r="X1800" t="e">
        <f t="shared" si="311"/>
        <v>#VALUE!</v>
      </c>
      <c r="Y1800">
        <f t="shared" si="312"/>
        <v>1817600.5299999998</v>
      </c>
      <c r="Z1800">
        <f t="shared" si="313"/>
        <v>2018</v>
      </c>
      <c r="AA1800" s="9" t="str">
        <f t="shared" si="314"/>
        <v>Steel</v>
      </c>
      <c r="AB1800" s="9" t="str">
        <f t="shared" si="315"/>
        <v>Other</v>
      </c>
      <c r="AD1800" s="13">
        <f t="shared" si="316"/>
        <v>0.84831126700000004</v>
      </c>
      <c r="AE1800" t="e">
        <f t="shared" si="317"/>
        <v>#VALUE!</v>
      </c>
      <c r="AF1800" s="16">
        <f t="shared" si="318"/>
        <v>0.24319996458632118</v>
      </c>
    </row>
    <row r="1801" spans="1:32" x14ac:dyDescent="0.25">
      <c r="A1801" t="str">
        <f>'Raw Data'!A1801</f>
        <v>INNSA1</v>
      </c>
      <c r="B1801" s="7">
        <f>'Raw Data'!B1801</f>
        <v>43340</v>
      </c>
      <c r="C1801">
        <f>'Raw Data'!C1801</f>
        <v>301049751</v>
      </c>
      <c r="D1801">
        <f>'Raw Data'!D1801</f>
        <v>73239990</v>
      </c>
      <c r="E1801" t="str">
        <f>'Raw Data'!E1801</f>
        <v>STEEL LUNCH BOX -6900(TOTAL NET.WT. 193.89KGS) (MILD STEEL)(DPD CLIENT)</v>
      </c>
      <c r="F1801" t="str">
        <f t="shared" si="308"/>
        <v>STEEL LUNCH BOX -6900(TOTAL NET.WT. 193.89KGS) (MILD STEEL)(DPD CLIENT)</v>
      </c>
      <c r="O1801">
        <f>'Raw Data'!N1801</f>
        <v>1656</v>
      </c>
      <c r="P1801" t="str">
        <f>'Raw Data'!O1801</f>
        <v>PCS</v>
      </c>
      <c r="Q1801">
        <f>'Raw Data'!P1801</f>
        <v>57.861515699999998</v>
      </c>
      <c r="R1801">
        <f>'Raw Data'!Q1801</f>
        <v>95818.67</v>
      </c>
      <c r="S1801">
        <f>'Raw Data'!R1801</f>
        <v>0.81380472199999998</v>
      </c>
      <c r="T1801">
        <f>'Raw Data'!S1801</f>
        <v>1347.660619</v>
      </c>
      <c r="U1801">
        <f>'Raw Data'!T1801</f>
        <v>23303.200000000001</v>
      </c>
      <c r="V1801" s="9" t="str">
        <f t="shared" si="309"/>
        <v>STEEL</v>
      </c>
      <c r="W1801" t="str">
        <f t="shared" si="310"/>
        <v/>
      </c>
      <c r="X1801" t="e">
        <f t="shared" si="311"/>
        <v>#VALUE!</v>
      </c>
      <c r="Y1801">
        <f t="shared" si="312"/>
        <v>119121.87</v>
      </c>
      <c r="Z1801">
        <f t="shared" si="313"/>
        <v>2018</v>
      </c>
      <c r="AA1801" s="9" t="str">
        <f t="shared" si="314"/>
        <v>Steel</v>
      </c>
      <c r="AB1801" s="9" t="str">
        <f t="shared" si="315"/>
        <v>Lunch Box</v>
      </c>
      <c r="AD1801" s="13">
        <f t="shared" si="316"/>
        <v>0.81380472199999998</v>
      </c>
      <c r="AE1801" t="e">
        <f t="shared" si="317"/>
        <v>#VALUE!</v>
      </c>
      <c r="AF1801" s="16">
        <f t="shared" si="318"/>
        <v>0.24320103796055614</v>
      </c>
    </row>
    <row r="1802" spans="1:32" x14ac:dyDescent="0.25">
      <c r="A1802" t="str">
        <f>'Raw Data'!A1802</f>
        <v>INNSA1</v>
      </c>
      <c r="B1802" s="7">
        <f>'Raw Data'!B1802</f>
        <v>43340</v>
      </c>
      <c r="C1802">
        <f>'Raw Data'!C1802</f>
        <v>301049751</v>
      </c>
      <c r="D1802">
        <f>'Raw Data'!D1802</f>
        <v>73239990</v>
      </c>
      <c r="E1802" t="str">
        <f>'Raw Data'!E1802</f>
        <v>STEEL LUNCH BOX-6527 (TOTAL NET WT.4375 KGS) (MILD STEEL)</v>
      </c>
      <c r="F1802" t="str">
        <f t="shared" si="308"/>
        <v>STEEL LUNCH BOX-6527 (TOTAL NET WT.4375 KGS) (MILD STEEL)</v>
      </c>
      <c r="O1802">
        <f>'Raw Data'!N1802</f>
        <v>10500</v>
      </c>
      <c r="P1802" t="str">
        <f>'Raw Data'!O1802</f>
        <v>PCS</v>
      </c>
      <c r="Q1802">
        <f>'Raw Data'!P1802</f>
        <v>162.68022289999999</v>
      </c>
      <c r="R1802">
        <f>'Raw Data'!Q1802</f>
        <v>1708142.34</v>
      </c>
      <c r="S1802">
        <f>'Raw Data'!R1802</f>
        <v>2.288048141</v>
      </c>
      <c r="T1802">
        <f>'Raw Data'!S1802</f>
        <v>24024.50549</v>
      </c>
      <c r="U1802">
        <f>'Raw Data'!T1802</f>
        <v>415420.2</v>
      </c>
      <c r="V1802" s="9" t="str">
        <f t="shared" si="309"/>
        <v>STEEL</v>
      </c>
      <c r="W1802" t="str">
        <f t="shared" si="310"/>
        <v/>
      </c>
      <c r="X1802" t="e">
        <f t="shared" si="311"/>
        <v>#VALUE!</v>
      </c>
      <c r="Y1802">
        <f t="shared" si="312"/>
        <v>2123562.54</v>
      </c>
      <c r="Z1802">
        <f t="shared" si="313"/>
        <v>2018</v>
      </c>
      <c r="AA1802" s="9" t="str">
        <f t="shared" si="314"/>
        <v>Steel</v>
      </c>
      <c r="AB1802" s="9" t="str">
        <f t="shared" si="315"/>
        <v>Lunch Box</v>
      </c>
      <c r="AD1802" s="13">
        <f t="shared" si="316"/>
        <v>2.288048141</v>
      </c>
      <c r="AE1802" t="e">
        <f t="shared" si="317"/>
        <v>#VALUE!</v>
      </c>
      <c r="AF1802" s="16">
        <f t="shared" si="318"/>
        <v>0.24319998999614983</v>
      </c>
    </row>
    <row r="1803" spans="1:32" x14ac:dyDescent="0.25">
      <c r="A1803" t="str">
        <f>'Raw Data'!A1803</f>
        <v>INNSA1</v>
      </c>
      <c r="B1803" s="7">
        <f>'Raw Data'!B1803</f>
        <v>43339</v>
      </c>
      <c r="C1803">
        <f>'Raw Data'!C1803</f>
        <v>301049751</v>
      </c>
      <c r="D1803">
        <f>'Raw Data'!D1803</f>
        <v>73239990</v>
      </c>
      <c r="E1803" t="str">
        <f>'Raw Data'!E1803</f>
        <v>KIDS STEEL BOWL-HLG00020-2 (MILD STEEL) (TOTAL NET WT.158.40KGS)</v>
      </c>
      <c r="F1803" t="str">
        <f t="shared" si="308"/>
        <v>KIDS STEEL BOWL-HLG00020-2 (MILD STEEL) (TOTAL NET WT.158.40KGS)</v>
      </c>
      <c r="O1803">
        <f>'Raw Data'!N1803</f>
        <v>960</v>
      </c>
      <c r="P1803" t="str">
        <f>'Raw Data'!O1803</f>
        <v>PCS</v>
      </c>
      <c r="Q1803">
        <f>'Raw Data'!P1803</f>
        <v>104.9557188</v>
      </c>
      <c r="R1803">
        <f>'Raw Data'!Q1803</f>
        <v>100757.49</v>
      </c>
      <c r="S1803">
        <f>'Raw Data'!R1803</f>
        <v>1.4761704470000001</v>
      </c>
      <c r="T1803">
        <f>'Raw Data'!S1803</f>
        <v>1417.1236289999999</v>
      </c>
      <c r="U1803">
        <f>'Raw Data'!T1803</f>
        <v>24504.2</v>
      </c>
      <c r="V1803" s="9" t="str">
        <f t="shared" si="309"/>
        <v>KIDS</v>
      </c>
      <c r="W1803" t="str">
        <f t="shared" si="310"/>
        <v/>
      </c>
      <c r="X1803" t="e">
        <f t="shared" si="311"/>
        <v>#VALUE!</v>
      </c>
      <c r="Y1803">
        <f t="shared" si="312"/>
        <v>125261.69</v>
      </c>
      <c r="Z1803">
        <f t="shared" si="313"/>
        <v>2018</v>
      </c>
      <c r="AA1803" s="9" t="str">
        <f t="shared" si="314"/>
        <v>Steel</v>
      </c>
      <c r="AB1803" s="9" t="str">
        <f t="shared" si="315"/>
        <v>Other</v>
      </c>
      <c r="AD1803" s="13">
        <f t="shared" si="316"/>
        <v>1.4761704470000001</v>
      </c>
      <c r="AE1803" t="e">
        <f t="shared" si="317"/>
        <v>#VALUE!</v>
      </c>
      <c r="AF1803" s="16">
        <f t="shared" si="318"/>
        <v>0.24319978594147193</v>
      </c>
    </row>
    <row r="1804" spans="1:32" x14ac:dyDescent="0.25">
      <c r="A1804" t="str">
        <f>'Raw Data'!A1804</f>
        <v>INNSA1</v>
      </c>
      <c r="B1804" s="7">
        <f>'Raw Data'!B1804</f>
        <v>43339</v>
      </c>
      <c r="C1804">
        <f>'Raw Data'!C1804</f>
        <v>301049751</v>
      </c>
      <c r="D1804">
        <f>'Raw Data'!D1804</f>
        <v>73239990</v>
      </c>
      <c r="E1804" t="str">
        <f>'Raw Data'!E1804</f>
        <v>KIDS STEEL BOWL -HLG0001-2 (MILD STEEL) (TOTAL NET WT.264.96 KGS)</v>
      </c>
      <c r="F1804" t="str">
        <f t="shared" si="308"/>
        <v>KIDS STEEL BOWL -HLG0001-2 (MILD STEEL) (TOTAL NET WT.264.96 KGS)</v>
      </c>
      <c r="O1804">
        <f>'Raw Data'!N1804</f>
        <v>1920</v>
      </c>
      <c r="P1804" t="str">
        <f>'Raw Data'!O1804</f>
        <v>PCS</v>
      </c>
      <c r="Q1804">
        <f>'Raw Data'!P1804</f>
        <v>74.436677079999995</v>
      </c>
      <c r="R1804">
        <f>'Raw Data'!Q1804</f>
        <v>142918.42000000001</v>
      </c>
      <c r="S1804">
        <f>'Raw Data'!R1804</f>
        <v>1.046929354</v>
      </c>
      <c r="T1804">
        <f>'Raw Data'!S1804</f>
        <v>2010.10436</v>
      </c>
      <c r="U1804">
        <f>'Raw Data'!T1804</f>
        <v>34757.699999999997</v>
      </c>
      <c r="V1804" s="9" t="str">
        <f t="shared" si="309"/>
        <v>KIDS</v>
      </c>
      <c r="W1804" t="str">
        <f t="shared" si="310"/>
        <v/>
      </c>
      <c r="X1804" t="e">
        <f t="shared" si="311"/>
        <v>#VALUE!</v>
      </c>
      <c r="Y1804">
        <f t="shared" si="312"/>
        <v>177676.12</v>
      </c>
      <c r="Z1804">
        <f t="shared" si="313"/>
        <v>2018</v>
      </c>
      <c r="AA1804" s="9" t="str">
        <f t="shared" si="314"/>
        <v>Steel</v>
      </c>
      <c r="AB1804" s="9" t="str">
        <f t="shared" si="315"/>
        <v>Other</v>
      </c>
      <c r="AD1804" s="13">
        <f t="shared" si="316"/>
        <v>1.046929354</v>
      </c>
      <c r="AE1804" t="e">
        <f t="shared" si="317"/>
        <v>#VALUE!</v>
      </c>
      <c r="AF1804" s="16">
        <f t="shared" si="318"/>
        <v>0.2431995819713092</v>
      </c>
    </row>
    <row r="1805" spans="1:32" x14ac:dyDescent="0.25">
      <c r="A1805" t="str">
        <f>'Raw Data'!A1805</f>
        <v>INNSA1</v>
      </c>
      <c r="B1805" s="7">
        <f>'Raw Data'!B1805</f>
        <v>43332</v>
      </c>
      <c r="C1805">
        <f>'Raw Data'!C1805</f>
        <v>301049751</v>
      </c>
      <c r="D1805">
        <f>'Raw Data'!D1805</f>
        <v>73239990</v>
      </c>
      <c r="E1805" t="str">
        <f>'Raw Data'!E1805</f>
        <v>STEEL ZHARA -NP-003 (TOTAL NET WT. 1382.40 KGS)(MILD STEEL)</v>
      </c>
      <c r="F1805" t="str">
        <f t="shared" si="308"/>
        <v>STEEL ZHARA -NP-003 (TOTAL NET WT. 1382.40 KGS)(MILD STEEL)</v>
      </c>
      <c r="O1805">
        <f>'Raw Data'!N1805</f>
        <v>14400</v>
      </c>
      <c r="P1805" t="str">
        <f>'Raw Data'!O1805</f>
        <v>PCS</v>
      </c>
      <c r="Q1805">
        <f>'Raw Data'!P1805</f>
        <v>32.259612500000003</v>
      </c>
      <c r="R1805">
        <f>'Raw Data'!Q1805</f>
        <v>464538.42</v>
      </c>
      <c r="S1805">
        <f>'Raw Data'!R1805</f>
        <v>0.45372169499999998</v>
      </c>
      <c r="T1805">
        <f>'Raw Data'!S1805</f>
        <v>6533.5924050000003</v>
      </c>
      <c r="U1805">
        <f>'Raw Data'!T1805</f>
        <v>112975.7</v>
      </c>
      <c r="V1805" s="9" t="str">
        <f t="shared" si="309"/>
        <v>STEEL</v>
      </c>
      <c r="W1805" t="str">
        <f t="shared" si="310"/>
        <v/>
      </c>
      <c r="X1805" t="e">
        <f t="shared" si="311"/>
        <v>#VALUE!</v>
      </c>
      <c r="Y1805">
        <f t="shared" si="312"/>
        <v>577514.12</v>
      </c>
      <c r="Z1805">
        <f t="shared" si="313"/>
        <v>2018</v>
      </c>
      <c r="AA1805" s="9" t="str">
        <f t="shared" si="314"/>
        <v>Steel</v>
      </c>
      <c r="AB1805" s="9" t="str">
        <f t="shared" si="315"/>
        <v>Other</v>
      </c>
      <c r="AD1805" s="13">
        <f t="shared" si="316"/>
        <v>0.45372169499999998</v>
      </c>
      <c r="AE1805" t="e">
        <f t="shared" si="317"/>
        <v>#VALUE!</v>
      </c>
      <c r="AF1805" s="16">
        <f t="shared" si="318"/>
        <v>0.2431999058334077</v>
      </c>
    </row>
    <row r="1806" spans="1:32" x14ac:dyDescent="0.25">
      <c r="A1806" t="str">
        <f>'Raw Data'!A1806</f>
        <v>INNSA1</v>
      </c>
      <c r="B1806" s="7">
        <f>'Raw Data'!B1806</f>
        <v>43332</v>
      </c>
      <c r="C1806">
        <f>'Raw Data'!C1806</f>
        <v>301049751</v>
      </c>
      <c r="D1806">
        <f>'Raw Data'!D1806</f>
        <v>73239990</v>
      </c>
      <c r="E1806" t="str">
        <f>'Raw Data'!E1806</f>
        <v>STEEL HOOK 3PCS SET-2628 (MILD STEEL) (TOTAL NET WT.2330.20KGS)</v>
      </c>
      <c r="F1806" t="str">
        <f t="shared" si="308"/>
        <v>STEEL HOOK 3PCS SET-2628 (MILD STEEL) (TOTAL NET WT.2330.20KGS)</v>
      </c>
      <c r="O1806">
        <f>'Raw Data'!N1806</f>
        <v>68760</v>
      </c>
      <c r="P1806" t="str">
        <f>'Raw Data'!O1806</f>
        <v>SET</v>
      </c>
      <c r="Q1806">
        <f>'Raw Data'!P1806</f>
        <v>33.332251309999997</v>
      </c>
      <c r="R1806">
        <f>'Raw Data'!Q1806</f>
        <v>2291925.6</v>
      </c>
      <c r="S1806">
        <f>'Raw Data'!R1806</f>
        <v>0.46880803500000001</v>
      </c>
      <c r="T1806">
        <f>'Raw Data'!S1806</f>
        <v>32235.24051</v>
      </c>
      <c r="U1806">
        <f>'Raw Data'!T1806</f>
        <v>557396.4</v>
      </c>
      <c r="V1806" s="9" t="str">
        <f t="shared" si="309"/>
        <v>STEEL</v>
      </c>
      <c r="W1806" t="str">
        <f t="shared" si="310"/>
        <v/>
      </c>
      <c r="X1806" t="e">
        <f t="shared" si="311"/>
        <v>#VALUE!</v>
      </c>
      <c r="Y1806">
        <f t="shared" si="312"/>
        <v>2849322</v>
      </c>
      <c r="Z1806">
        <f t="shared" si="313"/>
        <v>2018</v>
      </c>
      <c r="AA1806" s="9" t="str">
        <f t="shared" si="314"/>
        <v>Steel</v>
      </c>
      <c r="AB1806" s="9" t="str">
        <f t="shared" si="315"/>
        <v>Hook</v>
      </c>
      <c r="AD1806" s="13">
        <f t="shared" si="316"/>
        <v>0.46880803500000001</v>
      </c>
      <c r="AE1806" t="e">
        <f t="shared" si="317"/>
        <v>#VALUE!</v>
      </c>
      <c r="AF1806" s="16">
        <f t="shared" si="318"/>
        <v>0.24320004104845289</v>
      </c>
    </row>
    <row r="1807" spans="1:32" x14ac:dyDescent="0.25">
      <c r="A1807" t="str">
        <f>'Raw Data'!A1807</f>
        <v>INNSA1</v>
      </c>
      <c r="B1807" s="7">
        <f>'Raw Data'!B1807</f>
        <v>43332</v>
      </c>
      <c r="C1807">
        <f>'Raw Data'!C1807</f>
        <v>301049751</v>
      </c>
      <c r="D1807">
        <f>'Raw Data'!D1807</f>
        <v>73239990</v>
      </c>
      <c r="E1807" t="str">
        <f>'Raw Data'!E1807</f>
        <v>STEEL GARLIC CRUSHER-SL-159 (MILD STEEL) (TOTAL NET WT.40.80KGS)</v>
      </c>
      <c r="F1807" t="str">
        <f t="shared" si="308"/>
        <v>STEEL GARLIC CRUSHER-SL-159 (MILD STEEL) (TOTAL NET WT.40.80KGS)</v>
      </c>
      <c r="O1807">
        <f>'Raw Data'!N1807</f>
        <v>240</v>
      </c>
      <c r="P1807" t="str">
        <f>'Raw Data'!O1807</f>
        <v>PCS</v>
      </c>
      <c r="Q1807">
        <f>'Raw Data'!P1807</f>
        <v>106.79291670000001</v>
      </c>
      <c r="R1807">
        <f>'Raw Data'!Q1807</f>
        <v>25630.3</v>
      </c>
      <c r="S1807">
        <f>'Raw Data'!R1807</f>
        <v>1.50201008</v>
      </c>
      <c r="T1807">
        <f>'Raw Data'!S1807</f>
        <v>360.48241910000002</v>
      </c>
      <c r="U1807">
        <f>'Raw Data'!T1807</f>
        <v>6233.3</v>
      </c>
      <c r="V1807" s="9" t="str">
        <f t="shared" si="309"/>
        <v>STEEL</v>
      </c>
      <c r="W1807" t="str">
        <f t="shared" si="310"/>
        <v/>
      </c>
      <c r="X1807" t="e">
        <f t="shared" si="311"/>
        <v>#VALUE!</v>
      </c>
      <c r="Y1807">
        <f t="shared" si="312"/>
        <v>31863.599999999999</v>
      </c>
      <c r="Z1807">
        <f t="shared" si="313"/>
        <v>2018</v>
      </c>
      <c r="AA1807" s="9" t="str">
        <f t="shared" si="314"/>
        <v>Steel</v>
      </c>
      <c r="AB1807" s="9" t="str">
        <f t="shared" si="315"/>
        <v>Other</v>
      </c>
      <c r="AD1807" s="13">
        <f t="shared" si="316"/>
        <v>1.50201008</v>
      </c>
      <c r="AE1807" t="e">
        <f t="shared" si="317"/>
        <v>#VALUE!</v>
      </c>
      <c r="AF1807" s="16">
        <f t="shared" si="318"/>
        <v>0.24320043074017864</v>
      </c>
    </row>
    <row r="1808" spans="1:32" x14ac:dyDescent="0.25">
      <c r="A1808" t="str">
        <f>'Raw Data'!A1808</f>
        <v>INNSA1</v>
      </c>
      <c r="B1808" s="7">
        <f>'Raw Data'!B1808</f>
        <v>43332</v>
      </c>
      <c r="C1808">
        <f>'Raw Data'!C1808</f>
        <v>301049751</v>
      </c>
      <c r="D1808">
        <f>'Raw Data'!D1808</f>
        <v>73239990</v>
      </c>
      <c r="E1808" t="str">
        <f>'Raw Data'!E1808</f>
        <v>STEEL WALL HANGER HOOK-SL-89 (TOTAL NET WT. 1706.40 KGS)(MILD STEEL)</v>
      </c>
      <c r="F1808" t="str">
        <f t="shared" si="308"/>
        <v>STEEL WALL HANGER HOOK-SL-89 (TOTAL NET WT. 1706.40 KGS)(MILD STEEL)</v>
      </c>
      <c r="O1808">
        <f>'Raw Data'!N1808</f>
        <v>7200</v>
      </c>
      <c r="P1808" t="str">
        <f>'Raw Data'!O1808</f>
        <v>PCS</v>
      </c>
      <c r="Q1808">
        <f>'Raw Data'!P1808</f>
        <v>81.584634719999997</v>
      </c>
      <c r="R1808">
        <f>'Raw Data'!Q1808</f>
        <v>587409.37</v>
      </c>
      <c r="S1808">
        <f>'Raw Data'!R1808</f>
        <v>1.1474632170000001</v>
      </c>
      <c r="T1808">
        <f>'Raw Data'!S1808</f>
        <v>8261.7351620000009</v>
      </c>
      <c r="U1808">
        <f>'Raw Data'!T1808</f>
        <v>142857.9</v>
      </c>
      <c r="V1808" s="9" t="str">
        <f t="shared" si="309"/>
        <v>STEEL</v>
      </c>
      <c r="W1808" t="str">
        <f t="shared" si="310"/>
        <v/>
      </c>
      <c r="X1808" t="e">
        <f t="shared" si="311"/>
        <v>#VALUE!</v>
      </c>
      <c r="Y1808">
        <f t="shared" si="312"/>
        <v>730267.27</v>
      </c>
      <c r="Z1808">
        <f t="shared" si="313"/>
        <v>2018</v>
      </c>
      <c r="AA1808" s="9" t="str">
        <f t="shared" si="314"/>
        <v>Steel</v>
      </c>
      <c r="AB1808" s="9" t="str">
        <f t="shared" si="315"/>
        <v>Hanger</v>
      </c>
      <c r="AD1808" s="13">
        <f t="shared" si="316"/>
        <v>1.1474632170000001</v>
      </c>
      <c r="AE1808" t="e">
        <f t="shared" si="317"/>
        <v>#VALUE!</v>
      </c>
      <c r="AF1808" s="16">
        <f t="shared" si="318"/>
        <v>0.24319989992668997</v>
      </c>
    </row>
    <row r="1809" spans="1:32" x14ac:dyDescent="0.25">
      <c r="A1809" t="str">
        <f>'Raw Data'!A1809</f>
        <v>INNSA1</v>
      </c>
      <c r="B1809" s="7">
        <f>'Raw Data'!B1809</f>
        <v>43332</v>
      </c>
      <c r="C1809">
        <f>'Raw Data'!C1809</f>
        <v>301049751</v>
      </c>
      <c r="D1809">
        <f>'Raw Data'!D1809</f>
        <v>73239990</v>
      </c>
      <c r="E1809" t="str">
        <f>'Raw Data'!E1809</f>
        <v>STEEL PEELER -MP-196 (MILD STEEL)(TOTAL NET WT.4488 KGS)</v>
      </c>
      <c r="F1809" t="str">
        <f t="shared" si="308"/>
        <v>STEEL PEELER -MP-196 (MILD STEEL)(TOTAL NET WT.4488 KGS)</v>
      </c>
      <c r="O1809">
        <f>'Raw Data'!N1809</f>
        <v>52800</v>
      </c>
      <c r="P1809" t="str">
        <f>'Raw Data'!O1809</f>
        <v>PCS</v>
      </c>
      <c r="Q1809">
        <f>'Raw Data'!P1809</f>
        <v>37.414855109999998</v>
      </c>
      <c r="R1809">
        <f>'Raw Data'!Q1809</f>
        <v>1975504.35</v>
      </c>
      <c r="S1809">
        <f>'Raw Data'!R1809</f>
        <v>0.52622862299999995</v>
      </c>
      <c r="T1809">
        <f>'Raw Data'!S1809</f>
        <v>27784.871309999999</v>
      </c>
      <c r="U1809">
        <f>'Raw Data'!T1809</f>
        <v>480442.6</v>
      </c>
      <c r="V1809" s="9" t="str">
        <f t="shared" si="309"/>
        <v>STEEL</v>
      </c>
      <c r="W1809" t="str">
        <f t="shared" si="310"/>
        <v/>
      </c>
      <c r="X1809" t="e">
        <f t="shared" si="311"/>
        <v>#VALUE!</v>
      </c>
      <c r="Y1809">
        <f t="shared" si="312"/>
        <v>2455946.9500000002</v>
      </c>
      <c r="Z1809">
        <f t="shared" si="313"/>
        <v>2018</v>
      </c>
      <c r="AA1809" s="9" t="str">
        <f t="shared" si="314"/>
        <v>Steel</v>
      </c>
      <c r="AB1809" s="9" t="str">
        <f t="shared" si="315"/>
        <v>Other</v>
      </c>
      <c r="AD1809" s="13">
        <f t="shared" si="316"/>
        <v>0.52622862299999995</v>
      </c>
      <c r="AE1809" t="e">
        <f t="shared" si="317"/>
        <v>#VALUE!</v>
      </c>
      <c r="AF1809" s="16">
        <f t="shared" si="318"/>
        <v>0.24319997068090482</v>
      </c>
    </row>
    <row r="1810" spans="1:32" x14ac:dyDescent="0.25">
      <c r="A1810" t="str">
        <f>'Raw Data'!A1810</f>
        <v>INNSA1</v>
      </c>
      <c r="B1810" s="7">
        <f>'Raw Data'!B1810</f>
        <v>43328</v>
      </c>
      <c r="C1810">
        <f>'Raw Data'!C1810</f>
        <v>301049751</v>
      </c>
      <c r="D1810">
        <f>'Raw Data'!D1810</f>
        <v>73239990</v>
      </c>
      <c r="E1810" t="str">
        <f>'Raw Data'!E1810</f>
        <v>RYX-02-020 MILD STEEL MULTI FUNCTION CLOTH STAND (OTHER ARTICLES OF HOUSEHOLD OF IRON &amp; STEEL)</v>
      </c>
      <c r="F1810" t="str">
        <f t="shared" si="308"/>
        <v>RYX-02-020 MILD STEEL MULTI FUNCTION CLOTH STAND (OTHER ARTICLES OF HOUSEHOLD OF IRON &amp; STEEL)</v>
      </c>
      <c r="O1810">
        <f>'Raw Data'!N1810</f>
        <v>2464</v>
      </c>
      <c r="P1810" t="str">
        <f>'Raw Data'!O1810</f>
        <v>PCS</v>
      </c>
      <c r="Q1810">
        <f>'Raw Data'!P1810</f>
        <v>1057.735471</v>
      </c>
      <c r="R1810">
        <f>'Raw Data'!Q1810</f>
        <v>2606260.2000000002</v>
      </c>
      <c r="S1810">
        <f>'Raw Data'!R1810</f>
        <v>15.274158419999999</v>
      </c>
      <c r="T1810">
        <f>'Raw Data'!S1810</f>
        <v>37635.52635</v>
      </c>
      <c r="U1810">
        <f>'Raw Data'!T1810</f>
        <v>633842.5</v>
      </c>
      <c r="V1810" s="9" t="str">
        <f t="shared" si="309"/>
        <v>RYX-02-020</v>
      </c>
      <c r="W1810" t="str">
        <f t="shared" si="310"/>
        <v/>
      </c>
      <c r="X1810" t="e">
        <f t="shared" si="311"/>
        <v>#VALUE!</v>
      </c>
      <c r="Y1810">
        <f t="shared" si="312"/>
        <v>3240102.7</v>
      </c>
      <c r="Z1810">
        <f t="shared" si="313"/>
        <v>2018</v>
      </c>
      <c r="AA1810" s="9" t="str">
        <f t="shared" si="314"/>
        <v>Steel</v>
      </c>
      <c r="AB1810" s="9" t="str">
        <f t="shared" si="315"/>
        <v>Other</v>
      </c>
      <c r="AD1810" s="13">
        <f t="shared" si="316"/>
        <v>15.274158419999999</v>
      </c>
      <c r="AE1810" t="e">
        <f t="shared" si="317"/>
        <v>#VALUE!</v>
      </c>
      <c r="AF1810" s="16">
        <f t="shared" si="318"/>
        <v>0.24320000742826828</v>
      </c>
    </row>
    <row r="1811" spans="1:32" x14ac:dyDescent="0.25">
      <c r="A1811" t="str">
        <f>'Raw Data'!A1811</f>
        <v>INNSA1</v>
      </c>
      <c r="B1811" s="7">
        <f>'Raw Data'!B1811</f>
        <v>43326</v>
      </c>
      <c r="C1811">
        <f>'Raw Data'!C1811</f>
        <v>301049751</v>
      </c>
      <c r="D1811">
        <f>'Raw Data'!D1811</f>
        <v>73231000</v>
      </c>
      <c r="E1811" t="str">
        <f>'Raw Data'!E1811</f>
        <v>8001-1PCS - STEEL SCRUBBER (MADE UP MILD STEEL) (NET WEIGHT:4581 KGS)</v>
      </c>
      <c r="F1811" t="str">
        <f t="shared" si="308"/>
        <v>8001-1PCS - STEEL SCRUBBER (MADE UP MILD STEEL) (NET WEIGHT:4581 KGS)</v>
      </c>
      <c r="O1811">
        <f>'Raw Data'!N1811</f>
        <v>305400</v>
      </c>
      <c r="P1811" t="str">
        <f>'Raw Data'!O1811</f>
        <v>PCS</v>
      </c>
      <c r="Q1811">
        <f>'Raw Data'!P1811</f>
        <v>7.022338736</v>
      </c>
      <c r="R1811">
        <f>'Raw Data'!Q1811</f>
        <v>2144622.25</v>
      </c>
      <c r="S1811">
        <f>'Raw Data'!R1811</f>
        <v>0.10140561400000001</v>
      </c>
      <c r="T1811">
        <f>'Raw Data'!S1811</f>
        <v>30969.274369999999</v>
      </c>
      <c r="U1811">
        <f>'Raw Data'!T1811</f>
        <v>664403.9</v>
      </c>
      <c r="V1811" s="9" t="str">
        <f t="shared" si="309"/>
        <v>8001-1PCS</v>
      </c>
      <c r="W1811" t="str">
        <f t="shared" si="310"/>
        <v/>
      </c>
      <c r="X1811" t="e">
        <f t="shared" si="311"/>
        <v>#VALUE!</v>
      </c>
      <c r="Y1811">
        <f t="shared" si="312"/>
        <v>2809026.15</v>
      </c>
      <c r="Z1811">
        <f t="shared" si="313"/>
        <v>2018</v>
      </c>
      <c r="AA1811" s="9" t="str">
        <f t="shared" si="314"/>
        <v>Steel</v>
      </c>
      <c r="AB1811" s="9" t="str">
        <f t="shared" si="315"/>
        <v>Scrubber</v>
      </c>
      <c r="AD1811" s="13">
        <f t="shared" si="316"/>
        <v>0.10140561400000001</v>
      </c>
      <c r="AE1811" t="e">
        <f t="shared" si="317"/>
        <v>#VALUE!</v>
      </c>
      <c r="AF1811" s="16">
        <f t="shared" si="318"/>
        <v>0.30979996593805742</v>
      </c>
    </row>
    <row r="1812" spans="1:32" x14ac:dyDescent="0.25">
      <c r="A1812" t="str">
        <f>'Raw Data'!A1812</f>
        <v>INNSA1</v>
      </c>
      <c r="B1812" s="7">
        <f>'Raw Data'!B1812</f>
        <v>43325</v>
      </c>
      <c r="C1812">
        <f>'Raw Data'!C1812</f>
        <v>301049751</v>
      </c>
      <c r="D1812">
        <f>'Raw Data'!D1812</f>
        <v>73239990</v>
      </c>
      <c r="E1812" t="str">
        <f>'Raw Data'!E1812</f>
        <v>STEEL LUNCH BOX 2LAYER-8504 (TOTAL NET.WT.10532.9KGS) (MILDSTEEL)-DPD CLIENT</v>
      </c>
      <c r="F1812" t="str">
        <f t="shared" si="308"/>
        <v>STEEL LUNCH BOX 2LAYER-8504 (TOTAL NET.WT.10532.9KGS) (MILDSTEEL)-DPD CLIENT</v>
      </c>
      <c r="O1812">
        <f>'Raw Data'!N1812</f>
        <v>22020</v>
      </c>
      <c r="P1812" t="str">
        <f>'Raw Data'!O1812</f>
        <v>PCS</v>
      </c>
      <c r="Q1812">
        <f>'Raw Data'!P1812</f>
        <v>174.96968709999999</v>
      </c>
      <c r="R1812">
        <f>'Raw Data'!Q1812</f>
        <v>3852832.51</v>
      </c>
      <c r="S1812">
        <f>'Raw Data'!R1812</f>
        <v>2.5266380810000002</v>
      </c>
      <c r="T1812">
        <f>'Raw Data'!S1812</f>
        <v>55636.570540000001</v>
      </c>
      <c r="U1812">
        <f>'Raw Data'!T1812</f>
        <v>937008.9</v>
      </c>
      <c r="V1812" s="9" t="str">
        <f t="shared" si="309"/>
        <v>STEEL</v>
      </c>
      <c r="W1812" t="str">
        <f t="shared" si="310"/>
        <v/>
      </c>
      <c r="X1812" t="e">
        <f t="shared" si="311"/>
        <v>#VALUE!</v>
      </c>
      <c r="Y1812">
        <f t="shared" si="312"/>
        <v>4789841.41</v>
      </c>
      <c r="Z1812">
        <f t="shared" si="313"/>
        <v>2018</v>
      </c>
      <c r="AA1812" s="9" t="str">
        <f t="shared" si="314"/>
        <v>Steel</v>
      </c>
      <c r="AB1812" s="9" t="str">
        <f t="shared" si="315"/>
        <v>Lunch Box</v>
      </c>
      <c r="AD1812" s="13">
        <f t="shared" si="316"/>
        <v>2.5266380810000002</v>
      </c>
      <c r="AE1812" t="e">
        <f t="shared" si="317"/>
        <v>#VALUE!</v>
      </c>
      <c r="AF1812" s="16">
        <f t="shared" si="318"/>
        <v>0.2432000087125511</v>
      </c>
    </row>
    <row r="1813" spans="1:32" x14ac:dyDescent="0.25">
      <c r="A1813" t="str">
        <f>'Raw Data'!A1813</f>
        <v>INNSA1</v>
      </c>
      <c r="B1813" s="7">
        <f>'Raw Data'!B1813</f>
        <v>43325</v>
      </c>
      <c r="C1813">
        <f>'Raw Data'!C1813</f>
        <v>301049751</v>
      </c>
      <c r="D1813">
        <f>'Raw Data'!D1813</f>
        <v>73239990</v>
      </c>
      <c r="E1813" t="str">
        <f>'Raw Data'!E1813</f>
        <v>STAINLESS STEEL SPORTS BOTTLE 750ML S-308-C6-NP-20 (TOTAL NET WT.6890.32 KGS)(NOT VACUUM BOTTLE)(MILD STEEL)-DPD CLIENT</v>
      </c>
      <c r="F1813" t="str">
        <f t="shared" si="308"/>
        <v>STAINLESS STEEL SPORTS BOTTLE 750ML S-308-C6-NP-20 (TOTAL NET WT.6890.32 KGS)(NOT VACUUM BOTTLE)(MILD STEEL)-DPD CLIENT</v>
      </c>
      <c r="O1813">
        <f>'Raw Data'!N1813</f>
        <v>41508</v>
      </c>
      <c r="P1813" t="str">
        <f>'Raw Data'!O1813</f>
        <v>PCS</v>
      </c>
      <c r="Q1813">
        <f>'Raw Data'!P1813</f>
        <v>81.066959139999994</v>
      </c>
      <c r="R1813">
        <f>'Raw Data'!Q1813</f>
        <v>3364927.34</v>
      </c>
      <c r="S1813">
        <f>'Raw Data'!R1813</f>
        <v>1.170642009</v>
      </c>
      <c r="T1813">
        <f>'Raw Data'!S1813</f>
        <v>48591.008520000003</v>
      </c>
      <c r="U1813">
        <f>'Raw Data'!T1813</f>
        <v>818350.3</v>
      </c>
      <c r="V1813" s="9" t="str">
        <f t="shared" si="309"/>
        <v>STAINLESS</v>
      </c>
      <c r="W1813" t="str">
        <f t="shared" si="310"/>
        <v/>
      </c>
      <c r="X1813" t="e">
        <f t="shared" si="311"/>
        <v>#VALUE!</v>
      </c>
      <c r="Y1813">
        <f t="shared" si="312"/>
        <v>4183277.6399999997</v>
      </c>
      <c r="Z1813">
        <f t="shared" si="313"/>
        <v>2018</v>
      </c>
      <c r="AA1813" s="9" t="str">
        <f t="shared" si="314"/>
        <v>Steel</v>
      </c>
      <c r="AB1813" s="9" t="str">
        <f t="shared" si="315"/>
        <v>Other</v>
      </c>
      <c r="AD1813" s="13">
        <f t="shared" si="316"/>
        <v>1.170642009</v>
      </c>
      <c r="AE1813" t="e">
        <f t="shared" si="317"/>
        <v>#VALUE!</v>
      </c>
      <c r="AF1813" s="16">
        <f t="shared" si="318"/>
        <v>0.24319999135553402</v>
      </c>
    </row>
    <row r="1814" spans="1:32" x14ac:dyDescent="0.25">
      <c r="A1814" t="str">
        <f>'Raw Data'!A1814</f>
        <v>INNSA1</v>
      </c>
      <c r="B1814" s="7">
        <f>'Raw Data'!B1814</f>
        <v>43325</v>
      </c>
      <c r="C1814">
        <f>'Raw Data'!C1814</f>
        <v>301049751</v>
      </c>
      <c r="D1814">
        <f>'Raw Data'!D1814</f>
        <v>73239990</v>
      </c>
      <c r="E1814" t="str">
        <f>'Raw Data'!E1814</f>
        <v>STEEL LUNCH BOX 3LAYER-8505 (TOTAL NET WT.10783.08 KGS) (MILD STEEL)</v>
      </c>
      <c r="F1814" t="str">
        <f t="shared" si="308"/>
        <v>STEEL LUNCH BOX 3LAYER-8505 (TOTAL NET WT.10783.08 KGS) (MILD STEEL)</v>
      </c>
      <c r="O1814">
        <f>'Raw Data'!N1814</f>
        <v>16632</v>
      </c>
      <c r="P1814" t="str">
        <f>'Raw Data'!O1814</f>
        <v>PCS</v>
      </c>
      <c r="Q1814">
        <f>'Raw Data'!P1814</f>
        <v>242.85792509999999</v>
      </c>
      <c r="R1814">
        <f>'Raw Data'!Q1814</f>
        <v>4039213.01</v>
      </c>
      <c r="S1814">
        <f>'Raw Data'!R1814</f>
        <v>3.5069736470000001</v>
      </c>
      <c r="T1814">
        <f>'Raw Data'!S1814</f>
        <v>58327.985699999997</v>
      </c>
      <c r="U1814">
        <f>'Raw Data'!T1814</f>
        <v>982336.6</v>
      </c>
      <c r="V1814" s="9" t="str">
        <f t="shared" si="309"/>
        <v>STEEL</v>
      </c>
      <c r="W1814" t="str">
        <f t="shared" si="310"/>
        <v/>
      </c>
      <c r="X1814" t="e">
        <f t="shared" si="311"/>
        <v>#VALUE!</v>
      </c>
      <c r="Y1814">
        <f t="shared" si="312"/>
        <v>5021549.6099999994</v>
      </c>
      <c r="Z1814">
        <f t="shared" si="313"/>
        <v>2018</v>
      </c>
      <c r="AA1814" s="9" t="str">
        <f t="shared" si="314"/>
        <v>Steel</v>
      </c>
      <c r="AB1814" s="9" t="str">
        <f t="shared" si="315"/>
        <v>Lunch Box</v>
      </c>
      <c r="AD1814" s="13">
        <f t="shared" si="316"/>
        <v>3.5069736470000001</v>
      </c>
      <c r="AE1814" t="e">
        <f t="shared" si="317"/>
        <v>#VALUE!</v>
      </c>
      <c r="AF1814" s="16">
        <f t="shared" si="318"/>
        <v>0.24319999900178577</v>
      </c>
    </row>
    <row r="1815" spans="1:32" x14ac:dyDescent="0.25">
      <c r="A1815" t="str">
        <f>'Raw Data'!A1815</f>
        <v>INNSA1</v>
      </c>
      <c r="B1815" s="7">
        <f>'Raw Data'!B1815</f>
        <v>43319</v>
      </c>
      <c r="C1815">
        <f>'Raw Data'!C1815</f>
        <v>301049751</v>
      </c>
      <c r="D1815">
        <f>'Raw Data'!D1815</f>
        <v>73239990</v>
      </c>
      <c r="E1815" t="str">
        <f>'Raw Data'!E1815</f>
        <v>STEEL PIZZA CUTTER-RJ-388 (TOTAL NET WT.531.36 KGS) (MILD STEEL)</v>
      </c>
      <c r="F1815" t="str">
        <f t="shared" si="308"/>
        <v>STEEL PIZZA CUTTER-RJ-388 (TOTAL NET WT.531.36 KGS) (MILD STEEL)</v>
      </c>
      <c r="O1815">
        <f>'Raw Data'!N1815</f>
        <v>5904</v>
      </c>
      <c r="P1815" t="str">
        <f>'Raw Data'!O1815</f>
        <v>PCS</v>
      </c>
      <c r="Q1815">
        <f>'Raw Data'!P1815</f>
        <v>35.73043191</v>
      </c>
      <c r="R1815">
        <f>'Raw Data'!Q1815</f>
        <v>210952.47</v>
      </c>
      <c r="S1815">
        <f>'Raw Data'!R1815</f>
        <v>0.51596291599999999</v>
      </c>
      <c r="T1815">
        <f>'Raw Data'!S1815</f>
        <v>3046.245054</v>
      </c>
      <c r="U1815">
        <f>'Raw Data'!T1815</f>
        <v>51303.6</v>
      </c>
      <c r="V1815" s="9" t="str">
        <f t="shared" si="309"/>
        <v>STEEL</v>
      </c>
      <c r="W1815" t="str">
        <f t="shared" si="310"/>
        <v/>
      </c>
      <c r="X1815" t="e">
        <f t="shared" si="311"/>
        <v>#VALUE!</v>
      </c>
      <c r="Y1815">
        <f t="shared" si="312"/>
        <v>262256.07</v>
      </c>
      <c r="Z1815">
        <f t="shared" si="313"/>
        <v>2018</v>
      </c>
      <c r="AA1815" s="9" t="str">
        <f t="shared" si="314"/>
        <v>Steel</v>
      </c>
      <c r="AB1815" s="9" t="str">
        <f t="shared" si="315"/>
        <v>Other</v>
      </c>
      <c r="AD1815" s="13">
        <f t="shared" si="316"/>
        <v>0.51596291599999999</v>
      </c>
      <c r="AE1815" t="e">
        <f t="shared" si="317"/>
        <v>#VALUE!</v>
      </c>
      <c r="AF1815" s="16">
        <f t="shared" si="318"/>
        <v>0.24319980704658256</v>
      </c>
    </row>
    <row r="1816" spans="1:32" x14ac:dyDescent="0.25">
      <c r="A1816" t="str">
        <f>'Raw Data'!A1816</f>
        <v>INNSA1</v>
      </c>
      <c r="B1816" s="7">
        <f>'Raw Data'!B1816</f>
        <v>43319</v>
      </c>
      <c r="C1816">
        <f>'Raw Data'!C1816</f>
        <v>301049751</v>
      </c>
      <c r="D1816">
        <f>'Raw Data'!D1816</f>
        <v>73239990</v>
      </c>
      <c r="E1816" t="str">
        <f>'Raw Data'!E1816</f>
        <v>STEEL WALL HANGER HOOK -SL-89 (TOTAL NET WT.2986.20 KGS) (MILD STEEL)</v>
      </c>
      <c r="F1816" t="str">
        <f t="shared" si="308"/>
        <v>STEEL WALL HANGER HOOK -SL-89 (TOTAL NET WT.2986.20 KGS) (MILD STEEL)</v>
      </c>
      <c r="O1816">
        <f>'Raw Data'!N1816</f>
        <v>12600</v>
      </c>
      <c r="P1816" t="str">
        <f>'Raw Data'!O1816</f>
        <v>PCS</v>
      </c>
      <c r="Q1816">
        <f>'Raw Data'!P1816</f>
        <v>81.20552619</v>
      </c>
      <c r="R1816">
        <f>'Raw Data'!Q1816</f>
        <v>1023189.63</v>
      </c>
      <c r="S1816">
        <f>'Raw Data'!R1816</f>
        <v>1.172642977</v>
      </c>
      <c r="T1816">
        <f>'Raw Data'!S1816</f>
        <v>14775.301520000001</v>
      </c>
      <c r="U1816">
        <f>'Raw Data'!T1816</f>
        <v>248839.8</v>
      </c>
      <c r="V1816" s="9" t="str">
        <f t="shared" si="309"/>
        <v>STEEL</v>
      </c>
      <c r="W1816" t="str">
        <f t="shared" si="310"/>
        <v/>
      </c>
      <c r="X1816" t="e">
        <f t="shared" si="311"/>
        <v>#VALUE!</v>
      </c>
      <c r="Y1816">
        <f t="shared" si="312"/>
        <v>1272029.43</v>
      </c>
      <c r="Z1816">
        <f t="shared" si="313"/>
        <v>2018</v>
      </c>
      <c r="AA1816" s="9" t="str">
        <f t="shared" si="314"/>
        <v>Steel</v>
      </c>
      <c r="AB1816" s="9" t="str">
        <f t="shared" si="315"/>
        <v>Hanger</v>
      </c>
      <c r="AD1816" s="13">
        <f t="shared" si="316"/>
        <v>1.172642977</v>
      </c>
      <c r="AE1816" t="e">
        <f t="shared" si="317"/>
        <v>#VALUE!</v>
      </c>
      <c r="AF1816" s="16">
        <f t="shared" si="318"/>
        <v>0.2432000801259098</v>
      </c>
    </row>
    <row r="1817" spans="1:32" x14ac:dyDescent="0.25">
      <c r="A1817" t="str">
        <f>'Raw Data'!A1817</f>
        <v>INNSA1</v>
      </c>
      <c r="B1817" s="7">
        <f>'Raw Data'!B1817</f>
        <v>43318</v>
      </c>
      <c r="C1817">
        <f>'Raw Data'!C1817</f>
        <v>301049751</v>
      </c>
      <c r="D1817">
        <f>'Raw Data'!D1817</f>
        <v>73239990</v>
      </c>
      <c r="E1817" t="str">
        <f>'Raw Data'!E1817</f>
        <v>KWP-600B-SS OIL POT 600ML</v>
      </c>
      <c r="F1817" t="str">
        <f t="shared" si="308"/>
        <v>KWP-600B-SS OIL POT 600ML</v>
      </c>
      <c r="O1817">
        <f>'Raw Data'!N1817</f>
        <v>16000</v>
      </c>
      <c r="P1817" t="str">
        <f>'Raw Data'!O1817</f>
        <v>PCS</v>
      </c>
      <c r="Q1817">
        <f>'Raw Data'!P1817</f>
        <v>95.924437499999996</v>
      </c>
      <c r="R1817">
        <f>'Raw Data'!Q1817</f>
        <v>1534791</v>
      </c>
      <c r="S1817">
        <f>'Raw Data'!R1817</f>
        <v>1.385190433</v>
      </c>
      <c r="T1817">
        <f>'Raw Data'!S1817</f>
        <v>22163.04693</v>
      </c>
      <c r="U1817">
        <f>'Raw Data'!T1817</f>
        <v>373261.2</v>
      </c>
      <c r="V1817" s="9" t="str">
        <f t="shared" si="309"/>
        <v>KWP-600B-SS</v>
      </c>
      <c r="W1817" t="str">
        <f t="shared" si="310"/>
        <v/>
      </c>
      <c r="X1817" t="e">
        <f t="shared" si="311"/>
        <v>#VALUE!</v>
      </c>
      <c r="Y1817">
        <f t="shared" si="312"/>
        <v>1908052.2</v>
      </c>
      <c r="Z1817">
        <f t="shared" si="313"/>
        <v>2018</v>
      </c>
      <c r="AA1817" s="9" t="str">
        <f t="shared" si="314"/>
        <v>Other</v>
      </c>
      <c r="AB1817" s="9" t="str">
        <f t="shared" si="315"/>
        <v>Other</v>
      </c>
      <c r="AD1817" s="13">
        <f t="shared" si="316"/>
        <v>1.385190433</v>
      </c>
      <c r="AE1817" t="e">
        <f t="shared" si="317"/>
        <v>#VALUE!</v>
      </c>
      <c r="AF1817" s="16">
        <f t="shared" si="318"/>
        <v>0.24320001876476993</v>
      </c>
    </row>
    <row r="1818" spans="1:32" x14ac:dyDescent="0.25">
      <c r="A1818" t="str">
        <f>'Raw Data'!A1818</f>
        <v>INNSA1</v>
      </c>
      <c r="B1818" s="7">
        <f>'Raw Data'!B1818</f>
        <v>43313</v>
      </c>
      <c r="C1818">
        <f>'Raw Data'!C1818</f>
        <v>301049751</v>
      </c>
      <c r="D1818">
        <f>'Raw Data'!D1818</f>
        <v>73239990</v>
      </c>
      <c r="E1818" t="str">
        <f>'Raw Data'!E1818</f>
        <v>STAINLESS STEEL COLA BOTTLE 750ML SK750 -SL-01 (TOTAL NET WT.3352.32 KGS) (NOT VACUUM BOTTLE) (MILD STEEL)-DPD CLIENT</v>
      </c>
      <c r="F1818" t="str">
        <f t="shared" si="308"/>
        <v>STAINLESS STEEL COLA BOTTLE 750ML SK750 -SL-01 (TOTAL NET WT.3352.32 KGS) (NOT VACUUM BOTTLE) (MILD STEEL)-DPD CLIENT</v>
      </c>
      <c r="O1818">
        <f>'Raw Data'!N1818</f>
        <v>17280</v>
      </c>
      <c r="P1818" t="str">
        <f>'Raw Data'!O1818</f>
        <v>PCS</v>
      </c>
      <c r="Q1818">
        <f>'Raw Data'!P1818</f>
        <v>98.107152780000007</v>
      </c>
      <c r="R1818">
        <f>'Raw Data'!Q1818</f>
        <v>1695291.6</v>
      </c>
      <c r="S1818">
        <f>'Raw Data'!R1818</f>
        <v>1.409585528</v>
      </c>
      <c r="T1818">
        <f>'Raw Data'!S1818</f>
        <v>24357.637930000001</v>
      </c>
      <c r="U1818">
        <f>'Raw Data'!T1818</f>
        <v>412294.9</v>
      </c>
      <c r="V1818" s="9" t="str">
        <f t="shared" si="309"/>
        <v>STAINLESS</v>
      </c>
      <c r="W1818" t="str">
        <f t="shared" si="310"/>
        <v/>
      </c>
      <c r="X1818" t="e">
        <f t="shared" si="311"/>
        <v>#VALUE!</v>
      </c>
      <c r="Y1818">
        <f t="shared" si="312"/>
        <v>2107586.5</v>
      </c>
      <c r="Z1818">
        <f t="shared" si="313"/>
        <v>2018</v>
      </c>
      <c r="AA1818" s="9" t="str">
        <f t="shared" si="314"/>
        <v>Steel</v>
      </c>
      <c r="AB1818" s="9" t="str">
        <f t="shared" si="315"/>
        <v>Other</v>
      </c>
      <c r="AD1818" s="13">
        <f t="shared" si="316"/>
        <v>1.409585528</v>
      </c>
      <c r="AE1818" t="e">
        <f t="shared" si="317"/>
        <v>#VALUE!</v>
      </c>
      <c r="AF1818" s="16">
        <f t="shared" si="318"/>
        <v>0.24319998990144231</v>
      </c>
    </row>
    <row r="1819" spans="1:32" x14ac:dyDescent="0.25">
      <c r="A1819" t="str">
        <f>'Raw Data'!A1819</f>
        <v>INNSA1</v>
      </c>
      <c r="B1819" s="7">
        <f>'Raw Data'!B1819</f>
        <v>43313</v>
      </c>
      <c r="C1819">
        <f>'Raw Data'!C1819</f>
        <v>301049751</v>
      </c>
      <c r="D1819">
        <f>'Raw Data'!D1819</f>
        <v>73239990</v>
      </c>
      <c r="E1819" t="str">
        <f>'Raw Data'!E1819</f>
        <v>STAINLESS STEEL SPORTS BOTTLE 600ML S115-NP-21 (TOTAL NET WT.3294.144 KGS)(NOT VACUUM BOTTLE)(MILD STEEL)</v>
      </c>
      <c r="F1819" t="str">
        <f t="shared" si="308"/>
        <v>STAINLESS STEEL SPORTS BOTTLE 600ML S115-NP-21 (TOTAL NET WT.3294.144 KGS)(NOT VACUUM BOTTLE)(MILD STEEL)</v>
      </c>
      <c r="O1819">
        <f>'Raw Data'!N1819</f>
        <v>19152</v>
      </c>
      <c r="P1819" t="str">
        <f>'Raw Data'!O1819</f>
        <v>PCS</v>
      </c>
      <c r="Q1819">
        <f>'Raw Data'!P1819</f>
        <v>89.871880739999995</v>
      </c>
      <c r="R1819">
        <f>'Raw Data'!Q1819</f>
        <v>1721226.26</v>
      </c>
      <c r="S1819">
        <f>'Raw Data'!R1819</f>
        <v>1.2912626540000001</v>
      </c>
      <c r="T1819">
        <f>'Raw Data'!S1819</f>
        <v>24730.262360000001</v>
      </c>
      <c r="U1819">
        <f>'Raw Data'!T1819</f>
        <v>418602.2</v>
      </c>
      <c r="V1819" s="9" t="str">
        <f t="shared" si="309"/>
        <v>STAINLESS</v>
      </c>
      <c r="W1819" t="str">
        <f t="shared" si="310"/>
        <v/>
      </c>
      <c r="X1819" t="e">
        <f t="shared" si="311"/>
        <v>#VALUE!</v>
      </c>
      <c r="Y1819">
        <f t="shared" si="312"/>
        <v>2139828.46</v>
      </c>
      <c r="Z1819">
        <f t="shared" si="313"/>
        <v>2018</v>
      </c>
      <c r="AA1819" s="9" t="str">
        <f t="shared" si="314"/>
        <v>Steel</v>
      </c>
      <c r="AB1819" s="9" t="str">
        <f t="shared" si="315"/>
        <v>Other</v>
      </c>
      <c r="AD1819" s="13">
        <f t="shared" si="316"/>
        <v>1.2912626540000001</v>
      </c>
      <c r="AE1819" t="e">
        <f t="shared" si="317"/>
        <v>#VALUE!</v>
      </c>
      <c r="AF1819" s="16">
        <f t="shared" si="318"/>
        <v>0.24319998464350642</v>
      </c>
    </row>
    <row r="1820" spans="1:32" x14ac:dyDescent="0.25">
      <c r="A1820" t="str">
        <f>'Raw Data'!A1820</f>
        <v>INNSA1</v>
      </c>
      <c r="B1820" s="7">
        <f>'Raw Data'!B1820</f>
        <v>43313</v>
      </c>
      <c r="C1820">
        <f>'Raw Data'!C1820</f>
        <v>301049751</v>
      </c>
      <c r="D1820">
        <f>'Raw Data'!D1820</f>
        <v>73231000</v>
      </c>
      <c r="E1820" t="str">
        <f>'Raw Data'!E1820</f>
        <v>STEEL SCRUBBER-GS21 (TOTAL NET WT.306 KGS) (MILD STEEL)</v>
      </c>
      <c r="F1820" t="str">
        <f t="shared" si="308"/>
        <v>STEEL SCRUBBER-GS21 (TOTAL NET WT.306 KGS) (MILD STEEL)</v>
      </c>
      <c r="O1820">
        <f>'Raw Data'!N1820</f>
        <v>6000</v>
      </c>
      <c r="P1820" t="str">
        <f>'Raw Data'!O1820</f>
        <v>PCS</v>
      </c>
      <c r="Q1820">
        <f>'Raw Data'!P1820</f>
        <v>17.253965000000001</v>
      </c>
      <c r="R1820">
        <f>'Raw Data'!Q1820</f>
        <v>103523.79</v>
      </c>
      <c r="S1820">
        <f>'Raw Data'!R1820</f>
        <v>0.24790179600000001</v>
      </c>
      <c r="T1820">
        <f>'Raw Data'!S1820</f>
        <v>1487.4107759999999</v>
      </c>
      <c r="U1820">
        <f>'Raw Data'!T1820</f>
        <v>32071.7</v>
      </c>
      <c r="V1820" s="9" t="str">
        <f t="shared" si="309"/>
        <v>STEEL</v>
      </c>
      <c r="W1820" t="str">
        <f t="shared" si="310"/>
        <v/>
      </c>
      <c r="X1820" t="e">
        <f t="shared" si="311"/>
        <v>#VALUE!</v>
      </c>
      <c r="Y1820">
        <f t="shared" si="312"/>
        <v>135595.49</v>
      </c>
      <c r="Z1820">
        <f t="shared" si="313"/>
        <v>2018</v>
      </c>
      <c r="AA1820" s="9" t="str">
        <f t="shared" si="314"/>
        <v>Steel</v>
      </c>
      <c r="AB1820" s="9" t="str">
        <f t="shared" si="315"/>
        <v>Scrubber</v>
      </c>
      <c r="AD1820" s="13">
        <f t="shared" si="316"/>
        <v>0.24790179600000001</v>
      </c>
      <c r="AE1820" t="e">
        <f t="shared" si="317"/>
        <v>#VALUE!</v>
      </c>
      <c r="AF1820" s="16">
        <f t="shared" si="318"/>
        <v>0.30980028841679774</v>
      </c>
    </row>
    <row r="1821" spans="1:32" x14ac:dyDescent="0.25">
      <c r="A1821" t="str">
        <f>'Raw Data'!A1821</f>
        <v>INNSA1</v>
      </c>
      <c r="B1821" s="7">
        <f>'Raw Data'!B1821</f>
        <v>43313</v>
      </c>
      <c r="C1821">
        <f>'Raw Data'!C1821</f>
        <v>301049751</v>
      </c>
      <c r="D1821">
        <f>'Raw Data'!D1821</f>
        <v>73239990</v>
      </c>
      <c r="E1821" t="str">
        <f>'Raw Data'!E1821</f>
        <v>STEEL TEA STRAINER-NP-55 (TOTAL NET WT.2268 KGS) (MILD STEEL)</v>
      </c>
      <c r="F1821" t="str">
        <f t="shared" si="308"/>
        <v>STEEL TEA STRAINER-NP-55 (TOTAL NET WT.2268 KGS) (MILD STEEL)</v>
      </c>
      <c r="O1821">
        <f>'Raw Data'!N1821</f>
        <v>50400</v>
      </c>
      <c r="P1821" t="str">
        <f>'Raw Data'!O1821</f>
        <v>PCS</v>
      </c>
      <c r="Q1821">
        <f>'Raw Data'!P1821</f>
        <v>23.126113100000001</v>
      </c>
      <c r="R1821">
        <f>'Raw Data'!Q1821</f>
        <v>1165556.1000000001</v>
      </c>
      <c r="S1821">
        <f>'Raw Data'!R1821</f>
        <v>0.33227173999999998</v>
      </c>
      <c r="T1821">
        <f>'Raw Data'!S1821</f>
        <v>16746.49569</v>
      </c>
      <c r="U1821">
        <f>'Raw Data'!T1821</f>
        <v>283463.3</v>
      </c>
      <c r="V1821" s="9" t="str">
        <f t="shared" si="309"/>
        <v>STEEL</v>
      </c>
      <c r="W1821" t="str">
        <f t="shared" si="310"/>
        <v/>
      </c>
      <c r="X1821" t="e">
        <f t="shared" si="311"/>
        <v>#VALUE!</v>
      </c>
      <c r="Y1821">
        <f t="shared" si="312"/>
        <v>1449019.4000000001</v>
      </c>
      <c r="Z1821">
        <f t="shared" si="313"/>
        <v>2018</v>
      </c>
      <c r="AA1821" s="9" t="str">
        <f t="shared" si="314"/>
        <v>Steel</v>
      </c>
      <c r="AB1821" s="9" t="str">
        <f t="shared" si="315"/>
        <v>Tea Strainer</v>
      </c>
      <c r="AD1821" s="13">
        <f t="shared" si="316"/>
        <v>0.33227173999999998</v>
      </c>
      <c r="AE1821" t="e">
        <f t="shared" si="317"/>
        <v>#VALUE!</v>
      </c>
      <c r="AF1821" s="16">
        <f t="shared" si="318"/>
        <v>0.243200048457556</v>
      </c>
    </row>
    <row r="1822" spans="1:32" x14ac:dyDescent="0.25">
      <c r="A1822" t="str">
        <f>'Raw Data'!A1822</f>
        <v>INNSA1</v>
      </c>
      <c r="B1822" s="7">
        <f>'Raw Data'!B1822</f>
        <v>43309</v>
      </c>
      <c r="C1822">
        <f>'Raw Data'!C1822</f>
        <v>301049751</v>
      </c>
      <c r="D1822">
        <f>'Raw Data'!D1822</f>
        <v>73239990</v>
      </c>
      <c r="E1822" t="str">
        <f>'Raw Data'!E1822</f>
        <v>KWP-1000B-SS OIL POT 1000ML</v>
      </c>
      <c r="F1822" t="str">
        <f t="shared" si="308"/>
        <v>KWP-1000B-SS OIL POT 1000ML</v>
      </c>
      <c r="O1822">
        <f>'Raw Data'!N1822</f>
        <v>27000</v>
      </c>
      <c r="P1822" t="str">
        <f>'Raw Data'!O1822</f>
        <v>PCS</v>
      </c>
      <c r="Q1822">
        <f>'Raw Data'!P1822</f>
        <v>116.2931389</v>
      </c>
      <c r="R1822">
        <f>'Raw Data'!Q1822</f>
        <v>3139914.75</v>
      </c>
      <c r="S1822">
        <f>'Raw Data'!R1822</f>
        <v>1.6708784320000001</v>
      </c>
      <c r="T1822">
        <f>'Raw Data'!S1822</f>
        <v>45113.717669999998</v>
      </c>
      <c r="U1822">
        <f>'Raw Data'!T1822</f>
        <v>763627.2</v>
      </c>
      <c r="V1822" s="9" t="str">
        <f t="shared" si="309"/>
        <v>KWP-1000B-SS</v>
      </c>
      <c r="W1822" t="str">
        <f t="shared" si="310"/>
        <v/>
      </c>
      <c r="X1822" t="e">
        <f t="shared" si="311"/>
        <v>#VALUE!</v>
      </c>
      <c r="Y1822">
        <f t="shared" si="312"/>
        <v>3903541.95</v>
      </c>
      <c r="Z1822">
        <f t="shared" si="313"/>
        <v>2018</v>
      </c>
      <c r="AA1822" s="9" t="str">
        <f t="shared" si="314"/>
        <v>Other</v>
      </c>
      <c r="AB1822" s="9" t="str">
        <f t="shared" si="315"/>
        <v>Other</v>
      </c>
      <c r="AD1822" s="13">
        <f t="shared" si="316"/>
        <v>1.6708784320000001</v>
      </c>
      <c r="AE1822" t="e">
        <f t="shared" si="317"/>
        <v>#VALUE!</v>
      </c>
      <c r="AF1822" s="16">
        <f t="shared" si="318"/>
        <v>0.24319997859814504</v>
      </c>
    </row>
    <row r="1823" spans="1:32" x14ac:dyDescent="0.25">
      <c r="A1823" t="str">
        <f>'Raw Data'!A1823</f>
        <v>INNSA1</v>
      </c>
      <c r="B1823" s="7">
        <f>'Raw Data'!B1823</f>
        <v>43305</v>
      </c>
      <c r="C1823">
        <f>'Raw Data'!C1823</f>
        <v>301049751</v>
      </c>
      <c r="D1823">
        <f>'Raw Data'!D1823</f>
        <v>73231000</v>
      </c>
      <c r="E1823" t="str">
        <f>'Raw Data'!E1823</f>
        <v>8001-1PCS - STEEL SCRUBBER</v>
      </c>
      <c r="F1823" t="str">
        <f t="shared" si="308"/>
        <v>8001-1PCS - STEEL SCRUBBER</v>
      </c>
      <c r="O1823">
        <f>'Raw Data'!N1823</f>
        <v>259800</v>
      </c>
      <c r="P1823" t="str">
        <f>'Raw Data'!O1823</f>
        <v>SET</v>
      </c>
      <c r="Q1823">
        <f>'Raw Data'!P1823</f>
        <v>7.0452517710000002</v>
      </c>
      <c r="R1823">
        <f>'Raw Data'!Q1823</f>
        <v>1830356.41</v>
      </c>
      <c r="S1823">
        <f>'Raw Data'!R1823</f>
        <v>0.101224882</v>
      </c>
      <c r="T1823">
        <f>'Raw Data'!S1823</f>
        <v>26298.224279999999</v>
      </c>
      <c r="U1823">
        <f>'Raw Data'!T1823</f>
        <v>567044.4</v>
      </c>
      <c r="V1823" s="9" t="str">
        <f t="shared" si="309"/>
        <v>8001-1PCS</v>
      </c>
      <c r="W1823" t="str">
        <f t="shared" si="310"/>
        <v/>
      </c>
      <c r="X1823" t="e">
        <f t="shared" si="311"/>
        <v>#VALUE!</v>
      </c>
      <c r="Y1823">
        <f t="shared" si="312"/>
        <v>2397400.81</v>
      </c>
      <c r="Z1823">
        <f t="shared" si="313"/>
        <v>2018</v>
      </c>
      <c r="AA1823" s="9" t="str">
        <f t="shared" si="314"/>
        <v>Steel</v>
      </c>
      <c r="AB1823" s="9" t="str">
        <f t="shared" si="315"/>
        <v>Scrubber</v>
      </c>
      <c r="AD1823" s="13">
        <f t="shared" si="316"/>
        <v>0.101224882</v>
      </c>
      <c r="AE1823" t="e">
        <f t="shared" si="317"/>
        <v>#VALUE!</v>
      </c>
      <c r="AF1823" s="16">
        <f t="shared" si="318"/>
        <v>0.30979999135796732</v>
      </c>
    </row>
    <row r="1824" spans="1:32" x14ac:dyDescent="0.25">
      <c r="A1824" t="str">
        <f>'Raw Data'!A1824</f>
        <v>INNSA1</v>
      </c>
      <c r="B1824" s="7">
        <f>'Raw Data'!B1824</f>
        <v>43305</v>
      </c>
      <c r="C1824">
        <f>'Raw Data'!C1824</f>
        <v>301049751</v>
      </c>
      <c r="D1824">
        <f>'Raw Data'!D1824</f>
        <v>73231000</v>
      </c>
      <c r="E1824" t="str">
        <f>'Raw Data'!E1824</f>
        <v>STEEL SCRUBBER -ANG537 (TOTAL NET WT.5719.50KGS)(MILD STEEL)(DPD CLIENT)</v>
      </c>
      <c r="F1824" t="str">
        <f t="shared" si="308"/>
        <v>STEEL SCRUBBER -ANG537 (TOTAL NET WT.5719.50KGS)(MILD STEEL)(DPD CLIENT)</v>
      </c>
      <c r="O1824">
        <f>'Raw Data'!N1824</f>
        <v>265680</v>
      </c>
      <c r="P1824" t="str">
        <f>'Raw Data'!O1824</f>
        <v>PCS</v>
      </c>
      <c r="Q1824">
        <f>'Raw Data'!P1824</f>
        <v>4.7569531390000002</v>
      </c>
      <c r="R1824">
        <f>'Raw Data'!Q1824</f>
        <v>1263827.31</v>
      </c>
      <c r="S1824">
        <f>'Raw Data'!R1824</f>
        <v>6.8347028000000004E-2</v>
      </c>
      <c r="T1824">
        <f>'Raw Data'!S1824</f>
        <v>18158.43836</v>
      </c>
      <c r="U1824">
        <f>'Raw Data'!T1824</f>
        <v>391533.7</v>
      </c>
      <c r="V1824" s="9" t="str">
        <f t="shared" si="309"/>
        <v>STEEL</v>
      </c>
      <c r="W1824" t="str">
        <f t="shared" si="310"/>
        <v/>
      </c>
      <c r="X1824" t="e">
        <f t="shared" si="311"/>
        <v>#VALUE!</v>
      </c>
      <c r="Y1824">
        <f t="shared" si="312"/>
        <v>1655361.01</v>
      </c>
      <c r="Z1824">
        <f t="shared" si="313"/>
        <v>2018</v>
      </c>
      <c r="AA1824" s="9" t="str">
        <f t="shared" si="314"/>
        <v>Steel</v>
      </c>
      <c r="AB1824" s="9" t="str">
        <f t="shared" si="315"/>
        <v>Scrubber</v>
      </c>
      <c r="AD1824" s="13">
        <f t="shared" si="316"/>
        <v>6.8347028000000004E-2</v>
      </c>
      <c r="AE1824" t="e">
        <f t="shared" si="317"/>
        <v>#VALUE!</v>
      </c>
      <c r="AF1824" s="16">
        <f t="shared" si="318"/>
        <v>0.30979999949518416</v>
      </c>
    </row>
    <row r="1825" spans="1:32" x14ac:dyDescent="0.25">
      <c r="A1825" t="str">
        <f>'Raw Data'!A1825</f>
        <v>INNSA1</v>
      </c>
      <c r="B1825" s="7">
        <f>'Raw Data'!B1825</f>
        <v>43305</v>
      </c>
      <c r="C1825">
        <f>'Raw Data'!C1825</f>
        <v>301049751</v>
      </c>
      <c r="D1825">
        <f>'Raw Data'!D1825</f>
        <v>73231000</v>
      </c>
      <c r="E1825" t="str">
        <f>'Raw Data'!E1825</f>
        <v>8001-2 PCS - STEEL SCRUBBER 2PCS SET</v>
      </c>
      <c r="F1825" t="str">
        <f t="shared" si="308"/>
        <v>8001-2 PCS - STEEL SCRUBBER 2PCS SET</v>
      </c>
      <c r="O1825">
        <f>'Raw Data'!N1825</f>
        <v>30000</v>
      </c>
      <c r="P1825" t="str">
        <f>'Raw Data'!O1825</f>
        <v>SET</v>
      </c>
      <c r="Q1825">
        <f>'Raw Data'!P1825</f>
        <v>12.681452999999999</v>
      </c>
      <c r="R1825">
        <f>'Raw Data'!Q1825</f>
        <v>380443.59</v>
      </c>
      <c r="S1825">
        <f>'Raw Data'!R1825</f>
        <v>0.18220478400000001</v>
      </c>
      <c r="T1825">
        <f>'Raw Data'!S1825</f>
        <v>5466.1435339999998</v>
      </c>
      <c r="U1825">
        <f>'Raw Data'!T1825</f>
        <v>117861.4</v>
      </c>
      <c r="V1825" s="9" t="str">
        <f t="shared" si="309"/>
        <v>8001-2</v>
      </c>
      <c r="W1825" t="str">
        <f t="shared" si="310"/>
        <v/>
      </c>
      <c r="X1825" t="e">
        <f t="shared" si="311"/>
        <v>#VALUE!</v>
      </c>
      <c r="Y1825">
        <f t="shared" si="312"/>
        <v>498304.99</v>
      </c>
      <c r="Z1825">
        <f t="shared" si="313"/>
        <v>2018</v>
      </c>
      <c r="AA1825" s="9" t="str">
        <f t="shared" si="314"/>
        <v>Steel</v>
      </c>
      <c r="AB1825" s="9" t="str">
        <f t="shared" si="315"/>
        <v>Scrubber</v>
      </c>
      <c r="AD1825" s="13">
        <f t="shared" si="316"/>
        <v>0.18220478400000001</v>
      </c>
      <c r="AE1825" t="e">
        <f t="shared" si="317"/>
        <v>#VALUE!</v>
      </c>
      <c r="AF1825" s="16">
        <f t="shared" si="318"/>
        <v>0.3097999364373572</v>
      </c>
    </row>
    <row r="1826" spans="1:32" x14ac:dyDescent="0.25">
      <c r="A1826" t="str">
        <f>'Raw Data'!A1826</f>
        <v>INNSA1</v>
      </c>
      <c r="B1826" s="7">
        <f>'Raw Data'!B1826</f>
        <v>43304</v>
      </c>
      <c r="C1826">
        <f>'Raw Data'!C1826</f>
        <v>301049751</v>
      </c>
      <c r="D1826">
        <f>'Raw Data'!D1826</f>
        <v>73239990</v>
      </c>
      <c r="E1826" t="str">
        <f>'Raw Data'!E1826</f>
        <v>STAINLESS STEEL SPORTS BOTTLE 750ML S-308-C6-NP-20 (TOTAL NET WT. 2055.24 KGS)(NOT VACUUM BOTTLE)(MILD STEEL)-</v>
      </c>
      <c r="F1826" t="str">
        <f t="shared" si="308"/>
        <v>STAINLESS STEEL SPORTS BOTTLE 750ML S-308-C6-NP-20 (TOTAL NET WT. 2055.24 KGS)(NOT VACUUM BOTTLE)(MILD STEEL)-</v>
      </c>
      <c r="O1826">
        <f>'Raw Data'!N1826</f>
        <v>11880</v>
      </c>
      <c r="P1826" t="str">
        <f>'Raw Data'!O1826</f>
        <v>PCS</v>
      </c>
      <c r="Q1826">
        <f>'Raw Data'!P1826</f>
        <v>81.343744110000003</v>
      </c>
      <c r="R1826">
        <f>'Raw Data'!Q1826</f>
        <v>966363.68</v>
      </c>
      <c r="S1826">
        <f>'Raw Data'!R1826</f>
        <v>1.168731956</v>
      </c>
      <c r="T1826">
        <f>'Raw Data'!S1826</f>
        <v>13884.53563</v>
      </c>
      <c r="U1826">
        <f>'Raw Data'!T1826</f>
        <v>235019.6</v>
      </c>
      <c r="V1826" s="9" t="str">
        <f t="shared" si="309"/>
        <v>STAINLESS</v>
      </c>
      <c r="W1826" t="str">
        <f t="shared" si="310"/>
        <v/>
      </c>
      <c r="X1826" t="e">
        <f t="shared" si="311"/>
        <v>#VALUE!</v>
      </c>
      <c r="Y1826">
        <f t="shared" si="312"/>
        <v>1201383.28</v>
      </c>
      <c r="Z1826">
        <f t="shared" si="313"/>
        <v>2018</v>
      </c>
      <c r="AA1826" s="9" t="str">
        <f t="shared" si="314"/>
        <v>Steel</v>
      </c>
      <c r="AB1826" s="9" t="str">
        <f t="shared" si="315"/>
        <v>Other</v>
      </c>
      <c r="AD1826" s="13">
        <f t="shared" si="316"/>
        <v>1.168731956</v>
      </c>
      <c r="AE1826" t="e">
        <f t="shared" si="317"/>
        <v>#VALUE!</v>
      </c>
      <c r="AF1826" s="16">
        <f t="shared" si="318"/>
        <v>0.24319995138890152</v>
      </c>
    </row>
    <row r="1827" spans="1:32" x14ac:dyDescent="0.25">
      <c r="A1827" t="str">
        <f>'Raw Data'!A1827</f>
        <v>INNSA1</v>
      </c>
      <c r="B1827" s="7">
        <f>'Raw Data'!B1827</f>
        <v>43304</v>
      </c>
      <c r="C1827">
        <f>'Raw Data'!C1827</f>
        <v>301049751</v>
      </c>
      <c r="D1827">
        <f>'Raw Data'!D1827</f>
        <v>73239990</v>
      </c>
      <c r="E1827" t="str">
        <f>'Raw Data'!E1827</f>
        <v>STAINLESS STEEL SPORTS BOTTLE 600ML S115-NP-21 (TOTAL NET WT.66.24 KGS)(NOT VACUUM BOTTLE)(MILD STEEL)</v>
      </c>
      <c r="F1827" t="str">
        <f t="shared" si="308"/>
        <v>STAINLESS STEEL SPORTS BOTTLE 600ML S115-NP-21 (TOTAL NET WT.66.24 KGS)(NOT VACUUM BOTTLE)(MILD STEEL)</v>
      </c>
      <c r="O1827">
        <f>'Raw Data'!N1827</f>
        <v>360</v>
      </c>
      <c r="P1827" t="str">
        <f>'Raw Data'!O1827</f>
        <v>PCS</v>
      </c>
      <c r="Q1827">
        <f>'Raw Data'!P1827</f>
        <v>89.943972220000006</v>
      </c>
      <c r="R1827">
        <f>'Raw Data'!Q1827</f>
        <v>32379.83</v>
      </c>
      <c r="S1827">
        <f>'Raw Data'!R1827</f>
        <v>1.292298451</v>
      </c>
      <c r="T1827">
        <f>'Raw Data'!S1827</f>
        <v>465.2274425</v>
      </c>
      <c r="U1827">
        <f>'Raw Data'!T1827</f>
        <v>7874.8</v>
      </c>
      <c r="V1827" s="9" t="str">
        <f t="shared" si="309"/>
        <v>STAINLESS</v>
      </c>
      <c r="W1827" t="str">
        <f t="shared" si="310"/>
        <v/>
      </c>
      <c r="X1827" t="e">
        <f t="shared" si="311"/>
        <v>#VALUE!</v>
      </c>
      <c r="Y1827">
        <f t="shared" si="312"/>
        <v>40254.630000000005</v>
      </c>
      <c r="Z1827">
        <f t="shared" si="313"/>
        <v>2018</v>
      </c>
      <c r="AA1827" s="9" t="str">
        <f t="shared" si="314"/>
        <v>Steel</v>
      </c>
      <c r="AB1827" s="9" t="str">
        <f t="shared" si="315"/>
        <v>Other</v>
      </c>
      <c r="AD1827" s="13">
        <f t="shared" si="316"/>
        <v>1.292298451</v>
      </c>
      <c r="AE1827" t="e">
        <f t="shared" si="317"/>
        <v>#VALUE!</v>
      </c>
      <c r="AF1827" s="16">
        <f t="shared" si="318"/>
        <v>0.24320078270948303</v>
      </c>
    </row>
    <row r="1828" spans="1:32" x14ac:dyDescent="0.25">
      <c r="A1828" t="str">
        <f>'Raw Data'!A1828</f>
        <v>INNSA1</v>
      </c>
      <c r="B1828" s="7">
        <f>'Raw Data'!B1828</f>
        <v>43304</v>
      </c>
      <c r="C1828">
        <f>'Raw Data'!C1828</f>
        <v>301049751</v>
      </c>
      <c r="D1828">
        <f>'Raw Data'!D1828</f>
        <v>73239990</v>
      </c>
      <c r="E1828" t="str">
        <f>'Raw Data'!E1828</f>
        <v>STEEL ZHARA-NP-003 (TOTAL NET WT.4085.64 KGS) (MILD STEEL)</v>
      </c>
      <c r="F1828" t="str">
        <f t="shared" si="308"/>
        <v>STEEL ZHARA-NP-003 (TOTAL NET WT.4085.64 KGS) (MILD STEEL)</v>
      </c>
      <c r="O1828">
        <f>'Raw Data'!N1828</f>
        <v>42120</v>
      </c>
      <c r="P1828" t="str">
        <f>'Raw Data'!O1828</f>
        <v>PCS</v>
      </c>
      <c r="Q1828">
        <f>'Raw Data'!P1828</f>
        <v>32.475715569999998</v>
      </c>
      <c r="R1828">
        <f>'Raw Data'!Q1828</f>
        <v>1367877.14</v>
      </c>
      <c r="S1828">
        <f>'Raw Data'!R1828</f>
        <v>0.46660510900000002</v>
      </c>
      <c r="T1828">
        <f>'Raw Data'!S1828</f>
        <v>19653.407179999998</v>
      </c>
      <c r="U1828">
        <f>'Raw Data'!T1828</f>
        <v>332667.7</v>
      </c>
      <c r="V1828" s="9" t="str">
        <f t="shared" si="309"/>
        <v>STEEL</v>
      </c>
      <c r="W1828" t="str">
        <f t="shared" si="310"/>
        <v/>
      </c>
      <c r="X1828" t="e">
        <f t="shared" si="311"/>
        <v>#VALUE!</v>
      </c>
      <c r="Y1828">
        <f t="shared" si="312"/>
        <v>1700544.8399999999</v>
      </c>
      <c r="Z1828">
        <f t="shared" si="313"/>
        <v>2018</v>
      </c>
      <c r="AA1828" s="9" t="str">
        <f t="shared" si="314"/>
        <v>Steel</v>
      </c>
      <c r="AB1828" s="9" t="str">
        <f t="shared" si="315"/>
        <v>Other</v>
      </c>
      <c r="AD1828" s="13">
        <f t="shared" si="316"/>
        <v>0.46660510900000002</v>
      </c>
      <c r="AE1828" t="e">
        <f t="shared" si="317"/>
        <v>#VALUE!</v>
      </c>
      <c r="AF1828" s="16">
        <f t="shared" si="318"/>
        <v>0.24319998505128906</v>
      </c>
    </row>
    <row r="1829" spans="1:32" x14ac:dyDescent="0.25">
      <c r="A1829" t="str">
        <f>'Raw Data'!A1829</f>
        <v>INNSA1</v>
      </c>
      <c r="B1829" s="7">
        <f>'Raw Data'!B1829</f>
        <v>43304</v>
      </c>
      <c r="C1829">
        <f>'Raw Data'!C1829</f>
        <v>301049751</v>
      </c>
      <c r="D1829">
        <f>'Raw Data'!D1829</f>
        <v>73239990</v>
      </c>
      <c r="E1829" t="str">
        <f>'Raw Data'!E1829</f>
        <v>STAINLESS STEEL COLA BOTTLE 750ML SK750 -SL-01 (TOTAL NET WT.2857.68 KGS) (NOT VACUUM BOTTLE) (MILD STEEL)</v>
      </c>
      <c r="F1829" t="str">
        <f t="shared" si="308"/>
        <v>STAINLESS STEEL COLA BOTTLE 750ML SK750 -SL-01 (TOTAL NET WT.2857.68 KGS) (NOT VACUUM BOTTLE) (MILD STEEL)</v>
      </c>
      <c r="O1829">
        <f>'Raw Data'!N1829</f>
        <v>15120</v>
      </c>
      <c r="P1829" t="str">
        <f>'Raw Data'!O1829</f>
        <v>PCS</v>
      </c>
      <c r="Q1829">
        <f>'Raw Data'!P1829</f>
        <v>98.18584061</v>
      </c>
      <c r="R1829">
        <f>'Raw Data'!Q1829</f>
        <v>1484569.91</v>
      </c>
      <c r="S1829">
        <f>'Raw Data'!R1829</f>
        <v>1.410716101</v>
      </c>
      <c r="T1829">
        <f>'Raw Data'!S1829</f>
        <v>21330.027440000002</v>
      </c>
      <c r="U1829">
        <f>'Raw Data'!T1829</f>
        <v>361047.4</v>
      </c>
      <c r="V1829" s="9" t="str">
        <f t="shared" si="309"/>
        <v>STAINLESS</v>
      </c>
      <c r="W1829" t="str">
        <f t="shared" si="310"/>
        <v/>
      </c>
      <c r="X1829" t="e">
        <f t="shared" si="311"/>
        <v>#VALUE!</v>
      </c>
      <c r="Y1829">
        <f t="shared" si="312"/>
        <v>1845617.31</v>
      </c>
      <c r="Z1829">
        <f t="shared" si="313"/>
        <v>2018</v>
      </c>
      <c r="AA1829" s="9" t="str">
        <f t="shared" si="314"/>
        <v>Steel</v>
      </c>
      <c r="AB1829" s="9" t="str">
        <f t="shared" si="315"/>
        <v>Other</v>
      </c>
      <c r="AD1829" s="13">
        <f t="shared" si="316"/>
        <v>1.410716101</v>
      </c>
      <c r="AE1829" t="e">
        <f t="shared" si="317"/>
        <v>#VALUE!</v>
      </c>
      <c r="AF1829" s="16">
        <f t="shared" si="318"/>
        <v>0.24319999857736577</v>
      </c>
    </row>
    <row r="1830" spans="1:32" x14ac:dyDescent="0.25">
      <c r="A1830" t="str">
        <f>'Raw Data'!A1830</f>
        <v>INNSA1</v>
      </c>
      <c r="B1830" s="7">
        <f>'Raw Data'!B1830</f>
        <v>43298</v>
      </c>
      <c r="C1830">
        <f>'Raw Data'!C1830</f>
        <v>301049751</v>
      </c>
      <c r="D1830">
        <f>'Raw Data'!D1830</f>
        <v>73239990</v>
      </c>
      <c r="E1830" t="str">
        <f>'Raw Data'!E1830</f>
        <v>STEEL LUNCH BOX 2LAYER-8504 (TOTAL NET.WT.10532.9 KGS) (MILDSTEEL)-DPD CLIENT</v>
      </c>
      <c r="F1830" t="str">
        <f t="shared" si="308"/>
        <v>STEEL LUNCH BOX 2LAYER-8504 (TOTAL NET.WT.10532.9 KGS) (MILDSTEEL)-DPD CLIENT</v>
      </c>
      <c r="O1830">
        <f>'Raw Data'!N1830</f>
        <v>22020</v>
      </c>
      <c r="P1830" t="str">
        <f>'Raw Data'!O1830</f>
        <v>PCS</v>
      </c>
      <c r="Q1830">
        <f>'Raw Data'!P1830</f>
        <v>176.15718530000001</v>
      </c>
      <c r="R1830">
        <f>'Raw Data'!Q1830</f>
        <v>3878981.22</v>
      </c>
      <c r="S1830">
        <f>'Raw Data'!R1830</f>
        <v>2.5273627730000001</v>
      </c>
      <c r="T1830">
        <f>'Raw Data'!S1830</f>
        <v>55652.528259999999</v>
      </c>
      <c r="U1830">
        <f>'Raw Data'!T1830</f>
        <v>943368.2</v>
      </c>
      <c r="V1830" s="9" t="str">
        <f t="shared" si="309"/>
        <v>STEEL</v>
      </c>
      <c r="W1830" t="str">
        <f t="shared" si="310"/>
        <v/>
      </c>
      <c r="X1830" t="e">
        <f t="shared" si="311"/>
        <v>#VALUE!</v>
      </c>
      <c r="Y1830">
        <f t="shared" si="312"/>
        <v>4822349.42</v>
      </c>
      <c r="Z1830">
        <f t="shared" si="313"/>
        <v>2018</v>
      </c>
      <c r="AA1830" s="9" t="str">
        <f t="shared" si="314"/>
        <v>Steel</v>
      </c>
      <c r="AB1830" s="9" t="str">
        <f t="shared" si="315"/>
        <v>Lunch Box</v>
      </c>
      <c r="AD1830" s="13">
        <f t="shared" si="316"/>
        <v>2.5273627730000001</v>
      </c>
      <c r="AE1830" t="e">
        <f t="shared" si="317"/>
        <v>#VALUE!</v>
      </c>
      <c r="AF1830" s="16">
        <f t="shared" si="318"/>
        <v>0.24319999156892022</v>
      </c>
    </row>
    <row r="1831" spans="1:32" x14ac:dyDescent="0.25">
      <c r="A1831" t="str">
        <f>'Raw Data'!A1831</f>
        <v>INNSA1</v>
      </c>
      <c r="B1831" s="7">
        <f>'Raw Data'!B1831</f>
        <v>43298</v>
      </c>
      <c r="C1831">
        <f>'Raw Data'!C1831</f>
        <v>301049751</v>
      </c>
      <c r="D1831">
        <f>'Raw Data'!D1831</f>
        <v>73239990</v>
      </c>
      <c r="E1831" t="str">
        <f>'Raw Data'!E1831</f>
        <v>STEEL WALL HANGER HOOK-SL-89 (TOTAL NET WT.3855.60 KGS) (MILD STEEL)</v>
      </c>
      <c r="F1831" t="str">
        <f t="shared" si="308"/>
        <v>STEEL WALL HANGER HOOK-SL-89 (TOTAL NET WT.3855.60 KGS) (MILD STEEL)</v>
      </c>
      <c r="O1831">
        <f>'Raw Data'!N1831</f>
        <v>16200</v>
      </c>
      <c r="P1831" t="str">
        <f>'Raw Data'!O1831</f>
        <v>PCS</v>
      </c>
      <c r="Q1831">
        <f>'Raw Data'!P1831</f>
        <v>83.578754939999996</v>
      </c>
      <c r="R1831">
        <f>'Raw Data'!Q1831</f>
        <v>1353975.83</v>
      </c>
      <c r="S1831">
        <f>'Raw Data'!R1831</f>
        <v>1.199121305</v>
      </c>
      <c r="T1831">
        <f>'Raw Data'!S1831</f>
        <v>19425.76514</v>
      </c>
      <c r="U1831">
        <f>'Raw Data'!T1831</f>
        <v>329287</v>
      </c>
      <c r="V1831" s="9" t="str">
        <f t="shared" si="309"/>
        <v>STEEL</v>
      </c>
      <c r="W1831" t="str">
        <f t="shared" si="310"/>
        <v/>
      </c>
      <c r="X1831" t="e">
        <f t="shared" si="311"/>
        <v>#VALUE!</v>
      </c>
      <c r="Y1831">
        <f t="shared" si="312"/>
        <v>1683262.83</v>
      </c>
      <c r="Z1831">
        <f t="shared" si="313"/>
        <v>2018</v>
      </c>
      <c r="AA1831" s="9" t="str">
        <f t="shared" si="314"/>
        <v>Steel</v>
      </c>
      <c r="AB1831" s="9" t="str">
        <f t="shared" si="315"/>
        <v>Hanger</v>
      </c>
      <c r="AD1831" s="13">
        <f t="shared" si="316"/>
        <v>1.199121305</v>
      </c>
      <c r="AE1831" t="e">
        <f t="shared" si="317"/>
        <v>#VALUE!</v>
      </c>
      <c r="AF1831" s="16">
        <f t="shared" si="318"/>
        <v>0.2432000577144719</v>
      </c>
    </row>
    <row r="1832" spans="1:32" x14ac:dyDescent="0.25">
      <c r="A1832" t="str">
        <f>'Raw Data'!A1832</f>
        <v>INNSA1</v>
      </c>
      <c r="B1832" s="7">
        <f>'Raw Data'!B1832</f>
        <v>43298</v>
      </c>
      <c r="C1832">
        <f>'Raw Data'!C1832</f>
        <v>301049751</v>
      </c>
      <c r="D1832">
        <f>'Raw Data'!D1832</f>
        <v>73239990</v>
      </c>
      <c r="E1832" t="str">
        <f>'Raw Data'!E1832</f>
        <v>STEEL LUNCH BOX 3LAYER-8505 (TOTAL NET WT.10783.08 KGS) (MILD STEEL)</v>
      </c>
      <c r="F1832" t="str">
        <f t="shared" si="308"/>
        <v>STEEL LUNCH BOX 3LAYER-8505 (TOTAL NET WT.10783.08 KGS) (MILD STEEL)</v>
      </c>
      <c r="O1832">
        <f>'Raw Data'!N1832</f>
        <v>16632</v>
      </c>
      <c r="P1832" t="str">
        <f>'Raw Data'!O1832</f>
        <v>PCS</v>
      </c>
      <c r="Q1832">
        <f>'Raw Data'!P1832</f>
        <v>244.50617299999999</v>
      </c>
      <c r="R1832">
        <f>'Raw Data'!Q1832</f>
        <v>4066626.67</v>
      </c>
      <c r="S1832">
        <f>'Raw Data'!R1832</f>
        <v>3.5079795269999998</v>
      </c>
      <c r="T1832">
        <f>'Raw Data'!S1832</f>
        <v>58344.715490000002</v>
      </c>
      <c r="U1832">
        <f>'Raw Data'!T1832</f>
        <v>989003.7</v>
      </c>
      <c r="V1832" s="9" t="str">
        <f t="shared" si="309"/>
        <v>STEEL</v>
      </c>
      <c r="W1832" t="str">
        <f t="shared" si="310"/>
        <v/>
      </c>
      <c r="X1832" t="e">
        <f t="shared" si="311"/>
        <v>#VALUE!</v>
      </c>
      <c r="Y1832">
        <f t="shared" si="312"/>
        <v>5055630.37</v>
      </c>
      <c r="Z1832">
        <f t="shared" si="313"/>
        <v>2018</v>
      </c>
      <c r="AA1832" s="9" t="str">
        <f t="shared" si="314"/>
        <v>Steel</v>
      </c>
      <c r="AB1832" s="9" t="str">
        <f t="shared" si="315"/>
        <v>Lunch Box</v>
      </c>
      <c r="AD1832" s="13">
        <f t="shared" si="316"/>
        <v>3.5079795269999998</v>
      </c>
      <c r="AE1832" t="e">
        <f t="shared" si="317"/>
        <v>#VALUE!</v>
      </c>
      <c r="AF1832" s="16">
        <f t="shared" si="318"/>
        <v>0.24320002307957125</v>
      </c>
    </row>
    <row r="1833" spans="1:32" x14ac:dyDescent="0.25">
      <c r="A1833" t="str">
        <f>'Raw Data'!A1833</f>
        <v>INNSA1</v>
      </c>
      <c r="B1833" s="7">
        <f>'Raw Data'!B1833</f>
        <v>43297</v>
      </c>
      <c r="C1833">
        <f>'Raw Data'!C1833</f>
        <v>301049751</v>
      </c>
      <c r="D1833">
        <f>'Raw Data'!D1833</f>
        <v>73239990</v>
      </c>
      <c r="E1833" t="str">
        <f>'Raw Data'!E1833</f>
        <v>STAINLESS STEEL SPORTS BOTTLE 750ML S-308-C6-NP-20 (TOTAL NET WT. 7286.76 KGS)(NOT VACUUM BOTTLE)(MILD STEEL)-</v>
      </c>
      <c r="F1833" t="str">
        <f t="shared" si="308"/>
        <v>STAINLESS STEEL SPORTS BOTTLE 750ML S-308-C6-NP-20 (TOTAL NET WT. 7286.76 KGS)(NOT VACUUM BOTTLE)(MILD STEEL)-</v>
      </c>
      <c r="O1833">
        <f>'Raw Data'!N1833</f>
        <v>42120</v>
      </c>
      <c r="P1833" t="str">
        <f>'Raw Data'!O1833</f>
        <v>PCS</v>
      </c>
      <c r="Q1833">
        <f>'Raw Data'!P1833</f>
        <v>81.441473169999995</v>
      </c>
      <c r="R1833">
        <f>'Raw Data'!Q1833</f>
        <v>3430314.85</v>
      </c>
      <c r="S1833">
        <f>'Raw Data'!R1833</f>
        <v>1.168457291</v>
      </c>
      <c r="T1833">
        <f>'Raw Data'!S1833</f>
        <v>49215.421090000003</v>
      </c>
      <c r="U1833">
        <f>'Raw Data'!T1833</f>
        <v>834252.5</v>
      </c>
      <c r="V1833" s="9" t="str">
        <f t="shared" si="309"/>
        <v>STAINLESS</v>
      </c>
      <c r="W1833" t="str">
        <f t="shared" si="310"/>
        <v/>
      </c>
      <c r="X1833" t="e">
        <f t="shared" si="311"/>
        <v>#VALUE!</v>
      </c>
      <c r="Y1833">
        <f t="shared" si="312"/>
        <v>4264567.3499999996</v>
      </c>
      <c r="Z1833">
        <f t="shared" si="313"/>
        <v>2018</v>
      </c>
      <c r="AA1833" s="9" t="str">
        <f t="shared" si="314"/>
        <v>Steel</v>
      </c>
      <c r="AB1833" s="9" t="str">
        <f t="shared" si="315"/>
        <v>Other</v>
      </c>
      <c r="AD1833" s="13">
        <f t="shared" si="316"/>
        <v>1.168457291</v>
      </c>
      <c r="AE1833" t="e">
        <f t="shared" si="317"/>
        <v>#VALUE!</v>
      </c>
      <c r="AF1833" s="16">
        <f t="shared" si="318"/>
        <v>0.24319997915060187</v>
      </c>
    </row>
    <row r="1834" spans="1:32" x14ac:dyDescent="0.25">
      <c r="A1834" t="str">
        <f>'Raw Data'!A1834</f>
        <v>INNSA1</v>
      </c>
      <c r="B1834" s="7">
        <f>'Raw Data'!B1834</f>
        <v>43297</v>
      </c>
      <c r="C1834">
        <f>'Raw Data'!C1834</f>
        <v>301049751</v>
      </c>
      <c r="D1834">
        <f>'Raw Data'!D1834</f>
        <v>73239990</v>
      </c>
      <c r="E1834" t="str">
        <f>'Raw Data'!E1834</f>
        <v>STAINLESS STEEL SPORTS BOTTLE 600ML S115-NP-21 (TOTAL NET WT.2848.32KGS)(NOT VACUUM BOTTLE)(MILD STEEL)</v>
      </c>
      <c r="F1834" t="str">
        <f t="shared" si="308"/>
        <v>STAINLESS STEEL SPORTS BOTTLE 600ML S115-NP-21 (TOTAL NET WT.2848.32KGS)(NOT VACUUM BOTTLE)(MILD STEEL)</v>
      </c>
      <c r="O1834">
        <f>'Raw Data'!N1834</f>
        <v>15480</v>
      </c>
      <c r="P1834" t="str">
        <f>'Raw Data'!O1834</f>
        <v>PCS</v>
      </c>
      <c r="Q1834">
        <f>'Raw Data'!P1834</f>
        <v>90.052025189999995</v>
      </c>
      <c r="R1834">
        <f>'Raw Data'!Q1834</f>
        <v>1394005.35</v>
      </c>
      <c r="S1834">
        <f>'Raw Data'!R1834</f>
        <v>1.2919946229999999</v>
      </c>
      <c r="T1834">
        <f>'Raw Data'!S1834</f>
        <v>20000.07676</v>
      </c>
      <c r="U1834">
        <f>'Raw Data'!T1834</f>
        <v>339022.1</v>
      </c>
      <c r="V1834" s="9" t="str">
        <f t="shared" si="309"/>
        <v>STAINLESS</v>
      </c>
      <c r="W1834" t="str">
        <f t="shared" si="310"/>
        <v/>
      </c>
      <c r="X1834" t="e">
        <f t="shared" si="311"/>
        <v>#VALUE!</v>
      </c>
      <c r="Y1834">
        <f t="shared" si="312"/>
        <v>1733027.4500000002</v>
      </c>
      <c r="Z1834">
        <f t="shared" si="313"/>
        <v>2018</v>
      </c>
      <c r="AA1834" s="9" t="str">
        <f t="shared" si="314"/>
        <v>Steel</v>
      </c>
      <c r="AB1834" s="9" t="str">
        <f t="shared" si="315"/>
        <v>Other</v>
      </c>
      <c r="AD1834" s="13">
        <f t="shared" si="316"/>
        <v>1.2919946229999999</v>
      </c>
      <c r="AE1834" t="e">
        <f t="shared" si="317"/>
        <v>#VALUE!</v>
      </c>
      <c r="AF1834" s="16">
        <f t="shared" si="318"/>
        <v>0.24319999919655971</v>
      </c>
    </row>
    <row r="1835" spans="1:32" x14ac:dyDescent="0.25">
      <c r="A1835" t="str">
        <f>'Raw Data'!A1835</f>
        <v>INNSA1</v>
      </c>
      <c r="B1835" s="7">
        <f>'Raw Data'!B1835</f>
        <v>43297</v>
      </c>
      <c r="C1835">
        <f>'Raw Data'!C1835</f>
        <v>301049751</v>
      </c>
      <c r="D1835">
        <f>'Raw Data'!D1835</f>
        <v>73239990</v>
      </c>
      <c r="E1835" t="str">
        <f>'Raw Data'!E1835</f>
        <v>STAINLESS STEEL COLA BOTTLE 750ML SK750 -SL-01 (TOTAL NET WT.1360.80KGS) (NOT VACUUM BOTTLE) (MILD STEEL)</v>
      </c>
      <c r="F1835" t="str">
        <f t="shared" si="308"/>
        <v>STAINLESS STEEL COLA BOTTLE 750ML SK750 -SL-01 (TOTAL NET WT.1360.80KGS) (NOT VACUUM BOTTLE) (MILD STEEL)</v>
      </c>
      <c r="O1835">
        <f>'Raw Data'!N1835</f>
        <v>7200</v>
      </c>
      <c r="P1835" t="str">
        <f>'Raw Data'!O1835</f>
        <v>PCS</v>
      </c>
      <c r="Q1835">
        <f>'Raw Data'!P1835</f>
        <v>98.303804170000006</v>
      </c>
      <c r="R1835">
        <f>'Raw Data'!Q1835</f>
        <v>707787.39</v>
      </c>
      <c r="S1835">
        <f>'Raw Data'!R1835</f>
        <v>1.410384565</v>
      </c>
      <c r="T1835">
        <f>'Raw Data'!S1835</f>
        <v>10154.76887</v>
      </c>
      <c r="U1835">
        <f>'Raw Data'!T1835</f>
        <v>172133.9</v>
      </c>
      <c r="V1835" s="9" t="str">
        <f t="shared" si="309"/>
        <v>STAINLESS</v>
      </c>
      <c r="W1835" t="str">
        <f t="shared" si="310"/>
        <v/>
      </c>
      <c r="X1835" t="e">
        <f t="shared" si="311"/>
        <v>#VALUE!</v>
      </c>
      <c r="Y1835">
        <f t="shared" si="312"/>
        <v>879921.29</v>
      </c>
      <c r="Z1835">
        <f t="shared" si="313"/>
        <v>2018</v>
      </c>
      <c r="AA1835" s="9" t="str">
        <f t="shared" si="314"/>
        <v>Steel</v>
      </c>
      <c r="AB1835" s="9" t="str">
        <f t="shared" si="315"/>
        <v>Other</v>
      </c>
      <c r="AD1835" s="13">
        <f t="shared" si="316"/>
        <v>1.410384565</v>
      </c>
      <c r="AE1835" t="e">
        <f t="shared" si="317"/>
        <v>#VALUE!</v>
      </c>
      <c r="AF1835" s="16">
        <f t="shared" si="318"/>
        <v>0.24320000953958787</v>
      </c>
    </row>
    <row r="1836" spans="1:32" x14ac:dyDescent="0.25">
      <c r="A1836" t="str">
        <f>'Raw Data'!A1836</f>
        <v>INNSA1</v>
      </c>
      <c r="B1836" s="7">
        <f>'Raw Data'!B1836</f>
        <v>43294</v>
      </c>
      <c r="C1836">
        <f>'Raw Data'!C1836</f>
        <v>301049751</v>
      </c>
      <c r="D1836">
        <f>'Raw Data'!D1836</f>
        <v>73239990</v>
      </c>
      <c r="E1836" t="str">
        <f>'Raw Data'!E1836</f>
        <v>RYX-02-021A MILD STEEL MULTI FUNCTION CLOTH STAND (OTHER ARTICLES OF HOUSEHOLD OF IRON &amp; STEEL)</v>
      </c>
      <c r="F1836" t="str">
        <f t="shared" si="308"/>
        <v>RYX-02-021A MILD STEEL MULTI FUNCTION CLOTH STAND (OTHER ARTICLES OF HOUSEHOLD OF IRON &amp; STEEL)</v>
      </c>
      <c r="O1836">
        <f>'Raw Data'!N1836</f>
        <v>5184</v>
      </c>
      <c r="P1836" t="str">
        <f>'Raw Data'!O1836</f>
        <v>PCS</v>
      </c>
      <c r="Q1836">
        <f>'Raw Data'!P1836</f>
        <v>649.97474920000002</v>
      </c>
      <c r="R1836">
        <f>'Raw Data'!Q1836</f>
        <v>3369469.1</v>
      </c>
      <c r="S1836">
        <f>'Raw Data'!R1836</f>
        <v>9.3253192140000003</v>
      </c>
      <c r="T1836">
        <f>'Raw Data'!S1836</f>
        <v>48342.454810000003</v>
      </c>
      <c r="U1836">
        <f>'Raw Data'!T1836</f>
        <v>819454.9</v>
      </c>
      <c r="V1836" s="9" t="str">
        <f t="shared" si="309"/>
        <v>RYX-02-021A</v>
      </c>
      <c r="W1836" t="str">
        <f t="shared" si="310"/>
        <v/>
      </c>
      <c r="X1836" t="e">
        <f t="shared" si="311"/>
        <v>#VALUE!</v>
      </c>
      <c r="Y1836">
        <f t="shared" si="312"/>
        <v>4188924</v>
      </c>
      <c r="Z1836">
        <f t="shared" si="313"/>
        <v>2018</v>
      </c>
      <c r="AA1836" s="9" t="str">
        <f t="shared" si="314"/>
        <v>Steel</v>
      </c>
      <c r="AB1836" s="9" t="str">
        <f t="shared" si="315"/>
        <v>Other</v>
      </c>
      <c r="AD1836" s="13">
        <f t="shared" si="316"/>
        <v>9.3253192140000003</v>
      </c>
      <c r="AE1836" t="e">
        <f t="shared" si="317"/>
        <v>#VALUE!</v>
      </c>
      <c r="AF1836" s="16">
        <f t="shared" si="318"/>
        <v>0.24320000441612596</v>
      </c>
    </row>
    <row r="1837" spans="1:32" x14ac:dyDescent="0.25">
      <c r="A1837" t="str">
        <f>'Raw Data'!A1837</f>
        <v>INNSA1</v>
      </c>
      <c r="B1837" s="7">
        <f>'Raw Data'!B1837</f>
        <v>43286</v>
      </c>
      <c r="C1837">
        <f>'Raw Data'!C1837</f>
        <v>301049751</v>
      </c>
      <c r="D1837">
        <f>'Raw Data'!D1837</f>
        <v>73239990</v>
      </c>
      <c r="E1837" t="str">
        <f>'Raw Data'!E1837</f>
        <v>RYX-02-021A MILD STEEL MULTI FUNCTION CLOTH STAND (OTHER ARTICLES OF HOUSEHOLD OF IRON &amp; STEEL)</v>
      </c>
      <c r="F1837" t="str">
        <f t="shared" si="308"/>
        <v>RYX-02-021A MILD STEEL MULTI FUNCTION CLOTH STAND (OTHER ARTICLES OF HOUSEHOLD OF IRON &amp; STEEL)</v>
      </c>
      <c r="O1837">
        <f>'Raw Data'!N1837</f>
        <v>5184</v>
      </c>
      <c r="P1837" t="str">
        <f>'Raw Data'!O1837</f>
        <v>PCS</v>
      </c>
      <c r="Q1837">
        <f>'Raw Data'!P1837</f>
        <v>644.38031060000003</v>
      </c>
      <c r="R1837">
        <f>'Raw Data'!Q1837</f>
        <v>3340467.53</v>
      </c>
      <c r="S1837">
        <f>'Raw Data'!R1837</f>
        <v>9.3253301099999995</v>
      </c>
      <c r="T1837">
        <f>'Raw Data'!S1837</f>
        <v>48342.511290000002</v>
      </c>
      <c r="U1837">
        <f>'Raw Data'!T1837</f>
        <v>812401.8</v>
      </c>
      <c r="V1837" s="9" t="str">
        <f t="shared" si="309"/>
        <v>RYX-02-021A</v>
      </c>
      <c r="W1837" t="str">
        <f t="shared" si="310"/>
        <v/>
      </c>
      <c r="X1837" t="e">
        <f t="shared" si="311"/>
        <v>#VALUE!</v>
      </c>
      <c r="Y1837">
        <f t="shared" si="312"/>
        <v>4152869.33</v>
      </c>
      <c r="Z1837">
        <f t="shared" si="313"/>
        <v>2018</v>
      </c>
      <c r="AA1837" s="9" t="str">
        <f t="shared" si="314"/>
        <v>Steel</v>
      </c>
      <c r="AB1837" s="9" t="str">
        <f t="shared" si="315"/>
        <v>Other</v>
      </c>
      <c r="AD1837" s="13">
        <f t="shared" si="316"/>
        <v>9.3253301099999995</v>
      </c>
      <c r="AE1837" t="e">
        <f t="shared" si="317"/>
        <v>#VALUE!</v>
      </c>
      <c r="AF1837" s="16">
        <f t="shared" si="318"/>
        <v>0.24320002894924114</v>
      </c>
    </row>
    <row r="1838" spans="1:32" x14ac:dyDescent="0.25">
      <c r="A1838" t="str">
        <f>'Raw Data'!A1838</f>
        <v>INNSA1</v>
      </c>
      <c r="B1838" s="7">
        <f>'Raw Data'!B1838</f>
        <v>43284</v>
      </c>
      <c r="C1838">
        <f>'Raw Data'!C1838</f>
        <v>301049751</v>
      </c>
      <c r="D1838">
        <f>'Raw Data'!D1838</f>
        <v>73239990</v>
      </c>
      <c r="E1838" t="str">
        <f>'Raw Data'!E1838</f>
        <v>STAINLESS STEEL SPORTS BOTTLE 600ML S115-NP-21 (TOTAL NET WT.4590.432 KGS)(NOT VACUUM BOTTLE)(MILD STEEL)</v>
      </c>
      <c r="F1838" t="str">
        <f t="shared" si="308"/>
        <v>STAINLESS STEEL SPORTS BOTTLE 600ML S115-NP-21 (TOTAL NET WT.4590.432 KGS)(NOT VACUUM BOTTLE)(MILD STEEL)</v>
      </c>
      <c r="O1838">
        <f>'Raw Data'!N1838</f>
        <v>27324</v>
      </c>
      <c r="P1838" t="str">
        <f>'Raw Data'!O1838</f>
        <v>PCS</v>
      </c>
      <c r="Q1838">
        <f>'Raw Data'!P1838</f>
        <v>89.181334359999994</v>
      </c>
      <c r="R1838">
        <f>'Raw Data'!Q1838</f>
        <v>2436790.7799999998</v>
      </c>
      <c r="S1838">
        <f>'Raw Data'!R1838</f>
        <v>1.290612654</v>
      </c>
      <c r="T1838">
        <f>'Raw Data'!S1838</f>
        <v>35264.700140000001</v>
      </c>
      <c r="U1838">
        <f>'Raw Data'!T1838</f>
        <v>592627.5</v>
      </c>
      <c r="V1838" s="9" t="str">
        <f t="shared" si="309"/>
        <v>STAINLESS</v>
      </c>
      <c r="W1838" t="str">
        <f t="shared" si="310"/>
        <v/>
      </c>
      <c r="X1838" t="e">
        <f t="shared" si="311"/>
        <v>#VALUE!</v>
      </c>
      <c r="Y1838">
        <f t="shared" si="312"/>
        <v>3029418.28</v>
      </c>
      <c r="Z1838">
        <f t="shared" si="313"/>
        <v>2018</v>
      </c>
      <c r="AA1838" s="9" t="str">
        <f t="shared" si="314"/>
        <v>Steel</v>
      </c>
      <c r="AB1838" s="9" t="str">
        <f t="shared" si="315"/>
        <v>Other</v>
      </c>
      <c r="AD1838" s="13">
        <f t="shared" si="316"/>
        <v>1.290612654</v>
      </c>
      <c r="AE1838" t="e">
        <f t="shared" si="317"/>
        <v>#VALUE!</v>
      </c>
      <c r="AF1838" s="16">
        <f t="shared" si="318"/>
        <v>0.24319999273798962</v>
      </c>
    </row>
    <row r="1839" spans="1:32" x14ac:dyDescent="0.25">
      <c r="A1839" t="str">
        <f>'Raw Data'!A1839</f>
        <v>INNSA1</v>
      </c>
      <c r="B1839" s="7">
        <f>'Raw Data'!B1839</f>
        <v>43284</v>
      </c>
      <c r="C1839">
        <f>'Raw Data'!C1839</f>
        <v>301049751</v>
      </c>
      <c r="D1839">
        <f>'Raw Data'!D1839</f>
        <v>73239990</v>
      </c>
      <c r="E1839" t="str">
        <f>'Raw Data'!E1839</f>
        <v>STEEL SPOON HOLDER ROUND-MP-96 (TOTAL NET WT.2654.57 KGS) (MILD STEEL)</v>
      </c>
      <c r="F1839" t="str">
        <f t="shared" si="308"/>
        <v>STEEL SPOON HOLDER ROUND-MP-96 (TOTAL NET WT.2654.57 KGS) (MILD STEEL)</v>
      </c>
      <c r="O1839">
        <f>'Raw Data'!N1839</f>
        <v>11592</v>
      </c>
      <c r="P1839" t="str">
        <f>'Raw Data'!O1839</f>
        <v>PCS</v>
      </c>
      <c r="Q1839">
        <f>'Raw Data'!P1839</f>
        <v>51.967748450000002</v>
      </c>
      <c r="R1839">
        <f>'Raw Data'!Q1839</f>
        <v>602410.14</v>
      </c>
      <c r="S1839">
        <f>'Raw Data'!R1839</f>
        <v>0.75206582399999999</v>
      </c>
      <c r="T1839">
        <f>'Raw Data'!S1839</f>
        <v>8717.9470330000004</v>
      </c>
      <c r="U1839">
        <f>'Raw Data'!T1839</f>
        <v>146506.1</v>
      </c>
      <c r="V1839" s="9" t="str">
        <f t="shared" si="309"/>
        <v>STEEL</v>
      </c>
      <c r="W1839" t="str">
        <f t="shared" si="310"/>
        <v/>
      </c>
      <c r="X1839" t="e">
        <f t="shared" si="311"/>
        <v>#VALUE!</v>
      </c>
      <c r="Y1839">
        <f t="shared" si="312"/>
        <v>748916.24</v>
      </c>
      <c r="Z1839">
        <f t="shared" si="313"/>
        <v>2018</v>
      </c>
      <c r="AA1839" s="9" t="str">
        <f t="shared" si="314"/>
        <v>Steel</v>
      </c>
      <c r="AB1839" s="9" t="str">
        <f t="shared" si="315"/>
        <v>Other</v>
      </c>
      <c r="AD1839" s="13">
        <f t="shared" si="316"/>
        <v>0.75206582399999999</v>
      </c>
      <c r="AE1839" t="e">
        <f t="shared" si="317"/>
        <v>#VALUE!</v>
      </c>
      <c r="AF1839" s="16">
        <f t="shared" si="318"/>
        <v>0.24319992356038364</v>
      </c>
    </row>
    <row r="1840" spans="1:32" x14ac:dyDescent="0.25">
      <c r="A1840" t="str">
        <f>'Raw Data'!A1840</f>
        <v>INNSA1</v>
      </c>
      <c r="B1840" s="7">
        <f>'Raw Data'!B1840</f>
        <v>43284</v>
      </c>
      <c r="C1840">
        <f>'Raw Data'!C1840</f>
        <v>301049751</v>
      </c>
      <c r="D1840">
        <f>'Raw Data'!D1840</f>
        <v>73239990</v>
      </c>
      <c r="E1840" t="str">
        <f>'Raw Data'!E1840</f>
        <v>STEEL PIZZA CUTTER -RJ-388 (TOTAL NET WT.1749.60 KGS) (MILDSTEEL)</v>
      </c>
      <c r="F1840" t="str">
        <f t="shared" si="308"/>
        <v>STEEL PIZZA CUTTER -RJ-388 (TOTAL NET WT.1749.60 KGS) (MILDSTEEL)</v>
      </c>
      <c r="O1840">
        <f>'Raw Data'!N1840</f>
        <v>19440</v>
      </c>
      <c r="P1840" t="str">
        <f>'Raw Data'!O1840</f>
        <v>PCS</v>
      </c>
      <c r="Q1840">
        <f>'Raw Data'!P1840</f>
        <v>36.84985751</v>
      </c>
      <c r="R1840">
        <f>'Raw Data'!Q1840</f>
        <v>716361.23</v>
      </c>
      <c r="S1840">
        <f>'Raw Data'!R1840</f>
        <v>0.53328303200000005</v>
      </c>
      <c r="T1840">
        <f>'Raw Data'!S1840</f>
        <v>10367.022139999999</v>
      </c>
      <c r="U1840">
        <f>'Raw Data'!T1840</f>
        <v>174219</v>
      </c>
      <c r="V1840" s="9" t="str">
        <f t="shared" si="309"/>
        <v>STEEL</v>
      </c>
      <c r="W1840" t="str">
        <f t="shared" si="310"/>
        <v/>
      </c>
      <c r="X1840" t="e">
        <f t="shared" si="311"/>
        <v>#VALUE!</v>
      </c>
      <c r="Y1840">
        <f t="shared" si="312"/>
        <v>890580.23</v>
      </c>
      <c r="Z1840">
        <f t="shared" si="313"/>
        <v>2018</v>
      </c>
      <c r="AA1840" s="9" t="str">
        <f t="shared" si="314"/>
        <v>Steel</v>
      </c>
      <c r="AB1840" s="9" t="str">
        <f t="shared" si="315"/>
        <v>Other</v>
      </c>
      <c r="AD1840" s="13">
        <f t="shared" si="316"/>
        <v>0.53328303200000005</v>
      </c>
      <c r="AE1840" t="e">
        <f t="shared" si="317"/>
        <v>#VALUE!</v>
      </c>
      <c r="AF1840" s="16">
        <f t="shared" si="318"/>
        <v>0.24319992861701911</v>
      </c>
    </row>
    <row r="1841" spans="1:32" x14ac:dyDescent="0.25">
      <c r="A1841" t="str">
        <f>'Raw Data'!A1841</f>
        <v>INNSA1</v>
      </c>
      <c r="B1841" s="7">
        <f>'Raw Data'!B1841</f>
        <v>43284</v>
      </c>
      <c r="C1841">
        <f>'Raw Data'!C1841</f>
        <v>301049751</v>
      </c>
      <c r="D1841">
        <f>'Raw Data'!D1841</f>
        <v>73239990</v>
      </c>
      <c r="E1841" t="str">
        <f>'Raw Data'!E1841</f>
        <v>STAINLESS STEEL SPORTS BOTTLE 750ML S-308-C6-NP-20 (TOTAL NET WT. 2529.108 KGS)(NOT VACUUM BOTTLE)(MILD STEEL)-DPD CLIEN</v>
      </c>
      <c r="F1841" t="str">
        <f t="shared" si="308"/>
        <v>STAINLESS STEEL SPORTS BOTTLE 750ML S-308-C6-NP-20 (TOTAL NET WT. 2529.108 KGS)(NOT VACUUM BOTTLE)(MILD STEEL)-DPD CLIEN</v>
      </c>
      <c r="O1841">
        <f>'Raw Data'!N1841</f>
        <v>15516</v>
      </c>
      <c r="P1841" t="str">
        <f>'Raw Data'!O1841</f>
        <v>PCS</v>
      </c>
      <c r="Q1841">
        <f>'Raw Data'!P1841</f>
        <v>80.654035829999998</v>
      </c>
      <c r="R1841">
        <f>'Raw Data'!Q1841</f>
        <v>1251428.02</v>
      </c>
      <c r="S1841">
        <f>'Raw Data'!R1841</f>
        <v>1.1672074649999999</v>
      </c>
      <c r="T1841">
        <f>'Raw Data'!S1841</f>
        <v>18110.391029999999</v>
      </c>
      <c r="U1841">
        <f>'Raw Data'!T1841</f>
        <v>304347.3</v>
      </c>
      <c r="V1841" s="9" t="str">
        <f t="shared" si="309"/>
        <v>STAINLESS</v>
      </c>
      <c r="W1841" t="str">
        <f t="shared" si="310"/>
        <v/>
      </c>
      <c r="X1841" t="e">
        <f t="shared" si="311"/>
        <v>#VALUE!</v>
      </c>
      <c r="Y1841">
        <f t="shared" si="312"/>
        <v>1555775.32</v>
      </c>
      <c r="Z1841">
        <f t="shared" si="313"/>
        <v>2018</v>
      </c>
      <c r="AA1841" s="9" t="str">
        <f t="shared" si="314"/>
        <v>Steel</v>
      </c>
      <c r="AB1841" s="9" t="str">
        <f t="shared" si="315"/>
        <v>Other</v>
      </c>
      <c r="AD1841" s="13">
        <f t="shared" si="316"/>
        <v>1.1672074649999999</v>
      </c>
      <c r="AE1841" t="e">
        <f t="shared" si="317"/>
        <v>#VALUE!</v>
      </c>
      <c r="AF1841" s="16">
        <f t="shared" si="318"/>
        <v>0.24320000442374623</v>
      </c>
    </row>
    <row r="1842" spans="1:32" x14ac:dyDescent="0.25">
      <c r="A1842" t="str">
        <f>'Raw Data'!A1842</f>
        <v>INNSA1</v>
      </c>
      <c r="B1842" s="7">
        <f>'Raw Data'!B1842</f>
        <v>43276</v>
      </c>
      <c r="C1842">
        <f>'Raw Data'!C1842</f>
        <v>301049751</v>
      </c>
      <c r="D1842">
        <f>'Raw Data'!D1842</f>
        <v>73239990</v>
      </c>
      <c r="E1842" t="str">
        <f>'Raw Data'!E1842</f>
        <v>STEEL SPOON HOLDER ROUND-MP-96 (TOTAL NET WT. 585.32 KGS) (D - PD CLIENT)</v>
      </c>
      <c r="F1842" t="str">
        <f t="shared" si="308"/>
        <v>STEEL SPOON HOLDER ROUND-MP-96 (TOTAL NET WT. 585.32 KGS) (D - PD CLIENT)</v>
      </c>
      <c r="O1842">
        <f>'Raw Data'!N1842</f>
        <v>2556</v>
      </c>
      <c r="P1842" t="str">
        <f>'Raw Data'!O1842</f>
        <v>PCS</v>
      </c>
      <c r="Q1842">
        <f>'Raw Data'!P1842</f>
        <v>52.269104069999997</v>
      </c>
      <c r="R1842">
        <f>'Raw Data'!Q1842</f>
        <v>133599.82999999999</v>
      </c>
      <c r="S1842">
        <f>'Raw Data'!R1842</f>
        <v>0.75642697599999997</v>
      </c>
      <c r="T1842">
        <f>'Raw Data'!S1842</f>
        <v>1933.4273519999999</v>
      </c>
      <c r="U1842">
        <f>'Raw Data'!T1842</f>
        <v>32491.5</v>
      </c>
      <c r="V1842" s="9" t="str">
        <f t="shared" si="309"/>
        <v>STEEL</v>
      </c>
      <c r="W1842" t="str">
        <f t="shared" si="310"/>
        <v/>
      </c>
      <c r="X1842" t="e">
        <f t="shared" si="311"/>
        <v>#VALUE!</v>
      </c>
      <c r="Y1842">
        <f t="shared" si="312"/>
        <v>166091.32999999999</v>
      </c>
      <c r="Z1842">
        <f t="shared" si="313"/>
        <v>2018</v>
      </c>
      <c r="AA1842" s="9" t="str">
        <f t="shared" si="314"/>
        <v>Steel</v>
      </c>
      <c r="AB1842" s="9" t="str">
        <f t="shared" si="315"/>
        <v>Other</v>
      </c>
      <c r="AD1842" s="13">
        <f t="shared" si="316"/>
        <v>0.75642697599999997</v>
      </c>
      <c r="AE1842" t="e">
        <f t="shared" si="317"/>
        <v>#VALUE!</v>
      </c>
      <c r="AF1842" s="16">
        <f t="shared" si="318"/>
        <v>0.24320015976068235</v>
      </c>
    </row>
    <row r="1843" spans="1:32" x14ac:dyDescent="0.25">
      <c r="A1843" t="str">
        <f>'Raw Data'!A1843</f>
        <v>INNSA1</v>
      </c>
      <c r="B1843" s="7">
        <f>'Raw Data'!B1843</f>
        <v>43276</v>
      </c>
      <c r="C1843">
        <f>'Raw Data'!C1843</f>
        <v>301049751</v>
      </c>
      <c r="D1843">
        <f>'Raw Data'!D1843</f>
        <v>73239990</v>
      </c>
      <c r="E1843" t="str">
        <f>'Raw Data'!E1843</f>
        <v>STEEL ZHARA-NP-003-NP-003 (TOTAL NET WT.3948 KGS) (MILD STEE - L)</v>
      </c>
      <c r="F1843" t="str">
        <f t="shared" si="308"/>
        <v>STEEL ZHARA-NP-003-NP-003 (TOTAL NET WT.3948 KGS) (MILD STEE - L)</v>
      </c>
      <c r="O1843">
        <f>'Raw Data'!N1843</f>
        <v>42000</v>
      </c>
      <c r="P1843" t="str">
        <f>'Raw Data'!O1843</f>
        <v>PCS</v>
      </c>
      <c r="Q1843">
        <f>'Raw Data'!P1843</f>
        <v>33.394149290000001</v>
      </c>
      <c r="R1843">
        <f>'Raw Data'!Q1843</f>
        <v>1402554.27</v>
      </c>
      <c r="S1843">
        <f>'Raw Data'!R1843</f>
        <v>0.48327278299999998</v>
      </c>
      <c r="T1843">
        <f>'Raw Data'!S1843</f>
        <v>20297.456870000002</v>
      </c>
      <c r="U1843">
        <f>'Raw Data'!T1843</f>
        <v>341101.1</v>
      </c>
      <c r="V1843" s="9" t="str">
        <f t="shared" si="309"/>
        <v>STEEL</v>
      </c>
      <c r="W1843" t="str">
        <f t="shared" si="310"/>
        <v/>
      </c>
      <c r="X1843" t="e">
        <f t="shared" si="311"/>
        <v>#VALUE!</v>
      </c>
      <c r="Y1843">
        <f t="shared" si="312"/>
        <v>1743655.37</v>
      </c>
      <c r="Z1843">
        <f t="shared" si="313"/>
        <v>2018</v>
      </c>
      <c r="AA1843" s="9" t="str">
        <f t="shared" si="314"/>
        <v>Steel</v>
      </c>
      <c r="AB1843" s="9" t="str">
        <f t="shared" si="315"/>
        <v>Other</v>
      </c>
      <c r="AD1843" s="13">
        <f t="shared" si="316"/>
        <v>0.48327278299999998</v>
      </c>
      <c r="AE1843" t="e">
        <f t="shared" si="317"/>
        <v>#VALUE!</v>
      </c>
      <c r="AF1843" s="16">
        <f t="shared" si="318"/>
        <v>0.24319992979665592</v>
      </c>
    </row>
    <row r="1844" spans="1:32" x14ac:dyDescent="0.25">
      <c r="A1844" t="str">
        <f>'Raw Data'!A1844</f>
        <v>INNSA1</v>
      </c>
      <c r="B1844" s="7">
        <f>'Raw Data'!B1844</f>
        <v>43269</v>
      </c>
      <c r="C1844">
        <f>'Raw Data'!C1844</f>
        <v>301049751</v>
      </c>
      <c r="D1844">
        <f>'Raw Data'!D1844</f>
        <v>73239990</v>
      </c>
      <c r="E1844" t="str">
        <f>'Raw Data'!E1844</f>
        <v>STAINLESS STEEL SPORTS BOTTLE 600ML S115-NP-21 (TOTAL NET WT - .2909.088 KGS)(NOT VACUUM BOTTLE)(MILD STEEL)-DPD CLIENT</v>
      </c>
      <c r="F1844" t="str">
        <f t="shared" si="308"/>
        <v>STAINLESS STEEL SPORTS BOTTLE 600ML S115-NP-21 (TOTAL NET WT - .2909.088 KGS)(NOT VACUUM BOTTLE)(MILD STEEL)-DPD CLIENT</v>
      </c>
      <c r="O1844">
        <f>'Raw Data'!N1844</f>
        <v>17316</v>
      </c>
      <c r="P1844" t="str">
        <f>'Raw Data'!O1844</f>
        <v>PCS</v>
      </c>
      <c r="Q1844">
        <f>'Raw Data'!P1844</f>
        <v>87.627167360000001</v>
      </c>
      <c r="R1844">
        <f>'Raw Data'!Q1844</f>
        <v>1517352.03</v>
      </c>
      <c r="S1844">
        <f>'Raw Data'!R1844</f>
        <v>1.2914836750000001</v>
      </c>
      <c r="T1844">
        <f>'Raw Data'!S1844</f>
        <v>22363.331320000001</v>
      </c>
      <c r="U1844">
        <f>'Raw Data'!T1844</f>
        <v>369020</v>
      </c>
      <c r="V1844" s="9" t="str">
        <f t="shared" si="309"/>
        <v>STAINLESS</v>
      </c>
      <c r="W1844" t="str">
        <f t="shared" si="310"/>
        <v/>
      </c>
      <c r="X1844" t="e">
        <f t="shared" si="311"/>
        <v>#VALUE!</v>
      </c>
      <c r="Y1844">
        <f t="shared" si="312"/>
        <v>1886372.03</v>
      </c>
      <c r="Z1844">
        <f t="shared" si="313"/>
        <v>2018</v>
      </c>
      <c r="AA1844" s="9" t="str">
        <f t="shared" si="314"/>
        <v>Steel</v>
      </c>
      <c r="AB1844" s="9" t="str">
        <f t="shared" si="315"/>
        <v>Other</v>
      </c>
      <c r="AD1844" s="13">
        <f t="shared" si="316"/>
        <v>1.2914836750000001</v>
      </c>
      <c r="AE1844" t="e">
        <f t="shared" si="317"/>
        <v>#VALUE!</v>
      </c>
      <c r="AF1844" s="16">
        <f t="shared" si="318"/>
        <v>0.24319999097374917</v>
      </c>
    </row>
    <row r="1845" spans="1:32" x14ac:dyDescent="0.25">
      <c r="A1845" t="str">
        <f>'Raw Data'!A1845</f>
        <v>INNSA1</v>
      </c>
      <c r="B1845" s="7">
        <f>'Raw Data'!B1845</f>
        <v>43269</v>
      </c>
      <c r="C1845">
        <f>'Raw Data'!C1845</f>
        <v>301049751</v>
      </c>
      <c r="D1845">
        <f>'Raw Data'!D1845</f>
        <v>73239990</v>
      </c>
      <c r="E1845" t="str">
        <f>'Raw Data'!E1845</f>
        <v>STAINLESS STEEL SPORTS BOTTLE 750ML S-308-C6-NP-20 (TOTAL NE - T WT.3114.00 KGS)(NOT VACUUM BOTTLE)(MILD STEEL)</v>
      </c>
      <c r="F1845" t="str">
        <f t="shared" si="308"/>
        <v>STAINLESS STEEL SPORTS BOTTLE 750ML S-308-C6-NP-20 (TOTAL NE - T WT.3114.00 KGS)(NOT VACUUM BOTTLE)(MILD STEEL)</v>
      </c>
      <c r="O1845">
        <f>'Raw Data'!N1845</f>
        <v>18000</v>
      </c>
      <c r="P1845" t="str">
        <f>'Raw Data'!O1845</f>
        <v>PCS</v>
      </c>
      <c r="Q1845">
        <f>'Raw Data'!P1845</f>
        <v>79.24847389</v>
      </c>
      <c r="R1845">
        <f>'Raw Data'!Q1845</f>
        <v>1426472.53</v>
      </c>
      <c r="S1845">
        <f>'Raw Data'!R1845</f>
        <v>1.167995194</v>
      </c>
      <c r="T1845">
        <f>'Raw Data'!S1845</f>
        <v>21023.913489999999</v>
      </c>
      <c r="U1845">
        <f>'Raw Data'!T1845</f>
        <v>346918.1</v>
      </c>
      <c r="V1845" s="9" t="str">
        <f t="shared" si="309"/>
        <v>STAINLESS</v>
      </c>
      <c r="W1845" t="str">
        <f t="shared" si="310"/>
        <v/>
      </c>
      <c r="X1845" t="e">
        <f t="shared" si="311"/>
        <v>#VALUE!</v>
      </c>
      <c r="Y1845">
        <f t="shared" si="312"/>
        <v>1773390.63</v>
      </c>
      <c r="Z1845">
        <f t="shared" si="313"/>
        <v>2018</v>
      </c>
      <c r="AA1845" s="9" t="str">
        <f t="shared" si="314"/>
        <v>Steel</v>
      </c>
      <c r="AB1845" s="9" t="str">
        <f t="shared" si="315"/>
        <v>Other</v>
      </c>
      <c r="AD1845" s="13">
        <f t="shared" si="316"/>
        <v>1.167995194</v>
      </c>
      <c r="AE1845" t="e">
        <f t="shared" si="317"/>
        <v>#VALUE!</v>
      </c>
      <c r="AF1845" s="16">
        <f t="shared" si="318"/>
        <v>0.24319998647292562</v>
      </c>
    </row>
    <row r="1846" spans="1:32" x14ac:dyDescent="0.25">
      <c r="A1846" t="str">
        <f>'Raw Data'!A1846</f>
        <v>INNSA1</v>
      </c>
      <c r="B1846" s="7">
        <f>'Raw Data'!B1846</f>
        <v>43269</v>
      </c>
      <c r="C1846">
        <f>'Raw Data'!C1846</f>
        <v>301049751</v>
      </c>
      <c r="D1846">
        <f>'Raw Data'!D1846</f>
        <v>73239990</v>
      </c>
      <c r="E1846" t="str">
        <f>'Raw Data'!E1846</f>
        <v>STAINLESS STEEL COLA BOTTLE 750ML SK750 -SL-01 (TOTAL NET WT - .1230.12 KGS) (NOT VACUUM BOTTLE) (MILD STEEL)</v>
      </c>
      <c r="F1846" t="str">
        <f t="shared" si="308"/>
        <v>STAINLESS STEEL COLA BOTTLE 750ML SK750 -SL-01 (TOTAL NET WT - .1230.12 KGS) (NOT VACUUM BOTTLE) (MILD STEEL)</v>
      </c>
      <c r="O1846">
        <f>'Raw Data'!N1846</f>
        <v>6120</v>
      </c>
      <c r="P1846" t="str">
        <f>'Raw Data'!O1846</f>
        <v>PCS</v>
      </c>
      <c r="Q1846">
        <f>'Raw Data'!P1846</f>
        <v>94.260299020000005</v>
      </c>
      <c r="R1846">
        <f>'Raw Data'!Q1846</f>
        <v>576873.03</v>
      </c>
      <c r="S1846">
        <f>'Raw Data'!R1846</f>
        <v>1.38924538</v>
      </c>
      <c r="T1846">
        <f>'Raw Data'!S1846</f>
        <v>8502.181724</v>
      </c>
      <c r="U1846">
        <f>'Raw Data'!T1846</f>
        <v>140295.5</v>
      </c>
      <c r="V1846" s="9" t="str">
        <f t="shared" si="309"/>
        <v>STAINLESS</v>
      </c>
      <c r="W1846" t="str">
        <f t="shared" si="310"/>
        <v/>
      </c>
      <c r="X1846" t="e">
        <f t="shared" si="311"/>
        <v>#VALUE!</v>
      </c>
      <c r="Y1846">
        <f t="shared" si="312"/>
        <v>717168.53</v>
      </c>
      <c r="Z1846">
        <f t="shared" si="313"/>
        <v>2018</v>
      </c>
      <c r="AA1846" s="9" t="str">
        <f t="shared" si="314"/>
        <v>Steel</v>
      </c>
      <c r="AB1846" s="9" t="str">
        <f t="shared" si="315"/>
        <v>Other</v>
      </c>
      <c r="AD1846" s="13">
        <f t="shared" si="316"/>
        <v>1.38924538</v>
      </c>
      <c r="AE1846" t="e">
        <f t="shared" si="317"/>
        <v>#VALUE!</v>
      </c>
      <c r="AF1846" s="16">
        <f t="shared" si="318"/>
        <v>0.24319996377712438</v>
      </c>
    </row>
    <row r="1847" spans="1:32" x14ac:dyDescent="0.25">
      <c r="A1847" t="str">
        <f>'Raw Data'!A1847</f>
        <v>INNSA1</v>
      </c>
      <c r="B1847" s="7">
        <f>'Raw Data'!B1847</f>
        <v>43264</v>
      </c>
      <c r="C1847">
        <f>'Raw Data'!C1847</f>
        <v>301049751</v>
      </c>
      <c r="D1847">
        <f>'Raw Data'!D1847</f>
        <v>73239990</v>
      </c>
      <c r="E1847" t="str">
        <f>'Raw Data'!E1847</f>
        <v>RYX-02-020 MILD STEEL MULTI FUNCTION CLOTH STAND (OTHER ARTI - CLES OF HOUSEHOLD OF IRON &amp; STEEL)</v>
      </c>
      <c r="F1847" t="str">
        <f t="shared" si="308"/>
        <v>RYX-02-020 MILD STEEL MULTI FUNCTION CLOTH STAND (OTHER ARTI - CLES OF HOUSEHOLD OF IRON &amp; STEEL)</v>
      </c>
      <c r="O1847">
        <f>'Raw Data'!N1847</f>
        <v>1232</v>
      </c>
      <c r="P1847" t="str">
        <f>'Raw Data'!O1847</f>
        <v>PCS</v>
      </c>
      <c r="Q1847">
        <f>'Raw Data'!P1847</f>
        <v>1033.244058</v>
      </c>
      <c r="R1847">
        <f>'Raw Data'!Q1847</f>
        <v>1272956.68</v>
      </c>
      <c r="S1847">
        <f>'Raw Data'!R1847</f>
        <v>15.22835753</v>
      </c>
      <c r="T1847">
        <f>'Raw Data'!S1847</f>
        <v>18761.336480000002</v>
      </c>
      <c r="U1847">
        <f>'Raw Data'!T1847</f>
        <v>309583.09999999998</v>
      </c>
      <c r="V1847" s="9" t="str">
        <f t="shared" si="309"/>
        <v>RYX-02-020</v>
      </c>
      <c r="W1847" t="str">
        <f t="shared" si="310"/>
        <v/>
      </c>
      <c r="X1847" t="e">
        <f t="shared" si="311"/>
        <v>#VALUE!</v>
      </c>
      <c r="Y1847">
        <f t="shared" si="312"/>
        <v>1582539.7799999998</v>
      </c>
      <c r="Z1847">
        <f t="shared" si="313"/>
        <v>2018</v>
      </c>
      <c r="AA1847" s="9" t="str">
        <f t="shared" si="314"/>
        <v>Steel</v>
      </c>
      <c r="AB1847" s="9" t="str">
        <f t="shared" si="315"/>
        <v>Other</v>
      </c>
      <c r="AD1847" s="13">
        <f t="shared" si="316"/>
        <v>15.22835753</v>
      </c>
      <c r="AE1847" t="e">
        <f t="shared" si="317"/>
        <v>#VALUE!</v>
      </c>
      <c r="AF1847" s="16">
        <f t="shared" si="318"/>
        <v>0.24320002782812686</v>
      </c>
    </row>
    <row r="1848" spans="1:32" x14ac:dyDescent="0.25">
      <c r="A1848" t="str">
        <f>'Raw Data'!A1848</f>
        <v>INNSA1</v>
      </c>
      <c r="B1848" s="7">
        <f>'Raw Data'!B1848</f>
        <v>43264</v>
      </c>
      <c r="C1848">
        <f>'Raw Data'!C1848</f>
        <v>301049751</v>
      </c>
      <c r="D1848">
        <f>'Raw Data'!D1848</f>
        <v>73239990</v>
      </c>
      <c r="E1848" t="str">
        <f>'Raw Data'!E1848</f>
        <v>RYX-02-021A MILD STEEL MULTI FUNCTION CLOTH STAND (OTHER ART - ICLES OF HOUSEHOLD OF IRON &amp; STEEL)</v>
      </c>
      <c r="F1848" t="str">
        <f t="shared" si="308"/>
        <v>RYX-02-021A MILD STEEL MULTI FUNCTION CLOTH STAND (OTHER ART - ICLES OF HOUSEHOLD OF IRON &amp; STEEL)</v>
      </c>
      <c r="O1848">
        <f>'Raw Data'!N1848</f>
        <v>6480</v>
      </c>
      <c r="P1848" t="str">
        <f>'Raw Data'!O1848</f>
        <v>PCS</v>
      </c>
      <c r="Q1848">
        <f>'Raw Data'!P1848</f>
        <v>629.96577309999998</v>
      </c>
      <c r="R1848">
        <f>'Raw Data'!Q1848</f>
        <v>4082178.21</v>
      </c>
      <c r="S1848">
        <f>'Raw Data'!R1848</f>
        <v>9.2846834660000006</v>
      </c>
      <c r="T1848">
        <f>'Raw Data'!S1848</f>
        <v>60164.74886</v>
      </c>
      <c r="U1848">
        <f>'Raw Data'!T1848</f>
        <v>992785.7</v>
      </c>
      <c r="V1848" s="9" t="str">
        <f t="shared" si="309"/>
        <v>RYX-02-021A</v>
      </c>
      <c r="W1848" t="str">
        <f t="shared" si="310"/>
        <v/>
      </c>
      <c r="X1848" t="e">
        <f t="shared" si="311"/>
        <v>#VALUE!</v>
      </c>
      <c r="Y1848">
        <f t="shared" si="312"/>
        <v>5074963.91</v>
      </c>
      <c r="Z1848">
        <f t="shared" si="313"/>
        <v>2018</v>
      </c>
      <c r="AA1848" s="9" t="str">
        <f t="shared" si="314"/>
        <v>Steel</v>
      </c>
      <c r="AB1848" s="9" t="str">
        <f t="shared" si="315"/>
        <v>Other</v>
      </c>
      <c r="AD1848" s="13">
        <f t="shared" si="316"/>
        <v>9.2846834660000006</v>
      </c>
      <c r="AE1848" t="e">
        <f t="shared" si="317"/>
        <v>#VALUE!</v>
      </c>
      <c r="AF1848" s="16">
        <f t="shared" si="318"/>
        <v>0.24319999003669171</v>
      </c>
    </row>
    <row r="1849" spans="1:32" x14ac:dyDescent="0.25">
      <c r="A1849" t="str">
        <f>'Raw Data'!A1849</f>
        <v>INNSA1</v>
      </c>
      <c r="B1849" s="7">
        <f>'Raw Data'!B1849</f>
        <v>43263</v>
      </c>
      <c r="C1849">
        <f>'Raw Data'!C1849</f>
        <v>301049751</v>
      </c>
      <c r="D1849">
        <f>'Raw Data'!D1849</f>
        <v>73239990</v>
      </c>
      <c r="E1849" t="str">
        <f>'Raw Data'!E1849</f>
        <v>STEEL PEELER-MP-196(TOTAL NET WT.179.28 KGS) (MILD STEEL) -</v>
      </c>
      <c r="F1849" t="str">
        <f t="shared" si="308"/>
        <v>STEEL PEELER-MP-196(TOTAL NET WT.179.28 KGS) (MILD STEEL) -</v>
      </c>
      <c r="O1849">
        <f>'Raw Data'!N1849</f>
        <v>2160</v>
      </c>
      <c r="P1849" t="str">
        <f>'Raw Data'!O1849</f>
        <v>PCS</v>
      </c>
      <c r="Q1849">
        <f>'Raw Data'!P1849</f>
        <v>38.094467590000001</v>
      </c>
      <c r="R1849">
        <f>'Raw Data'!Q1849</f>
        <v>82284.05</v>
      </c>
      <c r="S1849">
        <f>'Raw Data'!R1849</f>
        <v>0.56145125399999996</v>
      </c>
      <c r="T1849">
        <f>'Raw Data'!S1849</f>
        <v>1212.7347090000001</v>
      </c>
      <c r="U1849">
        <f>'Raw Data'!T1849</f>
        <v>20011.400000000001</v>
      </c>
      <c r="V1849" s="9" t="str">
        <f t="shared" si="309"/>
        <v>STEEL</v>
      </c>
      <c r="W1849" t="str">
        <f t="shared" si="310"/>
        <v/>
      </c>
      <c r="X1849" t="e">
        <f t="shared" si="311"/>
        <v>#VALUE!</v>
      </c>
      <c r="Y1849">
        <f t="shared" si="312"/>
        <v>102295.45000000001</v>
      </c>
      <c r="Z1849">
        <f t="shared" si="313"/>
        <v>2018</v>
      </c>
      <c r="AA1849" s="9" t="str">
        <f t="shared" si="314"/>
        <v>Steel</v>
      </c>
      <c r="AB1849" s="9" t="str">
        <f t="shared" si="315"/>
        <v>Other</v>
      </c>
      <c r="AD1849" s="13">
        <f t="shared" si="316"/>
        <v>0.56145125399999996</v>
      </c>
      <c r="AE1849" t="e">
        <f t="shared" si="317"/>
        <v>#VALUE!</v>
      </c>
      <c r="AF1849" s="16">
        <f t="shared" si="318"/>
        <v>0.24319901609121089</v>
      </c>
    </row>
    <row r="1850" spans="1:32" x14ac:dyDescent="0.25">
      <c r="A1850" t="str">
        <f>'Raw Data'!A1850</f>
        <v>INNSA1</v>
      </c>
      <c r="B1850" s="7">
        <f>'Raw Data'!B1850</f>
        <v>43256</v>
      </c>
      <c r="C1850">
        <f>'Raw Data'!C1850</f>
        <v>301049751</v>
      </c>
      <c r="D1850">
        <f>'Raw Data'!D1850</f>
        <v>73239990</v>
      </c>
      <c r="E1850" t="str">
        <f>'Raw Data'!E1850</f>
        <v>STEEL CONTAINER ROUND-6856(TOTAL NET WT.3964.00KGS) (MILD ST - EEL) (DPD CLIENT)</v>
      </c>
      <c r="F1850" t="str">
        <f t="shared" si="308"/>
        <v>STEEL CONTAINER ROUND-6856(TOTAL NET WT.3964.00KGS) (MILD ST - EEL) (DPD CLIENT)</v>
      </c>
      <c r="O1850">
        <f>'Raw Data'!N1850</f>
        <v>47568</v>
      </c>
      <c r="P1850" t="str">
        <f>'Raw Data'!O1850</f>
        <v>PCS</v>
      </c>
      <c r="Q1850">
        <f>'Raw Data'!P1850</f>
        <v>41.811767570000001</v>
      </c>
      <c r="R1850">
        <f>'Raw Data'!Q1850</f>
        <v>1988902.16</v>
      </c>
      <c r="S1850">
        <f>'Raw Data'!R1850</f>
        <v>0.60905706599999998</v>
      </c>
      <c r="T1850">
        <f>'Raw Data'!S1850</f>
        <v>28971.626509999998</v>
      </c>
      <c r="U1850">
        <f>'Raw Data'!T1850</f>
        <v>483701</v>
      </c>
      <c r="V1850" s="9" t="str">
        <f t="shared" si="309"/>
        <v>STEEL</v>
      </c>
      <c r="W1850" t="str">
        <f t="shared" si="310"/>
        <v/>
      </c>
      <c r="X1850" t="e">
        <f t="shared" si="311"/>
        <v>#VALUE!</v>
      </c>
      <c r="Y1850">
        <f t="shared" si="312"/>
        <v>2472603.16</v>
      </c>
      <c r="Z1850">
        <f t="shared" si="313"/>
        <v>2018</v>
      </c>
      <c r="AA1850" s="9" t="str">
        <f t="shared" si="314"/>
        <v>Steel</v>
      </c>
      <c r="AB1850" s="9" t="str">
        <f t="shared" si="315"/>
        <v>Other</v>
      </c>
      <c r="AD1850" s="13">
        <f t="shared" si="316"/>
        <v>0.60905706599999998</v>
      </c>
      <c r="AE1850" t="e">
        <f t="shared" si="317"/>
        <v>#VALUE!</v>
      </c>
      <c r="AF1850" s="16">
        <f t="shared" si="318"/>
        <v>0.24319999732917985</v>
      </c>
    </row>
    <row r="1851" spans="1:32" x14ac:dyDescent="0.25">
      <c r="A1851" t="str">
        <f>'Raw Data'!A1851</f>
        <v>INNSA1</v>
      </c>
      <c r="B1851" s="7">
        <f>'Raw Data'!B1851</f>
        <v>43255</v>
      </c>
      <c r="C1851">
        <f>'Raw Data'!C1851</f>
        <v>301049751</v>
      </c>
      <c r="D1851">
        <f>'Raw Data'!D1851</f>
        <v>73239990</v>
      </c>
      <c r="E1851" t="str">
        <f>'Raw Data'!E1851</f>
        <v>STEEL ROUND CONTAINER 730ML-LF-8 (TOTAL NET WT.48 KGS) (MILD - STEEL)</v>
      </c>
      <c r="F1851" t="str">
        <f t="shared" si="308"/>
        <v>STEEL ROUND CONTAINER 730ML-LF-8 (TOTAL NET WT.48 KGS) (MILD - STEEL)</v>
      </c>
      <c r="O1851">
        <f>'Raw Data'!N1851</f>
        <v>240</v>
      </c>
      <c r="P1851" t="str">
        <f>'Raw Data'!O1851</f>
        <v>PCS</v>
      </c>
      <c r="Q1851">
        <f>'Raw Data'!P1851</f>
        <v>88.169208330000004</v>
      </c>
      <c r="R1851">
        <f>'Raw Data'!Q1851</f>
        <v>21160.61</v>
      </c>
      <c r="S1851">
        <f>'Raw Data'!R1851</f>
        <v>1.2843293280000001</v>
      </c>
      <c r="T1851">
        <f>'Raw Data'!S1851</f>
        <v>308.23903860000001</v>
      </c>
      <c r="U1851">
        <f>'Raw Data'!T1851</f>
        <v>5146.3</v>
      </c>
      <c r="V1851" s="9" t="str">
        <f t="shared" si="309"/>
        <v>STEEL</v>
      </c>
      <c r="W1851" t="str">
        <f t="shared" si="310"/>
        <v/>
      </c>
      <c r="X1851" t="e">
        <f t="shared" si="311"/>
        <v>#VALUE!</v>
      </c>
      <c r="Y1851">
        <f t="shared" si="312"/>
        <v>26306.91</v>
      </c>
      <c r="Z1851">
        <f t="shared" si="313"/>
        <v>2018</v>
      </c>
      <c r="AA1851" s="9" t="str">
        <f t="shared" si="314"/>
        <v>Steel</v>
      </c>
      <c r="AB1851" s="9" t="str">
        <f t="shared" si="315"/>
        <v>Other</v>
      </c>
      <c r="AD1851" s="13">
        <f t="shared" si="316"/>
        <v>1.2843293280000001</v>
      </c>
      <c r="AE1851" t="e">
        <f t="shared" si="317"/>
        <v>#VALUE!</v>
      </c>
      <c r="AF1851" s="16">
        <f t="shared" si="318"/>
        <v>0.24320187366999343</v>
      </c>
    </row>
    <row r="1852" spans="1:32" x14ac:dyDescent="0.25">
      <c r="A1852" t="str">
        <f>'Raw Data'!A1852</f>
        <v>INNSA1</v>
      </c>
      <c r="B1852" s="7">
        <f>'Raw Data'!B1852</f>
        <v>43255</v>
      </c>
      <c r="C1852">
        <f>'Raw Data'!C1852</f>
        <v>301049751</v>
      </c>
      <c r="D1852">
        <f>'Raw Data'!D1852</f>
        <v>73239990</v>
      </c>
      <c r="E1852" t="str">
        <f>'Raw Data'!E1852</f>
        <v>STEEL ROUND CONTAINER 420ML-LF-9(TOTAL NET WT.42KGS) (MILD S - TEEL)</v>
      </c>
      <c r="F1852" t="str">
        <f t="shared" si="308"/>
        <v>STEEL ROUND CONTAINER 420ML-LF-9(TOTAL NET WT.42KGS) (MILD S - TEEL)</v>
      </c>
      <c r="O1852">
        <f>'Raw Data'!N1852</f>
        <v>300</v>
      </c>
      <c r="P1852" t="str">
        <f>'Raw Data'!O1852</f>
        <v>PCS</v>
      </c>
      <c r="Q1852">
        <f>'Raw Data'!P1852</f>
        <v>67.933633330000006</v>
      </c>
      <c r="R1852">
        <f>'Raw Data'!Q1852</f>
        <v>20380.09</v>
      </c>
      <c r="S1852">
        <f>'Raw Data'!R1852</f>
        <v>0.98956494299999997</v>
      </c>
      <c r="T1852">
        <f>'Raw Data'!S1852</f>
        <v>296.86948289999998</v>
      </c>
      <c r="U1852">
        <f>'Raw Data'!T1852</f>
        <v>4956.3999999999996</v>
      </c>
      <c r="V1852" s="9" t="str">
        <f t="shared" si="309"/>
        <v>STEEL</v>
      </c>
      <c r="W1852" t="str">
        <f t="shared" si="310"/>
        <v/>
      </c>
      <c r="X1852" t="e">
        <f t="shared" si="311"/>
        <v>#VALUE!</v>
      </c>
      <c r="Y1852">
        <f t="shared" si="312"/>
        <v>25336.489999999998</v>
      </c>
      <c r="Z1852">
        <f t="shared" si="313"/>
        <v>2018</v>
      </c>
      <c r="AA1852" s="9" t="str">
        <f t="shared" si="314"/>
        <v>Steel</v>
      </c>
      <c r="AB1852" s="9" t="str">
        <f t="shared" si="315"/>
        <v>Other</v>
      </c>
      <c r="AD1852" s="13">
        <f t="shared" si="316"/>
        <v>0.98956494299999997</v>
      </c>
      <c r="AE1852" t="e">
        <f t="shared" si="317"/>
        <v>#VALUE!</v>
      </c>
      <c r="AF1852" s="16">
        <f t="shared" si="318"/>
        <v>0.24319814093068282</v>
      </c>
    </row>
    <row r="1853" spans="1:32" x14ac:dyDescent="0.25">
      <c r="A1853" t="str">
        <f>'Raw Data'!A1853</f>
        <v>INNSA1</v>
      </c>
      <c r="B1853" s="7">
        <f>'Raw Data'!B1853</f>
        <v>43255</v>
      </c>
      <c r="C1853">
        <f>'Raw Data'!C1853</f>
        <v>301049751</v>
      </c>
      <c r="D1853">
        <f>'Raw Data'!D1853</f>
        <v>73239990</v>
      </c>
      <c r="E1853" t="str">
        <f>'Raw Data'!E1853</f>
        <v>STEEL PEELER-MP-196 (TOTAL NET WT.4900.32 KGS) (MILD STEEL) -</v>
      </c>
      <c r="F1853" t="str">
        <f t="shared" si="308"/>
        <v>STEEL PEELER-MP-196 (TOTAL NET WT.4900.32 KGS) (MILD STEEL) -</v>
      </c>
      <c r="O1853">
        <f>'Raw Data'!N1853</f>
        <v>59040</v>
      </c>
      <c r="P1853" t="str">
        <f>'Raw Data'!O1853</f>
        <v>PCS</v>
      </c>
      <c r="Q1853">
        <f>'Raw Data'!P1853</f>
        <v>38.630162769999998</v>
      </c>
      <c r="R1853">
        <f>'Raw Data'!Q1853</f>
        <v>2280724.81</v>
      </c>
      <c r="S1853">
        <f>'Raw Data'!R1853</f>
        <v>0.56271176700000003</v>
      </c>
      <c r="T1853">
        <f>'Raw Data'!S1853</f>
        <v>33222.502690000001</v>
      </c>
      <c r="U1853">
        <f>'Raw Data'!T1853</f>
        <v>554672.19999999995</v>
      </c>
      <c r="V1853" s="9" t="str">
        <f t="shared" si="309"/>
        <v>STEEL</v>
      </c>
      <c r="W1853" t="str">
        <f t="shared" si="310"/>
        <v/>
      </c>
      <c r="X1853" t="e">
        <f t="shared" si="311"/>
        <v>#VALUE!</v>
      </c>
      <c r="Y1853">
        <f t="shared" si="312"/>
        <v>2835397.01</v>
      </c>
      <c r="Z1853">
        <f t="shared" si="313"/>
        <v>2018</v>
      </c>
      <c r="AA1853" s="9" t="str">
        <f t="shared" si="314"/>
        <v>Steel</v>
      </c>
      <c r="AB1853" s="9" t="str">
        <f t="shared" si="315"/>
        <v>Other</v>
      </c>
      <c r="AD1853" s="13">
        <f t="shared" si="316"/>
        <v>0.56271176700000003</v>
      </c>
      <c r="AE1853" t="e">
        <f t="shared" si="317"/>
        <v>#VALUE!</v>
      </c>
      <c r="AF1853" s="16">
        <f t="shared" si="318"/>
        <v>0.24319996764537319</v>
      </c>
    </row>
    <row r="1854" spans="1:32" x14ac:dyDescent="0.25">
      <c r="A1854" t="str">
        <f>'Raw Data'!A1854</f>
        <v>INNSA1</v>
      </c>
      <c r="B1854" s="7">
        <f>'Raw Data'!B1854</f>
        <v>43255</v>
      </c>
      <c r="C1854">
        <f>'Raw Data'!C1854</f>
        <v>301049751</v>
      </c>
      <c r="D1854">
        <f>'Raw Data'!D1854</f>
        <v>73239990</v>
      </c>
      <c r="E1854" t="str">
        <f>'Raw Data'!E1854</f>
        <v>STAINLESS STEEL SPORTS BOTTLE 600ML S115-NP-21 (TOTAL NET WT - . 3628.80 KGS)(NOT VACCUM BOTTLE)(MILD STEEL)</v>
      </c>
      <c r="F1854" t="str">
        <f t="shared" si="308"/>
        <v>STAINLESS STEEL SPORTS BOTTLE 600ML S115-NP-21 (TOTAL NET WT - . 3628.80 KGS)(NOT VACCUM BOTTLE)(MILD STEEL)</v>
      </c>
      <c r="O1854">
        <f>'Raw Data'!N1854</f>
        <v>21600</v>
      </c>
      <c r="P1854" t="str">
        <f>'Raw Data'!O1854</f>
        <v>PCS</v>
      </c>
      <c r="Q1854">
        <f>'Raw Data'!P1854</f>
        <v>88.581003240000001</v>
      </c>
      <c r="R1854">
        <f>'Raw Data'!Q1854</f>
        <v>1913349.67</v>
      </c>
      <c r="S1854">
        <f>'Raw Data'!R1854</f>
        <v>1.290327797</v>
      </c>
      <c r="T1854">
        <f>'Raw Data'!S1854</f>
        <v>27871.080409999999</v>
      </c>
      <c r="U1854">
        <f>'Raw Data'!T1854</f>
        <v>465326.7</v>
      </c>
      <c r="V1854" s="9" t="str">
        <f t="shared" si="309"/>
        <v>STAINLESS</v>
      </c>
      <c r="W1854" t="str">
        <f t="shared" si="310"/>
        <v/>
      </c>
      <c r="X1854" t="e">
        <f t="shared" si="311"/>
        <v>#VALUE!</v>
      </c>
      <c r="Y1854">
        <f t="shared" si="312"/>
        <v>2378676.37</v>
      </c>
      <c r="Z1854">
        <f t="shared" si="313"/>
        <v>2018</v>
      </c>
      <c r="AA1854" s="9" t="str">
        <f t="shared" si="314"/>
        <v>Steel</v>
      </c>
      <c r="AB1854" s="9" t="str">
        <f t="shared" si="315"/>
        <v>Other</v>
      </c>
      <c r="AD1854" s="13">
        <f t="shared" si="316"/>
        <v>1.290327797</v>
      </c>
      <c r="AE1854" t="e">
        <f t="shared" si="317"/>
        <v>#VALUE!</v>
      </c>
      <c r="AF1854" s="16">
        <f t="shared" si="318"/>
        <v>0.24320003149241404</v>
      </c>
    </row>
    <row r="1855" spans="1:32" x14ac:dyDescent="0.25">
      <c r="A1855" t="str">
        <f>'Raw Data'!A1855</f>
        <v>INNSA1</v>
      </c>
      <c r="B1855" s="7">
        <f>'Raw Data'!B1855</f>
        <v>43255</v>
      </c>
      <c r="C1855">
        <f>'Raw Data'!C1855</f>
        <v>301049751</v>
      </c>
      <c r="D1855">
        <f>'Raw Data'!D1855</f>
        <v>73239990</v>
      </c>
      <c r="E1855" t="str">
        <f>'Raw Data'!E1855</f>
        <v>STEEL TEA STRAINER-NP-55 (TOTAL NET WT.2419.20 KGS) (MILD ST - EEL) (DPD CLIENT)</v>
      </c>
      <c r="F1855" t="str">
        <f t="shared" si="308"/>
        <v>STEEL TEA STRAINER-NP-55 (TOTAL NET WT.2419.20 KGS) (MILD ST - EEL) (DPD CLIENT)</v>
      </c>
      <c r="O1855">
        <f>'Raw Data'!N1855</f>
        <v>50400</v>
      </c>
      <c r="P1855" t="str">
        <f>'Raw Data'!O1855</f>
        <v>PCS</v>
      </c>
      <c r="Q1855">
        <f>'Raw Data'!P1855</f>
        <v>24.081140479999998</v>
      </c>
      <c r="R1855">
        <f>'Raw Data'!Q1855</f>
        <v>1213689.48</v>
      </c>
      <c r="S1855">
        <f>'Raw Data'!R1855</f>
        <v>0.35078136199999999</v>
      </c>
      <c r="T1855">
        <f>'Raw Data'!S1855</f>
        <v>17679.38063</v>
      </c>
      <c r="U1855">
        <f>'Raw Data'!T1855</f>
        <v>295169.2</v>
      </c>
      <c r="V1855" s="9" t="str">
        <f t="shared" si="309"/>
        <v>STEEL</v>
      </c>
      <c r="W1855" t="str">
        <f t="shared" si="310"/>
        <v/>
      </c>
      <c r="X1855" t="e">
        <f t="shared" si="311"/>
        <v>#VALUE!</v>
      </c>
      <c r="Y1855">
        <f t="shared" si="312"/>
        <v>1508858.68</v>
      </c>
      <c r="Z1855">
        <f t="shared" si="313"/>
        <v>2018</v>
      </c>
      <c r="AA1855" s="9" t="str">
        <f t="shared" si="314"/>
        <v>Steel</v>
      </c>
      <c r="AB1855" s="9" t="str">
        <f t="shared" si="315"/>
        <v>Tea Strainer</v>
      </c>
      <c r="AD1855" s="13">
        <f t="shared" si="316"/>
        <v>0.35078136199999999</v>
      </c>
      <c r="AE1855" t="e">
        <f t="shared" si="317"/>
        <v>#VALUE!</v>
      </c>
      <c r="AF1855" s="16">
        <f t="shared" si="318"/>
        <v>0.24319993281971927</v>
      </c>
    </row>
    <row r="1856" spans="1:32" x14ac:dyDescent="0.25">
      <c r="A1856" t="str">
        <f>'Raw Data'!A1856</f>
        <v>INNSA1</v>
      </c>
      <c r="B1856" s="7">
        <f>'Raw Data'!B1856</f>
        <v>43255</v>
      </c>
      <c r="C1856">
        <f>'Raw Data'!C1856</f>
        <v>301049751</v>
      </c>
      <c r="D1856">
        <f>'Raw Data'!D1856</f>
        <v>73239990</v>
      </c>
      <c r="E1856" t="str">
        <f>'Raw Data'!E1856</f>
        <v>STAINLESS STEEL SPORTS BOTTLE 750ML S-308-C6-NP-20 (TOTAL NE - T WT. 2491.20 KGS)(NOT VACCUM BOTTLE)(MILD STEEL) (DPD CLIEN</v>
      </c>
      <c r="F1856" t="str">
        <f t="shared" si="308"/>
        <v>STAINLESS STEEL SPORTS BOTTLE 750ML S-308-C6-NP-20 (TOTAL NE - T WT. 2491.20 KGS)(NOT VACCUM BOTTLE)(MILD STEEL) (DPD CLIEN</v>
      </c>
      <c r="O1856">
        <f>'Raw Data'!N1856</f>
        <v>14400</v>
      </c>
      <c r="P1856" t="str">
        <f>'Raw Data'!O1856</f>
        <v>PCS</v>
      </c>
      <c r="Q1856">
        <f>'Raw Data'!P1856</f>
        <v>80.111106250000006</v>
      </c>
      <c r="R1856">
        <f>'Raw Data'!Q1856</f>
        <v>1153599.93</v>
      </c>
      <c r="S1856">
        <f>'Raw Data'!R1856</f>
        <v>1.1669498359999999</v>
      </c>
      <c r="T1856">
        <f>'Raw Data'!S1856</f>
        <v>16804.07764</v>
      </c>
      <c r="U1856">
        <f>'Raw Data'!T1856</f>
        <v>280555.5</v>
      </c>
      <c r="V1856" s="9" t="str">
        <f t="shared" si="309"/>
        <v>STAINLESS</v>
      </c>
      <c r="W1856" t="str">
        <f t="shared" si="310"/>
        <v/>
      </c>
      <c r="X1856" t="e">
        <f t="shared" si="311"/>
        <v>#VALUE!</v>
      </c>
      <c r="Y1856">
        <f t="shared" si="312"/>
        <v>1434155.43</v>
      </c>
      <c r="Z1856">
        <f t="shared" si="313"/>
        <v>2018</v>
      </c>
      <c r="AA1856" s="9" t="str">
        <f t="shared" si="314"/>
        <v>Steel</v>
      </c>
      <c r="AB1856" s="9" t="str">
        <f t="shared" si="315"/>
        <v>Other</v>
      </c>
      <c r="AD1856" s="13">
        <f t="shared" si="316"/>
        <v>1.1669498359999999</v>
      </c>
      <c r="AE1856" t="e">
        <f t="shared" si="317"/>
        <v>#VALUE!</v>
      </c>
      <c r="AF1856" s="16">
        <f t="shared" si="318"/>
        <v>0.2431999974202495</v>
      </c>
    </row>
    <row r="1857" spans="1:32" x14ac:dyDescent="0.25">
      <c r="A1857" t="str">
        <f>'Raw Data'!A1857</f>
        <v>INNSA1</v>
      </c>
      <c r="B1857" s="7">
        <f>'Raw Data'!B1857</f>
        <v>43255</v>
      </c>
      <c r="C1857">
        <f>'Raw Data'!C1857</f>
        <v>301049751</v>
      </c>
      <c r="D1857">
        <f>'Raw Data'!D1857</f>
        <v>73239990</v>
      </c>
      <c r="E1857" t="str">
        <f>'Raw Data'!E1857</f>
        <v>STAINLESS STEEL COLA BOTTLE 750ML SK750 -SL-01 (TOTAL NET WT - .1165.00 KGS) (NOT VACCUM BOTTLE) (MILD STEEL)</v>
      </c>
      <c r="F1857" t="str">
        <f t="shared" si="308"/>
        <v>STAINLESS STEEL COLA BOTTLE 750ML SK750 -SL-01 (TOTAL NET WT - .1165.00 KGS) (NOT VACCUM BOTTLE) (MILD STEEL)</v>
      </c>
      <c r="O1857">
        <f>'Raw Data'!N1857</f>
        <v>5796</v>
      </c>
      <c r="P1857" t="str">
        <f>'Raw Data'!O1857</f>
        <v>PCS</v>
      </c>
      <c r="Q1857">
        <f>'Raw Data'!P1857</f>
        <v>95.286338850000007</v>
      </c>
      <c r="R1857">
        <f>'Raw Data'!Q1857</f>
        <v>552279.62</v>
      </c>
      <c r="S1857">
        <f>'Raw Data'!R1857</f>
        <v>1.3880020230000001</v>
      </c>
      <c r="T1857">
        <f>'Raw Data'!S1857</f>
        <v>8044.8597229999996</v>
      </c>
      <c r="U1857">
        <f>'Raw Data'!T1857</f>
        <v>134314.5</v>
      </c>
      <c r="V1857" s="9" t="str">
        <f t="shared" si="309"/>
        <v>STAINLESS</v>
      </c>
      <c r="W1857" t="str">
        <f t="shared" si="310"/>
        <v/>
      </c>
      <c r="X1857" t="e">
        <f t="shared" si="311"/>
        <v>#VALUE!</v>
      </c>
      <c r="Y1857">
        <f t="shared" si="312"/>
        <v>686594.12</v>
      </c>
      <c r="Z1857">
        <f t="shared" si="313"/>
        <v>2018</v>
      </c>
      <c r="AA1857" s="9" t="str">
        <f t="shared" si="314"/>
        <v>Steel</v>
      </c>
      <c r="AB1857" s="9" t="str">
        <f t="shared" si="315"/>
        <v>Other</v>
      </c>
      <c r="AD1857" s="13">
        <f t="shared" si="316"/>
        <v>1.3880020230000001</v>
      </c>
      <c r="AE1857" t="e">
        <f t="shared" si="317"/>
        <v>#VALUE!</v>
      </c>
      <c r="AF1857" s="16">
        <f t="shared" si="318"/>
        <v>0.24320017457823268</v>
      </c>
    </row>
    <row r="1858" spans="1:32" x14ac:dyDescent="0.25">
      <c r="A1858" t="str">
        <f>'Raw Data'!A1858</f>
        <v>INNSA1</v>
      </c>
      <c r="B1858" s="7">
        <f>'Raw Data'!B1858</f>
        <v>43251</v>
      </c>
      <c r="C1858">
        <f>'Raw Data'!C1858</f>
        <v>301049751</v>
      </c>
      <c r="D1858">
        <f>'Raw Data'!D1858</f>
        <v>73239990</v>
      </c>
      <c r="E1858" t="str">
        <f>'Raw Data'!E1858</f>
        <v>KWB-600F STAINLESS STEEL SPORTS BOTTLE -</v>
      </c>
      <c r="F1858" t="str">
        <f t="shared" si="308"/>
        <v>KWB-600F STAINLESS STEEL SPORTS BOTTLE -</v>
      </c>
      <c r="O1858">
        <f>'Raw Data'!N1858</f>
        <v>50400</v>
      </c>
      <c r="P1858" t="str">
        <f>'Raw Data'!O1858</f>
        <v>PCS</v>
      </c>
      <c r="Q1858">
        <f>'Raw Data'!P1858</f>
        <v>79.489871030000003</v>
      </c>
      <c r="R1858">
        <f>'Raw Data'!Q1858</f>
        <v>4006289.5</v>
      </c>
      <c r="S1858">
        <f>'Raw Data'!R1858</f>
        <v>1.1579005250000001</v>
      </c>
      <c r="T1858">
        <f>'Raw Data'!S1858</f>
        <v>58358.186450000001</v>
      </c>
      <c r="U1858">
        <f>'Raw Data'!T1858</f>
        <v>974329.7</v>
      </c>
      <c r="V1858" s="9" t="str">
        <f t="shared" si="309"/>
        <v>KWB-600F</v>
      </c>
      <c r="W1858" t="str">
        <f t="shared" si="310"/>
        <v/>
      </c>
      <c r="X1858" t="e">
        <f t="shared" si="311"/>
        <v>#VALUE!</v>
      </c>
      <c r="Y1858">
        <f t="shared" si="312"/>
        <v>4980619.2</v>
      </c>
      <c r="Z1858">
        <f t="shared" si="313"/>
        <v>2018</v>
      </c>
      <c r="AA1858" s="9" t="str">
        <f t="shared" si="314"/>
        <v>Steel</v>
      </c>
      <c r="AB1858" s="9" t="str">
        <f t="shared" si="315"/>
        <v>Other</v>
      </c>
      <c r="AD1858" s="13">
        <f t="shared" si="316"/>
        <v>1.1579005250000001</v>
      </c>
      <c r="AE1858" t="e">
        <f t="shared" si="317"/>
        <v>#VALUE!</v>
      </c>
      <c r="AF1858" s="16">
        <f t="shared" si="318"/>
        <v>0.24320002336326418</v>
      </c>
    </row>
    <row r="1859" spans="1:32" x14ac:dyDescent="0.25">
      <c r="A1859" t="str">
        <f>'Raw Data'!A1859</f>
        <v>INNSA1</v>
      </c>
      <c r="B1859" s="7">
        <f>'Raw Data'!B1859</f>
        <v>43249</v>
      </c>
      <c r="C1859">
        <f>'Raw Data'!C1859</f>
        <v>301049751</v>
      </c>
      <c r="D1859">
        <f>'Raw Data'!D1859</f>
        <v>73231000</v>
      </c>
      <c r="E1859" t="str">
        <f>'Raw Data'!E1859</f>
        <v>8001- STEEL SCRUBBER 2PCS SET -</v>
      </c>
      <c r="F1859" t="str">
        <f t="shared" ref="F1859:F1922" si="319">IFERROR(LEFT(E1859, FIND(")", E1859, FIND("QTY", UPPER(E1859))) ), E1859)</f>
        <v>8001- STEEL SCRUBBER 2PCS SET -</v>
      </c>
      <c r="O1859">
        <f>'Raw Data'!N1859</f>
        <v>134400</v>
      </c>
      <c r="P1859" t="str">
        <f>'Raw Data'!O1859</f>
        <v>SET</v>
      </c>
      <c r="Q1859">
        <f>'Raw Data'!P1859</f>
        <v>12.529050740000001</v>
      </c>
      <c r="R1859">
        <f>'Raw Data'!Q1859</f>
        <v>1683904.42</v>
      </c>
      <c r="S1859">
        <f>'Raw Data'!R1859</f>
        <v>0.18250620200000001</v>
      </c>
      <c r="T1859">
        <f>'Raw Data'!S1859</f>
        <v>24528.833500000001</v>
      </c>
      <c r="U1859">
        <f>'Raw Data'!T1859</f>
        <v>521673.5</v>
      </c>
      <c r="V1859" s="9" t="str">
        <f t="shared" ref="V1859:V1922" si="320">TRIM(LEFT(E1859, FIND(" ", E1859 &amp; " ") - 1))</f>
        <v>8001-</v>
      </c>
      <c r="W1859" t="str">
        <f t="shared" ref="W1859:W1922" si="321">IFERROR(
 VALUE(
  SUBSTITUTE(
   SUBSTITUTE(
    TRIM(
     SUBSTITUTE(
      SUBSTITUTE(
       SUBSTITUTE(
        SUBSTITUTE(
         SUBSTITUTE(
          MID(F1859, SEARCH("QTY",UPPER(F1859)) + 3,
           MIN(
            IFERROR(SEARCH("PCS",UPPER(F1859),SEARCH("QTY",UPPER(F1859))),99999),
            IFERROR(SEARCH("PC",UPPER(F1859),SEARCH("QTY",UPPER(F1859))),99999),
            IFERROR(SEARCH("NOS",UPPER(F1859),SEARCH("QTY",UPPER(F1859))),99999),
            IFERROR(SEARCH("SET",UPPER(F1859),SEARCH("QTY",UPPER(F1859))),99999),
            IFERROR(SEARCH("PKT",UPPER(F1859),SEARCH("QTY",UPPER(F1859))),99999),
            IFERROR(SEARCH("NUM",UPPER(F1859),SEARCH("QTY",UPPER(F1859))),99999),
            IFERROR(SEARCH("/",UPPER(F1859),SEARCH("QTY",UPPER(F1859))),99999),
            IFERROR(SEARCH("PER",UPPER(F1859),SEARCH("QTY",UPPER(F1859))),99999),
            IFERROR(SEARCH("USD",UPPER(F1859),SEARCH("QTY",UPPER(F1859))),99999),
            IFERROR(SEARCH("CNY",UPPER(F1859),SEARCH("QTY",UPPER(F1859))),99999)
           ) - (SEARCH("QTY",UPPER(F1859)) + 3)
          ),
         ":", ""),
        "(", ""),
       ")", ""),
      "PER", ""),
     "USD", "")
    ),
   ",", ""),
  "-", "")
 ),
"")</f>
        <v/>
      </c>
      <c r="X1859" t="e">
        <f t="shared" ref="X1859:X1922" si="322">SEARCH("USD", UPPER(F1859))</f>
        <v>#VALUE!</v>
      </c>
      <c r="Y1859">
        <f t="shared" ref="Y1859:Y1922" si="323">R1859+U1859</f>
        <v>2205577.92</v>
      </c>
      <c r="Z1859">
        <f t="shared" ref="Z1859:Z1922" si="324">YEAR(B1859)</f>
        <v>2018</v>
      </c>
      <c r="AA1859" s="9" t="str">
        <f t="shared" ref="AA1859:AA1922" si="325">IF( ISNUMBER(SEARCH("STEEL", F1859)), "Steel",
 IF( ISNUMBER(SEARCH("SCRUBBER", F1859)), "Cleaning",
 IF( ISNUMBER(SEARCH("BASKET", F1859)), "Basket",
 IF( ISNUMBER(SEARCH("HANGER", F1859)), "Hanger",
 IF( ISNUMBER(SEARCH("LUNCH BOX", F1859)), "Lunch Box",
 IF( ISNUMBER(SEARCH("BOTTLE", F1859)), "Bottle",
 "Other"))))))</f>
        <v>Steel</v>
      </c>
      <c r="AB1859" s="9" t="str">
        <f t="shared" ref="AB1859:AB1922" si="326">IF( ISNUMBER(SEARCH("SCRUBBER", F1859)), "Scrubber",
 IF( ISNUMBER(SEARCH("FRUIT BASKET", F1859)), "Fruit Basket",
 IF( ISNUMBER(SEARCH("BASKET", F1859)), "Basket",
 IF( ISNUMBER(SEARCH("CUTLERY", F1859)), "Cutlery Holder",
 IF( ISNUMBER(SEARCH("TEA STRAINER", F1859)), "Tea Strainer",
 IF( ISNUMBER(SEARCH("HANGER", F1859)), "Hanger",
 IF( ISNUMBER(SEARCH("HOOK", F1859)), "Hook",
 IF( ISNUMBER(SEARCH("LUNCH BOX", F1859)), "Lunch Box",
 "Other"))))))))</f>
        <v>Scrubber</v>
      </c>
      <c r="AD1859" s="13">
        <f t="shared" ref="AD1859:AD1922" si="327">S1859</f>
        <v>0.18250620200000001</v>
      </c>
      <c r="AE1859" t="e">
        <f t="shared" ref="AE1859:AE1922" si="328">U1859 / W1859</f>
        <v>#VALUE!</v>
      </c>
      <c r="AF1859" s="16">
        <f t="shared" ref="AF1859:AF1922" si="329">U1859/R1859</f>
        <v>0.30979994695898477</v>
      </c>
    </row>
    <row r="1860" spans="1:32" x14ac:dyDescent="0.25">
      <c r="A1860" t="str">
        <f>'Raw Data'!A1860</f>
        <v>INNSA1</v>
      </c>
      <c r="B1860" s="7">
        <f>'Raw Data'!B1860</f>
        <v>43249</v>
      </c>
      <c r="C1860">
        <f>'Raw Data'!C1860</f>
        <v>301049751</v>
      </c>
      <c r="D1860">
        <f>'Raw Data'!D1860</f>
        <v>73239990</v>
      </c>
      <c r="E1860" t="str">
        <f>'Raw Data'!E1860</f>
        <v>RYX-02-020 MILD STEEL MULTI FUNCTION CLOTH STAND (OTHER ARTI - CLES OF HOUSEHOLD OF IRON &amp; STEEL)</v>
      </c>
      <c r="F1860" t="str">
        <f t="shared" si="319"/>
        <v>RYX-02-020 MILD STEEL MULTI FUNCTION CLOTH STAND (OTHER ARTI - CLES OF HOUSEHOLD OF IRON &amp; STEEL)</v>
      </c>
      <c r="O1860">
        <f>'Raw Data'!N1860</f>
        <v>2464</v>
      </c>
      <c r="P1860" t="str">
        <f>'Raw Data'!O1860</f>
        <v>PCS</v>
      </c>
      <c r="Q1860">
        <f>'Raw Data'!P1860</f>
        <v>1043.9425650000001</v>
      </c>
      <c r="R1860">
        <f>'Raw Data'!Q1860</f>
        <v>2572274.48</v>
      </c>
      <c r="S1860">
        <f>'Raw Data'!R1860</f>
        <v>15.20673802</v>
      </c>
      <c r="T1860">
        <f>'Raw Data'!S1860</f>
        <v>37469.402479999997</v>
      </c>
      <c r="U1860">
        <f>'Raw Data'!T1860</f>
        <v>625577.1</v>
      </c>
      <c r="V1860" s="9" t="str">
        <f t="shared" si="320"/>
        <v>RYX-02-020</v>
      </c>
      <c r="W1860" t="str">
        <f t="shared" si="321"/>
        <v/>
      </c>
      <c r="X1860" t="e">
        <f t="shared" si="322"/>
        <v>#VALUE!</v>
      </c>
      <c r="Y1860">
        <f t="shared" si="323"/>
        <v>3197851.58</v>
      </c>
      <c r="Z1860">
        <f t="shared" si="324"/>
        <v>2018</v>
      </c>
      <c r="AA1860" s="9" t="str">
        <f t="shared" si="325"/>
        <v>Steel</v>
      </c>
      <c r="AB1860" s="9" t="str">
        <f t="shared" si="326"/>
        <v>Other</v>
      </c>
      <c r="AD1860" s="13">
        <f t="shared" si="327"/>
        <v>15.20673802</v>
      </c>
      <c r="AE1860" t="e">
        <f t="shared" si="328"/>
        <v>#VALUE!</v>
      </c>
      <c r="AF1860" s="16">
        <f t="shared" si="329"/>
        <v>0.24319997918729108</v>
      </c>
    </row>
    <row r="1861" spans="1:32" x14ac:dyDescent="0.25">
      <c r="A1861" t="str">
        <f>'Raw Data'!A1861</f>
        <v>INNSA1</v>
      </c>
      <c r="B1861" s="7">
        <f>'Raw Data'!B1861</f>
        <v>43249</v>
      </c>
      <c r="C1861">
        <f>'Raw Data'!C1861</f>
        <v>301049751</v>
      </c>
      <c r="D1861">
        <f>'Raw Data'!D1861</f>
        <v>73239990</v>
      </c>
      <c r="E1861" t="str">
        <f>'Raw Data'!E1861</f>
        <v>RYX-02-021A MILD STEEL MULTI FUNCTION CLOTH STAND (OTHER ART - ICLES OF HOUSEHOLD OF IRON &amp; STEEL)</v>
      </c>
      <c r="F1861" t="str">
        <f t="shared" si="319"/>
        <v>RYX-02-021A MILD STEEL MULTI FUNCTION CLOTH STAND (OTHER ART - ICLES OF HOUSEHOLD OF IRON &amp; STEEL)</v>
      </c>
      <c r="O1861">
        <f>'Raw Data'!N1861</f>
        <v>6480</v>
      </c>
      <c r="P1861" t="str">
        <f>'Raw Data'!O1861</f>
        <v>PCS</v>
      </c>
      <c r="Q1861">
        <f>'Raw Data'!P1861</f>
        <v>636.48861729999999</v>
      </c>
      <c r="R1861">
        <f>'Raw Data'!Q1861</f>
        <v>4124446.24</v>
      </c>
      <c r="S1861">
        <f>'Raw Data'!R1861</f>
        <v>9.2715020730000006</v>
      </c>
      <c r="T1861">
        <f>'Raw Data'!S1861</f>
        <v>60079.333429999999</v>
      </c>
      <c r="U1861">
        <f>'Raw Data'!T1861</f>
        <v>1003065.3</v>
      </c>
      <c r="V1861" s="9" t="str">
        <f t="shared" si="320"/>
        <v>RYX-02-021A</v>
      </c>
      <c r="W1861" t="str">
        <f t="shared" si="321"/>
        <v/>
      </c>
      <c r="X1861" t="e">
        <f t="shared" si="322"/>
        <v>#VALUE!</v>
      </c>
      <c r="Y1861">
        <f t="shared" si="323"/>
        <v>5127511.54</v>
      </c>
      <c r="Z1861">
        <f t="shared" si="324"/>
        <v>2018</v>
      </c>
      <c r="AA1861" s="9" t="str">
        <f t="shared" si="325"/>
        <v>Steel</v>
      </c>
      <c r="AB1861" s="9" t="str">
        <f t="shared" si="326"/>
        <v>Other</v>
      </c>
      <c r="AD1861" s="13">
        <f t="shared" si="327"/>
        <v>9.2715020730000006</v>
      </c>
      <c r="AE1861" t="e">
        <f t="shared" si="328"/>
        <v>#VALUE!</v>
      </c>
      <c r="AF1861" s="16">
        <f t="shared" si="329"/>
        <v>0.24319999380086477</v>
      </c>
    </row>
    <row r="1862" spans="1:32" x14ac:dyDescent="0.25">
      <c r="A1862" t="str">
        <f>'Raw Data'!A1862</f>
        <v>INNSA1</v>
      </c>
      <c r="B1862" s="7">
        <f>'Raw Data'!B1862</f>
        <v>43248</v>
      </c>
      <c r="C1862">
        <f>'Raw Data'!C1862</f>
        <v>301049751</v>
      </c>
      <c r="D1862">
        <f>'Raw Data'!D1862</f>
        <v>73239990</v>
      </c>
      <c r="E1862" t="str">
        <f>'Raw Data'!E1862</f>
        <v>STEEL ZHARA-NP-003 (TOTAL NET WT.4608 KGS) (MILD STEEL) -</v>
      </c>
      <c r="F1862" t="str">
        <f t="shared" si="319"/>
        <v>STEEL ZHARA-NP-003 (TOTAL NET WT.4608 KGS) (MILD STEEL) -</v>
      </c>
      <c r="O1862">
        <f>'Raw Data'!N1862</f>
        <v>48000</v>
      </c>
      <c r="P1862" t="str">
        <f>'Raw Data'!O1862</f>
        <v>PCS</v>
      </c>
      <c r="Q1862">
        <f>'Raw Data'!P1862</f>
        <v>33.523677499999998</v>
      </c>
      <c r="R1862">
        <f>'Raw Data'!Q1862</f>
        <v>1609136.52</v>
      </c>
      <c r="S1862">
        <f>'Raw Data'!R1862</f>
        <v>0.48832742200000001</v>
      </c>
      <c r="T1862">
        <f>'Raw Data'!S1862</f>
        <v>23439.716240000002</v>
      </c>
      <c r="U1862">
        <f>'Raw Data'!T1862</f>
        <v>391342.1</v>
      </c>
      <c r="V1862" s="9" t="str">
        <f t="shared" si="320"/>
        <v>STEEL</v>
      </c>
      <c r="W1862" t="str">
        <f t="shared" si="321"/>
        <v/>
      </c>
      <c r="X1862" t="e">
        <f t="shared" si="322"/>
        <v>#VALUE!</v>
      </c>
      <c r="Y1862">
        <f t="shared" si="323"/>
        <v>2000478.62</v>
      </c>
      <c r="Z1862">
        <f t="shared" si="324"/>
        <v>2018</v>
      </c>
      <c r="AA1862" s="9" t="str">
        <f t="shared" si="325"/>
        <v>Steel</v>
      </c>
      <c r="AB1862" s="9" t="str">
        <f t="shared" si="326"/>
        <v>Other</v>
      </c>
      <c r="AD1862" s="13">
        <f t="shared" si="327"/>
        <v>0.48832742200000001</v>
      </c>
      <c r="AE1862" t="e">
        <f t="shared" si="328"/>
        <v>#VALUE!</v>
      </c>
      <c r="AF1862" s="16">
        <f t="shared" si="329"/>
        <v>0.24320006111103609</v>
      </c>
    </row>
    <row r="1863" spans="1:32" x14ac:dyDescent="0.25">
      <c r="A1863" t="str">
        <f>'Raw Data'!A1863</f>
        <v>INNSA1</v>
      </c>
      <c r="B1863" s="7">
        <f>'Raw Data'!B1863</f>
        <v>43248</v>
      </c>
      <c r="C1863">
        <f>'Raw Data'!C1863</f>
        <v>301049751</v>
      </c>
      <c r="D1863">
        <f>'Raw Data'!D1863</f>
        <v>73239990</v>
      </c>
      <c r="E1863" t="str">
        <f>'Raw Data'!E1863</f>
        <v>STAINLESS STEEL COLA BOTTLE 750ML SK750 -SL-01 (TOTAL NET WT - .1932.01KGS) (NOT VACUUM BOTTLE) (MILD STEEL)</v>
      </c>
      <c r="F1863" t="str">
        <f t="shared" si="319"/>
        <v>STAINLESS STEEL COLA BOTTLE 750ML SK750 -SL-01 (TOTAL NET WT - .1932.01KGS) (NOT VACUUM BOTTLE) (MILD STEEL)</v>
      </c>
      <c r="O1863">
        <f>'Raw Data'!N1863</f>
        <v>9612</v>
      </c>
      <c r="P1863" t="str">
        <f>'Raw Data'!O1863</f>
        <v>PCS</v>
      </c>
      <c r="Q1863">
        <f>'Raw Data'!P1863</f>
        <v>95.296145440000004</v>
      </c>
      <c r="R1863">
        <f>'Raw Data'!Q1863</f>
        <v>915986.55</v>
      </c>
      <c r="S1863">
        <f>'Raw Data'!R1863</f>
        <v>1.388144872</v>
      </c>
      <c r="T1863">
        <f>'Raw Data'!S1863</f>
        <v>13342.84851</v>
      </c>
      <c r="U1863">
        <f>'Raw Data'!T1863</f>
        <v>222768</v>
      </c>
      <c r="V1863" s="9" t="str">
        <f t="shared" si="320"/>
        <v>STAINLESS</v>
      </c>
      <c r="W1863" t="str">
        <f t="shared" si="321"/>
        <v/>
      </c>
      <c r="X1863" t="e">
        <f t="shared" si="322"/>
        <v>#VALUE!</v>
      </c>
      <c r="Y1863">
        <f t="shared" si="323"/>
        <v>1138754.55</v>
      </c>
      <c r="Z1863">
        <f t="shared" si="324"/>
        <v>2018</v>
      </c>
      <c r="AA1863" s="9" t="str">
        <f t="shared" si="325"/>
        <v>Steel</v>
      </c>
      <c r="AB1863" s="9" t="str">
        <f t="shared" si="326"/>
        <v>Other</v>
      </c>
      <c r="AD1863" s="13">
        <f t="shared" si="327"/>
        <v>1.388144872</v>
      </c>
      <c r="AE1863" t="e">
        <f t="shared" si="328"/>
        <v>#VALUE!</v>
      </c>
      <c r="AF1863" s="16">
        <f t="shared" si="329"/>
        <v>0.24320007755572393</v>
      </c>
    </row>
    <row r="1864" spans="1:32" x14ac:dyDescent="0.25">
      <c r="A1864" t="str">
        <f>'Raw Data'!A1864</f>
        <v>INNSA1</v>
      </c>
      <c r="B1864" s="7">
        <f>'Raw Data'!B1864</f>
        <v>43248</v>
      </c>
      <c r="C1864">
        <f>'Raw Data'!C1864</f>
        <v>301049751</v>
      </c>
      <c r="D1864">
        <f>'Raw Data'!D1864</f>
        <v>73239990</v>
      </c>
      <c r="E1864" t="str">
        <f>'Raw Data'!E1864</f>
        <v>STAINLESS STEEL SPORTS BOTTLE 600ML S115-NP-21 (TOTAL NET WT - . 5310.14 KGS)(NOT VACUUM BOTTLE)(MILD STEEL) (DPD CLIENT)</v>
      </c>
      <c r="F1864" t="str">
        <f t="shared" si="319"/>
        <v>STAINLESS STEEL SPORTS BOTTLE 600ML S115-NP-21 (TOTAL NET WT - . 5310.14 KGS)(NOT VACUUM BOTTLE)(MILD STEEL) (DPD CLIENT)</v>
      </c>
      <c r="O1864">
        <f>'Raw Data'!N1864</f>
        <v>31608</v>
      </c>
      <c r="P1864" t="str">
        <f>'Raw Data'!O1864</f>
        <v>PCS</v>
      </c>
      <c r="Q1864">
        <f>'Raw Data'!P1864</f>
        <v>85.978300430000004</v>
      </c>
      <c r="R1864">
        <f>'Raw Data'!Q1864</f>
        <v>2717602.12</v>
      </c>
      <c r="S1864">
        <f>'Raw Data'!R1864</f>
        <v>1.2524151560000001</v>
      </c>
      <c r="T1864">
        <f>'Raw Data'!S1864</f>
        <v>39586.338239999997</v>
      </c>
      <c r="U1864">
        <f>'Raw Data'!T1864</f>
        <v>660920.80000000005</v>
      </c>
      <c r="V1864" s="9" t="str">
        <f t="shared" si="320"/>
        <v>STAINLESS</v>
      </c>
      <c r="W1864" t="str">
        <f t="shared" si="321"/>
        <v/>
      </c>
      <c r="X1864" t="e">
        <f t="shared" si="322"/>
        <v>#VALUE!</v>
      </c>
      <c r="Y1864">
        <f t="shared" si="323"/>
        <v>3378522.92</v>
      </c>
      <c r="Z1864">
        <f t="shared" si="324"/>
        <v>2018</v>
      </c>
      <c r="AA1864" s="9" t="str">
        <f t="shared" si="325"/>
        <v>Steel</v>
      </c>
      <c r="AB1864" s="9" t="str">
        <f t="shared" si="326"/>
        <v>Other</v>
      </c>
      <c r="AD1864" s="13">
        <f t="shared" si="327"/>
        <v>1.2524151560000001</v>
      </c>
      <c r="AE1864" t="e">
        <f t="shared" si="328"/>
        <v>#VALUE!</v>
      </c>
      <c r="AF1864" s="16">
        <f t="shared" si="329"/>
        <v>0.24319998690610384</v>
      </c>
    </row>
    <row r="1865" spans="1:32" x14ac:dyDescent="0.25">
      <c r="A1865" t="str">
        <f>'Raw Data'!A1865</f>
        <v>INNSA1</v>
      </c>
      <c r="B1865" s="7">
        <f>'Raw Data'!B1865</f>
        <v>43248</v>
      </c>
      <c r="C1865">
        <f>'Raw Data'!C1865</f>
        <v>301049751</v>
      </c>
      <c r="D1865">
        <f>'Raw Data'!D1865</f>
        <v>73239990</v>
      </c>
      <c r="E1865" t="str">
        <f>'Raw Data'!E1865</f>
        <v>STEEL WALL HANGER HOOK-SL-89 (TOTAL NET WT.1670.40KGS) (MILD - STEEL)</v>
      </c>
      <c r="F1865" t="str">
        <f t="shared" si="319"/>
        <v>STEEL WALL HANGER HOOK-SL-89 (TOTAL NET WT.1670.40KGS) (MILD - STEEL)</v>
      </c>
      <c r="O1865">
        <f>'Raw Data'!N1865</f>
        <v>7200</v>
      </c>
      <c r="P1865" t="str">
        <f>'Raw Data'!O1865</f>
        <v>PCS</v>
      </c>
      <c r="Q1865">
        <f>'Raw Data'!P1865</f>
        <v>85.308030560000006</v>
      </c>
      <c r="R1865">
        <f>'Raw Data'!Q1865</f>
        <v>614217.81999999995</v>
      </c>
      <c r="S1865">
        <f>'Raw Data'!R1865</f>
        <v>1.2426515739999999</v>
      </c>
      <c r="T1865">
        <f>'Raw Data'!S1865</f>
        <v>8947.0913330000003</v>
      </c>
      <c r="U1865">
        <f>'Raw Data'!T1865</f>
        <v>149377.79999999999</v>
      </c>
      <c r="V1865" s="9" t="str">
        <f t="shared" si="320"/>
        <v>STEEL</v>
      </c>
      <c r="W1865" t="str">
        <f t="shared" si="321"/>
        <v/>
      </c>
      <c r="X1865" t="e">
        <f t="shared" si="322"/>
        <v>#VALUE!</v>
      </c>
      <c r="Y1865">
        <f t="shared" si="323"/>
        <v>763595.61999999988</v>
      </c>
      <c r="Z1865">
        <f t="shared" si="324"/>
        <v>2018</v>
      </c>
      <c r="AA1865" s="9" t="str">
        <f t="shared" si="325"/>
        <v>Steel</v>
      </c>
      <c r="AB1865" s="9" t="str">
        <f t="shared" si="326"/>
        <v>Hanger</v>
      </c>
      <c r="AD1865" s="13">
        <f t="shared" si="327"/>
        <v>1.2426515739999999</v>
      </c>
      <c r="AE1865" t="e">
        <f t="shared" si="328"/>
        <v>#VALUE!</v>
      </c>
      <c r="AF1865" s="16">
        <f t="shared" si="329"/>
        <v>0.24320004261680328</v>
      </c>
    </row>
    <row r="1866" spans="1:32" x14ac:dyDescent="0.25">
      <c r="A1866" t="str">
        <f>'Raw Data'!A1866</f>
        <v>INNSA1</v>
      </c>
      <c r="B1866" s="7">
        <f>'Raw Data'!B1866</f>
        <v>43241</v>
      </c>
      <c r="C1866">
        <f>'Raw Data'!C1866</f>
        <v>301049751</v>
      </c>
      <c r="D1866">
        <f>'Raw Data'!D1866</f>
        <v>73239990</v>
      </c>
      <c r="E1866" t="str">
        <f>'Raw Data'!E1866</f>
        <v>STEEL HOOK -LF-35 (TOTAL NET WT.45.79 KGS) (MILD STEEL) -</v>
      </c>
      <c r="F1866" t="str">
        <f t="shared" si="319"/>
        <v>STEEL HOOK -LF-35 (TOTAL NET WT.45.79 KGS) (MILD STEEL) -</v>
      </c>
      <c r="O1866">
        <f>'Raw Data'!N1866</f>
        <v>864</v>
      </c>
      <c r="P1866" t="str">
        <f>'Raw Data'!O1866</f>
        <v>PCS</v>
      </c>
      <c r="Q1866">
        <f>'Raw Data'!P1866</f>
        <v>40.533900459999998</v>
      </c>
      <c r="R1866">
        <f>'Raw Data'!Q1866</f>
        <v>35021.29</v>
      </c>
      <c r="S1866">
        <f>'Raw Data'!R1866</f>
        <v>0.590442833</v>
      </c>
      <c r="T1866">
        <f>'Raw Data'!S1866</f>
        <v>510.14260739999997</v>
      </c>
      <c r="U1866">
        <f>'Raw Data'!T1866</f>
        <v>8517.1</v>
      </c>
      <c r="V1866" s="9" t="str">
        <f t="shared" si="320"/>
        <v>STEEL</v>
      </c>
      <c r="W1866" t="str">
        <f t="shared" si="321"/>
        <v/>
      </c>
      <c r="X1866" t="e">
        <f t="shared" si="322"/>
        <v>#VALUE!</v>
      </c>
      <c r="Y1866">
        <f t="shared" si="323"/>
        <v>43538.39</v>
      </c>
      <c r="Z1866">
        <f t="shared" si="324"/>
        <v>2018</v>
      </c>
      <c r="AA1866" s="9" t="str">
        <f t="shared" si="325"/>
        <v>Steel</v>
      </c>
      <c r="AB1866" s="9" t="str">
        <f t="shared" si="326"/>
        <v>Hook</v>
      </c>
      <c r="AD1866" s="13">
        <f t="shared" si="327"/>
        <v>0.590442833</v>
      </c>
      <c r="AE1866" t="e">
        <f t="shared" si="328"/>
        <v>#VALUE!</v>
      </c>
      <c r="AF1866" s="16">
        <f t="shared" si="329"/>
        <v>0.24319778055005969</v>
      </c>
    </row>
    <row r="1867" spans="1:32" x14ac:dyDescent="0.25">
      <c r="A1867" t="str">
        <f>'Raw Data'!A1867</f>
        <v>INNSA1</v>
      </c>
      <c r="B1867" s="7">
        <f>'Raw Data'!B1867</f>
        <v>43234</v>
      </c>
      <c r="C1867">
        <f>'Raw Data'!C1867</f>
        <v>301049751</v>
      </c>
      <c r="D1867">
        <f>'Raw Data'!D1867</f>
        <v>73239990</v>
      </c>
      <c r="E1867" t="str">
        <f>'Raw Data'!E1867</f>
        <v>KWP-1000B-SS OIL POT 1000ML -</v>
      </c>
      <c r="F1867" t="str">
        <f t="shared" si="319"/>
        <v>KWP-1000B-SS OIL POT 1000ML -</v>
      </c>
      <c r="O1867">
        <f>'Raw Data'!N1867</f>
        <v>27000</v>
      </c>
      <c r="P1867" t="str">
        <f>'Raw Data'!O1867</f>
        <v>PCS</v>
      </c>
      <c r="Q1867">
        <f>'Raw Data'!P1867</f>
        <v>113.44107409999999</v>
      </c>
      <c r="R1867">
        <f>'Raw Data'!Q1867</f>
        <v>3062909</v>
      </c>
      <c r="S1867">
        <f>'Raw Data'!R1867</f>
        <v>1.6806085049999999</v>
      </c>
      <c r="T1867">
        <f>'Raw Data'!S1867</f>
        <v>45376.429629999999</v>
      </c>
      <c r="U1867">
        <f>'Raw Data'!T1867</f>
        <v>744899.5</v>
      </c>
      <c r="V1867" s="9" t="str">
        <f t="shared" si="320"/>
        <v>KWP-1000B-SS</v>
      </c>
      <c r="W1867" t="str">
        <f t="shared" si="321"/>
        <v/>
      </c>
      <c r="X1867" t="e">
        <f t="shared" si="322"/>
        <v>#VALUE!</v>
      </c>
      <c r="Y1867">
        <f t="shared" si="323"/>
        <v>3807808.5</v>
      </c>
      <c r="Z1867">
        <f t="shared" si="324"/>
        <v>2018</v>
      </c>
      <c r="AA1867" s="9" t="str">
        <f t="shared" si="325"/>
        <v>Other</v>
      </c>
      <c r="AB1867" s="9" t="str">
        <f t="shared" si="326"/>
        <v>Other</v>
      </c>
      <c r="AD1867" s="13">
        <f t="shared" si="327"/>
        <v>1.6806085049999999</v>
      </c>
      <c r="AE1867" t="e">
        <f t="shared" si="328"/>
        <v>#VALUE!</v>
      </c>
      <c r="AF1867" s="16">
        <f t="shared" si="329"/>
        <v>0.2432000101863947</v>
      </c>
    </row>
    <row r="1868" spans="1:32" x14ac:dyDescent="0.25">
      <c r="A1868" t="str">
        <f>'Raw Data'!A1868</f>
        <v>INNSA1</v>
      </c>
      <c r="B1868" s="7">
        <f>'Raw Data'!B1868</f>
        <v>43231</v>
      </c>
      <c r="C1868">
        <f>'Raw Data'!C1868</f>
        <v>301049751</v>
      </c>
      <c r="D1868">
        <f>'Raw Data'!D1868</f>
        <v>73239990</v>
      </c>
      <c r="E1868" t="str">
        <f>'Raw Data'!E1868</f>
        <v>RYX-02-020 MILD STEEL MULTI FUNCTION CLOTH STAND (OTHER ART - ICLES OF HOUSEHOLD OF IRON &amp; STEEL)</v>
      </c>
      <c r="F1868" t="str">
        <f t="shared" si="319"/>
        <v>RYX-02-020 MILD STEEL MULTI FUNCTION CLOTH STAND (OTHER ART - ICLES OF HOUSEHOLD OF IRON &amp; STEEL)</v>
      </c>
      <c r="O1868">
        <f>'Raw Data'!N1868</f>
        <v>3696</v>
      </c>
      <c r="P1868" t="str">
        <f>'Raw Data'!O1868</f>
        <v>PCS</v>
      </c>
      <c r="Q1868">
        <f>'Raw Data'!P1868</f>
        <v>1027.720135</v>
      </c>
      <c r="R1868">
        <f>'Raw Data'!Q1868</f>
        <v>3798453.62</v>
      </c>
      <c r="S1868">
        <f>'Raw Data'!R1868</f>
        <v>15.22548349</v>
      </c>
      <c r="T1868">
        <f>'Raw Data'!S1868</f>
        <v>56273.386960000003</v>
      </c>
      <c r="U1868">
        <f>'Raw Data'!T1868</f>
        <v>923783.9</v>
      </c>
      <c r="V1868" s="9" t="str">
        <f t="shared" si="320"/>
        <v>RYX-02-020</v>
      </c>
      <c r="W1868" t="str">
        <f t="shared" si="321"/>
        <v/>
      </c>
      <c r="X1868" t="e">
        <f t="shared" si="322"/>
        <v>#VALUE!</v>
      </c>
      <c r="Y1868">
        <f t="shared" si="323"/>
        <v>4722237.5200000005</v>
      </c>
      <c r="Z1868">
        <f t="shared" si="324"/>
        <v>2018</v>
      </c>
      <c r="AA1868" s="9" t="str">
        <f t="shared" si="325"/>
        <v>Steel</v>
      </c>
      <c r="AB1868" s="9" t="str">
        <f t="shared" si="326"/>
        <v>Other</v>
      </c>
      <c r="AD1868" s="13">
        <f t="shared" si="327"/>
        <v>15.22548349</v>
      </c>
      <c r="AE1868" t="e">
        <f t="shared" si="328"/>
        <v>#VALUE!</v>
      </c>
      <c r="AF1868" s="16">
        <f t="shared" si="329"/>
        <v>0.24319999463360567</v>
      </c>
    </row>
    <row r="1869" spans="1:32" x14ac:dyDescent="0.25">
      <c r="A1869" t="str">
        <f>'Raw Data'!A1869</f>
        <v>INNSA1</v>
      </c>
      <c r="B1869" s="7">
        <f>'Raw Data'!B1869</f>
        <v>43231</v>
      </c>
      <c r="C1869">
        <f>'Raw Data'!C1869</f>
        <v>301049751</v>
      </c>
      <c r="D1869">
        <f>'Raw Data'!D1869</f>
        <v>73239990</v>
      </c>
      <c r="E1869" t="str">
        <f>'Raw Data'!E1869</f>
        <v>RYX-02-021A MILD STEEL MULTI FUNCTION CLOTH STAND (OTHER AR - TICLES OF HOUSEHOLD OF IRON &amp; STEEL)</v>
      </c>
      <c r="F1869" t="str">
        <f t="shared" si="319"/>
        <v>RYX-02-021A MILD STEEL MULTI FUNCTION CLOTH STAND (OTHER AR - TICLES OF HOUSEHOLD OF IRON &amp; STEEL)</v>
      </c>
      <c r="O1869">
        <f>'Raw Data'!N1869</f>
        <v>7776</v>
      </c>
      <c r="P1869" t="str">
        <f>'Raw Data'!O1869</f>
        <v>PCS</v>
      </c>
      <c r="Q1869">
        <f>'Raw Data'!P1869</f>
        <v>626.59778419999998</v>
      </c>
      <c r="R1869">
        <f>'Raw Data'!Q1869</f>
        <v>4872424.37</v>
      </c>
      <c r="S1869">
        <f>'Raw Data'!R1869</f>
        <v>9.2829301359999992</v>
      </c>
      <c r="T1869">
        <f>'Raw Data'!S1869</f>
        <v>72184.064740000002</v>
      </c>
      <c r="U1869">
        <f>'Raw Data'!T1869</f>
        <v>1184973.5</v>
      </c>
      <c r="V1869" s="9" t="str">
        <f t="shared" si="320"/>
        <v>RYX-02-021A</v>
      </c>
      <c r="W1869" t="str">
        <f t="shared" si="321"/>
        <v/>
      </c>
      <c r="X1869" t="e">
        <f t="shared" si="322"/>
        <v>#VALUE!</v>
      </c>
      <c r="Y1869">
        <f t="shared" si="323"/>
        <v>6057397.8700000001</v>
      </c>
      <c r="Z1869">
        <f t="shared" si="324"/>
        <v>2018</v>
      </c>
      <c r="AA1869" s="9" t="str">
        <f t="shared" si="325"/>
        <v>Steel</v>
      </c>
      <c r="AB1869" s="9" t="str">
        <f t="shared" si="326"/>
        <v>Other</v>
      </c>
      <c r="AD1869" s="13">
        <f t="shared" si="327"/>
        <v>9.2829301359999992</v>
      </c>
      <c r="AE1869" t="e">
        <f t="shared" si="328"/>
        <v>#VALUE!</v>
      </c>
      <c r="AF1869" s="16">
        <f t="shared" si="329"/>
        <v>0.24319997808401078</v>
      </c>
    </row>
    <row r="1870" spans="1:32" x14ac:dyDescent="0.25">
      <c r="A1870" t="str">
        <f>'Raw Data'!A1870</f>
        <v>INNSA1</v>
      </c>
      <c r="B1870" s="7">
        <f>'Raw Data'!B1870</f>
        <v>43228</v>
      </c>
      <c r="C1870">
        <f>'Raw Data'!C1870</f>
        <v>301049751</v>
      </c>
      <c r="D1870">
        <f>'Raw Data'!D1870</f>
        <v>73239990</v>
      </c>
      <c r="E1870" t="str">
        <f>'Raw Data'!E1870</f>
        <v>STAINLESS STEEL SPORTS BOTTLE 750ML S-308-C6-NP-20 (TOTAL NE - T WT. 2186.03 KGS)(NOT VACCUM BOTTLE)(MILD STEEL) (DPD CLIEN</v>
      </c>
      <c r="F1870" t="str">
        <f t="shared" si="319"/>
        <v>STAINLESS STEEL SPORTS BOTTLE 750ML S-308-C6-NP-20 (TOTAL NE - T WT. 2186.03 KGS)(NOT VACCUM BOTTLE)(MILD STEEL) (DPD CLIEN</v>
      </c>
      <c r="O1870">
        <f>'Raw Data'!N1870</f>
        <v>12636</v>
      </c>
      <c r="P1870" t="str">
        <f>'Raw Data'!O1870</f>
        <v>PCS</v>
      </c>
      <c r="Q1870">
        <f>'Raw Data'!P1870</f>
        <v>78.629681070000004</v>
      </c>
      <c r="R1870">
        <f>'Raw Data'!Q1870</f>
        <v>993564.65</v>
      </c>
      <c r="S1870">
        <f>'Raw Data'!R1870</f>
        <v>1.1648841640000001</v>
      </c>
      <c r="T1870">
        <f>'Raw Data'!S1870</f>
        <v>14719.4763</v>
      </c>
      <c r="U1870">
        <f>'Raw Data'!T1870</f>
        <v>241634.9</v>
      </c>
      <c r="V1870" s="9" t="str">
        <f t="shared" si="320"/>
        <v>STAINLESS</v>
      </c>
      <c r="W1870" t="str">
        <f t="shared" si="321"/>
        <v/>
      </c>
      <c r="X1870" t="e">
        <f t="shared" si="322"/>
        <v>#VALUE!</v>
      </c>
      <c r="Y1870">
        <f t="shared" si="323"/>
        <v>1235199.55</v>
      </c>
      <c r="Z1870">
        <f t="shared" si="324"/>
        <v>2018</v>
      </c>
      <c r="AA1870" s="9" t="str">
        <f t="shared" si="325"/>
        <v>Steel</v>
      </c>
      <c r="AB1870" s="9" t="str">
        <f t="shared" si="326"/>
        <v>Other</v>
      </c>
      <c r="AD1870" s="13">
        <f t="shared" si="327"/>
        <v>1.1648841640000001</v>
      </c>
      <c r="AE1870" t="e">
        <f t="shared" si="328"/>
        <v>#VALUE!</v>
      </c>
      <c r="AF1870" s="16">
        <f t="shared" si="329"/>
        <v>0.24319997697180551</v>
      </c>
    </row>
    <row r="1871" spans="1:32" x14ac:dyDescent="0.25">
      <c r="A1871" t="str">
        <f>'Raw Data'!A1871</f>
        <v>INNSA1</v>
      </c>
      <c r="B1871" s="7">
        <f>'Raw Data'!B1871</f>
        <v>43228</v>
      </c>
      <c r="C1871">
        <f>'Raw Data'!C1871</f>
        <v>301049751</v>
      </c>
      <c r="D1871">
        <f>'Raw Data'!D1871</f>
        <v>73239990</v>
      </c>
      <c r="E1871" t="str">
        <f>'Raw Data'!E1871</f>
        <v>STAINLESS STEEL COLA BOTTLE 750ML SK750 -SL-01 (TOTAL NET WT - .2981.23 KGS) (NOT VACCUM BOTTLE) (MILD STEEL)</v>
      </c>
      <c r="F1871" t="str">
        <f t="shared" si="319"/>
        <v>STAINLESS STEEL COLA BOTTLE 750ML SK750 -SL-01 (TOTAL NET WT - .2981.23 KGS) (NOT VACCUM BOTTLE) (MILD STEEL)</v>
      </c>
      <c r="O1871">
        <f>'Raw Data'!N1871</f>
        <v>14832</v>
      </c>
      <c r="P1871" t="str">
        <f>'Raw Data'!O1871</f>
        <v>PCS</v>
      </c>
      <c r="Q1871">
        <f>'Raw Data'!P1871</f>
        <v>93.524290050000005</v>
      </c>
      <c r="R1871">
        <f>'Raw Data'!Q1871</f>
        <v>1387152.27</v>
      </c>
      <c r="S1871">
        <f>'Raw Data'!R1871</f>
        <v>1.3855450380000001</v>
      </c>
      <c r="T1871">
        <f>'Raw Data'!S1871</f>
        <v>20550.403999999999</v>
      </c>
      <c r="U1871">
        <f>'Raw Data'!T1871</f>
        <v>337355.4</v>
      </c>
      <c r="V1871" s="9" t="str">
        <f t="shared" si="320"/>
        <v>STAINLESS</v>
      </c>
      <c r="W1871" t="str">
        <f t="shared" si="321"/>
        <v/>
      </c>
      <c r="X1871" t="e">
        <f t="shared" si="322"/>
        <v>#VALUE!</v>
      </c>
      <c r="Y1871">
        <f t="shared" si="323"/>
        <v>1724507.67</v>
      </c>
      <c r="Z1871">
        <f t="shared" si="324"/>
        <v>2018</v>
      </c>
      <c r="AA1871" s="9" t="str">
        <f t="shared" si="325"/>
        <v>Steel</v>
      </c>
      <c r="AB1871" s="9" t="str">
        <f t="shared" si="326"/>
        <v>Other</v>
      </c>
      <c r="AD1871" s="13">
        <f t="shared" si="327"/>
        <v>1.3855450380000001</v>
      </c>
      <c r="AE1871" t="e">
        <f t="shared" si="328"/>
        <v>#VALUE!</v>
      </c>
      <c r="AF1871" s="16">
        <f t="shared" si="329"/>
        <v>0.24319997688501782</v>
      </c>
    </row>
    <row r="1872" spans="1:32" x14ac:dyDescent="0.25">
      <c r="A1872" t="str">
        <f>'Raw Data'!A1872</f>
        <v>INNSA1</v>
      </c>
      <c r="B1872" s="7">
        <f>'Raw Data'!B1872</f>
        <v>43228</v>
      </c>
      <c r="C1872">
        <f>'Raw Data'!C1872</f>
        <v>301049751</v>
      </c>
      <c r="D1872">
        <f>'Raw Data'!D1872</f>
        <v>73239990</v>
      </c>
      <c r="E1872" t="str">
        <f>'Raw Data'!E1872</f>
        <v>STEEL SCRUBBER-SL-55(TOTAL NET WT. 901.80KGS) (MILD STEEL) -</v>
      </c>
      <c r="F1872" t="str">
        <f t="shared" si="319"/>
        <v>STEEL SCRUBBER-SL-55(TOTAL NET WT. 901.80KGS) (MILD STEEL) -</v>
      </c>
      <c r="O1872">
        <f>'Raw Data'!N1872</f>
        <v>54000</v>
      </c>
      <c r="P1872" t="str">
        <f>'Raw Data'!O1872</f>
        <v>PCS</v>
      </c>
      <c r="Q1872">
        <f>'Raw Data'!P1872</f>
        <v>13.416985560000001</v>
      </c>
      <c r="R1872">
        <f>'Raw Data'!Q1872</f>
        <v>724517.22</v>
      </c>
      <c r="S1872">
        <f>'Raw Data'!R1872</f>
        <v>0.198770156</v>
      </c>
      <c r="T1872">
        <f>'Raw Data'!S1872</f>
        <v>10733.58844</v>
      </c>
      <c r="U1872">
        <f>'Raw Data'!T1872</f>
        <v>224455.4</v>
      </c>
      <c r="V1872" s="9" t="str">
        <f t="shared" si="320"/>
        <v>STEEL</v>
      </c>
      <c r="W1872" t="str">
        <f t="shared" si="321"/>
        <v/>
      </c>
      <c r="X1872" t="e">
        <f t="shared" si="322"/>
        <v>#VALUE!</v>
      </c>
      <c r="Y1872">
        <f t="shared" si="323"/>
        <v>948972.62</v>
      </c>
      <c r="Z1872">
        <f t="shared" si="324"/>
        <v>2018</v>
      </c>
      <c r="AA1872" s="9" t="str">
        <f t="shared" si="325"/>
        <v>Steel</v>
      </c>
      <c r="AB1872" s="9" t="str">
        <f t="shared" si="326"/>
        <v>Scrubber</v>
      </c>
      <c r="AD1872" s="13">
        <f t="shared" si="327"/>
        <v>0.198770156</v>
      </c>
      <c r="AE1872" t="e">
        <f t="shared" si="328"/>
        <v>#VALUE!</v>
      </c>
      <c r="AF1872" s="16">
        <f t="shared" si="329"/>
        <v>0.30979995202874544</v>
      </c>
    </row>
    <row r="1873" spans="1:32" x14ac:dyDescent="0.25">
      <c r="A1873" t="str">
        <f>'Raw Data'!A1873</f>
        <v>INNSA1</v>
      </c>
      <c r="B1873" s="7">
        <f>'Raw Data'!B1873</f>
        <v>43228</v>
      </c>
      <c r="C1873">
        <f>'Raw Data'!C1873</f>
        <v>301049751</v>
      </c>
      <c r="D1873">
        <f>'Raw Data'!D1873</f>
        <v>73239990</v>
      </c>
      <c r="E1873" t="str">
        <f>'Raw Data'!E1873</f>
        <v>STAINLESS STEEL SPORTS BOTTLE 600ML S115-NP-21 (TOTAL NET WT - . 2413.15 KGS)(NOT VACCUM BOTTLE)(MILD STEEL)</v>
      </c>
      <c r="F1873" t="str">
        <f t="shared" si="319"/>
        <v>STAINLESS STEEL SPORTS BOTTLE 600ML S115-NP-21 (TOTAL NET WT - . 2413.15 KGS)(NOT VACCUM BOTTLE)(MILD STEEL)</v>
      </c>
      <c r="O1873">
        <f>'Raw Data'!N1873</f>
        <v>14364</v>
      </c>
      <c r="P1873" t="str">
        <f>'Raw Data'!O1873</f>
        <v>PCS</v>
      </c>
      <c r="Q1873">
        <f>'Raw Data'!P1873</f>
        <v>84.379692980000002</v>
      </c>
      <c r="R1873">
        <f>'Raw Data'!Q1873</f>
        <v>1212029.9099999999</v>
      </c>
      <c r="S1873">
        <f>'Raw Data'!R1873</f>
        <v>1.2500695260000001</v>
      </c>
      <c r="T1873">
        <f>'Raw Data'!S1873</f>
        <v>17955.998670000001</v>
      </c>
      <c r="U1873">
        <f>'Raw Data'!T1873</f>
        <v>294765.7</v>
      </c>
      <c r="V1873" s="9" t="str">
        <f t="shared" si="320"/>
        <v>STAINLESS</v>
      </c>
      <c r="W1873" t="str">
        <f t="shared" si="321"/>
        <v/>
      </c>
      <c r="X1873" t="e">
        <f t="shared" si="322"/>
        <v>#VALUE!</v>
      </c>
      <c r="Y1873">
        <f t="shared" si="323"/>
        <v>1506795.6099999999</v>
      </c>
      <c r="Z1873">
        <f t="shared" si="324"/>
        <v>2018</v>
      </c>
      <c r="AA1873" s="9" t="str">
        <f t="shared" si="325"/>
        <v>Steel</v>
      </c>
      <c r="AB1873" s="9" t="str">
        <f t="shared" si="326"/>
        <v>Other</v>
      </c>
      <c r="AD1873" s="13">
        <f t="shared" si="327"/>
        <v>1.2500695260000001</v>
      </c>
      <c r="AE1873" t="e">
        <f t="shared" si="328"/>
        <v>#VALUE!</v>
      </c>
      <c r="AF1873" s="16">
        <f t="shared" si="329"/>
        <v>0.2432000213592089</v>
      </c>
    </row>
    <row r="1874" spans="1:32" x14ac:dyDescent="0.25">
      <c r="A1874" t="str">
        <f>'Raw Data'!A1874</f>
        <v>INNSA1</v>
      </c>
      <c r="B1874" s="7">
        <f>'Raw Data'!B1874</f>
        <v>43221</v>
      </c>
      <c r="C1874">
        <f>'Raw Data'!C1874</f>
        <v>301049751</v>
      </c>
      <c r="D1874">
        <f>'Raw Data'!D1874</f>
        <v>73239990</v>
      </c>
      <c r="E1874" t="str">
        <f>'Raw Data'!E1874</f>
        <v>KWP-600B-SS OIL POT 600ML -</v>
      </c>
      <c r="F1874" t="str">
        <f t="shared" si="319"/>
        <v>KWP-600B-SS OIL POT 600ML -</v>
      </c>
      <c r="O1874">
        <f>'Raw Data'!N1874</f>
        <v>38204</v>
      </c>
      <c r="P1874" t="str">
        <f>'Raw Data'!O1874</f>
        <v>PCS</v>
      </c>
      <c r="Q1874">
        <f>'Raw Data'!P1874</f>
        <v>91.491598789999998</v>
      </c>
      <c r="R1874">
        <f>'Raw Data'!Q1874</f>
        <v>3495345.04</v>
      </c>
      <c r="S1874">
        <f>'Raw Data'!R1874</f>
        <v>1.3716881379999999</v>
      </c>
      <c r="T1874">
        <f>'Raw Data'!S1874</f>
        <v>52403.973610000001</v>
      </c>
      <c r="U1874">
        <f>'Raw Data'!T1874</f>
        <v>850068</v>
      </c>
      <c r="V1874" s="9" t="str">
        <f t="shared" si="320"/>
        <v>KWP-600B-SS</v>
      </c>
      <c r="W1874" t="str">
        <f t="shared" si="321"/>
        <v/>
      </c>
      <c r="X1874" t="e">
        <f t="shared" si="322"/>
        <v>#VALUE!</v>
      </c>
      <c r="Y1874">
        <f t="shared" si="323"/>
        <v>4345413.04</v>
      </c>
      <c r="Z1874">
        <f t="shared" si="324"/>
        <v>2018</v>
      </c>
      <c r="AA1874" s="9" t="str">
        <f t="shared" si="325"/>
        <v>Other</v>
      </c>
      <c r="AB1874" s="9" t="str">
        <f t="shared" si="326"/>
        <v>Other</v>
      </c>
      <c r="AD1874" s="13">
        <f t="shared" si="327"/>
        <v>1.3716881379999999</v>
      </c>
      <c r="AE1874" t="e">
        <f t="shared" si="328"/>
        <v>#VALUE!</v>
      </c>
      <c r="AF1874" s="16">
        <f t="shared" si="329"/>
        <v>0.24320002468196958</v>
      </c>
    </row>
    <row r="1875" spans="1:32" x14ac:dyDescent="0.25">
      <c r="A1875" t="str">
        <f>'Raw Data'!A1875</f>
        <v>INNSA1</v>
      </c>
      <c r="B1875" s="7">
        <f>'Raw Data'!B1875</f>
        <v>43220</v>
      </c>
      <c r="C1875">
        <f>'Raw Data'!C1875</f>
        <v>301049751</v>
      </c>
      <c r="D1875">
        <f>'Raw Data'!D1875</f>
        <v>73239990</v>
      </c>
      <c r="E1875" t="str">
        <f>'Raw Data'!E1875</f>
        <v>STEEL WALL HANGER HOOK-SL-89 (TOTAL NET WT.2088.00 KGS) (MIL - D STEEL)</v>
      </c>
      <c r="F1875" t="str">
        <f t="shared" si="319"/>
        <v>STEEL WALL HANGER HOOK-SL-89 (TOTAL NET WT.2088.00 KGS) (MIL - D STEEL)</v>
      </c>
      <c r="O1875">
        <f>'Raw Data'!N1875</f>
        <v>9000</v>
      </c>
      <c r="P1875" t="str">
        <f>'Raw Data'!O1875</f>
        <v>PCS</v>
      </c>
      <c r="Q1875">
        <f>'Raw Data'!P1875</f>
        <v>83.240530000000007</v>
      </c>
      <c r="R1875">
        <f>'Raw Data'!Q1875</f>
        <v>749164.77</v>
      </c>
      <c r="S1875">
        <f>'Raw Data'!R1875</f>
        <v>1.2479839580000001</v>
      </c>
      <c r="T1875">
        <f>'Raw Data'!S1875</f>
        <v>11231.85562</v>
      </c>
      <c r="U1875">
        <f>'Raw Data'!T1875</f>
        <v>182196.9</v>
      </c>
      <c r="V1875" s="9" t="str">
        <f t="shared" si="320"/>
        <v>STEEL</v>
      </c>
      <c r="W1875" t="str">
        <f t="shared" si="321"/>
        <v/>
      </c>
      <c r="X1875" t="e">
        <f t="shared" si="322"/>
        <v>#VALUE!</v>
      </c>
      <c r="Y1875">
        <f t="shared" si="323"/>
        <v>931361.67</v>
      </c>
      <c r="Z1875">
        <f t="shared" si="324"/>
        <v>2018</v>
      </c>
      <c r="AA1875" s="9" t="str">
        <f t="shared" si="325"/>
        <v>Steel</v>
      </c>
      <c r="AB1875" s="9" t="str">
        <f t="shared" si="326"/>
        <v>Hanger</v>
      </c>
      <c r="AD1875" s="13">
        <f t="shared" si="327"/>
        <v>1.2479839580000001</v>
      </c>
      <c r="AE1875" t="e">
        <f t="shared" si="328"/>
        <v>#VALUE!</v>
      </c>
      <c r="AF1875" s="16">
        <f t="shared" si="329"/>
        <v>0.2432000372895271</v>
      </c>
    </row>
    <row r="1876" spans="1:32" x14ac:dyDescent="0.25">
      <c r="A1876" t="str">
        <f>'Raw Data'!A1876</f>
        <v>INNSA1</v>
      </c>
      <c r="B1876" s="7">
        <f>'Raw Data'!B1876</f>
        <v>43220</v>
      </c>
      <c r="C1876">
        <f>'Raw Data'!C1876</f>
        <v>301049751</v>
      </c>
      <c r="D1876">
        <f>'Raw Data'!D1876</f>
        <v>73239990</v>
      </c>
      <c r="E1876" t="str">
        <f>'Raw Data'!E1876</f>
        <v>RYX-02-021A MILD STEEL MULTI FUNCTION CLOTH STAND (1296 PCS) - (OTHER ARTICLES OF HOUSEHOLD OF IRON &amp; STEEL)</v>
      </c>
      <c r="F1876" t="str">
        <f t="shared" si="319"/>
        <v>RYX-02-021A MILD STEEL MULTI FUNCTION CLOTH STAND (1296 PCS) - (OTHER ARTICLES OF HOUSEHOLD OF IRON &amp; STEEL)</v>
      </c>
      <c r="O1876">
        <f>'Raw Data'!N1876</f>
        <v>4752</v>
      </c>
      <c r="P1876" t="str">
        <f>'Raw Data'!O1876</f>
        <v>KGS</v>
      </c>
      <c r="Q1876">
        <f>'Raw Data'!P1876</f>
        <v>172.1453199</v>
      </c>
      <c r="R1876">
        <f>'Raw Data'!Q1876</f>
        <v>818034.56</v>
      </c>
      <c r="S1876">
        <f>'Raw Data'!R1876</f>
        <v>2.5808893529999999</v>
      </c>
      <c r="T1876">
        <f>'Raw Data'!S1876</f>
        <v>12264.386210000001</v>
      </c>
      <c r="U1876">
        <f>'Raw Data'!T1876</f>
        <v>198946</v>
      </c>
      <c r="V1876" s="9" t="str">
        <f t="shared" si="320"/>
        <v>RYX-02-021A</v>
      </c>
      <c r="W1876" t="str">
        <f t="shared" si="321"/>
        <v/>
      </c>
      <c r="X1876" t="e">
        <f t="shared" si="322"/>
        <v>#VALUE!</v>
      </c>
      <c r="Y1876">
        <f t="shared" si="323"/>
        <v>1016980.56</v>
      </c>
      <c r="Z1876">
        <f t="shared" si="324"/>
        <v>2018</v>
      </c>
      <c r="AA1876" s="9" t="str">
        <f t="shared" si="325"/>
        <v>Steel</v>
      </c>
      <c r="AB1876" s="9" t="str">
        <f t="shared" si="326"/>
        <v>Other</v>
      </c>
      <c r="AD1876" s="13">
        <f t="shared" si="327"/>
        <v>2.5808893529999999</v>
      </c>
      <c r="AE1876" t="e">
        <f t="shared" si="328"/>
        <v>#VALUE!</v>
      </c>
      <c r="AF1876" s="16">
        <f t="shared" si="329"/>
        <v>0.24319999389756833</v>
      </c>
    </row>
    <row r="1877" spans="1:32" x14ac:dyDescent="0.25">
      <c r="A1877" t="str">
        <f>'Raw Data'!A1877</f>
        <v>INNSA1</v>
      </c>
      <c r="B1877" s="7">
        <f>'Raw Data'!B1877</f>
        <v>43220</v>
      </c>
      <c r="C1877">
        <f>'Raw Data'!C1877</f>
        <v>301049751</v>
      </c>
      <c r="D1877">
        <f>'Raw Data'!D1877</f>
        <v>73239990</v>
      </c>
      <c r="E1877" t="str">
        <f>'Raw Data'!E1877</f>
        <v>RYX-02-020 MILD STEEL MULTI FUNCTION CLOTH STAND (1232 PCS) - (OTHER ARTICLES OF HOUSEHOLD OF IRON &amp; STEEL)</v>
      </c>
      <c r="F1877" t="str">
        <f t="shared" si="319"/>
        <v>RYX-02-020 MILD STEEL MULTI FUNCTION CLOTH STAND (1232 PCS) - (OTHER ARTICLES OF HOUSEHOLD OF IRON &amp; STEEL)</v>
      </c>
      <c r="O1877">
        <f>'Raw Data'!N1877</f>
        <v>4004</v>
      </c>
      <c r="P1877" t="str">
        <f>'Raw Data'!O1877</f>
        <v>KGS</v>
      </c>
      <c r="Q1877">
        <f>'Raw Data'!P1877</f>
        <v>311.79423329999997</v>
      </c>
      <c r="R1877">
        <f>'Raw Data'!Q1877</f>
        <v>1248424.1100000001</v>
      </c>
      <c r="S1877">
        <f>'Raw Data'!R1877</f>
        <v>4.6745762109999998</v>
      </c>
      <c r="T1877">
        <f>'Raw Data'!S1877</f>
        <v>18717.00315</v>
      </c>
      <c r="U1877">
        <f>'Raw Data'!T1877</f>
        <v>303616.7</v>
      </c>
      <c r="V1877" s="9" t="str">
        <f t="shared" si="320"/>
        <v>RYX-02-020</v>
      </c>
      <c r="W1877" t="str">
        <f t="shared" si="321"/>
        <v/>
      </c>
      <c r="X1877" t="e">
        <f t="shared" si="322"/>
        <v>#VALUE!</v>
      </c>
      <c r="Y1877">
        <f t="shared" si="323"/>
        <v>1552040.81</v>
      </c>
      <c r="Z1877">
        <f t="shared" si="324"/>
        <v>2018</v>
      </c>
      <c r="AA1877" s="9" t="str">
        <f t="shared" si="325"/>
        <v>Steel</v>
      </c>
      <c r="AB1877" s="9" t="str">
        <f t="shared" si="326"/>
        <v>Other</v>
      </c>
      <c r="AD1877" s="13">
        <f t="shared" si="327"/>
        <v>4.6745762109999998</v>
      </c>
      <c r="AE1877" t="e">
        <f t="shared" si="328"/>
        <v>#VALUE!</v>
      </c>
      <c r="AF1877" s="16">
        <f t="shared" si="329"/>
        <v>0.24319996511441933</v>
      </c>
    </row>
    <row r="1878" spans="1:32" x14ac:dyDescent="0.25">
      <c r="A1878" t="str">
        <f>'Raw Data'!A1878</f>
        <v>INNSA1</v>
      </c>
      <c r="B1878" s="7">
        <f>'Raw Data'!B1878</f>
        <v>43217</v>
      </c>
      <c r="C1878">
        <f>'Raw Data'!C1878</f>
        <v>301049751</v>
      </c>
      <c r="D1878">
        <f>'Raw Data'!D1878</f>
        <v>73239990</v>
      </c>
      <c r="E1878" t="str">
        <f>'Raw Data'!E1878</f>
        <v>STEEL LUNCH BOX 2LAYER-8504 (TOTAL NET.WT.5912.20 KGS) (MILD - STEEL) (DPD CLIENT)</v>
      </c>
      <c r="F1878" t="str">
        <f t="shared" si="319"/>
        <v>STEEL LUNCH BOX 2LAYER-8504 (TOTAL NET.WT.5912.20 KGS) (MILD - STEEL) (DPD CLIENT)</v>
      </c>
      <c r="O1878">
        <f>'Raw Data'!N1878</f>
        <v>12360</v>
      </c>
      <c r="P1878" t="str">
        <f>'Raw Data'!O1878</f>
        <v>PCS</v>
      </c>
      <c r="Q1878">
        <f>'Raw Data'!P1878</f>
        <v>165.44956959999999</v>
      </c>
      <c r="R1878">
        <f>'Raw Data'!Q1878</f>
        <v>2044956.68</v>
      </c>
      <c r="S1878">
        <f>'Raw Data'!R1878</f>
        <v>2.4805032919999999</v>
      </c>
      <c r="T1878">
        <f>'Raw Data'!S1878</f>
        <v>30659.020690000001</v>
      </c>
      <c r="U1878">
        <f>'Raw Data'!T1878</f>
        <v>497333.5</v>
      </c>
      <c r="V1878" s="9" t="str">
        <f t="shared" si="320"/>
        <v>STEEL</v>
      </c>
      <c r="W1878" t="str">
        <f t="shared" si="321"/>
        <v/>
      </c>
      <c r="X1878" t="e">
        <f t="shared" si="322"/>
        <v>#VALUE!</v>
      </c>
      <c r="Y1878">
        <f t="shared" si="323"/>
        <v>2542290.1799999997</v>
      </c>
      <c r="Z1878">
        <f t="shared" si="324"/>
        <v>2018</v>
      </c>
      <c r="AA1878" s="9" t="str">
        <f t="shared" si="325"/>
        <v>Steel</v>
      </c>
      <c r="AB1878" s="9" t="str">
        <f t="shared" si="326"/>
        <v>Lunch Box</v>
      </c>
      <c r="AD1878" s="13">
        <f t="shared" si="327"/>
        <v>2.4805032919999999</v>
      </c>
      <c r="AE1878" t="e">
        <f t="shared" si="328"/>
        <v>#VALUE!</v>
      </c>
      <c r="AF1878" s="16">
        <f t="shared" si="329"/>
        <v>0.24320001732261634</v>
      </c>
    </row>
    <row r="1879" spans="1:32" x14ac:dyDescent="0.25">
      <c r="A1879" t="str">
        <f>'Raw Data'!A1879</f>
        <v>INNSA1</v>
      </c>
      <c r="B1879" s="7">
        <f>'Raw Data'!B1879</f>
        <v>43217</v>
      </c>
      <c r="C1879">
        <f>'Raw Data'!C1879</f>
        <v>301049751</v>
      </c>
      <c r="D1879">
        <f>'Raw Data'!D1879</f>
        <v>73239990</v>
      </c>
      <c r="E1879" t="str">
        <f>'Raw Data'!E1879</f>
        <v>STEEL LUNCH BOX -6900(TOTAL NET.WT. 4215.00KGS) (MILD STEEL) -</v>
      </c>
      <c r="F1879" t="str">
        <f t="shared" si="319"/>
        <v>STEEL LUNCH BOX -6900(TOTAL NET.WT. 4215.00KGS) (MILD STEEL) -</v>
      </c>
      <c r="O1879">
        <f>'Raw Data'!N1879</f>
        <v>36000</v>
      </c>
      <c r="P1879" t="str">
        <f>'Raw Data'!O1879</f>
        <v>PCS</v>
      </c>
      <c r="Q1879">
        <f>'Raw Data'!P1879</f>
        <v>53.602970280000001</v>
      </c>
      <c r="R1879">
        <f>'Raw Data'!Q1879</f>
        <v>1929706.93</v>
      </c>
      <c r="S1879">
        <f>'Raw Data'!R1879</f>
        <v>0.803642733</v>
      </c>
      <c r="T1879">
        <f>'Raw Data'!S1879</f>
        <v>28931.13838</v>
      </c>
      <c r="U1879">
        <f>'Raw Data'!T1879</f>
        <v>469304.8</v>
      </c>
      <c r="V1879" s="9" t="str">
        <f t="shared" si="320"/>
        <v>STEEL</v>
      </c>
      <c r="W1879" t="str">
        <f t="shared" si="321"/>
        <v/>
      </c>
      <c r="X1879" t="e">
        <f t="shared" si="322"/>
        <v>#VALUE!</v>
      </c>
      <c r="Y1879">
        <f t="shared" si="323"/>
        <v>2399011.73</v>
      </c>
      <c r="Z1879">
        <f t="shared" si="324"/>
        <v>2018</v>
      </c>
      <c r="AA1879" s="9" t="str">
        <f t="shared" si="325"/>
        <v>Steel</v>
      </c>
      <c r="AB1879" s="9" t="str">
        <f t="shared" si="326"/>
        <v>Lunch Box</v>
      </c>
      <c r="AD1879" s="13">
        <f t="shared" si="327"/>
        <v>0.803642733</v>
      </c>
      <c r="AE1879" t="e">
        <f t="shared" si="328"/>
        <v>#VALUE!</v>
      </c>
      <c r="AF1879" s="16">
        <f t="shared" si="329"/>
        <v>0.24320003867115719</v>
      </c>
    </row>
    <row r="1880" spans="1:32" x14ac:dyDescent="0.25">
      <c r="A1880" t="str">
        <f>'Raw Data'!A1880</f>
        <v>INNSA1</v>
      </c>
      <c r="B1880" s="7">
        <f>'Raw Data'!B1880</f>
        <v>43217</v>
      </c>
      <c r="C1880">
        <f>'Raw Data'!C1880</f>
        <v>301049751</v>
      </c>
      <c r="D1880">
        <f>'Raw Data'!D1880</f>
        <v>73239990</v>
      </c>
      <c r="E1880" t="str">
        <f>'Raw Data'!E1880</f>
        <v>STEEL CONTAINER ROUND-6856 (TOTAL NET WT.116 KGS) (MILD STEE - L)</v>
      </c>
      <c r="F1880" t="str">
        <f t="shared" si="319"/>
        <v>STEEL CONTAINER ROUND-6856 (TOTAL NET WT.116 KGS) (MILD STEE - L)</v>
      </c>
      <c r="O1880">
        <f>'Raw Data'!N1880</f>
        <v>1392</v>
      </c>
      <c r="P1880" t="str">
        <f>'Raw Data'!O1880</f>
        <v>PCS</v>
      </c>
      <c r="Q1880">
        <f>'Raw Data'!P1880</f>
        <v>40.35355603</v>
      </c>
      <c r="R1880">
        <f>'Raw Data'!Q1880</f>
        <v>56172.15</v>
      </c>
      <c r="S1880">
        <f>'Raw Data'!R1880</f>
        <v>0.60500083999999998</v>
      </c>
      <c r="T1880">
        <f>'Raw Data'!S1880</f>
        <v>842.16116939999995</v>
      </c>
      <c r="U1880">
        <f>'Raw Data'!T1880</f>
        <v>13661</v>
      </c>
      <c r="V1880" s="9" t="str">
        <f t="shared" si="320"/>
        <v>STEEL</v>
      </c>
      <c r="W1880" t="str">
        <f t="shared" si="321"/>
        <v/>
      </c>
      <c r="X1880" t="e">
        <f t="shared" si="322"/>
        <v>#VALUE!</v>
      </c>
      <c r="Y1880">
        <f t="shared" si="323"/>
        <v>69833.149999999994</v>
      </c>
      <c r="Z1880">
        <f t="shared" si="324"/>
        <v>2018</v>
      </c>
      <c r="AA1880" s="9" t="str">
        <f t="shared" si="325"/>
        <v>Steel</v>
      </c>
      <c r="AB1880" s="9" t="str">
        <f t="shared" si="326"/>
        <v>Other</v>
      </c>
      <c r="AD1880" s="13">
        <f t="shared" si="327"/>
        <v>0.60500083999999998</v>
      </c>
      <c r="AE1880" t="e">
        <f t="shared" si="328"/>
        <v>#VALUE!</v>
      </c>
      <c r="AF1880" s="16">
        <f t="shared" si="329"/>
        <v>0.24319880937439639</v>
      </c>
    </row>
    <row r="1881" spans="1:32" x14ac:dyDescent="0.25">
      <c r="A1881" t="str">
        <f>'Raw Data'!A1881</f>
        <v>INNSA1</v>
      </c>
      <c r="B1881" s="7">
        <f>'Raw Data'!B1881</f>
        <v>43214</v>
      </c>
      <c r="C1881">
        <f>'Raw Data'!C1881</f>
        <v>301049751</v>
      </c>
      <c r="D1881">
        <f>'Raw Data'!D1881</f>
        <v>73239990</v>
      </c>
      <c r="E1881" t="str">
        <f>'Raw Data'!E1881</f>
        <v>STAINLESS STEEL SPORTS BOTTLE 600ML S115-NP-21 (TOTAL NET WT - .991.872 KGS)(MILD STEEL)</v>
      </c>
      <c r="F1881" t="str">
        <f t="shared" si="319"/>
        <v>STAINLESS STEEL SPORTS BOTTLE 600ML S115-NP-21 (TOTAL NET WT - .991.872 KGS)(MILD STEEL)</v>
      </c>
      <c r="O1881">
        <f>'Raw Data'!N1881</f>
        <v>5904</v>
      </c>
      <c r="P1881" t="str">
        <f>'Raw Data'!O1881</f>
        <v>PCS</v>
      </c>
      <c r="Q1881">
        <f>'Raw Data'!P1881</f>
        <v>83.487137529999998</v>
      </c>
      <c r="R1881">
        <f>'Raw Data'!Q1881</f>
        <v>492908.06</v>
      </c>
      <c r="S1881">
        <f>'Raw Data'!R1881</f>
        <v>1.251681222</v>
      </c>
      <c r="T1881">
        <f>'Raw Data'!S1881</f>
        <v>7389.925937</v>
      </c>
      <c r="U1881">
        <f>'Raw Data'!T1881</f>
        <v>119875.3</v>
      </c>
      <c r="V1881" s="9" t="str">
        <f t="shared" si="320"/>
        <v>STAINLESS</v>
      </c>
      <c r="W1881" t="str">
        <f t="shared" si="321"/>
        <v/>
      </c>
      <c r="X1881" t="e">
        <f t="shared" si="322"/>
        <v>#VALUE!</v>
      </c>
      <c r="Y1881">
        <f t="shared" si="323"/>
        <v>612783.35999999999</v>
      </c>
      <c r="Z1881">
        <f t="shared" si="324"/>
        <v>2018</v>
      </c>
      <c r="AA1881" s="9" t="str">
        <f t="shared" si="325"/>
        <v>Steel</v>
      </c>
      <c r="AB1881" s="9" t="str">
        <f t="shared" si="326"/>
        <v>Other</v>
      </c>
      <c r="AD1881" s="13">
        <f t="shared" si="327"/>
        <v>1.251681222</v>
      </c>
      <c r="AE1881" t="e">
        <f t="shared" si="328"/>
        <v>#VALUE!</v>
      </c>
      <c r="AF1881" s="16">
        <f t="shared" si="329"/>
        <v>0.24320012133702987</v>
      </c>
    </row>
    <row r="1882" spans="1:32" x14ac:dyDescent="0.25">
      <c r="A1882" t="str">
        <f>'Raw Data'!A1882</f>
        <v>INNSA1</v>
      </c>
      <c r="B1882" s="7">
        <f>'Raw Data'!B1882</f>
        <v>43214</v>
      </c>
      <c r="C1882">
        <f>'Raw Data'!C1882</f>
        <v>301049751</v>
      </c>
      <c r="D1882">
        <f>'Raw Data'!D1882</f>
        <v>73239990</v>
      </c>
      <c r="E1882" t="str">
        <f>'Raw Data'!E1882</f>
        <v>STAINLESS STEEL SPORTS BOTTLE 750ML S-308-C6 -NP-20 (TOTAL N - ET WT.6053.616 KGS)(MILD STEEL)</v>
      </c>
      <c r="F1882" t="str">
        <f t="shared" si="319"/>
        <v>STAINLESS STEEL SPORTS BOTTLE 750ML S-308-C6 -NP-20 (TOTAL N - ET WT.6053.616 KGS)(MILD STEEL)</v>
      </c>
      <c r="O1882">
        <f>'Raw Data'!N1882</f>
        <v>34992</v>
      </c>
      <c r="P1882" t="str">
        <f>'Raw Data'!O1882</f>
        <v>PCS</v>
      </c>
      <c r="Q1882">
        <f>'Raw Data'!P1882</f>
        <v>76.577856650000001</v>
      </c>
      <c r="R1882">
        <f>'Raw Data'!Q1882</f>
        <v>2679612.36</v>
      </c>
      <c r="S1882">
        <f>'Raw Data'!R1882</f>
        <v>1.1480938030000001</v>
      </c>
      <c r="T1882">
        <f>'Raw Data'!S1882</f>
        <v>40174.09835</v>
      </c>
      <c r="U1882">
        <f>'Raw Data'!T1882</f>
        <v>651681.69999999995</v>
      </c>
      <c r="V1882" s="9" t="str">
        <f t="shared" si="320"/>
        <v>STAINLESS</v>
      </c>
      <c r="W1882" t="str">
        <f t="shared" si="321"/>
        <v/>
      </c>
      <c r="X1882" t="e">
        <f t="shared" si="322"/>
        <v>#VALUE!</v>
      </c>
      <c r="Y1882">
        <f t="shared" si="323"/>
        <v>3331294.0599999996</v>
      </c>
      <c r="Z1882">
        <f t="shared" si="324"/>
        <v>2018</v>
      </c>
      <c r="AA1882" s="9" t="str">
        <f t="shared" si="325"/>
        <v>Steel</v>
      </c>
      <c r="AB1882" s="9" t="str">
        <f t="shared" si="326"/>
        <v>Other</v>
      </c>
      <c r="AD1882" s="13">
        <f t="shared" si="327"/>
        <v>1.1480938030000001</v>
      </c>
      <c r="AE1882" t="e">
        <f t="shared" si="328"/>
        <v>#VALUE!</v>
      </c>
      <c r="AF1882" s="16">
        <f t="shared" si="329"/>
        <v>0.24319999031501705</v>
      </c>
    </row>
    <row r="1883" spans="1:32" x14ac:dyDescent="0.25">
      <c r="A1883" t="str">
        <f>'Raw Data'!A1883</f>
        <v>INNSA1</v>
      </c>
      <c r="B1883" s="7">
        <f>'Raw Data'!B1883</f>
        <v>43208</v>
      </c>
      <c r="C1883">
        <f>'Raw Data'!C1883</f>
        <v>301049751</v>
      </c>
      <c r="D1883">
        <f>'Raw Data'!D1883</f>
        <v>73239990</v>
      </c>
      <c r="E1883" t="str">
        <f>'Raw Data'!E1883</f>
        <v>STEEL LUNCH BOX ROUND-9568(TOTAL NET WT.947.64KGS) (MILD STE - EL)</v>
      </c>
      <c r="F1883" t="str">
        <f t="shared" si="319"/>
        <v>STEEL LUNCH BOX ROUND-9568(TOTAL NET WT.947.64KGS) (MILD STE - EL)</v>
      </c>
      <c r="O1883">
        <f>'Raw Data'!N1883</f>
        <v>3576</v>
      </c>
      <c r="P1883" t="str">
        <f>'Raw Data'!O1883</f>
        <v>PCS</v>
      </c>
      <c r="Q1883">
        <f>'Raw Data'!P1883</f>
        <v>87.302472039999998</v>
      </c>
      <c r="R1883">
        <f>'Raw Data'!Q1883</f>
        <v>312193.64</v>
      </c>
      <c r="S1883">
        <f>'Raw Data'!R1883</f>
        <v>1.3247719579999999</v>
      </c>
      <c r="T1883">
        <f>'Raw Data'!S1883</f>
        <v>4737.3845220000003</v>
      </c>
      <c r="U1883">
        <f>'Raw Data'!T1883</f>
        <v>75925.5</v>
      </c>
      <c r="V1883" s="9" t="str">
        <f t="shared" si="320"/>
        <v>STEEL</v>
      </c>
      <c r="W1883" t="str">
        <f t="shared" si="321"/>
        <v/>
      </c>
      <c r="X1883" t="e">
        <f t="shared" si="322"/>
        <v>#VALUE!</v>
      </c>
      <c r="Y1883">
        <f t="shared" si="323"/>
        <v>388119.14</v>
      </c>
      <c r="Z1883">
        <f t="shared" si="324"/>
        <v>2018</v>
      </c>
      <c r="AA1883" s="9" t="str">
        <f t="shared" si="325"/>
        <v>Steel</v>
      </c>
      <c r="AB1883" s="9" t="str">
        <f t="shared" si="326"/>
        <v>Lunch Box</v>
      </c>
      <c r="AD1883" s="13">
        <f t="shared" si="327"/>
        <v>1.3247719579999999</v>
      </c>
      <c r="AE1883" t="e">
        <f t="shared" si="328"/>
        <v>#VALUE!</v>
      </c>
      <c r="AF1883" s="16">
        <f t="shared" si="329"/>
        <v>0.24320002162760265</v>
      </c>
    </row>
    <row r="1884" spans="1:32" x14ac:dyDescent="0.25">
      <c r="A1884" t="str">
        <f>'Raw Data'!A1884</f>
        <v>INNSA1</v>
      </c>
      <c r="B1884" s="7">
        <f>'Raw Data'!B1884</f>
        <v>43208</v>
      </c>
      <c r="C1884">
        <f>'Raw Data'!C1884</f>
        <v>301049751</v>
      </c>
      <c r="D1884">
        <f>'Raw Data'!D1884</f>
        <v>73239990</v>
      </c>
      <c r="E1884" t="str">
        <f>'Raw Data'!E1884</f>
        <v>STEEL LUNCH BOX 2LAYER-8504 (TOTAL NET.WT.5171.74 KGS) (MILD - STEEL)</v>
      </c>
      <c r="F1884" t="str">
        <f t="shared" si="319"/>
        <v>STEEL LUNCH BOX 2LAYER-8504 (TOTAL NET.WT.5171.74 KGS) (MILD - STEEL)</v>
      </c>
      <c r="O1884">
        <f>'Raw Data'!N1884</f>
        <v>10812</v>
      </c>
      <c r="P1884" t="str">
        <f>'Raw Data'!O1884</f>
        <v>PCS</v>
      </c>
      <c r="Q1884">
        <f>'Raw Data'!P1884</f>
        <v>163.94204590000001</v>
      </c>
      <c r="R1884">
        <f>'Raw Data'!Q1884</f>
        <v>1772541.4</v>
      </c>
      <c r="S1884">
        <f>'Raw Data'!R1884</f>
        <v>2.4877396950000001</v>
      </c>
      <c r="T1884">
        <f>'Raw Data'!S1884</f>
        <v>26897.441579999999</v>
      </c>
      <c r="U1884">
        <f>'Raw Data'!T1884</f>
        <v>431082</v>
      </c>
      <c r="V1884" s="9" t="str">
        <f t="shared" si="320"/>
        <v>STEEL</v>
      </c>
      <c r="W1884" t="str">
        <f t="shared" si="321"/>
        <v/>
      </c>
      <c r="X1884" t="e">
        <f t="shared" si="322"/>
        <v>#VALUE!</v>
      </c>
      <c r="Y1884">
        <f t="shared" si="323"/>
        <v>2203623.4</v>
      </c>
      <c r="Z1884">
        <f t="shared" si="324"/>
        <v>2018</v>
      </c>
      <c r="AA1884" s="9" t="str">
        <f t="shared" si="325"/>
        <v>Steel</v>
      </c>
      <c r="AB1884" s="9" t="str">
        <f t="shared" si="326"/>
        <v>Lunch Box</v>
      </c>
      <c r="AD1884" s="13">
        <f t="shared" si="327"/>
        <v>2.4877396950000001</v>
      </c>
      <c r="AE1884" t="e">
        <f t="shared" si="328"/>
        <v>#VALUE!</v>
      </c>
      <c r="AF1884" s="16">
        <f t="shared" si="329"/>
        <v>0.24319996136620561</v>
      </c>
    </row>
    <row r="1885" spans="1:32" x14ac:dyDescent="0.25">
      <c r="A1885" t="str">
        <f>'Raw Data'!A1885</f>
        <v>INNSA1</v>
      </c>
      <c r="B1885" s="7">
        <f>'Raw Data'!B1885</f>
        <v>43208</v>
      </c>
      <c r="C1885">
        <f>'Raw Data'!C1885</f>
        <v>301049751</v>
      </c>
      <c r="D1885">
        <f>'Raw Data'!D1885</f>
        <v>73239990</v>
      </c>
      <c r="E1885" t="str">
        <f>'Raw Data'!E1885</f>
        <v>STEEL LUNCH BOX -6527(TOTAL NET.WT.5125KGS) (MILD STEEL) -</v>
      </c>
      <c r="F1885" t="str">
        <f t="shared" si="319"/>
        <v>STEEL LUNCH BOX -6527(TOTAL NET.WT.5125KGS) (MILD STEEL) -</v>
      </c>
      <c r="O1885">
        <f>'Raw Data'!N1885</f>
        <v>12300</v>
      </c>
      <c r="P1885" t="str">
        <f>'Raw Data'!O1885</f>
        <v>PCS</v>
      </c>
      <c r="Q1885">
        <f>'Raw Data'!P1885</f>
        <v>149.2805626</v>
      </c>
      <c r="R1885">
        <f>'Raw Data'!Q1885</f>
        <v>1836150.92</v>
      </c>
      <c r="S1885">
        <f>'Raw Data'!R1885</f>
        <v>2.2652589170000001</v>
      </c>
      <c r="T1885">
        <f>'Raw Data'!S1885</f>
        <v>27862.684669999999</v>
      </c>
      <c r="U1885">
        <f>'Raw Data'!T1885</f>
        <v>446551.9</v>
      </c>
      <c r="V1885" s="9" t="str">
        <f t="shared" si="320"/>
        <v>STEEL</v>
      </c>
      <c r="W1885" t="str">
        <f t="shared" si="321"/>
        <v/>
      </c>
      <c r="X1885" t="e">
        <f t="shared" si="322"/>
        <v>#VALUE!</v>
      </c>
      <c r="Y1885">
        <f t="shared" si="323"/>
        <v>2282702.8199999998</v>
      </c>
      <c r="Z1885">
        <f t="shared" si="324"/>
        <v>2018</v>
      </c>
      <c r="AA1885" s="9" t="str">
        <f t="shared" si="325"/>
        <v>Steel</v>
      </c>
      <c r="AB1885" s="9" t="str">
        <f t="shared" si="326"/>
        <v>Lunch Box</v>
      </c>
      <c r="AD1885" s="13">
        <f t="shared" si="327"/>
        <v>2.2652589170000001</v>
      </c>
      <c r="AE1885" t="e">
        <f t="shared" si="328"/>
        <v>#VALUE!</v>
      </c>
      <c r="AF1885" s="16">
        <f t="shared" si="329"/>
        <v>0.24319999796095196</v>
      </c>
    </row>
    <row r="1886" spans="1:32" x14ac:dyDescent="0.25">
      <c r="A1886" t="str">
        <f>'Raw Data'!A1886</f>
        <v>INNSA1</v>
      </c>
      <c r="B1886" s="7">
        <f>'Raw Data'!B1886</f>
        <v>43208</v>
      </c>
      <c r="C1886">
        <f>'Raw Data'!C1886</f>
        <v>301049751</v>
      </c>
      <c r="D1886">
        <f>'Raw Data'!D1886</f>
        <v>73239990</v>
      </c>
      <c r="E1886" t="str">
        <f>'Raw Data'!E1886</f>
        <v>STEEL LUNCH BOX 3LAYER-8505 (TOTAL NET WT.10783.08 KGS) (MIL - D STEEL)</v>
      </c>
      <c r="F1886" t="str">
        <f t="shared" si="319"/>
        <v>STEEL LUNCH BOX 3LAYER-8505 (TOTAL NET WT.10783.08 KGS) (MIL - D STEEL)</v>
      </c>
      <c r="O1886">
        <f>'Raw Data'!N1886</f>
        <v>16632</v>
      </c>
      <c r="P1886" t="str">
        <f>'Raw Data'!O1886</f>
        <v>PCS</v>
      </c>
      <c r="Q1886">
        <f>'Raw Data'!P1886</f>
        <v>221.92155059999999</v>
      </c>
      <c r="R1886">
        <f>'Raw Data'!Q1886</f>
        <v>3690999.23</v>
      </c>
      <c r="S1886">
        <f>'Raw Data'!R1886</f>
        <v>3.367550085</v>
      </c>
      <c r="T1886">
        <f>'Raw Data'!S1886</f>
        <v>56009.09302</v>
      </c>
      <c r="U1886">
        <f>'Raw Data'!T1886</f>
        <v>897651</v>
      </c>
      <c r="V1886" s="9" t="str">
        <f t="shared" si="320"/>
        <v>STEEL</v>
      </c>
      <c r="W1886" t="str">
        <f t="shared" si="321"/>
        <v/>
      </c>
      <c r="X1886" t="e">
        <f t="shared" si="322"/>
        <v>#VALUE!</v>
      </c>
      <c r="Y1886">
        <f t="shared" si="323"/>
        <v>4588650.2300000004</v>
      </c>
      <c r="Z1886">
        <f t="shared" si="324"/>
        <v>2018</v>
      </c>
      <c r="AA1886" s="9" t="str">
        <f t="shared" si="325"/>
        <v>Steel</v>
      </c>
      <c r="AB1886" s="9" t="str">
        <f t="shared" si="326"/>
        <v>Lunch Box</v>
      </c>
      <c r="AD1886" s="13">
        <f t="shared" si="327"/>
        <v>3.367550085</v>
      </c>
      <c r="AE1886" t="e">
        <f t="shared" si="328"/>
        <v>#VALUE!</v>
      </c>
      <c r="AF1886" s="16">
        <f t="shared" si="329"/>
        <v>0.24319999654944388</v>
      </c>
    </row>
    <row r="1887" spans="1:32" x14ac:dyDescent="0.25">
      <c r="A1887" t="str">
        <f>'Raw Data'!A1887</f>
        <v>INNSA1</v>
      </c>
      <c r="B1887" s="7">
        <f>'Raw Data'!B1887</f>
        <v>43208</v>
      </c>
      <c r="C1887">
        <f>'Raw Data'!C1887</f>
        <v>301049751</v>
      </c>
      <c r="D1887">
        <f>'Raw Data'!D1887</f>
        <v>73239990</v>
      </c>
      <c r="E1887" t="str">
        <f>'Raw Data'!E1887</f>
        <v>STEEL LUNCH BOX -6900(TOTAL NET.WT. 4136.32KGS) (MILD STEEL) -</v>
      </c>
      <c r="F1887" t="str">
        <f t="shared" si="319"/>
        <v>STEEL LUNCH BOX -6900(TOTAL NET.WT. 4136.32KGS) (MILD STEEL) -</v>
      </c>
      <c r="O1887">
        <f>'Raw Data'!N1887</f>
        <v>35328</v>
      </c>
      <c r="P1887" t="str">
        <f>'Raw Data'!O1887</f>
        <v>PCS</v>
      </c>
      <c r="Q1887">
        <f>'Raw Data'!P1887</f>
        <v>53.11455729</v>
      </c>
      <c r="R1887">
        <f>'Raw Data'!Q1887</f>
        <v>1876431.08</v>
      </c>
      <c r="S1887">
        <f>'Raw Data'!R1887</f>
        <v>0.80598721200000001</v>
      </c>
      <c r="T1887">
        <f>'Raw Data'!S1887</f>
        <v>28473.916239999999</v>
      </c>
      <c r="U1887">
        <f>'Raw Data'!T1887</f>
        <v>456348</v>
      </c>
      <c r="V1887" s="9" t="str">
        <f t="shared" si="320"/>
        <v>STEEL</v>
      </c>
      <c r="W1887" t="str">
        <f t="shared" si="321"/>
        <v/>
      </c>
      <c r="X1887" t="e">
        <f t="shared" si="322"/>
        <v>#VALUE!</v>
      </c>
      <c r="Y1887">
        <f t="shared" si="323"/>
        <v>2332779.08</v>
      </c>
      <c r="Z1887">
        <f t="shared" si="324"/>
        <v>2018</v>
      </c>
      <c r="AA1887" s="9" t="str">
        <f t="shared" si="325"/>
        <v>Steel</v>
      </c>
      <c r="AB1887" s="9" t="str">
        <f t="shared" si="326"/>
        <v>Lunch Box</v>
      </c>
      <c r="AD1887" s="13">
        <f t="shared" si="327"/>
        <v>0.80598721200000001</v>
      </c>
      <c r="AE1887" t="e">
        <f t="shared" si="328"/>
        <v>#VALUE!</v>
      </c>
      <c r="AF1887" s="16">
        <f t="shared" si="329"/>
        <v>0.24319997939919008</v>
      </c>
    </row>
    <row r="1888" spans="1:32" x14ac:dyDescent="0.25">
      <c r="A1888" t="str">
        <f>'Raw Data'!A1888</f>
        <v>INNSA1</v>
      </c>
      <c r="B1888" s="7">
        <f>'Raw Data'!B1888</f>
        <v>43208</v>
      </c>
      <c r="C1888">
        <f>'Raw Data'!C1888</f>
        <v>301049751</v>
      </c>
      <c r="D1888">
        <f>'Raw Data'!D1888</f>
        <v>73239990</v>
      </c>
      <c r="E1888" t="str">
        <f>'Raw Data'!E1888</f>
        <v>STEEL CONTAINER ROUND-6856 (TOTAL NET WT.220 KGS) (MILD STEE - L)</v>
      </c>
      <c r="F1888" t="str">
        <f t="shared" si="319"/>
        <v>STEEL CONTAINER ROUND-6856 (TOTAL NET WT.220 KGS) (MILD STEE - L)</v>
      </c>
      <c r="O1888">
        <f>'Raw Data'!N1888</f>
        <v>2640</v>
      </c>
      <c r="P1888" t="str">
        <f>'Raw Data'!O1888</f>
        <v>PCS</v>
      </c>
      <c r="Q1888">
        <f>'Raw Data'!P1888</f>
        <v>39.985863639999998</v>
      </c>
      <c r="R1888">
        <f>'Raw Data'!Q1888</f>
        <v>105562.68</v>
      </c>
      <c r="S1888">
        <f>'Raw Data'!R1888</f>
        <v>0.60676576100000001</v>
      </c>
      <c r="T1888">
        <f>'Raw Data'!S1888</f>
        <v>1601.8616079999999</v>
      </c>
      <c r="U1888">
        <f>'Raw Data'!T1888</f>
        <v>25672.9</v>
      </c>
      <c r="V1888" s="9" t="str">
        <f t="shared" si="320"/>
        <v>STEEL</v>
      </c>
      <c r="W1888" t="str">
        <f t="shared" si="321"/>
        <v/>
      </c>
      <c r="X1888" t="e">
        <f t="shared" si="322"/>
        <v>#VALUE!</v>
      </c>
      <c r="Y1888">
        <f t="shared" si="323"/>
        <v>131235.57999999999</v>
      </c>
      <c r="Z1888">
        <f t="shared" si="324"/>
        <v>2018</v>
      </c>
      <c r="AA1888" s="9" t="str">
        <f t="shared" si="325"/>
        <v>Steel</v>
      </c>
      <c r="AB1888" s="9" t="str">
        <f t="shared" si="326"/>
        <v>Other</v>
      </c>
      <c r="AD1888" s="13">
        <f t="shared" si="327"/>
        <v>0.60676576100000001</v>
      </c>
      <c r="AE1888" t="e">
        <f t="shared" si="328"/>
        <v>#VALUE!</v>
      </c>
      <c r="AF1888" s="16">
        <f t="shared" si="329"/>
        <v>0.24320053261247254</v>
      </c>
    </row>
    <row r="1889" spans="1:32" x14ac:dyDescent="0.25">
      <c r="A1889" t="str">
        <f>'Raw Data'!A1889</f>
        <v>INNSA1</v>
      </c>
      <c r="B1889" s="7">
        <f>'Raw Data'!B1889</f>
        <v>43207</v>
      </c>
      <c r="C1889">
        <f>'Raw Data'!C1889</f>
        <v>301049751</v>
      </c>
      <c r="D1889">
        <f>'Raw Data'!D1889</f>
        <v>73239990</v>
      </c>
      <c r="E1889" t="str">
        <f>'Raw Data'!E1889</f>
        <v>03-027I FAMILY CLOTH RACK 3LAYERS (3600 PCS) (HOUSEHOLD ARTI - CLES) (MADE UP OF MILD STEEL)</v>
      </c>
      <c r="F1889" t="str">
        <f t="shared" si="319"/>
        <v>03-027I FAMILY CLOTH RACK 3LAYERS (3600 PCS) (HOUSEHOLD ARTI - CLES) (MADE UP OF MILD STEEL)</v>
      </c>
      <c r="O1889">
        <f>'Raw Data'!N1889</f>
        <v>3600</v>
      </c>
      <c r="P1889" t="str">
        <f>'Raw Data'!O1889</f>
        <v>PCS</v>
      </c>
      <c r="Q1889">
        <f>'Raw Data'!P1889</f>
        <v>834.15800000000002</v>
      </c>
      <c r="R1889">
        <f>'Raw Data'!Q1889</f>
        <v>3002968.8</v>
      </c>
      <c r="S1889">
        <f>'Raw Data'!R1889</f>
        <v>12.65793627</v>
      </c>
      <c r="T1889">
        <f>'Raw Data'!S1889</f>
        <v>45568.57056</v>
      </c>
      <c r="U1889">
        <f>'Raw Data'!T1889</f>
        <v>730322</v>
      </c>
      <c r="V1889" s="9" t="str">
        <f t="shared" si="320"/>
        <v>03-027I</v>
      </c>
      <c r="W1889" t="str">
        <f t="shared" si="321"/>
        <v/>
      </c>
      <c r="X1889" t="e">
        <f t="shared" si="322"/>
        <v>#VALUE!</v>
      </c>
      <c r="Y1889">
        <f t="shared" si="323"/>
        <v>3733290.8</v>
      </c>
      <c r="Z1889">
        <f t="shared" si="324"/>
        <v>2018</v>
      </c>
      <c r="AA1889" s="9" t="str">
        <f t="shared" si="325"/>
        <v>Steel</v>
      </c>
      <c r="AB1889" s="9" t="str">
        <f t="shared" si="326"/>
        <v>Other</v>
      </c>
      <c r="AD1889" s="13">
        <f t="shared" si="327"/>
        <v>12.65793627</v>
      </c>
      <c r="AE1889" t="e">
        <f t="shared" si="328"/>
        <v>#VALUE!</v>
      </c>
      <c r="AF1889" s="16">
        <f t="shared" si="329"/>
        <v>0.2431999959506739</v>
      </c>
    </row>
    <row r="1890" spans="1:32" x14ac:dyDescent="0.25">
      <c r="A1890" t="str">
        <f>'Raw Data'!A1890</f>
        <v>INNSA1</v>
      </c>
      <c r="B1890" s="7">
        <f>'Raw Data'!B1890</f>
        <v>43200</v>
      </c>
      <c r="C1890">
        <f>'Raw Data'!C1890</f>
        <v>301049751</v>
      </c>
      <c r="D1890">
        <f>'Raw Data'!D1890</f>
        <v>73239990</v>
      </c>
      <c r="E1890" t="str">
        <f>'Raw Data'!E1890</f>
        <v>03-027I FAMILY CLOTH RACK 3LAYERS (1800 PCS) (HOUSEHOLD ARTI - CLES) (MADE UP OF MILD STEEL)</v>
      </c>
      <c r="F1890" t="str">
        <f t="shared" si="319"/>
        <v>03-027I FAMILY CLOTH RACK 3LAYERS (1800 PCS) (HOUSEHOLD ARTI - CLES) (MADE UP OF MILD STEEL)</v>
      </c>
      <c r="O1890">
        <f>'Raw Data'!N1890</f>
        <v>1800</v>
      </c>
      <c r="P1890" t="str">
        <f>'Raw Data'!O1890</f>
        <v>PCS</v>
      </c>
      <c r="Q1890">
        <f>'Raw Data'!P1890</f>
        <v>834.1043889</v>
      </c>
      <c r="R1890">
        <f>'Raw Data'!Q1890</f>
        <v>1501387.9</v>
      </c>
      <c r="S1890">
        <f>'Raw Data'!R1890</f>
        <v>12.65712274</v>
      </c>
      <c r="T1890">
        <f>'Raw Data'!S1890</f>
        <v>22782.820940000001</v>
      </c>
      <c r="U1890">
        <f>'Raw Data'!T1890</f>
        <v>365137.6</v>
      </c>
      <c r="V1890" s="9" t="str">
        <f t="shared" si="320"/>
        <v>03-027I</v>
      </c>
      <c r="W1890" t="str">
        <f t="shared" si="321"/>
        <v/>
      </c>
      <c r="X1890" t="e">
        <f t="shared" si="322"/>
        <v>#VALUE!</v>
      </c>
      <c r="Y1890">
        <f t="shared" si="323"/>
        <v>1866525.5</v>
      </c>
      <c r="Z1890">
        <f t="shared" si="324"/>
        <v>2018</v>
      </c>
      <c r="AA1890" s="9" t="str">
        <f t="shared" si="325"/>
        <v>Steel</v>
      </c>
      <c r="AB1890" s="9" t="str">
        <f t="shared" si="326"/>
        <v>Other</v>
      </c>
      <c r="AD1890" s="13">
        <f t="shared" si="327"/>
        <v>12.65712274</v>
      </c>
      <c r="AE1890" t="e">
        <f t="shared" si="328"/>
        <v>#VALUE!</v>
      </c>
      <c r="AF1890" s="16">
        <f t="shared" si="329"/>
        <v>0.2432000417746806</v>
      </c>
    </row>
    <row r="1891" spans="1:32" x14ac:dyDescent="0.25">
      <c r="A1891" t="str">
        <f>'Raw Data'!A1891</f>
        <v>INNSA1</v>
      </c>
      <c r="B1891" s="7">
        <f>'Raw Data'!B1891</f>
        <v>43197</v>
      </c>
      <c r="C1891">
        <f>'Raw Data'!C1891</f>
        <v>301049751</v>
      </c>
      <c r="D1891">
        <f>'Raw Data'!D1891</f>
        <v>73239990</v>
      </c>
      <c r="E1891" t="str">
        <f>'Raw Data'!E1891</f>
        <v>STAINLESS STEEL SPORTS BOTTLE 600ML S115-NP-21 (TOTAL NET WT - .2298.24 KGS)(MILD STEEL)</v>
      </c>
      <c r="F1891" t="str">
        <f t="shared" si="319"/>
        <v>STAINLESS STEEL SPORTS BOTTLE 600ML S115-NP-21 (TOTAL NET WT - .2298.24 KGS)(MILD STEEL)</v>
      </c>
      <c r="O1891">
        <f>'Raw Data'!N1891</f>
        <v>13680</v>
      </c>
      <c r="P1891" t="str">
        <f>'Raw Data'!O1891</f>
        <v>PCS</v>
      </c>
      <c r="Q1891">
        <f>'Raw Data'!P1891</f>
        <v>82.658928360000004</v>
      </c>
      <c r="R1891">
        <f>'Raw Data'!Q1891</f>
        <v>1130774.1399999999</v>
      </c>
      <c r="S1891">
        <f>'Raw Data'!R1891</f>
        <v>1.254308473</v>
      </c>
      <c r="T1891">
        <f>'Raw Data'!S1891</f>
        <v>17158.939910000001</v>
      </c>
      <c r="U1891">
        <f>'Raw Data'!T1891</f>
        <v>275004.2</v>
      </c>
      <c r="V1891" s="9" t="str">
        <f t="shared" si="320"/>
        <v>STAINLESS</v>
      </c>
      <c r="W1891" t="str">
        <f t="shared" si="321"/>
        <v/>
      </c>
      <c r="X1891" t="e">
        <f t="shared" si="322"/>
        <v>#VALUE!</v>
      </c>
      <c r="Y1891">
        <f t="shared" si="323"/>
        <v>1405778.3399999999</v>
      </c>
      <c r="Z1891">
        <f t="shared" si="324"/>
        <v>2018</v>
      </c>
      <c r="AA1891" s="9" t="str">
        <f t="shared" si="325"/>
        <v>Steel</v>
      </c>
      <c r="AB1891" s="9" t="str">
        <f t="shared" si="326"/>
        <v>Other</v>
      </c>
      <c r="AD1891" s="13">
        <f t="shared" si="327"/>
        <v>1.254308473</v>
      </c>
      <c r="AE1891" t="e">
        <f t="shared" si="328"/>
        <v>#VALUE!</v>
      </c>
      <c r="AF1891" s="16">
        <f t="shared" si="329"/>
        <v>0.24319993734557818</v>
      </c>
    </row>
    <row r="1892" spans="1:32" x14ac:dyDescent="0.25">
      <c r="A1892" t="str">
        <f>'Raw Data'!A1892</f>
        <v>INNSA1</v>
      </c>
      <c r="B1892" s="7">
        <f>'Raw Data'!B1892</f>
        <v>43197</v>
      </c>
      <c r="C1892">
        <f>'Raw Data'!C1892</f>
        <v>301049751</v>
      </c>
      <c r="D1892">
        <f>'Raw Data'!D1892</f>
        <v>73239990</v>
      </c>
      <c r="E1892" t="str">
        <f>'Raw Data'!E1892</f>
        <v>STAINLESS STEEL SPORTS BOTTLE 750ML S-308-C6 -NP-20 (TOTAL N - ET WT.2242.08 KGS)(MILD STEEL)</v>
      </c>
      <c r="F1892" t="str">
        <f t="shared" si="319"/>
        <v>STAINLESS STEEL SPORTS BOTTLE 750ML S-308-C6 -NP-20 (TOTAL N - ET WT.2242.08 KGS)(MILD STEEL)</v>
      </c>
      <c r="O1892">
        <f>'Raw Data'!N1892</f>
        <v>12960</v>
      </c>
      <c r="P1892" t="str">
        <f>'Raw Data'!O1892</f>
        <v>PCS</v>
      </c>
      <c r="Q1892">
        <f>'Raw Data'!P1892</f>
        <v>74.990243059999997</v>
      </c>
      <c r="R1892">
        <f>'Raw Data'!Q1892</f>
        <v>971873.55</v>
      </c>
      <c r="S1892">
        <f>'Raw Data'!R1892</f>
        <v>1.137939955</v>
      </c>
      <c r="T1892">
        <f>'Raw Data'!S1892</f>
        <v>14747.70182</v>
      </c>
      <c r="U1892">
        <f>'Raw Data'!T1892</f>
        <v>236359.7</v>
      </c>
      <c r="V1892" s="9" t="str">
        <f t="shared" si="320"/>
        <v>STAINLESS</v>
      </c>
      <c r="W1892" t="str">
        <f t="shared" si="321"/>
        <v/>
      </c>
      <c r="X1892" t="e">
        <f t="shared" si="322"/>
        <v>#VALUE!</v>
      </c>
      <c r="Y1892">
        <f t="shared" si="323"/>
        <v>1208233.25</v>
      </c>
      <c r="Z1892">
        <f t="shared" si="324"/>
        <v>2018</v>
      </c>
      <c r="AA1892" s="9" t="str">
        <f t="shared" si="325"/>
        <v>Steel</v>
      </c>
      <c r="AB1892" s="9" t="str">
        <f t="shared" si="326"/>
        <v>Other</v>
      </c>
      <c r="AD1892" s="13">
        <f t="shared" si="327"/>
        <v>1.137939955</v>
      </c>
      <c r="AE1892" t="e">
        <f t="shared" si="328"/>
        <v>#VALUE!</v>
      </c>
      <c r="AF1892" s="16">
        <f t="shared" si="329"/>
        <v>0.24320005416342486</v>
      </c>
    </row>
    <row r="1893" spans="1:32" x14ac:dyDescent="0.25">
      <c r="A1893" t="str">
        <f>'Raw Data'!A1893</f>
        <v>INNSA1</v>
      </c>
      <c r="B1893" s="7">
        <f>'Raw Data'!B1893</f>
        <v>43193</v>
      </c>
      <c r="C1893">
        <f>'Raw Data'!C1893</f>
        <v>301049751</v>
      </c>
      <c r="D1893">
        <f>'Raw Data'!D1893</f>
        <v>73239990</v>
      </c>
      <c r="E1893" t="str">
        <f>'Raw Data'!E1893</f>
        <v>STEEL TEA STRAINER-NP-55 (TOTAL NET WT.1878.12 KGS) (MILD ST - EEL)</v>
      </c>
      <c r="F1893" t="str">
        <f t="shared" si="319"/>
        <v>STEEL TEA STRAINER-NP-55 (TOTAL NET WT.1878.12 KGS) (MILD ST - EEL)</v>
      </c>
      <c r="O1893">
        <f>'Raw Data'!N1893</f>
        <v>39960</v>
      </c>
      <c r="P1893" t="str">
        <f>'Raw Data'!O1893</f>
        <v>PCS</v>
      </c>
      <c r="Q1893">
        <f>'Raw Data'!P1893</f>
        <v>23.569841839999999</v>
      </c>
      <c r="R1893">
        <f>'Raw Data'!Q1893</f>
        <v>941850.88</v>
      </c>
      <c r="S1893">
        <f>'Raw Data'!R1893</f>
        <v>0.35820428300000001</v>
      </c>
      <c r="T1893">
        <f>'Raw Data'!S1893</f>
        <v>14313.84316</v>
      </c>
      <c r="U1893">
        <f>'Raw Data'!T1893</f>
        <v>229058.1</v>
      </c>
      <c r="V1893" s="9" t="str">
        <f t="shared" si="320"/>
        <v>STEEL</v>
      </c>
      <c r="W1893" t="str">
        <f t="shared" si="321"/>
        <v/>
      </c>
      <c r="X1893" t="e">
        <f t="shared" si="322"/>
        <v>#VALUE!</v>
      </c>
      <c r="Y1893">
        <f t="shared" si="323"/>
        <v>1170908.98</v>
      </c>
      <c r="Z1893">
        <f t="shared" si="324"/>
        <v>2018</v>
      </c>
      <c r="AA1893" s="9" t="str">
        <f t="shared" si="325"/>
        <v>Steel</v>
      </c>
      <c r="AB1893" s="9" t="str">
        <f t="shared" si="326"/>
        <v>Tea Strainer</v>
      </c>
      <c r="AD1893" s="13">
        <f t="shared" si="327"/>
        <v>0.35820428300000001</v>
      </c>
      <c r="AE1893" t="e">
        <f t="shared" si="328"/>
        <v>#VALUE!</v>
      </c>
      <c r="AF1893" s="16">
        <f t="shared" si="329"/>
        <v>0.24319996388387938</v>
      </c>
    </row>
    <row r="1894" spans="1:32" x14ac:dyDescent="0.25">
      <c r="A1894" t="str">
        <f>'Raw Data'!A1894</f>
        <v>INNSA1</v>
      </c>
      <c r="B1894" s="7">
        <f>'Raw Data'!B1894</f>
        <v>43193</v>
      </c>
      <c r="C1894">
        <f>'Raw Data'!C1894</f>
        <v>301049751</v>
      </c>
      <c r="D1894">
        <f>'Raw Data'!D1894</f>
        <v>73239990</v>
      </c>
      <c r="E1894" t="str">
        <f>'Raw Data'!E1894</f>
        <v>STEEL ZHARA-NP-003(TOTAL NET WT.2280 KGS) (MILD STEEL) -</v>
      </c>
      <c r="F1894" t="str">
        <f t="shared" si="319"/>
        <v>STEEL ZHARA-NP-003(TOTAL NET WT.2280 KGS) (MILD STEEL) -</v>
      </c>
      <c r="O1894">
        <f>'Raw Data'!N1894</f>
        <v>24000</v>
      </c>
      <c r="P1894" t="str">
        <f>'Raw Data'!O1894</f>
        <v>PCS</v>
      </c>
      <c r="Q1894">
        <f>'Raw Data'!P1894</f>
        <v>32.635165829999998</v>
      </c>
      <c r="R1894">
        <f>'Raw Data'!Q1894</f>
        <v>783243.98</v>
      </c>
      <c r="S1894">
        <f>'Raw Data'!R1894</f>
        <v>0.495975165</v>
      </c>
      <c r="T1894">
        <f>'Raw Data'!S1894</f>
        <v>11903.40395</v>
      </c>
      <c r="U1894">
        <f>'Raw Data'!T1894</f>
        <v>190484.9</v>
      </c>
      <c r="V1894" s="9" t="str">
        <f t="shared" si="320"/>
        <v>STEEL</v>
      </c>
      <c r="W1894" t="str">
        <f t="shared" si="321"/>
        <v/>
      </c>
      <c r="X1894" t="e">
        <f t="shared" si="322"/>
        <v>#VALUE!</v>
      </c>
      <c r="Y1894">
        <f t="shared" si="323"/>
        <v>973728.88</v>
      </c>
      <c r="Z1894">
        <f t="shared" si="324"/>
        <v>2018</v>
      </c>
      <c r="AA1894" s="9" t="str">
        <f t="shared" si="325"/>
        <v>Steel</v>
      </c>
      <c r="AB1894" s="9" t="str">
        <f t="shared" si="326"/>
        <v>Other</v>
      </c>
      <c r="AD1894" s="13">
        <f t="shared" si="327"/>
        <v>0.495975165</v>
      </c>
      <c r="AE1894" t="e">
        <f t="shared" si="328"/>
        <v>#VALUE!</v>
      </c>
      <c r="AF1894" s="16">
        <f t="shared" si="329"/>
        <v>0.24319995411902176</v>
      </c>
    </row>
    <row r="1895" spans="1:32" x14ac:dyDescent="0.25">
      <c r="A1895" t="str">
        <f>'Raw Data'!A1895</f>
        <v>INNSA1</v>
      </c>
      <c r="B1895" s="7">
        <f>'Raw Data'!B1895</f>
        <v>43181</v>
      </c>
      <c r="C1895">
        <f>'Raw Data'!C1895</f>
        <v>301049751</v>
      </c>
      <c r="D1895">
        <f>'Raw Data'!D1895</f>
        <v>73239990</v>
      </c>
      <c r="E1895" t="str">
        <f>'Raw Data'!E1895</f>
        <v>03-0271 FAMILY CLOTH RACK 3LAYERS (1800 PCS) (HOUSEHOLD ARTI - CLES) (MADE UP OF MILD STEEL)</v>
      </c>
      <c r="F1895" t="str">
        <f t="shared" si="319"/>
        <v>03-0271 FAMILY CLOTH RACK 3LAYERS (1800 PCS) (HOUSEHOLD ARTI - CLES) (MADE UP OF MILD STEEL)</v>
      </c>
      <c r="O1895">
        <f>'Raw Data'!N1895</f>
        <v>10701</v>
      </c>
      <c r="P1895" t="str">
        <f>'Raw Data'!O1895</f>
        <v>KGS</v>
      </c>
      <c r="Q1895">
        <f>'Raw Data'!P1895</f>
        <v>140.104208</v>
      </c>
      <c r="R1895">
        <f>'Raw Data'!Q1895</f>
        <v>1499255.13</v>
      </c>
      <c r="S1895">
        <f>'Raw Data'!R1895</f>
        <v>2.1292432830000001</v>
      </c>
      <c r="T1895">
        <f>'Raw Data'!S1895</f>
        <v>22785.032370000001</v>
      </c>
      <c r="U1895">
        <f>'Raw Data'!T1895</f>
        <v>364618.9</v>
      </c>
      <c r="V1895" s="9" t="str">
        <f t="shared" si="320"/>
        <v>03-0271</v>
      </c>
      <c r="W1895" t="str">
        <f t="shared" si="321"/>
        <v/>
      </c>
      <c r="X1895" t="e">
        <f t="shared" si="322"/>
        <v>#VALUE!</v>
      </c>
      <c r="Y1895">
        <f t="shared" si="323"/>
        <v>1863874.0299999998</v>
      </c>
      <c r="Z1895">
        <f t="shared" si="324"/>
        <v>2018</v>
      </c>
      <c r="AA1895" s="9" t="str">
        <f t="shared" si="325"/>
        <v>Steel</v>
      </c>
      <c r="AB1895" s="9" t="str">
        <f t="shared" si="326"/>
        <v>Other</v>
      </c>
      <c r="AD1895" s="13">
        <f t="shared" si="327"/>
        <v>2.1292432830000001</v>
      </c>
      <c r="AE1895" t="e">
        <f t="shared" si="328"/>
        <v>#VALUE!</v>
      </c>
      <c r="AF1895" s="16">
        <f t="shared" si="329"/>
        <v>0.24320003494001721</v>
      </c>
    </row>
    <row r="1896" spans="1:32" x14ac:dyDescent="0.25">
      <c r="A1896" t="str">
        <f>'Raw Data'!A1896</f>
        <v>INNSA1</v>
      </c>
      <c r="B1896" s="7">
        <f>'Raw Data'!B1896</f>
        <v>43166</v>
      </c>
      <c r="C1896">
        <f>'Raw Data'!C1896</f>
        <v>301049751</v>
      </c>
      <c r="D1896">
        <f>'Raw Data'!D1896</f>
        <v>73239990</v>
      </c>
      <c r="E1896" t="str">
        <f>'Raw Data'!E1896</f>
        <v>KWB-600F STAINLESS STEEL SPORTS BOTTLE -</v>
      </c>
      <c r="F1896" t="str">
        <f t="shared" si="319"/>
        <v>KWB-600F STAINLESS STEEL SPORTS BOTTLE -</v>
      </c>
      <c r="O1896">
        <f>'Raw Data'!N1896</f>
        <v>50400</v>
      </c>
      <c r="P1896" t="str">
        <f>'Raw Data'!O1896</f>
        <v>PCS</v>
      </c>
      <c r="Q1896">
        <f>'Raw Data'!P1896</f>
        <v>76.684345239999999</v>
      </c>
      <c r="R1896">
        <f>'Raw Data'!Q1896</f>
        <v>3864891</v>
      </c>
      <c r="S1896">
        <f>'Raw Data'!R1896</f>
        <v>1.160126252</v>
      </c>
      <c r="T1896">
        <f>'Raw Data'!S1896</f>
        <v>58470.363089999999</v>
      </c>
      <c r="U1896">
        <f>'Raw Data'!T1896</f>
        <v>939941.5</v>
      </c>
      <c r="V1896" s="9" t="str">
        <f t="shared" si="320"/>
        <v>KWB-600F</v>
      </c>
      <c r="W1896" t="str">
        <f t="shared" si="321"/>
        <v/>
      </c>
      <c r="X1896" t="e">
        <f t="shared" si="322"/>
        <v>#VALUE!</v>
      </c>
      <c r="Y1896">
        <f t="shared" si="323"/>
        <v>4804832.5</v>
      </c>
      <c r="Z1896">
        <f t="shared" si="324"/>
        <v>2018</v>
      </c>
      <c r="AA1896" s="9" t="str">
        <f t="shared" si="325"/>
        <v>Steel</v>
      </c>
      <c r="AB1896" s="9" t="str">
        <f t="shared" si="326"/>
        <v>Other</v>
      </c>
      <c r="AD1896" s="13">
        <f t="shared" si="327"/>
        <v>1.160126252</v>
      </c>
      <c r="AE1896" t="e">
        <f t="shared" si="328"/>
        <v>#VALUE!</v>
      </c>
      <c r="AF1896" s="16">
        <f t="shared" si="329"/>
        <v>0.24320000227690769</v>
      </c>
    </row>
    <row r="1897" spans="1:32" x14ac:dyDescent="0.25">
      <c r="A1897" t="str">
        <f>'Raw Data'!A1897</f>
        <v>INNSA1</v>
      </c>
      <c r="B1897" s="7">
        <f>'Raw Data'!B1897</f>
        <v>43152</v>
      </c>
      <c r="C1897">
        <f>'Raw Data'!C1897</f>
        <v>301049751</v>
      </c>
      <c r="D1897">
        <f>'Raw Data'!D1897</f>
        <v>73239990</v>
      </c>
      <c r="E1897" t="str">
        <f>'Raw Data'!E1897</f>
        <v>STEEL TEA STRAINER -NP-55(TOTAL NET WT.1878.12 KGS) (MILD STEEL)</v>
      </c>
      <c r="F1897" t="str">
        <f t="shared" si="319"/>
        <v>STEEL TEA STRAINER -NP-55(TOTAL NET WT.1878.12 KGS) (MILD STEEL)</v>
      </c>
      <c r="O1897">
        <f>'Raw Data'!N1897</f>
        <v>39960</v>
      </c>
      <c r="P1897" t="str">
        <f>'Raw Data'!O1897</f>
        <v>PCS</v>
      </c>
      <c r="Q1897">
        <f>'Raw Data'!P1897</f>
        <v>23.187279780000001</v>
      </c>
      <c r="R1897">
        <f>'Raw Data'!Q1897</f>
        <v>926563.7</v>
      </c>
      <c r="S1897">
        <f>'Raw Data'!R1897</f>
        <v>0.35755250199999999</v>
      </c>
      <c r="T1897">
        <f>'Raw Data'!S1897</f>
        <v>14287.798000000001</v>
      </c>
      <c r="U1897">
        <f>'Raw Data'!T1897</f>
        <v>225340.3</v>
      </c>
      <c r="V1897" s="9" t="str">
        <f t="shared" si="320"/>
        <v>STEEL</v>
      </c>
      <c r="W1897" t="str">
        <f t="shared" si="321"/>
        <v/>
      </c>
      <c r="X1897" t="e">
        <f t="shared" si="322"/>
        <v>#VALUE!</v>
      </c>
      <c r="Y1897">
        <f t="shared" si="323"/>
        <v>1151904</v>
      </c>
      <c r="Z1897">
        <f t="shared" si="324"/>
        <v>2018</v>
      </c>
      <c r="AA1897" s="9" t="str">
        <f t="shared" si="325"/>
        <v>Steel</v>
      </c>
      <c r="AB1897" s="9" t="str">
        <f t="shared" si="326"/>
        <v>Tea Strainer</v>
      </c>
      <c r="AD1897" s="13">
        <f t="shared" si="327"/>
        <v>0.35755250199999999</v>
      </c>
      <c r="AE1897" t="e">
        <f t="shared" si="328"/>
        <v>#VALUE!</v>
      </c>
      <c r="AF1897" s="16">
        <f t="shared" si="329"/>
        <v>0.24320000880673395</v>
      </c>
    </row>
    <row r="1898" spans="1:32" x14ac:dyDescent="0.25">
      <c r="A1898" t="str">
        <f>'Raw Data'!A1898</f>
        <v>INNSA1</v>
      </c>
      <c r="B1898" s="7">
        <f>'Raw Data'!B1898</f>
        <v>43151</v>
      </c>
      <c r="C1898">
        <f>'Raw Data'!C1898</f>
        <v>301049751</v>
      </c>
      <c r="D1898">
        <f>'Raw Data'!D1898</f>
        <v>73239990</v>
      </c>
      <c r="E1898" t="str">
        <f>'Raw Data'!E1898</f>
        <v>STAINLESS STEEL SPORTS BOTTLE 750ML S-308-C6 -NP-20 (TOTAL NET WT. 411.05 KGS)(MILD STEEL)</v>
      </c>
      <c r="F1898" t="str">
        <f t="shared" si="319"/>
        <v>STAINLESS STEEL SPORTS BOTTLE 750ML S-308-C6 -NP-20 (TOTAL NET WT. 411.05 KGS)(MILD STEEL)</v>
      </c>
      <c r="O1898">
        <f>'Raw Data'!N1898</f>
        <v>2376</v>
      </c>
      <c r="P1898" t="str">
        <f>'Raw Data'!O1898</f>
        <v>PCS</v>
      </c>
      <c r="Q1898">
        <f>'Raw Data'!P1898</f>
        <v>74.222171720000006</v>
      </c>
      <c r="R1898">
        <f>'Raw Data'!Q1898</f>
        <v>176351.88</v>
      </c>
      <c r="S1898">
        <f>'Raw Data'!R1898</f>
        <v>1.1445207669999999</v>
      </c>
      <c r="T1898">
        <f>'Raw Data'!S1898</f>
        <v>2719.3813420000001</v>
      </c>
      <c r="U1898">
        <f>'Raw Data'!T1898</f>
        <v>42888.800000000003</v>
      </c>
      <c r="V1898" s="9" t="str">
        <f t="shared" si="320"/>
        <v>STAINLESS</v>
      </c>
      <c r="W1898" t="str">
        <f t="shared" si="321"/>
        <v/>
      </c>
      <c r="X1898" t="e">
        <f t="shared" si="322"/>
        <v>#VALUE!</v>
      </c>
      <c r="Y1898">
        <f t="shared" si="323"/>
        <v>219240.68</v>
      </c>
      <c r="Z1898">
        <f t="shared" si="324"/>
        <v>2018</v>
      </c>
      <c r="AA1898" s="9" t="str">
        <f t="shared" si="325"/>
        <v>Steel</v>
      </c>
      <c r="AB1898" s="9" t="str">
        <f t="shared" si="326"/>
        <v>Other</v>
      </c>
      <c r="AD1898" s="13">
        <f t="shared" si="327"/>
        <v>1.1445207669999999</v>
      </c>
      <c r="AE1898" t="e">
        <f t="shared" si="328"/>
        <v>#VALUE!</v>
      </c>
      <c r="AF1898" s="16">
        <f t="shared" si="329"/>
        <v>0.24320012919624107</v>
      </c>
    </row>
    <row r="1899" spans="1:32" x14ac:dyDescent="0.25">
      <c r="A1899" t="str">
        <f>'Raw Data'!A1899</f>
        <v>INNSA1</v>
      </c>
      <c r="B1899" s="7">
        <f>'Raw Data'!B1899</f>
        <v>43151</v>
      </c>
      <c r="C1899">
        <f>'Raw Data'!C1899</f>
        <v>301049751</v>
      </c>
      <c r="D1899">
        <f>'Raw Data'!D1899</f>
        <v>73239990</v>
      </c>
      <c r="E1899" t="str">
        <f>'Raw Data'!E1899</f>
        <v>STEEL ZHARA -NP-003 (MILD STEEL) (TOTAL NET WT.3276 KGS)</v>
      </c>
      <c r="F1899" t="str">
        <f t="shared" si="319"/>
        <v>STEEL ZHARA -NP-003 (MILD STEEL) (TOTAL NET WT.3276 KGS)</v>
      </c>
      <c r="O1899">
        <f>'Raw Data'!N1899</f>
        <v>36000</v>
      </c>
      <c r="P1899" t="str">
        <f>'Raw Data'!O1899</f>
        <v>PCS</v>
      </c>
      <c r="Q1899">
        <f>'Raw Data'!P1899</f>
        <v>31.214826110000001</v>
      </c>
      <c r="R1899">
        <f>'Raw Data'!Q1899</f>
        <v>1123733.74</v>
      </c>
      <c r="S1899">
        <f>'Raw Data'!R1899</f>
        <v>0.48133887600000003</v>
      </c>
      <c r="T1899">
        <f>'Raw Data'!S1899</f>
        <v>17328.199540000001</v>
      </c>
      <c r="U1899">
        <f>'Raw Data'!T1899</f>
        <v>273292</v>
      </c>
      <c r="V1899" s="9" t="str">
        <f t="shared" si="320"/>
        <v>STEEL</v>
      </c>
      <c r="W1899" t="str">
        <f t="shared" si="321"/>
        <v/>
      </c>
      <c r="X1899" t="e">
        <f t="shared" si="322"/>
        <v>#VALUE!</v>
      </c>
      <c r="Y1899">
        <f t="shared" si="323"/>
        <v>1397025.74</v>
      </c>
      <c r="Z1899">
        <f t="shared" si="324"/>
        <v>2018</v>
      </c>
      <c r="AA1899" s="9" t="str">
        <f t="shared" si="325"/>
        <v>Steel</v>
      </c>
      <c r="AB1899" s="9" t="str">
        <f t="shared" si="326"/>
        <v>Other</v>
      </c>
      <c r="AD1899" s="13">
        <f t="shared" si="327"/>
        <v>0.48133887600000003</v>
      </c>
      <c r="AE1899" t="e">
        <f t="shared" si="328"/>
        <v>#VALUE!</v>
      </c>
      <c r="AF1899" s="16">
        <f t="shared" si="329"/>
        <v>0.24319995944946887</v>
      </c>
    </row>
    <row r="1900" spans="1:32" x14ac:dyDescent="0.25">
      <c r="A1900" t="str">
        <f>'Raw Data'!A1900</f>
        <v>INNSA1</v>
      </c>
      <c r="B1900" s="7">
        <f>'Raw Data'!B1900</f>
        <v>43151</v>
      </c>
      <c r="C1900">
        <f>'Raw Data'!C1900</f>
        <v>301049751</v>
      </c>
      <c r="D1900">
        <f>'Raw Data'!D1900</f>
        <v>73239990</v>
      </c>
      <c r="E1900" t="str">
        <f>'Raw Data'!E1900</f>
        <v>STEEL PEELER -MP-196 (MILD STEEL) (TOTAL NET WT.4680 KGS)</v>
      </c>
      <c r="F1900" t="str">
        <f t="shared" si="319"/>
        <v>STEEL PEELER -MP-196 (MILD STEEL) (TOTAL NET WT.4680 KGS)</v>
      </c>
      <c r="O1900">
        <f>'Raw Data'!N1900</f>
        <v>60000</v>
      </c>
      <c r="P1900" t="str">
        <f>'Raw Data'!O1900</f>
        <v>PCS</v>
      </c>
      <c r="Q1900">
        <f>'Raw Data'!P1900</f>
        <v>36.717194829999997</v>
      </c>
      <c r="R1900">
        <f>'Raw Data'!Q1900</f>
        <v>2203031.69</v>
      </c>
      <c r="S1900">
        <f>'Raw Data'!R1900</f>
        <v>0.56618650500000001</v>
      </c>
      <c r="T1900">
        <f>'Raw Data'!S1900</f>
        <v>33971.190289999999</v>
      </c>
      <c r="U1900">
        <f>'Raw Data'!T1900</f>
        <v>535777.30000000005</v>
      </c>
      <c r="V1900" s="9" t="str">
        <f t="shared" si="320"/>
        <v>STEEL</v>
      </c>
      <c r="W1900" t="str">
        <f t="shared" si="321"/>
        <v/>
      </c>
      <c r="X1900" t="e">
        <f t="shared" si="322"/>
        <v>#VALUE!</v>
      </c>
      <c r="Y1900">
        <f t="shared" si="323"/>
        <v>2738808.99</v>
      </c>
      <c r="Z1900">
        <f t="shared" si="324"/>
        <v>2018</v>
      </c>
      <c r="AA1900" s="9" t="str">
        <f t="shared" si="325"/>
        <v>Steel</v>
      </c>
      <c r="AB1900" s="9" t="str">
        <f t="shared" si="326"/>
        <v>Other</v>
      </c>
      <c r="AD1900" s="13">
        <f t="shared" si="327"/>
        <v>0.56618650500000001</v>
      </c>
      <c r="AE1900" t="e">
        <f t="shared" si="328"/>
        <v>#VALUE!</v>
      </c>
      <c r="AF1900" s="16">
        <f t="shared" si="329"/>
        <v>0.24319999681892912</v>
      </c>
    </row>
    <row r="1901" spans="1:32" x14ac:dyDescent="0.25">
      <c r="A1901" t="str">
        <f>'Raw Data'!A1901</f>
        <v>INNSA1</v>
      </c>
      <c r="B1901" s="7">
        <f>'Raw Data'!B1901</f>
        <v>43151</v>
      </c>
      <c r="C1901">
        <f>'Raw Data'!C1901</f>
        <v>301049751</v>
      </c>
      <c r="D1901">
        <f>'Raw Data'!D1901</f>
        <v>73239990</v>
      </c>
      <c r="E1901" t="str">
        <f>'Raw Data'!E1901</f>
        <v>STAINLESS STEEL COLA BOTTLE 750ML SK750 -SL-01 (TOTAL NET WT.1733.76 KGS)(MILD STEEL)</v>
      </c>
      <c r="F1901" t="str">
        <f t="shared" si="319"/>
        <v>STAINLESS STEEL COLA BOTTLE 750ML SK750 -SL-01 (TOTAL NET WT.1733.76 KGS)(MILD STEEL)</v>
      </c>
      <c r="O1901">
        <f>'Raw Data'!N1901</f>
        <v>10080</v>
      </c>
      <c r="P1901" t="str">
        <f>'Raw Data'!O1901</f>
        <v>PCS</v>
      </c>
      <c r="Q1901">
        <f>'Raw Data'!P1901</f>
        <v>90.678670629999999</v>
      </c>
      <c r="R1901">
        <f>'Raw Data'!Q1901</f>
        <v>914041</v>
      </c>
      <c r="S1901">
        <f>'Raw Data'!R1901</f>
        <v>1.3982832789999999</v>
      </c>
      <c r="T1901">
        <f>'Raw Data'!S1901</f>
        <v>14094.695449999999</v>
      </c>
      <c r="U1901">
        <f>'Raw Data'!T1901</f>
        <v>222294.8</v>
      </c>
      <c r="V1901" s="9" t="str">
        <f t="shared" si="320"/>
        <v>STAINLESS</v>
      </c>
      <c r="W1901" t="str">
        <f t="shared" si="321"/>
        <v/>
      </c>
      <c r="X1901" t="e">
        <f t="shared" si="322"/>
        <v>#VALUE!</v>
      </c>
      <c r="Y1901">
        <f t="shared" si="323"/>
        <v>1136335.8</v>
      </c>
      <c r="Z1901">
        <f t="shared" si="324"/>
        <v>2018</v>
      </c>
      <c r="AA1901" s="9" t="str">
        <f t="shared" si="325"/>
        <v>Steel</v>
      </c>
      <c r="AB1901" s="9" t="str">
        <f t="shared" si="326"/>
        <v>Other</v>
      </c>
      <c r="AD1901" s="13">
        <f t="shared" si="327"/>
        <v>1.3982832789999999</v>
      </c>
      <c r="AE1901" t="e">
        <f t="shared" si="328"/>
        <v>#VALUE!</v>
      </c>
      <c r="AF1901" s="16">
        <f t="shared" si="329"/>
        <v>0.24320003150843342</v>
      </c>
    </row>
    <row r="1902" spans="1:32" x14ac:dyDescent="0.25">
      <c r="A1902" t="str">
        <f>'Raw Data'!A1902</f>
        <v>INNSA1</v>
      </c>
      <c r="B1902" s="7">
        <f>'Raw Data'!B1902</f>
        <v>43151</v>
      </c>
      <c r="C1902">
        <f>'Raw Data'!C1902</f>
        <v>301049751</v>
      </c>
      <c r="D1902">
        <f>'Raw Data'!D1902</f>
        <v>73239990</v>
      </c>
      <c r="E1902" t="str">
        <f>'Raw Data'!E1902</f>
        <v>STAINLESS STEEL SPORTS BOTTLE 600ML S115-NP-21 (TOTAL NET WT. 2104.70 KGS)(MILD STEEL)</v>
      </c>
      <c r="F1902" t="str">
        <f t="shared" si="319"/>
        <v>STAINLESS STEEL SPORTS BOTTLE 600ML S115-NP-21 (TOTAL NET WT. 2104.70 KGS)(MILD STEEL)</v>
      </c>
      <c r="O1902">
        <f>'Raw Data'!N1902</f>
        <v>12528</v>
      </c>
      <c r="P1902" t="str">
        <f>'Raw Data'!O1902</f>
        <v>PCS</v>
      </c>
      <c r="Q1902">
        <f>'Raw Data'!P1902</f>
        <v>81.812311620000003</v>
      </c>
      <c r="R1902">
        <f>'Raw Data'!Q1902</f>
        <v>1024944.64</v>
      </c>
      <c r="S1902">
        <f>'Raw Data'!R1902</f>
        <v>1.261562246</v>
      </c>
      <c r="T1902">
        <f>'Raw Data'!S1902</f>
        <v>15804.85181</v>
      </c>
      <c r="U1902">
        <f>'Raw Data'!T1902</f>
        <v>249266.5</v>
      </c>
      <c r="V1902" s="9" t="str">
        <f t="shared" si="320"/>
        <v>STAINLESS</v>
      </c>
      <c r="W1902" t="str">
        <f t="shared" si="321"/>
        <v/>
      </c>
      <c r="X1902" t="e">
        <f t="shared" si="322"/>
        <v>#VALUE!</v>
      </c>
      <c r="Y1902">
        <f t="shared" si="323"/>
        <v>1274211.1400000001</v>
      </c>
      <c r="Z1902">
        <f t="shared" si="324"/>
        <v>2018</v>
      </c>
      <c r="AA1902" s="9" t="str">
        <f t="shared" si="325"/>
        <v>Steel</v>
      </c>
      <c r="AB1902" s="9" t="str">
        <f t="shared" si="326"/>
        <v>Other</v>
      </c>
      <c r="AD1902" s="13">
        <f t="shared" si="327"/>
        <v>1.261562246</v>
      </c>
      <c r="AE1902" t="e">
        <f t="shared" si="328"/>
        <v>#VALUE!</v>
      </c>
      <c r="AF1902" s="16">
        <f t="shared" si="329"/>
        <v>0.24319996443905498</v>
      </c>
    </row>
    <row r="1903" spans="1:32" x14ac:dyDescent="0.25">
      <c r="A1903" t="str">
        <f>'Raw Data'!A1903</f>
        <v>INNSA1</v>
      </c>
      <c r="B1903" s="7">
        <f>'Raw Data'!B1903</f>
        <v>43151</v>
      </c>
      <c r="C1903">
        <f>'Raw Data'!C1903</f>
        <v>301049751</v>
      </c>
      <c r="D1903">
        <f>'Raw Data'!D1903</f>
        <v>73239990</v>
      </c>
      <c r="E1903" t="str">
        <f>'Raw Data'!E1903</f>
        <v>STAINLESS STEEL SPORTS BOTTLE 750ML S-308-C6 -NP-20 (TOTAL NET WT. 3045.49 KGS)(MILD STEEL)</v>
      </c>
      <c r="F1903" t="str">
        <f t="shared" si="319"/>
        <v>STAINLESS STEEL SPORTS BOTTLE 750ML S-308-C6 -NP-20 (TOTAL NET WT. 3045.49 KGS)(MILD STEEL)</v>
      </c>
      <c r="O1903">
        <f>'Raw Data'!N1903</f>
        <v>17604</v>
      </c>
      <c r="P1903" t="str">
        <f>'Raw Data'!O1903</f>
        <v>PCS</v>
      </c>
      <c r="Q1903">
        <f>'Raw Data'!P1903</f>
        <v>74.219589869999993</v>
      </c>
      <c r="R1903">
        <f>'Raw Data'!Q1903</f>
        <v>1306561.6599999999</v>
      </c>
      <c r="S1903">
        <f>'Raw Data'!R1903</f>
        <v>1.1444809540000001</v>
      </c>
      <c r="T1903">
        <f>'Raw Data'!S1903</f>
        <v>20147.442709999999</v>
      </c>
      <c r="U1903">
        <f>'Raw Data'!T1903</f>
        <v>317755.8</v>
      </c>
      <c r="V1903" s="9" t="str">
        <f t="shared" si="320"/>
        <v>STAINLESS</v>
      </c>
      <c r="W1903" t="str">
        <f t="shared" si="321"/>
        <v/>
      </c>
      <c r="X1903" t="e">
        <f t="shared" si="322"/>
        <v>#VALUE!</v>
      </c>
      <c r="Y1903">
        <f t="shared" si="323"/>
        <v>1624317.46</v>
      </c>
      <c r="Z1903">
        <f t="shared" si="324"/>
        <v>2018</v>
      </c>
      <c r="AA1903" s="9" t="str">
        <f t="shared" si="325"/>
        <v>Steel</v>
      </c>
      <c r="AB1903" s="9" t="str">
        <f t="shared" si="326"/>
        <v>Other</v>
      </c>
      <c r="AD1903" s="13">
        <f t="shared" si="327"/>
        <v>1.1444809540000001</v>
      </c>
      <c r="AE1903" t="e">
        <f t="shared" si="328"/>
        <v>#VALUE!</v>
      </c>
      <c r="AF1903" s="16">
        <f t="shared" si="329"/>
        <v>0.24320000328189639</v>
      </c>
    </row>
    <row r="1904" spans="1:32" x14ac:dyDescent="0.25">
      <c r="A1904" t="str">
        <f>'Raw Data'!A1904</f>
        <v>INNSA1</v>
      </c>
      <c r="B1904" s="7">
        <f>'Raw Data'!B1904</f>
        <v>43151</v>
      </c>
      <c r="C1904">
        <f>'Raw Data'!C1904</f>
        <v>301049751</v>
      </c>
      <c r="D1904">
        <f>'Raw Data'!D1904</f>
        <v>73239990</v>
      </c>
      <c r="E1904" t="str">
        <f>'Raw Data'!E1904</f>
        <v>STEEL MESAURING SPOON 4 PC SET -SJ-05 (MILD STEEL)(TOTAL NET WT.73 KGS)</v>
      </c>
      <c r="F1904" t="str">
        <f t="shared" si="319"/>
        <v>STEEL MESAURING SPOON 4 PC SET -SJ-05 (MILD STEEL)(TOTAL NET WT.73 KGS)</v>
      </c>
      <c r="O1904">
        <f>'Raw Data'!N1904</f>
        <v>1000</v>
      </c>
      <c r="P1904" t="str">
        <f>'Raw Data'!O1904</f>
        <v>SET</v>
      </c>
      <c r="Q1904">
        <f>'Raw Data'!P1904</f>
        <v>40.04278</v>
      </c>
      <c r="R1904">
        <f>'Raw Data'!Q1904</f>
        <v>40042.78</v>
      </c>
      <c r="S1904">
        <f>'Raw Data'!R1904</f>
        <v>0.61746769499999998</v>
      </c>
      <c r="T1904">
        <f>'Raw Data'!S1904</f>
        <v>617.46769470000004</v>
      </c>
      <c r="U1904">
        <f>'Raw Data'!T1904</f>
        <v>9738.4</v>
      </c>
      <c r="V1904" s="9" t="str">
        <f t="shared" si="320"/>
        <v>STEEL</v>
      </c>
      <c r="W1904" t="str">
        <f t="shared" si="321"/>
        <v/>
      </c>
      <c r="X1904" t="e">
        <f t="shared" si="322"/>
        <v>#VALUE!</v>
      </c>
      <c r="Y1904">
        <f t="shared" si="323"/>
        <v>49781.18</v>
      </c>
      <c r="Z1904">
        <f t="shared" si="324"/>
        <v>2018</v>
      </c>
      <c r="AA1904" s="9" t="str">
        <f t="shared" si="325"/>
        <v>Steel</v>
      </c>
      <c r="AB1904" s="9" t="str">
        <f t="shared" si="326"/>
        <v>Other</v>
      </c>
      <c r="AD1904" s="13">
        <f t="shared" si="327"/>
        <v>0.61746769499999998</v>
      </c>
      <c r="AE1904" t="e">
        <f t="shared" si="328"/>
        <v>#VALUE!</v>
      </c>
      <c r="AF1904" s="16">
        <f t="shared" si="329"/>
        <v>0.24319989770939979</v>
      </c>
    </row>
    <row r="1905" spans="1:32" x14ac:dyDescent="0.25">
      <c r="A1905" t="str">
        <f>'Raw Data'!A1905</f>
        <v>INNSA1</v>
      </c>
      <c r="B1905" s="7">
        <f>'Raw Data'!B1905</f>
        <v>43151</v>
      </c>
      <c r="C1905">
        <f>'Raw Data'!C1905</f>
        <v>301049751</v>
      </c>
      <c r="D1905">
        <f>'Raw Data'!D1905</f>
        <v>73239990</v>
      </c>
      <c r="E1905" t="str">
        <f>'Raw Data'!E1905</f>
        <v>STAINLESS STEEL SPORTS BOTTLE 600ML S115-NP-21 (TOTAL NET WT.2001.89 KGS)(MILD STEEL)</v>
      </c>
      <c r="F1905" t="str">
        <f t="shared" si="319"/>
        <v>STAINLESS STEEL SPORTS BOTTLE 600ML S115-NP-21 (TOTAL NET WT.2001.89 KGS)(MILD STEEL)</v>
      </c>
      <c r="O1905">
        <f>'Raw Data'!N1905</f>
        <v>11916</v>
      </c>
      <c r="P1905" t="str">
        <f>'Raw Data'!O1905</f>
        <v>PCS</v>
      </c>
      <c r="Q1905">
        <f>'Raw Data'!P1905</f>
        <v>81.809467100000006</v>
      </c>
      <c r="R1905">
        <f>'Raw Data'!Q1905</f>
        <v>974841.61</v>
      </c>
      <c r="S1905">
        <f>'Raw Data'!R1905</f>
        <v>1.261518382</v>
      </c>
      <c r="T1905">
        <f>'Raw Data'!S1905</f>
        <v>15032.253049999999</v>
      </c>
      <c r="U1905">
        <f>'Raw Data'!T1905</f>
        <v>237081.5</v>
      </c>
      <c r="V1905" s="9" t="str">
        <f t="shared" si="320"/>
        <v>STAINLESS</v>
      </c>
      <c r="W1905" t="str">
        <f t="shared" si="321"/>
        <v/>
      </c>
      <c r="X1905" t="e">
        <f t="shared" si="322"/>
        <v>#VALUE!</v>
      </c>
      <c r="Y1905">
        <f t="shared" si="323"/>
        <v>1211923.1099999999</v>
      </c>
      <c r="Z1905">
        <f t="shared" si="324"/>
        <v>2018</v>
      </c>
      <c r="AA1905" s="9" t="str">
        <f t="shared" si="325"/>
        <v>Steel</v>
      </c>
      <c r="AB1905" s="9" t="str">
        <f t="shared" si="326"/>
        <v>Other</v>
      </c>
      <c r="AD1905" s="13">
        <f t="shared" si="327"/>
        <v>1.261518382</v>
      </c>
      <c r="AE1905" t="e">
        <f t="shared" si="328"/>
        <v>#VALUE!</v>
      </c>
      <c r="AF1905" s="16">
        <f t="shared" si="329"/>
        <v>0.24320002097571522</v>
      </c>
    </row>
    <row r="1906" spans="1:32" x14ac:dyDescent="0.25">
      <c r="A1906" t="str">
        <f>'Raw Data'!A1906</f>
        <v>INNSA1</v>
      </c>
      <c r="B1906" s="7">
        <f>'Raw Data'!B1906</f>
        <v>43150</v>
      </c>
      <c r="C1906">
        <f>'Raw Data'!C1906</f>
        <v>301049751</v>
      </c>
      <c r="D1906">
        <f>'Raw Data'!D1906</f>
        <v>73239990</v>
      </c>
      <c r="E1906" t="str">
        <f>'Raw Data'!E1906</f>
        <v>STAINLESS STEEL SPORTS BOTTLE 750ML S-308-C6 -NP-20 (TOTAL NET WT. 2837.92KGS)(MILD STEEL) (DPD CLIENT)</v>
      </c>
      <c r="F1906" t="str">
        <f t="shared" si="319"/>
        <v>STAINLESS STEEL SPORTS BOTTLE 750ML S-308-C6 -NP-20 (TOTAL NET WT. 2837.92KGS)(MILD STEEL) (DPD CLIENT)</v>
      </c>
      <c r="O1906">
        <f>'Raw Data'!N1906</f>
        <v>16596</v>
      </c>
      <c r="P1906" t="str">
        <f>'Raw Data'!O1906</f>
        <v>PCS</v>
      </c>
      <c r="Q1906">
        <f>'Raw Data'!P1906</f>
        <v>74.206338270000003</v>
      </c>
      <c r="R1906">
        <f>'Raw Data'!Q1906</f>
        <v>1231528.3899999999</v>
      </c>
      <c r="S1906">
        <f>'Raw Data'!R1906</f>
        <v>1.1442766120000001</v>
      </c>
      <c r="T1906">
        <f>'Raw Data'!S1906</f>
        <v>18990.414649999999</v>
      </c>
      <c r="U1906">
        <f>'Raw Data'!T1906</f>
        <v>299507.7</v>
      </c>
      <c r="V1906" s="9" t="str">
        <f t="shared" si="320"/>
        <v>STAINLESS</v>
      </c>
      <c r="W1906" t="str">
        <f t="shared" si="321"/>
        <v/>
      </c>
      <c r="X1906" t="e">
        <f t="shared" si="322"/>
        <v>#VALUE!</v>
      </c>
      <c r="Y1906">
        <f t="shared" si="323"/>
        <v>1531036.0899999999</v>
      </c>
      <c r="Z1906">
        <f t="shared" si="324"/>
        <v>2018</v>
      </c>
      <c r="AA1906" s="9" t="str">
        <f t="shared" si="325"/>
        <v>Steel</v>
      </c>
      <c r="AB1906" s="9" t="str">
        <f t="shared" si="326"/>
        <v>Other</v>
      </c>
      <c r="AD1906" s="13">
        <f t="shared" si="327"/>
        <v>1.1442766120000001</v>
      </c>
      <c r="AE1906" t="e">
        <f t="shared" si="328"/>
        <v>#VALUE!</v>
      </c>
      <c r="AF1906" s="16">
        <f t="shared" si="329"/>
        <v>0.24319999638822784</v>
      </c>
    </row>
    <row r="1907" spans="1:32" x14ac:dyDescent="0.25">
      <c r="A1907" t="str">
        <f>'Raw Data'!A1907</f>
        <v>INNSA1</v>
      </c>
      <c r="B1907" s="7">
        <f>'Raw Data'!B1907</f>
        <v>43145</v>
      </c>
      <c r="C1907">
        <f>'Raw Data'!C1907</f>
        <v>301049751</v>
      </c>
      <c r="D1907">
        <f>'Raw Data'!D1907</f>
        <v>73231000</v>
      </c>
      <c r="E1907" t="str">
        <f>'Raw Data'!E1907</f>
        <v>STEEL SCRUBBER -ANG537 (TOTAL NET WT.8549.20 KGS)(MILD STEEL) (DPD CLIENT)</v>
      </c>
      <c r="F1907" t="str">
        <f t="shared" si="319"/>
        <v>STEEL SCRUBBER -ANG537 (TOTAL NET WT.8549.20 KGS)(MILD STEEL) (DPD CLIENT)</v>
      </c>
      <c r="O1907">
        <f>'Raw Data'!N1907</f>
        <v>318384</v>
      </c>
      <c r="P1907" t="str">
        <f>'Raw Data'!O1907</f>
        <v>PCS</v>
      </c>
      <c r="Q1907">
        <f>'Raw Data'!P1907</f>
        <v>4.9643845170000001</v>
      </c>
      <c r="R1907">
        <f>'Raw Data'!Q1907</f>
        <v>1580580.6</v>
      </c>
      <c r="S1907">
        <f>'Raw Data'!R1907</f>
        <v>7.6967201999999998E-2</v>
      </c>
      <c r="T1907">
        <f>'Raw Data'!S1907</f>
        <v>24505.12558</v>
      </c>
      <c r="U1907">
        <f>'Raw Data'!T1907</f>
        <v>489663.9</v>
      </c>
      <c r="V1907" s="9" t="str">
        <f t="shared" si="320"/>
        <v>STEEL</v>
      </c>
      <c r="W1907" t="str">
        <f t="shared" si="321"/>
        <v/>
      </c>
      <c r="X1907" t="e">
        <f t="shared" si="322"/>
        <v>#VALUE!</v>
      </c>
      <c r="Y1907">
        <f t="shared" si="323"/>
        <v>2070244.5</v>
      </c>
      <c r="Z1907">
        <f t="shared" si="324"/>
        <v>2018</v>
      </c>
      <c r="AA1907" s="9" t="str">
        <f t="shared" si="325"/>
        <v>Steel</v>
      </c>
      <c r="AB1907" s="9" t="str">
        <f t="shared" si="326"/>
        <v>Scrubber</v>
      </c>
      <c r="AD1907" s="13">
        <f t="shared" si="327"/>
        <v>7.6967201999999998E-2</v>
      </c>
      <c r="AE1907" t="e">
        <f t="shared" si="328"/>
        <v>#VALUE!</v>
      </c>
      <c r="AF1907" s="16">
        <f t="shared" si="329"/>
        <v>0.30980001905628857</v>
      </c>
    </row>
    <row r="1908" spans="1:32" x14ac:dyDescent="0.25">
      <c r="A1908" t="str">
        <f>'Raw Data'!A1908</f>
        <v>INNSA1</v>
      </c>
      <c r="B1908" s="7">
        <f>'Raw Data'!B1908</f>
        <v>43138</v>
      </c>
      <c r="C1908">
        <f>'Raw Data'!C1908</f>
        <v>301049751</v>
      </c>
      <c r="D1908">
        <f>'Raw Data'!D1908</f>
        <v>73239990</v>
      </c>
      <c r="E1908" t="str">
        <f>'Raw Data'!E1908</f>
        <v>MILD STEEL MULTI FUNCTION CLOTH STAND-RYX-02-021A (DPD CLIENT)</v>
      </c>
      <c r="F1908" t="str">
        <f t="shared" si="319"/>
        <v>MILD STEEL MULTI FUNCTION CLOTH STAND-RYX-02-021A (DPD CLIENT)</v>
      </c>
      <c r="O1908">
        <f>'Raw Data'!N1908</f>
        <v>1206</v>
      </c>
      <c r="P1908" t="str">
        <f>'Raw Data'!O1908</f>
        <v>PCS</v>
      </c>
      <c r="Q1908">
        <f>'Raw Data'!P1908</f>
        <v>610.97289390000003</v>
      </c>
      <c r="R1908">
        <f>'Raw Data'!Q1908</f>
        <v>736833.31</v>
      </c>
      <c r="S1908">
        <f>'Raw Data'!R1908</f>
        <v>9.4724479670000008</v>
      </c>
      <c r="T1908">
        <f>'Raw Data'!S1908</f>
        <v>11423.77225</v>
      </c>
      <c r="U1908">
        <f>'Raw Data'!T1908</f>
        <v>179197.8</v>
      </c>
      <c r="V1908" s="9" t="str">
        <f t="shared" si="320"/>
        <v>MILD</v>
      </c>
      <c r="W1908" t="str">
        <f t="shared" si="321"/>
        <v/>
      </c>
      <c r="X1908" t="e">
        <f t="shared" si="322"/>
        <v>#VALUE!</v>
      </c>
      <c r="Y1908">
        <f t="shared" si="323"/>
        <v>916031.1100000001</v>
      </c>
      <c r="Z1908">
        <f t="shared" si="324"/>
        <v>2018</v>
      </c>
      <c r="AA1908" s="9" t="str">
        <f t="shared" si="325"/>
        <v>Steel</v>
      </c>
      <c r="AB1908" s="9" t="str">
        <f t="shared" si="326"/>
        <v>Other</v>
      </c>
      <c r="AD1908" s="13">
        <f t="shared" si="327"/>
        <v>9.4724479670000008</v>
      </c>
      <c r="AE1908" t="e">
        <f t="shared" si="328"/>
        <v>#VALUE!</v>
      </c>
      <c r="AF1908" s="16">
        <f t="shared" si="329"/>
        <v>0.24319991722415477</v>
      </c>
    </row>
    <row r="1909" spans="1:32" x14ac:dyDescent="0.25">
      <c r="A1909" t="str">
        <f>'Raw Data'!A1909</f>
        <v>INNSA1</v>
      </c>
      <c r="B1909" s="7">
        <f>'Raw Data'!B1909</f>
        <v>43138</v>
      </c>
      <c r="C1909">
        <f>'Raw Data'!C1909</f>
        <v>301049751</v>
      </c>
      <c r="D1909">
        <f>'Raw Data'!D1909</f>
        <v>73239990</v>
      </c>
      <c r="E1909" t="str">
        <f>'Raw Data'!E1909</f>
        <v>STEEL LUNCH BOX ROUND-9568(TOTAL NET WT.3898.68 KGS) (MILD STEEL)</v>
      </c>
      <c r="F1909" t="str">
        <f t="shared" si="319"/>
        <v>STEEL LUNCH BOX ROUND-9568(TOTAL NET WT.3898.68 KGS) (MILD STEEL)</v>
      </c>
      <c r="O1909">
        <f>'Raw Data'!N1909</f>
        <v>14712</v>
      </c>
      <c r="P1909" t="str">
        <f>'Raw Data'!O1909</f>
        <v>PCS</v>
      </c>
      <c r="Q1909">
        <f>'Raw Data'!P1909</f>
        <v>85.581716290000003</v>
      </c>
      <c r="R1909">
        <f>'Raw Data'!Q1909</f>
        <v>1259078.21</v>
      </c>
      <c r="S1909">
        <f>'Raw Data'!R1909</f>
        <v>1.3268483149999999</v>
      </c>
      <c r="T1909">
        <f>'Raw Data'!S1909</f>
        <v>19520.592400000001</v>
      </c>
      <c r="U1909">
        <f>'Raw Data'!T1909</f>
        <v>306207.8</v>
      </c>
      <c r="V1909" s="9" t="str">
        <f t="shared" si="320"/>
        <v>STEEL</v>
      </c>
      <c r="W1909" t="str">
        <f t="shared" si="321"/>
        <v/>
      </c>
      <c r="X1909" t="e">
        <f t="shared" si="322"/>
        <v>#VALUE!</v>
      </c>
      <c r="Y1909">
        <f t="shared" si="323"/>
        <v>1565286.01</v>
      </c>
      <c r="Z1909">
        <f t="shared" si="324"/>
        <v>2018</v>
      </c>
      <c r="AA1909" s="9" t="str">
        <f t="shared" si="325"/>
        <v>Steel</v>
      </c>
      <c r="AB1909" s="9" t="str">
        <f t="shared" si="326"/>
        <v>Lunch Box</v>
      </c>
      <c r="AD1909" s="13">
        <f t="shared" si="327"/>
        <v>1.3268483149999999</v>
      </c>
      <c r="AE1909" t="e">
        <f t="shared" si="328"/>
        <v>#VALUE!</v>
      </c>
      <c r="AF1909" s="16">
        <f t="shared" si="329"/>
        <v>0.24319998358163947</v>
      </c>
    </row>
    <row r="1910" spans="1:32" x14ac:dyDescent="0.25">
      <c r="A1910" t="str">
        <f>'Raw Data'!A1910</f>
        <v>INNSA1</v>
      </c>
      <c r="B1910" s="7">
        <f>'Raw Data'!B1910</f>
        <v>43138</v>
      </c>
      <c r="C1910">
        <f>'Raw Data'!C1910</f>
        <v>301049751</v>
      </c>
      <c r="D1910">
        <f>'Raw Data'!D1910</f>
        <v>73239990</v>
      </c>
      <c r="E1910" t="str">
        <f>'Raw Data'!E1910</f>
        <v>STEEL LUNCH BOX RECTANGLE-9707 (TOTAL NET WT.4143.90 KGS) (MILD STEEL)-(DPD CLIENT)</v>
      </c>
      <c r="F1910" t="str">
        <f t="shared" si="319"/>
        <v>STEEL LUNCH BOX RECTANGLE-9707 (TOTAL NET WT.4143.90 KGS) (MILD STEEL)-(DPD CLIENT)</v>
      </c>
      <c r="O1910">
        <f>'Raw Data'!N1910</f>
        <v>13680</v>
      </c>
      <c r="P1910" t="str">
        <f>'Raw Data'!O1910</f>
        <v>PCS</v>
      </c>
      <c r="Q1910">
        <f>'Raw Data'!P1910</f>
        <v>107.14046999999999</v>
      </c>
      <c r="R1910">
        <f>'Raw Data'!Q1910</f>
        <v>1465681.63</v>
      </c>
      <c r="S1910">
        <f>'Raw Data'!R1910</f>
        <v>1.6610925590000001</v>
      </c>
      <c r="T1910">
        <f>'Raw Data'!S1910</f>
        <v>22723.746200000001</v>
      </c>
      <c r="U1910">
        <f>'Raw Data'!T1910</f>
        <v>356453.8</v>
      </c>
      <c r="V1910" s="9" t="str">
        <f t="shared" si="320"/>
        <v>STEEL</v>
      </c>
      <c r="W1910" t="str">
        <f t="shared" si="321"/>
        <v/>
      </c>
      <c r="X1910" t="e">
        <f t="shared" si="322"/>
        <v>#VALUE!</v>
      </c>
      <c r="Y1910">
        <f t="shared" si="323"/>
        <v>1822135.43</v>
      </c>
      <c r="Z1910">
        <f t="shared" si="324"/>
        <v>2018</v>
      </c>
      <c r="AA1910" s="9" t="str">
        <f t="shared" si="325"/>
        <v>Steel</v>
      </c>
      <c r="AB1910" s="9" t="str">
        <f t="shared" si="326"/>
        <v>Lunch Box</v>
      </c>
      <c r="AD1910" s="13">
        <f t="shared" si="327"/>
        <v>1.6610925590000001</v>
      </c>
      <c r="AE1910" t="e">
        <f t="shared" si="328"/>
        <v>#VALUE!</v>
      </c>
      <c r="AF1910" s="16">
        <f t="shared" si="329"/>
        <v>0.24320001881991249</v>
      </c>
    </row>
    <row r="1911" spans="1:32" x14ac:dyDescent="0.25">
      <c r="A1911" t="str">
        <f>'Raw Data'!A1911</f>
        <v>INNSA1</v>
      </c>
      <c r="B1911" s="7">
        <f>'Raw Data'!B1911</f>
        <v>43134</v>
      </c>
      <c r="C1911">
        <f>'Raw Data'!C1911</f>
        <v>301049751</v>
      </c>
      <c r="D1911">
        <f>'Raw Data'!D1911</f>
        <v>73239990</v>
      </c>
      <c r="E1911" t="str">
        <f>'Raw Data'!E1911</f>
        <v>STEEL LUNCH BOX 3 LAYER-6505 (TOTAL NET WT.10783.08 KGS) (MILD STEEL)</v>
      </c>
      <c r="F1911" t="str">
        <f t="shared" si="319"/>
        <v>STEEL LUNCH BOX 3 LAYER-6505 (TOTAL NET WT.10783.08 KGS) (MILD STEEL)</v>
      </c>
      <c r="O1911">
        <f>'Raw Data'!N1911</f>
        <v>16632</v>
      </c>
      <c r="P1911" t="str">
        <f>'Raw Data'!O1911</f>
        <v>PCS</v>
      </c>
      <c r="Q1911">
        <f>'Raw Data'!P1911</f>
        <v>217.50612430000001</v>
      </c>
      <c r="R1911">
        <f>'Raw Data'!Q1911</f>
        <v>3617561.86</v>
      </c>
      <c r="S1911">
        <f>'Raw Data'!R1911</f>
        <v>3.372187974</v>
      </c>
      <c r="T1911">
        <f>'Raw Data'!S1911</f>
        <v>56086.230389999997</v>
      </c>
      <c r="U1911">
        <f>'Raw Data'!T1911</f>
        <v>879791</v>
      </c>
      <c r="V1911" s="9" t="str">
        <f t="shared" si="320"/>
        <v>STEEL</v>
      </c>
      <c r="W1911" t="str">
        <f t="shared" si="321"/>
        <v/>
      </c>
      <c r="X1911" t="e">
        <f t="shared" si="322"/>
        <v>#VALUE!</v>
      </c>
      <c r="Y1911">
        <f t="shared" si="323"/>
        <v>4497352.8599999994</v>
      </c>
      <c r="Z1911">
        <f t="shared" si="324"/>
        <v>2018</v>
      </c>
      <c r="AA1911" s="9" t="str">
        <f t="shared" si="325"/>
        <v>Steel</v>
      </c>
      <c r="AB1911" s="9" t="str">
        <f t="shared" si="326"/>
        <v>Lunch Box</v>
      </c>
      <c r="AD1911" s="13">
        <f t="shared" si="327"/>
        <v>3.372187974</v>
      </c>
      <c r="AE1911" t="e">
        <f t="shared" si="328"/>
        <v>#VALUE!</v>
      </c>
      <c r="AF1911" s="16">
        <f t="shared" si="329"/>
        <v>0.24319998773980883</v>
      </c>
    </row>
    <row r="1912" spans="1:32" x14ac:dyDescent="0.25">
      <c r="A1912" t="str">
        <f>'Raw Data'!A1912</f>
        <v>INNSA1</v>
      </c>
      <c r="B1912" s="7">
        <f>'Raw Data'!B1912</f>
        <v>43134</v>
      </c>
      <c r="C1912">
        <f>'Raw Data'!C1912</f>
        <v>301049751</v>
      </c>
      <c r="D1912">
        <f>'Raw Data'!D1912</f>
        <v>73239990</v>
      </c>
      <c r="E1912" t="str">
        <f>'Raw Data'!E1912</f>
        <v>STEEL LUNCH BOX ROUND- 9568 (TOTAL NT WT.241.68 KGS) (MILD STEEL)</v>
      </c>
      <c r="F1912" t="str">
        <f t="shared" si="319"/>
        <v>STEEL LUNCH BOX ROUND- 9568 (TOTAL NT WT.241.68 KGS) (MILD STEEL)</v>
      </c>
      <c r="O1912">
        <f>'Raw Data'!N1912</f>
        <v>912</v>
      </c>
      <c r="P1912" t="str">
        <f>'Raw Data'!O1912</f>
        <v>PCS</v>
      </c>
      <c r="Q1912">
        <f>'Raw Data'!P1912</f>
        <v>85.565471489999993</v>
      </c>
      <c r="R1912">
        <f>'Raw Data'!Q1912</f>
        <v>78035.710000000006</v>
      </c>
      <c r="S1912">
        <f>'Raw Data'!R1912</f>
        <v>1.326596457</v>
      </c>
      <c r="T1912">
        <f>'Raw Data'!S1912</f>
        <v>1209.855969</v>
      </c>
      <c r="U1912">
        <f>'Raw Data'!T1912</f>
        <v>18978.400000000001</v>
      </c>
      <c r="V1912" s="9" t="str">
        <f t="shared" si="320"/>
        <v>STEEL</v>
      </c>
      <c r="W1912" t="str">
        <f t="shared" si="321"/>
        <v/>
      </c>
      <c r="X1912" t="e">
        <f t="shared" si="322"/>
        <v>#VALUE!</v>
      </c>
      <c r="Y1912">
        <f t="shared" si="323"/>
        <v>97014.110000000015</v>
      </c>
      <c r="Z1912">
        <f t="shared" si="324"/>
        <v>2018</v>
      </c>
      <c r="AA1912" s="9" t="str">
        <f t="shared" si="325"/>
        <v>Steel</v>
      </c>
      <c r="AB1912" s="9" t="str">
        <f t="shared" si="326"/>
        <v>Lunch Box</v>
      </c>
      <c r="AD1912" s="13">
        <f t="shared" si="327"/>
        <v>1.326596457</v>
      </c>
      <c r="AE1912" t="e">
        <f t="shared" si="328"/>
        <v>#VALUE!</v>
      </c>
      <c r="AF1912" s="16">
        <f t="shared" si="329"/>
        <v>0.24320147788749535</v>
      </c>
    </row>
    <row r="1913" spans="1:32" x14ac:dyDescent="0.25">
      <c r="A1913" t="str">
        <f>'Raw Data'!A1913</f>
        <v>INNSA1</v>
      </c>
      <c r="B1913" s="7">
        <f>'Raw Data'!B1913</f>
        <v>43134</v>
      </c>
      <c r="C1913">
        <f>'Raw Data'!C1913</f>
        <v>301049751</v>
      </c>
      <c r="D1913">
        <f>'Raw Data'!D1913</f>
        <v>73239990</v>
      </c>
      <c r="E1913" t="str">
        <f>'Raw Data'!E1913</f>
        <v>STEEL LUNCH BOX -6527 (TOTAL NET WT.6437 KGS)(MILD STEEL)</v>
      </c>
      <c r="F1913" t="str">
        <f t="shared" si="319"/>
        <v>STEEL LUNCH BOX -6527 (TOTAL NET WT.6437 KGS)(MILD STEEL)</v>
      </c>
      <c r="O1913">
        <f>'Raw Data'!N1913</f>
        <v>12300</v>
      </c>
      <c r="P1913" t="str">
        <f>'Raw Data'!O1913</f>
        <v>PCS</v>
      </c>
      <c r="Q1913">
        <f>'Raw Data'!P1913</f>
        <v>146.31042600000001</v>
      </c>
      <c r="R1913">
        <f>'Raw Data'!Q1913</f>
        <v>1799618.24</v>
      </c>
      <c r="S1913">
        <f>'Raw Data'!R1913</f>
        <v>2.2683786979999998</v>
      </c>
      <c r="T1913">
        <f>'Raw Data'!S1913</f>
        <v>27901.057980000001</v>
      </c>
      <c r="U1913">
        <f>'Raw Data'!T1913</f>
        <v>437667.2</v>
      </c>
      <c r="V1913" s="9" t="str">
        <f t="shared" si="320"/>
        <v>STEEL</v>
      </c>
      <c r="W1913" t="str">
        <f t="shared" si="321"/>
        <v/>
      </c>
      <c r="X1913" t="e">
        <f t="shared" si="322"/>
        <v>#VALUE!</v>
      </c>
      <c r="Y1913">
        <f t="shared" si="323"/>
        <v>2237285.44</v>
      </c>
      <c r="Z1913">
        <f t="shared" si="324"/>
        <v>2018</v>
      </c>
      <c r="AA1913" s="9" t="str">
        <f t="shared" si="325"/>
        <v>Steel</v>
      </c>
      <c r="AB1913" s="9" t="str">
        <f t="shared" si="326"/>
        <v>Lunch Box</v>
      </c>
      <c r="AD1913" s="13">
        <f t="shared" si="327"/>
        <v>2.2683786979999998</v>
      </c>
      <c r="AE1913" t="e">
        <f t="shared" si="328"/>
        <v>#VALUE!</v>
      </c>
      <c r="AF1913" s="16">
        <f t="shared" si="329"/>
        <v>0.24320002446741149</v>
      </c>
    </row>
    <row r="1914" spans="1:32" x14ac:dyDescent="0.25">
      <c r="A1914" t="str">
        <f>'Raw Data'!A1914</f>
        <v>INNSA1</v>
      </c>
      <c r="B1914" s="7">
        <f>'Raw Data'!B1914</f>
        <v>43134</v>
      </c>
      <c r="C1914">
        <f>'Raw Data'!C1914</f>
        <v>301049751</v>
      </c>
      <c r="D1914">
        <f>'Raw Data'!D1914</f>
        <v>73239990</v>
      </c>
      <c r="E1914" t="str">
        <f>'Raw Data'!E1914</f>
        <v>STEEL LUNCH BOX 2 LAYER-6504(TOTAL NET WT.5166 KGS) (MILD STEEL)</v>
      </c>
      <c r="F1914" t="str">
        <f t="shared" si="319"/>
        <v>STEEL LUNCH BOX 2 LAYER-6504(TOTAL NET WT.5166 KGS) (MILD STEEL)</v>
      </c>
      <c r="O1914">
        <f>'Raw Data'!N1914</f>
        <v>10800</v>
      </c>
      <c r="P1914" t="str">
        <f>'Raw Data'!O1914</f>
        <v>PCS</v>
      </c>
      <c r="Q1914">
        <f>'Raw Data'!P1914</f>
        <v>160.68020000000001</v>
      </c>
      <c r="R1914">
        <f>'Raw Data'!Q1914</f>
        <v>1735346.16</v>
      </c>
      <c r="S1914">
        <f>'Raw Data'!R1914</f>
        <v>2.4911658910000001</v>
      </c>
      <c r="T1914">
        <f>'Raw Data'!S1914</f>
        <v>26904.591629999999</v>
      </c>
      <c r="U1914">
        <f>'Raw Data'!T1914</f>
        <v>422036.2</v>
      </c>
      <c r="V1914" s="9" t="str">
        <f t="shared" si="320"/>
        <v>STEEL</v>
      </c>
      <c r="W1914" t="str">
        <f t="shared" si="321"/>
        <v/>
      </c>
      <c r="X1914" t="e">
        <f t="shared" si="322"/>
        <v>#VALUE!</v>
      </c>
      <c r="Y1914">
        <f t="shared" si="323"/>
        <v>2157382.36</v>
      </c>
      <c r="Z1914">
        <f t="shared" si="324"/>
        <v>2018</v>
      </c>
      <c r="AA1914" s="9" t="str">
        <f t="shared" si="325"/>
        <v>Steel</v>
      </c>
      <c r="AB1914" s="9" t="str">
        <f t="shared" si="326"/>
        <v>Lunch Box</v>
      </c>
      <c r="AD1914" s="13">
        <f t="shared" si="327"/>
        <v>2.4911658910000001</v>
      </c>
      <c r="AE1914" t="e">
        <f t="shared" si="328"/>
        <v>#VALUE!</v>
      </c>
      <c r="AF1914" s="16">
        <f t="shared" si="329"/>
        <v>0.24320000800301425</v>
      </c>
    </row>
    <row r="1915" spans="1:32" x14ac:dyDescent="0.25">
      <c r="A1915" t="str">
        <f>'Raw Data'!A1915</f>
        <v>INNSA1</v>
      </c>
      <c r="B1915" s="7">
        <f>'Raw Data'!B1915</f>
        <v>43123</v>
      </c>
      <c r="C1915">
        <f>'Raw Data'!C1915</f>
        <v>301049751</v>
      </c>
      <c r="D1915">
        <f>'Raw Data'!D1915</f>
        <v>73239990</v>
      </c>
      <c r="E1915" t="str">
        <f>'Raw Data'!E1915</f>
        <v>STEEL HOOK 3PCS-RJ-409 (TOTAL 1257.984 KGS) (MILD STEEL)</v>
      </c>
      <c r="F1915" t="str">
        <f t="shared" si="319"/>
        <v>STEEL HOOK 3PCS-RJ-409 (TOTAL 1257.984 KGS) (MILD STEEL)</v>
      </c>
      <c r="O1915">
        <f>'Raw Data'!N1915</f>
        <v>29952</v>
      </c>
      <c r="P1915" t="str">
        <f>'Raw Data'!O1915</f>
        <v>SET</v>
      </c>
      <c r="Q1915">
        <f>'Raw Data'!P1915</f>
        <v>39.154678820000001</v>
      </c>
      <c r="R1915">
        <f>'Raw Data'!Q1915</f>
        <v>1172760.94</v>
      </c>
      <c r="S1915">
        <f>'Raw Data'!R1915</f>
        <v>0.60423887070000004</v>
      </c>
      <c r="T1915">
        <f>'Raw Data'!S1915</f>
        <v>18098.162649999998</v>
      </c>
      <c r="U1915">
        <f>'Raw Data'!T1915</f>
        <v>276021</v>
      </c>
      <c r="V1915" s="9" t="str">
        <f t="shared" si="320"/>
        <v>STEEL</v>
      </c>
      <c r="W1915" t="str">
        <f t="shared" si="321"/>
        <v/>
      </c>
      <c r="X1915" t="e">
        <f t="shared" si="322"/>
        <v>#VALUE!</v>
      </c>
      <c r="Y1915">
        <f t="shared" si="323"/>
        <v>1448781.94</v>
      </c>
      <c r="Z1915">
        <f t="shared" si="324"/>
        <v>2018</v>
      </c>
      <c r="AA1915" s="9" t="str">
        <f t="shared" si="325"/>
        <v>Steel</v>
      </c>
      <c r="AB1915" s="9" t="str">
        <f t="shared" si="326"/>
        <v>Hook</v>
      </c>
      <c r="AD1915" s="13">
        <f t="shared" si="327"/>
        <v>0.60423887070000004</v>
      </c>
      <c r="AE1915" t="e">
        <f t="shared" si="328"/>
        <v>#VALUE!</v>
      </c>
      <c r="AF1915" s="16">
        <f t="shared" si="329"/>
        <v>0.23535998734746402</v>
      </c>
    </row>
    <row r="1916" spans="1:32" x14ac:dyDescent="0.25">
      <c r="A1916" t="str">
        <f>'Raw Data'!A1916</f>
        <v>INNSA1</v>
      </c>
      <c r="B1916" s="7">
        <f>'Raw Data'!B1916</f>
        <v>43122</v>
      </c>
      <c r="C1916">
        <f>'Raw Data'!C1916</f>
        <v>301049751</v>
      </c>
      <c r="D1916">
        <f>'Raw Data'!D1916</f>
        <v>73231000</v>
      </c>
      <c r="E1916" t="str">
        <f>'Raw Data'!E1916</f>
        <v>STEEL SCRUBBER -ANG537 (TOTAL NET WT.8549.20 KGS)(MILD STEEL) (DPD CLIENT)</v>
      </c>
      <c r="F1916" t="str">
        <f t="shared" si="319"/>
        <v>STEEL SCRUBBER -ANG537 (TOTAL NET WT.8549.20 KGS)(MILD STEEL) (DPD CLIENT)</v>
      </c>
      <c r="O1916">
        <f>'Raw Data'!N1916</f>
        <v>318384</v>
      </c>
      <c r="P1916" t="str">
        <f>'Raw Data'!O1916</f>
        <v>PCS</v>
      </c>
      <c r="Q1916">
        <f>'Raw Data'!P1916</f>
        <v>4.9735798280000001</v>
      </c>
      <c r="R1916">
        <f>'Raw Data'!Q1916</f>
        <v>1583508.24</v>
      </c>
      <c r="S1916">
        <f>'Raw Data'!R1916</f>
        <v>7.6752775130000006E-2</v>
      </c>
      <c r="T1916">
        <f>'Raw Data'!S1916</f>
        <v>24436.85556</v>
      </c>
      <c r="U1916">
        <f>'Raw Data'!T1916</f>
        <v>477491</v>
      </c>
      <c r="V1916" s="9" t="str">
        <f t="shared" si="320"/>
        <v>STEEL</v>
      </c>
      <c r="W1916" t="str">
        <f t="shared" si="321"/>
        <v/>
      </c>
      <c r="X1916" t="e">
        <f t="shared" si="322"/>
        <v>#VALUE!</v>
      </c>
      <c r="Y1916">
        <f t="shared" si="323"/>
        <v>2060999.24</v>
      </c>
      <c r="Z1916">
        <f t="shared" si="324"/>
        <v>2018</v>
      </c>
      <c r="AA1916" s="9" t="str">
        <f t="shared" si="325"/>
        <v>Steel</v>
      </c>
      <c r="AB1916" s="9" t="str">
        <f t="shared" si="326"/>
        <v>Scrubber</v>
      </c>
      <c r="AD1916" s="13">
        <f t="shared" si="327"/>
        <v>7.6752775130000006E-2</v>
      </c>
      <c r="AE1916" t="e">
        <f t="shared" si="328"/>
        <v>#VALUE!</v>
      </c>
      <c r="AF1916" s="16">
        <f t="shared" si="329"/>
        <v>0.30153995283283147</v>
      </c>
    </row>
    <row r="1917" spans="1:32" x14ac:dyDescent="0.25">
      <c r="A1917" t="str">
        <f>'Raw Data'!A1917</f>
        <v>INNSA1</v>
      </c>
      <c r="B1917" s="7">
        <f>'Raw Data'!B1917</f>
        <v>43122</v>
      </c>
      <c r="C1917">
        <f>'Raw Data'!C1917</f>
        <v>301049751</v>
      </c>
      <c r="D1917">
        <f>'Raw Data'!D1917</f>
        <v>73231000</v>
      </c>
      <c r="E1917" t="str">
        <f>'Raw Data'!E1917</f>
        <v>STEEL SCRUBBER -ANG537 (TOTAL NET WT.8549.20 KGS)(MILD STEEL) (DPD CLIENT)</v>
      </c>
      <c r="F1917" t="str">
        <f t="shared" si="319"/>
        <v>STEEL SCRUBBER -ANG537 (TOTAL NET WT.8549.20 KGS)(MILD STEEL) (DPD CLIENT)</v>
      </c>
      <c r="O1917">
        <f>'Raw Data'!N1917</f>
        <v>318384</v>
      </c>
      <c r="P1917" t="str">
        <f>'Raw Data'!O1917</f>
        <v>PCS</v>
      </c>
      <c r="Q1917">
        <f>'Raw Data'!P1917</f>
        <v>4.9735798280000001</v>
      </c>
      <c r="R1917">
        <f>'Raw Data'!Q1917</f>
        <v>1583508.24</v>
      </c>
      <c r="S1917">
        <f>'Raw Data'!R1917</f>
        <v>7.6752775130000006E-2</v>
      </c>
      <c r="T1917">
        <f>'Raw Data'!S1917</f>
        <v>24436.85556</v>
      </c>
      <c r="U1917">
        <f>'Raw Data'!T1917</f>
        <v>477491</v>
      </c>
      <c r="V1917" s="9" t="str">
        <f t="shared" si="320"/>
        <v>STEEL</v>
      </c>
      <c r="W1917" t="str">
        <f t="shared" si="321"/>
        <v/>
      </c>
      <c r="X1917" t="e">
        <f t="shared" si="322"/>
        <v>#VALUE!</v>
      </c>
      <c r="Y1917">
        <f t="shared" si="323"/>
        <v>2060999.24</v>
      </c>
      <c r="Z1917">
        <f t="shared" si="324"/>
        <v>2018</v>
      </c>
      <c r="AA1917" s="9" t="str">
        <f t="shared" si="325"/>
        <v>Steel</v>
      </c>
      <c r="AB1917" s="9" t="str">
        <f t="shared" si="326"/>
        <v>Scrubber</v>
      </c>
      <c r="AD1917" s="13">
        <f t="shared" si="327"/>
        <v>7.6752775130000006E-2</v>
      </c>
      <c r="AE1917" t="e">
        <f t="shared" si="328"/>
        <v>#VALUE!</v>
      </c>
      <c r="AF1917" s="16">
        <f t="shared" si="329"/>
        <v>0.30153995283283147</v>
      </c>
    </row>
    <row r="1918" spans="1:32" x14ac:dyDescent="0.25">
      <c r="A1918" t="str">
        <f>'Raw Data'!A1918</f>
        <v>INNSA1</v>
      </c>
      <c r="B1918" s="7">
        <f>'Raw Data'!B1918</f>
        <v>43116</v>
      </c>
      <c r="C1918">
        <f>'Raw Data'!C1918</f>
        <v>301049751</v>
      </c>
      <c r="D1918">
        <f>'Raw Data'!D1918</f>
        <v>73239990</v>
      </c>
      <c r="E1918" t="str">
        <f>'Raw Data'!E1918</f>
        <v>STEEL WALL HANGER HOOK -SL-89 (TOTAL NET WT. 1274.40KGS) (MILD STEEL)</v>
      </c>
      <c r="F1918" t="str">
        <f t="shared" si="319"/>
        <v>STEEL WALL HANGER HOOK -SL-89 (TOTAL NET WT. 1274.40KGS) (MILD STEEL)</v>
      </c>
      <c r="O1918">
        <f>'Raw Data'!N1918</f>
        <v>5400</v>
      </c>
      <c r="P1918" t="str">
        <f>'Raw Data'!O1918</f>
        <v>PCS</v>
      </c>
      <c r="Q1918">
        <f>'Raw Data'!P1918</f>
        <v>81.241812960000004</v>
      </c>
      <c r="R1918">
        <f>'Raw Data'!Q1918</f>
        <v>438705.79</v>
      </c>
      <c r="S1918">
        <f>'Raw Data'!R1918</f>
        <v>1.259562992</v>
      </c>
      <c r="T1918">
        <f>'Raw Data'!S1918</f>
        <v>6801.640155</v>
      </c>
      <c r="U1918">
        <f>'Raw Data'!T1918</f>
        <v>103253.8</v>
      </c>
      <c r="V1918" s="9" t="str">
        <f t="shared" si="320"/>
        <v>STEEL</v>
      </c>
      <c r="W1918" t="str">
        <f t="shared" si="321"/>
        <v/>
      </c>
      <c r="X1918" t="e">
        <f t="shared" si="322"/>
        <v>#VALUE!</v>
      </c>
      <c r="Y1918">
        <f t="shared" si="323"/>
        <v>541959.59</v>
      </c>
      <c r="Z1918">
        <f t="shared" si="324"/>
        <v>2018</v>
      </c>
      <c r="AA1918" s="9" t="str">
        <f t="shared" si="325"/>
        <v>Steel</v>
      </c>
      <c r="AB1918" s="9" t="str">
        <f t="shared" si="326"/>
        <v>Hanger</v>
      </c>
      <c r="AD1918" s="13">
        <f t="shared" si="327"/>
        <v>1.259562992</v>
      </c>
      <c r="AE1918" t="e">
        <f t="shared" si="328"/>
        <v>#VALUE!</v>
      </c>
      <c r="AF1918" s="16">
        <f t="shared" si="329"/>
        <v>0.23536001200257697</v>
      </c>
    </row>
    <row r="1919" spans="1:32" x14ac:dyDescent="0.25">
      <c r="A1919" t="str">
        <f>'Raw Data'!A1919</f>
        <v>INNSA1</v>
      </c>
      <c r="B1919" s="7">
        <f>'Raw Data'!B1919</f>
        <v>43108</v>
      </c>
      <c r="C1919">
        <f>'Raw Data'!C1919</f>
        <v>301049751</v>
      </c>
      <c r="D1919">
        <f>'Raw Data'!D1919</f>
        <v>73239990</v>
      </c>
      <c r="E1919" t="str">
        <f>'Raw Data'!E1919</f>
        <v>STEEL HOOK 3PCS -RJ-409 (TOTAL NET WT.63.50 KGS) (MILD STEEL) (DPD CLIENT)</v>
      </c>
      <c r="F1919" t="str">
        <f t="shared" si="319"/>
        <v>STEEL HOOK 3PCS -RJ-409 (TOTAL NET WT.63.50 KGS) (MILD STEEL) (DPD CLIENT)</v>
      </c>
      <c r="O1919">
        <f>'Raw Data'!N1919</f>
        <v>1512</v>
      </c>
      <c r="P1919" t="str">
        <f>'Raw Data'!O1919</f>
        <v>SET</v>
      </c>
      <c r="Q1919">
        <f>'Raw Data'!P1919</f>
        <v>38.247433860000001</v>
      </c>
      <c r="R1919">
        <f>'Raw Data'!Q1919</f>
        <v>57830.12</v>
      </c>
      <c r="S1919">
        <f>'Raw Data'!R1919</f>
        <v>0.59298347070000001</v>
      </c>
      <c r="T1919">
        <f>'Raw Data'!S1919</f>
        <v>896.59100780000006</v>
      </c>
      <c r="U1919">
        <f>'Raw Data'!T1919</f>
        <v>13610.9</v>
      </c>
      <c r="V1919" s="9" t="str">
        <f t="shared" si="320"/>
        <v>STEEL</v>
      </c>
      <c r="W1919" t="str">
        <f t="shared" si="321"/>
        <v/>
      </c>
      <c r="X1919" t="e">
        <f t="shared" si="322"/>
        <v>#VALUE!</v>
      </c>
      <c r="Y1919">
        <f t="shared" si="323"/>
        <v>71441.02</v>
      </c>
      <c r="Z1919">
        <f t="shared" si="324"/>
        <v>2018</v>
      </c>
      <c r="AA1919" s="9" t="str">
        <f t="shared" si="325"/>
        <v>Steel</v>
      </c>
      <c r="AB1919" s="9" t="str">
        <f t="shared" si="326"/>
        <v>Hook</v>
      </c>
      <c r="AD1919" s="13">
        <f t="shared" si="327"/>
        <v>0.59298347070000001</v>
      </c>
      <c r="AE1919" t="e">
        <f t="shared" si="328"/>
        <v>#VALUE!</v>
      </c>
      <c r="AF1919" s="16">
        <f t="shared" si="329"/>
        <v>0.23536005112906561</v>
      </c>
    </row>
    <row r="1920" spans="1:32" x14ac:dyDescent="0.25">
      <c r="A1920" t="str">
        <f>'Raw Data'!A1920</f>
        <v>INNSA1</v>
      </c>
      <c r="B1920" s="7">
        <f>'Raw Data'!B1920</f>
        <v>43108</v>
      </c>
      <c r="C1920">
        <f>'Raw Data'!C1920</f>
        <v>301049751</v>
      </c>
      <c r="D1920">
        <f>'Raw Data'!D1920</f>
        <v>73239990</v>
      </c>
      <c r="E1920" t="str">
        <f>'Raw Data'!E1920</f>
        <v>RYX-02-021A MULTI FUNCTION CLOTH STAND</v>
      </c>
      <c r="F1920" t="str">
        <f t="shared" si="319"/>
        <v>RYX-02-021A MULTI FUNCTION CLOTH STAND</v>
      </c>
      <c r="O1920">
        <f>'Raw Data'!N1920</f>
        <v>1296</v>
      </c>
      <c r="P1920" t="str">
        <f>'Raw Data'!O1920</f>
        <v>PCS</v>
      </c>
      <c r="Q1920">
        <f>'Raw Data'!P1920</f>
        <v>611.51079479999999</v>
      </c>
      <c r="R1920">
        <f>'Raw Data'!Q1920</f>
        <v>792517.99</v>
      </c>
      <c r="S1920">
        <f>'Raw Data'!R1920</f>
        <v>9.4807875159999995</v>
      </c>
      <c r="T1920">
        <f>'Raw Data'!S1920</f>
        <v>12287.100619999999</v>
      </c>
      <c r="U1920">
        <f>'Raw Data'!T1920</f>
        <v>186527</v>
      </c>
      <c r="V1920" s="9" t="str">
        <f t="shared" si="320"/>
        <v>RYX-02-021A</v>
      </c>
      <c r="W1920" t="str">
        <f t="shared" si="321"/>
        <v/>
      </c>
      <c r="X1920" t="e">
        <f t="shared" si="322"/>
        <v>#VALUE!</v>
      </c>
      <c r="Y1920">
        <f t="shared" si="323"/>
        <v>979044.99</v>
      </c>
      <c r="Z1920">
        <f t="shared" si="324"/>
        <v>2018</v>
      </c>
      <c r="AA1920" s="9" t="str">
        <f t="shared" si="325"/>
        <v>Other</v>
      </c>
      <c r="AB1920" s="9" t="str">
        <f t="shared" si="326"/>
        <v>Other</v>
      </c>
      <c r="AD1920" s="13">
        <f t="shared" si="327"/>
        <v>9.4807875159999995</v>
      </c>
      <c r="AE1920" t="e">
        <f t="shared" si="328"/>
        <v>#VALUE!</v>
      </c>
      <c r="AF1920" s="16">
        <f t="shared" si="329"/>
        <v>0.23535995693927403</v>
      </c>
    </row>
    <row r="1921" spans="1:32" x14ac:dyDescent="0.25">
      <c r="A1921" t="str">
        <f>'Raw Data'!A1921</f>
        <v>INNSA1</v>
      </c>
      <c r="B1921" s="7">
        <f>'Raw Data'!B1921</f>
        <v>43108</v>
      </c>
      <c r="C1921">
        <f>'Raw Data'!C1921</f>
        <v>301049751</v>
      </c>
      <c r="D1921">
        <f>'Raw Data'!D1921</f>
        <v>73239990</v>
      </c>
      <c r="E1921" t="str">
        <f>'Raw Data'!E1921</f>
        <v>RYX-02-020 MULTI FUNCTION CLOTH STAND</v>
      </c>
      <c r="F1921" t="str">
        <f t="shared" si="319"/>
        <v>RYX-02-020 MULTI FUNCTION CLOTH STAND</v>
      </c>
      <c r="O1921">
        <f>'Raw Data'!N1921</f>
        <v>1232</v>
      </c>
      <c r="P1921" t="str">
        <f>'Raw Data'!O1921</f>
        <v>PCS</v>
      </c>
      <c r="Q1921">
        <f>'Raw Data'!P1921</f>
        <v>981.72273540000003</v>
      </c>
      <c r="R1921">
        <f>'Raw Data'!Q1921</f>
        <v>1209482.4099999999</v>
      </c>
      <c r="S1921">
        <f>'Raw Data'!R1921</f>
        <v>15.220507530000001</v>
      </c>
      <c r="T1921">
        <f>'Raw Data'!S1921</f>
        <v>18751.665270000001</v>
      </c>
      <c r="U1921">
        <f>'Raw Data'!T1921</f>
        <v>284663.8</v>
      </c>
      <c r="V1921" s="9" t="str">
        <f t="shared" si="320"/>
        <v>RYX-02-020</v>
      </c>
      <c r="W1921" t="str">
        <f t="shared" si="321"/>
        <v/>
      </c>
      <c r="X1921" t="e">
        <f t="shared" si="322"/>
        <v>#VALUE!</v>
      </c>
      <c r="Y1921">
        <f t="shared" si="323"/>
        <v>1494146.21</v>
      </c>
      <c r="Z1921">
        <f t="shared" si="324"/>
        <v>2018</v>
      </c>
      <c r="AA1921" s="9" t="str">
        <f t="shared" si="325"/>
        <v>Other</v>
      </c>
      <c r="AB1921" s="9" t="str">
        <f t="shared" si="326"/>
        <v>Other</v>
      </c>
      <c r="AD1921" s="13">
        <f t="shared" si="327"/>
        <v>15.220507530000001</v>
      </c>
      <c r="AE1921" t="e">
        <f t="shared" si="328"/>
        <v>#VALUE!</v>
      </c>
      <c r="AF1921" s="16">
        <f t="shared" si="329"/>
        <v>0.23536001652144739</v>
      </c>
    </row>
    <row r="1922" spans="1:32" x14ac:dyDescent="0.25">
      <c r="A1922" t="str">
        <f>'Raw Data'!A1922</f>
        <v>INNSA1</v>
      </c>
      <c r="B1922" s="7">
        <f>'Raw Data'!B1922</f>
        <v>43102</v>
      </c>
      <c r="C1922">
        <f>'Raw Data'!C1922</f>
        <v>301049751</v>
      </c>
      <c r="D1922">
        <f>'Raw Data'!D1922</f>
        <v>73239990</v>
      </c>
      <c r="E1922" t="str">
        <f>'Raw Data'!E1922</f>
        <v>STEEL SPOON HOLDER ROUND -MP-96 (TOTAL NET WT.1822.36 KGS)(MILD STEEL)</v>
      </c>
      <c r="F1922" t="str">
        <f t="shared" si="319"/>
        <v>STEEL SPOON HOLDER ROUND -MP-96 (TOTAL NET WT.1822.36 KGS)(MILD STEEL)</v>
      </c>
      <c r="O1922">
        <f>'Raw Data'!N1922</f>
        <v>8028</v>
      </c>
      <c r="P1922" t="str">
        <f>'Raw Data'!O1922</f>
        <v>PCS</v>
      </c>
      <c r="Q1922">
        <f>'Raw Data'!P1922</f>
        <v>47.604856750000003</v>
      </c>
      <c r="R1922">
        <f>'Raw Data'!Q1922</f>
        <v>382171.79</v>
      </c>
      <c r="S1922">
        <f>'Raw Data'!R1922</f>
        <v>0.73351088990000002</v>
      </c>
      <c r="T1922">
        <f>'Raw Data'!S1922</f>
        <v>5888.6254239999998</v>
      </c>
      <c r="U1922">
        <f>'Raw Data'!T1922</f>
        <v>89948</v>
      </c>
      <c r="V1922" s="9" t="str">
        <f t="shared" si="320"/>
        <v>STEEL</v>
      </c>
      <c r="W1922" t="str">
        <f t="shared" si="321"/>
        <v/>
      </c>
      <c r="X1922" t="e">
        <f t="shared" si="322"/>
        <v>#VALUE!</v>
      </c>
      <c r="Y1922">
        <f t="shared" si="323"/>
        <v>472119.79</v>
      </c>
      <c r="Z1922">
        <f t="shared" si="324"/>
        <v>2018</v>
      </c>
      <c r="AA1922" s="9" t="str">
        <f t="shared" si="325"/>
        <v>Steel</v>
      </c>
      <c r="AB1922" s="9" t="str">
        <f t="shared" si="326"/>
        <v>Other</v>
      </c>
      <c r="AD1922" s="13">
        <f t="shared" si="327"/>
        <v>0.73351088990000002</v>
      </c>
      <c r="AE1922" t="e">
        <f t="shared" si="328"/>
        <v>#VALUE!</v>
      </c>
      <c r="AF1922" s="16">
        <f t="shared" si="329"/>
        <v>0.2353601243043083</v>
      </c>
    </row>
    <row r="1923" spans="1:32" x14ac:dyDescent="0.25">
      <c r="A1923" t="str">
        <f>'Raw Data'!A1923</f>
        <v>INNSA1</v>
      </c>
      <c r="B1923" s="7">
        <f>'Raw Data'!B1923</f>
        <v>43102</v>
      </c>
      <c r="C1923">
        <f>'Raw Data'!C1923</f>
        <v>301049751</v>
      </c>
      <c r="D1923">
        <f>'Raw Data'!D1923</f>
        <v>73239990</v>
      </c>
      <c r="E1923" t="str">
        <f>'Raw Data'!E1923</f>
        <v>STEEL HOOK 3PCS -RJ-409 (TOTAL NET WT.1200.53 KGS) (MILD STEEL)</v>
      </c>
      <c r="F1923" t="str">
        <f t="shared" ref="F1923:F1986" si="330">IFERROR(LEFT(E1923, FIND(")", E1923, FIND("QTY", UPPER(E1923))) ), E1923)</f>
        <v>STEEL HOOK 3PCS -RJ-409 (TOTAL NET WT.1200.53 KGS) (MILD STEEL)</v>
      </c>
      <c r="O1923">
        <f>'Raw Data'!N1923</f>
        <v>28584</v>
      </c>
      <c r="P1923" t="str">
        <f>'Raw Data'!O1923</f>
        <v>SET</v>
      </c>
      <c r="Q1923">
        <f>'Raw Data'!P1923</f>
        <v>38.015878809999997</v>
      </c>
      <c r="R1923">
        <f>'Raw Data'!Q1923</f>
        <v>1086645.8799999999</v>
      </c>
      <c r="S1923">
        <f>'Raw Data'!R1923</f>
        <v>0.5857608446</v>
      </c>
      <c r="T1923">
        <f>'Raw Data'!S1923</f>
        <v>16743.38798</v>
      </c>
      <c r="U1923">
        <f>'Raw Data'!T1923</f>
        <v>255753</v>
      </c>
      <c r="V1923" s="9" t="str">
        <f t="shared" ref="V1923:V1986" si="331">TRIM(LEFT(E1923, FIND(" ", E1923 &amp; " ") - 1))</f>
        <v>STEEL</v>
      </c>
      <c r="W1923" t="str">
        <f t="shared" ref="W1923:W1986" si="332">IFERROR(
 VALUE(
  SUBSTITUTE(
   SUBSTITUTE(
    TRIM(
     SUBSTITUTE(
      SUBSTITUTE(
       SUBSTITUTE(
        SUBSTITUTE(
         SUBSTITUTE(
          MID(F1923, SEARCH("QTY",UPPER(F1923)) + 3,
           MIN(
            IFERROR(SEARCH("PCS",UPPER(F1923),SEARCH("QTY",UPPER(F1923))),99999),
            IFERROR(SEARCH("PC",UPPER(F1923),SEARCH("QTY",UPPER(F1923))),99999),
            IFERROR(SEARCH("NOS",UPPER(F1923),SEARCH("QTY",UPPER(F1923))),99999),
            IFERROR(SEARCH("SET",UPPER(F1923),SEARCH("QTY",UPPER(F1923))),99999),
            IFERROR(SEARCH("PKT",UPPER(F1923),SEARCH("QTY",UPPER(F1923))),99999),
            IFERROR(SEARCH("NUM",UPPER(F1923),SEARCH("QTY",UPPER(F1923))),99999),
            IFERROR(SEARCH("/",UPPER(F1923),SEARCH("QTY",UPPER(F1923))),99999),
            IFERROR(SEARCH("PER",UPPER(F1923),SEARCH("QTY",UPPER(F1923))),99999),
            IFERROR(SEARCH("USD",UPPER(F1923),SEARCH("QTY",UPPER(F1923))),99999),
            IFERROR(SEARCH("CNY",UPPER(F1923),SEARCH("QTY",UPPER(F1923))),99999)
           ) - (SEARCH("QTY",UPPER(F1923)) + 3)
          ),
         ":", ""),
        "(", ""),
       ")", ""),
      "PER", ""),
     "USD", "")
    ),
   ",", ""),
  "-", "")
 ),
"")</f>
        <v/>
      </c>
      <c r="X1923" t="e">
        <f t="shared" ref="X1923:X1986" si="333">SEARCH("USD", UPPER(F1923))</f>
        <v>#VALUE!</v>
      </c>
      <c r="Y1923">
        <f t="shared" ref="Y1923:Y1986" si="334">R1923+U1923</f>
        <v>1342398.88</v>
      </c>
      <c r="Z1923">
        <f t="shared" ref="Z1923:Z1986" si="335">YEAR(B1923)</f>
        <v>2018</v>
      </c>
      <c r="AA1923" s="9" t="str">
        <f t="shared" ref="AA1923:AA1986" si="336">IF( ISNUMBER(SEARCH("STEEL", F1923)), "Steel",
 IF( ISNUMBER(SEARCH("SCRUBBER", F1923)), "Cleaning",
 IF( ISNUMBER(SEARCH("BASKET", F1923)), "Basket",
 IF( ISNUMBER(SEARCH("HANGER", F1923)), "Hanger",
 IF( ISNUMBER(SEARCH("LUNCH BOX", F1923)), "Lunch Box",
 IF( ISNUMBER(SEARCH("BOTTLE", F1923)), "Bottle",
 "Other"))))))</f>
        <v>Steel</v>
      </c>
      <c r="AB1923" s="9" t="str">
        <f t="shared" ref="AB1923:AB1986" si="337">IF( ISNUMBER(SEARCH("SCRUBBER", F1923)), "Scrubber",
 IF( ISNUMBER(SEARCH("FRUIT BASKET", F1923)), "Fruit Basket",
 IF( ISNUMBER(SEARCH("BASKET", F1923)), "Basket",
 IF( ISNUMBER(SEARCH("CUTLERY", F1923)), "Cutlery Holder",
 IF( ISNUMBER(SEARCH("TEA STRAINER", F1923)), "Tea Strainer",
 IF( ISNUMBER(SEARCH("HANGER", F1923)), "Hanger",
 IF( ISNUMBER(SEARCH("HOOK", F1923)), "Hook",
 IF( ISNUMBER(SEARCH("LUNCH BOX", F1923)), "Lunch Box",
 "Other"))))))))</f>
        <v>Hook</v>
      </c>
      <c r="AD1923" s="13">
        <f t="shared" ref="AD1923:AD1986" si="338">S1923</f>
        <v>0.5857608446</v>
      </c>
      <c r="AE1923" t="e">
        <f t="shared" ref="AE1923:AE1986" si="339">U1923 / W1923</f>
        <v>#VALUE!</v>
      </c>
      <c r="AF1923" s="16">
        <f t="shared" ref="AF1923:AF1986" si="340">U1923/R1923</f>
        <v>0.23536002363529876</v>
      </c>
    </row>
    <row r="1924" spans="1:32" x14ac:dyDescent="0.25">
      <c r="A1924" t="str">
        <f>'Raw Data'!A1924</f>
        <v>INNSA1</v>
      </c>
      <c r="B1924" s="7">
        <f>'Raw Data'!B1924</f>
        <v>43102</v>
      </c>
      <c r="C1924">
        <f>'Raw Data'!C1924</f>
        <v>301049751</v>
      </c>
      <c r="D1924">
        <f>'Raw Data'!D1924</f>
        <v>73239990</v>
      </c>
      <c r="E1924" t="str">
        <f>'Raw Data'!E1924</f>
        <v>STEEL ZHARA-NP-003 (TOTAL NET WT.3420 KGS) (MILD STEEL)</v>
      </c>
      <c r="F1924" t="str">
        <f t="shared" si="330"/>
        <v>STEEL ZHARA-NP-003 (TOTAL NET WT.3420 KGS) (MILD STEEL)</v>
      </c>
      <c r="O1924">
        <f>'Raw Data'!N1924</f>
        <v>36000</v>
      </c>
      <c r="P1924" t="str">
        <f>'Raw Data'!O1924</f>
        <v>PCS</v>
      </c>
      <c r="Q1924">
        <f>'Raw Data'!P1924</f>
        <v>30.39910167</v>
      </c>
      <c r="R1924">
        <f>'Raw Data'!Q1924</f>
        <v>1094367.6599999999</v>
      </c>
      <c r="S1924">
        <f>'Raw Data'!R1924</f>
        <v>0.4683991012</v>
      </c>
      <c r="T1924">
        <f>'Raw Data'!S1924</f>
        <v>16862.36764</v>
      </c>
      <c r="U1924">
        <f>'Raw Data'!T1924</f>
        <v>257570.4</v>
      </c>
      <c r="V1924" s="9" t="str">
        <f t="shared" si="331"/>
        <v>STEEL</v>
      </c>
      <c r="W1924" t="str">
        <f t="shared" si="332"/>
        <v/>
      </c>
      <c r="X1924" t="e">
        <f t="shared" si="333"/>
        <v>#VALUE!</v>
      </c>
      <c r="Y1924">
        <f t="shared" si="334"/>
        <v>1351938.0599999998</v>
      </c>
      <c r="Z1924">
        <f t="shared" si="335"/>
        <v>2018</v>
      </c>
      <c r="AA1924" s="9" t="str">
        <f t="shared" si="336"/>
        <v>Steel</v>
      </c>
      <c r="AB1924" s="9" t="str">
        <f t="shared" si="337"/>
        <v>Other</v>
      </c>
      <c r="AD1924" s="13">
        <f t="shared" si="338"/>
        <v>0.4683991012</v>
      </c>
      <c r="AE1924" t="e">
        <f t="shared" si="339"/>
        <v>#VALUE!</v>
      </c>
      <c r="AF1924" s="16">
        <f t="shared" si="340"/>
        <v>0.23536002516741039</v>
      </c>
    </row>
    <row r="1925" spans="1:32" x14ac:dyDescent="0.25">
      <c r="A1925" t="str">
        <f>'Raw Data'!A1925</f>
        <v>INNSA1</v>
      </c>
      <c r="B1925" s="7">
        <f>'Raw Data'!B1925</f>
        <v>43080</v>
      </c>
      <c r="C1925">
        <f>'Raw Data'!C1925</f>
        <v>301049751</v>
      </c>
      <c r="D1925">
        <f>'Raw Data'!D1925</f>
        <v>73239990</v>
      </c>
      <c r="E1925" t="str">
        <f>'Raw Data'!E1925</f>
        <v>STEEL WALLNUT CRACKER -SL-145 (TOTAL NET WT.99.84 KGS) (MILDSTEEL)(DPD CLIENT)</v>
      </c>
      <c r="F1925" t="str">
        <f t="shared" si="330"/>
        <v>STEEL WALLNUT CRACKER -SL-145 (TOTAL NET WT.99.84 KGS) (MILDSTEEL)(DPD CLIENT)</v>
      </c>
      <c r="O1925">
        <f>'Raw Data'!N1925</f>
        <v>480</v>
      </c>
      <c r="P1925" t="str">
        <f>'Raw Data'!O1925</f>
        <v>PCS</v>
      </c>
      <c r="Q1925">
        <f>'Raw Data'!P1925</f>
        <v>69.970333330000003</v>
      </c>
      <c r="R1925">
        <f>'Raw Data'!Q1925</f>
        <v>33585.760000000002</v>
      </c>
      <c r="S1925">
        <f>'Raw Data'!R1925</f>
        <v>1.069882773</v>
      </c>
      <c r="T1925">
        <f>'Raw Data'!S1925</f>
        <v>513.54373090000001</v>
      </c>
      <c r="U1925">
        <f>'Raw Data'!T1925</f>
        <v>7904.8</v>
      </c>
      <c r="V1925" s="9" t="str">
        <f t="shared" si="331"/>
        <v>STEEL</v>
      </c>
      <c r="W1925" t="str">
        <f t="shared" si="332"/>
        <v/>
      </c>
      <c r="X1925" t="e">
        <f t="shared" si="333"/>
        <v>#VALUE!</v>
      </c>
      <c r="Y1925">
        <f t="shared" si="334"/>
        <v>41490.560000000005</v>
      </c>
      <c r="Z1925">
        <f t="shared" si="335"/>
        <v>2017</v>
      </c>
      <c r="AA1925" s="9" t="str">
        <f t="shared" si="336"/>
        <v>Steel</v>
      </c>
      <c r="AB1925" s="9" t="str">
        <f t="shared" si="337"/>
        <v>Other</v>
      </c>
      <c r="AD1925" s="13">
        <f t="shared" si="338"/>
        <v>1.069882773</v>
      </c>
      <c r="AE1925" t="e">
        <f t="shared" si="339"/>
        <v>#VALUE!</v>
      </c>
      <c r="AF1925" s="16">
        <f t="shared" si="340"/>
        <v>0.23536165327210101</v>
      </c>
    </row>
    <row r="1926" spans="1:32" x14ac:dyDescent="0.25">
      <c r="A1926" t="str">
        <f>'Raw Data'!A1926</f>
        <v>INNSA1</v>
      </c>
      <c r="B1926" s="7">
        <f>'Raw Data'!B1926</f>
        <v>43080</v>
      </c>
      <c r="C1926">
        <f>'Raw Data'!C1926</f>
        <v>301049751</v>
      </c>
      <c r="D1926">
        <f>'Raw Data'!D1926</f>
        <v>73239990</v>
      </c>
      <c r="E1926" t="str">
        <f>'Raw Data'!E1926</f>
        <v>STEEL LUNCH BOX -SL-104 (TOTAL NET WT.173.16 KGS) (MILD STEEL)</v>
      </c>
      <c r="F1926" t="str">
        <f t="shared" si="330"/>
        <v>STEEL LUNCH BOX -SL-104 (TOTAL NET WT.173.16 KGS) (MILD STEEL)</v>
      </c>
      <c r="O1926">
        <f>'Raw Data'!N1926</f>
        <v>360</v>
      </c>
      <c r="P1926" t="str">
        <f>'Raw Data'!O1926</f>
        <v>PCS</v>
      </c>
      <c r="Q1926">
        <f>'Raw Data'!P1926</f>
        <v>180.63772220000001</v>
      </c>
      <c r="R1926">
        <f>'Raw Data'!Q1926</f>
        <v>65029.58</v>
      </c>
      <c r="S1926">
        <f>'Raw Data'!R1926</f>
        <v>2.762044682</v>
      </c>
      <c r="T1926">
        <f>'Raw Data'!S1926</f>
        <v>994.33608560000005</v>
      </c>
      <c r="U1926">
        <f>'Raw Data'!T1926</f>
        <v>15305.4</v>
      </c>
      <c r="V1926" s="9" t="str">
        <f t="shared" si="331"/>
        <v>STEEL</v>
      </c>
      <c r="W1926" t="str">
        <f t="shared" si="332"/>
        <v/>
      </c>
      <c r="X1926" t="e">
        <f t="shared" si="333"/>
        <v>#VALUE!</v>
      </c>
      <c r="Y1926">
        <f t="shared" si="334"/>
        <v>80334.98</v>
      </c>
      <c r="Z1926">
        <f t="shared" si="335"/>
        <v>2017</v>
      </c>
      <c r="AA1926" s="9" t="str">
        <f t="shared" si="336"/>
        <v>Steel</v>
      </c>
      <c r="AB1926" s="9" t="str">
        <f t="shared" si="337"/>
        <v>Lunch Box</v>
      </c>
      <c r="AD1926" s="13">
        <f t="shared" si="338"/>
        <v>2.762044682</v>
      </c>
      <c r="AE1926" t="e">
        <f t="shared" si="339"/>
        <v>#VALUE!</v>
      </c>
      <c r="AF1926" s="16">
        <f t="shared" si="340"/>
        <v>0.23536058513679467</v>
      </c>
    </row>
    <row r="1927" spans="1:32" x14ac:dyDescent="0.25">
      <c r="A1927" t="str">
        <f>'Raw Data'!A1927</f>
        <v>INNSA1</v>
      </c>
      <c r="B1927" s="7">
        <f>'Raw Data'!B1927</f>
        <v>43080</v>
      </c>
      <c r="C1927">
        <f>'Raw Data'!C1927</f>
        <v>301049751</v>
      </c>
      <c r="D1927">
        <f>'Raw Data'!D1927</f>
        <v>73239990</v>
      </c>
      <c r="E1927" t="str">
        <f>'Raw Data'!E1927</f>
        <v>STEEL SPOON HOLDER ROUND-MP-96 (TOTAL NET WT.2180.23 KGS)(MILD STEEL)</v>
      </c>
      <c r="F1927" t="str">
        <f t="shared" si="330"/>
        <v>STEEL SPOON HOLDER ROUND-MP-96 (TOTAL NET WT.2180.23 KGS)(MILD STEEL)</v>
      </c>
      <c r="O1927">
        <f>'Raw Data'!N1927</f>
        <v>10188</v>
      </c>
      <c r="P1927" t="str">
        <f>'Raw Data'!O1927</f>
        <v>PCS</v>
      </c>
      <c r="Q1927">
        <f>'Raw Data'!P1927</f>
        <v>49.907414609999996</v>
      </c>
      <c r="R1927">
        <f>'Raw Data'!Q1927</f>
        <v>508456.74</v>
      </c>
      <c r="S1927">
        <f>'Raw Data'!R1927</f>
        <v>0.76311031510000005</v>
      </c>
      <c r="T1927">
        <f>'Raw Data'!S1927</f>
        <v>7774.5678900000003</v>
      </c>
      <c r="U1927">
        <f>'Raw Data'!T1927</f>
        <v>119670.39999999999</v>
      </c>
      <c r="V1927" s="9" t="str">
        <f t="shared" si="331"/>
        <v>STEEL</v>
      </c>
      <c r="W1927" t="str">
        <f t="shared" si="332"/>
        <v/>
      </c>
      <c r="X1927" t="e">
        <f t="shared" si="333"/>
        <v>#VALUE!</v>
      </c>
      <c r="Y1927">
        <f t="shared" si="334"/>
        <v>628127.14</v>
      </c>
      <c r="Z1927">
        <f t="shared" si="335"/>
        <v>2017</v>
      </c>
      <c r="AA1927" s="9" t="str">
        <f t="shared" si="336"/>
        <v>Steel</v>
      </c>
      <c r="AB1927" s="9" t="str">
        <f t="shared" si="337"/>
        <v>Other</v>
      </c>
      <c r="AD1927" s="13">
        <f t="shared" si="338"/>
        <v>0.76311031510000005</v>
      </c>
      <c r="AE1927" t="e">
        <f t="shared" si="339"/>
        <v>#VALUE!</v>
      </c>
      <c r="AF1927" s="16">
        <f t="shared" si="340"/>
        <v>0.23536004262624191</v>
      </c>
    </row>
    <row r="1928" spans="1:32" x14ac:dyDescent="0.25">
      <c r="A1928" t="str">
        <f>'Raw Data'!A1928</f>
        <v>INNSA1</v>
      </c>
      <c r="B1928" s="7">
        <f>'Raw Data'!B1928</f>
        <v>43076</v>
      </c>
      <c r="C1928">
        <f>'Raw Data'!C1928</f>
        <v>301049751</v>
      </c>
      <c r="D1928">
        <f>'Raw Data'!D1928</f>
        <v>73239990</v>
      </c>
      <c r="E1928" t="str">
        <f>'Raw Data'!E1928</f>
        <v>KWB-600F STAINLESS STEEL SPORTS BOTTLE</v>
      </c>
      <c r="F1928" t="str">
        <f t="shared" si="330"/>
        <v>KWB-600F STAINLESS STEEL SPORTS BOTTLE</v>
      </c>
      <c r="O1928">
        <f>'Raw Data'!N1928</f>
        <v>50400</v>
      </c>
      <c r="P1928" t="str">
        <f>'Raw Data'!O1928</f>
        <v>PCS</v>
      </c>
      <c r="Q1928">
        <f>'Raw Data'!P1928</f>
        <v>76.833174600000007</v>
      </c>
      <c r="R1928">
        <f>'Raw Data'!Q1928</f>
        <v>3872392</v>
      </c>
      <c r="S1928">
        <f>'Raw Data'!R1928</f>
        <v>1.160621973</v>
      </c>
      <c r="T1928">
        <f>'Raw Data'!S1928</f>
        <v>58495.347430000002</v>
      </c>
      <c r="U1928">
        <f>'Raw Data'!T1928</f>
        <v>911406.2</v>
      </c>
      <c r="V1928" s="9" t="str">
        <f t="shared" si="331"/>
        <v>KWB-600F</v>
      </c>
      <c r="W1928" t="str">
        <f t="shared" si="332"/>
        <v/>
      </c>
      <c r="X1928" t="e">
        <f t="shared" si="333"/>
        <v>#VALUE!</v>
      </c>
      <c r="Y1928">
        <f t="shared" si="334"/>
        <v>4783798.2</v>
      </c>
      <c r="Z1928">
        <f t="shared" si="335"/>
        <v>2017</v>
      </c>
      <c r="AA1928" s="9" t="str">
        <f t="shared" si="336"/>
        <v>Steel</v>
      </c>
      <c r="AB1928" s="9" t="str">
        <f t="shared" si="337"/>
        <v>Other</v>
      </c>
      <c r="AD1928" s="13">
        <f t="shared" si="338"/>
        <v>1.160621973</v>
      </c>
      <c r="AE1928" t="e">
        <f t="shared" si="339"/>
        <v>#VALUE!</v>
      </c>
      <c r="AF1928" s="16">
        <f t="shared" si="340"/>
        <v>0.23536000487553946</v>
      </c>
    </row>
    <row r="1929" spans="1:32" x14ac:dyDescent="0.25">
      <c r="A1929" t="str">
        <f>'Raw Data'!A1929</f>
        <v>INNSA1</v>
      </c>
      <c r="B1929" s="7">
        <f>'Raw Data'!B1929</f>
        <v>43070</v>
      </c>
      <c r="C1929">
        <f>'Raw Data'!C1929</f>
        <v>301049751</v>
      </c>
      <c r="D1929">
        <f>'Raw Data'!D1929</f>
        <v>73239990</v>
      </c>
      <c r="E1929" t="str">
        <f>'Raw Data'!E1929</f>
        <v>STAINLESS STEEL SPORTS BOTTLE 750ML S-308-C6 -NP-20 (TOTAL NET WT. 1514.38 KGS)(MILD STEEL)</v>
      </c>
      <c r="F1929" t="str">
        <f t="shared" si="330"/>
        <v>STAINLESS STEEL SPORTS BOTTLE 750ML S-308-C6 -NP-20 (TOTAL NET WT. 1514.38 KGS)(MILD STEEL)</v>
      </c>
      <c r="O1929">
        <f>'Raw Data'!N1929</f>
        <v>8856</v>
      </c>
      <c r="P1929" t="str">
        <f>'Raw Data'!O1929</f>
        <v>PCS</v>
      </c>
      <c r="Q1929">
        <f>'Raw Data'!P1929</f>
        <v>75.800460700000002</v>
      </c>
      <c r="R1929">
        <f>'Raw Data'!Q1929</f>
        <v>671288.88</v>
      </c>
      <c r="S1929">
        <f>'Raw Data'!R1929</f>
        <v>1.145022065</v>
      </c>
      <c r="T1929">
        <f>'Raw Data'!S1929</f>
        <v>10140.315409999999</v>
      </c>
      <c r="U1929">
        <f>'Raw Data'!T1929</f>
        <v>157994.6</v>
      </c>
      <c r="V1929" s="9" t="str">
        <f t="shared" si="331"/>
        <v>STAINLESS</v>
      </c>
      <c r="W1929" t="str">
        <f t="shared" si="332"/>
        <v/>
      </c>
      <c r="X1929" t="e">
        <f t="shared" si="333"/>
        <v>#VALUE!</v>
      </c>
      <c r="Y1929">
        <f t="shared" si="334"/>
        <v>829283.48</v>
      </c>
      <c r="Z1929">
        <f t="shared" si="335"/>
        <v>2017</v>
      </c>
      <c r="AA1929" s="9" t="str">
        <f t="shared" si="336"/>
        <v>Steel</v>
      </c>
      <c r="AB1929" s="9" t="str">
        <f t="shared" si="337"/>
        <v>Other</v>
      </c>
      <c r="AD1929" s="13">
        <f t="shared" si="338"/>
        <v>1.145022065</v>
      </c>
      <c r="AE1929" t="e">
        <f t="shared" si="339"/>
        <v>#VALUE!</v>
      </c>
      <c r="AF1929" s="16">
        <f t="shared" si="340"/>
        <v>0.23536007329661116</v>
      </c>
    </row>
    <row r="1930" spans="1:32" x14ac:dyDescent="0.25">
      <c r="A1930" t="str">
        <f>'Raw Data'!A1930</f>
        <v>INNSA1</v>
      </c>
      <c r="B1930" s="7">
        <f>'Raw Data'!B1930</f>
        <v>43070</v>
      </c>
      <c r="C1930">
        <f>'Raw Data'!C1930</f>
        <v>301049751</v>
      </c>
      <c r="D1930">
        <f>'Raw Data'!D1930</f>
        <v>73239990</v>
      </c>
      <c r="E1930" t="str">
        <f>'Raw Data'!E1930</f>
        <v>STAINLESS STEEL SPORTS BOTTLE 600ML S115-NP-21 (TOTAL NET WT.1388.84 KGS)(MILD STEEL) (DPD CLIENT)</v>
      </c>
      <c r="F1930" t="str">
        <f t="shared" si="330"/>
        <v>STAINLESS STEEL SPORTS BOTTLE 600ML S115-NP-21 (TOTAL NET WT.1388.84 KGS)(MILD STEEL) (DPD CLIENT)</v>
      </c>
      <c r="O1930">
        <f>'Raw Data'!N1930</f>
        <v>8028</v>
      </c>
      <c r="P1930" t="str">
        <f>'Raw Data'!O1930</f>
        <v>PCS</v>
      </c>
      <c r="Q1930">
        <f>'Raw Data'!P1930</f>
        <v>83.552001739999994</v>
      </c>
      <c r="R1930">
        <f>'Raw Data'!Q1930</f>
        <v>670755.47</v>
      </c>
      <c r="S1930">
        <f>'Raw Data'!R1930</f>
        <v>1.26211483</v>
      </c>
      <c r="T1930">
        <f>'Raw Data'!S1930</f>
        <v>10132.25785</v>
      </c>
      <c r="U1930">
        <f>'Raw Data'!T1930</f>
        <v>157869</v>
      </c>
      <c r="V1930" s="9" t="str">
        <f t="shared" si="331"/>
        <v>STAINLESS</v>
      </c>
      <c r="W1930" t="str">
        <f t="shared" si="332"/>
        <v/>
      </c>
      <c r="X1930" t="e">
        <f t="shared" si="333"/>
        <v>#VALUE!</v>
      </c>
      <c r="Y1930">
        <f t="shared" si="334"/>
        <v>828624.47</v>
      </c>
      <c r="Z1930">
        <f t="shared" si="335"/>
        <v>2017</v>
      </c>
      <c r="AA1930" s="9" t="str">
        <f t="shared" si="336"/>
        <v>Steel</v>
      </c>
      <c r="AB1930" s="9" t="str">
        <f t="shared" si="337"/>
        <v>Other</v>
      </c>
      <c r="AD1930" s="13">
        <f t="shared" si="338"/>
        <v>1.26211483</v>
      </c>
      <c r="AE1930" t="e">
        <f t="shared" si="339"/>
        <v>#VALUE!</v>
      </c>
      <c r="AF1930" s="16">
        <f t="shared" si="340"/>
        <v>0.23535998893903914</v>
      </c>
    </row>
    <row r="1931" spans="1:32" x14ac:dyDescent="0.25">
      <c r="A1931" t="str">
        <f>'Raw Data'!A1931</f>
        <v>INNSA1</v>
      </c>
      <c r="B1931" s="7">
        <f>'Raw Data'!B1931</f>
        <v>43070</v>
      </c>
      <c r="C1931">
        <f>'Raw Data'!C1931</f>
        <v>301049751</v>
      </c>
      <c r="D1931">
        <f>'Raw Data'!D1931</f>
        <v>73239990</v>
      </c>
      <c r="E1931" t="str">
        <f>'Raw Data'!E1931</f>
        <v>STEEL PEELER-MP-196 (TOTAL NET WT. 2370.00KGS) (MILD STEEL)</v>
      </c>
      <c r="F1931" t="str">
        <f t="shared" si="330"/>
        <v>STEEL PEELER-MP-196 (TOTAL NET WT. 2370.00KGS) (MILD STEEL)</v>
      </c>
      <c r="O1931">
        <f>'Raw Data'!N1931</f>
        <v>30000</v>
      </c>
      <c r="P1931" t="str">
        <f>'Raw Data'!O1931</f>
        <v>PCS</v>
      </c>
      <c r="Q1931">
        <f>'Raw Data'!P1931</f>
        <v>36.263774329999997</v>
      </c>
      <c r="R1931">
        <f>'Raw Data'!Q1931</f>
        <v>1087913.23</v>
      </c>
      <c r="S1931">
        <f>'Raw Data'!R1931</f>
        <v>0.54779115310000004</v>
      </c>
      <c r="T1931">
        <f>'Raw Data'!S1931</f>
        <v>16433.73459</v>
      </c>
      <c r="U1931">
        <f>'Raw Data'!T1931</f>
        <v>256051.20000000001</v>
      </c>
      <c r="V1931" s="9" t="str">
        <f t="shared" si="331"/>
        <v>STEEL</v>
      </c>
      <c r="W1931" t="str">
        <f t="shared" si="332"/>
        <v/>
      </c>
      <c r="X1931" t="e">
        <f t="shared" si="333"/>
        <v>#VALUE!</v>
      </c>
      <c r="Y1931">
        <f t="shared" si="334"/>
        <v>1343964.43</v>
      </c>
      <c r="Z1931">
        <f t="shared" si="335"/>
        <v>2017</v>
      </c>
      <c r="AA1931" s="9" t="str">
        <f t="shared" si="336"/>
        <v>Steel</v>
      </c>
      <c r="AB1931" s="9" t="str">
        <f t="shared" si="337"/>
        <v>Other</v>
      </c>
      <c r="AD1931" s="13">
        <f t="shared" si="338"/>
        <v>0.54779115310000004</v>
      </c>
      <c r="AE1931" t="e">
        <f t="shared" si="339"/>
        <v>#VALUE!</v>
      </c>
      <c r="AF1931" s="16">
        <f t="shared" si="340"/>
        <v>0.23535994685899722</v>
      </c>
    </row>
    <row r="1932" spans="1:32" x14ac:dyDescent="0.25">
      <c r="A1932" t="str">
        <f>'Raw Data'!A1932</f>
        <v>INNSA1</v>
      </c>
      <c r="B1932" s="7">
        <f>'Raw Data'!B1932</f>
        <v>43070</v>
      </c>
      <c r="C1932">
        <f>'Raw Data'!C1932</f>
        <v>301049751</v>
      </c>
      <c r="D1932">
        <f>'Raw Data'!D1932</f>
        <v>73239990</v>
      </c>
      <c r="E1932" t="str">
        <f>'Raw Data'!E1932</f>
        <v>STEEL HOOK 3 PCS SET-RM2628 (TOTAL NET WT.2330.20 KGS) (MILDSTEEL) (DPD CLIENT)</v>
      </c>
      <c r="F1932" t="str">
        <f t="shared" si="330"/>
        <v>STEEL HOOK 3 PCS SET-RM2628 (TOTAL NET WT.2330.20 KGS) (MILDSTEEL) (DPD CLIENT)</v>
      </c>
      <c r="O1932">
        <f>'Raw Data'!N1932</f>
        <v>68760</v>
      </c>
      <c r="P1932" t="str">
        <f>'Raw Data'!O1932</f>
        <v>SET</v>
      </c>
      <c r="Q1932">
        <f>'Raw Data'!P1932</f>
        <v>31.415267889999999</v>
      </c>
      <c r="R1932">
        <f>'Raw Data'!Q1932</f>
        <v>2160113.8199999998</v>
      </c>
      <c r="S1932">
        <f>'Raw Data'!R1932</f>
        <v>0.47455087439999999</v>
      </c>
      <c r="T1932">
        <f>'Raw Data'!S1932</f>
        <v>32630.118129999999</v>
      </c>
      <c r="U1932">
        <f>'Raw Data'!T1932</f>
        <v>508404.4</v>
      </c>
      <c r="V1932" s="9" t="str">
        <f t="shared" si="331"/>
        <v>STEEL</v>
      </c>
      <c r="W1932" t="str">
        <f t="shared" si="332"/>
        <v/>
      </c>
      <c r="X1932" t="e">
        <f t="shared" si="333"/>
        <v>#VALUE!</v>
      </c>
      <c r="Y1932">
        <f t="shared" si="334"/>
        <v>2668518.2199999997</v>
      </c>
      <c r="Z1932">
        <f t="shared" si="335"/>
        <v>2017</v>
      </c>
      <c r="AA1932" s="9" t="str">
        <f t="shared" si="336"/>
        <v>Steel</v>
      </c>
      <c r="AB1932" s="9" t="str">
        <f t="shared" si="337"/>
        <v>Hook</v>
      </c>
      <c r="AD1932" s="13">
        <f t="shared" si="338"/>
        <v>0.47455087439999999</v>
      </c>
      <c r="AE1932" t="e">
        <f t="shared" si="339"/>
        <v>#VALUE!</v>
      </c>
      <c r="AF1932" s="16">
        <f t="shared" si="340"/>
        <v>0.23536000524268674</v>
      </c>
    </row>
    <row r="1933" spans="1:32" x14ac:dyDescent="0.25">
      <c r="A1933" t="str">
        <f>'Raw Data'!A1933</f>
        <v>INNSA1</v>
      </c>
      <c r="B1933" s="7">
        <f>'Raw Data'!B1933</f>
        <v>43066</v>
      </c>
      <c r="C1933">
        <f>'Raw Data'!C1933</f>
        <v>301049751</v>
      </c>
      <c r="D1933">
        <f>'Raw Data'!D1933</f>
        <v>73239990</v>
      </c>
      <c r="E1933" t="str">
        <f>'Raw Data'!E1933</f>
        <v>STEEL TEA STRAINER -NP-55 (TOTAL NET WT.1192.32 KGS) (MILD S - TEEL)</v>
      </c>
      <c r="F1933" t="str">
        <f t="shared" si="330"/>
        <v>STEEL TEA STRAINER -NP-55 (TOTAL NET WT.1192.32 KGS) (MILD S - TEEL)</v>
      </c>
      <c r="O1933">
        <f>'Raw Data'!N1933</f>
        <v>25920</v>
      </c>
      <c r="P1933" t="str">
        <f>'Raw Data'!O1933</f>
        <v>PCS</v>
      </c>
      <c r="Q1933">
        <f>'Raw Data'!P1933</f>
        <v>22.402829090000001</v>
      </c>
      <c r="R1933">
        <f>'Raw Data'!Q1933</f>
        <v>580681.32999999996</v>
      </c>
      <c r="S1933">
        <f>'Raw Data'!R1933</f>
        <v>0.33841131559999998</v>
      </c>
      <c r="T1933">
        <f>'Raw Data'!S1933</f>
        <v>8771.6212990000004</v>
      </c>
      <c r="U1933">
        <f>'Raw Data'!T1933</f>
        <v>136669.20000000001</v>
      </c>
      <c r="V1933" s="9" t="str">
        <f t="shared" si="331"/>
        <v>STEEL</v>
      </c>
      <c r="W1933" t="str">
        <f t="shared" si="332"/>
        <v/>
      </c>
      <c r="X1933" t="e">
        <f t="shared" si="333"/>
        <v>#VALUE!</v>
      </c>
      <c r="Y1933">
        <f t="shared" si="334"/>
        <v>717350.53</v>
      </c>
      <c r="Z1933">
        <f t="shared" si="335"/>
        <v>2017</v>
      </c>
      <c r="AA1933" s="9" t="str">
        <f t="shared" si="336"/>
        <v>Steel</v>
      </c>
      <c r="AB1933" s="9" t="str">
        <f t="shared" si="337"/>
        <v>Tea Strainer</v>
      </c>
      <c r="AD1933" s="13">
        <f t="shared" si="338"/>
        <v>0.33841131559999998</v>
      </c>
      <c r="AE1933" t="e">
        <f t="shared" si="339"/>
        <v>#VALUE!</v>
      </c>
      <c r="AF1933" s="16">
        <f t="shared" si="340"/>
        <v>0.23536007262365405</v>
      </c>
    </row>
    <row r="1934" spans="1:32" x14ac:dyDescent="0.25">
      <c r="A1934" t="str">
        <f>'Raw Data'!A1934</f>
        <v>INNSA1</v>
      </c>
      <c r="B1934" s="7">
        <f>'Raw Data'!B1934</f>
        <v>43066</v>
      </c>
      <c r="C1934">
        <f>'Raw Data'!C1934</f>
        <v>301049751</v>
      </c>
      <c r="D1934">
        <f>'Raw Data'!D1934</f>
        <v>73239990</v>
      </c>
      <c r="E1934" t="str">
        <f>'Raw Data'!E1934</f>
        <v>STEEL PIZZA CUTTER-RJ-388(TOTAL NET WT.1935.36 KGS) (MILD ST - EEL)</v>
      </c>
      <c r="F1934" t="str">
        <f t="shared" si="330"/>
        <v>STEEL PIZZA CUTTER-RJ-388(TOTAL NET WT.1935.36 KGS) (MILD ST - EEL)</v>
      </c>
      <c r="O1934">
        <f>'Raw Data'!N1934</f>
        <v>20160</v>
      </c>
      <c r="P1934" t="str">
        <f>'Raw Data'!O1934</f>
        <v>PCS</v>
      </c>
      <c r="Q1934">
        <f>'Raw Data'!P1934</f>
        <v>34.29998363</v>
      </c>
      <c r="R1934">
        <f>'Raw Data'!Q1934</f>
        <v>691487.67</v>
      </c>
      <c r="S1934">
        <f>'Raw Data'!R1934</f>
        <v>0.51812664100000005</v>
      </c>
      <c r="T1934">
        <f>'Raw Data'!S1934</f>
        <v>10445.433080000001</v>
      </c>
      <c r="U1934">
        <f>'Raw Data'!T1934</f>
        <v>162748.6</v>
      </c>
      <c r="V1934" s="9" t="str">
        <f t="shared" si="331"/>
        <v>STEEL</v>
      </c>
      <c r="W1934" t="str">
        <f t="shared" si="332"/>
        <v/>
      </c>
      <c r="X1934" t="e">
        <f t="shared" si="333"/>
        <v>#VALUE!</v>
      </c>
      <c r="Y1934">
        <f t="shared" si="334"/>
        <v>854236.27</v>
      </c>
      <c r="Z1934">
        <f t="shared" si="335"/>
        <v>2017</v>
      </c>
      <c r="AA1934" s="9" t="str">
        <f t="shared" si="336"/>
        <v>Steel</v>
      </c>
      <c r="AB1934" s="9" t="str">
        <f t="shared" si="337"/>
        <v>Other</v>
      </c>
      <c r="AD1934" s="13">
        <f t="shared" si="338"/>
        <v>0.51812664100000005</v>
      </c>
      <c r="AE1934" t="e">
        <f t="shared" si="339"/>
        <v>#VALUE!</v>
      </c>
      <c r="AF1934" s="16">
        <f t="shared" si="340"/>
        <v>0.23536008964556085</v>
      </c>
    </row>
    <row r="1935" spans="1:32" x14ac:dyDescent="0.25">
      <c r="A1935" t="str">
        <f>'Raw Data'!A1935</f>
        <v>INNSA1</v>
      </c>
      <c r="B1935" s="7">
        <f>'Raw Data'!B1935</f>
        <v>43059</v>
      </c>
      <c r="C1935">
        <f>'Raw Data'!C1935</f>
        <v>301049751</v>
      </c>
      <c r="D1935">
        <f>'Raw Data'!D1935</f>
        <v>73239990</v>
      </c>
      <c r="E1935" t="str">
        <f>'Raw Data'!E1935</f>
        <v>STEEL JAR - SALT &amp; PEPPER-MP-009 (TOTAL NET WT.1857.60KGS) ( - MILD STEEL)</v>
      </c>
      <c r="F1935" t="str">
        <f t="shared" si="330"/>
        <v>STEEL JAR - SALT &amp; PEPPER-MP-009 (TOTAL NET WT.1857.60KGS) ( - MILD STEEL)</v>
      </c>
      <c r="O1935">
        <f>'Raw Data'!N1935</f>
        <v>43200</v>
      </c>
      <c r="P1935" t="str">
        <f>'Raw Data'!O1935</f>
        <v>PCS</v>
      </c>
      <c r="Q1935">
        <f>'Raw Data'!P1935</f>
        <v>16.728157410000001</v>
      </c>
      <c r="R1935">
        <f>'Raw Data'!Q1935</f>
        <v>722656.4</v>
      </c>
      <c r="S1935">
        <f>'Raw Data'!R1935</f>
        <v>0.25269119950000002</v>
      </c>
      <c r="T1935">
        <f>'Raw Data'!S1935</f>
        <v>10916.259819999999</v>
      </c>
      <c r="U1935">
        <f>'Raw Data'!T1935</f>
        <v>170084.4</v>
      </c>
      <c r="V1935" s="9" t="str">
        <f t="shared" si="331"/>
        <v>STEEL</v>
      </c>
      <c r="W1935" t="str">
        <f t="shared" si="332"/>
        <v/>
      </c>
      <c r="X1935" t="e">
        <f t="shared" si="333"/>
        <v>#VALUE!</v>
      </c>
      <c r="Y1935">
        <f t="shared" si="334"/>
        <v>892740.8</v>
      </c>
      <c r="Z1935">
        <f t="shared" si="335"/>
        <v>2017</v>
      </c>
      <c r="AA1935" s="9" t="str">
        <f t="shared" si="336"/>
        <v>Steel</v>
      </c>
      <c r="AB1935" s="9" t="str">
        <f t="shared" si="337"/>
        <v>Other</v>
      </c>
      <c r="AD1935" s="13">
        <f t="shared" si="338"/>
        <v>0.25269119950000002</v>
      </c>
      <c r="AE1935" t="e">
        <f t="shared" si="339"/>
        <v>#VALUE!</v>
      </c>
      <c r="AF1935" s="16">
        <f t="shared" si="340"/>
        <v>0.23535998574149483</v>
      </c>
    </row>
    <row r="1936" spans="1:32" x14ac:dyDescent="0.25">
      <c r="A1936" t="str">
        <f>'Raw Data'!A1936</f>
        <v>INNSA1</v>
      </c>
      <c r="B1936" s="7">
        <f>'Raw Data'!B1936</f>
        <v>43059</v>
      </c>
      <c r="C1936">
        <f>'Raw Data'!C1936</f>
        <v>301049751</v>
      </c>
      <c r="D1936">
        <f>'Raw Data'!D1936</f>
        <v>73239990</v>
      </c>
      <c r="E1936" t="str">
        <f>'Raw Data'!E1936</f>
        <v>STAINLESS STEEL SPORTS BOTTLE 750ML S-308-C6 -NP-20 (TOTAL N - ET WT. 1836 KGS)(MILD STEEL)</v>
      </c>
      <c r="F1936" t="str">
        <f t="shared" si="330"/>
        <v>STAINLESS STEEL SPORTS BOTTLE 750ML S-308-C6 -NP-20 (TOTAL N - ET WT. 1836 KGS)(MILD STEEL)</v>
      </c>
      <c r="O1936">
        <f>'Raw Data'!N1936</f>
        <v>10800</v>
      </c>
      <c r="P1936" t="str">
        <f>'Raw Data'!O1936</f>
        <v>PCS</v>
      </c>
      <c r="Q1936">
        <f>'Raw Data'!P1936</f>
        <v>75.766925929999999</v>
      </c>
      <c r="R1936">
        <f>'Raw Data'!Q1936</f>
        <v>818282.8</v>
      </c>
      <c r="S1936">
        <f>'Raw Data'!R1936</f>
        <v>1.144515497</v>
      </c>
      <c r="T1936">
        <f>'Raw Data'!S1936</f>
        <v>12360.76737</v>
      </c>
      <c r="U1936">
        <f>'Raw Data'!T1936</f>
        <v>192591.1</v>
      </c>
      <c r="V1936" s="9" t="str">
        <f t="shared" si="331"/>
        <v>STAINLESS</v>
      </c>
      <c r="W1936" t="str">
        <f t="shared" si="332"/>
        <v/>
      </c>
      <c r="X1936" t="e">
        <f t="shared" si="333"/>
        <v>#VALUE!</v>
      </c>
      <c r="Y1936">
        <f t="shared" si="334"/>
        <v>1010873.9</v>
      </c>
      <c r="Z1936">
        <f t="shared" si="335"/>
        <v>2017</v>
      </c>
      <c r="AA1936" s="9" t="str">
        <f t="shared" si="336"/>
        <v>Steel</v>
      </c>
      <c r="AB1936" s="9" t="str">
        <f t="shared" si="337"/>
        <v>Other</v>
      </c>
      <c r="AD1936" s="13">
        <f t="shared" si="338"/>
        <v>1.144515497</v>
      </c>
      <c r="AE1936" t="e">
        <f t="shared" si="339"/>
        <v>#VALUE!</v>
      </c>
      <c r="AF1936" s="16">
        <f t="shared" si="340"/>
        <v>0.23536007355892119</v>
      </c>
    </row>
    <row r="1937" spans="1:32" x14ac:dyDescent="0.25">
      <c r="A1937" t="str">
        <f>'Raw Data'!A1937</f>
        <v>INNSA1</v>
      </c>
      <c r="B1937" s="7">
        <f>'Raw Data'!B1937</f>
        <v>43059</v>
      </c>
      <c r="C1937">
        <f>'Raw Data'!C1937</f>
        <v>301049751</v>
      </c>
      <c r="D1937">
        <f>'Raw Data'!D1937</f>
        <v>73239990</v>
      </c>
      <c r="E1937" t="str">
        <f>'Raw Data'!E1937</f>
        <v>STAINLESS STEEL SPORTS BOTTLE 600ML S115-NP-21 (TOTAL NET WT - . 2377.73 KGS)(MILD STEEL)</v>
      </c>
      <c r="F1937" t="str">
        <f t="shared" si="330"/>
        <v>STAINLESS STEEL SPORTS BOTTLE 600ML S115-NP-21 (TOTAL NET WT - . 2377.73 KGS)(MILD STEEL)</v>
      </c>
      <c r="O1937">
        <f>'Raw Data'!N1937</f>
        <v>13824</v>
      </c>
      <c r="P1937" t="str">
        <f>'Raw Data'!O1937</f>
        <v>PCS</v>
      </c>
      <c r="Q1937">
        <f>'Raw Data'!P1937</f>
        <v>83.515036890000005</v>
      </c>
      <c r="R1937">
        <f>'Raw Data'!Q1937</f>
        <v>1154511.8700000001</v>
      </c>
      <c r="S1937">
        <f>'Raw Data'!R1937</f>
        <v>1.261556449</v>
      </c>
      <c r="T1937">
        <f>'Raw Data'!S1937</f>
        <v>17439.75634</v>
      </c>
      <c r="U1937">
        <f>'Raw Data'!T1937</f>
        <v>271725.90000000002</v>
      </c>
      <c r="V1937" s="9" t="str">
        <f t="shared" si="331"/>
        <v>STAINLESS</v>
      </c>
      <c r="W1937" t="str">
        <f t="shared" si="332"/>
        <v/>
      </c>
      <c r="X1937" t="e">
        <f t="shared" si="333"/>
        <v>#VALUE!</v>
      </c>
      <c r="Y1937">
        <f t="shared" si="334"/>
        <v>1426237.77</v>
      </c>
      <c r="Z1937">
        <f t="shared" si="335"/>
        <v>2017</v>
      </c>
      <c r="AA1937" s="9" t="str">
        <f t="shared" si="336"/>
        <v>Steel</v>
      </c>
      <c r="AB1937" s="9" t="str">
        <f t="shared" si="337"/>
        <v>Other</v>
      </c>
      <c r="AD1937" s="13">
        <f t="shared" si="338"/>
        <v>1.261556449</v>
      </c>
      <c r="AE1937" t="e">
        <f t="shared" si="339"/>
        <v>#VALUE!</v>
      </c>
      <c r="AF1937" s="16">
        <f t="shared" si="340"/>
        <v>0.23535998811341802</v>
      </c>
    </row>
    <row r="1938" spans="1:32" x14ac:dyDescent="0.25">
      <c r="A1938" t="str">
        <f>'Raw Data'!A1938</f>
        <v>INNSA1</v>
      </c>
      <c r="B1938" s="7">
        <f>'Raw Data'!B1938</f>
        <v>43055</v>
      </c>
      <c r="C1938">
        <f>'Raw Data'!C1938</f>
        <v>301049751</v>
      </c>
      <c r="D1938">
        <f>'Raw Data'!D1938</f>
        <v>73239990</v>
      </c>
      <c r="E1938" t="str">
        <f>'Raw Data'!E1938</f>
        <v>KWP-1000B SS OIL POT 1000ML -</v>
      </c>
      <c r="F1938" t="str">
        <f t="shared" si="330"/>
        <v>KWP-1000B SS OIL POT 1000ML -</v>
      </c>
      <c r="O1938">
        <f>'Raw Data'!N1938</f>
        <v>18000</v>
      </c>
      <c r="P1938" t="str">
        <f>'Raw Data'!O1938</f>
        <v>PCS</v>
      </c>
      <c r="Q1938">
        <f>'Raw Data'!P1938</f>
        <v>109.806775</v>
      </c>
      <c r="R1938">
        <f>'Raw Data'!Q1938</f>
        <v>1976521.95</v>
      </c>
      <c r="S1938">
        <f>'Raw Data'!R1938</f>
        <v>1.6790026760000001</v>
      </c>
      <c r="T1938">
        <f>'Raw Data'!S1938</f>
        <v>30222.048169999998</v>
      </c>
      <c r="U1938">
        <f>'Raw Data'!T1938</f>
        <v>465194.2</v>
      </c>
      <c r="V1938" s="9" t="str">
        <f t="shared" si="331"/>
        <v>KWP-1000B</v>
      </c>
      <c r="W1938" t="str">
        <f t="shared" si="332"/>
        <v/>
      </c>
      <c r="X1938" t="e">
        <f t="shared" si="333"/>
        <v>#VALUE!</v>
      </c>
      <c r="Y1938">
        <f t="shared" si="334"/>
        <v>2441716.15</v>
      </c>
      <c r="Z1938">
        <f t="shared" si="335"/>
        <v>2017</v>
      </c>
      <c r="AA1938" s="9" t="str">
        <f t="shared" si="336"/>
        <v>Other</v>
      </c>
      <c r="AB1938" s="9" t="str">
        <f t="shared" si="337"/>
        <v>Other</v>
      </c>
      <c r="AD1938" s="13">
        <f t="shared" si="338"/>
        <v>1.6790026760000001</v>
      </c>
      <c r="AE1938" t="e">
        <f t="shared" si="339"/>
        <v>#VALUE!</v>
      </c>
      <c r="AF1938" s="16">
        <f t="shared" si="340"/>
        <v>0.23535999688746184</v>
      </c>
    </row>
    <row r="1939" spans="1:32" x14ac:dyDescent="0.25">
      <c r="A1939" t="str">
        <f>'Raw Data'!A1939</f>
        <v>INNSA1</v>
      </c>
      <c r="B1939" s="7">
        <f>'Raw Data'!B1939</f>
        <v>43055</v>
      </c>
      <c r="C1939">
        <f>'Raw Data'!C1939</f>
        <v>301049751</v>
      </c>
      <c r="D1939">
        <f>'Raw Data'!D1939</f>
        <v>73239990</v>
      </c>
      <c r="E1939" t="str">
        <f>'Raw Data'!E1939</f>
        <v>KWP-600B SS OIL POT 600ML -</v>
      </c>
      <c r="F1939" t="str">
        <f t="shared" si="330"/>
        <v>KWP-600B SS OIL POT 600ML -</v>
      </c>
      <c r="O1939">
        <f>'Raw Data'!N1939</f>
        <v>6000</v>
      </c>
      <c r="P1939" t="str">
        <f>'Raw Data'!O1939</f>
        <v>PCS</v>
      </c>
      <c r="Q1939">
        <f>'Raw Data'!P1939</f>
        <v>89.962176670000005</v>
      </c>
      <c r="R1939">
        <f>'Raw Data'!Q1939</f>
        <v>539773.06000000006</v>
      </c>
      <c r="S1939">
        <f>'Raw Data'!R1939</f>
        <v>1.3755684509999999</v>
      </c>
      <c r="T1939">
        <f>'Raw Data'!S1939</f>
        <v>8253.4107029999996</v>
      </c>
      <c r="U1939">
        <f>'Raw Data'!T1939</f>
        <v>127041</v>
      </c>
      <c r="V1939" s="9" t="str">
        <f t="shared" si="331"/>
        <v>KWP-600B</v>
      </c>
      <c r="W1939" t="str">
        <f t="shared" si="332"/>
        <v/>
      </c>
      <c r="X1939" t="e">
        <f t="shared" si="333"/>
        <v>#VALUE!</v>
      </c>
      <c r="Y1939">
        <f t="shared" si="334"/>
        <v>666814.06000000006</v>
      </c>
      <c r="Z1939">
        <f t="shared" si="335"/>
        <v>2017</v>
      </c>
      <c r="AA1939" s="9" t="str">
        <f t="shared" si="336"/>
        <v>Other</v>
      </c>
      <c r="AB1939" s="9" t="str">
        <f t="shared" si="337"/>
        <v>Other</v>
      </c>
      <c r="AD1939" s="13">
        <f t="shared" si="338"/>
        <v>1.3755684509999999</v>
      </c>
      <c r="AE1939" t="e">
        <f t="shared" si="339"/>
        <v>#VALUE!</v>
      </c>
      <c r="AF1939" s="16">
        <f t="shared" si="340"/>
        <v>0.23536002334017928</v>
      </c>
    </row>
    <row r="1940" spans="1:32" x14ac:dyDescent="0.25">
      <c r="A1940" t="str">
        <f>'Raw Data'!A1940</f>
        <v>INNSA1</v>
      </c>
      <c r="B1940" s="7">
        <f>'Raw Data'!B1940</f>
        <v>43053</v>
      </c>
      <c r="C1940">
        <f>'Raw Data'!C1940</f>
        <v>301049751</v>
      </c>
      <c r="D1940">
        <f>'Raw Data'!D1940</f>
        <v>73239990</v>
      </c>
      <c r="E1940" t="str">
        <f>'Raw Data'!E1940</f>
        <v>STAINESS STEEL COLA BOTTLE -SL-07 (TOTAL NET WT.432.48 KGS) - (MILD STEEL)</v>
      </c>
      <c r="F1940" t="str">
        <f t="shared" si="330"/>
        <v>STAINESS STEEL COLA BOTTLE -SL-07 (TOTAL NET WT.432.48 KGS) - (MILD STEEL)</v>
      </c>
      <c r="O1940">
        <f>'Raw Data'!N1940</f>
        <v>2040</v>
      </c>
      <c r="P1940" t="str">
        <f>'Raw Data'!O1940</f>
        <v>PCS</v>
      </c>
      <c r="Q1940">
        <f>'Raw Data'!P1940</f>
        <v>120.82961760000001</v>
      </c>
      <c r="R1940">
        <f>'Raw Data'!Q1940</f>
        <v>246492.42</v>
      </c>
      <c r="S1940">
        <f>'Raw Data'!R1940</f>
        <v>1.84754767</v>
      </c>
      <c r="T1940">
        <f>'Raw Data'!S1940</f>
        <v>3768.9972480000001</v>
      </c>
      <c r="U1940">
        <f>'Raw Data'!T1940</f>
        <v>58014.400000000001</v>
      </c>
      <c r="V1940" s="9" t="str">
        <f t="shared" si="331"/>
        <v>STAINESS</v>
      </c>
      <c r="W1940" t="str">
        <f t="shared" si="332"/>
        <v/>
      </c>
      <c r="X1940" t="e">
        <f t="shared" si="333"/>
        <v>#VALUE!</v>
      </c>
      <c r="Y1940">
        <f t="shared" si="334"/>
        <v>304506.82</v>
      </c>
      <c r="Z1940">
        <f t="shared" si="335"/>
        <v>2017</v>
      </c>
      <c r="AA1940" s="9" t="str">
        <f t="shared" si="336"/>
        <v>Steel</v>
      </c>
      <c r="AB1940" s="9" t="str">
        <f t="shared" si="337"/>
        <v>Other</v>
      </c>
      <c r="AD1940" s="13">
        <f t="shared" si="338"/>
        <v>1.84754767</v>
      </c>
      <c r="AE1940" t="e">
        <f t="shared" si="339"/>
        <v>#VALUE!</v>
      </c>
      <c r="AF1940" s="16">
        <f t="shared" si="340"/>
        <v>0.23535977292932578</v>
      </c>
    </row>
    <row r="1941" spans="1:32" x14ac:dyDescent="0.25">
      <c r="A1941" t="str">
        <f>'Raw Data'!A1941</f>
        <v>INNSA1</v>
      </c>
      <c r="B1941" s="7">
        <f>'Raw Data'!B1941</f>
        <v>43053</v>
      </c>
      <c r="C1941">
        <f>'Raw Data'!C1941</f>
        <v>301049751</v>
      </c>
      <c r="D1941">
        <f>'Raw Data'!D1941</f>
        <v>73239990</v>
      </c>
      <c r="E1941" t="str">
        <f>'Raw Data'!E1941</f>
        <v>STEEL ZHARA -NP-03 (TOTAL NET WT.6768 KGS) (MILD STEEL) -</v>
      </c>
      <c r="F1941" t="str">
        <f t="shared" si="330"/>
        <v>STEEL ZHARA -NP-03 (TOTAL NET WT.6768 KGS) (MILD STEEL) -</v>
      </c>
      <c r="O1941">
        <f>'Raw Data'!N1941</f>
        <v>72000</v>
      </c>
      <c r="P1941" t="str">
        <f>'Raw Data'!O1941</f>
        <v>PCS</v>
      </c>
      <c r="Q1941">
        <f>'Raw Data'!P1941</f>
        <v>30.75998319</v>
      </c>
      <c r="R1941">
        <f>'Raw Data'!Q1941</f>
        <v>2214718.79</v>
      </c>
      <c r="S1941">
        <f>'Raw Data'!R1941</f>
        <v>0.4703361345</v>
      </c>
      <c r="T1941">
        <f>'Raw Data'!S1941</f>
        <v>33864.201679999998</v>
      </c>
      <c r="U1941">
        <f>'Raw Data'!T1941</f>
        <v>521256.2</v>
      </c>
      <c r="V1941" s="9" t="str">
        <f t="shared" si="331"/>
        <v>STEEL</v>
      </c>
      <c r="W1941" t="str">
        <f t="shared" si="332"/>
        <v/>
      </c>
      <c r="X1941" t="e">
        <f t="shared" si="333"/>
        <v>#VALUE!</v>
      </c>
      <c r="Y1941">
        <f t="shared" si="334"/>
        <v>2735974.99</v>
      </c>
      <c r="Z1941">
        <f t="shared" si="335"/>
        <v>2017</v>
      </c>
      <c r="AA1941" s="9" t="str">
        <f t="shared" si="336"/>
        <v>Steel</v>
      </c>
      <c r="AB1941" s="9" t="str">
        <f t="shared" si="337"/>
        <v>Other</v>
      </c>
      <c r="AD1941" s="13">
        <f t="shared" si="338"/>
        <v>0.4703361345</v>
      </c>
      <c r="AE1941" t="e">
        <f t="shared" si="339"/>
        <v>#VALUE!</v>
      </c>
      <c r="AF1941" s="16">
        <f t="shared" si="340"/>
        <v>0.23535999349154391</v>
      </c>
    </row>
    <row r="1942" spans="1:32" x14ac:dyDescent="0.25">
      <c r="A1942" t="str">
        <f>'Raw Data'!A1942</f>
        <v>INNSA1</v>
      </c>
      <c r="B1942" s="7">
        <f>'Raw Data'!B1942</f>
        <v>43053</v>
      </c>
      <c r="C1942">
        <f>'Raw Data'!C1942</f>
        <v>301049751</v>
      </c>
      <c r="D1942">
        <f>'Raw Data'!D1942</f>
        <v>73239990</v>
      </c>
      <c r="E1942" t="str">
        <f>'Raw Data'!E1942</f>
        <v>STAINLESS STEELSPORTS BOTTLE 750ML S-308-C6 -NP-20 (TOTAL NE - T WT. 3301.20 KGS)(MILD STEEL)</v>
      </c>
      <c r="F1942" t="str">
        <f t="shared" si="330"/>
        <v>STAINLESS STEELSPORTS BOTTLE 750ML S-308-C6 -NP-20 (TOTAL NE - T WT. 3301.20 KGS)(MILD STEEL)</v>
      </c>
      <c r="O1942">
        <f>'Raw Data'!N1942</f>
        <v>18864</v>
      </c>
      <c r="P1942" t="str">
        <f>'Raw Data'!O1942</f>
        <v>PCS</v>
      </c>
      <c r="Q1942">
        <f>'Raw Data'!P1942</f>
        <v>74.530314360000006</v>
      </c>
      <c r="R1942">
        <f>'Raw Data'!Q1942</f>
        <v>1405939.85</v>
      </c>
      <c r="S1942">
        <f>'Raw Data'!R1942</f>
        <v>1.1396072530000001</v>
      </c>
      <c r="T1942">
        <f>'Raw Data'!S1942</f>
        <v>21497.551220000001</v>
      </c>
      <c r="U1942">
        <f>'Raw Data'!T1942</f>
        <v>330902</v>
      </c>
      <c r="V1942" s="9" t="str">
        <f t="shared" si="331"/>
        <v>STAINLESS</v>
      </c>
      <c r="W1942" t="str">
        <f t="shared" si="332"/>
        <v/>
      </c>
      <c r="X1942" t="e">
        <f t="shared" si="333"/>
        <v>#VALUE!</v>
      </c>
      <c r="Y1942">
        <f t="shared" si="334"/>
        <v>1736841.85</v>
      </c>
      <c r="Z1942">
        <f t="shared" si="335"/>
        <v>2017</v>
      </c>
      <c r="AA1942" s="9" t="str">
        <f t="shared" si="336"/>
        <v>Steel</v>
      </c>
      <c r="AB1942" s="9" t="str">
        <f t="shared" si="337"/>
        <v>Other</v>
      </c>
      <c r="AD1942" s="13">
        <f t="shared" si="338"/>
        <v>1.1396072530000001</v>
      </c>
      <c r="AE1942" t="e">
        <f t="shared" si="339"/>
        <v>#VALUE!</v>
      </c>
      <c r="AF1942" s="16">
        <f t="shared" si="340"/>
        <v>0.23535999779791431</v>
      </c>
    </row>
    <row r="1943" spans="1:32" x14ac:dyDescent="0.25">
      <c r="A1943" t="str">
        <f>'Raw Data'!A1943</f>
        <v>INNSA1</v>
      </c>
      <c r="B1943" s="7">
        <f>'Raw Data'!B1943</f>
        <v>43053</v>
      </c>
      <c r="C1943">
        <f>'Raw Data'!C1943</f>
        <v>301049751</v>
      </c>
      <c r="D1943">
        <f>'Raw Data'!D1943</f>
        <v>73239990</v>
      </c>
      <c r="E1943" t="str">
        <f>'Raw Data'!E1943</f>
        <v>STEEL TEA STRAINER -NP-55 (TOTAL NET WT.662.40 KGS) (MILD ST - EEL)</v>
      </c>
      <c r="F1943" t="str">
        <f t="shared" si="330"/>
        <v>STEEL TEA STRAINER -NP-55 (TOTAL NET WT.662.40 KGS) (MILD ST - EEL)</v>
      </c>
      <c r="O1943">
        <f>'Raw Data'!N1943</f>
        <v>14400</v>
      </c>
      <c r="P1943" t="str">
        <f>'Raw Data'!O1943</f>
        <v>PCS</v>
      </c>
      <c r="Q1943">
        <f>'Raw Data'!P1943</f>
        <v>21.981433330000002</v>
      </c>
      <c r="R1943">
        <f>'Raw Data'!Q1943</f>
        <v>316532.64</v>
      </c>
      <c r="S1943">
        <f>'Raw Data'!R1943</f>
        <v>0.33610754329999998</v>
      </c>
      <c r="T1943">
        <f>'Raw Data'!S1943</f>
        <v>4839.9486239999997</v>
      </c>
      <c r="U1943">
        <f>'Raw Data'!T1943</f>
        <v>74499.199999999997</v>
      </c>
      <c r="V1943" s="9" t="str">
        <f t="shared" si="331"/>
        <v>STEEL</v>
      </c>
      <c r="W1943" t="str">
        <f t="shared" si="332"/>
        <v/>
      </c>
      <c r="X1943" t="e">
        <f t="shared" si="333"/>
        <v>#VALUE!</v>
      </c>
      <c r="Y1943">
        <f t="shared" si="334"/>
        <v>391031.84</v>
      </c>
      <c r="Z1943">
        <f t="shared" si="335"/>
        <v>2017</v>
      </c>
      <c r="AA1943" s="9" t="str">
        <f t="shared" si="336"/>
        <v>Steel</v>
      </c>
      <c r="AB1943" s="9" t="str">
        <f t="shared" si="337"/>
        <v>Tea Strainer</v>
      </c>
      <c r="AD1943" s="13">
        <f t="shared" si="338"/>
        <v>0.33610754329999998</v>
      </c>
      <c r="AE1943" t="e">
        <f t="shared" si="339"/>
        <v>#VALUE!</v>
      </c>
      <c r="AF1943" s="16">
        <f t="shared" si="340"/>
        <v>0.23536024594493635</v>
      </c>
    </row>
    <row r="1944" spans="1:32" x14ac:dyDescent="0.25">
      <c r="A1944" t="str">
        <f>'Raw Data'!A1944</f>
        <v>INNSA1</v>
      </c>
      <c r="B1944" s="7">
        <f>'Raw Data'!B1944</f>
        <v>43053</v>
      </c>
      <c r="C1944">
        <f>'Raw Data'!C1944</f>
        <v>301049751</v>
      </c>
      <c r="D1944">
        <f>'Raw Data'!D1944</f>
        <v>73239990</v>
      </c>
      <c r="E1944" t="str">
        <f>'Raw Data'!E1944</f>
        <v>STAINLESS STEEL SPORTS BOTTLE 600ML S115-NP-21 (TOTAL NET WT - . 2674.72 KGS)(MILD STEEL)(DPD CLIENT)</v>
      </c>
      <c r="F1944" t="str">
        <f t="shared" si="330"/>
        <v>STAINLESS STEEL SPORTS BOTTLE 600ML S115-NP-21 (TOTAL NET WT - . 2674.72 KGS)(MILD STEEL)(DPD CLIENT)</v>
      </c>
      <c r="O1944">
        <f>'Raw Data'!N1944</f>
        <v>15372</v>
      </c>
      <c r="P1944" t="str">
        <f>'Raw Data'!O1944</f>
        <v>PCS</v>
      </c>
      <c r="Q1944">
        <f>'Raw Data'!P1944</f>
        <v>82.151966560000005</v>
      </c>
      <c r="R1944">
        <f>'Raw Data'!Q1944</f>
        <v>1262840.03</v>
      </c>
      <c r="S1944">
        <f>'Raw Data'!R1944</f>
        <v>1.2561462779999999</v>
      </c>
      <c r="T1944">
        <f>'Raw Data'!S1944</f>
        <v>19309.480579999999</v>
      </c>
      <c r="U1944">
        <f>'Raw Data'!T1944</f>
        <v>297222</v>
      </c>
      <c r="V1944" s="9" t="str">
        <f t="shared" si="331"/>
        <v>STAINLESS</v>
      </c>
      <c r="W1944" t="str">
        <f t="shared" si="332"/>
        <v/>
      </c>
      <c r="X1944" t="e">
        <f t="shared" si="333"/>
        <v>#VALUE!</v>
      </c>
      <c r="Y1944">
        <f t="shared" si="334"/>
        <v>1560062.03</v>
      </c>
      <c r="Z1944">
        <f t="shared" si="335"/>
        <v>2017</v>
      </c>
      <c r="AA1944" s="9" t="str">
        <f t="shared" si="336"/>
        <v>Steel</v>
      </c>
      <c r="AB1944" s="9" t="str">
        <f t="shared" si="337"/>
        <v>Other</v>
      </c>
      <c r="AD1944" s="13">
        <f t="shared" si="338"/>
        <v>1.2561462779999999</v>
      </c>
      <c r="AE1944" t="e">
        <f t="shared" si="339"/>
        <v>#VALUE!</v>
      </c>
      <c r="AF1944" s="16">
        <f t="shared" si="340"/>
        <v>0.23535997667099609</v>
      </c>
    </row>
    <row r="1945" spans="1:32" x14ac:dyDescent="0.25">
      <c r="A1945" t="str">
        <f>'Raw Data'!A1945</f>
        <v>INNSA1</v>
      </c>
      <c r="B1945" s="7">
        <f>'Raw Data'!B1945</f>
        <v>43053</v>
      </c>
      <c r="C1945">
        <f>'Raw Data'!C1945</f>
        <v>301049751</v>
      </c>
      <c r="D1945">
        <f>'Raw Data'!D1945</f>
        <v>73239990</v>
      </c>
      <c r="E1945" t="str">
        <f>'Raw Data'!E1945</f>
        <v>STEEL TEA STRAINER-NP-55 (TOTAL NET WT.1854.72 KGS) (MILD ST - EEL)</v>
      </c>
      <c r="F1945" t="str">
        <f t="shared" si="330"/>
        <v>STEEL TEA STRAINER-NP-55 (TOTAL NET WT.1854.72 KGS) (MILD ST - EEL)</v>
      </c>
      <c r="O1945">
        <f>'Raw Data'!N1945</f>
        <v>40320</v>
      </c>
      <c r="P1945" t="str">
        <f>'Raw Data'!O1945</f>
        <v>PCS</v>
      </c>
      <c r="Q1945">
        <f>'Raw Data'!P1945</f>
        <v>22.04007738</v>
      </c>
      <c r="R1945">
        <f>'Raw Data'!Q1945</f>
        <v>888655.92</v>
      </c>
      <c r="S1945">
        <f>'Raw Data'!R1945</f>
        <v>0.33700424130000001</v>
      </c>
      <c r="T1945">
        <f>'Raw Data'!S1945</f>
        <v>13588.01101</v>
      </c>
      <c r="U1945">
        <f>'Raw Data'!T1945</f>
        <v>209154.1</v>
      </c>
      <c r="V1945" s="9" t="str">
        <f t="shared" si="331"/>
        <v>STEEL</v>
      </c>
      <c r="W1945" t="str">
        <f t="shared" si="332"/>
        <v/>
      </c>
      <c r="X1945" t="e">
        <f t="shared" si="333"/>
        <v>#VALUE!</v>
      </c>
      <c r="Y1945">
        <f t="shared" si="334"/>
        <v>1097810.02</v>
      </c>
      <c r="Z1945">
        <f t="shared" si="335"/>
        <v>2017</v>
      </c>
      <c r="AA1945" s="9" t="str">
        <f t="shared" si="336"/>
        <v>Steel</v>
      </c>
      <c r="AB1945" s="9" t="str">
        <f t="shared" si="337"/>
        <v>Tea Strainer</v>
      </c>
      <c r="AD1945" s="13">
        <f t="shared" si="338"/>
        <v>0.33700424130000001</v>
      </c>
      <c r="AE1945" t="e">
        <f t="shared" si="339"/>
        <v>#VALUE!</v>
      </c>
      <c r="AF1945" s="16">
        <f t="shared" si="340"/>
        <v>0.23536004801498425</v>
      </c>
    </row>
    <row r="1946" spans="1:32" x14ac:dyDescent="0.25">
      <c r="A1946" t="str">
        <f>'Raw Data'!A1946</f>
        <v>INNSA1</v>
      </c>
      <c r="B1946" s="7">
        <f>'Raw Data'!B1946</f>
        <v>43053</v>
      </c>
      <c r="C1946">
        <f>'Raw Data'!C1946</f>
        <v>301049751</v>
      </c>
      <c r="D1946">
        <f>'Raw Data'!D1946</f>
        <v>73239990</v>
      </c>
      <c r="E1946" t="str">
        <f>'Raw Data'!E1946</f>
        <v>STAINLESS STEEL COLA BOTTLE 750ML SK750 -SL-01 (TOTAL NET WT - .1164.24 KGS)(MILD STEEL)</v>
      </c>
      <c r="F1946" t="str">
        <f t="shared" si="330"/>
        <v>STAINLESS STEEL COLA BOTTLE 750ML SK750 -SL-01 (TOTAL NET WT - .1164.24 KGS)(MILD STEEL)</v>
      </c>
      <c r="O1946">
        <f>'Raw Data'!N1946</f>
        <v>5940</v>
      </c>
      <c r="P1946" t="str">
        <f>'Raw Data'!O1946</f>
        <v>PCS</v>
      </c>
      <c r="Q1946">
        <f>'Raw Data'!P1946</f>
        <v>93.078582490000002</v>
      </c>
      <c r="R1946">
        <f>'Raw Data'!Q1946</f>
        <v>552886.78</v>
      </c>
      <c r="S1946">
        <f>'Raw Data'!R1946</f>
        <v>1.4232199160000001</v>
      </c>
      <c r="T1946">
        <f>'Raw Data'!S1946</f>
        <v>8453.9262999999992</v>
      </c>
      <c r="U1946">
        <f>'Raw Data'!T1946</f>
        <v>130127.5</v>
      </c>
      <c r="V1946" s="9" t="str">
        <f t="shared" si="331"/>
        <v>STAINLESS</v>
      </c>
      <c r="W1946" t="str">
        <f t="shared" si="332"/>
        <v/>
      </c>
      <c r="X1946" t="e">
        <f t="shared" si="333"/>
        <v>#VALUE!</v>
      </c>
      <c r="Y1946">
        <f t="shared" si="334"/>
        <v>683014.28</v>
      </c>
      <c r="Z1946">
        <f t="shared" si="335"/>
        <v>2017</v>
      </c>
      <c r="AA1946" s="9" t="str">
        <f t="shared" si="336"/>
        <v>Steel</v>
      </c>
      <c r="AB1946" s="9" t="str">
        <f t="shared" si="337"/>
        <v>Other</v>
      </c>
      <c r="AD1946" s="13">
        <f t="shared" si="338"/>
        <v>1.4232199160000001</v>
      </c>
      <c r="AE1946" t="e">
        <f t="shared" si="339"/>
        <v>#VALUE!</v>
      </c>
      <c r="AF1946" s="16">
        <f t="shared" si="340"/>
        <v>0.23536012201268403</v>
      </c>
    </row>
    <row r="1947" spans="1:32" x14ac:dyDescent="0.25">
      <c r="A1947" t="str">
        <f>'Raw Data'!A1947</f>
        <v>INNSA1</v>
      </c>
      <c r="B1947" s="7">
        <f>'Raw Data'!B1947</f>
        <v>43046</v>
      </c>
      <c r="C1947">
        <f>'Raw Data'!C1947</f>
        <v>301049751</v>
      </c>
      <c r="D1947">
        <f>'Raw Data'!D1947</f>
        <v>73239990</v>
      </c>
      <c r="E1947" t="str">
        <f>'Raw Data'!E1947</f>
        <v>STEEL GRATER -ST-4 (TOTAL 1142.04KGS) (MILD STEEL) -</v>
      </c>
      <c r="F1947" t="str">
        <f t="shared" si="330"/>
        <v>STEEL GRATER -ST-4 (TOTAL 1142.04KGS) (MILD STEEL) -</v>
      </c>
      <c r="O1947">
        <f>'Raw Data'!N1947</f>
        <v>7368</v>
      </c>
      <c r="P1947" t="str">
        <f>'Raw Data'!O1947</f>
        <v>PCS</v>
      </c>
      <c r="Q1947">
        <f>'Raw Data'!P1947</f>
        <v>52.127924810000003</v>
      </c>
      <c r="R1947">
        <f>'Raw Data'!Q1947</f>
        <v>384078.55</v>
      </c>
      <c r="S1947">
        <f>'Raw Data'!R1947</f>
        <v>0.79706307050000003</v>
      </c>
      <c r="T1947">
        <f>'Raw Data'!S1947</f>
        <v>5872.7607029999999</v>
      </c>
      <c r="U1947">
        <f>'Raw Data'!T1947</f>
        <v>90396.800000000003</v>
      </c>
      <c r="V1947" s="9" t="str">
        <f t="shared" si="331"/>
        <v>STEEL</v>
      </c>
      <c r="W1947" t="str">
        <f t="shared" si="332"/>
        <v/>
      </c>
      <c r="X1947" t="e">
        <f t="shared" si="333"/>
        <v>#VALUE!</v>
      </c>
      <c r="Y1947">
        <f t="shared" si="334"/>
        <v>474475.35</v>
      </c>
      <c r="Z1947">
        <f t="shared" si="335"/>
        <v>2017</v>
      </c>
      <c r="AA1947" s="9" t="str">
        <f t="shared" si="336"/>
        <v>Steel</v>
      </c>
      <c r="AB1947" s="9" t="str">
        <f t="shared" si="337"/>
        <v>Other</v>
      </c>
      <c r="AD1947" s="13">
        <f t="shared" si="338"/>
        <v>0.79706307050000003</v>
      </c>
      <c r="AE1947" t="e">
        <f t="shared" si="339"/>
        <v>#VALUE!</v>
      </c>
      <c r="AF1947" s="16">
        <f t="shared" si="340"/>
        <v>0.23536018869056866</v>
      </c>
    </row>
    <row r="1948" spans="1:32" x14ac:dyDescent="0.25">
      <c r="A1948" t="str">
        <f>'Raw Data'!A1948</f>
        <v>INNSA1</v>
      </c>
      <c r="B1948" s="7">
        <f>'Raw Data'!B1948</f>
        <v>43046</v>
      </c>
      <c r="C1948">
        <f>'Raw Data'!C1948</f>
        <v>301049751</v>
      </c>
      <c r="D1948">
        <f>'Raw Data'!D1948</f>
        <v>73239990</v>
      </c>
      <c r="E1948" t="str">
        <f>'Raw Data'!E1948</f>
        <v>STEEL BBQ SKEWER 12 PCS-NP-007 (TOTAL NET WT.4032 KGS) (MILD - STEEL)</v>
      </c>
      <c r="F1948" t="str">
        <f t="shared" si="330"/>
        <v>STEEL BBQ SKEWER 12 PCS-NP-007 (TOTAL NET WT.4032 KGS) (MILD - STEEL)</v>
      </c>
      <c r="O1948">
        <f>'Raw Data'!N1948</f>
        <v>25200</v>
      </c>
      <c r="P1948" t="str">
        <f>'Raw Data'!O1948</f>
        <v>SET</v>
      </c>
      <c r="Q1948">
        <f>'Raw Data'!P1948</f>
        <v>30.119898020000001</v>
      </c>
      <c r="R1948">
        <f>'Raw Data'!Q1948</f>
        <v>759021.43</v>
      </c>
      <c r="S1948">
        <f>'Raw Data'!R1948</f>
        <v>0.46054889929999998</v>
      </c>
      <c r="T1948">
        <f>'Raw Data'!S1948</f>
        <v>11605.832259999999</v>
      </c>
      <c r="U1948">
        <f>'Raw Data'!T1948</f>
        <v>178643.20000000001</v>
      </c>
      <c r="V1948" s="9" t="str">
        <f t="shared" si="331"/>
        <v>STEEL</v>
      </c>
      <c r="W1948" t="str">
        <f t="shared" si="332"/>
        <v/>
      </c>
      <c r="X1948" t="e">
        <f t="shared" si="333"/>
        <v>#VALUE!</v>
      </c>
      <c r="Y1948">
        <f t="shared" si="334"/>
        <v>937664.63000000012</v>
      </c>
      <c r="Z1948">
        <f t="shared" si="335"/>
        <v>2017</v>
      </c>
      <c r="AA1948" s="9" t="str">
        <f t="shared" si="336"/>
        <v>Steel</v>
      </c>
      <c r="AB1948" s="9" t="str">
        <f t="shared" si="337"/>
        <v>Other</v>
      </c>
      <c r="AD1948" s="13">
        <f t="shared" si="338"/>
        <v>0.46054889929999998</v>
      </c>
      <c r="AE1948" t="e">
        <f t="shared" si="339"/>
        <v>#VALUE!</v>
      </c>
      <c r="AF1948" s="16">
        <f t="shared" si="340"/>
        <v>0.23535988964106058</v>
      </c>
    </row>
    <row r="1949" spans="1:32" x14ac:dyDescent="0.25">
      <c r="A1949" t="str">
        <f>'Raw Data'!A1949</f>
        <v>INNSA1</v>
      </c>
      <c r="B1949" s="7">
        <f>'Raw Data'!B1949</f>
        <v>43046</v>
      </c>
      <c r="C1949">
        <f>'Raw Data'!C1949</f>
        <v>301049751</v>
      </c>
      <c r="D1949">
        <f>'Raw Data'!D1949</f>
        <v>73239990</v>
      </c>
      <c r="E1949" t="str">
        <f>'Raw Data'!E1949</f>
        <v>STEEL TEA STRAINER -NP-55 (TOTAL 1854.72 KGS) (MILD STEEL) -</v>
      </c>
      <c r="F1949" t="str">
        <f t="shared" si="330"/>
        <v>STEEL TEA STRAINER -NP-55 (TOTAL 1854.72 KGS) (MILD STEEL) -</v>
      </c>
      <c r="O1949">
        <f>'Raw Data'!N1949</f>
        <v>40320</v>
      </c>
      <c r="P1949" t="str">
        <f>'Raw Data'!O1949</f>
        <v>PCS</v>
      </c>
      <c r="Q1949">
        <f>'Raw Data'!P1949</f>
        <v>22.570133930000001</v>
      </c>
      <c r="R1949">
        <f>'Raw Data'!Q1949</f>
        <v>910027.8</v>
      </c>
      <c r="S1949">
        <f>'Raw Data'!R1949</f>
        <v>0.34510908150000003</v>
      </c>
      <c r="T1949">
        <f>'Raw Data'!S1949</f>
        <v>13914.79817</v>
      </c>
      <c r="U1949">
        <f>'Raw Data'!T1949</f>
        <v>214184.2</v>
      </c>
      <c r="V1949" s="9" t="str">
        <f t="shared" si="331"/>
        <v>STEEL</v>
      </c>
      <c r="W1949" t="str">
        <f t="shared" si="332"/>
        <v/>
      </c>
      <c r="X1949" t="e">
        <f t="shared" si="333"/>
        <v>#VALUE!</v>
      </c>
      <c r="Y1949">
        <f t="shared" si="334"/>
        <v>1124212</v>
      </c>
      <c r="Z1949">
        <f t="shared" si="335"/>
        <v>2017</v>
      </c>
      <c r="AA1949" s="9" t="str">
        <f t="shared" si="336"/>
        <v>Steel</v>
      </c>
      <c r="AB1949" s="9" t="str">
        <f t="shared" si="337"/>
        <v>Tea Strainer</v>
      </c>
      <c r="AD1949" s="13">
        <f t="shared" si="338"/>
        <v>0.34510908150000003</v>
      </c>
      <c r="AE1949" t="e">
        <f t="shared" si="339"/>
        <v>#VALUE!</v>
      </c>
      <c r="AF1949" s="16">
        <f t="shared" si="340"/>
        <v>0.23536006262665821</v>
      </c>
    </row>
    <row r="1950" spans="1:32" x14ac:dyDescent="0.25">
      <c r="A1950" t="str">
        <f>'Raw Data'!A1950</f>
        <v>INNSA1</v>
      </c>
      <c r="B1950" s="7">
        <f>'Raw Data'!B1950</f>
        <v>43042</v>
      </c>
      <c r="C1950">
        <f>'Raw Data'!C1950</f>
        <v>301049751</v>
      </c>
      <c r="D1950">
        <f>'Raw Data'!D1950</f>
        <v>73239990</v>
      </c>
      <c r="E1950" t="str">
        <f>'Raw Data'!E1950</f>
        <v>STEEL HOOK 3PCS-RJ-409 (TOTAL NET WT.1008 KGS)(MILD STEEL) -</v>
      </c>
      <c r="F1950" t="str">
        <f t="shared" si="330"/>
        <v>STEEL HOOK 3PCS-RJ-409 (TOTAL NET WT.1008 KGS)(MILD STEEL) -</v>
      </c>
      <c r="O1950">
        <f>'Raw Data'!N1950</f>
        <v>25200</v>
      </c>
      <c r="P1950" t="str">
        <f>'Raw Data'!O1950</f>
        <v>SET</v>
      </c>
      <c r="Q1950">
        <f>'Raw Data'!P1950</f>
        <v>38.738588890000003</v>
      </c>
      <c r="R1950">
        <f>'Raw Data'!Q1950</f>
        <v>976212.44</v>
      </c>
      <c r="S1950">
        <f>'Raw Data'!R1950</f>
        <v>0.59233316339999997</v>
      </c>
      <c r="T1950">
        <f>'Raw Data'!S1950</f>
        <v>14926.79572</v>
      </c>
      <c r="U1950">
        <f>'Raw Data'!T1950</f>
        <v>229761.3</v>
      </c>
      <c r="V1950" s="9" t="str">
        <f t="shared" si="331"/>
        <v>STEEL</v>
      </c>
      <c r="W1950" t="str">
        <f t="shared" si="332"/>
        <v/>
      </c>
      <c r="X1950" t="e">
        <f t="shared" si="333"/>
        <v>#VALUE!</v>
      </c>
      <c r="Y1950">
        <f t="shared" si="334"/>
        <v>1205973.74</v>
      </c>
      <c r="Z1950">
        <f t="shared" si="335"/>
        <v>2017</v>
      </c>
      <c r="AA1950" s="9" t="str">
        <f t="shared" si="336"/>
        <v>Steel</v>
      </c>
      <c r="AB1950" s="9" t="str">
        <f t="shared" si="337"/>
        <v>Hook</v>
      </c>
      <c r="AD1950" s="13">
        <f t="shared" si="338"/>
        <v>0.59233316339999997</v>
      </c>
      <c r="AE1950" t="e">
        <f t="shared" si="339"/>
        <v>#VALUE!</v>
      </c>
      <c r="AF1950" s="16">
        <f t="shared" si="340"/>
        <v>0.23535993866253127</v>
      </c>
    </row>
    <row r="1951" spans="1:32" x14ac:dyDescent="0.25">
      <c r="A1951" t="str">
        <f>'Raw Data'!A1951</f>
        <v>INNSA1</v>
      </c>
      <c r="B1951" s="7">
        <f>'Raw Data'!B1951</f>
        <v>43042</v>
      </c>
      <c r="C1951">
        <f>'Raw Data'!C1951</f>
        <v>301049751</v>
      </c>
      <c r="D1951">
        <f>'Raw Data'!D1951</f>
        <v>73239990</v>
      </c>
      <c r="E1951" t="str">
        <f>'Raw Data'!E1951</f>
        <v>KWB-600F STAINLESS STEEL SPORTS BOTTLE (QTY 50400 PCS/USD1.1 - 5PER PCS)</v>
      </c>
      <c r="F1951" t="str">
        <f t="shared" si="330"/>
        <v>KWB-600F STAINLESS STEEL SPORTS BOTTLE (QTY 50400 PCS/USD1.1 - 5PER PCS)</v>
      </c>
      <c r="O1951">
        <f>'Raw Data'!N1951</f>
        <v>7350</v>
      </c>
      <c r="P1951" t="str">
        <f>'Raw Data'!O1951</f>
        <v>KGS</v>
      </c>
      <c r="Q1951">
        <f>'Raw Data'!P1951</f>
        <v>520.97970880000003</v>
      </c>
      <c r="R1951">
        <f>'Raw Data'!Q1951</f>
        <v>3829200.86</v>
      </c>
      <c r="S1951">
        <f>'Raw Data'!R1951</f>
        <v>7.9660505940000004</v>
      </c>
      <c r="T1951">
        <f>'Raw Data'!S1951</f>
        <v>58550.471870000001</v>
      </c>
      <c r="U1951">
        <f>'Raw Data'!T1951</f>
        <v>901240.7</v>
      </c>
      <c r="V1951" s="9" t="str">
        <f t="shared" si="331"/>
        <v>KWB-600F</v>
      </c>
      <c r="W1951">
        <f t="shared" si="332"/>
        <v>50400</v>
      </c>
      <c r="X1951">
        <f t="shared" si="333"/>
        <v>55</v>
      </c>
      <c r="Y1951">
        <f t="shared" si="334"/>
        <v>4730441.5599999996</v>
      </c>
      <c r="Z1951">
        <f t="shared" si="335"/>
        <v>2017</v>
      </c>
      <c r="AA1951" s="9" t="str">
        <f t="shared" si="336"/>
        <v>Steel</v>
      </c>
      <c r="AB1951" s="9" t="str">
        <f t="shared" si="337"/>
        <v>Other</v>
      </c>
      <c r="AD1951" s="13">
        <f t="shared" si="338"/>
        <v>7.9660505940000004</v>
      </c>
      <c r="AE1951">
        <f t="shared" si="339"/>
        <v>17.88175992063492</v>
      </c>
      <c r="AF1951" s="16">
        <f t="shared" si="340"/>
        <v>0.23535999623691717</v>
      </c>
    </row>
    <row r="1952" spans="1:32" x14ac:dyDescent="0.25">
      <c r="A1952" t="str">
        <f>'Raw Data'!A1952</f>
        <v>INNSA1</v>
      </c>
      <c r="B1952" s="7">
        <f>'Raw Data'!B1952</f>
        <v>43042</v>
      </c>
      <c r="C1952">
        <f>'Raw Data'!C1952</f>
        <v>301049751</v>
      </c>
      <c r="D1952">
        <f>'Raw Data'!D1952</f>
        <v>73239990</v>
      </c>
      <c r="E1952" t="str">
        <f>'Raw Data'!E1952</f>
        <v>STEEL GRATER-ST-4 (TOTAL 1647.96 KGS)(MILD STEEL) -</v>
      </c>
      <c r="F1952" t="str">
        <f t="shared" si="330"/>
        <v>STEEL GRATER-ST-4 (TOTAL 1647.96 KGS)(MILD STEEL) -</v>
      </c>
      <c r="O1952">
        <f>'Raw Data'!N1952</f>
        <v>10632</v>
      </c>
      <c r="P1952" t="str">
        <f>'Raw Data'!O1952</f>
        <v>KGS</v>
      </c>
      <c r="Q1952">
        <f>'Raw Data'!P1952</f>
        <v>51.605334839999998</v>
      </c>
      <c r="R1952">
        <f>'Raw Data'!Q1952</f>
        <v>548667.92000000004</v>
      </c>
      <c r="S1952">
        <f>'Raw Data'!R1952</f>
        <v>0.78907239809999996</v>
      </c>
      <c r="T1952">
        <f>'Raw Data'!S1952</f>
        <v>8389.4177369999998</v>
      </c>
      <c r="U1952">
        <f>'Raw Data'!T1952</f>
        <v>129134.5</v>
      </c>
      <c r="V1952" s="9" t="str">
        <f t="shared" si="331"/>
        <v>STEEL</v>
      </c>
      <c r="W1952" t="str">
        <f t="shared" si="332"/>
        <v/>
      </c>
      <c r="X1952" t="e">
        <f t="shared" si="333"/>
        <v>#VALUE!</v>
      </c>
      <c r="Y1952">
        <f t="shared" si="334"/>
        <v>677802.42</v>
      </c>
      <c r="Z1952">
        <f t="shared" si="335"/>
        <v>2017</v>
      </c>
      <c r="AA1952" s="9" t="str">
        <f t="shared" si="336"/>
        <v>Steel</v>
      </c>
      <c r="AB1952" s="9" t="str">
        <f t="shared" si="337"/>
        <v>Other</v>
      </c>
      <c r="AD1952" s="13">
        <f t="shared" si="338"/>
        <v>0.78907239809999996</v>
      </c>
      <c r="AE1952" t="e">
        <f t="shared" si="339"/>
        <v>#VALUE!</v>
      </c>
      <c r="AF1952" s="16">
        <f t="shared" si="340"/>
        <v>0.23536003344245093</v>
      </c>
    </row>
    <row r="1953" spans="1:32" x14ac:dyDescent="0.25">
      <c r="A1953" t="str">
        <f>'Raw Data'!A1953</f>
        <v>INNSA1</v>
      </c>
      <c r="B1953" s="7">
        <f>'Raw Data'!B1953</f>
        <v>43034</v>
      </c>
      <c r="C1953">
        <f>'Raw Data'!C1953</f>
        <v>301049751</v>
      </c>
      <c r="D1953">
        <f>'Raw Data'!D1953</f>
        <v>73231000</v>
      </c>
      <c r="E1953" t="str">
        <f>'Raw Data'!E1953</f>
        <v>STEEL SCRUBBER 3PCS SET-ANGW11 (TOTAL NET WT.7146KGS)(MILD STEEL) (DPD CLIENT)</v>
      </c>
      <c r="F1953" t="str">
        <f t="shared" si="330"/>
        <v>STEEL SCRUBBER 3PCS SET-ANGW11 (TOTAL NET WT.7146KGS)(MILD STEEL) (DPD CLIENT)</v>
      </c>
      <c r="O1953">
        <f>'Raw Data'!N1953</f>
        <v>114336</v>
      </c>
      <c r="P1953" t="str">
        <f>'Raw Data'!O1953</f>
        <v>SET</v>
      </c>
      <c r="Q1953">
        <f>'Raw Data'!P1953</f>
        <v>11.15</v>
      </c>
      <c r="R1953">
        <f>'Raw Data'!Q1953</f>
        <v>1274903.21</v>
      </c>
      <c r="S1953">
        <f>'Raw Data'!R1953</f>
        <v>0.17</v>
      </c>
      <c r="T1953">
        <f>'Raw Data'!S1953</f>
        <v>19360.72</v>
      </c>
      <c r="U1953">
        <f>'Raw Data'!T1953</f>
        <v>384434.3</v>
      </c>
      <c r="V1953" s="9" t="str">
        <f t="shared" si="331"/>
        <v>STEEL</v>
      </c>
      <c r="W1953" t="str">
        <f t="shared" si="332"/>
        <v/>
      </c>
      <c r="X1953" t="e">
        <f t="shared" si="333"/>
        <v>#VALUE!</v>
      </c>
      <c r="Y1953">
        <f t="shared" si="334"/>
        <v>1659337.51</v>
      </c>
      <c r="Z1953">
        <f t="shared" si="335"/>
        <v>2017</v>
      </c>
      <c r="AA1953" s="9" t="str">
        <f t="shared" si="336"/>
        <v>Steel</v>
      </c>
      <c r="AB1953" s="9" t="str">
        <f t="shared" si="337"/>
        <v>Scrubber</v>
      </c>
      <c r="AD1953" s="13">
        <f t="shared" si="338"/>
        <v>0.17</v>
      </c>
      <c r="AE1953" t="e">
        <f t="shared" si="339"/>
        <v>#VALUE!</v>
      </c>
      <c r="AF1953" s="16">
        <f t="shared" si="340"/>
        <v>0.30153998906316976</v>
      </c>
    </row>
    <row r="1954" spans="1:32" x14ac:dyDescent="0.25">
      <c r="A1954" t="str">
        <f>'Raw Data'!A1954</f>
        <v>INNSA1</v>
      </c>
      <c r="B1954" s="7">
        <f>'Raw Data'!B1954</f>
        <v>43022</v>
      </c>
      <c r="C1954">
        <f>'Raw Data'!C1954</f>
        <v>301049751</v>
      </c>
      <c r="D1954">
        <f>'Raw Data'!D1954</f>
        <v>73239990</v>
      </c>
      <c r="E1954" t="str">
        <f>'Raw Data'!E1954</f>
        <v>STEEL WALL HANGER HOOK-SL-89 (TOTAL NET WT.86.76 KGS) (MILDSTEEL)</v>
      </c>
      <c r="F1954" t="str">
        <f t="shared" si="330"/>
        <v>STEEL WALL HANGER HOOK-SL-89 (TOTAL NET WT.86.76 KGS) (MILDSTEEL)</v>
      </c>
      <c r="O1954">
        <f>'Raw Data'!N1954</f>
        <v>360</v>
      </c>
      <c r="P1954" t="str">
        <f>'Raw Data'!O1954</f>
        <v>PCS</v>
      </c>
      <c r="Q1954">
        <f>'Raw Data'!P1954</f>
        <v>90.89</v>
      </c>
      <c r="R1954">
        <f>'Raw Data'!Q1954</f>
        <v>32719.98</v>
      </c>
      <c r="S1954">
        <f>'Raw Data'!R1954</f>
        <v>1.38</v>
      </c>
      <c r="T1954">
        <f>'Raw Data'!S1954</f>
        <v>496.13</v>
      </c>
      <c r="U1954">
        <f>'Raw Data'!T1954</f>
        <v>7700.9</v>
      </c>
      <c r="V1954" s="9" t="str">
        <f t="shared" si="331"/>
        <v>STEEL</v>
      </c>
      <c r="W1954" t="str">
        <f t="shared" si="332"/>
        <v/>
      </c>
      <c r="X1954" t="e">
        <f t="shared" si="333"/>
        <v>#VALUE!</v>
      </c>
      <c r="Y1954">
        <f t="shared" si="334"/>
        <v>40420.879999999997</v>
      </c>
      <c r="Z1954">
        <f t="shared" si="335"/>
        <v>2017</v>
      </c>
      <c r="AA1954" s="9" t="str">
        <f t="shared" si="336"/>
        <v>Steel</v>
      </c>
      <c r="AB1954" s="9" t="str">
        <f t="shared" si="337"/>
        <v>Hanger</v>
      </c>
      <c r="AD1954" s="13">
        <f t="shared" si="338"/>
        <v>1.38</v>
      </c>
      <c r="AE1954" t="e">
        <f t="shared" si="339"/>
        <v>#VALUE!</v>
      </c>
      <c r="AF1954" s="16">
        <f t="shared" si="340"/>
        <v>0.23535772332379176</v>
      </c>
    </row>
    <row r="1955" spans="1:32" x14ac:dyDescent="0.25">
      <c r="A1955" t="str">
        <f>'Raw Data'!A1955</f>
        <v>INNSA1</v>
      </c>
      <c r="B1955" s="7">
        <f>'Raw Data'!B1955</f>
        <v>43022</v>
      </c>
      <c r="C1955">
        <f>'Raw Data'!C1955</f>
        <v>301049751</v>
      </c>
      <c r="D1955">
        <f>'Raw Data'!D1955</f>
        <v>73239990</v>
      </c>
      <c r="E1955" t="str">
        <f>'Raw Data'!E1955</f>
        <v>STEEL WALL HANGER HOOK-SL-89 (TOTAL NET WT.86.76 KGS) (MILDSTEEL)</v>
      </c>
      <c r="F1955" t="str">
        <f t="shared" si="330"/>
        <v>STEEL WALL HANGER HOOK-SL-89 (TOTAL NET WT.86.76 KGS) (MILDSTEEL)</v>
      </c>
      <c r="O1955">
        <f>'Raw Data'!N1955</f>
        <v>360</v>
      </c>
      <c r="P1955" t="str">
        <f>'Raw Data'!O1955</f>
        <v>PCS</v>
      </c>
      <c r="Q1955">
        <f>'Raw Data'!P1955</f>
        <v>90.89</v>
      </c>
      <c r="R1955">
        <f>'Raw Data'!Q1955</f>
        <v>32719.98</v>
      </c>
      <c r="S1955">
        <f>'Raw Data'!R1955</f>
        <v>1.38</v>
      </c>
      <c r="T1955">
        <f>'Raw Data'!S1955</f>
        <v>496.13</v>
      </c>
      <c r="U1955">
        <f>'Raw Data'!T1955</f>
        <v>7700.9</v>
      </c>
      <c r="V1955" s="9" t="str">
        <f t="shared" si="331"/>
        <v>STEEL</v>
      </c>
      <c r="W1955" t="str">
        <f t="shared" si="332"/>
        <v/>
      </c>
      <c r="X1955" t="e">
        <f t="shared" si="333"/>
        <v>#VALUE!</v>
      </c>
      <c r="Y1955">
        <f t="shared" si="334"/>
        <v>40420.879999999997</v>
      </c>
      <c r="Z1955">
        <f t="shared" si="335"/>
        <v>2017</v>
      </c>
      <c r="AA1955" s="9" t="str">
        <f t="shared" si="336"/>
        <v>Steel</v>
      </c>
      <c r="AB1955" s="9" t="str">
        <f t="shared" si="337"/>
        <v>Hanger</v>
      </c>
      <c r="AD1955" s="13">
        <f t="shared" si="338"/>
        <v>1.38</v>
      </c>
      <c r="AE1955" t="e">
        <f t="shared" si="339"/>
        <v>#VALUE!</v>
      </c>
      <c r="AF1955" s="16">
        <f t="shared" si="340"/>
        <v>0.23535772332379176</v>
      </c>
    </row>
    <row r="1956" spans="1:32" x14ac:dyDescent="0.25">
      <c r="A1956" t="str">
        <f>'Raw Data'!A1956</f>
        <v>INNSA1</v>
      </c>
      <c r="B1956" s="7">
        <f>'Raw Data'!B1956</f>
        <v>43018</v>
      </c>
      <c r="C1956">
        <f>'Raw Data'!C1956</f>
        <v>301049751</v>
      </c>
      <c r="D1956">
        <f>'Raw Data'!D1956</f>
        <v>73239990</v>
      </c>
      <c r="E1956" t="str">
        <f>'Raw Data'!E1956</f>
        <v>STEEL ZHARA -NP-03 (TOTAL NET WT.2256 KGS) (MILD STEEL)</v>
      </c>
      <c r="F1956" t="str">
        <f t="shared" si="330"/>
        <v>STEEL ZHARA -NP-03 (TOTAL NET WT.2256 KGS) (MILD STEEL)</v>
      </c>
      <c r="O1956">
        <f>'Raw Data'!N1956</f>
        <v>24000</v>
      </c>
      <c r="P1956" t="str">
        <f>'Raw Data'!O1956</f>
        <v>PCS</v>
      </c>
      <c r="Q1956">
        <f>'Raw Data'!P1956</f>
        <v>31.82</v>
      </c>
      <c r="R1956">
        <f>'Raw Data'!Q1956</f>
        <v>763664.97</v>
      </c>
      <c r="S1956">
        <f>'Raw Data'!R1956</f>
        <v>0.48</v>
      </c>
      <c r="T1956">
        <f>'Raw Data'!S1956</f>
        <v>11579.45</v>
      </c>
      <c r="U1956">
        <f>'Raw Data'!T1956</f>
        <v>179736.2</v>
      </c>
      <c r="V1956" s="9" t="str">
        <f t="shared" si="331"/>
        <v>STEEL</v>
      </c>
      <c r="W1956" t="str">
        <f t="shared" si="332"/>
        <v/>
      </c>
      <c r="X1956" t="e">
        <f t="shared" si="333"/>
        <v>#VALUE!</v>
      </c>
      <c r="Y1956">
        <f t="shared" si="334"/>
        <v>943401.16999999993</v>
      </c>
      <c r="Z1956">
        <f t="shared" si="335"/>
        <v>2017</v>
      </c>
      <c r="AA1956" s="9" t="str">
        <f t="shared" si="336"/>
        <v>Steel</v>
      </c>
      <c r="AB1956" s="9" t="str">
        <f t="shared" si="337"/>
        <v>Other</v>
      </c>
      <c r="AD1956" s="13">
        <f t="shared" si="338"/>
        <v>0.48</v>
      </c>
      <c r="AE1956" t="e">
        <f t="shared" si="339"/>
        <v>#VALUE!</v>
      </c>
      <c r="AF1956" s="16">
        <f t="shared" si="340"/>
        <v>0.23536001657899802</v>
      </c>
    </row>
    <row r="1957" spans="1:32" x14ac:dyDescent="0.25">
      <c r="A1957" t="str">
        <f>'Raw Data'!A1957</f>
        <v>INNSA1</v>
      </c>
      <c r="B1957" s="7">
        <f>'Raw Data'!B1957</f>
        <v>43018</v>
      </c>
      <c r="C1957">
        <f>'Raw Data'!C1957</f>
        <v>301049751</v>
      </c>
      <c r="D1957">
        <f>'Raw Data'!D1957</f>
        <v>73231000</v>
      </c>
      <c r="E1957" t="str">
        <f>'Raw Data'!E1957</f>
        <v>STEEL SCRUBBER -ANG537 (TOTAL NET WT.8696.60 KGS)(MILD STEEL) (DPD CLIENT)</v>
      </c>
      <c r="F1957" t="str">
        <f t="shared" si="330"/>
        <v>STEEL SCRUBBER -ANG537 (TOTAL NET WT.8696.60 KGS)(MILD STEEL) (DPD CLIENT)</v>
      </c>
      <c r="O1957">
        <f>'Raw Data'!N1957</f>
        <v>318384</v>
      </c>
      <c r="P1957" t="str">
        <f>'Raw Data'!O1957</f>
        <v>PCS</v>
      </c>
      <c r="Q1957">
        <f>'Raw Data'!P1957</f>
        <v>4.76</v>
      </c>
      <c r="R1957">
        <f>'Raw Data'!Q1957</f>
        <v>1514229.21</v>
      </c>
      <c r="S1957">
        <f>'Raw Data'!R1957</f>
        <v>7.0000000000000007E-2</v>
      </c>
      <c r="T1957">
        <f>'Raw Data'!S1957</f>
        <v>22960.26</v>
      </c>
      <c r="U1957">
        <f>'Raw Data'!T1957</f>
        <v>456600.7</v>
      </c>
      <c r="V1957" s="9" t="str">
        <f t="shared" si="331"/>
        <v>STEEL</v>
      </c>
      <c r="W1957" t="str">
        <f t="shared" si="332"/>
        <v/>
      </c>
      <c r="X1957" t="e">
        <f t="shared" si="333"/>
        <v>#VALUE!</v>
      </c>
      <c r="Y1957">
        <f t="shared" si="334"/>
        <v>1970829.91</v>
      </c>
      <c r="Z1957">
        <f t="shared" si="335"/>
        <v>2017</v>
      </c>
      <c r="AA1957" s="9" t="str">
        <f t="shared" si="336"/>
        <v>Steel</v>
      </c>
      <c r="AB1957" s="9" t="str">
        <f t="shared" si="337"/>
        <v>Scrubber</v>
      </c>
      <c r="AD1957" s="13">
        <f t="shared" si="338"/>
        <v>7.0000000000000007E-2</v>
      </c>
      <c r="AE1957" t="e">
        <f t="shared" si="339"/>
        <v>#VALUE!</v>
      </c>
      <c r="AF1957" s="16">
        <f t="shared" si="340"/>
        <v>0.30154001586061069</v>
      </c>
    </row>
    <row r="1958" spans="1:32" x14ac:dyDescent="0.25">
      <c r="A1958" t="str">
        <f>'Raw Data'!A1958</f>
        <v>INNSA1</v>
      </c>
      <c r="B1958" s="7">
        <f>'Raw Data'!B1958</f>
        <v>43018</v>
      </c>
      <c r="C1958">
        <f>'Raw Data'!C1958</f>
        <v>301049751</v>
      </c>
      <c r="D1958">
        <f>'Raw Data'!D1958</f>
        <v>73239990</v>
      </c>
      <c r="E1958" t="str">
        <f>'Raw Data'!E1958</f>
        <v>STEEL ZHARA -NP-03 (TOTAL NET WT.2256 KGS) (MILD STEEL)</v>
      </c>
      <c r="F1958" t="str">
        <f t="shared" si="330"/>
        <v>STEEL ZHARA -NP-03 (TOTAL NET WT.2256 KGS) (MILD STEEL)</v>
      </c>
      <c r="O1958">
        <f>'Raw Data'!N1958</f>
        <v>24000</v>
      </c>
      <c r="P1958" t="str">
        <f>'Raw Data'!O1958</f>
        <v>PCS</v>
      </c>
      <c r="Q1958">
        <f>'Raw Data'!P1958</f>
        <v>31.82</v>
      </c>
      <c r="R1958">
        <f>'Raw Data'!Q1958</f>
        <v>763664.97</v>
      </c>
      <c r="S1958">
        <f>'Raw Data'!R1958</f>
        <v>0.48</v>
      </c>
      <c r="T1958">
        <f>'Raw Data'!S1958</f>
        <v>11579.45</v>
      </c>
      <c r="U1958">
        <f>'Raw Data'!T1958</f>
        <v>179736.2</v>
      </c>
      <c r="V1958" s="9" t="str">
        <f t="shared" si="331"/>
        <v>STEEL</v>
      </c>
      <c r="W1958" t="str">
        <f t="shared" si="332"/>
        <v/>
      </c>
      <c r="X1958" t="e">
        <f t="shared" si="333"/>
        <v>#VALUE!</v>
      </c>
      <c r="Y1958">
        <f t="shared" si="334"/>
        <v>943401.16999999993</v>
      </c>
      <c r="Z1958">
        <f t="shared" si="335"/>
        <v>2017</v>
      </c>
      <c r="AA1958" s="9" t="str">
        <f t="shared" si="336"/>
        <v>Steel</v>
      </c>
      <c r="AB1958" s="9" t="str">
        <f t="shared" si="337"/>
        <v>Other</v>
      </c>
      <c r="AD1958" s="13">
        <f t="shared" si="338"/>
        <v>0.48</v>
      </c>
      <c r="AE1958" t="e">
        <f t="shared" si="339"/>
        <v>#VALUE!</v>
      </c>
      <c r="AF1958" s="16">
        <f t="shared" si="340"/>
        <v>0.23536001657899802</v>
      </c>
    </row>
    <row r="1959" spans="1:32" x14ac:dyDescent="0.25">
      <c r="A1959" t="str">
        <f>'Raw Data'!A1959</f>
        <v>INNSA1</v>
      </c>
      <c r="B1959" s="7">
        <f>'Raw Data'!B1959</f>
        <v>43018</v>
      </c>
      <c r="C1959">
        <f>'Raw Data'!C1959</f>
        <v>301049751</v>
      </c>
      <c r="D1959">
        <f>'Raw Data'!D1959</f>
        <v>73231000</v>
      </c>
      <c r="E1959" t="str">
        <f>'Raw Data'!E1959</f>
        <v>STEEL SCRUBBER -ANG537 (TOTAL NET WT.8696.60 KGS)(MILD STEEL) (DPD CLIENT)</v>
      </c>
      <c r="F1959" t="str">
        <f t="shared" si="330"/>
        <v>STEEL SCRUBBER -ANG537 (TOTAL NET WT.8696.60 KGS)(MILD STEEL) (DPD CLIENT)</v>
      </c>
      <c r="O1959">
        <f>'Raw Data'!N1959</f>
        <v>318384</v>
      </c>
      <c r="P1959" t="str">
        <f>'Raw Data'!O1959</f>
        <v>PCS</v>
      </c>
      <c r="Q1959">
        <f>'Raw Data'!P1959</f>
        <v>4.76</v>
      </c>
      <c r="R1959">
        <f>'Raw Data'!Q1959</f>
        <v>1514229.21</v>
      </c>
      <c r="S1959">
        <f>'Raw Data'!R1959</f>
        <v>7.0000000000000007E-2</v>
      </c>
      <c r="T1959">
        <f>'Raw Data'!S1959</f>
        <v>22960.26</v>
      </c>
      <c r="U1959">
        <f>'Raw Data'!T1959</f>
        <v>456600.7</v>
      </c>
      <c r="V1959" s="9" t="str">
        <f t="shared" si="331"/>
        <v>STEEL</v>
      </c>
      <c r="W1959" t="str">
        <f t="shared" si="332"/>
        <v/>
      </c>
      <c r="X1959" t="e">
        <f t="shared" si="333"/>
        <v>#VALUE!</v>
      </c>
      <c r="Y1959">
        <f t="shared" si="334"/>
        <v>1970829.91</v>
      </c>
      <c r="Z1959">
        <f t="shared" si="335"/>
        <v>2017</v>
      </c>
      <c r="AA1959" s="9" t="str">
        <f t="shared" si="336"/>
        <v>Steel</v>
      </c>
      <c r="AB1959" s="9" t="str">
        <f t="shared" si="337"/>
        <v>Scrubber</v>
      </c>
      <c r="AD1959" s="13">
        <f t="shared" si="338"/>
        <v>7.0000000000000007E-2</v>
      </c>
      <c r="AE1959" t="e">
        <f t="shared" si="339"/>
        <v>#VALUE!</v>
      </c>
      <c r="AF1959" s="16">
        <f t="shared" si="340"/>
        <v>0.30154001586061069</v>
      </c>
    </row>
    <row r="1960" spans="1:32" x14ac:dyDescent="0.25">
      <c r="A1960" t="str">
        <f>'Raw Data'!A1960</f>
        <v>INNSA1</v>
      </c>
      <c r="B1960" s="7">
        <f>'Raw Data'!B1960</f>
        <v>43013</v>
      </c>
      <c r="C1960">
        <f>'Raw Data'!C1960</f>
        <v>301049751</v>
      </c>
      <c r="D1960">
        <f>'Raw Data'!D1960</f>
        <v>73239990</v>
      </c>
      <c r="E1960" t="str">
        <f>'Raw Data'!E1960</f>
        <v>STAINLESS STEEL COLA BOTTLE 750ML SK750-SL-01 (TOTAL NET WT.1298.70 KGS)(MILD STEEL)</v>
      </c>
      <c r="F1960" t="str">
        <f t="shared" si="330"/>
        <v>STAINLESS STEEL COLA BOTTLE 750ML SK750-SL-01 (TOTAL NET WT.1298.70 KGS)(MILD STEEL)</v>
      </c>
      <c r="O1960">
        <f>'Raw Data'!N1960</f>
        <v>6660</v>
      </c>
      <c r="P1960" t="str">
        <f>'Raw Data'!O1960</f>
        <v>PCS</v>
      </c>
      <c r="Q1960">
        <f>'Raw Data'!P1960</f>
        <v>93.62</v>
      </c>
      <c r="R1960">
        <f>'Raw Data'!Q1960</f>
        <v>623511.88</v>
      </c>
      <c r="S1960">
        <f>'Raw Data'!R1960</f>
        <v>1.43</v>
      </c>
      <c r="T1960">
        <f>'Raw Data'!S1960</f>
        <v>9533.82</v>
      </c>
      <c r="U1960">
        <f>'Raw Data'!T1960</f>
        <v>146749.70000000001</v>
      </c>
      <c r="V1960" s="9" t="str">
        <f t="shared" si="331"/>
        <v>STAINLESS</v>
      </c>
      <c r="W1960" t="str">
        <f t="shared" si="332"/>
        <v/>
      </c>
      <c r="X1960" t="e">
        <f t="shared" si="333"/>
        <v>#VALUE!</v>
      </c>
      <c r="Y1960">
        <f t="shared" si="334"/>
        <v>770261.58000000007</v>
      </c>
      <c r="Z1960">
        <f t="shared" si="335"/>
        <v>2017</v>
      </c>
      <c r="AA1960" s="9" t="str">
        <f t="shared" si="336"/>
        <v>Steel</v>
      </c>
      <c r="AB1960" s="9" t="str">
        <f t="shared" si="337"/>
        <v>Other</v>
      </c>
      <c r="AD1960" s="13">
        <f t="shared" si="338"/>
        <v>1.43</v>
      </c>
      <c r="AE1960" t="e">
        <f t="shared" si="339"/>
        <v>#VALUE!</v>
      </c>
      <c r="AF1960" s="16">
        <f t="shared" si="340"/>
        <v>0.23535991006298068</v>
      </c>
    </row>
    <row r="1961" spans="1:32" x14ac:dyDescent="0.25">
      <c r="A1961" t="str">
        <f>'Raw Data'!A1961</f>
        <v>INNSA1</v>
      </c>
      <c r="B1961" s="7">
        <f>'Raw Data'!B1961</f>
        <v>43013</v>
      </c>
      <c r="C1961">
        <f>'Raw Data'!C1961</f>
        <v>301049751</v>
      </c>
      <c r="D1961">
        <f>'Raw Data'!D1961</f>
        <v>73239990</v>
      </c>
      <c r="E1961" t="str">
        <f>'Raw Data'!E1961</f>
        <v>STAINLESS STEEL SPORTS BOTTLE 750ML S-308-C6- NP-21 (TOTAL NET WT.857.844 KGS) (MILD STEEL)</v>
      </c>
      <c r="F1961" t="str">
        <f t="shared" si="330"/>
        <v>STAINLESS STEEL SPORTS BOTTLE 750ML S-308-C6- NP-21 (TOTAL NET WT.857.844 KGS) (MILD STEEL)</v>
      </c>
      <c r="O1961">
        <f>'Raw Data'!N1961</f>
        <v>5076</v>
      </c>
      <c r="P1961" t="str">
        <f>'Raw Data'!O1961</f>
        <v>PCS</v>
      </c>
      <c r="Q1961">
        <f>'Raw Data'!P1961</f>
        <v>82.63</v>
      </c>
      <c r="R1961">
        <f>'Raw Data'!Q1961</f>
        <v>419430.8</v>
      </c>
      <c r="S1961">
        <f>'Raw Data'!R1961</f>
        <v>1.26</v>
      </c>
      <c r="T1961">
        <f>'Raw Data'!S1961</f>
        <v>6413.31</v>
      </c>
      <c r="U1961">
        <f>'Raw Data'!T1961</f>
        <v>98717.3</v>
      </c>
      <c r="V1961" s="9" t="str">
        <f t="shared" si="331"/>
        <v>STAINLESS</v>
      </c>
      <c r="W1961" t="str">
        <f t="shared" si="332"/>
        <v/>
      </c>
      <c r="X1961" t="e">
        <f t="shared" si="333"/>
        <v>#VALUE!</v>
      </c>
      <c r="Y1961">
        <f t="shared" si="334"/>
        <v>518148.1</v>
      </c>
      <c r="Z1961">
        <f t="shared" si="335"/>
        <v>2017</v>
      </c>
      <c r="AA1961" s="9" t="str">
        <f t="shared" si="336"/>
        <v>Steel</v>
      </c>
      <c r="AB1961" s="9" t="str">
        <f t="shared" si="337"/>
        <v>Other</v>
      </c>
      <c r="AD1961" s="13">
        <f t="shared" si="338"/>
        <v>1.26</v>
      </c>
      <c r="AE1961" t="e">
        <f t="shared" si="339"/>
        <v>#VALUE!</v>
      </c>
      <c r="AF1961" s="16">
        <f t="shared" si="340"/>
        <v>0.23536015953048753</v>
      </c>
    </row>
    <row r="1962" spans="1:32" x14ac:dyDescent="0.25">
      <c r="A1962" t="str">
        <f>'Raw Data'!A1962</f>
        <v>INNSA1</v>
      </c>
      <c r="B1962" s="7">
        <f>'Raw Data'!B1962</f>
        <v>43000</v>
      </c>
      <c r="C1962">
        <f>'Raw Data'!C1962</f>
        <v>301049751</v>
      </c>
      <c r="D1962">
        <f>'Raw Data'!D1962</f>
        <v>73239990</v>
      </c>
      <c r="E1962" t="str">
        <f>'Raw Data'!E1962</f>
        <v>KWP-600B -SS OIL POT 600ML</v>
      </c>
      <c r="F1962" t="str">
        <f t="shared" si="330"/>
        <v>KWP-600B -SS OIL POT 600ML</v>
      </c>
      <c r="O1962">
        <f>'Raw Data'!N1962</f>
        <v>12000</v>
      </c>
      <c r="P1962" t="str">
        <f>'Raw Data'!O1962</f>
        <v>PCS</v>
      </c>
      <c r="Q1962">
        <f>'Raw Data'!P1962</f>
        <v>91.751784999999998</v>
      </c>
      <c r="R1962">
        <f>'Raw Data'!Q1962</f>
        <v>1101021.42</v>
      </c>
      <c r="S1962">
        <f>'Raw Data'!R1962</f>
        <v>1.4029324919999999</v>
      </c>
      <c r="T1962">
        <f>'Raw Data'!S1962</f>
        <v>16835.189910000001</v>
      </c>
      <c r="U1962">
        <f>'Raw Data'!T1962</f>
        <v>259136.3</v>
      </c>
      <c r="V1962" s="9" t="str">
        <f t="shared" si="331"/>
        <v>KWP-600B</v>
      </c>
      <c r="W1962" t="str">
        <f t="shared" si="332"/>
        <v/>
      </c>
      <c r="X1962" t="e">
        <f t="shared" si="333"/>
        <v>#VALUE!</v>
      </c>
      <c r="Y1962">
        <f t="shared" si="334"/>
        <v>1360157.72</v>
      </c>
      <c r="Z1962">
        <f t="shared" si="335"/>
        <v>2017</v>
      </c>
      <c r="AA1962" s="9" t="str">
        <f t="shared" si="336"/>
        <v>Other</v>
      </c>
      <c r="AB1962" s="9" t="str">
        <f t="shared" si="337"/>
        <v>Other</v>
      </c>
      <c r="AD1962" s="13">
        <f t="shared" si="338"/>
        <v>1.4029324919999999</v>
      </c>
      <c r="AE1962" t="e">
        <f t="shared" si="339"/>
        <v>#VALUE!</v>
      </c>
      <c r="AF1962" s="16">
        <f t="shared" si="340"/>
        <v>0.23535990789352673</v>
      </c>
    </row>
    <row r="1963" spans="1:32" x14ac:dyDescent="0.25">
      <c r="A1963" t="str">
        <f>'Raw Data'!A1963</f>
        <v>INNSA1</v>
      </c>
      <c r="B1963" s="7">
        <f>'Raw Data'!B1963</f>
        <v>43000</v>
      </c>
      <c r="C1963">
        <f>'Raw Data'!C1963</f>
        <v>301049751</v>
      </c>
      <c r="D1963">
        <f>'Raw Data'!D1963</f>
        <v>73239990</v>
      </c>
      <c r="E1963" t="str">
        <f>'Raw Data'!E1963</f>
        <v>KWP-1000B -SS OIL POT 1000ML</v>
      </c>
      <c r="F1963" t="str">
        <f t="shared" si="330"/>
        <v>KWP-1000B -SS OIL POT 1000ML</v>
      </c>
      <c r="O1963">
        <f>'Raw Data'!N1963</f>
        <v>30000</v>
      </c>
      <c r="P1963" t="str">
        <f>'Raw Data'!O1963</f>
        <v>PCS</v>
      </c>
      <c r="Q1963">
        <f>'Raw Data'!P1963</f>
        <v>111.9911493</v>
      </c>
      <c r="R1963">
        <f>'Raw Data'!Q1963</f>
        <v>3359734.48</v>
      </c>
      <c r="S1963">
        <f>'Raw Data'!R1963</f>
        <v>1.7124028950000001</v>
      </c>
      <c r="T1963">
        <f>'Raw Data'!S1963</f>
        <v>51372.08685</v>
      </c>
      <c r="U1963">
        <f>'Raw Data'!T1963</f>
        <v>790747.1</v>
      </c>
      <c r="V1963" s="9" t="str">
        <f t="shared" si="331"/>
        <v>KWP-1000B</v>
      </c>
      <c r="W1963" t="str">
        <f t="shared" si="332"/>
        <v/>
      </c>
      <c r="X1963" t="e">
        <f t="shared" si="333"/>
        <v>#VALUE!</v>
      </c>
      <c r="Y1963">
        <f t="shared" si="334"/>
        <v>4150481.58</v>
      </c>
      <c r="Z1963">
        <f t="shared" si="335"/>
        <v>2017</v>
      </c>
      <c r="AA1963" s="9" t="str">
        <f t="shared" si="336"/>
        <v>Other</v>
      </c>
      <c r="AB1963" s="9" t="str">
        <f t="shared" si="337"/>
        <v>Other</v>
      </c>
      <c r="AD1963" s="13">
        <f t="shared" si="338"/>
        <v>1.7124028950000001</v>
      </c>
      <c r="AE1963" t="e">
        <f t="shared" si="339"/>
        <v>#VALUE!</v>
      </c>
      <c r="AF1963" s="16">
        <f t="shared" si="340"/>
        <v>0.23535999785316367</v>
      </c>
    </row>
    <row r="1964" spans="1:32" x14ac:dyDescent="0.25">
      <c r="A1964" t="str">
        <f>'Raw Data'!A1964</f>
        <v>INNSA1</v>
      </c>
      <c r="B1964" s="7">
        <f>'Raw Data'!B1964</f>
        <v>42999</v>
      </c>
      <c r="C1964">
        <f>'Raw Data'!C1964</f>
        <v>301049751</v>
      </c>
      <c r="D1964">
        <f>'Raw Data'!D1964</f>
        <v>73239990</v>
      </c>
      <c r="E1964" t="str">
        <f>'Raw Data'!E1964</f>
        <v>STAINLESS STEEL SPORTS BOTTLE 750ML S-308-C6-NP-AB39 (TOTAL NET WT.4536 KGS) (MILD STEEL)(DPD CLIENT)</v>
      </c>
      <c r="F1964" t="str">
        <f t="shared" si="330"/>
        <v>STAINLESS STEEL SPORTS BOTTLE 750ML S-308-C6-NP-AB39 (TOTAL NET WT.4536 KGS) (MILD STEEL)(DPD CLIENT)</v>
      </c>
      <c r="O1964">
        <f>'Raw Data'!N1964</f>
        <v>27000</v>
      </c>
      <c r="P1964" t="str">
        <f>'Raw Data'!O1964</f>
        <v>PCS</v>
      </c>
      <c r="Q1964">
        <f>'Raw Data'!P1964</f>
        <v>94.925451109999997</v>
      </c>
      <c r="R1964">
        <f>'Raw Data'!Q1964</f>
        <v>2562987.1800000002</v>
      </c>
      <c r="S1964">
        <f>'Raw Data'!R1964</f>
        <v>1.462641774</v>
      </c>
      <c r="T1964">
        <f>'Raw Data'!S1964</f>
        <v>39491.32789</v>
      </c>
      <c r="U1964">
        <f>'Raw Data'!T1964</f>
        <v>603224.69999999995</v>
      </c>
      <c r="V1964" s="9" t="str">
        <f t="shared" si="331"/>
        <v>STAINLESS</v>
      </c>
      <c r="W1964" t="str">
        <f t="shared" si="332"/>
        <v/>
      </c>
      <c r="X1964" t="e">
        <f t="shared" si="333"/>
        <v>#VALUE!</v>
      </c>
      <c r="Y1964">
        <f t="shared" si="334"/>
        <v>3166211.88</v>
      </c>
      <c r="Z1964">
        <f t="shared" si="335"/>
        <v>2017</v>
      </c>
      <c r="AA1964" s="9" t="str">
        <f t="shared" si="336"/>
        <v>Steel</v>
      </c>
      <c r="AB1964" s="9" t="str">
        <f t="shared" si="337"/>
        <v>Other</v>
      </c>
      <c r="AD1964" s="13">
        <f t="shared" si="338"/>
        <v>1.462641774</v>
      </c>
      <c r="AE1964" t="e">
        <f t="shared" si="339"/>
        <v>#VALUE!</v>
      </c>
      <c r="AF1964" s="16">
        <f t="shared" si="340"/>
        <v>0.23536001455926125</v>
      </c>
    </row>
    <row r="1965" spans="1:32" x14ac:dyDescent="0.25">
      <c r="A1965" t="str">
        <f>'Raw Data'!A1965</f>
        <v>INNSA1</v>
      </c>
      <c r="B1965" s="7">
        <f>'Raw Data'!B1965</f>
        <v>42999</v>
      </c>
      <c r="C1965">
        <f>'Raw Data'!C1965</f>
        <v>301049751</v>
      </c>
      <c r="D1965">
        <f>'Raw Data'!D1965</f>
        <v>73239990</v>
      </c>
      <c r="E1965" t="str">
        <f>'Raw Data'!E1965</f>
        <v>STAINLESS STEEL SPORTS BOTTLE 600ML S115 -NP-21(TO TAL NET WT. 2518.78 KGS)(MILD STEEL)</v>
      </c>
      <c r="F1965" t="str">
        <f t="shared" si="330"/>
        <v>STAINLESS STEEL SPORTS BOTTLE 600ML S115 -NP-21(TO TAL NET WT. 2518.78 KGS)(MILD STEEL)</v>
      </c>
      <c r="O1965">
        <f>'Raw Data'!N1965</f>
        <v>14904</v>
      </c>
      <c r="P1965" t="str">
        <f>'Raw Data'!O1965</f>
        <v>PCS</v>
      </c>
      <c r="Q1965">
        <f>'Raw Data'!P1965</f>
        <v>80.212006169999995</v>
      </c>
      <c r="R1965">
        <f>'Raw Data'!Q1965</f>
        <v>1195479.74</v>
      </c>
      <c r="S1965">
        <f>'Raw Data'!R1965</f>
        <v>1.2359322989999999</v>
      </c>
      <c r="T1965">
        <f>'Raw Data'!S1965</f>
        <v>18420.33498</v>
      </c>
      <c r="U1965">
        <f>'Raw Data'!T1965</f>
        <v>281368.2</v>
      </c>
      <c r="V1965" s="9" t="str">
        <f t="shared" si="331"/>
        <v>STAINLESS</v>
      </c>
      <c r="W1965" t="str">
        <f t="shared" si="332"/>
        <v/>
      </c>
      <c r="X1965" t="e">
        <f t="shared" si="333"/>
        <v>#VALUE!</v>
      </c>
      <c r="Y1965">
        <f t="shared" si="334"/>
        <v>1476847.94</v>
      </c>
      <c r="Z1965">
        <f t="shared" si="335"/>
        <v>2017</v>
      </c>
      <c r="AA1965" s="9" t="str">
        <f t="shared" si="336"/>
        <v>Steel</v>
      </c>
      <c r="AB1965" s="9" t="str">
        <f t="shared" si="337"/>
        <v>Other</v>
      </c>
      <c r="AD1965" s="13">
        <f t="shared" si="338"/>
        <v>1.2359322989999999</v>
      </c>
      <c r="AE1965" t="e">
        <f t="shared" si="339"/>
        <v>#VALUE!</v>
      </c>
      <c r="AF1965" s="16">
        <f t="shared" si="340"/>
        <v>0.23536007393985617</v>
      </c>
    </row>
    <row r="1966" spans="1:32" x14ac:dyDescent="0.25">
      <c r="A1966" t="str">
        <f>'Raw Data'!A1966</f>
        <v>INNSA1</v>
      </c>
      <c r="B1966" s="7">
        <f>'Raw Data'!B1966</f>
        <v>42999</v>
      </c>
      <c r="C1966">
        <f>'Raw Data'!C1966</f>
        <v>301049751</v>
      </c>
      <c r="D1966">
        <f>'Raw Data'!D1966</f>
        <v>73239990</v>
      </c>
      <c r="E1966" t="str">
        <f>'Raw Data'!E1966</f>
        <v>STEEL JAR - SALT &amp; PEPPER -MP-009 (TOTAL NET WT.1296 KGS) (M ILD STEEL)</v>
      </c>
      <c r="F1966" t="str">
        <f t="shared" si="330"/>
        <v>STEEL JAR - SALT &amp; PEPPER -MP-009 (TOTAL NET WT.1296 KGS) (M ILD STEEL)</v>
      </c>
      <c r="O1966">
        <f>'Raw Data'!N1966</f>
        <v>36000</v>
      </c>
      <c r="P1966" t="str">
        <f>'Raw Data'!O1966</f>
        <v>PCS</v>
      </c>
      <c r="Q1966">
        <f>'Raw Data'!P1966</f>
        <v>16.870242780000002</v>
      </c>
      <c r="R1966">
        <f>'Raw Data'!Q1966</f>
        <v>607328.74</v>
      </c>
      <c r="S1966">
        <f>'Raw Data'!R1966</f>
        <v>0.25994210750000002</v>
      </c>
      <c r="T1966">
        <f>'Raw Data'!S1966</f>
        <v>9357.9158709999992</v>
      </c>
      <c r="U1966">
        <f>'Raw Data'!T1966</f>
        <v>142940.9</v>
      </c>
      <c r="V1966" s="9" t="str">
        <f t="shared" si="331"/>
        <v>STEEL</v>
      </c>
      <c r="W1966" t="str">
        <f t="shared" si="332"/>
        <v/>
      </c>
      <c r="X1966" t="e">
        <f t="shared" si="333"/>
        <v>#VALUE!</v>
      </c>
      <c r="Y1966">
        <f t="shared" si="334"/>
        <v>750269.64</v>
      </c>
      <c r="Z1966">
        <f t="shared" si="335"/>
        <v>2017</v>
      </c>
      <c r="AA1966" s="9" t="str">
        <f t="shared" si="336"/>
        <v>Steel</v>
      </c>
      <c r="AB1966" s="9" t="str">
        <f t="shared" si="337"/>
        <v>Other</v>
      </c>
      <c r="AD1966" s="13">
        <f t="shared" si="338"/>
        <v>0.25994210750000002</v>
      </c>
      <c r="AE1966" t="e">
        <f t="shared" si="339"/>
        <v>#VALUE!</v>
      </c>
      <c r="AF1966" s="16">
        <f t="shared" si="340"/>
        <v>0.23536001276672663</v>
      </c>
    </row>
    <row r="1967" spans="1:32" x14ac:dyDescent="0.25">
      <c r="A1967" t="str">
        <f>'Raw Data'!A1967</f>
        <v>INNSA1</v>
      </c>
      <c r="B1967" s="7">
        <f>'Raw Data'!B1967</f>
        <v>42998</v>
      </c>
      <c r="C1967">
        <f>'Raw Data'!C1967</f>
        <v>301049751</v>
      </c>
      <c r="D1967">
        <f>'Raw Data'!D1967</f>
        <v>73239990</v>
      </c>
      <c r="E1967" t="str">
        <f>'Raw Data'!E1967</f>
        <v>STEEL ZHARA-NP-03(TOTAL NET WT.5640 KGS) (MILD STEEL)</v>
      </c>
      <c r="F1967" t="str">
        <f t="shared" si="330"/>
        <v>STEEL ZHARA-NP-03(TOTAL NET WT.5640 KGS) (MILD STEEL)</v>
      </c>
      <c r="O1967">
        <f>'Raw Data'!N1967</f>
        <v>60000</v>
      </c>
      <c r="P1967" t="str">
        <f>'Raw Data'!O1967</f>
        <v>PCS</v>
      </c>
      <c r="Q1967">
        <f>'Raw Data'!P1967</f>
        <v>30.993957170000002</v>
      </c>
      <c r="R1967">
        <f>'Raw Data'!Q1967</f>
        <v>1859637.43</v>
      </c>
      <c r="S1967">
        <f>'Raw Data'!R1967</f>
        <v>0.4775648254</v>
      </c>
      <c r="T1967">
        <f>'Raw Data'!S1967</f>
        <v>28653.889520000001</v>
      </c>
      <c r="U1967">
        <f>'Raw Data'!T1967</f>
        <v>437684.2</v>
      </c>
      <c r="V1967" s="9" t="str">
        <f t="shared" si="331"/>
        <v>STEEL</v>
      </c>
      <c r="W1967" t="str">
        <f t="shared" si="332"/>
        <v/>
      </c>
      <c r="X1967" t="e">
        <f t="shared" si="333"/>
        <v>#VALUE!</v>
      </c>
      <c r="Y1967">
        <f t="shared" si="334"/>
        <v>2297321.63</v>
      </c>
      <c r="Z1967">
        <f t="shared" si="335"/>
        <v>2017</v>
      </c>
      <c r="AA1967" s="9" t="str">
        <f t="shared" si="336"/>
        <v>Steel</v>
      </c>
      <c r="AB1967" s="9" t="str">
        <f t="shared" si="337"/>
        <v>Other</v>
      </c>
      <c r="AD1967" s="13">
        <f t="shared" si="338"/>
        <v>0.4775648254</v>
      </c>
      <c r="AE1967" t="e">
        <f t="shared" si="339"/>
        <v>#VALUE!</v>
      </c>
      <c r="AF1967" s="16">
        <f t="shared" si="340"/>
        <v>0.23535996476474449</v>
      </c>
    </row>
    <row r="1968" spans="1:32" x14ac:dyDescent="0.25">
      <c r="A1968" t="str">
        <f>'Raw Data'!A1968</f>
        <v>INNSA1</v>
      </c>
      <c r="B1968" s="7">
        <f>'Raw Data'!B1968</f>
        <v>42992</v>
      </c>
      <c r="C1968">
        <f>'Raw Data'!C1968</f>
        <v>301049751</v>
      </c>
      <c r="D1968">
        <f>'Raw Data'!D1968</f>
        <v>73239990</v>
      </c>
      <c r="E1968" t="str">
        <f>'Raw Data'!E1968</f>
        <v>STEEL GRATER -ST-4 (TOTAL NET WT.372 KGS) (MILD STEEL)</v>
      </c>
      <c r="F1968" t="str">
        <f t="shared" si="330"/>
        <v>STEEL GRATER -ST-4 (TOTAL NET WT.372 KGS) (MILD STEEL)</v>
      </c>
      <c r="O1968">
        <f>'Raw Data'!N1968</f>
        <v>2400</v>
      </c>
      <c r="P1968" t="str">
        <f>'Raw Data'!O1968</f>
        <v>PCS</v>
      </c>
      <c r="Q1968">
        <f>'Raw Data'!P1968</f>
        <v>51.473762499999999</v>
      </c>
      <c r="R1968">
        <f>'Raw Data'!Q1968</f>
        <v>123537.03</v>
      </c>
      <c r="S1968">
        <f>'Raw Data'!R1968</f>
        <v>0.79312422959999995</v>
      </c>
      <c r="T1968">
        <f>'Raw Data'!S1968</f>
        <v>1903.498151</v>
      </c>
      <c r="U1968">
        <f>'Raw Data'!T1968</f>
        <v>29075.7</v>
      </c>
      <c r="V1968" s="9" t="str">
        <f t="shared" si="331"/>
        <v>STEEL</v>
      </c>
      <c r="W1968" t="str">
        <f t="shared" si="332"/>
        <v/>
      </c>
      <c r="X1968" t="e">
        <f t="shared" si="333"/>
        <v>#VALUE!</v>
      </c>
      <c r="Y1968">
        <f t="shared" si="334"/>
        <v>152612.73000000001</v>
      </c>
      <c r="Z1968">
        <f t="shared" si="335"/>
        <v>2017</v>
      </c>
      <c r="AA1968" s="9" t="str">
        <f t="shared" si="336"/>
        <v>Steel</v>
      </c>
      <c r="AB1968" s="9" t="str">
        <f t="shared" si="337"/>
        <v>Other</v>
      </c>
      <c r="AD1968" s="13">
        <f t="shared" si="338"/>
        <v>0.79312422959999995</v>
      </c>
      <c r="AE1968" t="e">
        <f t="shared" si="339"/>
        <v>#VALUE!</v>
      </c>
      <c r="AF1968" s="16">
        <f t="shared" si="340"/>
        <v>0.23536019928599547</v>
      </c>
    </row>
    <row r="1969" spans="1:32" x14ac:dyDescent="0.25">
      <c r="A1969" t="str">
        <f>'Raw Data'!A1969</f>
        <v>INNSA1</v>
      </c>
      <c r="B1969" s="7">
        <f>'Raw Data'!B1969</f>
        <v>42992</v>
      </c>
      <c r="C1969">
        <f>'Raw Data'!C1969</f>
        <v>301049751</v>
      </c>
      <c r="D1969">
        <f>'Raw Data'!D1969</f>
        <v>73239990</v>
      </c>
      <c r="E1969" t="str">
        <f>'Raw Data'!E1969</f>
        <v>STEEL SCRUBBER -SL-55 (TOTAL NET WT.61.20 KGS) (MILD STEEL)</v>
      </c>
      <c r="F1969" t="str">
        <f t="shared" si="330"/>
        <v>STEEL SCRUBBER -SL-55 (TOTAL NET WT.61.20 KGS) (MILD STEEL)</v>
      </c>
      <c r="O1969">
        <f>'Raw Data'!N1969</f>
        <v>3600</v>
      </c>
      <c r="P1969" t="str">
        <f>'Raw Data'!O1969</f>
        <v>PCS</v>
      </c>
      <c r="Q1969">
        <f>'Raw Data'!P1969</f>
        <v>12.45108611</v>
      </c>
      <c r="R1969">
        <f>'Raw Data'!Q1969</f>
        <v>44823.91</v>
      </c>
      <c r="S1969">
        <f>'Raw Data'!R1969</f>
        <v>0.19185032530000001</v>
      </c>
      <c r="T1969">
        <f>'Raw Data'!S1969</f>
        <v>690.66117099999997</v>
      </c>
      <c r="U1969">
        <f>'Raw Data'!T1969</f>
        <v>13516.1</v>
      </c>
      <c r="V1969" s="9" t="str">
        <f t="shared" si="331"/>
        <v>STEEL</v>
      </c>
      <c r="W1969" t="str">
        <f t="shared" si="332"/>
        <v/>
      </c>
      <c r="X1969" t="e">
        <f t="shared" si="333"/>
        <v>#VALUE!</v>
      </c>
      <c r="Y1969">
        <f t="shared" si="334"/>
        <v>58340.01</v>
      </c>
      <c r="Z1969">
        <f t="shared" si="335"/>
        <v>2017</v>
      </c>
      <c r="AA1969" s="9" t="str">
        <f t="shared" si="336"/>
        <v>Steel</v>
      </c>
      <c r="AB1969" s="9" t="str">
        <f t="shared" si="337"/>
        <v>Scrubber</v>
      </c>
      <c r="AD1969" s="13">
        <f t="shared" si="338"/>
        <v>0.19185032530000001</v>
      </c>
      <c r="AE1969" t="e">
        <f t="shared" si="339"/>
        <v>#VALUE!</v>
      </c>
      <c r="AF1969" s="16">
        <f t="shared" si="340"/>
        <v>0.30153772841325088</v>
      </c>
    </row>
    <row r="1970" spans="1:32" x14ac:dyDescent="0.25">
      <c r="A1970" t="str">
        <f>'Raw Data'!A1970</f>
        <v>INNSA1</v>
      </c>
      <c r="B1970" s="7">
        <f>'Raw Data'!B1970</f>
        <v>42992</v>
      </c>
      <c r="C1970">
        <f>'Raw Data'!C1970</f>
        <v>301049751</v>
      </c>
      <c r="D1970">
        <f>'Raw Data'!D1970</f>
        <v>73239990</v>
      </c>
      <c r="E1970" t="str">
        <f>'Raw Data'!E1970</f>
        <v>TEA LIGHT CANDLE HOLDER ROUND-SL-51 (MADE OF IRON)(TOTAL NET WT. 185.86 KGS)</v>
      </c>
      <c r="F1970" t="str">
        <f t="shared" si="330"/>
        <v>TEA LIGHT CANDLE HOLDER ROUND-SL-51 (MADE OF IRON)(TOTAL NET WT. 185.86 KGS)</v>
      </c>
      <c r="O1970">
        <f>'Raw Data'!N1970</f>
        <v>768</v>
      </c>
      <c r="P1970" t="str">
        <f>'Raw Data'!O1970</f>
        <v>PCS</v>
      </c>
      <c r="Q1970">
        <f>'Raw Data'!P1970</f>
        <v>82.079778649999994</v>
      </c>
      <c r="R1970">
        <f>'Raw Data'!Q1970</f>
        <v>63037.27</v>
      </c>
      <c r="S1970">
        <f>'Raw Data'!R1970</f>
        <v>1.264711535</v>
      </c>
      <c r="T1970">
        <f>'Raw Data'!S1970</f>
        <v>971.29845920000002</v>
      </c>
      <c r="U1970">
        <f>'Raw Data'!T1970</f>
        <v>14836.4</v>
      </c>
      <c r="V1970" s="9" t="str">
        <f t="shared" si="331"/>
        <v>TEA</v>
      </c>
      <c r="W1970" t="str">
        <f t="shared" si="332"/>
        <v/>
      </c>
      <c r="X1970" t="e">
        <f t="shared" si="333"/>
        <v>#VALUE!</v>
      </c>
      <c r="Y1970">
        <f t="shared" si="334"/>
        <v>77873.67</v>
      </c>
      <c r="Z1970">
        <f t="shared" si="335"/>
        <v>2017</v>
      </c>
      <c r="AA1970" s="9" t="str">
        <f t="shared" si="336"/>
        <v>Other</v>
      </c>
      <c r="AB1970" s="9" t="str">
        <f t="shared" si="337"/>
        <v>Other</v>
      </c>
      <c r="AD1970" s="13">
        <f t="shared" si="338"/>
        <v>1.264711535</v>
      </c>
      <c r="AE1970" t="e">
        <f t="shared" si="339"/>
        <v>#VALUE!</v>
      </c>
      <c r="AF1970" s="16">
        <f t="shared" si="340"/>
        <v>0.23535917719787042</v>
      </c>
    </row>
    <row r="1971" spans="1:32" x14ac:dyDescent="0.25">
      <c r="A1971" t="str">
        <f>'Raw Data'!A1971</f>
        <v>INNSA1</v>
      </c>
      <c r="B1971" s="7">
        <f>'Raw Data'!B1971</f>
        <v>42992</v>
      </c>
      <c r="C1971">
        <f>'Raw Data'!C1971</f>
        <v>301049751</v>
      </c>
      <c r="D1971">
        <f>'Raw Data'!D1971</f>
        <v>73239990</v>
      </c>
      <c r="E1971" t="str">
        <f>'Raw Data'!E1971</f>
        <v>TEA LIGHT CANDLE HOLDER -MP-289 (MADE OF IRON) (TOTAL NET WT .1918.80KGS)</v>
      </c>
      <c r="F1971" t="str">
        <f t="shared" si="330"/>
        <v>TEA LIGHT CANDLE HOLDER -MP-289 (MADE OF IRON) (TOTAL NET WT .1918.80KGS)</v>
      </c>
      <c r="O1971">
        <f>'Raw Data'!N1971</f>
        <v>15600</v>
      </c>
      <c r="P1971" t="str">
        <f>'Raw Data'!O1971</f>
        <v>PCS</v>
      </c>
      <c r="Q1971">
        <f>'Raw Data'!P1971</f>
        <v>45.213440380000002</v>
      </c>
      <c r="R1971">
        <f>'Raw Data'!Q1971</f>
        <v>705329.67</v>
      </c>
      <c r="S1971">
        <f>'Raw Data'!R1971</f>
        <v>0.69666318000000005</v>
      </c>
      <c r="T1971">
        <f>'Raw Data'!S1971</f>
        <v>10867.945610000001</v>
      </c>
      <c r="U1971">
        <f>'Raw Data'!T1971</f>
        <v>166006.39999999999</v>
      </c>
      <c r="V1971" s="9" t="str">
        <f t="shared" si="331"/>
        <v>TEA</v>
      </c>
      <c r="W1971" t="str">
        <f t="shared" si="332"/>
        <v/>
      </c>
      <c r="X1971" t="e">
        <f t="shared" si="333"/>
        <v>#VALUE!</v>
      </c>
      <c r="Y1971">
        <f t="shared" si="334"/>
        <v>871336.07000000007</v>
      </c>
      <c r="Z1971">
        <f t="shared" si="335"/>
        <v>2017</v>
      </c>
      <c r="AA1971" s="9" t="str">
        <f t="shared" si="336"/>
        <v>Other</v>
      </c>
      <c r="AB1971" s="9" t="str">
        <f t="shared" si="337"/>
        <v>Other</v>
      </c>
      <c r="AD1971" s="13">
        <f t="shared" si="338"/>
        <v>0.69666318000000005</v>
      </c>
      <c r="AE1971" t="e">
        <f t="shared" si="339"/>
        <v>#VALUE!</v>
      </c>
      <c r="AF1971" s="16">
        <f t="shared" si="340"/>
        <v>0.23536001257397832</v>
      </c>
    </row>
    <row r="1972" spans="1:32" x14ac:dyDescent="0.25">
      <c r="A1972" t="str">
        <f>'Raw Data'!A1972</f>
        <v>INNSA1</v>
      </c>
      <c r="B1972" s="7">
        <f>'Raw Data'!B1972</f>
        <v>42986</v>
      </c>
      <c r="C1972">
        <f>'Raw Data'!C1972</f>
        <v>301049751</v>
      </c>
      <c r="D1972">
        <f>'Raw Data'!D1972</f>
        <v>73239990</v>
      </c>
      <c r="E1972" t="str">
        <f>'Raw Data'!E1972</f>
        <v>MULTI FUNCTION CLOTH STAND-RYX-02-021A(MADE OF MI LD STEEL) (DPD CLIENT)</v>
      </c>
      <c r="F1972" t="str">
        <f t="shared" si="330"/>
        <v>MULTI FUNCTION CLOTH STAND-RYX-02-021A(MADE OF MI LD STEEL) (DPD CLIENT)</v>
      </c>
      <c r="O1972">
        <f>'Raw Data'!N1972</f>
        <v>2592</v>
      </c>
      <c r="P1972" t="str">
        <f>'Raw Data'!O1972</f>
        <v>PCS</v>
      </c>
      <c r="Q1972">
        <f>'Raw Data'!P1972</f>
        <v>593.81814429999997</v>
      </c>
      <c r="R1972">
        <f>'Raw Data'!Q1972</f>
        <v>1539176.63</v>
      </c>
      <c r="S1972">
        <f>'Raw Data'!R1972</f>
        <v>9.1497402819999998</v>
      </c>
      <c r="T1972">
        <f>'Raw Data'!S1972</f>
        <v>23716.126810000002</v>
      </c>
      <c r="U1972">
        <f>'Raw Data'!T1972</f>
        <v>362260.7</v>
      </c>
      <c r="V1972" s="9" t="str">
        <f t="shared" si="331"/>
        <v>MULTI</v>
      </c>
      <c r="W1972" t="str">
        <f t="shared" si="332"/>
        <v/>
      </c>
      <c r="X1972" t="e">
        <f t="shared" si="333"/>
        <v>#VALUE!</v>
      </c>
      <c r="Y1972">
        <f t="shared" si="334"/>
        <v>1901437.3299999998</v>
      </c>
      <c r="Z1972">
        <f t="shared" si="335"/>
        <v>2017</v>
      </c>
      <c r="AA1972" s="9" t="str">
        <f t="shared" si="336"/>
        <v>Steel</v>
      </c>
      <c r="AB1972" s="9" t="str">
        <f t="shared" si="337"/>
        <v>Other</v>
      </c>
      <c r="AD1972" s="13">
        <f t="shared" si="338"/>
        <v>9.1497402819999998</v>
      </c>
      <c r="AE1972" t="e">
        <f t="shared" si="339"/>
        <v>#VALUE!</v>
      </c>
      <c r="AF1972" s="16">
        <f t="shared" si="340"/>
        <v>0.23536005740939558</v>
      </c>
    </row>
    <row r="1973" spans="1:32" x14ac:dyDescent="0.25">
      <c r="A1973" t="str">
        <f>'Raw Data'!A1973</f>
        <v>INNSA1</v>
      </c>
      <c r="B1973" s="7">
        <f>'Raw Data'!B1973</f>
        <v>42978</v>
      </c>
      <c r="C1973">
        <f>'Raw Data'!C1973</f>
        <v>301049751</v>
      </c>
      <c r="D1973">
        <f>'Raw Data'!D1973</f>
        <v>73239990</v>
      </c>
      <c r="E1973" t="str">
        <f>'Raw Data'!E1973</f>
        <v>STEEL ZHARA-NP-03 (TOTAL NET WT.3269.88 KGS) (MILD STEEL)</v>
      </c>
      <c r="F1973" t="str">
        <f t="shared" si="330"/>
        <v>STEEL ZHARA-NP-03 (TOTAL NET WT.3269.88 KGS) (MILD STEEL)</v>
      </c>
      <c r="O1973">
        <f>'Raw Data'!N1973</f>
        <v>35160</v>
      </c>
      <c r="P1973" t="str">
        <f>'Raw Data'!O1973</f>
        <v>PCS</v>
      </c>
      <c r="Q1973">
        <f>'Raw Data'!P1973</f>
        <v>31.372668659999999</v>
      </c>
      <c r="R1973">
        <f>'Raw Data'!Q1973</f>
        <v>1103063.03</v>
      </c>
      <c r="S1973">
        <f>'Raw Data'!R1973</f>
        <v>0.48154518299999999</v>
      </c>
      <c r="T1973">
        <f>'Raw Data'!S1973</f>
        <v>16931.128629999999</v>
      </c>
      <c r="U1973">
        <f>'Raw Data'!T1973</f>
        <v>0</v>
      </c>
      <c r="V1973" s="9" t="str">
        <f t="shared" si="331"/>
        <v>STEEL</v>
      </c>
      <c r="W1973" t="str">
        <f t="shared" si="332"/>
        <v/>
      </c>
      <c r="X1973" t="e">
        <f t="shared" si="333"/>
        <v>#VALUE!</v>
      </c>
      <c r="Y1973">
        <f t="shared" si="334"/>
        <v>1103063.03</v>
      </c>
      <c r="Z1973">
        <f t="shared" si="335"/>
        <v>2017</v>
      </c>
      <c r="AA1973" s="9" t="str">
        <f t="shared" si="336"/>
        <v>Steel</v>
      </c>
      <c r="AB1973" s="9" t="str">
        <f t="shared" si="337"/>
        <v>Other</v>
      </c>
      <c r="AD1973" s="13">
        <f t="shared" si="338"/>
        <v>0.48154518299999999</v>
      </c>
      <c r="AE1973" t="e">
        <f t="shared" si="339"/>
        <v>#VALUE!</v>
      </c>
      <c r="AF1973" s="16">
        <f t="shared" si="340"/>
        <v>0</v>
      </c>
    </row>
    <row r="1974" spans="1:32" x14ac:dyDescent="0.25">
      <c r="A1974" t="str">
        <f>'Raw Data'!A1974</f>
        <v>INNSA1</v>
      </c>
      <c r="B1974" s="7">
        <f>'Raw Data'!B1974</f>
        <v>42978</v>
      </c>
      <c r="C1974">
        <f>'Raw Data'!C1974</f>
        <v>301049751</v>
      </c>
      <c r="D1974">
        <f>'Raw Data'!D1974</f>
        <v>73239990</v>
      </c>
      <c r="E1974" t="str">
        <f>'Raw Data'!E1974</f>
        <v>STAINLESS STEEL COLA BOTTLE 750ML SK750-SL-01(TOTAL NET WT. 905.58 KGS)(MILD STEEL)</v>
      </c>
      <c r="F1974" t="str">
        <f t="shared" si="330"/>
        <v>STAINLESS STEEL COLA BOTTLE 750ML SK750-SL-01(TOTAL NET WT. 905.58 KGS)(MILD STEEL)</v>
      </c>
      <c r="O1974">
        <f>'Raw Data'!N1974</f>
        <v>4644</v>
      </c>
      <c r="P1974" t="str">
        <f>'Raw Data'!O1974</f>
        <v>PCS</v>
      </c>
      <c r="Q1974">
        <f>'Raw Data'!P1974</f>
        <v>92.973318259999999</v>
      </c>
      <c r="R1974">
        <f>'Raw Data'!Q1974</f>
        <v>431768.09</v>
      </c>
      <c r="S1974">
        <f>'Raw Data'!R1974</f>
        <v>1.4270655139999999</v>
      </c>
      <c r="T1974">
        <f>'Raw Data'!S1974</f>
        <v>6627.2922490000001</v>
      </c>
      <c r="U1974">
        <f>'Raw Data'!T1974</f>
        <v>0</v>
      </c>
      <c r="V1974" s="9" t="str">
        <f t="shared" si="331"/>
        <v>STAINLESS</v>
      </c>
      <c r="W1974" t="str">
        <f t="shared" si="332"/>
        <v/>
      </c>
      <c r="X1974" t="e">
        <f t="shared" si="333"/>
        <v>#VALUE!</v>
      </c>
      <c r="Y1974">
        <f t="shared" si="334"/>
        <v>431768.09</v>
      </c>
      <c r="Z1974">
        <f t="shared" si="335"/>
        <v>2017</v>
      </c>
      <c r="AA1974" s="9" t="str">
        <f t="shared" si="336"/>
        <v>Steel</v>
      </c>
      <c r="AB1974" s="9" t="str">
        <f t="shared" si="337"/>
        <v>Other</v>
      </c>
      <c r="AD1974" s="13">
        <f t="shared" si="338"/>
        <v>1.4270655139999999</v>
      </c>
      <c r="AE1974" t="e">
        <f t="shared" si="339"/>
        <v>#VALUE!</v>
      </c>
      <c r="AF1974" s="16">
        <f t="shared" si="340"/>
        <v>0</v>
      </c>
    </row>
    <row r="1975" spans="1:32" x14ac:dyDescent="0.25">
      <c r="A1975" t="str">
        <f>'Raw Data'!A1975</f>
        <v>INNSA1</v>
      </c>
      <c r="B1975" s="7">
        <f>'Raw Data'!B1975</f>
        <v>42978</v>
      </c>
      <c r="C1975">
        <f>'Raw Data'!C1975</f>
        <v>301049751</v>
      </c>
      <c r="D1975">
        <f>'Raw Data'!D1975</f>
        <v>73239990</v>
      </c>
      <c r="E1975" t="str">
        <f>'Raw Data'!E1975</f>
        <v>STAINLESS STEEL SPORTS BOTTLE 750ML S-308-C6-NP-20(TOTAL NET WT.72.14 KGS) (MILD STEEL)</v>
      </c>
      <c r="F1975" t="str">
        <f t="shared" si="330"/>
        <v>STAINLESS STEEL SPORTS BOTTLE 750ML S-308-C6-NP-20(TOTAL NET WT.72.14 KGS) (MILD STEEL)</v>
      </c>
      <c r="O1975">
        <f>'Raw Data'!N1975</f>
        <v>432</v>
      </c>
      <c r="P1975" t="str">
        <f>'Raw Data'!O1975</f>
        <v>PCS</v>
      </c>
      <c r="Q1975">
        <f>'Raw Data'!P1975</f>
        <v>73.35321759</v>
      </c>
      <c r="R1975">
        <f>'Raw Data'!Q1975</f>
        <v>31688.59</v>
      </c>
      <c r="S1975">
        <f>'Raw Data'!R1975</f>
        <v>1.1259127799999999</v>
      </c>
      <c r="T1975">
        <f>'Raw Data'!S1975</f>
        <v>486.3943208</v>
      </c>
      <c r="U1975">
        <f>'Raw Data'!T1975</f>
        <v>0</v>
      </c>
      <c r="V1975" s="9" t="str">
        <f t="shared" si="331"/>
        <v>STAINLESS</v>
      </c>
      <c r="W1975" t="str">
        <f t="shared" si="332"/>
        <v/>
      </c>
      <c r="X1975" t="e">
        <f t="shared" si="333"/>
        <v>#VALUE!</v>
      </c>
      <c r="Y1975">
        <f t="shared" si="334"/>
        <v>31688.59</v>
      </c>
      <c r="Z1975">
        <f t="shared" si="335"/>
        <v>2017</v>
      </c>
      <c r="AA1975" s="9" t="str">
        <f t="shared" si="336"/>
        <v>Steel</v>
      </c>
      <c r="AB1975" s="9" t="str">
        <f t="shared" si="337"/>
        <v>Other</v>
      </c>
      <c r="AD1975" s="13">
        <f t="shared" si="338"/>
        <v>1.1259127799999999</v>
      </c>
      <c r="AE1975" t="e">
        <f t="shared" si="339"/>
        <v>#VALUE!</v>
      </c>
      <c r="AF1975" s="16">
        <f t="shared" si="340"/>
        <v>0</v>
      </c>
    </row>
    <row r="1976" spans="1:32" x14ac:dyDescent="0.25">
      <c r="A1976" t="str">
        <f>'Raw Data'!A1976</f>
        <v>INNSA1</v>
      </c>
      <c r="B1976" s="7">
        <f>'Raw Data'!B1976</f>
        <v>42978</v>
      </c>
      <c r="C1976">
        <f>'Raw Data'!C1976</f>
        <v>301049751</v>
      </c>
      <c r="D1976">
        <f>'Raw Data'!D1976</f>
        <v>73239990</v>
      </c>
      <c r="E1976" t="str">
        <f>'Raw Data'!E1976</f>
        <v>STAINLESS STEEL SPORTS BOTTLE 600ML S115 -NP-21(TOTAL NET WT. 4782.02 KGS)(MILD STEEL)</v>
      </c>
      <c r="F1976" t="str">
        <f t="shared" si="330"/>
        <v>STAINLESS STEEL SPORTS BOTTLE 600ML S115 -NP-21(TOTAL NET WT. 4782.02 KGS)(MILD STEEL)</v>
      </c>
      <c r="O1976">
        <f>'Raw Data'!N1976</f>
        <v>28296</v>
      </c>
      <c r="P1976" t="str">
        <f>'Raw Data'!O1976</f>
        <v>PCS</v>
      </c>
      <c r="Q1976">
        <f>'Raw Data'!P1976</f>
        <v>80.873114220000005</v>
      </c>
      <c r="R1976">
        <f>'Raw Data'!Q1976</f>
        <v>2288385.64</v>
      </c>
      <c r="S1976">
        <f>'Raw Data'!R1976</f>
        <v>1.241337133</v>
      </c>
      <c r="T1976">
        <f>'Raw Data'!S1976</f>
        <v>35124.875520000001</v>
      </c>
      <c r="U1976">
        <f>'Raw Data'!T1976</f>
        <v>0</v>
      </c>
      <c r="V1976" s="9" t="str">
        <f t="shared" si="331"/>
        <v>STAINLESS</v>
      </c>
      <c r="W1976" t="str">
        <f t="shared" si="332"/>
        <v/>
      </c>
      <c r="X1976" t="e">
        <f t="shared" si="333"/>
        <v>#VALUE!</v>
      </c>
      <c r="Y1976">
        <f t="shared" si="334"/>
        <v>2288385.64</v>
      </c>
      <c r="Z1976">
        <f t="shared" si="335"/>
        <v>2017</v>
      </c>
      <c r="AA1976" s="9" t="str">
        <f t="shared" si="336"/>
        <v>Steel</v>
      </c>
      <c r="AB1976" s="9" t="str">
        <f t="shared" si="337"/>
        <v>Other</v>
      </c>
      <c r="AD1976" s="13">
        <f t="shared" si="338"/>
        <v>1.241337133</v>
      </c>
      <c r="AE1976" t="e">
        <f t="shared" si="339"/>
        <v>#VALUE!</v>
      </c>
      <c r="AF1976" s="16">
        <f t="shared" si="340"/>
        <v>0</v>
      </c>
    </row>
    <row r="1977" spans="1:32" x14ac:dyDescent="0.25">
      <c r="A1977" t="str">
        <f>'Raw Data'!A1977</f>
        <v>INNSA1</v>
      </c>
      <c r="B1977" s="7">
        <f>'Raw Data'!B1977</f>
        <v>42972</v>
      </c>
      <c r="C1977">
        <f>'Raw Data'!C1977</f>
        <v>301049751</v>
      </c>
      <c r="D1977">
        <f>'Raw Data'!D1977</f>
        <v>73239990</v>
      </c>
      <c r="E1977" t="str">
        <f>'Raw Data'!E1977</f>
        <v>STEEL HOOK 3PCS-RJ-409 (TOTAL NET WT.619.92KGS) (MILD STEEL)</v>
      </c>
      <c r="F1977" t="str">
        <f t="shared" si="330"/>
        <v>STEEL HOOK 3PCS-RJ-409 (TOTAL NET WT.619.92KGS) (MILD STEEL)</v>
      </c>
      <c r="O1977">
        <f>'Raw Data'!N1977</f>
        <v>15120</v>
      </c>
      <c r="P1977" t="str">
        <f>'Raw Data'!O1977</f>
        <v>SET</v>
      </c>
      <c r="Q1977">
        <f>'Raw Data'!P1977</f>
        <v>38.275032410000001</v>
      </c>
      <c r="R1977">
        <f>'Raw Data'!Q1977</f>
        <v>578718.49</v>
      </c>
      <c r="S1977">
        <f>'Raw Data'!R1977</f>
        <v>0.58749090400000004</v>
      </c>
      <c r="T1977">
        <f>'Raw Data'!S1977</f>
        <v>8882.8624710000004</v>
      </c>
      <c r="U1977">
        <f>'Raw Data'!T1977</f>
        <v>136207.1</v>
      </c>
      <c r="V1977" s="9" t="str">
        <f t="shared" si="331"/>
        <v>STEEL</v>
      </c>
      <c r="W1977" t="str">
        <f t="shared" si="332"/>
        <v/>
      </c>
      <c r="X1977" t="e">
        <f t="shared" si="333"/>
        <v>#VALUE!</v>
      </c>
      <c r="Y1977">
        <f t="shared" si="334"/>
        <v>714925.59</v>
      </c>
      <c r="Z1977">
        <f t="shared" si="335"/>
        <v>2017</v>
      </c>
      <c r="AA1977" s="9" t="str">
        <f t="shared" si="336"/>
        <v>Steel</v>
      </c>
      <c r="AB1977" s="9" t="str">
        <f t="shared" si="337"/>
        <v>Hook</v>
      </c>
      <c r="AD1977" s="13">
        <f t="shared" si="338"/>
        <v>0.58749090400000004</v>
      </c>
      <c r="AE1977" t="e">
        <f t="shared" si="339"/>
        <v>#VALUE!</v>
      </c>
      <c r="AF1977" s="16">
        <f t="shared" si="340"/>
        <v>0.23535985518624092</v>
      </c>
    </row>
    <row r="1978" spans="1:32" x14ac:dyDescent="0.25">
      <c r="A1978" t="str">
        <f>'Raw Data'!A1978</f>
        <v>INNSA1</v>
      </c>
      <c r="B1978" s="7">
        <f>'Raw Data'!B1978</f>
        <v>42969</v>
      </c>
      <c r="C1978">
        <f>'Raw Data'!C1978</f>
        <v>301049751</v>
      </c>
      <c r="D1978">
        <f>'Raw Data'!D1978</f>
        <v>73239990</v>
      </c>
      <c r="E1978" t="str">
        <f>'Raw Data'!E1978</f>
        <v>STEEL JAR - SALT &amp; PEPPER -MP-009 (TOTAL NET WT.1296 KGS) (MILD STEEL)</v>
      </c>
      <c r="F1978" t="str">
        <f t="shared" si="330"/>
        <v>STEEL JAR - SALT &amp; PEPPER -MP-009 (TOTAL NET WT.1296 KGS) (MILD STEEL)</v>
      </c>
      <c r="O1978">
        <f>'Raw Data'!N1978</f>
        <v>36000</v>
      </c>
      <c r="P1978" t="str">
        <f>'Raw Data'!O1978</f>
        <v>PCS</v>
      </c>
      <c r="Q1978">
        <f>'Raw Data'!P1978</f>
        <v>16.37458694</v>
      </c>
      <c r="R1978">
        <f>'Raw Data'!Q1978</f>
        <v>589485.13</v>
      </c>
      <c r="S1978">
        <f>'Raw Data'!R1978</f>
        <v>0.25133671400000002</v>
      </c>
      <c r="T1978">
        <f>'Raw Data'!S1978</f>
        <v>9048.1217190000007</v>
      </c>
      <c r="U1978">
        <f>'Raw Data'!T1978</f>
        <v>138741.29999999999</v>
      </c>
      <c r="V1978" s="9" t="str">
        <f t="shared" si="331"/>
        <v>STEEL</v>
      </c>
      <c r="W1978" t="str">
        <f t="shared" si="332"/>
        <v/>
      </c>
      <c r="X1978" t="e">
        <f t="shared" si="333"/>
        <v>#VALUE!</v>
      </c>
      <c r="Y1978">
        <f t="shared" si="334"/>
        <v>728226.42999999993</v>
      </c>
      <c r="Z1978">
        <f t="shared" si="335"/>
        <v>2017</v>
      </c>
      <c r="AA1978" s="9" t="str">
        <f t="shared" si="336"/>
        <v>Steel</v>
      </c>
      <c r="AB1978" s="9" t="str">
        <f t="shared" si="337"/>
        <v>Other</v>
      </c>
      <c r="AD1978" s="13">
        <f t="shared" si="338"/>
        <v>0.25133671400000002</v>
      </c>
      <c r="AE1978" t="e">
        <f t="shared" si="339"/>
        <v>#VALUE!</v>
      </c>
      <c r="AF1978" s="16">
        <f t="shared" si="340"/>
        <v>0.23536013537779993</v>
      </c>
    </row>
    <row r="1979" spans="1:32" x14ac:dyDescent="0.25">
      <c r="A1979" t="str">
        <f>'Raw Data'!A1979</f>
        <v>INNSA1</v>
      </c>
      <c r="B1979" s="7">
        <f>'Raw Data'!B1979</f>
        <v>42968</v>
      </c>
      <c r="C1979">
        <f>'Raw Data'!C1979</f>
        <v>301049751</v>
      </c>
      <c r="D1979">
        <f>'Raw Data'!D1979</f>
        <v>73231000</v>
      </c>
      <c r="E1979" t="str">
        <f>'Raw Data'!E1979</f>
        <v>STEEL SCRUBBER 3PCS SET-ANGW11 (TOTAL NET WT.7152 KGS)(MILDSTEEL) (DPD CLIENT)</v>
      </c>
      <c r="F1979" t="str">
        <f t="shared" si="330"/>
        <v>STEEL SCRUBBER 3PCS SET-ANGW11 (TOTAL NET WT.7152 KGS)(MILDSTEEL) (DPD CLIENT)</v>
      </c>
      <c r="O1979">
        <f>'Raw Data'!N1979</f>
        <v>114432</v>
      </c>
      <c r="P1979" t="str">
        <f>'Raw Data'!O1979</f>
        <v>SET</v>
      </c>
      <c r="Q1979">
        <f>'Raw Data'!P1979</f>
        <v>11.24517451</v>
      </c>
      <c r="R1979">
        <f>'Raw Data'!Q1979</f>
        <v>1286807.81</v>
      </c>
      <c r="S1979">
        <f>'Raw Data'!R1979</f>
        <v>0.17260436700000001</v>
      </c>
      <c r="T1979">
        <f>'Raw Data'!S1979</f>
        <v>19751.462930000002</v>
      </c>
      <c r="U1979">
        <f>'Raw Data'!T1979</f>
        <v>388024</v>
      </c>
      <c r="V1979" s="9" t="str">
        <f t="shared" si="331"/>
        <v>STEEL</v>
      </c>
      <c r="W1979" t="str">
        <f t="shared" si="332"/>
        <v/>
      </c>
      <c r="X1979" t="e">
        <f t="shared" si="333"/>
        <v>#VALUE!</v>
      </c>
      <c r="Y1979">
        <f t="shared" si="334"/>
        <v>1674831.81</v>
      </c>
      <c r="Z1979">
        <f t="shared" si="335"/>
        <v>2017</v>
      </c>
      <c r="AA1979" s="9" t="str">
        <f t="shared" si="336"/>
        <v>Steel</v>
      </c>
      <c r="AB1979" s="9" t="str">
        <f t="shared" si="337"/>
        <v>Scrubber</v>
      </c>
      <c r="AD1979" s="13">
        <f t="shared" si="338"/>
        <v>0.17260436700000001</v>
      </c>
      <c r="AE1979" t="e">
        <f t="shared" si="339"/>
        <v>#VALUE!</v>
      </c>
      <c r="AF1979" s="16">
        <f t="shared" si="340"/>
        <v>0.30153997899655272</v>
      </c>
    </row>
    <row r="1980" spans="1:32" x14ac:dyDescent="0.25">
      <c r="A1980" t="str">
        <f>'Raw Data'!A1980</f>
        <v>INNSA1</v>
      </c>
      <c r="B1980" s="7">
        <f>'Raw Data'!B1980</f>
        <v>42966</v>
      </c>
      <c r="C1980">
        <f>'Raw Data'!C1980</f>
        <v>301049751</v>
      </c>
      <c r="D1980">
        <f>'Raw Data'!D1980</f>
        <v>73239990</v>
      </c>
      <c r="E1980" t="str">
        <f>'Raw Data'!E1980</f>
        <v>KWB-600F STAINLESS STEEL SPORTS BOTTLE</v>
      </c>
      <c r="F1980" t="str">
        <f t="shared" si="330"/>
        <v>KWB-600F STAINLESS STEEL SPORTS BOTTLE</v>
      </c>
      <c r="O1980">
        <f>'Raw Data'!N1980</f>
        <v>49776</v>
      </c>
      <c r="P1980" t="str">
        <f>'Raw Data'!O1980</f>
        <v>PCS</v>
      </c>
      <c r="Q1980">
        <f>'Raw Data'!P1980</f>
        <v>76.941316700000002</v>
      </c>
      <c r="R1980">
        <f>'Raw Data'!Q1980</f>
        <v>3829830.98</v>
      </c>
      <c r="S1980">
        <f>'Raw Data'!R1980</f>
        <v>1.180987209</v>
      </c>
      <c r="T1980">
        <f>'Raw Data'!S1980</f>
        <v>58784.819340000002</v>
      </c>
      <c r="U1980">
        <f>'Raw Data'!T1980</f>
        <v>901389</v>
      </c>
      <c r="V1980" s="9" t="str">
        <f t="shared" si="331"/>
        <v>KWB-600F</v>
      </c>
      <c r="W1980" t="str">
        <f t="shared" si="332"/>
        <v/>
      </c>
      <c r="X1980" t="e">
        <f t="shared" si="333"/>
        <v>#VALUE!</v>
      </c>
      <c r="Y1980">
        <f t="shared" si="334"/>
        <v>4731219.9800000004</v>
      </c>
      <c r="Z1980">
        <f t="shared" si="335"/>
        <v>2017</v>
      </c>
      <c r="AA1980" s="9" t="str">
        <f t="shared" si="336"/>
        <v>Steel</v>
      </c>
      <c r="AB1980" s="9" t="str">
        <f t="shared" si="337"/>
        <v>Other</v>
      </c>
      <c r="AD1980" s="13">
        <f t="shared" si="338"/>
        <v>1.180987209</v>
      </c>
      <c r="AE1980" t="e">
        <f t="shared" si="339"/>
        <v>#VALUE!</v>
      </c>
      <c r="AF1980" s="16">
        <f t="shared" si="340"/>
        <v>0.2353599949207158</v>
      </c>
    </row>
    <row r="1981" spans="1:32" x14ac:dyDescent="0.25">
      <c r="A1981" t="str">
        <f>'Raw Data'!A1981</f>
        <v>INNSA1</v>
      </c>
      <c r="B1981" s="7">
        <f>'Raw Data'!B1981</f>
        <v>42961</v>
      </c>
      <c r="C1981">
        <f>'Raw Data'!C1981</f>
        <v>301049751</v>
      </c>
      <c r="D1981">
        <f>'Raw Data'!D1981</f>
        <v>73239990</v>
      </c>
      <c r="E1981" t="str">
        <f>'Raw Data'!E1981</f>
        <v>STEEL CORNER STAND -MP-103 (TOTAL NET WT.2764.20 KGS) (MILD - STEEL)</v>
      </c>
      <c r="F1981" t="str">
        <f t="shared" si="330"/>
        <v>STEEL CORNER STAND -MP-103 (TOTAL NET WT.2764.20 KGS) (MILD - STEEL)</v>
      </c>
      <c r="O1981">
        <f>'Raw Data'!N1981</f>
        <v>10200</v>
      </c>
      <c r="P1981" t="str">
        <f>'Raw Data'!O1981</f>
        <v>PCS</v>
      </c>
      <c r="Q1981">
        <f>'Raw Data'!P1981</f>
        <v>48.841818629999999</v>
      </c>
      <c r="R1981">
        <f>'Raw Data'!Q1981</f>
        <v>498186.55</v>
      </c>
      <c r="S1981">
        <f>'Raw Data'!R1981</f>
        <v>0.75665094700000002</v>
      </c>
      <c r="T1981">
        <f>'Raw Data'!S1981</f>
        <v>7717.8396590000002</v>
      </c>
      <c r="U1981">
        <f>'Raw Data'!T1981</f>
        <v>117253.3</v>
      </c>
      <c r="V1981" s="9" t="str">
        <f t="shared" si="331"/>
        <v>STEEL</v>
      </c>
      <c r="W1981" t="str">
        <f t="shared" si="332"/>
        <v/>
      </c>
      <c r="X1981" t="e">
        <f t="shared" si="333"/>
        <v>#VALUE!</v>
      </c>
      <c r="Y1981">
        <f t="shared" si="334"/>
        <v>615439.85</v>
      </c>
      <c r="Z1981">
        <f t="shared" si="335"/>
        <v>2017</v>
      </c>
      <c r="AA1981" s="9" t="str">
        <f t="shared" si="336"/>
        <v>Steel</v>
      </c>
      <c r="AB1981" s="9" t="str">
        <f t="shared" si="337"/>
        <v>Other</v>
      </c>
      <c r="AD1981" s="13">
        <f t="shared" si="338"/>
        <v>0.75665094700000002</v>
      </c>
      <c r="AE1981" t="e">
        <f t="shared" si="339"/>
        <v>#VALUE!</v>
      </c>
      <c r="AF1981" s="16">
        <f t="shared" si="340"/>
        <v>0.235360228010973</v>
      </c>
    </row>
    <row r="1982" spans="1:32" x14ac:dyDescent="0.25">
      <c r="A1982" t="str">
        <f>'Raw Data'!A1982</f>
        <v>INNSA1</v>
      </c>
      <c r="B1982" s="7">
        <f>'Raw Data'!B1982</f>
        <v>42950</v>
      </c>
      <c r="C1982">
        <f>'Raw Data'!C1982</f>
        <v>301049751</v>
      </c>
      <c r="D1982">
        <f>'Raw Data'!D1982</f>
        <v>73239990</v>
      </c>
      <c r="E1982" t="str">
        <f>'Raw Data'!E1982</f>
        <v>STAINLESS STEEL SPORTS BOTTLE 750ML S-308-C6 -NP-20 (TOTAL 3150.29 KGS)(MILD STEEL) (DPD CLIENT)</v>
      </c>
      <c r="F1982" t="str">
        <f t="shared" si="330"/>
        <v>STAINLESS STEEL SPORTS BOTTLE 750ML S-308-C6 -NP-20 (TOTAL 3150.29 KGS)(MILD STEEL) (DPD CLIENT)</v>
      </c>
      <c r="O1982">
        <f>'Raw Data'!N1982</f>
        <v>18864</v>
      </c>
      <c r="P1982" t="str">
        <f>'Raw Data'!O1982</f>
        <v>PCS</v>
      </c>
      <c r="Q1982">
        <f>'Raw Data'!P1982</f>
        <v>74.114113660000001</v>
      </c>
      <c r="R1982">
        <f>'Raw Data'!Q1982</f>
        <v>1398088.64</v>
      </c>
      <c r="S1982">
        <f>'Raw Data'!R1982</f>
        <v>1.1367195349999999</v>
      </c>
      <c r="T1982">
        <f>'Raw Data'!S1982</f>
        <v>21443.077300000001</v>
      </c>
      <c r="U1982">
        <f>'Raw Data'!T1982</f>
        <v>329054.2</v>
      </c>
      <c r="V1982" s="9" t="str">
        <f t="shared" si="331"/>
        <v>STAINLESS</v>
      </c>
      <c r="W1982" t="str">
        <f t="shared" si="332"/>
        <v/>
      </c>
      <c r="X1982" t="e">
        <f t="shared" si="333"/>
        <v>#VALUE!</v>
      </c>
      <c r="Y1982">
        <f t="shared" si="334"/>
        <v>1727142.8399999999</v>
      </c>
      <c r="Z1982">
        <f t="shared" si="335"/>
        <v>2017</v>
      </c>
      <c r="AA1982" s="9" t="str">
        <f t="shared" si="336"/>
        <v>Steel</v>
      </c>
      <c r="AB1982" s="9" t="str">
        <f t="shared" si="337"/>
        <v>Other</v>
      </c>
      <c r="AD1982" s="13">
        <f t="shared" si="338"/>
        <v>1.1367195349999999</v>
      </c>
      <c r="AE1982" t="e">
        <f t="shared" si="339"/>
        <v>#VALUE!</v>
      </c>
      <c r="AF1982" s="16">
        <f t="shared" si="340"/>
        <v>0.23536004126319204</v>
      </c>
    </row>
    <row r="1983" spans="1:32" x14ac:dyDescent="0.25">
      <c r="A1983" t="str">
        <f>'Raw Data'!A1983</f>
        <v>INNSA1</v>
      </c>
      <c r="B1983" s="7">
        <f>'Raw Data'!B1983</f>
        <v>42950</v>
      </c>
      <c r="C1983">
        <f>'Raw Data'!C1983</f>
        <v>301049751</v>
      </c>
      <c r="D1983">
        <f>'Raw Data'!D1983</f>
        <v>73239990</v>
      </c>
      <c r="E1983" t="str">
        <f>'Raw Data'!E1983</f>
        <v>STAINLESS STEEL SPORTS BOTTLE 600ML S115-NP-21 (TOTAL 3985.92 KGS)(MILD STEEL)</v>
      </c>
      <c r="F1983" t="str">
        <f t="shared" si="330"/>
        <v>STAINLESS STEEL SPORTS BOTTLE 600ML S115-NP-21 (TOTAL 3985.92 KGS)(MILD STEEL)</v>
      </c>
      <c r="O1983">
        <f>'Raw Data'!N1983</f>
        <v>23040</v>
      </c>
      <c r="P1983" t="str">
        <f>'Raw Data'!O1983</f>
        <v>PCS</v>
      </c>
      <c r="Q1983">
        <f>'Raw Data'!P1983</f>
        <v>81.712019100000006</v>
      </c>
      <c r="R1983">
        <f>'Raw Data'!Q1983</f>
        <v>1882644.92</v>
      </c>
      <c r="S1983">
        <f>'Raw Data'!R1983</f>
        <v>1.2532518269999999</v>
      </c>
      <c r="T1983">
        <f>'Raw Data'!S1983</f>
        <v>28874.92209</v>
      </c>
      <c r="U1983">
        <f>'Raw Data'!T1983</f>
        <v>443099.3</v>
      </c>
      <c r="V1983" s="9" t="str">
        <f t="shared" si="331"/>
        <v>STAINLESS</v>
      </c>
      <c r="W1983" t="str">
        <f t="shared" si="332"/>
        <v/>
      </c>
      <c r="X1983" t="e">
        <f t="shared" si="333"/>
        <v>#VALUE!</v>
      </c>
      <c r="Y1983">
        <f t="shared" si="334"/>
        <v>2325744.2199999997</v>
      </c>
      <c r="Z1983">
        <f t="shared" si="335"/>
        <v>2017</v>
      </c>
      <c r="AA1983" s="9" t="str">
        <f t="shared" si="336"/>
        <v>Steel</v>
      </c>
      <c r="AB1983" s="9" t="str">
        <f t="shared" si="337"/>
        <v>Other</v>
      </c>
      <c r="AD1983" s="13">
        <f t="shared" si="338"/>
        <v>1.2532518269999999</v>
      </c>
      <c r="AE1983" t="e">
        <f t="shared" si="339"/>
        <v>#VALUE!</v>
      </c>
      <c r="AF1983" s="16">
        <f t="shared" si="340"/>
        <v>0.23535999555348971</v>
      </c>
    </row>
    <row r="1984" spans="1:32" x14ac:dyDescent="0.25">
      <c r="A1984" t="str">
        <f>'Raw Data'!A1984</f>
        <v>INNSA1</v>
      </c>
      <c r="B1984" s="7">
        <f>'Raw Data'!B1984</f>
        <v>42949</v>
      </c>
      <c r="C1984">
        <f>'Raw Data'!C1984</f>
        <v>301049751</v>
      </c>
      <c r="D1984">
        <f>'Raw Data'!D1984</f>
        <v>73239990</v>
      </c>
      <c r="E1984" t="str">
        <f>'Raw Data'!E1984</f>
        <v>MULTI FUNCTION CLOTH STAND-RYX-02-021A(MADE OF MI LD STEEL)(DPD CLIENT)</v>
      </c>
      <c r="F1984" t="str">
        <f t="shared" si="330"/>
        <v>MULTI FUNCTION CLOTH STAND-RYX-02-021A(MADE OF MI LD STEEL)(DPD CLIENT)</v>
      </c>
      <c r="O1984">
        <f>'Raw Data'!N1984</f>
        <v>2592</v>
      </c>
      <c r="P1984" t="str">
        <f>'Raw Data'!O1984</f>
        <v>PCS</v>
      </c>
      <c r="Q1984">
        <f>'Raw Data'!P1984</f>
        <v>618.78448300000002</v>
      </c>
      <c r="R1984">
        <f>'Raw Data'!Q1984</f>
        <v>1603889.38</v>
      </c>
      <c r="S1984">
        <f>'Raw Data'!R1984</f>
        <v>9.4905595559999991</v>
      </c>
      <c r="T1984">
        <f>'Raw Data'!S1984</f>
        <v>24599.53037</v>
      </c>
      <c r="U1984">
        <f>'Raw Data'!T1984</f>
        <v>377491.4</v>
      </c>
      <c r="V1984" s="9" t="str">
        <f t="shared" si="331"/>
        <v>MULTI</v>
      </c>
      <c r="W1984" t="str">
        <f t="shared" si="332"/>
        <v/>
      </c>
      <c r="X1984" t="e">
        <f t="shared" si="333"/>
        <v>#VALUE!</v>
      </c>
      <c r="Y1984">
        <f t="shared" si="334"/>
        <v>1981380.7799999998</v>
      </c>
      <c r="Z1984">
        <f t="shared" si="335"/>
        <v>2017</v>
      </c>
      <c r="AA1984" s="9" t="str">
        <f t="shared" si="336"/>
        <v>Steel</v>
      </c>
      <c r="AB1984" s="9" t="str">
        <f t="shared" si="337"/>
        <v>Other</v>
      </c>
      <c r="AD1984" s="13">
        <f t="shared" si="338"/>
        <v>9.4905595559999991</v>
      </c>
      <c r="AE1984" t="e">
        <f t="shared" si="339"/>
        <v>#VALUE!</v>
      </c>
      <c r="AF1984" s="16">
        <f t="shared" si="340"/>
        <v>0.23535999720878509</v>
      </c>
    </row>
    <row r="1985" spans="1:32" x14ac:dyDescent="0.25">
      <c r="A1985" t="str">
        <f>'Raw Data'!A1985</f>
        <v>INNSA1</v>
      </c>
      <c r="B1985" s="7">
        <f>'Raw Data'!B1985</f>
        <v>42949</v>
      </c>
      <c r="C1985">
        <f>'Raw Data'!C1985</f>
        <v>301049751</v>
      </c>
      <c r="D1985">
        <f>'Raw Data'!D1985</f>
        <v>73239990</v>
      </c>
      <c r="E1985" t="str">
        <f>'Raw Data'!E1985</f>
        <v>STEEL ZHARA -NP-03 (TOTAL NET WT.5022 KGS) (MILD STEEL)</v>
      </c>
      <c r="F1985" t="str">
        <f t="shared" si="330"/>
        <v>STEEL ZHARA -NP-03 (TOTAL NET WT.5022 KGS) (MILD STEEL)</v>
      </c>
      <c r="O1985">
        <f>'Raw Data'!N1985</f>
        <v>54000</v>
      </c>
      <c r="P1985" t="str">
        <f>'Raw Data'!O1985</f>
        <v>PCS</v>
      </c>
      <c r="Q1985">
        <f>'Raw Data'!P1985</f>
        <v>31.03236278</v>
      </c>
      <c r="R1985">
        <f>'Raw Data'!Q1985</f>
        <v>1675747.59</v>
      </c>
      <c r="S1985">
        <f>'Raw Data'!R1985</f>
        <v>0.47595648400000001</v>
      </c>
      <c r="T1985">
        <f>'Raw Data'!S1985</f>
        <v>25701.650150000001</v>
      </c>
      <c r="U1985">
        <f>'Raw Data'!T1985</f>
        <v>394404</v>
      </c>
      <c r="V1985" s="9" t="str">
        <f t="shared" si="331"/>
        <v>STEEL</v>
      </c>
      <c r="W1985" t="str">
        <f t="shared" si="332"/>
        <v/>
      </c>
      <c r="X1985" t="e">
        <f t="shared" si="333"/>
        <v>#VALUE!</v>
      </c>
      <c r="Y1985">
        <f t="shared" si="334"/>
        <v>2070151.59</v>
      </c>
      <c r="Z1985">
        <f t="shared" si="335"/>
        <v>2017</v>
      </c>
      <c r="AA1985" s="9" t="str">
        <f t="shared" si="336"/>
        <v>Steel</v>
      </c>
      <c r="AB1985" s="9" t="str">
        <f t="shared" si="337"/>
        <v>Other</v>
      </c>
      <c r="AD1985" s="13">
        <f t="shared" si="338"/>
        <v>0.47595648400000001</v>
      </c>
      <c r="AE1985" t="e">
        <f t="shared" si="339"/>
        <v>#VALUE!</v>
      </c>
      <c r="AF1985" s="16">
        <f t="shared" si="340"/>
        <v>0.23536002817703588</v>
      </c>
    </row>
    <row r="1986" spans="1:32" x14ac:dyDescent="0.25">
      <c r="A1986" t="str">
        <f>'Raw Data'!A1986</f>
        <v>INNSA1</v>
      </c>
      <c r="B1986" s="7">
        <f>'Raw Data'!B1986</f>
        <v>42949</v>
      </c>
      <c r="C1986">
        <f>'Raw Data'!C1986</f>
        <v>301049751</v>
      </c>
      <c r="D1986">
        <f>'Raw Data'!D1986</f>
        <v>73239990</v>
      </c>
      <c r="E1986" t="str">
        <f>'Raw Data'!E1986</f>
        <v>STEEL HOOK 3PCS-RJ-409 (TOTAL NET WT.628.99 KGS) (MILD STEEL)</v>
      </c>
      <c r="F1986" t="str">
        <f t="shared" si="330"/>
        <v>STEEL HOOK 3PCS-RJ-409 (TOTAL NET WT.628.99 KGS) (MILD STEEL)</v>
      </c>
      <c r="O1986">
        <f>'Raw Data'!N1986</f>
        <v>14976</v>
      </c>
      <c r="P1986" t="str">
        <f>'Raw Data'!O1986</f>
        <v>SET</v>
      </c>
      <c r="Q1986">
        <f>'Raw Data'!P1986</f>
        <v>38.68251068</v>
      </c>
      <c r="R1986">
        <f>'Raw Data'!Q1986</f>
        <v>579309.28</v>
      </c>
      <c r="S1986">
        <f>'Raw Data'!R1986</f>
        <v>0.59329004100000005</v>
      </c>
      <c r="T1986">
        <f>'Raw Data'!S1986</f>
        <v>8885.1116559999991</v>
      </c>
      <c r="U1986">
        <f>'Raw Data'!T1986</f>
        <v>136346.20000000001</v>
      </c>
      <c r="V1986" s="9" t="str">
        <f t="shared" si="331"/>
        <v>STEEL</v>
      </c>
      <c r="W1986" t="str">
        <f t="shared" si="332"/>
        <v/>
      </c>
      <c r="X1986" t="e">
        <f t="shared" si="333"/>
        <v>#VALUE!</v>
      </c>
      <c r="Y1986">
        <f t="shared" si="334"/>
        <v>715655.48</v>
      </c>
      <c r="Z1986">
        <f t="shared" si="335"/>
        <v>2017</v>
      </c>
      <c r="AA1986" s="9" t="str">
        <f t="shared" si="336"/>
        <v>Steel</v>
      </c>
      <c r="AB1986" s="9" t="str">
        <f t="shared" si="337"/>
        <v>Hook</v>
      </c>
      <c r="AD1986" s="13">
        <f t="shared" si="338"/>
        <v>0.59329004100000005</v>
      </c>
      <c r="AE1986" t="e">
        <f t="shared" si="339"/>
        <v>#VALUE!</v>
      </c>
      <c r="AF1986" s="16">
        <f t="shared" si="340"/>
        <v>0.23535994451875517</v>
      </c>
    </row>
    <row r="1987" spans="1:32" x14ac:dyDescent="0.25">
      <c r="A1987" t="str">
        <f>'Raw Data'!A1987</f>
        <v>INNSA1</v>
      </c>
      <c r="B1987" s="7">
        <f>'Raw Data'!B1987</f>
        <v>42949</v>
      </c>
      <c r="C1987">
        <f>'Raw Data'!C1987</f>
        <v>301049751</v>
      </c>
      <c r="D1987">
        <f>'Raw Data'!D1987</f>
        <v>73239990</v>
      </c>
      <c r="E1987" t="str">
        <f>'Raw Data'!E1987</f>
        <v>STAINLESS STEEL SPORTS BOTTLE 750ML S-308-C6-NP-20(TOTAL NET WT.2146.28 KGS) (MILD STEEL)</v>
      </c>
      <c r="F1987" t="str">
        <f t="shared" ref="F1987:F2050" si="341">IFERROR(LEFT(E1987, FIND(")", E1987, FIND("QTY", UPPER(E1987))) ), E1987)</f>
        <v>STAINLESS STEEL SPORTS BOTTLE 750ML S-308-C6-NP-20(TOTAL NET WT.2146.28 KGS) (MILD STEEL)</v>
      </c>
      <c r="O1987">
        <f>'Raw Data'!N1987</f>
        <v>12852</v>
      </c>
      <c r="P1987" t="str">
        <f>'Raw Data'!O1987</f>
        <v>PCS</v>
      </c>
      <c r="Q1987">
        <f>'Raw Data'!P1987</f>
        <v>73.89808979</v>
      </c>
      <c r="R1987">
        <f>'Raw Data'!Q1987</f>
        <v>949738.25</v>
      </c>
      <c r="S1987">
        <f>'Raw Data'!R1987</f>
        <v>1.133406285</v>
      </c>
      <c r="T1987">
        <f>'Raw Data'!S1987</f>
        <v>14566.53758</v>
      </c>
      <c r="U1987">
        <f>'Raw Data'!T1987</f>
        <v>223530.4</v>
      </c>
      <c r="V1987" s="9" t="str">
        <f t="shared" ref="V1987:V2050" si="342">TRIM(LEFT(E1987, FIND(" ", E1987 &amp; " ") - 1))</f>
        <v>STAINLESS</v>
      </c>
      <c r="W1987" t="str">
        <f t="shared" ref="W1987:W2050" si="343">IFERROR(
 VALUE(
  SUBSTITUTE(
   SUBSTITUTE(
    TRIM(
     SUBSTITUTE(
      SUBSTITUTE(
       SUBSTITUTE(
        SUBSTITUTE(
         SUBSTITUTE(
          MID(F1987, SEARCH("QTY",UPPER(F1987)) + 3,
           MIN(
            IFERROR(SEARCH("PCS",UPPER(F1987),SEARCH("QTY",UPPER(F1987))),99999),
            IFERROR(SEARCH("PC",UPPER(F1987),SEARCH("QTY",UPPER(F1987))),99999),
            IFERROR(SEARCH("NOS",UPPER(F1987),SEARCH("QTY",UPPER(F1987))),99999),
            IFERROR(SEARCH("SET",UPPER(F1987),SEARCH("QTY",UPPER(F1987))),99999),
            IFERROR(SEARCH("PKT",UPPER(F1987),SEARCH("QTY",UPPER(F1987))),99999),
            IFERROR(SEARCH("NUM",UPPER(F1987),SEARCH("QTY",UPPER(F1987))),99999),
            IFERROR(SEARCH("/",UPPER(F1987),SEARCH("QTY",UPPER(F1987))),99999),
            IFERROR(SEARCH("PER",UPPER(F1987),SEARCH("QTY",UPPER(F1987))),99999),
            IFERROR(SEARCH("USD",UPPER(F1987),SEARCH("QTY",UPPER(F1987))),99999),
            IFERROR(SEARCH("CNY",UPPER(F1987),SEARCH("QTY",UPPER(F1987))),99999)
           ) - (SEARCH("QTY",UPPER(F1987)) + 3)
          ),
         ":", ""),
        "(", ""),
       ")", ""),
      "PER", ""),
     "USD", "")
    ),
   ",", ""),
  "-", "")
 ),
"")</f>
        <v/>
      </c>
      <c r="X1987" t="e">
        <f t="shared" ref="X1987:X2050" si="344">SEARCH("USD", UPPER(F1987))</f>
        <v>#VALUE!</v>
      </c>
      <c r="Y1987">
        <f t="shared" ref="Y1987:Y2050" si="345">R1987+U1987</f>
        <v>1173268.6499999999</v>
      </c>
      <c r="Z1987">
        <f t="shared" ref="Z1987:Z2050" si="346">YEAR(B1987)</f>
        <v>2017</v>
      </c>
      <c r="AA1987" s="9" t="str">
        <f t="shared" ref="AA1987:AA2050" si="347">IF( ISNUMBER(SEARCH("STEEL", F1987)), "Steel",
 IF( ISNUMBER(SEARCH("SCRUBBER", F1987)), "Cleaning",
 IF( ISNUMBER(SEARCH("BASKET", F1987)), "Basket",
 IF( ISNUMBER(SEARCH("HANGER", F1987)), "Hanger",
 IF( ISNUMBER(SEARCH("LUNCH BOX", F1987)), "Lunch Box",
 IF( ISNUMBER(SEARCH("BOTTLE", F1987)), "Bottle",
 "Other"))))))</f>
        <v>Steel</v>
      </c>
      <c r="AB1987" s="9" t="str">
        <f t="shared" ref="AB1987:AB2050" si="348">IF( ISNUMBER(SEARCH("SCRUBBER", F1987)), "Scrubber",
 IF( ISNUMBER(SEARCH("FRUIT BASKET", F1987)), "Fruit Basket",
 IF( ISNUMBER(SEARCH("BASKET", F1987)), "Basket",
 IF( ISNUMBER(SEARCH("CUTLERY", F1987)), "Cutlery Holder",
 IF( ISNUMBER(SEARCH("TEA STRAINER", F1987)), "Tea Strainer",
 IF( ISNUMBER(SEARCH("HANGER", F1987)), "Hanger",
 IF( ISNUMBER(SEARCH("HOOK", F1987)), "Hook",
 IF( ISNUMBER(SEARCH("LUNCH BOX", F1987)), "Lunch Box",
 "Other"))))))))</f>
        <v>Other</v>
      </c>
      <c r="AD1987" s="13">
        <f t="shared" ref="AD1987:AD2050" si="349">S1987</f>
        <v>1.133406285</v>
      </c>
      <c r="AE1987" t="e">
        <f t="shared" ref="AE1987:AE2050" si="350">U1987 / W1987</f>
        <v>#VALUE!</v>
      </c>
      <c r="AF1987" s="16">
        <f t="shared" ref="AF1987:AF2050" si="351">U1987/R1987</f>
        <v>0.23536000577001084</v>
      </c>
    </row>
    <row r="1988" spans="1:32" x14ac:dyDescent="0.25">
      <c r="A1988" t="str">
        <f>'Raw Data'!A1988</f>
        <v>INNSA1</v>
      </c>
      <c r="B1988" s="7">
        <f>'Raw Data'!B1988</f>
        <v>42949</v>
      </c>
      <c r="C1988">
        <f>'Raw Data'!C1988</f>
        <v>301049751</v>
      </c>
      <c r="D1988">
        <f>'Raw Data'!D1988</f>
        <v>73239990</v>
      </c>
      <c r="E1988" t="str">
        <f>'Raw Data'!E1988</f>
        <v>STAINLESS STEEL SPORTS BOTTLE 600ML S115 -NP-21(TOTAL NET WT. 311.40 KGS)(MILD STEEL)</v>
      </c>
      <c r="F1988" t="str">
        <f t="shared" si="341"/>
        <v>STAINLESS STEEL SPORTS BOTTLE 600ML S115 -NP-21(TOTAL NET WT. 311.40 KGS)(MILD STEEL)</v>
      </c>
      <c r="O1988">
        <f>'Raw Data'!N1988</f>
        <v>18000</v>
      </c>
      <c r="P1988" t="str">
        <f>'Raw Data'!O1988</f>
        <v>PCS</v>
      </c>
      <c r="Q1988">
        <f>'Raw Data'!P1988</f>
        <v>81.473848889999999</v>
      </c>
      <c r="R1988">
        <f>'Raw Data'!Q1988</f>
        <v>1466529.28</v>
      </c>
      <c r="S1988">
        <f>'Raw Data'!R1988</f>
        <v>1.2495989089999999</v>
      </c>
      <c r="T1988">
        <f>'Raw Data'!S1988</f>
        <v>22492.78037</v>
      </c>
      <c r="U1988">
        <f>'Raw Data'!T1988</f>
        <v>345162.3</v>
      </c>
      <c r="V1988" s="9" t="str">
        <f t="shared" si="342"/>
        <v>STAINLESS</v>
      </c>
      <c r="W1988" t="str">
        <f t="shared" si="343"/>
        <v/>
      </c>
      <c r="X1988" t="e">
        <f t="shared" si="344"/>
        <v>#VALUE!</v>
      </c>
      <c r="Y1988">
        <f t="shared" si="345"/>
        <v>1811691.58</v>
      </c>
      <c r="Z1988">
        <f t="shared" si="346"/>
        <v>2017</v>
      </c>
      <c r="AA1988" s="9" t="str">
        <f t="shared" si="347"/>
        <v>Steel</v>
      </c>
      <c r="AB1988" s="9" t="str">
        <f t="shared" si="348"/>
        <v>Other</v>
      </c>
      <c r="AD1988" s="13">
        <f t="shared" si="349"/>
        <v>1.2495989089999999</v>
      </c>
      <c r="AE1988" t="e">
        <f t="shared" si="350"/>
        <v>#VALUE!</v>
      </c>
      <c r="AF1988" s="16">
        <f t="shared" si="351"/>
        <v>0.23535997862927086</v>
      </c>
    </row>
    <row r="1989" spans="1:32" x14ac:dyDescent="0.25">
      <c r="A1989" t="str">
        <f>'Raw Data'!A1989</f>
        <v>INNSA1</v>
      </c>
      <c r="B1989" s="7">
        <f>'Raw Data'!B1989</f>
        <v>42945</v>
      </c>
      <c r="C1989">
        <f>'Raw Data'!C1989</f>
        <v>301049751</v>
      </c>
      <c r="D1989">
        <f>'Raw Data'!D1989</f>
        <v>73231000</v>
      </c>
      <c r="E1989" t="str">
        <f>'Raw Data'!E1989</f>
        <v>STEEL WOOL SCRUBBER -PR-12 (TOTAL NET WT.153 KGS) (MILD STEEL)</v>
      </c>
      <c r="F1989" t="str">
        <f t="shared" si="341"/>
        <v>STEEL WOOL SCRUBBER -PR-12 (TOTAL NET WT.153 KGS) (MILD STEEL)</v>
      </c>
      <c r="O1989">
        <f>'Raw Data'!N1989</f>
        <v>3000</v>
      </c>
      <c r="P1989" t="str">
        <f>'Raw Data'!O1989</f>
        <v>PCS</v>
      </c>
      <c r="Q1989">
        <f>'Raw Data'!P1989</f>
        <v>13.43324333</v>
      </c>
      <c r="R1989">
        <f>'Raw Data'!Q1989</f>
        <v>40299.730000000003</v>
      </c>
      <c r="S1989">
        <f>'Raw Data'!R1989</f>
        <v>0.20603133900000001</v>
      </c>
      <c r="T1989">
        <f>'Raw Data'!S1989</f>
        <v>618.09401839999998</v>
      </c>
      <c r="U1989">
        <f>'Raw Data'!T1989</f>
        <v>12152</v>
      </c>
      <c r="V1989" s="9" t="str">
        <f t="shared" si="342"/>
        <v>STEEL</v>
      </c>
      <c r="W1989" t="str">
        <f t="shared" si="343"/>
        <v/>
      </c>
      <c r="X1989" t="e">
        <f t="shared" si="344"/>
        <v>#VALUE!</v>
      </c>
      <c r="Y1989">
        <f t="shared" si="345"/>
        <v>52451.73</v>
      </c>
      <c r="Z1989">
        <f t="shared" si="346"/>
        <v>2017</v>
      </c>
      <c r="AA1989" s="9" t="str">
        <f t="shared" si="347"/>
        <v>Steel</v>
      </c>
      <c r="AB1989" s="9" t="str">
        <f t="shared" si="348"/>
        <v>Scrubber</v>
      </c>
      <c r="AD1989" s="13">
        <f t="shared" si="349"/>
        <v>0.20603133900000001</v>
      </c>
      <c r="AE1989" t="e">
        <f t="shared" si="350"/>
        <v>#VALUE!</v>
      </c>
      <c r="AF1989" s="16">
        <f t="shared" si="351"/>
        <v>0.30154048178486553</v>
      </c>
    </row>
    <row r="1990" spans="1:32" x14ac:dyDescent="0.25">
      <c r="A1990" t="str">
        <f>'Raw Data'!A1990</f>
        <v>INNSA1</v>
      </c>
      <c r="B1990" s="7">
        <f>'Raw Data'!B1990</f>
        <v>42944</v>
      </c>
      <c r="C1990">
        <f>'Raw Data'!C1990</f>
        <v>301049751</v>
      </c>
      <c r="D1990">
        <f>'Raw Data'!D1990</f>
        <v>73239990</v>
      </c>
      <c r="E1990" t="str">
        <f>'Raw Data'!E1990</f>
        <v>STEEL JAR - SALT &amp; PEPPER -MP-009 (TOTAL NET WT.1296 KGS) (MILD STEEL)</v>
      </c>
      <c r="F1990" t="str">
        <f t="shared" si="341"/>
        <v>STEEL JAR - SALT &amp; PEPPER -MP-009 (TOTAL NET WT.1296 KGS) (MILD STEEL)</v>
      </c>
      <c r="O1990">
        <f>'Raw Data'!N1990</f>
        <v>36000</v>
      </c>
      <c r="P1990" t="str">
        <f>'Raw Data'!O1990</f>
        <v>PCS</v>
      </c>
      <c r="Q1990">
        <f>'Raw Data'!P1990</f>
        <v>16.274913059999999</v>
      </c>
      <c r="R1990">
        <f>'Raw Data'!Q1990</f>
        <v>585896.87</v>
      </c>
      <c r="S1990">
        <f>'Raw Data'!R1990</f>
        <v>0.24961523099999999</v>
      </c>
      <c r="T1990">
        <f>'Raw Data'!S1990</f>
        <v>8986.1483129999997</v>
      </c>
      <c r="U1990">
        <f>'Raw Data'!T1990</f>
        <v>137896.70000000001</v>
      </c>
      <c r="V1990" s="9" t="str">
        <f t="shared" si="342"/>
        <v>STEEL</v>
      </c>
      <c r="W1990" t="str">
        <f t="shared" si="343"/>
        <v/>
      </c>
      <c r="X1990" t="e">
        <f t="shared" si="344"/>
        <v>#VALUE!</v>
      </c>
      <c r="Y1990">
        <f t="shared" si="345"/>
        <v>723793.57000000007</v>
      </c>
      <c r="Z1990">
        <f t="shared" si="346"/>
        <v>2017</v>
      </c>
      <c r="AA1990" s="9" t="str">
        <f t="shared" si="347"/>
        <v>Steel</v>
      </c>
      <c r="AB1990" s="9" t="str">
        <f t="shared" si="348"/>
        <v>Other</v>
      </c>
      <c r="AD1990" s="13">
        <f t="shared" si="349"/>
        <v>0.24961523099999999</v>
      </c>
      <c r="AE1990" t="e">
        <f t="shared" si="350"/>
        <v>#VALUE!</v>
      </c>
      <c r="AF1990" s="16">
        <f t="shared" si="351"/>
        <v>0.23536002163657235</v>
      </c>
    </row>
    <row r="1991" spans="1:32" x14ac:dyDescent="0.25">
      <c r="A1991" t="str">
        <f>'Raw Data'!A1991</f>
        <v>INNSA1</v>
      </c>
      <c r="B1991" s="7">
        <f>'Raw Data'!B1991</f>
        <v>42943</v>
      </c>
      <c r="C1991">
        <f>'Raw Data'!C1991</f>
        <v>301049751</v>
      </c>
      <c r="D1991">
        <f>'Raw Data'!D1991</f>
        <v>73239990</v>
      </c>
      <c r="E1991" t="str">
        <f>'Raw Data'!E1991</f>
        <v>FAMILY CLOTH RACK-HW 03-026 (STANDING CLOTH RACK ) (MADE UPOF MILD STEEL) (TOTAL NET WT.121 KGS )</v>
      </c>
      <c r="F1991" t="str">
        <f t="shared" si="341"/>
        <v>FAMILY CLOTH RACK-HW 03-026 (STANDING CLOTH RACK ) (MADE UPOF MILD STEEL) (TOTAL NET WT.121 KGS )</v>
      </c>
      <c r="O1991">
        <f>'Raw Data'!N1991</f>
        <v>12</v>
      </c>
      <c r="P1991" t="str">
        <f>'Raw Data'!O1991</f>
        <v>PCS</v>
      </c>
      <c r="Q1991">
        <f>'Raw Data'!P1991</f>
        <v>1728.281667</v>
      </c>
      <c r="R1991">
        <f>'Raw Data'!Q1991</f>
        <v>20739.38</v>
      </c>
      <c r="S1991">
        <f>'Raw Data'!R1991</f>
        <v>26.507387529999999</v>
      </c>
      <c r="T1991">
        <f>'Raw Data'!S1991</f>
        <v>318.08865029999998</v>
      </c>
      <c r="U1991">
        <f>'Raw Data'!T1991</f>
        <v>4881.2</v>
      </c>
      <c r="V1991" s="9" t="str">
        <f t="shared" si="342"/>
        <v>FAMILY</v>
      </c>
      <c r="W1991" t="str">
        <f t="shared" si="343"/>
        <v/>
      </c>
      <c r="X1991" t="e">
        <f t="shared" si="344"/>
        <v>#VALUE!</v>
      </c>
      <c r="Y1991">
        <f t="shared" si="345"/>
        <v>25620.58</v>
      </c>
      <c r="Z1991">
        <f t="shared" si="346"/>
        <v>2017</v>
      </c>
      <c r="AA1991" s="9" t="str">
        <f t="shared" si="347"/>
        <v>Steel</v>
      </c>
      <c r="AB1991" s="9" t="str">
        <f t="shared" si="348"/>
        <v>Other</v>
      </c>
      <c r="AD1991" s="13">
        <f t="shared" si="349"/>
        <v>26.507387529999999</v>
      </c>
      <c r="AE1991" t="e">
        <f t="shared" si="350"/>
        <v>#VALUE!</v>
      </c>
      <c r="AF1991" s="16">
        <f t="shared" si="351"/>
        <v>0.23535901266093778</v>
      </c>
    </row>
    <row r="1992" spans="1:32" x14ac:dyDescent="0.25">
      <c r="A1992" t="str">
        <f>'Raw Data'!A1992</f>
        <v>INNSA1</v>
      </c>
      <c r="B1992" s="7">
        <f>'Raw Data'!B1992</f>
        <v>42943</v>
      </c>
      <c r="C1992">
        <f>'Raw Data'!C1992</f>
        <v>301049751</v>
      </c>
      <c r="D1992">
        <f>'Raw Data'!D1992</f>
        <v>73239990</v>
      </c>
      <c r="E1992" t="str">
        <f>'Raw Data'!E1992</f>
        <v>FAMILY CLOTH RACK 3LAYERS -03-027I (STANDING CLOTHRACK ) (MADE UP OF MILD STEEL) (TOTAL NET WT.10170 KGS ) (DPD CLIENT)</v>
      </c>
      <c r="F1992" t="str">
        <f t="shared" si="341"/>
        <v>FAMILY CLOTH RACK 3LAYERS -03-027I (STANDING CLOTHRACK ) (MADE UP OF MILD STEEL) (TOTAL NET WT.10170 KGS ) (DPD CLIENT)</v>
      </c>
      <c r="O1992">
        <f>'Raw Data'!N1992</f>
        <v>1800</v>
      </c>
      <c r="P1992" t="str">
        <f>'Raw Data'!O1992</f>
        <v>PCS</v>
      </c>
      <c r="Q1992">
        <f>'Raw Data'!P1992</f>
        <v>819.89699440000004</v>
      </c>
      <c r="R1992">
        <f>'Raw Data'!Q1992</f>
        <v>1475814.59</v>
      </c>
      <c r="S1992">
        <f>'Raw Data'!R1992</f>
        <v>12.575107279999999</v>
      </c>
      <c r="T1992">
        <f>'Raw Data'!S1992</f>
        <v>22635.1931</v>
      </c>
      <c r="U1992">
        <f>'Raw Data'!T1992</f>
        <v>347347.7</v>
      </c>
      <c r="V1992" s="9" t="str">
        <f t="shared" si="342"/>
        <v>FAMILY</v>
      </c>
      <c r="W1992" t="str">
        <f t="shared" si="343"/>
        <v/>
      </c>
      <c r="X1992" t="e">
        <f t="shared" si="344"/>
        <v>#VALUE!</v>
      </c>
      <c r="Y1992">
        <f t="shared" si="345"/>
        <v>1823162.29</v>
      </c>
      <c r="Z1992">
        <f t="shared" si="346"/>
        <v>2017</v>
      </c>
      <c r="AA1992" s="9" t="str">
        <f t="shared" si="347"/>
        <v>Steel</v>
      </c>
      <c r="AB1992" s="9" t="str">
        <f t="shared" si="348"/>
        <v>Other</v>
      </c>
      <c r="AD1992" s="13">
        <f t="shared" si="349"/>
        <v>12.575107279999999</v>
      </c>
      <c r="AE1992" t="e">
        <f t="shared" si="350"/>
        <v>#VALUE!</v>
      </c>
      <c r="AF1992" s="16">
        <f t="shared" si="351"/>
        <v>0.23535998515911136</v>
      </c>
    </row>
    <row r="1993" spans="1:32" x14ac:dyDescent="0.25">
      <c r="A1993" t="str">
        <f>'Raw Data'!A1993</f>
        <v>INNSA1</v>
      </c>
      <c r="B1993" s="7">
        <f>'Raw Data'!B1993</f>
        <v>42936</v>
      </c>
      <c r="C1993">
        <f>'Raw Data'!C1993</f>
        <v>301049751</v>
      </c>
      <c r="D1993">
        <f>'Raw Data'!D1993</f>
        <v>73239990</v>
      </c>
      <c r="E1993" t="str">
        <f>'Raw Data'!E1993</f>
        <v>MULTI FUNCTION CLOTH STAND-RYX-02-021A(MADE OF MI LD STEEL)(DPD CLIENT)</v>
      </c>
      <c r="F1993" t="str">
        <f t="shared" si="341"/>
        <v>MULTI FUNCTION CLOTH STAND-RYX-02-021A(MADE OF MI LD STEEL)(DPD CLIENT)</v>
      </c>
      <c r="O1993">
        <f>'Raw Data'!N1993</f>
        <v>3888</v>
      </c>
      <c r="P1993" t="str">
        <f>'Raw Data'!O1993</f>
        <v>PCS</v>
      </c>
      <c r="Q1993">
        <f>'Raw Data'!P1993</f>
        <v>641.29038319999995</v>
      </c>
      <c r="R1993">
        <f>'Raw Data'!Q1993</f>
        <v>2493337.0099999998</v>
      </c>
      <c r="S1993">
        <f>'Raw Data'!R1993</f>
        <v>9.7683226689999998</v>
      </c>
      <c r="T1993">
        <f>'Raw Data'!S1993</f>
        <v>37979.238539999998</v>
      </c>
      <c r="U1993">
        <f>'Raw Data'!T1993</f>
        <v>586831.80000000005</v>
      </c>
      <c r="V1993" s="9" t="str">
        <f t="shared" si="342"/>
        <v>MULTI</v>
      </c>
      <c r="W1993" t="str">
        <f t="shared" si="343"/>
        <v/>
      </c>
      <c r="X1993" t="e">
        <f t="shared" si="344"/>
        <v>#VALUE!</v>
      </c>
      <c r="Y1993">
        <f t="shared" si="345"/>
        <v>3080168.8099999996</v>
      </c>
      <c r="Z1993">
        <f t="shared" si="346"/>
        <v>2017</v>
      </c>
      <c r="AA1993" s="9" t="str">
        <f t="shared" si="347"/>
        <v>Steel</v>
      </c>
      <c r="AB1993" s="9" t="str">
        <f t="shared" si="348"/>
        <v>Other</v>
      </c>
      <c r="AD1993" s="13">
        <f t="shared" si="349"/>
        <v>9.7683226689999998</v>
      </c>
      <c r="AE1993" t="e">
        <f t="shared" si="350"/>
        <v>#VALUE!</v>
      </c>
      <c r="AF1993" s="16">
        <f t="shared" si="351"/>
        <v>0.23536000053197786</v>
      </c>
    </row>
    <row r="1994" spans="1:32" x14ac:dyDescent="0.25">
      <c r="A1994" t="str">
        <f>'Raw Data'!A1994</f>
        <v>INNSA1</v>
      </c>
      <c r="B1994" s="7">
        <f>'Raw Data'!B1994</f>
        <v>42936</v>
      </c>
      <c r="C1994">
        <f>'Raw Data'!C1994</f>
        <v>301049751</v>
      </c>
      <c r="D1994">
        <f>'Raw Data'!D1994</f>
        <v>73239990</v>
      </c>
      <c r="E1994" t="str">
        <f>'Raw Data'!E1994</f>
        <v>STAINLESS STEEL SPORTS BOTTLE 600ML S115 -NP-21(TOTAL NET WT. 2354.18 KGS)(MILD STEEL)</v>
      </c>
      <c r="F1994" t="str">
        <f t="shared" si="341"/>
        <v>STAINLESS STEEL SPORTS BOTTLE 600ML S115 -NP-21(TOTAL NET WT. 2354.18 KGS)(MILD STEEL)</v>
      </c>
      <c r="O1994">
        <f>'Raw Data'!N1994</f>
        <v>13608</v>
      </c>
      <c r="P1994" t="str">
        <f>'Raw Data'!O1994</f>
        <v>PCS</v>
      </c>
      <c r="Q1994">
        <f>'Raw Data'!P1994</f>
        <v>82.383692679999996</v>
      </c>
      <c r="R1994">
        <f>'Raw Data'!Q1994</f>
        <v>1121077.29</v>
      </c>
      <c r="S1994">
        <f>'Raw Data'!R1994</f>
        <v>1.254892501</v>
      </c>
      <c r="T1994">
        <f>'Raw Data'!S1994</f>
        <v>17076.577150000001</v>
      </c>
      <c r="U1994">
        <f>'Raw Data'!T1994</f>
        <v>263856.8</v>
      </c>
      <c r="V1994" s="9" t="str">
        <f t="shared" si="342"/>
        <v>STAINLESS</v>
      </c>
      <c r="W1994" t="str">
        <f t="shared" si="343"/>
        <v/>
      </c>
      <c r="X1994" t="e">
        <f t="shared" si="344"/>
        <v>#VALUE!</v>
      </c>
      <c r="Y1994">
        <f t="shared" si="345"/>
        <v>1384934.09</v>
      </c>
      <c r="Z1994">
        <f t="shared" si="346"/>
        <v>2017</v>
      </c>
      <c r="AA1994" s="9" t="str">
        <f t="shared" si="347"/>
        <v>Steel</v>
      </c>
      <c r="AB1994" s="9" t="str">
        <f t="shared" si="348"/>
        <v>Other</v>
      </c>
      <c r="AD1994" s="13">
        <f t="shared" si="349"/>
        <v>1.254892501</v>
      </c>
      <c r="AE1994" t="e">
        <f t="shared" si="350"/>
        <v>#VALUE!</v>
      </c>
      <c r="AF1994" s="16">
        <f t="shared" si="351"/>
        <v>0.23536004373079394</v>
      </c>
    </row>
    <row r="1995" spans="1:32" x14ac:dyDescent="0.25">
      <c r="A1995" t="str">
        <f>'Raw Data'!A1995</f>
        <v>INNSA1</v>
      </c>
      <c r="B1995" s="7">
        <f>'Raw Data'!B1995</f>
        <v>42936</v>
      </c>
      <c r="C1995">
        <f>'Raw Data'!C1995</f>
        <v>301049751</v>
      </c>
      <c r="D1995">
        <f>'Raw Data'!D1995</f>
        <v>73239990</v>
      </c>
      <c r="E1995" t="str">
        <f>'Raw Data'!E1995</f>
        <v>STAINESS STEEL COLA BOTTLE 750ML SK750-SL-01 (TOTAL NET WT.1284.19 KGS)(MILD STEEL)</v>
      </c>
      <c r="F1995" t="str">
        <f t="shared" si="341"/>
        <v>STAINESS STEEL COLA BOTTLE 750ML SK750-SL-01 (TOTAL NET WT.1284.19 KGS)(MILD STEEL)</v>
      </c>
      <c r="O1995">
        <f>'Raw Data'!N1995</f>
        <v>7056</v>
      </c>
      <c r="P1995" t="str">
        <f>'Raw Data'!O1995</f>
        <v>PCS</v>
      </c>
      <c r="Q1995">
        <f>'Raw Data'!P1995</f>
        <v>94.709909300000007</v>
      </c>
      <c r="R1995">
        <f>'Raw Data'!Q1995</f>
        <v>668273.12</v>
      </c>
      <c r="S1995">
        <f>'Raw Data'!R1995</f>
        <v>1.442649037</v>
      </c>
      <c r="T1995">
        <f>'Raw Data'!S1995</f>
        <v>10179.331609999999</v>
      </c>
      <c r="U1995">
        <f>'Raw Data'!T1995</f>
        <v>157284.70000000001</v>
      </c>
      <c r="V1995" s="9" t="str">
        <f t="shared" si="342"/>
        <v>STAINESS</v>
      </c>
      <c r="W1995" t="str">
        <f t="shared" si="343"/>
        <v/>
      </c>
      <c r="X1995" t="e">
        <f t="shared" si="344"/>
        <v>#VALUE!</v>
      </c>
      <c r="Y1995">
        <f t="shared" si="345"/>
        <v>825557.82000000007</v>
      </c>
      <c r="Z1995">
        <f t="shared" si="346"/>
        <v>2017</v>
      </c>
      <c r="AA1995" s="9" t="str">
        <f t="shared" si="347"/>
        <v>Steel</v>
      </c>
      <c r="AB1995" s="9" t="str">
        <f t="shared" si="348"/>
        <v>Other</v>
      </c>
      <c r="AD1995" s="13">
        <f t="shared" si="349"/>
        <v>1.442649037</v>
      </c>
      <c r="AE1995" t="e">
        <f t="shared" si="350"/>
        <v>#VALUE!</v>
      </c>
      <c r="AF1995" s="16">
        <f t="shared" si="351"/>
        <v>0.23535990793704228</v>
      </c>
    </row>
    <row r="1996" spans="1:32" x14ac:dyDescent="0.25">
      <c r="A1996" t="str">
        <f>'Raw Data'!A1996</f>
        <v>INNSA1</v>
      </c>
      <c r="B1996" s="7">
        <f>'Raw Data'!B1996</f>
        <v>42936</v>
      </c>
      <c r="C1996">
        <f>'Raw Data'!C1996</f>
        <v>301049751</v>
      </c>
      <c r="D1996">
        <f>'Raw Data'!D1996</f>
        <v>73239990</v>
      </c>
      <c r="E1996" t="str">
        <f>'Raw Data'!E1996</f>
        <v>STAINLESS STEEL SPORTS BOTTLE 750ML S-308-C6-NP-20(TOTAL NET WT.1875.74 KGS) (MILD STEEL)</v>
      </c>
      <c r="F1996" t="str">
        <f t="shared" si="341"/>
        <v>STAINLESS STEEL SPORTS BOTTLE 750ML S-308-C6-NP-20(TOTAL NET WT.1875.74 KGS) (MILD STEEL)</v>
      </c>
      <c r="O1996">
        <f>'Raw Data'!N1996</f>
        <v>11232</v>
      </c>
      <c r="P1996" t="str">
        <f>'Raw Data'!O1996</f>
        <v>PCS</v>
      </c>
      <c r="Q1996">
        <f>'Raw Data'!P1996</f>
        <v>74.723332439999993</v>
      </c>
      <c r="R1996">
        <f>'Raw Data'!Q1996</f>
        <v>839292.47</v>
      </c>
      <c r="S1996">
        <f>'Raw Data'!R1996</f>
        <v>1.138207653</v>
      </c>
      <c r="T1996">
        <f>'Raw Data'!S1996</f>
        <v>12784.34836</v>
      </c>
      <c r="U1996">
        <f>'Raw Data'!T1996</f>
        <v>197535.9</v>
      </c>
      <c r="V1996" s="9" t="str">
        <f t="shared" si="342"/>
        <v>STAINLESS</v>
      </c>
      <c r="W1996" t="str">
        <f t="shared" si="343"/>
        <v/>
      </c>
      <c r="X1996" t="e">
        <f t="shared" si="344"/>
        <v>#VALUE!</v>
      </c>
      <c r="Y1996">
        <f t="shared" si="345"/>
        <v>1036828.37</v>
      </c>
      <c r="Z1996">
        <f t="shared" si="346"/>
        <v>2017</v>
      </c>
      <c r="AA1996" s="9" t="str">
        <f t="shared" si="347"/>
        <v>Steel</v>
      </c>
      <c r="AB1996" s="9" t="str">
        <f t="shared" si="348"/>
        <v>Other</v>
      </c>
      <c r="AD1996" s="13">
        <f t="shared" si="349"/>
        <v>1.138207653</v>
      </c>
      <c r="AE1996" t="e">
        <f t="shared" si="350"/>
        <v>#VALUE!</v>
      </c>
      <c r="AF1996" s="16">
        <f t="shared" si="351"/>
        <v>0.23536002890625243</v>
      </c>
    </row>
    <row r="1997" spans="1:32" x14ac:dyDescent="0.25">
      <c r="A1997" t="str">
        <f>'Raw Data'!A1997</f>
        <v>INNSA1</v>
      </c>
      <c r="B1997" s="7">
        <f>'Raw Data'!B1997</f>
        <v>42936</v>
      </c>
      <c r="C1997">
        <f>'Raw Data'!C1997</f>
        <v>301049751</v>
      </c>
      <c r="D1997">
        <f>'Raw Data'!D1997</f>
        <v>73239990</v>
      </c>
      <c r="E1997" t="str">
        <f>'Raw Data'!E1997</f>
        <v>STEEL PEELER-MP-196 (TOTAL NET WT.2979.84KGS) (MILD STEEL)</v>
      </c>
      <c r="F1997" t="str">
        <f t="shared" si="341"/>
        <v>STEEL PEELER-MP-196 (TOTAL NET WT.2979.84KGS) (MILD STEEL)</v>
      </c>
      <c r="O1997">
        <f>'Raw Data'!N1997</f>
        <v>37248</v>
      </c>
      <c r="P1997" t="str">
        <f>'Raw Data'!O1997</f>
        <v>PCS</v>
      </c>
      <c r="Q1997">
        <f>'Raw Data'!P1997</f>
        <v>35.54962656</v>
      </c>
      <c r="R1997">
        <f>'Raw Data'!Q1997</f>
        <v>1324152.49</v>
      </c>
      <c r="S1997">
        <f>'Raw Data'!R1997</f>
        <v>0.54150230899999996</v>
      </c>
      <c r="T1997">
        <f>'Raw Data'!S1997</f>
        <v>20169.877990000001</v>
      </c>
      <c r="U1997">
        <f>'Raw Data'!T1997</f>
        <v>311652.5</v>
      </c>
      <c r="V1997" s="9" t="str">
        <f t="shared" si="342"/>
        <v>STEEL</v>
      </c>
      <c r="W1997" t="str">
        <f t="shared" si="343"/>
        <v/>
      </c>
      <c r="X1997" t="e">
        <f t="shared" si="344"/>
        <v>#VALUE!</v>
      </c>
      <c r="Y1997">
        <f t="shared" si="345"/>
        <v>1635804.99</v>
      </c>
      <c r="Z1997">
        <f t="shared" si="346"/>
        <v>2017</v>
      </c>
      <c r="AA1997" s="9" t="str">
        <f t="shared" si="347"/>
        <v>Steel</v>
      </c>
      <c r="AB1997" s="9" t="str">
        <f t="shared" si="348"/>
        <v>Other</v>
      </c>
      <c r="AD1997" s="13">
        <f t="shared" si="349"/>
        <v>0.54150230899999996</v>
      </c>
      <c r="AE1997" t="e">
        <f t="shared" si="350"/>
        <v>#VALUE!</v>
      </c>
      <c r="AF1997" s="16">
        <f t="shared" si="351"/>
        <v>0.23535997730895783</v>
      </c>
    </row>
    <row r="1998" spans="1:32" x14ac:dyDescent="0.25">
      <c r="A1998" t="str">
        <f>'Raw Data'!A1998</f>
        <v>INNSA1</v>
      </c>
      <c r="B1998" s="7">
        <f>'Raw Data'!B1998</f>
        <v>42936</v>
      </c>
      <c r="C1998">
        <f>'Raw Data'!C1998</f>
        <v>301049751</v>
      </c>
      <c r="D1998">
        <f>'Raw Data'!D1998</f>
        <v>73239990</v>
      </c>
      <c r="E1998" t="str">
        <f>'Raw Data'!E1998</f>
        <v>STEEL HOOK 3PCS-RJ-409 (TOTAL NET WT.635.04 KGS) (MILD STEEL)</v>
      </c>
      <c r="F1998" t="str">
        <f t="shared" si="341"/>
        <v>STEEL HOOK 3PCS-RJ-409 (TOTAL NET WT.635.04 KGS) (MILD STEEL)</v>
      </c>
      <c r="O1998">
        <f>'Raw Data'!N1998</f>
        <v>15120</v>
      </c>
      <c r="P1998" t="str">
        <f>'Raw Data'!O1998</f>
        <v>SET</v>
      </c>
      <c r="Q1998">
        <f>'Raw Data'!P1998</f>
        <v>38.791417989999999</v>
      </c>
      <c r="R1998">
        <f>'Raw Data'!Q1998</f>
        <v>586526.24</v>
      </c>
      <c r="S1998">
        <f>'Raw Data'!R1998</f>
        <v>0.59088222400000001</v>
      </c>
      <c r="T1998">
        <f>'Raw Data'!S1998</f>
        <v>8934.1392230000001</v>
      </c>
      <c r="U1998">
        <f>'Raw Data'!T1998</f>
        <v>138044.79999999999</v>
      </c>
      <c r="V1998" s="9" t="str">
        <f t="shared" si="342"/>
        <v>STEEL</v>
      </c>
      <c r="W1998" t="str">
        <f t="shared" si="343"/>
        <v/>
      </c>
      <c r="X1998" t="e">
        <f t="shared" si="344"/>
        <v>#VALUE!</v>
      </c>
      <c r="Y1998">
        <f t="shared" si="345"/>
        <v>724571.04</v>
      </c>
      <c r="Z1998">
        <f t="shared" si="346"/>
        <v>2017</v>
      </c>
      <c r="AA1998" s="9" t="str">
        <f t="shared" si="347"/>
        <v>Steel</v>
      </c>
      <c r="AB1998" s="9" t="str">
        <f t="shared" si="348"/>
        <v>Hook</v>
      </c>
      <c r="AD1998" s="13">
        <f t="shared" si="349"/>
        <v>0.59088222400000001</v>
      </c>
      <c r="AE1998" t="e">
        <f t="shared" si="350"/>
        <v>#VALUE!</v>
      </c>
      <c r="AF1998" s="16">
        <f t="shared" si="351"/>
        <v>0.23535997298262393</v>
      </c>
    </row>
    <row r="1999" spans="1:32" x14ac:dyDescent="0.25">
      <c r="A1999" t="str">
        <f>'Raw Data'!A1999</f>
        <v>INNSA1</v>
      </c>
      <c r="B1999" s="7">
        <f>'Raw Data'!B1999</f>
        <v>42936</v>
      </c>
      <c r="C1999">
        <f>'Raw Data'!C1999</f>
        <v>301049751</v>
      </c>
      <c r="D1999">
        <f>'Raw Data'!D1999</f>
        <v>73239990</v>
      </c>
      <c r="E1999" t="str">
        <f>'Raw Data'!E1999</f>
        <v>STAINLESS STEEL GRATER WITH HANDLE -DS-25(TOTAL NET WT.1887KGS)(MILD STEEL)</v>
      </c>
      <c r="F1999" t="str">
        <f t="shared" si="341"/>
        <v>STAINLESS STEEL GRATER WITH HANDLE -DS-25(TOTAL NET WT.1887KGS)(MILD STEEL)</v>
      </c>
      <c r="O1999">
        <f>'Raw Data'!N1999</f>
        <v>51000</v>
      </c>
      <c r="P1999" t="str">
        <f>'Raw Data'!O1999</f>
        <v>PCS</v>
      </c>
      <c r="Q1999">
        <f>'Raw Data'!P1999</f>
        <v>15.11724373</v>
      </c>
      <c r="R1999">
        <f>'Raw Data'!Q1999</f>
        <v>770979.43</v>
      </c>
      <c r="S1999">
        <f>'Raw Data'!R1999</f>
        <v>0.23027027799999999</v>
      </c>
      <c r="T1999">
        <f>'Raw Data'!S1999</f>
        <v>11743.784159999999</v>
      </c>
      <c r="U1999">
        <f>'Raw Data'!T1999</f>
        <v>181457.7</v>
      </c>
      <c r="V1999" s="9" t="str">
        <f t="shared" si="342"/>
        <v>STAINLESS</v>
      </c>
      <c r="W1999" t="str">
        <f t="shared" si="343"/>
        <v/>
      </c>
      <c r="X1999" t="e">
        <f t="shared" si="344"/>
        <v>#VALUE!</v>
      </c>
      <c r="Y1999">
        <f t="shared" si="345"/>
        <v>952437.13000000012</v>
      </c>
      <c r="Z1999">
        <f t="shared" si="346"/>
        <v>2017</v>
      </c>
      <c r="AA1999" s="9" t="str">
        <f t="shared" si="347"/>
        <v>Steel</v>
      </c>
      <c r="AB1999" s="9" t="str">
        <f t="shared" si="348"/>
        <v>Other</v>
      </c>
      <c r="AD1999" s="13">
        <f t="shared" si="349"/>
        <v>0.23027027799999999</v>
      </c>
      <c r="AE1999" t="e">
        <f t="shared" si="350"/>
        <v>#VALUE!</v>
      </c>
      <c r="AF1999" s="16">
        <f t="shared" si="351"/>
        <v>0.23535997581673482</v>
      </c>
    </row>
    <row r="2000" spans="1:32" x14ac:dyDescent="0.25">
      <c r="A2000" t="str">
        <f>'Raw Data'!A2000</f>
        <v>INNSA1</v>
      </c>
      <c r="B2000" s="7">
        <f>'Raw Data'!B2000</f>
        <v>42929</v>
      </c>
      <c r="C2000">
        <f>'Raw Data'!C2000</f>
        <v>301049751</v>
      </c>
      <c r="D2000">
        <f>'Raw Data'!D2000</f>
        <v>73239990</v>
      </c>
      <c r="E2000" t="str">
        <f>'Raw Data'!E2000</f>
        <v>STEEL LUNCH BOX 2 LAYER-6504(TOTAL NET WT.6227.90 KGS)(MILD STEEL)</v>
      </c>
      <c r="F2000" t="str">
        <f t="shared" si="341"/>
        <v>STEEL LUNCH BOX 2 LAYER-6504(TOTAL NET WT.6227.90 KGS)(MILD STEEL)</v>
      </c>
      <c r="O2000">
        <f>'Raw Data'!N2000</f>
        <v>13020</v>
      </c>
      <c r="P2000" t="str">
        <f>'Raw Data'!O2000</f>
        <v>PCS</v>
      </c>
      <c r="Q2000">
        <f>'Raw Data'!P2000</f>
        <v>174.86491710000001</v>
      </c>
      <c r="R2000">
        <f>'Raw Data'!Q2000</f>
        <v>2276741.2200000002</v>
      </c>
      <c r="S2000">
        <f>'Raw Data'!R2000</f>
        <v>2.6635935580000001</v>
      </c>
      <c r="T2000">
        <f>'Raw Data'!S2000</f>
        <v>34679.988120000002</v>
      </c>
      <c r="U2000">
        <f>'Raw Data'!T2000</f>
        <v>535853.80000000005</v>
      </c>
      <c r="V2000" s="9" t="str">
        <f t="shared" si="342"/>
        <v>STEEL</v>
      </c>
      <c r="W2000" t="str">
        <f t="shared" si="343"/>
        <v/>
      </c>
      <c r="X2000" t="e">
        <f t="shared" si="344"/>
        <v>#VALUE!</v>
      </c>
      <c r="Y2000">
        <f t="shared" si="345"/>
        <v>2812595.0200000005</v>
      </c>
      <c r="Z2000">
        <f t="shared" si="346"/>
        <v>2017</v>
      </c>
      <c r="AA2000" s="9" t="str">
        <f t="shared" si="347"/>
        <v>Steel</v>
      </c>
      <c r="AB2000" s="9" t="str">
        <f t="shared" si="348"/>
        <v>Lunch Box</v>
      </c>
      <c r="AD2000" s="13">
        <f t="shared" si="349"/>
        <v>2.6635935580000001</v>
      </c>
      <c r="AE2000" t="e">
        <f t="shared" si="350"/>
        <v>#VALUE!</v>
      </c>
      <c r="AF2000" s="16">
        <f t="shared" si="351"/>
        <v>0.23535999405325478</v>
      </c>
    </row>
    <row r="2001" spans="1:32" x14ac:dyDescent="0.25">
      <c r="A2001" t="str">
        <f>'Raw Data'!A2001</f>
        <v>INNSA1</v>
      </c>
      <c r="B2001" s="7">
        <f>'Raw Data'!B2001</f>
        <v>42929</v>
      </c>
      <c r="C2001">
        <f>'Raw Data'!C2001</f>
        <v>301049751</v>
      </c>
      <c r="D2001">
        <f>'Raw Data'!D2001</f>
        <v>73239990</v>
      </c>
      <c r="E2001" t="str">
        <f>'Raw Data'!E2001</f>
        <v>STEEL LUNCH BOX (TOTAL NET WT.2346.35 KGS)(MILD STEEL)</v>
      </c>
      <c r="F2001" t="str">
        <f t="shared" si="341"/>
        <v>STEEL LUNCH BOX (TOTAL NET WT.2346.35 KGS)(MILD STEEL)</v>
      </c>
      <c r="O2001">
        <f>'Raw Data'!N2001</f>
        <v>20040</v>
      </c>
      <c r="P2001" t="str">
        <f>'Raw Data'!O2001</f>
        <v>PCS</v>
      </c>
      <c r="Q2001">
        <f>'Raw Data'!P2001</f>
        <v>54.376644210000002</v>
      </c>
      <c r="R2001">
        <f>'Raw Data'!Q2001</f>
        <v>1089707.95</v>
      </c>
      <c r="S2001">
        <f>'Raw Data'!R2001</f>
        <v>0.82828094799999996</v>
      </c>
      <c r="T2001">
        <f>'Raw Data'!S2001</f>
        <v>16598.750189999999</v>
      </c>
      <c r="U2001">
        <f>'Raw Data'!T2001</f>
        <v>256473.60000000001</v>
      </c>
      <c r="V2001" s="9" t="str">
        <f t="shared" si="342"/>
        <v>STEEL</v>
      </c>
      <c r="W2001" t="str">
        <f t="shared" si="343"/>
        <v/>
      </c>
      <c r="X2001" t="e">
        <f t="shared" si="344"/>
        <v>#VALUE!</v>
      </c>
      <c r="Y2001">
        <f t="shared" si="345"/>
        <v>1346181.55</v>
      </c>
      <c r="Z2001">
        <f t="shared" si="346"/>
        <v>2017</v>
      </c>
      <c r="AA2001" s="9" t="str">
        <f t="shared" si="347"/>
        <v>Steel</v>
      </c>
      <c r="AB2001" s="9" t="str">
        <f t="shared" si="348"/>
        <v>Lunch Box</v>
      </c>
      <c r="AD2001" s="13">
        <f t="shared" si="349"/>
        <v>0.82828094799999996</v>
      </c>
      <c r="AE2001" t="e">
        <f t="shared" si="350"/>
        <v>#VALUE!</v>
      </c>
      <c r="AF2001" s="16">
        <f t="shared" si="351"/>
        <v>0.2353599420835647</v>
      </c>
    </row>
    <row r="2002" spans="1:32" x14ac:dyDescent="0.25">
      <c r="A2002" t="str">
        <f>'Raw Data'!A2002</f>
        <v>INNSA1</v>
      </c>
      <c r="B2002" s="7">
        <f>'Raw Data'!B2002</f>
        <v>42929</v>
      </c>
      <c r="C2002">
        <f>'Raw Data'!C2002</f>
        <v>301049751</v>
      </c>
      <c r="D2002">
        <f>'Raw Data'!D2002</f>
        <v>73239990</v>
      </c>
      <c r="E2002" t="str">
        <f>'Raw Data'!E2002</f>
        <v>STEEL LUNCH BOX 3 LAYER-6505 (TOTAL NET WT.2271.76 KGS)(MILD STEEL)</v>
      </c>
      <c r="F2002" t="str">
        <f t="shared" si="341"/>
        <v>STEEL LUNCH BOX 3 LAYER-6505 (TOTAL NET WT.2271.76 KGS)(MILD STEEL)</v>
      </c>
      <c r="O2002">
        <f>'Raw Data'!N2002</f>
        <v>3504</v>
      </c>
      <c r="P2002" t="str">
        <f>'Raw Data'!O2002</f>
        <v>PCS</v>
      </c>
      <c r="Q2002">
        <f>'Raw Data'!P2002</f>
        <v>241.65888129999999</v>
      </c>
      <c r="R2002">
        <f>'Raw Data'!Q2002</f>
        <v>846772.72</v>
      </c>
      <c r="S2002">
        <f>'Raw Data'!R2002</f>
        <v>3.6810187550000002</v>
      </c>
      <c r="T2002">
        <f>'Raw Data'!S2002</f>
        <v>12898.289720000001</v>
      </c>
      <c r="U2002">
        <f>'Raw Data'!T2002</f>
        <v>199296.4</v>
      </c>
      <c r="V2002" s="9" t="str">
        <f t="shared" si="342"/>
        <v>STEEL</v>
      </c>
      <c r="W2002" t="str">
        <f t="shared" si="343"/>
        <v/>
      </c>
      <c r="X2002" t="e">
        <f t="shared" si="344"/>
        <v>#VALUE!</v>
      </c>
      <c r="Y2002">
        <f t="shared" si="345"/>
        <v>1046069.12</v>
      </c>
      <c r="Z2002">
        <f t="shared" si="346"/>
        <v>2017</v>
      </c>
      <c r="AA2002" s="9" t="str">
        <f t="shared" si="347"/>
        <v>Steel</v>
      </c>
      <c r="AB2002" s="9" t="str">
        <f t="shared" si="348"/>
        <v>Lunch Box</v>
      </c>
      <c r="AD2002" s="13">
        <f t="shared" si="349"/>
        <v>3.6810187550000002</v>
      </c>
      <c r="AE2002" t="e">
        <f t="shared" si="350"/>
        <v>#VALUE!</v>
      </c>
      <c r="AF2002" s="16">
        <f t="shared" si="351"/>
        <v>0.23535996766641232</v>
      </c>
    </row>
    <row r="2003" spans="1:32" x14ac:dyDescent="0.25">
      <c r="A2003" t="str">
        <f>'Raw Data'!A2003</f>
        <v>INNSA1</v>
      </c>
      <c r="B2003" s="7">
        <f>'Raw Data'!B2003</f>
        <v>42928</v>
      </c>
      <c r="C2003">
        <f>'Raw Data'!C2003</f>
        <v>301049751</v>
      </c>
      <c r="D2003">
        <f>'Raw Data'!D2003</f>
        <v>73239990</v>
      </c>
      <c r="E2003" t="str">
        <f>'Raw Data'!E2003</f>
        <v>STEEL PILLER-MP-196 (TOTAL NET WT.1052.16 KGS)(MILD STEEL)</v>
      </c>
      <c r="F2003" t="str">
        <f t="shared" si="341"/>
        <v>STEEL PILLER-MP-196 (TOTAL NET WT.1052.16 KGS)(MILD STEEL)</v>
      </c>
      <c r="O2003">
        <f>'Raw Data'!N2003</f>
        <v>13152</v>
      </c>
      <c r="P2003" t="str">
        <f>'Raw Data'!O2003</f>
        <v>PCS</v>
      </c>
      <c r="Q2003">
        <f>'Raw Data'!P2003</f>
        <v>35.354967309999999</v>
      </c>
      <c r="R2003">
        <f>'Raw Data'!Q2003</f>
        <v>464988.53</v>
      </c>
      <c r="S2003">
        <f>'Raw Data'!R2003</f>
        <v>0.53853720199999999</v>
      </c>
      <c r="T2003">
        <f>'Raw Data'!S2003</f>
        <v>7082.8412799999996</v>
      </c>
      <c r="U2003">
        <f>'Raw Data'!T2003</f>
        <v>109439.8</v>
      </c>
      <c r="V2003" s="9" t="str">
        <f t="shared" si="342"/>
        <v>STEEL</v>
      </c>
      <c r="W2003" t="str">
        <f t="shared" si="343"/>
        <v/>
      </c>
      <c r="X2003" t="e">
        <f t="shared" si="344"/>
        <v>#VALUE!</v>
      </c>
      <c r="Y2003">
        <f t="shared" si="345"/>
        <v>574428.33000000007</v>
      </c>
      <c r="Z2003">
        <f t="shared" si="346"/>
        <v>2017</v>
      </c>
      <c r="AA2003" s="9" t="str">
        <f t="shared" si="347"/>
        <v>Steel</v>
      </c>
      <c r="AB2003" s="9" t="str">
        <f t="shared" si="348"/>
        <v>Other</v>
      </c>
      <c r="AD2003" s="13">
        <f t="shared" si="349"/>
        <v>0.53853720199999999</v>
      </c>
      <c r="AE2003" t="e">
        <f t="shared" si="350"/>
        <v>#VALUE!</v>
      </c>
      <c r="AF2003" s="16">
        <f t="shared" si="351"/>
        <v>0.23536021415409966</v>
      </c>
    </row>
    <row r="2004" spans="1:32" x14ac:dyDescent="0.25">
      <c r="A2004" t="str">
        <f>'Raw Data'!A2004</f>
        <v>INNSA1</v>
      </c>
      <c r="B2004" s="7">
        <f>'Raw Data'!B2004</f>
        <v>42922</v>
      </c>
      <c r="C2004">
        <f>'Raw Data'!C2004</f>
        <v>301049751</v>
      </c>
      <c r="D2004">
        <f>'Raw Data'!D2004</f>
        <v>73239990</v>
      </c>
      <c r="E2004" t="str">
        <f>'Raw Data'!E2004</f>
        <v>STAINLESS STEEL SPORTS BOTTLE 750ML S-308-C6-NP-20(TOTAL NET WT.6883.74 KGS)</v>
      </c>
      <c r="F2004" t="str">
        <f t="shared" si="341"/>
        <v>STAINLESS STEEL SPORTS BOTTLE 750ML S-308-C6-NP-20(TOTAL NET WT.6883.74 KGS)</v>
      </c>
      <c r="O2004">
        <f>'Raw Data'!N2004</f>
        <v>41220</v>
      </c>
      <c r="P2004" t="str">
        <f>'Raw Data'!O2004</f>
        <v>PCS</v>
      </c>
      <c r="Q2004">
        <f>'Raw Data'!P2004</f>
        <v>74.016881369999993</v>
      </c>
      <c r="R2004">
        <f>'Raw Data'!Q2004</f>
        <v>3050975.85</v>
      </c>
      <c r="S2004">
        <f>'Raw Data'!R2004</f>
        <v>1.136099484</v>
      </c>
      <c r="T2004">
        <f>'Raw Data'!S2004</f>
        <v>46830.02072</v>
      </c>
      <c r="U2004">
        <f>'Raw Data'!T2004</f>
        <v>718077.8</v>
      </c>
      <c r="V2004" s="9" t="str">
        <f t="shared" si="342"/>
        <v>STAINLESS</v>
      </c>
      <c r="W2004" t="str">
        <f t="shared" si="343"/>
        <v/>
      </c>
      <c r="X2004" t="e">
        <f t="shared" si="344"/>
        <v>#VALUE!</v>
      </c>
      <c r="Y2004">
        <f t="shared" si="345"/>
        <v>3769053.6500000004</v>
      </c>
      <c r="Z2004">
        <f t="shared" si="346"/>
        <v>2017</v>
      </c>
      <c r="AA2004" s="9" t="str">
        <f t="shared" si="347"/>
        <v>Steel</v>
      </c>
      <c r="AB2004" s="9" t="str">
        <f t="shared" si="348"/>
        <v>Other</v>
      </c>
      <c r="AD2004" s="13">
        <f t="shared" si="349"/>
        <v>1.136099484</v>
      </c>
      <c r="AE2004" t="e">
        <f t="shared" si="350"/>
        <v>#VALUE!</v>
      </c>
      <c r="AF2004" s="16">
        <f t="shared" si="351"/>
        <v>0.23536004062437926</v>
      </c>
    </row>
    <row r="2005" spans="1:32" x14ac:dyDescent="0.25">
      <c r="A2005" t="str">
        <f>'Raw Data'!A2005</f>
        <v>INNSA1</v>
      </c>
      <c r="B2005" s="7">
        <f>'Raw Data'!B2005</f>
        <v>42922</v>
      </c>
      <c r="C2005">
        <f>'Raw Data'!C2005</f>
        <v>301049751</v>
      </c>
      <c r="D2005">
        <f>'Raw Data'!D2005</f>
        <v>73239990</v>
      </c>
      <c r="E2005" t="str">
        <f>'Raw Data'!E2005</f>
        <v>STAINLESS STEEL SPORTS BOTTLE 600ML S115 -NP-21(TOTAL NET WT.7448.68 KGS)(DPD CLIENT)</v>
      </c>
      <c r="F2005" t="str">
        <f t="shared" si="341"/>
        <v>STAINLESS STEEL SPORTS BOTTLE 600ML S115 -NP-21(TOTAL NET WT.7448.68 KGS)(DPD CLIENT)</v>
      </c>
      <c r="O2005">
        <f>'Raw Data'!N2005</f>
        <v>43056</v>
      </c>
      <c r="P2005" t="str">
        <f>'Raw Data'!O2005</f>
        <v>PCS</v>
      </c>
      <c r="Q2005">
        <f>'Raw Data'!P2005</f>
        <v>81.604818839999993</v>
      </c>
      <c r="R2005">
        <f>'Raw Data'!Q2005</f>
        <v>3513577.08</v>
      </c>
      <c r="S2005">
        <f>'Raw Data'!R2005</f>
        <v>1.2525682090000001</v>
      </c>
      <c r="T2005">
        <f>'Raw Data'!S2005</f>
        <v>53930.576820000002</v>
      </c>
      <c r="U2005">
        <f>'Raw Data'!T2005</f>
        <v>826955.6</v>
      </c>
      <c r="V2005" s="9" t="str">
        <f t="shared" si="342"/>
        <v>STAINLESS</v>
      </c>
      <c r="W2005" t="str">
        <f t="shared" si="343"/>
        <v/>
      </c>
      <c r="X2005" t="e">
        <f t="shared" si="344"/>
        <v>#VALUE!</v>
      </c>
      <c r="Y2005">
        <f t="shared" si="345"/>
        <v>4340532.68</v>
      </c>
      <c r="Z2005">
        <f t="shared" si="346"/>
        <v>2017</v>
      </c>
      <c r="AA2005" s="9" t="str">
        <f t="shared" si="347"/>
        <v>Steel</v>
      </c>
      <c r="AB2005" s="9" t="str">
        <f t="shared" si="348"/>
        <v>Other</v>
      </c>
      <c r="AD2005" s="13">
        <f t="shared" si="349"/>
        <v>1.2525682090000001</v>
      </c>
      <c r="AE2005" t="e">
        <f t="shared" si="350"/>
        <v>#VALUE!</v>
      </c>
      <c r="AF2005" s="16">
        <f t="shared" si="351"/>
        <v>0.23536002802021921</v>
      </c>
    </row>
    <row r="2006" spans="1:32" x14ac:dyDescent="0.25">
      <c r="A2006" t="str">
        <f>'Raw Data'!A2006</f>
        <v>INNSA1</v>
      </c>
      <c r="B2006" s="7">
        <f>'Raw Data'!B2006</f>
        <v>42921</v>
      </c>
      <c r="C2006">
        <f>'Raw Data'!C2006</f>
        <v>301049751</v>
      </c>
      <c r="D2006">
        <f>'Raw Data'!D2006</f>
        <v>73231000</v>
      </c>
      <c r="E2006" t="str">
        <f>'Raw Data'!E2006</f>
        <v>STEEL SCRUBBER 3PCS SET-ANGW11 (TOTAL NET WT.7152 KGS)(MILD STEEL) (DPD CLIENT)</v>
      </c>
      <c r="F2006" t="str">
        <f t="shared" si="341"/>
        <v>STEEL SCRUBBER 3PCS SET-ANGW11 (TOTAL NET WT.7152 KGS)(MILD STEEL) (DPD CLIENT)</v>
      </c>
      <c r="O2006">
        <f>'Raw Data'!N2006</f>
        <v>114432</v>
      </c>
      <c r="P2006" t="str">
        <f>'Raw Data'!O2006</f>
        <v>SET</v>
      </c>
      <c r="Q2006">
        <f>'Raw Data'!P2006</f>
        <v>10.59074953</v>
      </c>
      <c r="R2006">
        <f>'Raw Data'!Q2006</f>
        <v>1211920.6499999999</v>
      </c>
      <c r="S2006">
        <f>'Raw Data'!R2006</f>
        <v>0.16255947100000001</v>
      </c>
      <c r="T2006">
        <f>'Raw Data'!S2006</f>
        <v>18602.005369999999</v>
      </c>
      <c r="U2006">
        <f>'Raw Data'!T2006</f>
        <v>365442.5</v>
      </c>
      <c r="V2006" s="9" t="str">
        <f t="shared" si="342"/>
        <v>STEEL</v>
      </c>
      <c r="W2006" t="str">
        <f t="shared" si="343"/>
        <v/>
      </c>
      <c r="X2006" t="e">
        <f t="shared" si="344"/>
        <v>#VALUE!</v>
      </c>
      <c r="Y2006">
        <f t="shared" si="345"/>
        <v>1577363.15</v>
      </c>
      <c r="Z2006">
        <f t="shared" si="346"/>
        <v>2017</v>
      </c>
      <c r="AA2006" s="9" t="str">
        <f t="shared" si="347"/>
        <v>Steel</v>
      </c>
      <c r="AB2006" s="9" t="str">
        <f t="shared" si="348"/>
        <v>Scrubber</v>
      </c>
      <c r="AD2006" s="13">
        <f t="shared" si="349"/>
        <v>0.16255947100000001</v>
      </c>
      <c r="AE2006" t="e">
        <f t="shared" si="350"/>
        <v>#VALUE!</v>
      </c>
      <c r="AF2006" s="16">
        <f t="shared" si="351"/>
        <v>0.30153995643196607</v>
      </c>
    </row>
    <row r="2007" spans="1:32" x14ac:dyDescent="0.25">
      <c r="A2007" t="str">
        <f>'Raw Data'!A2007</f>
        <v>INNSA1</v>
      </c>
      <c r="B2007" s="7">
        <f>'Raw Data'!B2007</f>
        <v>42919</v>
      </c>
      <c r="C2007">
        <f>'Raw Data'!C2007</f>
        <v>301049751</v>
      </c>
      <c r="D2007">
        <f>'Raw Data'!D2007</f>
        <v>73239990</v>
      </c>
      <c r="E2007" t="str">
        <f>'Raw Data'!E2007</f>
        <v>STAINESS STEEL COLA BOTTLE -SL-07 (TOTAL NET WT.104 KGS)(MILD STEEL)</v>
      </c>
      <c r="F2007" t="str">
        <f t="shared" si="341"/>
        <v>STAINESS STEEL COLA BOTTLE -SL-07 (TOTAL NET WT.104 KGS)(MILD STEEL)</v>
      </c>
      <c r="O2007">
        <f>'Raw Data'!N2007</f>
        <v>500</v>
      </c>
      <c r="P2007" t="str">
        <f>'Raw Data'!O2007</f>
        <v>PCS</v>
      </c>
      <c r="Q2007">
        <f>'Raw Data'!P2007</f>
        <v>119.48090000000001</v>
      </c>
      <c r="R2007">
        <f>'Raw Data'!Q2007</f>
        <v>59740.45</v>
      </c>
      <c r="S2007">
        <f>'Raw Data'!R2007</f>
        <v>1.833935533</v>
      </c>
      <c r="T2007">
        <f>'Raw Data'!S2007</f>
        <v>916.96776669999997</v>
      </c>
      <c r="U2007">
        <f>'Raw Data'!T2007</f>
        <v>14060.5</v>
      </c>
      <c r="V2007" s="9" t="str">
        <f t="shared" si="342"/>
        <v>STAINESS</v>
      </c>
      <c r="W2007" t="str">
        <f t="shared" si="343"/>
        <v/>
      </c>
      <c r="X2007" t="e">
        <f t="shared" si="344"/>
        <v>#VALUE!</v>
      </c>
      <c r="Y2007">
        <f t="shared" si="345"/>
        <v>73800.95</v>
      </c>
      <c r="Z2007">
        <f t="shared" si="346"/>
        <v>2017</v>
      </c>
      <c r="AA2007" s="9" t="str">
        <f t="shared" si="347"/>
        <v>Steel</v>
      </c>
      <c r="AB2007" s="9" t="str">
        <f t="shared" si="348"/>
        <v>Other</v>
      </c>
      <c r="AD2007" s="13">
        <f t="shared" si="349"/>
        <v>1.833935533</v>
      </c>
      <c r="AE2007" t="e">
        <f t="shared" si="350"/>
        <v>#VALUE!</v>
      </c>
      <c r="AF2007" s="16">
        <f t="shared" si="351"/>
        <v>0.23535979390848247</v>
      </c>
    </row>
    <row r="2008" spans="1:32" x14ac:dyDescent="0.25">
      <c r="A2008" t="str">
        <f>'Raw Data'!A2008</f>
        <v>INNSA1</v>
      </c>
      <c r="B2008" s="7">
        <f>'Raw Data'!B2008</f>
        <v>42919</v>
      </c>
      <c r="C2008">
        <f>'Raw Data'!C2008</f>
        <v>301049751</v>
      </c>
      <c r="D2008">
        <f>'Raw Data'!D2008</f>
        <v>73239990</v>
      </c>
      <c r="E2008" t="str">
        <f>'Raw Data'!E2008</f>
        <v>STEEL HOOK 3PCS-RJ-409 (TOTAL NET WT.429.41 KGS)(MILD STEEL)</v>
      </c>
      <c r="F2008" t="str">
        <f t="shared" si="341"/>
        <v>STEEL HOOK 3PCS-RJ-409 (TOTAL NET WT.429.41 KGS)(MILD STEEL)</v>
      </c>
      <c r="O2008">
        <f>'Raw Data'!N2008</f>
        <v>10224</v>
      </c>
      <c r="P2008" t="str">
        <f>'Raw Data'!O2008</f>
        <v>SET</v>
      </c>
      <c r="Q2008">
        <f>'Raw Data'!P2008</f>
        <v>37.952755279999998</v>
      </c>
      <c r="R2008">
        <f>'Raw Data'!Q2008</f>
        <v>388028.97</v>
      </c>
      <c r="S2008">
        <f>'Raw Data'!R2008</f>
        <v>0.58254421000000001</v>
      </c>
      <c r="T2008">
        <f>'Raw Data'!S2008</f>
        <v>5955.9320029999999</v>
      </c>
      <c r="U2008">
        <f>'Raw Data'!T2008</f>
        <v>91326.5</v>
      </c>
      <c r="V2008" s="9" t="str">
        <f t="shared" si="342"/>
        <v>STEEL</v>
      </c>
      <c r="W2008" t="str">
        <f t="shared" si="343"/>
        <v/>
      </c>
      <c r="X2008" t="e">
        <f t="shared" si="344"/>
        <v>#VALUE!</v>
      </c>
      <c r="Y2008">
        <f t="shared" si="345"/>
        <v>479355.47</v>
      </c>
      <c r="Z2008">
        <f t="shared" si="346"/>
        <v>2017</v>
      </c>
      <c r="AA2008" s="9" t="str">
        <f t="shared" si="347"/>
        <v>Steel</v>
      </c>
      <c r="AB2008" s="9" t="str">
        <f t="shared" si="348"/>
        <v>Hook</v>
      </c>
      <c r="AD2008" s="13">
        <f t="shared" si="349"/>
        <v>0.58254421000000001</v>
      </c>
      <c r="AE2008" t="e">
        <f t="shared" si="350"/>
        <v>#VALUE!</v>
      </c>
      <c r="AF2008" s="16">
        <f t="shared" si="351"/>
        <v>0.23536000417700773</v>
      </c>
    </row>
    <row r="2009" spans="1:32" x14ac:dyDescent="0.25">
      <c r="A2009" t="str">
        <f>'Raw Data'!A2009</f>
        <v>INNSA1</v>
      </c>
      <c r="B2009" s="7">
        <f>'Raw Data'!B2009</f>
        <v>42919</v>
      </c>
      <c r="C2009">
        <f>'Raw Data'!C2009</f>
        <v>301049751</v>
      </c>
      <c r="D2009">
        <f>'Raw Data'!D2009</f>
        <v>73239990</v>
      </c>
      <c r="E2009" t="str">
        <f>'Raw Data'!E2009</f>
        <v>STEEL JAR - SALT &amp; PEPPER-MP-009 (TOTAL NET WT.1260 KGS)(MILD STEEL)</v>
      </c>
      <c r="F2009" t="str">
        <f t="shared" si="341"/>
        <v>STEEL JAR - SALT &amp; PEPPER-MP-009 (TOTAL NET WT.1260 KGS)(MILD STEEL)</v>
      </c>
      <c r="O2009">
        <f>'Raw Data'!N2009</f>
        <v>36000</v>
      </c>
      <c r="P2009" t="str">
        <f>'Raw Data'!O2009</f>
        <v>PCS</v>
      </c>
      <c r="Q2009">
        <f>'Raw Data'!P2009</f>
        <v>16.305628330000001</v>
      </c>
      <c r="R2009">
        <f>'Raw Data'!Q2009</f>
        <v>587002.62</v>
      </c>
      <c r="S2009">
        <f>'Raw Data'!R2009</f>
        <v>0.25027825500000001</v>
      </c>
      <c r="T2009">
        <f>'Raw Data'!S2009</f>
        <v>9010.0171910000008</v>
      </c>
      <c r="U2009">
        <f>'Raw Data'!T2009</f>
        <v>138157</v>
      </c>
      <c r="V2009" s="9" t="str">
        <f t="shared" si="342"/>
        <v>STEEL</v>
      </c>
      <c r="W2009" t="str">
        <f t="shared" si="343"/>
        <v/>
      </c>
      <c r="X2009" t="e">
        <f t="shared" si="344"/>
        <v>#VALUE!</v>
      </c>
      <c r="Y2009">
        <f t="shared" si="345"/>
        <v>725159.62</v>
      </c>
      <c r="Z2009">
        <f t="shared" si="346"/>
        <v>2017</v>
      </c>
      <c r="AA2009" s="9" t="str">
        <f t="shared" si="347"/>
        <v>Steel</v>
      </c>
      <c r="AB2009" s="9" t="str">
        <f t="shared" si="348"/>
        <v>Other</v>
      </c>
      <c r="AD2009" s="13">
        <f t="shared" si="349"/>
        <v>0.25027825500000001</v>
      </c>
      <c r="AE2009" t="e">
        <f t="shared" si="350"/>
        <v>#VALUE!</v>
      </c>
      <c r="AF2009" s="16">
        <f t="shared" si="351"/>
        <v>0.23536010793273801</v>
      </c>
    </row>
    <row r="2010" spans="1:32" x14ac:dyDescent="0.25">
      <c r="A2010" t="str">
        <f>'Raw Data'!A2010</f>
        <v>INNSA1</v>
      </c>
      <c r="B2010" s="7">
        <f>'Raw Data'!B2010</f>
        <v>42919</v>
      </c>
      <c r="C2010">
        <f>'Raw Data'!C2010</f>
        <v>301049751</v>
      </c>
      <c r="D2010">
        <f>'Raw Data'!D2010</f>
        <v>73239990</v>
      </c>
      <c r="E2010" t="str">
        <f>'Raw Data'!E2010</f>
        <v>STEEL ZHARA-NP-003 (TOTAL NET WT.4752 KGS)(MILD STEEL)</v>
      </c>
      <c r="F2010" t="str">
        <f t="shared" si="341"/>
        <v>STEEL ZHARA-NP-003 (TOTAL NET WT.4752 KGS)(MILD STEEL)</v>
      </c>
      <c r="O2010">
        <f>'Raw Data'!N2010</f>
        <v>48000</v>
      </c>
      <c r="P2010" t="str">
        <f>'Raw Data'!O2010</f>
        <v>PCS</v>
      </c>
      <c r="Q2010">
        <f>'Raw Data'!P2010</f>
        <v>31.627296040000001</v>
      </c>
      <c r="R2010">
        <f>'Raw Data'!Q2010</f>
        <v>1518110.21</v>
      </c>
      <c r="S2010">
        <f>'Raw Data'!R2010</f>
        <v>0.48545350799999998</v>
      </c>
      <c r="T2010">
        <f>'Raw Data'!S2010</f>
        <v>23301.768380000001</v>
      </c>
      <c r="U2010">
        <f>'Raw Data'!T2010</f>
        <v>357302.4</v>
      </c>
      <c r="V2010" s="9" t="str">
        <f t="shared" si="342"/>
        <v>STEEL</v>
      </c>
      <c r="W2010" t="str">
        <f t="shared" si="343"/>
        <v/>
      </c>
      <c r="X2010" t="e">
        <f t="shared" si="344"/>
        <v>#VALUE!</v>
      </c>
      <c r="Y2010">
        <f t="shared" si="345"/>
        <v>1875412.6099999999</v>
      </c>
      <c r="Z2010">
        <f t="shared" si="346"/>
        <v>2017</v>
      </c>
      <c r="AA2010" s="9" t="str">
        <f t="shared" si="347"/>
        <v>Steel</v>
      </c>
      <c r="AB2010" s="9" t="str">
        <f t="shared" si="348"/>
        <v>Other</v>
      </c>
      <c r="AD2010" s="13">
        <f t="shared" si="349"/>
        <v>0.48545350799999998</v>
      </c>
      <c r="AE2010" t="e">
        <f t="shared" si="350"/>
        <v>#VALUE!</v>
      </c>
      <c r="AF2010" s="16">
        <f t="shared" si="351"/>
        <v>0.23535998746757658</v>
      </c>
    </row>
    <row r="2011" spans="1:32" x14ac:dyDescent="0.25">
      <c r="A2011" t="str">
        <f>'Raw Data'!A2011</f>
        <v>INNSA1</v>
      </c>
      <c r="B2011" s="7">
        <f>'Raw Data'!B2011</f>
        <v>42909</v>
      </c>
      <c r="C2011">
        <f>'Raw Data'!C2011</f>
        <v>301049751</v>
      </c>
      <c r="D2011">
        <f>'Raw Data'!D2011</f>
        <v>73231000</v>
      </c>
      <c r="E2011" t="str">
        <f>'Raw Data'!E2011</f>
        <v>STEEL SCRUBBER -ANG-537(TOTAL NET WT.8720KGS)(MILD STEEL) (D - PD CLIENT)</v>
      </c>
      <c r="F2011" t="str">
        <f t="shared" si="341"/>
        <v>STEEL SCRUBBER -ANG-537(TOTAL NET WT.8720KGS)(MILD STEEL) (D - PD CLIENT)</v>
      </c>
      <c r="O2011">
        <f>'Raw Data'!N2011</f>
        <v>319248</v>
      </c>
      <c r="P2011" t="str">
        <f>'Raw Data'!O2011</f>
        <v>PCS</v>
      </c>
      <c r="Q2011">
        <f>'Raw Data'!P2011</f>
        <v>4.7575711050000002</v>
      </c>
      <c r="R2011">
        <f>'Raw Data'!Q2011</f>
        <v>1518845.06</v>
      </c>
      <c r="S2011">
        <f>'Raw Data'!R2011</f>
        <v>7.3024882649999998E-2</v>
      </c>
      <c r="T2011">
        <f>'Raw Data'!S2011</f>
        <v>23313.047740000002</v>
      </c>
      <c r="U2011">
        <f>'Raw Data'!T2011</f>
        <v>259692.2</v>
      </c>
      <c r="V2011" s="9" t="str">
        <f t="shared" si="342"/>
        <v>STEEL</v>
      </c>
      <c r="W2011" t="str">
        <f t="shared" si="343"/>
        <v/>
      </c>
      <c r="X2011" t="e">
        <f t="shared" si="344"/>
        <v>#VALUE!</v>
      </c>
      <c r="Y2011">
        <f t="shared" si="345"/>
        <v>1778537.26</v>
      </c>
      <c r="Z2011">
        <f t="shared" si="346"/>
        <v>2017</v>
      </c>
      <c r="AA2011" s="9" t="str">
        <f t="shared" si="347"/>
        <v>Steel</v>
      </c>
      <c r="AB2011" s="9" t="str">
        <f t="shared" si="348"/>
        <v>Scrubber</v>
      </c>
      <c r="AD2011" s="13">
        <f t="shared" si="349"/>
        <v>7.3024882649999998E-2</v>
      </c>
      <c r="AE2011" t="e">
        <f t="shared" si="350"/>
        <v>#VALUE!</v>
      </c>
      <c r="AF2011" s="16">
        <f t="shared" si="351"/>
        <v>0.17098004716820819</v>
      </c>
    </row>
    <row r="2012" spans="1:32" x14ac:dyDescent="0.25">
      <c r="A2012" t="str">
        <f>'Raw Data'!A2012</f>
        <v>INNSA1</v>
      </c>
      <c r="B2012" s="7">
        <f>'Raw Data'!B2012</f>
        <v>42901</v>
      </c>
      <c r="C2012">
        <f>'Raw Data'!C2012</f>
        <v>301049751</v>
      </c>
      <c r="D2012">
        <f>'Raw Data'!D2012</f>
        <v>73239990</v>
      </c>
      <c r="E2012" t="str">
        <f>'Raw Data'!E2012</f>
        <v>STEEL TEA STAINER-NP-54 (TOTAL NET WT.1438.20 KGS) (MILD STE EL)</v>
      </c>
      <c r="F2012" t="str">
        <f t="shared" si="341"/>
        <v>STEEL TEA STAINER-NP-54 (TOTAL NET WT.1438.20 KGS) (MILD STE EL)</v>
      </c>
      <c r="O2012">
        <f>'Raw Data'!N2012</f>
        <v>30600</v>
      </c>
      <c r="P2012" t="str">
        <f>'Raw Data'!O2012</f>
        <v>PCS</v>
      </c>
      <c r="Q2012">
        <f>'Raw Data'!P2012</f>
        <v>21.868582679999999</v>
      </c>
      <c r="R2012">
        <f>'Raw Data'!Q2012</f>
        <v>669178.63</v>
      </c>
      <c r="S2012">
        <f>'Raw Data'!R2012</f>
        <v>0.33463783699999999</v>
      </c>
      <c r="T2012">
        <f>'Raw Data'!S2012</f>
        <v>10239.91783</v>
      </c>
      <c r="U2012">
        <f>'Raw Data'!T2012</f>
        <v>114416.2</v>
      </c>
      <c r="V2012" s="9" t="str">
        <f t="shared" si="342"/>
        <v>STEEL</v>
      </c>
      <c r="W2012" t="str">
        <f t="shared" si="343"/>
        <v/>
      </c>
      <c r="X2012" t="e">
        <f t="shared" si="344"/>
        <v>#VALUE!</v>
      </c>
      <c r="Y2012">
        <f t="shared" si="345"/>
        <v>783594.83</v>
      </c>
      <c r="Z2012">
        <f t="shared" si="346"/>
        <v>2017</v>
      </c>
      <c r="AA2012" s="9" t="str">
        <f t="shared" si="347"/>
        <v>Steel</v>
      </c>
      <c r="AB2012" s="9" t="str">
        <f t="shared" si="348"/>
        <v>Other</v>
      </c>
      <c r="AD2012" s="13">
        <f t="shared" si="349"/>
        <v>0.33463783699999999</v>
      </c>
      <c r="AE2012" t="e">
        <f t="shared" si="350"/>
        <v>#VALUE!</v>
      </c>
      <c r="AF2012" s="16">
        <f t="shared" si="351"/>
        <v>0.1709800565508196</v>
      </c>
    </row>
    <row r="2013" spans="1:32" x14ac:dyDescent="0.25">
      <c r="A2013" t="str">
        <f>'Raw Data'!A2013</f>
        <v>INNSA1</v>
      </c>
      <c r="B2013" s="7">
        <f>'Raw Data'!B2013</f>
        <v>42900</v>
      </c>
      <c r="C2013">
        <f>'Raw Data'!C2013</f>
        <v>301049751</v>
      </c>
      <c r="D2013">
        <f>'Raw Data'!D2013</f>
        <v>73239990</v>
      </c>
      <c r="E2013" t="str">
        <f>'Raw Data'!E2013</f>
        <v>STAINLESS STEEL SPORTS BOTTLE 600ML S115 -NP-21(TOTAL NET WT . 7311.67 KGS)</v>
      </c>
      <c r="F2013" t="str">
        <f t="shared" si="341"/>
        <v>STAINLESS STEEL SPORTS BOTTLE 600ML S115 -NP-21(TOTAL NET WT . 7311.67 KGS)</v>
      </c>
      <c r="O2013">
        <f>'Raw Data'!N2013</f>
        <v>42264</v>
      </c>
      <c r="P2013" t="str">
        <f>'Raw Data'!O2013</f>
        <v>PCS</v>
      </c>
      <c r="Q2013">
        <f>'Raw Data'!P2013</f>
        <v>81.239738070000001</v>
      </c>
      <c r="R2013">
        <f>'Raw Data'!Q2013</f>
        <v>3433516.29</v>
      </c>
      <c r="S2013">
        <f>'Raw Data'!R2013</f>
        <v>1.2431482490000001</v>
      </c>
      <c r="T2013">
        <f>'Raw Data'!S2013</f>
        <v>52540.417600000001</v>
      </c>
      <c r="U2013">
        <f>'Raw Data'!T2013</f>
        <v>587062.6</v>
      </c>
      <c r="V2013" s="9" t="str">
        <f t="shared" si="342"/>
        <v>STAINLESS</v>
      </c>
      <c r="W2013" t="str">
        <f t="shared" si="343"/>
        <v/>
      </c>
      <c r="X2013" t="e">
        <f t="shared" si="344"/>
        <v>#VALUE!</v>
      </c>
      <c r="Y2013">
        <f t="shared" si="345"/>
        <v>4020578.89</v>
      </c>
      <c r="Z2013">
        <f t="shared" si="346"/>
        <v>2017</v>
      </c>
      <c r="AA2013" s="9" t="str">
        <f t="shared" si="347"/>
        <v>Steel</v>
      </c>
      <c r="AB2013" s="9" t="str">
        <f t="shared" si="348"/>
        <v>Other</v>
      </c>
      <c r="AD2013" s="13">
        <f t="shared" si="349"/>
        <v>1.2431482490000001</v>
      </c>
      <c r="AE2013" t="e">
        <f t="shared" si="350"/>
        <v>#VALUE!</v>
      </c>
      <c r="AF2013" s="16">
        <f t="shared" si="351"/>
        <v>0.17097999555435339</v>
      </c>
    </row>
    <row r="2014" spans="1:32" x14ac:dyDescent="0.25">
      <c r="A2014" t="str">
        <f>'Raw Data'!A2014</f>
        <v>INNSA1</v>
      </c>
      <c r="B2014" s="7">
        <f>'Raw Data'!B2014</f>
        <v>42898</v>
      </c>
      <c r="C2014">
        <f>'Raw Data'!C2014</f>
        <v>301049751</v>
      </c>
      <c r="D2014">
        <f>'Raw Data'!D2014</f>
        <v>73239990</v>
      </c>
      <c r="E2014" t="str">
        <f>'Raw Data'!E2014</f>
        <v>STEEL TEA STAINER 304 -MP-290(TOTAL NET WT.987.84 KGS) (MILD STEEL)</v>
      </c>
      <c r="F2014" t="str">
        <f t="shared" si="341"/>
        <v>STEEL TEA STAINER 304 -MP-290(TOTAL NET WT.987.84 KGS) (MILD STEEL)</v>
      </c>
      <c r="O2014">
        <f>'Raw Data'!N2014</f>
        <v>20160</v>
      </c>
      <c r="P2014" t="str">
        <f>'Raw Data'!O2014</f>
        <v>PCS</v>
      </c>
      <c r="Q2014">
        <f>'Raw Data'!P2014</f>
        <v>32.426964290000001</v>
      </c>
      <c r="R2014">
        <f>'Raw Data'!Q2014</f>
        <v>653727.6</v>
      </c>
      <c r="S2014">
        <f>'Raw Data'!R2014</f>
        <v>0.49620450300000002</v>
      </c>
      <c r="T2014">
        <f>'Raw Data'!S2014</f>
        <v>10003.48279</v>
      </c>
      <c r="U2014">
        <f>'Raw Data'!T2014</f>
        <v>111774.39999999999</v>
      </c>
      <c r="V2014" s="9" t="str">
        <f t="shared" si="342"/>
        <v>STEEL</v>
      </c>
      <c r="W2014" t="str">
        <f t="shared" si="343"/>
        <v/>
      </c>
      <c r="X2014" t="e">
        <f t="shared" si="344"/>
        <v>#VALUE!</v>
      </c>
      <c r="Y2014">
        <f t="shared" si="345"/>
        <v>765502</v>
      </c>
      <c r="Z2014">
        <f t="shared" si="346"/>
        <v>2017</v>
      </c>
      <c r="AA2014" s="9" t="str">
        <f t="shared" si="347"/>
        <v>Steel</v>
      </c>
      <c r="AB2014" s="9" t="str">
        <f t="shared" si="348"/>
        <v>Other</v>
      </c>
      <c r="AD2014" s="13">
        <f t="shared" si="349"/>
        <v>0.49620450300000002</v>
      </c>
      <c r="AE2014" t="e">
        <f t="shared" si="350"/>
        <v>#VALUE!</v>
      </c>
      <c r="AF2014" s="16">
        <f t="shared" si="351"/>
        <v>0.17098008405947676</v>
      </c>
    </row>
    <row r="2015" spans="1:32" x14ac:dyDescent="0.25">
      <c r="A2015" t="str">
        <f>'Raw Data'!A2015</f>
        <v>INNSA1</v>
      </c>
      <c r="B2015" s="7">
        <f>'Raw Data'!B2015</f>
        <v>42898</v>
      </c>
      <c r="C2015">
        <f>'Raw Data'!C2015</f>
        <v>301049751</v>
      </c>
      <c r="D2015">
        <f>'Raw Data'!D2015</f>
        <v>73239990</v>
      </c>
      <c r="E2015" t="str">
        <f>'Raw Data'!E2015</f>
        <v>STEEL TEA STAINER -NP-55 (TOTAL NET WT.3836.16 KGS) (MILD ST EEL)</v>
      </c>
      <c r="F2015" t="str">
        <f t="shared" si="341"/>
        <v>STEEL TEA STAINER -NP-55 (TOTAL NET WT.3836.16 KGS) (MILD ST EEL)</v>
      </c>
      <c r="O2015">
        <f>'Raw Data'!N2015</f>
        <v>79920</v>
      </c>
      <c r="P2015" t="str">
        <f>'Raw Data'!O2015</f>
        <v>PCS</v>
      </c>
      <c r="Q2015">
        <f>'Raw Data'!P2015</f>
        <v>21.59483058</v>
      </c>
      <c r="R2015">
        <f>'Raw Data'!Q2015</f>
        <v>1725858.86</v>
      </c>
      <c r="S2015">
        <f>'Raw Data'!R2015</f>
        <v>0.330448823</v>
      </c>
      <c r="T2015">
        <f>'Raw Data'!S2015</f>
        <v>26409.469929999999</v>
      </c>
      <c r="U2015">
        <f>'Raw Data'!T2015</f>
        <v>295087.40000000002</v>
      </c>
      <c r="V2015" s="9" t="str">
        <f t="shared" si="342"/>
        <v>STEEL</v>
      </c>
      <c r="W2015" t="str">
        <f t="shared" si="343"/>
        <v/>
      </c>
      <c r="X2015" t="e">
        <f t="shared" si="344"/>
        <v>#VALUE!</v>
      </c>
      <c r="Y2015">
        <f t="shared" si="345"/>
        <v>2020946.2600000002</v>
      </c>
      <c r="Z2015">
        <f t="shared" si="346"/>
        <v>2017</v>
      </c>
      <c r="AA2015" s="9" t="str">
        <f t="shared" si="347"/>
        <v>Steel</v>
      </c>
      <c r="AB2015" s="9" t="str">
        <f t="shared" si="348"/>
        <v>Other</v>
      </c>
      <c r="AD2015" s="13">
        <f t="shared" si="349"/>
        <v>0.330448823</v>
      </c>
      <c r="AE2015" t="e">
        <f t="shared" si="350"/>
        <v>#VALUE!</v>
      </c>
      <c r="AF2015" s="16">
        <f t="shared" si="351"/>
        <v>0.17098003019783437</v>
      </c>
    </row>
    <row r="2016" spans="1:32" x14ac:dyDescent="0.25">
      <c r="A2016" t="str">
        <f>'Raw Data'!A2016</f>
        <v>INNSA1</v>
      </c>
      <c r="B2016" s="7">
        <f>'Raw Data'!B2016</f>
        <v>42892</v>
      </c>
      <c r="C2016">
        <f>'Raw Data'!C2016</f>
        <v>301049751</v>
      </c>
      <c r="D2016">
        <f>'Raw Data'!D2016</f>
        <v>73239990</v>
      </c>
      <c r="E2016" t="str">
        <f>'Raw Data'!E2016</f>
        <v>STEEL ZHARA-NP-003 (TOTAL NET WT.407.40 PCS) (MILD STEEL)</v>
      </c>
      <c r="F2016" t="str">
        <f t="shared" si="341"/>
        <v>STEEL ZHARA-NP-003 (TOTAL NET WT.407.40 PCS) (MILD STEEL)</v>
      </c>
      <c r="O2016">
        <f>'Raw Data'!N2016</f>
        <v>4200</v>
      </c>
      <c r="P2016" t="str">
        <f>'Raw Data'!O2016</f>
        <v>PCS</v>
      </c>
      <c r="Q2016">
        <f>'Raw Data'!P2016</f>
        <v>28.756083329999999</v>
      </c>
      <c r="R2016">
        <f>'Raw Data'!Q2016</f>
        <v>120775.55</v>
      </c>
      <c r="S2016">
        <f>'Raw Data'!R2016</f>
        <v>0.44003187999999999</v>
      </c>
      <c r="T2016">
        <f>'Raw Data'!S2016</f>
        <v>1848.1338940000001</v>
      </c>
      <c r="U2016">
        <f>'Raw Data'!T2016</f>
        <v>20650.3</v>
      </c>
      <c r="V2016" s="9" t="str">
        <f t="shared" si="342"/>
        <v>STEEL</v>
      </c>
      <c r="W2016" t="str">
        <f t="shared" si="343"/>
        <v/>
      </c>
      <c r="X2016" t="e">
        <f t="shared" si="344"/>
        <v>#VALUE!</v>
      </c>
      <c r="Y2016">
        <f t="shared" si="345"/>
        <v>141425.85</v>
      </c>
      <c r="Z2016">
        <f t="shared" si="346"/>
        <v>2017</v>
      </c>
      <c r="AA2016" s="9" t="str">
        <f t="shared" si="347"/>
        <v>Steel</v>
      </c>
      <c r="AB2016" s="9" t="str">
        <f t="shared" si="348"/>
        <v>Other</v>
      </c>
      <c r="AD2016" s="13">
        <f t="shared" si="349"/>
        <v>0.44003187999999999</v>
      </c>
      <c r="AE2016" t="e">
        <f t="shared" si="350"/>
        <v>#VALUE!</v>
      </c>
      <c r="AF2016" s="16">
        <f t="shared" si="351"/>
        <v>0.17098079867986524</v>
      </c>
    </row>
    <row r="2017" spans="1:32" x14ac:dyDescent="0.25">
      <c r="A2017" t="str">
        <f>'Raw Data'!A2017</f>
        <v>INNSA1</v>
      </c>
      <c r="B2017" s="7">
        <f>'Raw Data'!B2017</f>
        <v>42892</v>
      </c>
      <c r="C2017">
        <f>'Raw Data'!C2017</f>
        <v>301049751</v>
      </c>
      <c r="D2017">
        <f>'Raw Data'!D2017</f>
        <v>73239990</v>
      </c>
      <c r="E2017" t="str">
        <f>'Raw Data'!E2017</f>
        <v>STEEL ZHARA -NP-003 (TOTAL NET WT.3148.20 KGS) (MILD STEEL)</v>
      </c>
      <c r="F2017" t="str">
        <f t="shared" si="341"/>
        <v>STEEL ZHARA -NP-003 (TOTAL NET WT.3148.20 KGS) (MILD STEEL)</v>
      </c>
      <c r="O2017">
        <f>'Raw Data'!N2017</f>
        <v>31800</v>
      </c>
      <c r="P2017" t="str">
        <f>'Raw Data'!O2017</f>
        <v>PCS</v>
      </c>
      <c r="Q2017">
        <f>'Raw Data'!P2017</f>
        <v>27.58596447</v>
      </c>
      <c r="R2017">
        <f>'Raw Data'!Q2017</f>
        <v>877233.67</v>
      </c>
      <c r="S2017">
        <f>'Raw Data'!R2017</f>
        <v>0.42212646500000001</v>
      </c>
      <c r="T2017">
        <f>'Raw Data'!S2017</f>
        <v>13423.621580000001</v>
      </c>
      <c r="U2017">
        <f>'Raw Data'!T2017</f>
        <v>149989.4</v>
      </c>
      <c r="V2017" s="9" t="str">
        <f t="shared" si="342"/>
        <v>STEEL</v>
      </c>
      <c r="W2017" t="str">
        <f t="shared" si="343"/>
        <v/>
      </c>
      <c r="X2017" t="e">
        <f t="shared" si="344"/>
        <v>#VALUE!</v>
      </c>
      <c r="Y2017">
        <f t="shared" si="345"/>
        <v>1027223.0700000001</v>
      </c>
      <c r="Z2017">
        <f t="shared" si="346"/>
        <v>2017</v>
      </c>
      <c r="AA2017" s="9" t="str">
        <f t="shared" si="347"/>
        <v>Steel</v>
      </c>
      <c r="AB2017" s="9" t="str">
        <f t="shared" si="348"/>
        <v>Other</v>
      </c>
      <c r="AD2017" s="13">
        <f t="shared" si="349"/>
        <v>0.42212646500000001</v>
      </c>
      <c r="AE2017" t="e">
        <f t="shared" si="350"/>
        <v>#VALUE!</v>
      </c>
      <c r="AF2017" s="16">
        <f t="shared" si="351"/>
        <v>0.1709799852985579</v>
      </c>
    </row>
    <row r="2018" spans="1:32" x14ac:dyDescent="0.25">
      <c r="A2018" t="str">
        <f>'Raw Data'!A2018</f>
        <v>INNSA1</v>
      </c>
      <c r="B2018" s="7">
        <f>'Raw Data'!B2018</f>
        <v>42892</v>
      </c>
      <c r="C2018">
        <f>'Raw Data'!C2018</f>
        <v>301049751</v>
      </c>
      <c r="D2018">
        <f>'Raw Data'!D2018</f>
        <v>73239990</v>
      </c>
      <c r="E2018" t="str">
        <f>'Raw Data'!E2018</f>
        <v>STAINLESS STEEL GRATER WITH HANDLE -DS-25 (TOTAL NET WT.1344KGS) (MILD STEEL)</v>
      </c>
      <c r="F2018" t="str">
        <f t="shared" si="341"/>
        <v>STAINLESS STEEL GRATER WITH HANDLE -DS-25 (TOTAL NET WT.1344KGS) (MILD STEEL)</v>
      </c>
      <c r="O2018">
        <f>'Raw Data'!N2018</f>
        <v>38400</v>
      </c>
      <c r="P2018" t="str">
        <f>'Raw Data'!O2018</f>
        <v>PCS</v>
      </c>
      <c r="Q2018">
        <f>'Raw Data'!P2018</f>
        <v>14.59611797</v>
      </c>
      <c r="R2018">
        <f>'Raw Data'!Q2018</f>
        <v>560490.93000000005</v>
      </c>
      <c r="S2018">
        <f>'Raw Data'!R2018</f>
        <v>0.223352991</v>
      </c>
      <c r="T2018">
        <f>'Raw Data'!S2018</f>
        <v>8576.7548580000002</v>
      </c>
      <c r="U2018">
        <f>'Raw Data'!T2018</f>
        <v>95832.7</v>
      </c>
      <c r="V2018" s="9" t="str">
        <f t="shared" si="342"/>
        <v>STAINLESS</v>
      </c>
      <c r="W2018" t="str">
        <f t="shared" si="343"/>
        <v/>
      </c>
      <c r="X2018" t="e">
        <f t="shared" si="344"/>
        <v>#VALUE!</v>
      </c>
      <c r="Y2018">
        <f t="shared" si="345"/>
        <v>656323.63</v>
      </c>
      <c r="Z2018">
        <f t="shared" si="346"/>
        <v>2017</v>
      </c>
      <c r="AA2018" s="9" t="str">
        <f t="shared" si="347"/>
        <v>Steel</v>
      </c>
      <c r="AB2018" s="9" t="str">
        <f t="shared" si="348"/>
        <v>Other</v>
      </c>
      <c r="AD2018" s="13">
        <f t="shared" si="349"/>
        <v>0.223352991</v>
      </c>
      <c r="AE2018" t="e">
        <f t="shared" si="350"/>
        <v>#VALUE!</v>
      </c>
      <c r="AF2018" s="16">
        <f t="shared" si="351"/>
        <v>0.17097993004097317</v>
      </c>
    </row>
    <row r="2019" spans="1:32" x14ac:dyDescent="0.25">
      <c r="A2019" t="str">
        <f>'Raw Data'!A2019</f>
        <v>INNSA1</v>
      </c>
      <c r="B2019" s="7">
        <f>'Raw Data'!B2019</f>
        <v>42892</v>
      </c>
      <c r="C2019">
        <f>'Raw Data'!C2019</f>
        <v>301049751</v>
      </c>
      <c r="D2019">
        <f>'Raw Data'!D2019</f>
        <v>73239990</v>
      </c>
      <c r="E2019" t="str">
        <f>'Raw Data'!E2019</f>
        <v>STEEL ZHARA WAN-MP-263 (TOTAL NET WT.2970 KGS) (MILD STEEL)</v>
      </c>
      <c r="F2019" t="str">
        <f t="shared" si="341"/>
        <v>STEEL ZHARA WAN-MP-263 (TOTAL NET WT.2970 KGS) (MILD STEEL)</v>
      </c>
      <c r="O2019">
        <f>'Raw Data'!N2019</f>
        <v>30000</v>
      </c>
      <c r="P2019" t="str">
        <f>'Raw Data'!O2019</f>
        <v>PCS</v>
      </c>
      <c r="Q2019">
        <f>'Raw Data'!P2019</f>
        <v>30.588993670000001</v>
      </c>
      <c r="R2019">
        <f>'Raw Data'!Q2019</f>
        <v>917669.81</v>
      </c>
      <c r="S2019">
        <f>'Raw Data'!R2019</f>
        <v>0.46807947500000002</v>
      </c>
      <c r="T2019">
        <f>'Raw Data'!S2019</f>
        <v>14042.384239999999</v>
      </c>
      <c r="U2019">
        <f>'Raw Data'!T2019</f>
        <v>156903.20000000001</v>
      </c>
      <c r="V2019" s="9" t="str">
        <f t="shared" si="342"/>
        <v>STEEL</v>
      </c>
      <c r="W2019" t="str">
        <f t="shared" si="343"/>
        <v/>
      </c>
      <c r="X2019" t="e">
        <f t="shared" si="344"/>
        <v>#VALUE!</v>
      </c>
      <c r="Y2019">
        <f t="shared" si="345"/>
        <v>1074573.01</v>
      </c>
      <c r="Z2019">
        <f t="shared" si="346"/>
        <v>2017</v>
      </c>
      <c r="AA2019" s="9" t="str">
        <f t="shared" si="347"/>
        <v>Steel</v>
      </c>
      <c r="AB2019" s="9" t="str">
        <f t="shared" si="348"/>
        <v>Other</v>
      </c>
      <c r="AD2019" s="13">
        <f t="shared" si="349"/>
        <v>0.46807947500000002</v>
      </c>
      <c r="AE2019" t="e">
        <f t="shared" si="350"/>
        <v>#VALUE!</v>
      </c>
      <c r="AF2019" s="16">
        <f t="shared" si="351"/>
        <v>0.17098001731145543</v>
      </c>
    </row>
    <row r="2020" spans="1:32" x14ac:dyDescent="0.25">
      <c r="A2020" t="str">
        <f>'Raw Data'!A2020</f>
        <v>INNSA1</v>
      </c>
      <c r="B2020" s="7">
        <f>'Raw Data'!B2020</f>
        <v>42892</v>
      </c>
      <c r="C2020">
        <f>'Raw Data'!C2020</f>
        <v>301049751</v>
      </c>
      <c r="D2020">
        <f>'Raw Data'!D2020</f>
        <v>73239990</v>
      </c>
      <c r="E2020" t="str">
        <f>'Raw Data'!E2020</f>
        <v>STEEL GRATER 4 SIDE-GR40275 (TOTAL NET WT.5953.30 KGS) (MILD STEEL) (DPD CLIENT)</v>
      </c>
      <c r="F2020" t="str">
        <f t="shared" si="341"/>
        <v>STEEL GRATER 4 SIDE-GR40275 (TOTAL NET WT.5953.30 KGS) (MILD STEEL) (DPD CLIENT)</v>
      </c>
      <c r="O2020">
        <f>'Raw Data'!N2020</f>
        <v>115848</v>
      </c>
      <c r="P2020" t="str">
        <f>'Raw Data'!O2020</f>
        <v>PCS</v>
      </c>
      <c r="Q2020">
        <f>'Raw Data'!P2020</f>
        <v>24.255824180000001</v>
      </c>
      <c r="R2020">
        <f>'Raw Data'!Q2020</f>
        <v>2809988.72</v>
      </c>
      <c r="S2020">
        <f>'Raw Data'!R2020</f>
        <v>0.37116792900000001</v>
      </c>
      <c r="T2020">
        <f>'Raw Data'!S2020</f>
        <v>42999.062279999998</v>
      </c>
      <c r="U2020">
        <f>'Raw Data'!T2020</f>
        <v>480452</v>
      </c>
      <c r="V2020" s="9" t="str">
        <f t="shared" si="342"/>
        <v>STEEL</v>
      </c>
      <c r="W2020" t="str">
        <f t="shared" si="343"/>
        <v/>
      </c>
      <c r="X2020" t="e">
        <f t="shared" si="344"/>
        <v>#VALUE!</v>
      </c>
      <c r="Y2020">
        <f t="shared" si="345"/>
        <v>3290440.72</v>
      </c>
      <c r="Z2020">
        <f t="shared" si="346"/>
        <v>2017</v>
      </c>
      <c r="AA2020" s="9" t="str">
        <f t="shared" si="347"/>
        <v>Steel</v>
      </c>
      <c r="AB2020" s="9" t="str">
        <f t="shared" si="348"/>
        <v>Other</v>
      </c>
      <c r="AD2020" s="13">
        <f t="shared" si="349"/>
        <v>0.37116792900000001</v>
      </c>
      <c r="AE2020" t="e">
        <f t="shared" si="350"/>
        <v>#VALUE!</v>
      </c>
      <c r="AF2020" s="16">
        <f t="shared" si="351"/>
        <v>0.17098004578466777</v>
      </c>
    </row>
    <row r="2021" spans="1:32" x14ac:dyDescent="0.25">
      <c r="A2021" t="str">
        <f>'Raw Data'!A2021</f>
        <v>INNSA1</v>
      </c>
      <c r="B2021" s="7">
        <f>'Raw Data'!B2021</f>
        <v>42885</v>
      </c>
      <c r="C2021">
        <f>'Raw Data'!C2021</f>
        <v>301049751</v>
      </c>
      <c r="D2021">
        <f>'Raw Data'!D2021</f>
        <v>73239990</v>
      </c>
      <c r="E2021" t="str">
        <f>'Raw Data'!E2021</f>
        <v>STEEL CAKE MOULD CH302322-MP-10 (TOTAL NET WT.2475 KGS) (MILD STEEL)</v>
      </c>
      <c r="F2021" t="str">
        <f t="shared" si="341"/>
        <v>STEEL CAKE MOULD CH302322-MP-10 (TOTAL NET WT.2475 KGS) (MILD STEEL)</v>
      </c>
      <c r="O2021">
        <f>'Raw Data'!N2021</f>
        <v>9900</v>
      </c>
      <c r="P2021" t="str">
        <f>'Raw Data'!O2021</f>
        <v>PCS</v>
      </c>
      <c r="Q2021">
        <f>'Raw Data'!P2021</f>
        <v>39.047874749999998</v>
      </c>
      <c r="R2021">
        <f>'Raw Data'!Q2021</f>
        <v>386573.96</v>
      </c>
      <c r="S2021">
        <f>'Raw Data'!R2021</f>
        <v>0.597976642</v>
      </c>
      <c r="T2021">
        <f>'Raw Data'!S2021</f>
        <v>5919.9687599999997</v>
      </c>
      <c r="U2021">
        <f>'Raw Data'!T2021</f>
        <v>66096.399999999994</v>
      </c>
      <c r="V2021" s="9" t="str">
        <f t="shared" si="342"/>
        <v>STEEL</v>
      </c>
      <c r="W2021" t="str">
        <f t="shared" si="343"/>
        <v/>
      </c>
      <c r="X2021" t="e">
        <f t="shared" si="344"/>
        <v>#VALUE!</v>
      </c>
      <c r="Y2021">
        <f t="shared" si="345"/>
        <v>452670.36</v>
      </c>
      <c r="Z2021">
        <f t="shared" si="346"/>
        <v>2017</v>
      </c>
      <c r="AA2021" s="9" t="str">
        <f t="shared" si="347"/>
        <v>Steel</v>
      </c>
      <c r="AB2021" s="9" t="str">
        <f t="shared" si="348"/>
        <v>Other</v>
      </c>
      <c r="AD2021" s="13">
        <f t="shared" si="349"/>
        <v>0.597976642</v>
      </c>
      <c r="AE2021" t="e">
        <f t="shared" si="350"/>
        <v>#VALUE!</v>
      </c>
      <c r="AF2021" s="16">
        <f t="shared" si="351"/>
        <v>0.17097995943648142</v>
      </c>
    </row>
    <row r="2022" spans="1:32" x14ac:dyDescent="0.25">
      <c r="A2022" t="str">
        <f>'Raw Data'!A2022</f>
        <v>INNSA1</v>
      </c>
      <c r="B2022" s="7">
        <f>'Raw Data'!B2022</f>
        <v>42885</v>
      </c>
      <c r="C2022">
        <f>'Raw Data'!C2022</f>
        <v>301049751</v>
      </c>
      <c r="D2022">
        <f>'Raw Data'!D2022</f>
        <v>73239990</v>
      </c>
      <c r="E2022" t="str">
        <f>'Raw Data'!E2022</f>
        <v>STAINLESS STEEL CAKE MOULD -MK-145 (TOTAL NET WT.68.16 KGS) (MILD STEEL)</v>
      </c>
      <c r="F2022" t="str">
        <f t="shared" si="341"/>
        <v>STAINLESS STEEL CAKE MOULD -MK-145 (TOTAL NET WT.68.16 KGS) (MILD STEEL)</v>
      </c>
      <c r="O2022">
        <f>'Raw Data'!N2022</f>
        <v>480</v>
      </c>
      <c r="P2022" t="str">
        <f>'Raw Data'!O2022</f>
        <v>PCS</v>
      </c>
      <c r="Q2022">
        <f>'Raw Data'!P2022</f>
        <v>112.36797919999999</v>
      </c>
      <c r="R2022">
        <f>'Raw Data'!Q2022</f>
        <v>53936.63</v>
      </c>
      <c r="S2022">
        <f>'Raw Data'!R2022</f>
        <v>1.720796006</v>
      </c>
      <c r="T2022">
        <f>'Raw Data'!S2022</f>
        <v>825.98208269999998</v>
      </c>
      <c r="U2022">
        <f>'Raw Data'!T2022</f>
        <v>9222.1</v>
      </c>
      <c r="V2022" s="9" t="str">
        <f t="shared" si="342"/>
        <v>STAINLESS</v>
      </c>
      <c r="W2022" t="str">
        <f t="shared" si="343"/>
        <v/>
      </c>
      <c r="X2022" t="e">
        <f t="shared" si="344"/>
        <v>#VALUE!</v>
      </c>
      <c r="Y2022">
        <f t="shared" si="345"/>
        <v>63158.729999999996</v>
      </c>
      <c r="Z2022">
        <f t="shared" si="346"/>
        <v>2017</v>
      </c>
      <c r="AA2022" s="9" t="str">
        <f t="shared" si="347"/>
        <v>Steel</v>
      </c>
      <c r="AB2022" s="9" t="str">
        <f t="shared" si="348"/>
        <v>Other</v>
      </c>
      <c r="AD2022" s="13">
        <f t="shared" si="349"/>
        <v>1.720796006</v>
      </c>
      <c r="AE2022" t="e">
        <f t="shared" si="350"/>
        <v>#VALUE!</v>
      </c>
      <c r="AF2022" s="16">
        <f t="shared" si="351"/>
        <v>0.17098027815234287</v>
      </c>
    </row>
    <row r="2023" spans="1:32" x14ac:dyDescent="0.25">
      <c r="A2023" t="str">
        <f>'Raw Data'!A2023</f>
        <v>INNSA1</v>
      </c>
      <c r="B2023" s="7">
        <f>'Raw Data'!B2023</f>
        <v>42885</v>
      </c>
      <c r="C2023">
        <f>'Raw Data'!C2023</f>
        <v>301049751</v>
      </c>
      <c r="D2023">
        <f>'Raw Data'!D2023</f>
        <v>73239990</v>
      </c>
      <c r="E2023" t="str">
        <f>'Raw Data'!E2023</f>
        <v>STAINLESS STEEL GRATER WITH HANDLE -DS-25 (TOTAL NET WT.1470 KGS) (MILD STEEL)</v>
      </c>
      <c r="F2023" t="str">
        <f t="shared" si="341"/>
        <v>STAINLESS STEEL GRATER WITH HANDLE -DS-25 (TOTAL NET WT.1470 KGS) (MILD STEEL)</v>
      </c>
      <c r="O2023">
        <f>'Raw Data'!N2023</f>
        <v>42000</v>
      </c>
      <c r="P2023" t="str">
        <f>'Raw Data'!O2023</f>
        <v>PCS</v>
      </c>
      <c r="Q2023">
        <f>'Raw Data'!P2023</f>
        <v>14.6078381</v>
      </c>
      <c r="R2023">
        <f>'Raw Data'!Q2023</f>
        <v>613529.19999999995</v>
      </c>
      <c r="S2023">
        <f>'Raw Data'!R2023</f>
        <v>0.223703493</v>
      </c>
      <c r="T2023">
        <f>'Raw Data'!S2023</f>
        <v>9395.5467079999999</v>
      </c>
      <c r="U2023">
        <f>'Raw Data'!T2023</f>
        <v>104901.2</v>
      </c>
      <c r="V2023" s="9" t="str">
        <f t="shared" si="342"/>
        <v>STAINLESS</v>
      </c>
      <c r="W2023" t="str">
        <f t="shared" si="343"/>
        <v/>
      </c>
      <c r="X2023" t="e">
        <f t="shared" si="344"/>
        <v>#VALUE!</v>
      </c>
      <c r="Y2023">
        <f t="shared" si="345"/>
        <v>718430.39999999991</v>
      </c>
      <c r="Z2023">
        <f t="shared" si="346"/>
        <v>2017</v>
      </c>
      <c r="AA2023" s="9" t="str">
        <f t="shared" si="347"/>
        <v>Steel</v>
      </c>
      <c r="AB2023" s="9" t="str">
        <f t="shared" si="348"/>
        <v>Other</v>
      </c>
      <c r="AD2023" s="13">
        <f t="shared" si="349"/>
        <v>0.223703493</v>
      </c>
      <c r="AE2023" t="e">
        <f t="shared" si="350"/>
        <v>#VALUE!</v>
      </c>
      <c r="AF2023" s="16">
        <f t="shared" si="351"/>
        <v>0.17097996313785882</v>
      </c>
    </row>
    <row r="2024" spans="1:32" x14ac:dyDescent="0.25">
      <c r="A2024" t="str">
        <f>'Raw Data'!A2024</f>
        <v>INNSA1</v>
      </c>
      <c r="B2024" s="7">
        <f>'Raw Data'!B2024</f>
        <v>42885</v>
      </c>
      <c r="C2024">
        <f>'Raw Data'!C2024</f>
        <v>301049751</v>
      </c>
      <c r="D2024">
        <f>'Raw Data'!D2024</f>
        <v>73239990</v>
      </c>
      <c r="E2024" t="str">
        <f>'Raw Data'!E2024</f>
        <v>STEEL HOOK 3PCS -RJ-409 (TOTAL NET 429.41 KGS) (MILD STEEL)</v>
      </c>
      <c r="F2024" t="str">
        <f t="shared" si="341"/>
        <v>STEEL HOOK 3PCS -RJ-409 (TOTAL NET 429.41 KGS) (MILD STEEL)</v>
      </c>
      <c r="O2024">
        <f>'Raw Data'!N2024</f>
        <v>10224</v>
      </c>
      <c r="P2024" t="str">
        <f>'Raw Data'!O2024</f>
        <v>SET</v>
      </c>
      <c r="Q2024">
        <f>'Raw Data'!P2024</f>
        <v>37.573044799999998</v>
      </c>
      <c r="R2024">
        <f>'Raw Data'!Q2024</f>
        <v>384146.81</v>
      </c>
      <c r="S2024">
        <f>'Raw Data'!R2024</f>
        <v>0.57539119100000002</v>
      </c>
      <c r="T2024">
        <f>'Raw Data'!S2024</f>
        <v>5882.7995410000003</v>
      </c>
      <c r="U2024">
        <f>'Raw Data'!T2024</f>
        <v>65681.5</v>
      </c>
      <c r="V2024" s="9" t="str">
        <f t="shared" si="342"/>
        <v>STEEL</v>
      </c>
      <c r="W2024" t="str">
        <f t="shared" si="343"/>
        <v/>
      </c>
      <c r="X2024" t="e">
        <f t="shared" si="344"/>
        <v>#VALUE!</v>
      </c>
      <c r="Y2024">
        <f t="shared" si="345"/>
        <v>449828.31</v>
      </c>
      <c r="Z2024">
        <f t="shared" si="346"/>
        <v>2017</v>
      </c>
      <c r="AA2024" s="9" t="str">
        <f t="shared" si="347"/>
        <v>Steel</v>
      </c>
      <c r="AB2024" s="9" t="str">
        <f t="shared" si="348"/>
        <v>Hook</v>
      </c>
      <c r="AD2024" s="13">
        <f t="shared" si="349"/>
        <v>0.57539119100000002</v>
      </c>
      <c r="AE2024" t="e">
        <f t="shared" si="350"/>
        <v>#VALUE!</v>
      </c>
      <c r="AF2024" s="16">
        <f t="shared" si="351"/>
        <v>0.17098020415684306</v>
      </c>
    </row>
    <row r="2025" spans="1:32" x14ac:dyDescent="0.25">
      <c r="A2025" t="str">
        <f>'Raw Data'!A2025</f>
        <v>INNSA1</v>
      </c>
      <c r="B2025" s="7">
        <f>'Raw Data'!B2025</f>
        <v>42884</v>
      </c>
      <c r="C2025">
        <f>'Raw Data'!C2025</f>
        <v>301049751</v>
      </c>
      <c r="D2025">
        <f>'Raw Data'!D2025</f>
        <v>73239990</v>
      </c>
      <c r="E2025" t="str">
        <f>'Raw Data'!E2025</f>
        <v>STAINLESS STEEL SPORTS BOTTLE 750ML S-308-C6-NP-20(TOTAL NET WT.2945.88KGS) (DPD CLIENT)</v>
      </c>
      <c r="F2025" t="str">
        <f t="shared" si="341"/>
        <v>STAINLESS STEEL SPORTS BOTTLE 750ML S-308-C6-NP-20(TOTAL NET WT.2945.88KGS) (DPD CLIENT)</v>
      </c>
      <c r="O2025">
        <f>'Raw Data'!N2025</f>
        <v>17640</v>
      </c>
      <c r="P2025" t="str">
        <f>'Raw Data'!O2025</f>
        <v>PCS</v>
      </c>
      <c r="Q2025">
        <f>'Raw Data'!P2025</f>
        <v>73.678521540000006</v>
      </c>
      <c r="R2025">
        <f>'Raw Data'!Q2025</f>
        <v>1299689.1200000001</v>
      </c>
      <c r="S2025">
        <f>'Raw Data'!R2025</f>
        <v>1.1283081399999999</v>
      </c>
      <c r="T2025">
        <f>'Raw Data'!S2025</f>
        <v>19903.355589999999</v>
      </c>
      <c r="U2025">
        <f>'Raw Data'!T2025</f>
        <v>222220.9</v>
      </c>
      <c r="V2025" s="9" t="str">
        <f t="shared" si="342"/>
        <v>STAINLESS</v>
      </c>
      <c r="W2025" t="str">
        <f t="shared" si="343"/>
        <v/>
      </c>
      <c r="X2025" t="e">
        <f t="shared" si="344"/>
        <v>#VALUE!</v>
      </c>
      <c r="Y2025">
        <f t="shared" si="345"/>
        <v>1521910.02</v>
      </c>
      <c r="Z2025">
        <f t="shared" si="346"/>
        <v>2017</v>
      </c>
      <c r="AA2025" s="9" t="str">
        <f t="shared" si="347"/>
        <v>Steel</v>
      </c>
      <c r="AB2025" s="9" t="str">
        <f t="shared" si="348"/>
        <v>Other</v>
      </c>
      <c r="AD2025" s="13">
        <f t="shared" si="349"/>
        <v>1.1283081399999999</v>
      </c>
      <c r="AE2025" t="e">
        <f t="shared" si="350"/>
        <v>#VALUE!</v>
      </c>
      <c r="AF2025" s="16">
        <f t="shared" si="351"/>
        <v>0.17098004175029177</v>
      </c>
    </row>
    <row r="2026" spans="1:32" x14ac:dyDescent="0.25">
      <c r="A2026" t="str">
        <f>'Raw Data'!A2026</f>
        <v>INNSA1</v>
      </c>
      <c r="B2026" s="7">
        <f>'Raw Data'!B2026</f>
        <v>42884</v>
      </c>
      <c r="C2026">
        <f>'Raw Data'!C2026</f>
        <v>301049751</v>
      </c>
      <c r="D2026">
        <f>'Raw Data'!D2026</f>
        <v>73239990</v>
      </c>
      <c r="E2026" t="str">
        <f>'Raw Data'!E2026</f>
        <v>STAINLESS STEEL SPORTS BOTTLE 600ML S115 -NP-21(TOTAL NET WT. 2883.56KGS)</v>
      </c>
      <c r="F2026" t="str">
        <f t="shared" si="341"/>
        <v>STAINLESS STEEL SPORTS BOTTLE 600ML S115 -NP-21(TOTAL NET WT. 2883.56KGS)</v>
      </c>
      <c r="O2026">
        <f>'Raw Data'!N2026</f>
        <v>16668</v>
      </c>
      <c r="P2026" t="str">
        <f>'Raw Data'!O2026</f>
        <v>PCS</v>
      </c>
      <c r="Q2026">
        <f>'Raw Data'!P2026</f>
        <v>81.231771660000007</v>
      </c>
      <c r="R2026">
        <f>'Raw Data'!Q2026</f>
        <v>1353971.17</v>
      </c>
      <c r="S2026">
        <f>'Raw Data'!R2026</f>
        <v>1.243978126</v>
      </c>
      <c r="T2026">
        <f>'Raw Data'!S2026</f>
        <v>20734.627410000001</v>
      </c>
      <c r="U2026">
        <f>'Raw Data'!T2026</f>
        <v>231502</v>
      </c>
      <c r="V2026" s="9" t="str">
        <f t="shared" si="342"/>
        <v>STAINLESS</v>
      </c>
      <c r="W2026" t="str">
        <f t="shared" si="343"/>
        <v/>
      </c>
      <c r="X2026" t="e">
        <f t="shared" si="344"/>
        <v>#VALUE!</v>
      </c>
      <c r="Y2026">
        <f t="shared" si="345"/>
        <v>1585473.17</v>
      </c>
      <c r="Z2026">
        <f t="shared" si="346"/>
        <v>2017</v>
      </c>
      <c r="AA2026" s="9" t="str">
        <f t="shared" si="347"/>
        <v>Steel</v>
      </c>
      <c r="AB2026" s="9" t="str">
        <f t="shared" si="348"/>
        <v>Other</v>
      </c>
      <c r="AD2026" s="13">
        <f t="shared" si="349"/>
        <v>1.243978126</v>
      </c>
      <c r="AE2026" t="e">
        <f t="shared" si="350"/>
        <v>#VALUE!</v>
      </c>
      <c r="AF2026" s="16">
        <f t="shared" si="351"/>
        <v>0.17098000690812346</v>
      </c>
    </row>
    <row r="2027" spans="1:32" x14ac:dyDescent="0.25">
      <c r="A2027" t="str">
        <f>'Raw Data'!A2027</f>
        <v>INNSA1</v>
      </c>
      <c r="B2027" s="7">
        <f>'Raw Data'!B2027</f>
        <v>42884</v>
      </c>
      <c r="C2027">
        <f>'Raw Data'!C2027</f>
        <v>301049751</v>
      </c>
      <c r="D2027">
        <f>'Raw Data'!D2027</f>
        <v>73239990</v>
      </c>
      <c r="E2027" t="str">
        <f>'Raw Data'!E2027</f>
        <v>STAINLESS STEEL SPORTS BOTTLE 750ML S308-C6 -AB39 (TOTAL NET WT. 1180.30 KGS)</v>
      </c>
      <c r="F2027" t="str">
        <f t="shared" si="341"/>
        <v>STAINLESS STEEL SPORTS BOTTLE 750ML S308-C6 -AB39 (TOTAL NET WT. 1180.30 KGS)</v>
      </c>
      <c r="O2027">
        <f>'Raw Data'!N2027</f>
        <v>6984</v>
      </c>
      <c r="P2027" t="str">
        <f>'Raw Data'!O2027</f>
        <v>PCS</v>
      </c>
      <c r="Q2027">
        <f>'Raw Data'!P2027</f>
        <v>97.505592780000001</v>
      </c>
      <c r="R2027">
        <f>'Raw Data'!Q2027</f>
        <v>680979.06</v>
      </c>
      <c r="S2027">
        <f>'Raw Data'!R2027</f>
        <v>1.4931943759999999</v>
      </c>
      <c r="T2027">
        <f>'Raw Data'!S2027</f>
        <v>10428.46953</v>
      </c>
      <c r="U2027">
        <f>'Raw Data'!T2027</f>
        <v>116433.8</v>
      </c>
      <c r="V2027" s="9" t="str">
        <f t="shared" si="342"/>
        <v>STAINLESS</v>
      </c>
      <c r="W2027" t="str">
        <f t="shared" si="343"/>
        <v/>
      </c>
      <c r="X2027" t="e">
        <f t="shared" si="344"/>
        <v>#VALUE!</v>
      </c>
      <c r="Y2027">
        <f t="shared" si="345"/>
        <v>797412.8600000001</v>
      </c>
      <c r="Z2027">
        <f t="shared" si="346"/>
        <v>2017</v>
      </c>
      <c r="AA2027" s="9" t="str">
        <f t="shared" si="347"/>
        <v>Steel</v>
      </c>
      <c r="AB2027" s="9" t="str">
        <f t="shared" si="348"/>
        <v>Other</v>
      </c>
      <c r="AD2027" s="13">
        <f t="shared" si="349"/>
        <v>1.4931943759999999</v>
      </c>
      <c r="AE2027" t="e">
        <f t="shared" si="350"/>
        <v>#VALUE!</v>
      </c>
      <c r="AF2027" s="16">
        <f t="shared" si="351"/>
        <v>0.17098000047167383</v>
      </c>
    </row>
    <row r="2028" spans="1:32" x14ac:dyDescent="0.25">
      <c r="A2028" t="str">
        <f>'Raw Data'!A2028</f>
        <v>INNSA1</v>
      </c>
      <c r="B2028" s="7">
        <f>'Raw Data'!B2028</f>
        <v>42879</v>
      </c>
      <c r="C2028">
        <f>'Raw Data'!C2028</f>
        <v>301049751</v>
      </c>
      <c r="D2028">
        <f>'Raw Data'!D2028</f>
        <v>73231000</v>
      </c>
      <c r="E2028" t="str">
        <f>'Raw Data'!E2028</f>
        <v>AISI430 STEEL SCRUBBER 2 PCS SET</v>
      </c>
      <c r="F2028" t="str">
        <f t="shared" si="341"/>
        <v>AISI430 STEEL SCRUBBER 2 PCS SET</v>
      </c>
      <c r="O2028">
        <f>'Raw Data'!N2028</f>
        <v>100080</v>
      </c>
      <c r="P2028" t="str">
        <f>'Raw Data'!O2028</f>
        <v>PCS</v>
      </c>
      <c r="Q2028">
        <f>'Raw Data'!P2028</f>
        <v>10.52077888</v>
      </c>
      <c r="R2028">
        <f>'Raw Data'!Q2028</f>
        <v>1052919.55</v>
      </c>
      <c r="S2028">
        <f>'Raw Data'!R2028</f>
        <v>0.16111453100000001</v>
      </c>
      <c r="T2028">
        <f>'Raw Data'!S2028</f>
        <v>16124.342269999999</v>
      </c>
      <c r="U2028">
        <f>'Raw Data'!T2028</f>
        <v>180028.2</v>
      </c>
      <c r="V2028" s="9" t="str">
        <f t="shared" si="342"/>
        <v>AISI430</v>
      </c>
      <c r="W2028" t="str">
        <f t="shared" si="343"/>
        <v/>
      </c>
      <c r="X2028" t="e">
        <f t="shared" si="344"/>
        <v>#VALUE!</v>
      </c>
      <c r="Y2028">
        <f t="shared" si="345"/>
        <v>1232947.75</v>
      </c>
      <c r="Z2028">
        <f t="shared" si="346"/>
        <v>2017</v>
      </c>
      <c r="AA2028" s="9" t="str">
        <f t="shared" si="347"/>
        <v>Steel</v>
      </c>
      <c r="AB2028" s="9" t="str">
        <f t="shared" si="348"/>
        <v>Scrubber</v>
      </c>
      <c r="AD2028" s="13">
        <f t="shared" si="349"/>
        <v>0.16111453100000001</v>
      </c>
      <c r="AE2028" t="e">
        <f t="shared" si="350"/>
        <v>#VALUE!</v>
      </c>
      <c r="AF2028" s="16">
        <f t="shared" si="351"/>
        <v>0.17098001456996406</v>
      </c>
    </row>
    <row r="2029" spans="1:32" x14ac:dyDescent="0.25">
      <c r="A2029" t="str">
        <f>'Raw Data'!A2029</f>
        <v>INNSA1</v>
      </c>
      <c r="B2029" s="7">
        <f>'Raw Data'!B2029</f>
        <v>42879</v>
      </c>
      <c r="C2029">
        <f>'Raw Data'!C2029</f>
        <v>301049751</v>
      </c>
      <c r="D2029">
        <f>'Raw Data'!D2029</f>
        <v>73239990</v>
      </c>
      <c r="E2029" t="str">
        <f>'Raw Data'!E2029</f>
        <v>STEEL ZHARA -NP-003(TOTAL NET WT.2328 KGS) (MILD STEEL)</v>
      </c>
      <c r="F2029" t="str">
        <f t="shared" si="341"/>
        <v>STEEL ZHARA -NP-003(TOTAL NET WT.2328 KGS) (MILD STEEL)</v>
      </c>
      <c r="O2029">
        <f>'Raw Data'!N2029</f>
        <v>24000</v>
      </c>
      <c r="P2029" t="str">
        <f>'Raw Data'!O2029</f>
        <v>PCS</v>
      </c>
      <c r="Q2029">
        <f>'Raw Data'!P2029</f>
        <v>27.740379170000001</v>
      </c>
      <c r="R2029">
        <f>'Raw Data'!Q2029</f>
        <v>665769.1</v>
      </c>
      <c r="S2029">
        <f>'Raw Data'!R2029</f>
        <v>0.42481438199999999</v>
      </c>
      <c r="T2029">
        <f>'Raw Data'!S2029</f>
        <v>10195.545179999999</v>
      </c>
      <c r="U2029">
        <f>'Raw Data'!T2029</f>
        <v>113833.3</v>
      </c>
      <c r="V2029" s="9" t="str">
        <f t="shared" si="342"/>
        <v>STEEL</v>
      </c>
      <c r="W2029" t="str">
        <f t="shared" si="343"/>
        <v/>
      </c>
      <c r="X2029" t="e">
        <f t="shared" si="344"/>
        <v>#VALUE!</v>
      </c>
      <c r="Y2029">
        <f t="shared" si="345"/>
        <v>779602.4</v>
      </c>
      <c r="Z2029">
        <f t="shared" si="346"/>
        <v>2017</v>
      </c>
      <c r="AA2029" s="9" t="str">
        <f t="shared" si="347"/>
        <v>Steel</v>
      </c>
      <c r="AB2029" s="9" t="str">
        <f t="shared" si="348"/>
        <v>Other</v>
      </c>
      <c r="AD2029" s="13">
        <f t="shared" si="349"/>
        <v>0.42481438199999999</v>
      </c>
      <c r="AE2029" t="e">
        <f t="shared" si="350"/>
        <v>#VALUE!</v>
      </c>
      <c r="AF2029" s="16">
        <f t="shared" si="351"/>
        <v>0.1709801491237728</v>
      </c>
    </row>
    <row r="2030" spans="1:32" x14ac:dyDescent="0.25">
      <c r="A2030" t="str">
        <f>'Raw Data'!A2030</f>
        <v>INNSA1</v>
      </c>
      <c r="B2030" s="7">
        <f>'Raw Data'!B2030</f>
        <v>42879</v>
      </c>
      <c r="C2030">
        <f>'Raw Data'!C2030</f>
        <v>301049751</v>
      </c>
      <c r="D2030">
        <f>'Raw Data'!D2030</f>
        <v>73231000</v>
      </c>
      <c r="E2030" t="str">
        <f>'Raw Data'!E2030</f>
        <v>STEEL SCRUBBER -ANG-537(TOTAL NET WT.8720KGS)(MILD STEEL) (DPD CLIENT)</v>
      </c>
      <c r="F2030" t="str">
        <f t="shared" si="341"/>
        <v>STEEL SCRUBBER -ANG-537(TOTAL NET WT.8720KGS)(MILD STEEL) (DPD CLIENT)</v>
      </c>
      <c r="O2030">
        <f>'Raw Data'!N2030</f>
        <v>319248</v>
      </c>
      <c r="P2030" t="str">
        <f>'Raw Data'!O2030</f>
        <v>PCS</v>
      </c>
      <c r="Q2030">
        <f>'Raw Data'!P2030</f>
        <v>4.7275640880000003</v>
      </c>
      <c r="R2030">
        <f>'Raw Data'!Q2030</f>
        <v>1509265.38</v>
      </c>
      <c r="S2030">
        <f>'Raw Data'!R2030</f>
        <v>7.2397612E-2</v>
      </c>
      <c r="T2030">
        <f>'Raw Data'!S2030</f>
        <v>23112.792959999999</v>
      </c>
      <c r="U2030">
        <f>'Raw Data'!T2030</f>
        <v>258054.2</v>
      </c>
      <c r="V2030" s="9" t="str">
        <f t="shared" si="342"/>
        <v>STEEL</v>
      </c>
      <c r="W2030" t="str">
        <f t="shared" si="343"/>
        <v/>
      </c>
      <c r="X2030" t="e">
        <f t="shared" si="344"/>
        <v>#VALUE!</v>
      </c>
      <c r="Y2030">
        <f t="shared" si="345"/>
        <v>1767319.5799999998</v>
      </c>
      <c r="Z2030">
        <f t="shared" si="346"/>
        <v>2017</v>
      </c>
      <c r="AA2030" s="9" t="str">
        <f t="shared" si="347"/>
        <v>Steel</v>
      </c>
      <c r="AB2030" s="9" t="str">
        <f t="shared" si="348"/>
        <v>Scrubber</v>
      </c>
      <c r="AD2030" s="13">
        <f t="shared" si="349"/>
        <v>7.2397612E-2</v>
      </c>
      <c r="AE2030" t="e">
        <f t="shared" si="350"/>
        <v>#VALUE!</v>
      </c>
      <c r="AF2030" s="16">
        <f t="shared" si="351"/>
        <v>0.17098000352992926</v>
      </c>
    </row>
    <row r="2031" spans="1:32" x14ac:dyDescent="0.25">
      <c r="A2031" t="str">
        <f>'Raw Data'!A2031</f>
        <v>INNSA1</v>
      </c>
      <c r="B2031" s="7">
        <f>'Raw Data'!B2031</f>
        <v>42875</v>
      </c>
      <c r="C2031">
        <f>'Raw Data'!C2031</f>
        <v>301049751</v>
      </c>
      <c r="D2031">
        <f>'Raw Data'!D2031</f>
        <v>73239990</v>
      </c>
      <c r="E2031" t="str">
        <f>'Raw Data'!E2031</f>
        <v>STAINLESS STEEL SPORTS BOTTLE 600ML S115 -NP-21(TOTAL NET WT - . 1494.72 KGS)</v>
      </c>
      <c r="F2031" t="str">
        <f t="shared" si="341"/>
        <v>STAINLESS STEEL SPORTS BOTTLE 600ML S115 -NP-21(TOTAL NET WT - . 1494.72 KGS)</v>
      </c>
      <c r="O2031">
        <f>'Raw Data'!N2031</f>
        <v>8640</v>
      </c>
      <c r="P2031" t="str">
        <f>'Raw Data'!O2031</f>
        <v>PCS</v>
      </c>
      <c r="Q2031">
        <f>'Raw Data'!P2031</f>
        <v>81.442568289999997</v>
      </c>
      <c r="R2031">
        <f>'Raw Data'!Q2031</f>
        <v>703663.79</v>
      </c>
      <c r="S2031">
        <f>'Raw Data'!R2031</f>
        <v>1.247206252</v>
      </c>
      <c r="T2031">
        <f>'Raw Data'!S2031</f>
        <v>10775.86202</v>
      </c>
      <c r="U2031">
        <f>'Raw Data'!T2031</f>
        <v>120312.5</v>
      </c>
      <c r="V2031" s="9" t="str">
        <f t="shared" si="342"/>
        <v>STAINLESS</v>
      </c>
      <c r="W2031" t="str">
        <f t="shared" si="343"/>
        <v/>
      </c>
      <c r="X2031" t="e">
        <f t="shared" si="344"/>
        <v>#VALUE!</v>
      </c>
      <c r="Y2031">
        <f t="shared" si="345"/>
        <v>823976.29</v>
      </c>
      <c r="Z2031">
        <f t="shared" si="346"/>
        <v>2017</v>
      </c>
      <c r="AA2031" s="9" t="str">
        <f t="shared" si="347"/>
        <v>Steel</v>
      </c>
      <c r="AB2031" s="9" t="str">
        <f t="shared" si="348"/>
        <v>Other</v>
      </c>
      <c r="AD2031" s="13">
        <f t="shared" si="349"/>
        <v>1.247206252</v>
      </c>
      <c r="AE2031" t="e">
        <f t="shared" si="350"/>
        <v>#VALUE!</v>
      </c>
      <c r="AF2031" s="16">
        <f t="shared" si="351"/>
        <v>0.17098009263770697</v>
      </c>
    </row>
    <row r="2032" spans="1:32" x14ac:dyDescent="0.25">
      <c r="A2032" t="str">
        <f>'Raw Data'!A2032</f>
        <v>INNSA1</v>
      </c>
      <c r="B2032" s="7">
        <f>'Raw Data'!B2032</f>
        <v>42875</v>
      </c>
      <c r="C2032">
        <f>'Raw Data'!C2032</f>
        <v>301049751</v>
      </c>
      <c r="D2032">
        <f>'Raw Data'!D2032</f>
        <v>73239990</v>
      </c>
      <c r="E2032" t="str">
        <f>'Raw Data'!E2032</f>
        <v>STAINLESS STEEL SPORTS BOTTLE 750ML S308-C6 -AB39 (TOTAL NET - WT. 1831.28 KGS)</v>
      </c>
      <c r="F2032" t="str">
        <f t="shared" si="341"/>
        <v>STAINLESS STEEL SPORTS BOTTLE 750ML S308-C6 -AB39 (TOTAL NET - WT. 1831.28 KGS)</v>
      </c>
      <c r="O2032">
        <f>'Raw Data'!N2032</f>
        <v>10836</v>
      </c>
      <c r="P2032" t="str">
        <f>'Raw Data'!O2032</f>
        <v>PCS</v>
      </c>
      <c r="Q2032">
        <f>'Raw Data'!P2032</f>
        <v>97.758619420000002</v>
      </c>
      <c r="R2032">
        <f>'Raw Data'!Q2032</f>
        <v>1059312.3999999999</v>
      </c>
      <c r="S2032">
        <f>'Raw Data'!R2032</f>
        <v>1.49706921</v>
      </c>
      <c r="T2032">
        <f>'Raw Data'!S2032</f>
        <v>16222.241959999999</v>
      </c>
      <c r="U2032">
        <f>'Raw Data'!T2032</f>
        <v>181121.2</v>
      </c>
      <c r="V2032" s="9" t="str">
        <f t="shared" si="342"/>
        <v>STAINLESS</v>
      </c>
      <c r="W2032" t="str">
        <f t="shared" si="343"/>
        <v/>
      </c>
      <c r="X2032" t="e">
        <f t="shared" si="344"/>
        <v>#VALUE!</v>
      </c>
      <c r="Y2032">
        <f t="shared" si="345"/>
        <v>1240433.5999999999</v>
      </c>
      <c r="Z2032">
        <f t="shared" si="346"/>
        <v>2017</v>
      </c>
      <c r="AA2032" s="9" t="str">
        <f t="shared" si="347"/>
        <v>Steel</v>
      </c>
      <c r="AB2032" s="9" t="str">
        <f t="shared" si="348"/>
        <v>Other</v>
      </c>
      <c r="AD2032" s="13">
        <f t="shared" si="349"/>
        <v>1.49706921</v>
      </c>
      <c r="AE2032" t="e">
        <f t="shared" si="350"/>
        <v>#VALUE!</v>
      </c>
      <c r="AF2032" s="16">
        <f t="shared" si="351"/>
        <v>0.17097996776021882</v>
      </c>
    </row>
    <row r="2033" spans="1:32" x14ac:dyDescent="0.25">
      <c r="A2033" t="str">
        <f>'Raw Data'!A2033</f>
        <v>INNSA1</v>
      </c>
      <c r="B2033" s="7">
        <f>'Raw Data'!B2033</f>
        <v>42875</v>
      </c>
      <c r="C2033">
        <f>'Raw Data'!C2033</f>
        <v>301049751</v>
      </c>
      <c r="D2033">
        <f>'Raw Data'!D2033</f>
        <v>73239990</v>
      </c>
      <c r="E2033" t="str">
        <f>'Raw Data'!E2033</f>
        <v>STAINLESS STEEL SPORTS BOTTLE 750ML S-308-C6-NP-20(TOTAL NET - WT.1442.88 KGS)</v>
      </c>
      <c r="F2033" t="str">
        <f t="shared" si="341"/>
        <v>STAINLESS STEEL SPORTS BOTTLE 750ML S-308-C6-NP-20(TOTAL NET - WT.1442.88 KGS)</v>
      </c>
      <c r="O2033">
        <f>'Raw Data'!N2033</f>
        <v>8640</v>
      </c>
      <c r="P2033" t="str">
        <f>'Raw Data'!O2033</f>
        <v>PCS</v>
      </c>
      <c r="Q2033">
        <f>'Raw Data'!P2033</f>
        <v>73.869717589999993</v>
      </c>
      <c r="R2033">
        <f>'Raw Data'!Q2033</f>
        <v>638234.36</v>
      </c>
      <c r="S2033">
        <f>'Raw Data'!R2033</f>
        <v>1.1312361040000001</v>
      </c>
      <c r="T2033">
        <f>'Raw Data'!S2033</f>
        <v>9773.8799390000004</v>
      </c>
      <c r="U2033">
        <f>'Raw Data'!T2033</f>
        <v>109125.3</v>
      </c>
      <c r="V2033" s="9" t="str">
        <f t="shared" si="342"/>
        <v>STAINLESS</v>
      </c>
      <c r="W2033" t="str">
        <f t="shared" si="343"/>
        <v/>
      </c>
      <c r="X2033" t="e">
        <f t="shared" si="344"/>
        <v>#VALUE!</v>
      </c>
      <c r="Y2033">
        <f t="shared" si="345"/>
        <v>747359.66</v>
      </c>
      <c r="Z2033">
        <f t="shared" si="346"/>
        <v>2017</v>
      </c>
      <c r="AA2033" s="9" t="str">
        <f t="shared" si="347"/>
        <v>Steel</v>
      </c>
      <c r="AB2033" s="9" t="str">
        <f t="shared" si="348"/>
        <v>Other</v>
      </c>
      <c r="AD2033" s="13">
        <f t="shared" si="349"/>
        <v>1.1312361040000001</v>
      </c>
      <c r="AE2033" t="e">
        <f t="shared" si="350"/>
        <v>#VALUE!</v>
      </c>
      <c r="AF2033" s="16">
        <f t="shared" si="351"/>
        <v>0.17097998296425157</v>
      </c>
    </row>
    <row r="2034" spans="1:32" x14ac:dyDescent="0.25">
      <c r="A2034" t="str">
        <f>'Raw Data'!A2034</f>
        <v>INNSA1</v>
      </c>
      <c r="B2034" s="7">
        <f>'Raw Data'!B2034</f>
        <v>42874</v>
      </c>
      <c r="C2034">
        <f>'Raw Data'!C2034</f>
        <v>301049751</v>
      </c>
      <c r="D2034">
        <f>'Raw Data'!D2034</f>
        <v>73231000</v>
      </c>
      <c r="E2034" t="str">
        <f>'Raw Data'!E2034</f>
        <v>STEEL SCRUBBER 3PCS SET-ANGW11 (TOTAL NET WT.7320 KGS)(MILD - STEEL) (DPD CLIENT)</v>
      </c>
      <c r="F2034" t="str">
        <f t="shared" si="341"/>
        <v>STEEL SCRUBBER 3PCS SET-ANGW11 (TOTAL NET WT.7320 KGS)(MILD - STEEL) (DPD CLIENT)</v>
      </c>
      <c r="O2034">
        <f>'Raw Data'!N2034</f>
        <v>117120</v>
      </c>
      <c r="P2034" t="str">
        <f>'Raw Data'!O2034</f>
        <v>SET</v>
      </c>
      <c r="Q2034">
        <f>'Raw Data'!P2034</f>
        <v>10.47982975</v>
      </c>
      <c r="R2034">
        <f>'Raw Data'!Q2034</f>
        <v>1227397.6599999999</v>
      </c>
      <c r="S2034">
        <f>'Raw Data'!R2034</f>
        <v>0.16048743870000001</v>
      </c>
      <c r="T2034">
        <f>'Raw Data'!S2034</f>
        <v>18796.288820000002</v>
      </c>
      <c r="U2034">
        <f>'Raw Data'!T2034</f>
        <v>209860.5</v>
      </c>
      <c r="V2034" s="9" t="str">
        <f t="shared" si="342"/>
        <v>STEEL</v>
      </c>
      <c r="W2034" t="str">
        <f t="shared" si="343"/>
        <v/>
      </c>
      <c r="X2034" t="e">
        <f t="shared" si="344"/>
        <v>#VALUE!</v>
      </c>
      <c r="Y2034">
        <f t="shared" si="345"/>
        <v>1437258.16</v>
      </c>
      <c r="Z2034">
        <f t="shared" si="346"/>
        <v>2017</v>
      </c>
      <c r="AA2034" s="9" t="str">
        <f t="shared" si="347"/>
        <v>Steel</v>
      </c>
      <c r="AB2034" s="9" t="str">
        <f t="shared" si="348"/>
        <v>Scrubber</v>
      </c>
      <c r="AD2034" s="13">
        <f t="shared" si="349"/>
        <v>0.16048743870000001</v>
      </c>
      <c r="AE2034" t="e">
        <f t="shared" si="350"/>
        <v>#VALUE!</v>
      </c>
      <c r="AF2034" s="16">
        <f t="shared" si="351"/>
        <v>0.17098003918306315</v>
      </c>
    </row>
    <row r="2035" spans="1:32" x14ac:dyDescent="0.25">
      <c r="A2035" t="str">
        <f>'Raw Data'!A2035</f>
        <v>INNSA1</v>
      </c>
      <c r="B2035" s="7">
        <f>'Raw Data'!B2035</f>
        <v>42872</v>
      </c>
      <c r="C2035">
        <f>'Raw Data'!C2035</f>
        <v>301049751</v>
      </c>
      <c r="D2035">
        <f>'Raw Data'!D2035</f>
        <v>73239390</v>
      </c>
      <c r="E2035" t="str">
        <f>'Raw Data'!E2035</f>
        <v>KWB-600F STAINLESS STEEL SPORTS BOTTLE</v>
      </c>
      <c r="F2035" t="str">
        <f t="shared" si="341"/>
        <v>KWB-600F STAINLESS STEEL SPORTS BOTTLE</v>
      </c>
      <c r="O2035">
        <f>'Raw Data'!N2035</f>
        <v>45600</v>
      </c>
      <c r="P2035" t="str">
        <f>'Raw Data'!O2035</f>
        <v>PCS</v>
      </c>
      <c r="Q2035">
        <f>'Raw Data'!P2035</f>
        <v>77.004670390000001</v>
      </c>
      <c r="R2035">
        <f>'Raw Data'!Q2035</f>
        <v>3511412.97</v>
      </c>
      <c r="S2035">
        <f>'Raw Data'!R2035</f>
        <v>1.182867441</v>
      </c>
      <c r="T2035">
        <f>'Raw Data'!S2035</f>
        <v>53938.755299999997</v>
      </c>
      <c r="U2035">
        <f>'Raw Data'!T2035</f>
        <v>600381.4</v>
      </c>
      <c r="V2035" s="9" t="str">
        <f t="shared" si="342"/>
        <v>KWB-600F</v>
      </c>
      <c r="W2035" t="str">
        <f t="shared" si="343"/>
        <v/>
      </c>
      <c r="X2035" t="e">
        <f t="shared" si="344"/>
        <v>#VALUE!</v>
      </c>
      <c r="Y2035">
        <f t="shared" si="345"/>
        <v>4111794.37</v>
      </c>
      <c r="Z2035">
        <f t="shared" si="346"/>
        <v>2017</v>
      </c>
      <c r="AA2035" s="9" t="str">
        <f t="shared" si="347"/>
        <v>Steel</v>
      </c>
      <c r="AB2035" s="9" t="str">
        <f t="shared" si="348"/>
        <v>Other</v>
      </c>
      <c r="AD2035" s="13">
        <f t="shared" si="349"/>
        <v>1.182867441</v>
      </c>
      <c r="AE2035" t="e">
        <f t="shared" si="350"/>
        <v>#VALUE!</v>
      </c>
      <c r="AF2035" s="16">
        <f t="shared" si="351"/>
        <v>0.17098000295875196</v>
      </c>
    </row>
    <row r="2036" spans="1:32" x14ac:dyDescent="0.25">
      <c r="A2036" t="str">
        <f>'Raw Data'!A2036</f>
        <v>INNSA1</v>
      </c>
      <c r="B2036" s="7">
        <f>'Raw Data'!B2036</f>
        <v>42867</v>
      </c>
      <c r="C2036">
        <f>'Raw Data'!C2036</f>
        <v>301049751</v>
      </c>
      <c r="D2036">
        <f>'Raw Data'!D2036</f>
        <v>73239990</v>
      </c>
      <c r="E2036" t="str">
        <f>'Raw Data'!E2036</f>
        <v>STEEL BBQ SKEWER 12PCS-NP- 007 (TOTAL NET WT.3662.18 KGS) (MILD STEEL)</v>
      </c>
      <c r="F2036" t="str">
        <f t="shared" si="341"/>
        <v>STEEL BBQ SKEWER 12PCS-NP- 007 (TOTAL NET WT.3662.18 KGS) (MILD STEEL)</v>
      </c>
      <c r="O2036">
        <f>'Raw Data'!N2036</f>
        <v>22195</v>
      </c>
      <c r="P2036" t="str">
        <f>'Raw Data'!O2036</f>
        <v>SET</v>
      </c>
      <c r="Q2036">
        <f>'Raw Data'!P2036</f>
        <v>29.20170083</v>
      </c>
      <c r="R2036">
        <f>'Raw Data'!Q2036</f>
        <v>648131.75</v>
      </c>
      <c r="S2036">
        <f>'Raw Data'!R2036</f>
        <v>0.448566833</v>
      </c>
      <c r="T2036">
        <f>'Raw Data'!S2036</f>
        <v>9955.9408600000006</v>
      </c>
      <c r="U2036">
        <f>'Raw Data'!T2036</f>
        <v>110817.60000000001</v>
      </c>
      <c r="V2036" s="9" t="str">
        <f t="shared" si="342"/>
        <v>STEEL</v>
      </c>
      <c r="W2036" t="str">
        <f t="shared" si="343"/>
        <v/>
      </c>
      <c r="X2036" t="e">
        <f t="shared" si="344"/>
        <v>#VALUE!</v>
      </c>
      <c r="Y2036">
        <f t="shared" si="345"/>
        <v>758949.35</v>
      </c>
      <c r="Z2036">
        <f t="shared" si="346"/>
        <v>2017</v>
      </c>
      <c r="AA2036" s="9" t="str">
        <f t="shared" si="347"/>
        <v>Steel</v>
      </c>
      <c r="AB2036" s="9" t="str">
        <f t="shared" si="348"/>
        <v>Other</v>
      </c>
      <c r="AD2036" s="13">
        <f t="shared" si="349"/>
        <v>0.448566833</v>
      </c>
      <c r="AE2036" t="e">
        <f t="shared" si="350"/>
        <v>#VALUE!</v>
      </c>
      <c r="AF2036" s="16">
        <f t="shared" si="351"/>
        <v>0.17098005150958892</v>
      </c>
    </row>
    <row r="2037" spans="1:32" x14ac:dyDescent="0.25">
      <c r="A2037" t="str">
        <f>'Raw Data'!A2037</f>
        <v>INNSA1</v>
      </c>
      <c r="B2037" s="7">
        <f>'Raw Data'!B2037</f>
        <v>42863</v>
      </c>
      <c r="C2037">
        <f>'Raw Data'!C2037</f>
        <v>301049751</v>
      </c>
      <c r="D2037">
        <f>'Raw Data'!D2037</f>
        <v>73239990</v>
      </c>
      <c r="E2037" t="str">
        <f>'Raw Data'!E2037</f>
        <v>STEEL LUNCH BOX 3 LAYER-6505(TOTAL NET WT.3165.75 KGS)(MILD STEEL)</v>
      </c>
      <c r="F2037" t="str">
        <f t="shared" si="341"/>
        <v>STEEL LUNCH BOX 3 LAYER-6505(TOTAL NET WT.3165.75 KGS)(MILD STEEL)</v>
      </c>
      <c r="O2037">
        <f>'Raw Data'!N2037</f>
        <v>4020</v>
      </c>
      <c r="P2037" t="str">
        <f>'Raw Data'!O2037</f>
        <v>PCS</v>
      </c>
      <c r="Q2037">
        <f>'Raw Data'!P2037</f>
        <v>239.30477110000001</v>
      </c>
      <c r="R2037">
        <f>'Raw Data'!Q2037</f>
        <v>962005.18</v>
      </c>
      <c r="S2037">
        <f>'Raw Data'!R2037</f>
        <v>3.6759565460000001</v>
      </c>
      <c r="T2037">
        <f>'Raw Data'!S2037</f>
        <v>14777.345310000001</v>
      </c>
      <c r="U2037">
        <f>'Raw Data'!T2037</f>
        <v>164483.6</v>
      </c>
      <c r="V2037" s="9" t="str">
        <f t="shared" si="342"/>
        <v>STEEL</v>
      </c>
      <c r="W2037" t="str">
        <f t="shared" si="343"/>
        <v/>
      </c>
      <c r="X2037" t="e">
        <f t="shared" si="344"/>
        <v>#VALUE!</v>
      </c>
      <c r="Y2037">
        <f t="shared" si="345"/>
        <v>1126488.78</v>
      </c>
      <c r="Z2037">
        <f t="shared" si="346"/>
        <v>2017</v>
      </c>
      <c r="AA2037" s="9" t="str">
        <f t="shared" si="347"/>
        <v>Steel</v>
      </c>
      <c r="AB2037" s="9" t="str">
        <f t="shared" si="348"/>
        <v>Lunch Box</v>
      </c>
      <c r="AD2037" s="13">
        <f t="shared" si="349"/>
        <v>3.6759565460000001</v>
      </c>
      <c r="AE2037" t="e">
        <f t="shared" si="350"/>
        <v>#VALUE!</v>
      </c>
      <c r="AF2037" s="16">
        <f t="shared" si="351"/>
        <v>0.17097995251959039</v>
      </c>
    </row>
    <row r="2038" spans="1:32" x14ac:dyDescent="0.25">
      <c r="A2038" t="str">
        <f>'Raw Data'!A2038</f>
        <v>INNSA1</v>
      </c>
      <c r="B2038" s="7">
        <f>'Raw Data'!B2038</f>
        <v>42859</v>
      </c>
      <c r="C2038">
        <f>'Raw Data'!C2038</f>
        <v>301049751</v>
      </c>
      <c r="D2038">
        <f>'Raw Data'!D2038</f>
        <v>73239990</v>
      </c>
      <c r="E2038" t="str">
        <f>'Raw Data'!E2038</f>
        <v>STAINLESS STEEL SPORTS BOTTLE 750ML S-308-C6-AB-39(TOTAL NET WT. 1877.58 KGS)</v>
      </c>
      <c r="F2038" t="str">
        <f t="shared" si="341"/>
        <v>STAINLESS STEEL SPORTS BOTTLE 750ML S-308-C6-AB-39(TOTAL NET WT. 1877.58 KGS)</v>
      </c>
      <c r="O2038">
        <f>'Raw Data'!N2038</f>
        <v>10980</v>
      </c>
      <c r="P2038" t="str">
        <f>'Raw Data'!O2038</f>
        <v>PCS</v>
      </c>
      <c r="Q2038">
        <f>'Raw Data'!P2038</f>
        <v>97.63753552</v>
      </c>
      <c r="R2038">
        <f>'Raw Data'!Q2038</f>
        <v>1072060.1399999999</v>
      </c>
      <c r="S2038">
        <f>'Raw Data'!R2038</f>
        <v>1.4895123649999999</v>
      </c>
      <c r="T2038">
        <f>'Raw Data'!S2038</f>
        <v>16354.84577</v>
      </c>
      <c r="U2038">
        <f>'Raw Data'!T2038</f>
        <v>183300.8</v>
      </c>
      <c r="V2038" s="9" t="str">
        <f t="shared" si="342"/>
        <v>STAINLESS</v>
      </c>
      <c r="W2038" t="str">
        <f t="shared" si="343"/>
        <v/>
      </c>
      <c r="X2038" t="e">
        <f t="shared" si="344"/>
        <v>#VALUE!</v>
      </c>
      <c r="Y2038">
        <f t="shared" si="345"/>
        <v>1255360.94</v>
      </c>
      <c r="Z2038">
        <f t="shared" si="346"/>
        <v>2017</v>
      </c>
      <c r="AA2038" s="9" t="str">
        <f t="shared" si="347"/>
        <v>Steel</v>
      </c>
      <c r="AB2038" s="9" t="str">
        <f t="shared" si="348"/>
        <v>Other</v>
      </c>
      <c r="AD2038" s="13">
        <f t="shared" si="349"/>
        <v>1.4895123649999999</v>
      </c>
      <c r="AE2038" t="e">
        <f t="shared" si="350"/>
        <v>#VALUE!</v>
      </c>
      <c r="AF2038" s="16">
        <f t="shared" si="351"/>
        <v>0.17097996013544539</v>
      </c>
    </row>
    <row r="2039" spans="1:32" x14ac:dyDescent="0.25">
      <c r="A2039" t="str">
        <f>'Raw Data'!A2039</f>
        <v>INNSA1</v>
      </c>
      <c r="B2039" s="7">
        <f>'Raw Data'!B2039</f>
        <v>42859</v>
      </c>
      <c r="C2039">
        <f>'Raw Data'!C2039</f>
        <v>301049751</v>
      </c>
      <c r="D2039">
        <f>'Raw Data'!D2039</f>
        <v>73239990</v>
      </c>
      <c r="E2039" t="str">
        <f>'Raw Data'!E2039</f>
        <v>STAINLESS STEEL SPORTS BOTTLE 750ML S-308-C6-NP-20(TOTAL NET WT. 786.24 KGS)</v>
      </c>
      <c r="F2039" t="str">
        <f t="shared" si="341"/>
        <v>STAINLESS STEEL SPORTS BOTTLE 750ML S-308-C6-NP-20(TOTAL NET WT. 786.24 KGS)</v>
      </c>
      <c r="O2039">
        <f>'Raw Data'!N2039</f>
        <v>4680</v>
      </c>
      <c r="P2039" t="str">
        <f>'Raw Data'!O2039</f>
        <v>PCS</v>
      </c>
      <c r="Q2039">
        <f>'Raw Data'!P2039</f>
        <v>73.778222220000004</v>
      </c>
      <c r="R2039">
        <f>'Raw Data'!Q2039</f>
        <v>345282.08</v>
      </c>
      <c r="S2039">
        <f>'Raw Data'!R2039</f>
        <v>1.125525892</v>
      </c>
      <c r="T2039">
        <f>'Raw Data'!S2039</f>
        <v>5267.4611750000004</v>
      </c>
      <c r="U2039">
        <f>'Raw Data'!T2039</f>
        <v>59036.3</v>
      </c>
      <c r="V2039" s="9" t="str">
        <f t="shared" si="342"/>
        <v>STAINLESS</v>
      </c>
      <c r="W2039" t="str">
        <f t="shared" si="343"/>
        <v/>
      </c>
      <c r="X2039" t="e">
        <f t="shared" si="344"/>
        <v>#VALUE!</v>
      </c>
      <c r="Y2039">
        <f t="shared" si="345"/>
        <v>404318.38</v>
      </c>
      <c r="Z2039">
        <f t="shared" si="346"/>
        <v>2017</v>
      </c>
      <c r="AA2039" s="9" t="str">
        <f t="shared" si="347"/>
        <v>Steel</v>
      </c>
      <c r="AB2039" s="9" t="str">
        <f t="shared" si="348"/>
        <v>Other</v>
      </c>
      <c r="AD2039" s="13">
        <f t="shared" si="349"/>
        <v>1.125525892</v>
      </c>
      <c r="AE2039" t="e">
        <f t="shared" si="350"/>
        <v>#VALUE!</v>
      </c>
      <c r="AF2039" s="16">
        <f t="shared" si="351"/>
        <v>0.17097991300330442</v>
      </c>
    </row>
    <row r="2040" spans="1:32" x14ac:dyDescent="0.25">
      <c r="A2040" t="str">
        <f>'Raw Data'!A2040</f>
        <v>INNSA1</v>
      </c>
      <c r="B2040" s="7">
        <f>'Raw Data'!B2040</f>
        <v>42854</v>
      </c>
      <c r="C2040">
        <f>'Raw Data'!C2040</f>
        <v>301049751</v>
      </c>
      <c r="D2040">
        <f>'Raw Data'!D2040</f>
        <v>73239990</v>
      </c>
      <c r="E2040" t="str">
        <f>'Raw Data'!E2040</f>
        <v>STEEL JAR - SALT &amp; PEPPER-MP-009 (TOTAL NET WT.547.20 KGS ) (MILD STEEL)</v>
      </c>
      <c r="F2040" t="str">
        <f t="shared" si="341"/>
        <v>STEEL JAR - SALT &amp; PEPPER-MP-009 (TOTAL NET WT.547.20 KGS ) (MILD STEEL)</v>
      </c>
      <c r="O2040">
        <f>'Raw Data'!N2040</f>
        <v>13680</v>
      </c>
      <c r="P2040" t="str">
        <f>'Raw Data'!O2040</f>
        <v>PCS</v>
      </c>
      <c r="Q2040">
        <f>'Raw Data'!P2040</f>
        <v>15.76768787</v>
      </c>
      <c r="R2040">
        <f>'Raw Data'!Q2040</f>
        <v>215701.97</v>
      </c>
      <c r="S2040">
        <f>'Raw Data'!R2040</f>
        <v>0.240544437</v>
      </c>
      <c r="T2040">
        <f>'Raw Data'!S2040</f>
        <v>3290.6479020000002</v>
      </c>
      <c r="U2040">
        <f>'Raw Data'!T2040</f>
        <v>36880.699999999997</v>
      </c>
      <c r="V2040" s="9" t="str">
        <f t="shared" si="342"/>
        <v>STEEL</v>
      </c>
      <c r="W2040" t="str">
        <f t="shared" si="343"/>
        <v/>
      </c>
      <c r="X2040" t="e">
        <f t="shared" si="344"/>
        <v>#VALUE!</v>
      </c>
      <c r="Y2040">
        <f t="shared" si="345"/>
        <v>252582.66999999998</v>
      </c>
      <c r="Z2040">
        <f t="shared" si="346"/>
        <v>2017</v>
      </c>
      <c r="AA2040" s="9" t="str">
        <f t="shared" si="347"/>
        <v>Steel</v>
      </c>
      <c r="AB2040" s="9" t="str">
        <f t="shared" si="348"/>
        <v>Other</v>
      </c>
      <c r="AD2040" s="13">
        <f t="shared" si="349"/>
        <v>0.240544437</v>
      </c>
      <c r="AE2040" t="e">
        <f t="shared" si="350"/>
        <v>#VALUE!</v>
      </c>
      <c r="AF2040" s="16">
        <f t="shared" si="351"/>
        <v>0.17097989415673856</v>
      </c>
    </row>
    <row r="2041" spans="1:32" x14ac:dyDescent="0.25">
      <c r="A2041" t="str">
        <f>'Raw Data'!A2041</f>
        <v>INNSA1</v>
      </c>
      <c r="B2041" s="7">
        <f>'Raw Data'!B2041</f>
        <v>42854</v>
      </c>
      <c r="C2041">
        <f>'Raw Data'!C2041</f>
        <v>301049751</v>
      </c>
      <c r="D2041">
        <f>'Raw Data'!D2041</f>
        <v>73239990</v>
      </c>
      <c r="E2041" t="str">
        <f>'Raw Data'!E2041</f>
        <v>STEEL JAR - SALT &amp; PEPPER -MP-009 (TOTAL NET WT.388.80 KGS)( MILD STEEL)</v>
      </c>
      <c r="F2041" t="str">
        <f t="shared" si="341"/>
        <v>STEEL JAR - SALT &amp; PEPPER -MP-009 (TOTAL NET WT.388.80 KGS)( MILD STEEL)</v>
      </c>
      <c r="O2041">
        <f>'Raw Data'!N2041</f>
        <v>9720</v>
      </c>
      <c r="P2041" t="str">
        <f>'Raw Data'!O2041</f>
        <v>PCS</v>
      </c>
      <c r="Q2041">
        <f>'Raw Data'!P2041</f>
        <v>15.446222219999999</v>
      </c>
      <c r="R2041">
        <f>'Raw Data'!Q2041</f>
        <v>150137.28</v>
      </c>
      <c r="S2041">
        <f>'Raw Data'!R2041</f>
        <v>0.23564030899999999</v>
      </c>
      <c r="T2041">
        <f>'Raw Data'!S2041</f>
        <v>2290.4237990000001</v>
      </c>
      <c r="U2041">
        <f>'Raw Data'!T2041</f>
        <v>25670.5</v>
      </c>
      <c r="V2041" s="9" t="str">
        <f t="shared" si="342"/>
        <v>STEEL</v>
      </c>
      <c r="W2041" t="str">
        <f t="shared" si="343"/>
        <v/>
      </c>
      <c r="X2041" t="e">
        <f t="shared" si="344"/>
        <v>#VALUE!</v>
      </c>
      <c r="Y2041">
        <f t="shared" si="345"/>
        <v>175807.78</v>
      </c>
      <c r="Z2041">
        <f t="shared" si="346"/>
        <v>2017</v>
      </c>
      <c r="AA2041" s="9" t="str">
        <f t="shared" si="347"/>
        <v>Steel</v>
      </c>
      <c r="AB2041" s="9" t="str">
        <f t="shared" si="348"/>
        <v>Other</v>
      </c>
      <c r="AD2041" s="13">
        <f t="shared" si="349"/>
        <v>0.23564030899999999</v>
      </c>
      <c r="AE2041" t="e">
        <f t="shared" si="350"/>
        <v>#VALUE!</v>
      </c>
      <c r="AF2041" s="16">
        <f t="shared" si="351"/>
        <v>0.1709801856008048</v>
      </c>
    </row>
    <row r="2042" spans="1:32" x14ac:dyDescent="0.25">
      <c r="A2042" t="str">
        <f>'Raw Data'!A2042</f>
        <v>INNSA1</v>
      </c>
      <c r="B2042" s="7">
        <f>'Raw Data'!B2042</f>
        <v>42854</v>
      </c>
      <c r="C2042">
        <f>'Raw Data'!C2042</f>
        <v>301049751</v>
      </c>
      <c r="D2042">
        <f>'Raw Data'!D2042</f>
        <v>73239990</v>
      </c>
      <c r="E2042" t="str">
        <f>'Raw Data'!E2042</f>
        <v>STEEL PIZZA CUTTER-RJ-388 (TOTAL NET WT.987.84 KGS) (MILD ST EEL)</v>
      </c>
      <c r="F2042" t="str">
        <f t="shared" si="341"/>
        <v>STEEL PIZZA CUTTER-RJ-388 (TOTAL NET WT.987.84 KGS) (MILD ST EEL)</v>
      </c>
      <c r="O2042">
        <f>'Raw Data'!N2042</f>
        <v>10080</v>
      </c>
      <c r="P2042" t="str">
        <f>'Raw Data'!O2042</f>
        <v>PCS</v>
      </c>
      <c r="Q2042">
        <f>'Raw Data'!P2042</f>
        <v>32.208491070000001</v>
      </c>
      <c r="R2042">
        <f>'Raw Data'!Q2042</f>
        <v>324661.59000000003</v>
      </c>
      <c r="S2042">
        <f>'Raw Data'!R2042</f>
        <v>0.491357606</v>
      </c>
      <c r="T2042">
        <f>'Raw Data'!S2042</f>
        <v>4952.8846679999997</v>
      </c>
      <c r="U2042">
        <f>'Raw Data'!T2042</f>
        <v>79420.399999999994</v>
      </c>
      <c r="V2042" s="9" t="str">
        <f t="shared" si="342"/>
        <v>STEEL</v>
      </c>
      <c r="W2042" t="str">
        <f t="shared" si="343"/>
        <v/>
      </c>
      <c r="X2042" t="e">
        <f t="shared" si="344"/>
        <v>#VALUE!</v>
      </c>
      <c r="Y2042">
        <f t="shared" si="345"/>
        <v>404081.99</v>
      </c>
      <c r="Z2042">
        <f t="shared" si="346"/>
        <v>2017</v>
      </c>
      <c r="AA2042" s="9" t="str">
        <f t="shared" si="347"/>
        <v>Steel</v>
      </c>
      <c r="AB2042" s="9" t="str">
        <f t="shared" si="348"/>
        <v>Other</v>
      </c>
      <c r="AD2042" s="13">
        <f t="shared" si="349"/>
        <v>0.491357606</v>
      </c>
      <c r="AE2042" t="e">
        <f t="shared" si="350"/>
        <v>#VALUE!</v>
      </c>
      <c r="AF2042" s="16">
        <f t="shared" si="351"/>
        <v>0.24462518033007843</v>
      </c>
    </row>
    <row r="2043" spans="1:32" x14ac:dyDescent="0.25">
      <c r="A2043" t="str">
        <f>'Raw Data'!A2043</f>
        <v>INNSA1</v>
      </c>
      <c r="B2043" s="7">
        <f>'Raw Data'!B2043</f>
        <v>42851</v>
      </c>
      <c r="C2043">
        <f>'Raw Data'!C2043</f>
        <v>301049751</v>
      </c>
      <c r="D2043">
        <f>'Raw Data'!D2043</f>
        <v>73239990</v>
      </c>
      <c r="E2043" t="str">
        <f>'Raw Data'!E2043</f>
        <v>STEEL PEELER-MP-196(TOTAL NET WT.2340 KGS) (MILD STEEL)</v>
      </c>
      <c r="F2043" t="str">
        <f t="shared" si="341"/>
        <v>STEEL PEELER-MP-196(TOTAL NET WT.2340 KGS) (MILD STEEL)</v>
      </c>
      <c r="O2043">
        <f>'Raw Data'!N2043</f>
        <v>30000</v>
      </c>
      <c r="P2043" t="str">
        <f>'Raw Data'!O2043</f>
        <v>PCS</v>
      </c>
      <c r="Q2043">
        <f>'Raw Data'!P2043</f>
        <v>35.529775999999998</v>
      </c>
      <c r="R2043">
        <f>'Raw Data'!Q2043</f>
        <v>1065893.28</v>
      </c>
      <c r="S2043">
        <f>'Raw Data'!R2043</f>
        <v>0.54202556800000001</v>
      </c>
      <c r="T2043">
        <f>'Raw Data'!S2043</f>
        <v>16260.76705</v>
      </c>
      <c r="U2043">
        <f>'Raw Data'!T2043</f>
        <v>182246.5</v>
      </c>
      <c r="V2043" s="9" t="str">
        <f t="shared" si="342"/>
        <v>STEEL</v>
      </c>
      <c r="W2043" t="str">
        <f t="shared" si="343"/>
        <v/>
      </c>
      <c r="X2043" t="e">
        <f t="shared" si="344"/>
        <v>#VALUE!</v>
      </c>
      <c r="Y2043">
        <f t="shared" si="345"/>
        <v>1248139.78</v>
      </c>
      <c r="Z2043">
        <f t="shared" si="346"/>
        <v>2017</v>
      </c>
      <c r="AA2043" s="9" t="str">
        <f t="shared" si="347"/>
        <v>Steel</v>
      </c>
      <c r="AB2043" s="9" t="str">
        <f t="shared" si="348"/>
        <v>Other</v>
      </c>
      <c r="AD2043" s="13">
        <f t="shared" si="349"/>
        <v>0.54202556800000001</v>
      </c>
      <c r="AE2043" t="e">
        <f t="shared" si="350"/>
        <v>#VALUE!</v>
      </c>
      <c r="AF2043" s="16">
        <f t="shared" si="351"/>
        <v>0.17098006284456546</v>
      </c>
    </row>
    <row r="2044" spans="1:32" x14ac:dyDescent="0.25">
      <c r="A2044" t="str">
        <f>'Raw Data'!A2044</f>
        <v>INNSA1</v>
      </c>
      <c r="B2044" s="7">
        <f>'Raw Data'!B2044</f>
        <v>42851</v>
      </c>
      <c r="C2044">
        <f>'Raw Data'!C2044</f>
        <v>301049751</v>
      </c>
      <c r="D2044">
        <f>'Raw Data'!D2044</f>
        <v>73239390</v>
      </c>
      <c r="E2044" t="str">
        <f>'Raw Data'!E2044</f>
        <v>KWP-600B-SS OIL POT 600ML</v>
      </c>
      <c r="F2044" t="str">
        <f t="shared" si="341"/>
        <v>KWP-600B-SS OIL POT 600ML</v>
      </c>
      <c r="O2044">
        <f>'Raw Data'!N2044</f>
        <v>2000</v>
      </c>
      <c r="P2044" t="str">
        <f>'Raw Data'!O2044</f>
        <v>PCS</v>
      </c>
      <c r="Q2044">
        <f>'Raw Data'!P2044</f>
        <v>91.169439999999994</v>
      </c>
      <c r="R2044">
        <f>'Raw Data'!Q2044</f>
        <v>182338.88</v>
      </c>
      <c r="S2044">
        <f>'Raw Data'!R2044</f>
        <v>1.390838139</v>
      </c>
      <c r="T2044">
        <f>'Raw Data'!S2044</f>
        <v>2781.6762779999999</v>
      </c>
      <c r="U2044">
        <f>'Raw Data'!T2044</f>
        <v>31176.400000000001</v>
      </c>
      <c r="V2044" s="9" t="str">
        <f t="shared" si="342"/>
        <v>KWP-600B-SS</v>
      </c>
      <c r="W2044" t="str">
        <f t="shared" si="343"/>
        <v/>
      </c>
      <c r="X2044" t="e">
        <f t="shared" si="344"/>
        <v>#VALUE!</v>
      </c>
      <c r="Y2044">
        <f t="shared" si="345"/>
        <v>213515.28</v>
      </c>
      <c r="Z2044">
        <f t="shared" si="346"/>
        <v>2017</v>
      </c>
      <c r="AA2044" s="9" t="str">
        <f t="shared" si="347"/>
        <v>Other</v>
      </c>
      <c r="AB2044" s="9" t="str">
        <f t="shared" si="348"/>
        <v>Other</v>
      </c>
      <c r="AD2044" s="13">
        <f t="shared" si="349"/>
        <v>1.390838139</v>
      </c>
      <c r="AE2044" t="e">
        <f t="shared" si="350"/>
        <v>#VALUE!</v>
      </c>
      <c r="AF2044" s="16">
        <f t="shared" si="351"/>
        <v>0.17098053909292413</v>
      </c>
    </row>
    <row r="2045" spans="1:32" x14ac:dyDescent="0.25">
      <c r="A2045" t="str">
        <f>'Raw Data'!A2045</f>
        <v>INNSA1</v>
      </c>
      <c r="B2045" s="7">
        <f>'Raw Data'!B2045</f>
        <v>42851</v>
      </c>
      <c r="C2045">
        <f>'Raw Data'!C2045</f>
        <v>301049751</v>
      </c>
      <c r="D2045">
        <f>'Raw Data'!D2045</f>
        <v>73239990</v>
      </c>
      <c r="E2045" t="str">
        <f>'Raw Data'!E2045</f>
        <v>STAINLESS STEEL SPORTS BOTTLE 750ML S-308-C6-NP-20(TOTAL NET WT.1825 KGS)</v>
      </c>
      <c r="F2045" t="str">
        <f t="shared" si="341"/>
        <v>STAINLESS STEEL SPORTS BOTTLE 750ML S-308-C6-NP-20(TOTAL NET WT.1825 KGS)</v>
      </c>
      <c r="O2045">
        <f>'Raw Data'!N2045</f>
        <v>10800</v>
      </c>
      <c r="P2045" t="str">
        <f>'Raw Data'!O2045</f>
        <v>PCS</v>
      </c>
      <c r="Q2045">
        <f>'Raw Data'!P2045</f>
        <v>73.750582410000007</v>
      </c>
      <c r="R2045">
        <f>'Raw Data'!Q2045</f>
        <v>796506.29</v>
      </c>
      <c r="S2045">
        <f>'Raw Data'!R2045</f>
        <v>1.125104232</v>
      </c>
      <c r="T2045">
        <f>'Raw Data'!S2045</f>
        <v>12151.12571</v>
      </c>
      <c r="U2045">
        <f>'Raw Data'!T2045</f>
        <v>136186.6</v>
      </c>
      <c r="V2045" s="9" t="str">
        <f t="shared" si="342"/>
        <v>STAINLESS</v>
      </c>
      <c r="W2045" t="str">
        <f t="shared" si="343"/>
        <v/>
      </c>
      <c r="X2045" t="e">
        <f t="shared" si="344"/>
        <v>#VALUE!</v>
      </c>
      <c r="Y2045">
        <f t="shared" si="345"/>
        <v>932692.89</v>
      </c>
      <c r="Z2045">
        <f t="shared" si="346"/>
        <v>2017</v>
      </c>
      <c r="AA2045" s="9" t="str">
        <f t="shared" si="347"/>
        <v>Steel</v>
      </c>
      <c r="AB2045" s="9" t="str">
        <f t="shared" si="348"/>
        <v>Other</v>
      </c>
      <c r="AD2045" s="13">
        <f t="shared" si="349"/>
        <v>1.125104232</v>
      </c>
      <c r="AE2045" t="e">
        <f t="shared" si="350"/>
        <v>#VALUE!</v>
      </c>
      <c r="AF2045" s="16">
        <f t="shared" si="351"/>
        <v>0.17097994292047586</v>
      </c>
    </row>
    <row r="2046" spans="1:32" x14ac:dyDescent="0.25">
      <c r="A2046" t="str">
        <f>'Raw Data'!A2046</f>
        <v>INNSA1</v>
      </c>
      <c r="B2046" s="7">
        <f>'Raw Data'!B2046</f>
        <v>42851</v>
      </c>
      <c r="C2046">
        <f>'Raw Data'!C2046</f>
        <v>301049751</v>
      </c>
      <c r="D2046">
        <f>'Raw Data'!D2046</f>
        <v>73239390</v>
      </c>
      <c r="E2046" t="str">
        <f>'Raw Data'!E2046</f>
        <v>KWP-1000B-SS OIL POT 1000ML</v>
      </c>
      <c r="F2046" t="str">
        <f t="shared" si="341"/>
        <v>KWP-1000B-SS OIL POT 1000ML</v>
      </c>
      <c r="O2046">
        <f>'Raw Data'!N2046</f>
        <v>6000</v>
      </c>
      <c r="P2046" t="str">
        <f>'Raw Data'!O2046</f>
        <v>PCS</v>
      </c>
      <c r="Q2046">
        <f>'Raw Data'!P2046</f>
        <v>111.2803433</v>
      </c>
      <c r="R2046">
        <f>'Raw Data'!Q2046</f>
        <v>667682.06000000006</v>
      </c>
      <c r="S2046">
        <f>'Raw Data'!R2046</f>
        <v>1.6976406310000001</v>
      </c>
      <c r="T2046">
        <f>'Raw Data'!S2046</f>
        <v>10185.843779999999</v>
      </c>
      <c r="U2046">
        <f>'Raw Data'!T2046</f>
        <v>114160.3</v>
      </c>
      <c r="V2046" s="9" t="str">
        <f t="shared" si="342"/>
        <v>KWP-1000B-SS</v>
      </c>
      <c r="W2046" t="str">
        <f t="shared" si="343"/>
        <v/>
      </c>
      <c r="X2046" t="e">
        <f t="shared" si="344"/>
        <v>#VALUE!</v>
      </c>
      <c r="Y2046">
        <f t="shared" si="345"/>
        <v>781842.3600000001</v>
      </c>
      <c r="Z2046">
        <f t="shared" si="346"/>
        <v>2017</v>
      </c>
      <c r="AA2046" s="9" t="str">
        <f t="shared" si="347"/>
        <v>Other</v>
      </c>
      <c r="AB2046" s="9" t="str">
        <f t="shared" si="348"/>
        <v>Other</v>
      </c>
      <c r="AD2046" s="13">
        <f t="shared" si="349"/>
        <v>1.6976406310000001</v>
      </c>
      <c r="AE2046" t="e">
        <f t="shared" si="350"/>
        <v>#VALUE!</v>
      </c>
      <c r="AF2046" s="16">
        <f t="shared" si="351"/>
        <v>0.17098003202302603</v>
      </c>
    </row>
    <row r="2047" spans="1:32" x14ac:dyDescent="0.25">
      <c r="A2047" t="str">
        <f>'Raw Data'!A2047</f>
        <v>INNSA1</v>
      </c>
      <c r="B2047" s="7">
        <f>'Raw Data'!B2047</f>
        <v>42851</v>
      </c>
      <c r="C2047">
        <f>'Raw Data'!C2047</f>
        <v>301049751</v>
      </c>
      <c r="D2047">
        <f>'Raw Data'!D2047</f>
        <v>73239990</v>
      </c>
      <c r="E2047" t="str">
        <f>'Raw Data'!E2047</f>
        <v>STAINLESS STEEL SPORTS BOTTLE 600ML S115 -NP-21(TOTAL NET WT . 1933.2KGS)</v>
      </c>
      <c r="F2047" t="str">
        <f t="shared" si="341"/>
        <v>STAINLESS STEEL SPORTS BOTTLE 600ML S115 -NP-21(TOTAL NET WT . 1933.2KGS)</v>
      </c>
      <c r="O2047">
        <f>'Raw Data'!N2047</f>
        <v>10800</v>
      </c>
      <c r="P2047" t="str">
        <f>'Raw Data'!O2047</f>
        <v>PCS</v>
      </c>
      <c r="Q2047">
        <f>'Raw Data'!P2047</f>
        <v>81.311220370000001</v>
      </c>
      <c r="R2047">
        <f>'Raw Data'!Q2047</f>
        <v>878161.18</v>
      </c>
      <c r="S2047">
        <f>'Raw Data'!R2047</f>
        <v>1.2404457719999999</v>
      </c>
      <c r="T2047">
        <f>'Raw Data'!S2047</f>
        <v>13396.814340000001</v>
      </c>
      <c r="U2047">
        <f>'Raw Data'!T2047</f>
        <v>150147.9</v>
      </c>
      <c r="V2047" s="9" t="str">
        <f t="shared" si="342"/>
        <v>STAINLESS</v>
      </c>
      <c r="W2047" t="str">
        <f t="shared" si="343"/>
        <v/>
      </c>
      <c r="X2047" t="e">
        <f t="shared" si="344"/>
        <v>#VALUE!</v>
      </c>
      <c r="Y2047">
        <f t="shared" si="345"/>
        <v>1028309.0800000001</v>
      </c>
      <c r="Z2047">
        <f t="shared" si="346"/>
        <v>2017</v>
      </c>
      <c r="AA2047" s="9" t="str">
        <f t="shared" si="347"/>
        <v>Steel</v>
      </c>
      <c r="AB2047" s="9" t="str">
        <f t="shared" si="348"/>
        <v>Other</v>
      </c>
      <c r="AD2047" s="13">
        <f t="shared" si="349"/>
        <v>1.2404457719999999</v>
      </c>
      <c r="AE2047" t="e">
        <f t="shared" si="350"/>
        <v>#VALUE!</v>
      </c>
      <c r="AF2047" s="16">
        <f t="shared" si="351"/>
        <v>0.17097988776957776</v>
      </c>
    </row>
    <row r="2048" spans="1:32" x14ac:dyDescent="0.25">
      <c r="A2048" t="str">
        <f>'Raw Data'!A2048</f>
        <v>INNSA1</v>
      </c>
      <c r="B2048" s="7">
        <f>'Raw Data'!B2048</f>
        <v>42845</v>
      </c>
      <c r="C2048">
        <f>'Raw Data'!C2048</f>
        <v>301049751</v>
      </c>
      <c r="D2048">
        <f>'Raw Data'!D2048</f>
        <v>73239990</v>
      </c>
      <c r="E2048" t="str">
        <f>'Raw Data'!E2048</f>
        <v>STAINLESS STEEL SPORTS BOTTLE 750ML S-308-C6-NP-20(TOTAL NET WT.1857.60 KGS)</v>
      </c>
      <c r="F2048" t="str">
        <f t="shared" si="341"/>
        <v>STAINLESS STEEL SPORTS BOTTLE 750ML S-308-C6-NP-20(TOTAL NET WT.1857.60 KGS)</v>
      </c>
      <c r="O2048">
        <f>'Raw Data'!N2048</f>
        <v>10800</v>
      </c>
      <c r="P2048" t="str">
        <f>'Raw Data'!O2048</f>
        <v>PCS</v>
      </c>
      <c r="Q2048">
        <f>'Raw Data'!P2048</f>
        <v>73.907169440000004</v>
      </c>
      <c r="R2048">
        <f>'Raw Data'!Q2048</f>
        <v>798197.43</v>
      </c>
      <c r="S2048">
        <f>'Raw Data'!R2048</f>
        <v>1.121504847</v>
      </c>
      <c r="T2048">
        <f>'Raw Data'!S2048</f>
        <v>12112.252350000001</v>
      </c>
      <c r="U2048">
        <f>'Raw Data'!T2048</f>
        <v>136475.70000000001</v>
      </c>
      <c r="V2048" s="9" t="str">
        <f t="shared" si="342"/>
        <v>STAINLESS</v>
      </c>
      <c r="W2048" t="str">
        <f t="shared" si="343"/>
        <v/>
      </c>
      <c r="X2048" t="e">
        <f t="shared" si="344"/>
        <v>#VALUE!</v>
      </c>
      <c r="Y2048">
        <f t="shared" si="345"/>
        <v>934673.13000000012</v>
      </c>
      <c r="Z2048">
        <f t="shared" si="346"/>
        <v>2017</v>
      </c>
      <c r="AA2048" s="9" t="str">
        <f t="shared" si="347"/>
        <v>Steel</v>
      </c>
      <c r="AB2048" s="9" t="str">
        <f t="shared" si="348"/>
        <v>Other</v>
      </c>
      <c r="AD2048" s="13">
        <f t="shared" si="349"/>
        <v>1.121504847</v>
      </c>
      <c r="AE2048" t="e">
        <f t="shared" si="350"/>
        <v>#VALUE!</v>
      </c>
      <c r="AF2048" s="16">
        <f t="shared" si="351"/>
        <v>0.17097987900061268</v>
      </c>
    </row>
    <row r="2049" spans="1:32" x14ac:dyDescent="0.25">
      <c r="A2049" t="str">
        <f>'Raw Data'!A2049</f>
        <v>INNSA1</v>
      </c>
      <c r="B2049" s="7">
        <f>'Raw Data'!B2049</f>
        <v>42845</v>
      </c>
      <c r="C2049">
        <f>'Raw Data'!C2049</f>
        <v>301049751</v>
      </c>
      <c r="D2049">
        <f>'Raw Data'!D2049</f>
        <v>73239990</v>
      </c>
      <c r="E2049" t="str">
        <f>'Raw Data'!E2049</f>
        <v>STAINLESS STEEL SPORTS BOTTLE 750ML S308-C6-AB-39(TOTAL NET WT.1846.80 KGS)</v>
      </c>
      <c r="F2049" t="str">
        <f t="shared" si="341"/>
        <v>STAINLESS STEEL SPORTS BOTTLE 750ML S308-C6-AB-39(TOTAL NET WT.1846.80 KGS)</v>
      </c>
      <c r="O2049">
        <f>'Raw Data'!N2049</f>
        <v>10800</v>
      </c>
      <c r="P2049" t="str">
        <f>'Raw Data'!O2049</f>
        <v>PCS</v>
      </c>
      <c r="Q2049">
        <f>'Raw Data'!P2049</f>
        <v>97.808183330000006</v>
      </c>
      <c r="R2049">
        <f>'Raw Data'!Q2049</f>
        <v>1056328.3799999999</v>
      </c>
      <c r="S2049">
        <f>'Raw Data'!R2049</f>
        <v>1.484190946</v>
      </c>
      <c r="T2049">
        <f>'Raw Data'!S2049</f>
        <v>16029.262220000001</v>
      </c>
      <c r="U2049">
        <f>'Raw Data'!T2049</f>
        <v>180611</v>
      </c>
      <c r="V2049" s="9" t="str">
        <f t="shared" si="342"/>
        <v>STAINLESS</v>
      </c>
      <c r="W2049" t="str">
        <f t="shared" si="343"/>
        <v/>
      </c>
      <c r="X2049" t="e">
        <f t="shared" si="344"/>
        <v>#VALUE!</v>
      </c>
      <c r="Y2049">
        <f t="shared" si="345"/>
        <v>1236939.3799999999</v>
      </c>
      <c r="Z2049">
        <f t="shared" si="346"/>
        <v>2017</v>
      </c>
      <c r="AA2049" s="9" t="str">
        <f t="shared" si="347"/>
        <v>Steel</v>
      </c>
      <c r="AB2049" s="9" t="str">
        <f t="shared" si="348"/>
        <v>Other</v>
      </c>
      <c r="AD2049" s="13">
        <f t="shared" si="349"/>
        <v>1.484190946</v>
      </c>
      <c r="AE2049" t="e">
        <f t="shared" si="350"/>
        <v>#VALUE!</v>
      </c>
      <c r="AF2049" s="16">
        <f t="shared" si="351"/>
        <v>0.17097997499603299</v>
      </c>
    </row>
    <row r="2050" spans="1:32" x14ac:dyDescent="0.25">
      <c r="A2050" t="str">
        <f>'Raw Data'!A2050</f>
        <v>INNSA1</v>
      </c>
      <c r="B2050" s="7">
        <f>'Raw Data'!B2050</f>
        <v>42845</v>
      </c>
      <c r="C2050">
        <f>'Raw Data'!C2050</f>
        <v>301049751</v>
      </c>
      <c r="D2050">
        <f>'Raw Data'!D2050</f>
        <v>73239990</v>
      </c>
      <c r="E2050" t="str">
        <f>'Raw Data'!E2050</f>
        <v>STAINLESS STEEL SPORTS BOTTLE 600ML S115 -NP-21(TOTAL NET WT .1772.71 KGS)</v>
      </c>
      <c r="F2050" t="str">
        <f t="shared" si="341"/>
        <v>STAINLESS STEEL SPORTS BOTTLE 600ML S115 -NP-21(TOTAL NET WT .1772.71 KGS)</v>
      </c>
      <c r="O2050">
        <f>'Raw Data'!N2050</f>
        <v>10188</v>
      </c>
      <c r="P2050" t="str">
        <f>'Raw Data'!O2050</f>
        <v>PCS</v>
      </c>
      <c r="Q2050">
        <f>'Raw Data'!P2050</f>
        <v>81.483859440000003</v>
      </c>
      <c r="R2050">
        <f>'Raw Data'!Q2050</f>
        <v>830157.56</v>
      </c>
      <c r="S2050">
        <f>'Raw Data'!R2050</f>
        <v>1.2364773819999999</v>
      </c>
      <c r="T2050">
        <f>'Raw Data'!S2050</f>
        <v>12597.23156</v>
      </c>
      <c r="U2050">
        <f>'Raw Data'!T2050</f>
        <v>141940.4</v>
      </c>
      <c r="V2050" s="9" t="str">
        <f t="shared" si="342"/>
        <v>STAINLESS</v>
      </c>
      <c r="W2050" t="str">
        <f t="shared" si="343"/>
        <v/>
      </c>
      <c r="X2050" t="e">
        <f t="shared" si="344"/>
        <v>#VALUE!</v>
      </c>
      <c r="Y2050">
        <f t="shared" si="345"/>
        <v>972097.96000000008</v>
      </c>
      <c r="Z2050">
        <f t="shared" si="346"/>
        <v>2017</v>
      </c>
      <c r="AA2050" s="9" t="str">
        <f t="shared" si="347"/>
        <v>Steel</v>
      </c>
      <c r="AB2050" s="9" t="str">
        <f t="shared" si="348"/>
        <v>Other</v>
      </c>
      <c r="AD2050" s="13">
        <f t="shared" si="349"/>
        <v>1.2364773819999999</v>
      </c>
      <c r="AE2050" t="e">
        <f t="shared" si="350"/>
        <v>#VALUE!</v>
      </c>
      <c r="AF2050" s="16">
        <f t="shared" si="351"/>
        <v>0.17098007274667232</v>
      </c>
    </row>
    <row r="2051" spans="1:32" x14ac:dyDescent="0.25">
      <c r="A2051" t="str">
        <f>'Raw Data'!A2051</f>
        <v>INNSA1</v>
      </c>
      <c r="B2051" s="7">
        <f>'Raw Data'!B2051</f>
        <v>42832</v>
      </c>
      <c r="C2051">
        <f>'Raw Data'!C2051</f>
        <v>301049751</v>
      </c>
      <c r="D2051">
        <f>'Raw Data'!D2051</f>
        <v>73239990</v>
      </c>
      <c r="E2051" t="str">
        <f>'Raw Data'!E2051</f>
        <v>STEEL EGG BEATER -MP-217 (TOTAL NET WT.530.35 KGS) (MILD STE EL)</v>
      </c>
      <c r="F2051" t="str">
        <f t="shared" ref="F2051:F2080" si="352">IFERROR(LEFT(E2051, FIND(")", E2051, FIND("QTY", UPPER(E2051))) ), E2051)</f>
        <v>STEEL EGG BEATER -MP-217 (TOTAL NET WT.530.35 KGS) (MILD STE EL)</v>
      </c>
      <c r="O2051">
        <f>'Raw Data'!N2051</f>
        <v>10199</v>
      </c>
      <c r="P2051" t="str">
        <f>'Raw Data'!O2051</f>
        <v>PCS</v>
      </c>
      <c r="Q2051">
        <f>'Raw Data'!P2051</f>
        <v>18.208921459999999</v>
      </c>
      <c r="R2051">
        <f>'Raw Data'!Q2051</f>
        <v>185712.79</v>
      </c>
      <c r="S2051">
        <f>'Raw Data'!R2051</f>
        <v>0.27631140300000001</v>
      </c>
      <c r="T2051">
        <f>'Raw Data'!S2051</f>
        <v>2818.1</v>
      </c>
      <c r="U2051">
        <f>'Raw Data'!T2051</f>
        <v>31753.200000000001</v>
      </c>
      <c r="V2051" s="9" t="str">
        <f t="shared" ref="V2051:V2080" si="353">TRIM(LEFT(E2051, FIND(" ", E2051 &amp; " ") - 1))</f>
        <v>STEEL</v>
      </c>
      <c r="W2051" t="str">
        <f t="shared" ref="W2051:W2080" si="354">IFERROR(
 VALUE(
  SUBSTITUTE(
   SUBSTITUTE(
    TRIM(
     SUBSTITUTE(
      SUBSTITUTE(
       SUBSTITUTE(
        SUBSTITUTE(
         SUBSTITUTE(
          MID(F2051, SEARCH("QTY",UPPER(F2051)) + 3,
           MIN(
            IFERROR(SEARCH("PCS",UPPER(F2051),SEARCH("QTY",UPPER(F2051))),99999),
            IFERROR(SEARCH("PC",UPPER(F2051),SEARCH("QTY",UPPER(F2051))),99999),
            IFERROR(SEARCH("NOS",UPPER(F2051),SEARCH("QTY",UPPER(F2051))),99999),
            IFERROR(SEARCH("SET",UPPER(F2051),SEARCH("QTY",UPPER(F2051))),99999),
            IFERROR(SEARCH("PKT",UPPER(F2051),SEARCH("QTY",UPPER(F2051))),99999),
            IFERROR(SEARCH("NUM",UPPER(F2051),SEARCH("QTY",UPPER(F2051))),99999),
            IFERROR(SEARCH("/",UPPER(F2051),SEARCH("QTY",UPPER(F2051))),99999),
            IFERROR(SEARCH("PER",UPPER(F2051),SEARCH("QTY",UPPER(F2051))),99999),
            IFERROR(SEARCH("USD",UPPER(F2051),SEARCH("QTY",UPPER(F2051))),99999),
            IFERROR(SEARCH("CNY",UPPER(F2051),SEARCH("QTY",UPPER(F2051))),99999)
           ) - (SEARCH("QTY",UPPER(F2051)) + 3)
          ),
         ":", ""),
        "(", ""),
       ")", ""),
      "PER", ""),
     "USD", "")
    ),
   ",", ""),
  "-", "")
 ),
"")</f>
        <v/>
      </c>
      <c r="X2051" t="e">
        <f t="shared" ref="X2051:X2080" si="355">SEARCH("USD", UPPER(F2051))</f>
        <v>#VALUE!</v>
      </c>
      <c r="Y2051">
        <f t="shared" ref="Y2051:Y2080" si="356">R2051+U2051</f>
        <v>217465.99000000002</v>
      </c>
      <c r="Z2051">
        <f t="shared" ref="Z2051:Z2080" si="357">YEAR(B2051)</f>
        <v>2017</v>
      </c>
      <c r="AA2051" s="9" t="str">
        <f t="shared" ref="AA2051:AA2080" si="358">IF( ISNUMBER(SEARCH("STEEL", F2051)), "Steel",
 IF( ISNUMBER(SEARCH("SCRUBBER", F2051)), "Cleaning",
 IF( ISNUMBER(SEARCH("BASKET", F2051)), "Basket",
 IF( ISNUMBER(SEARCH("HANGER", F2051)), "Hanger",
 IF( ISNUMBER(SEARCH("LUNCH BOX", F2051)), "Lunch Box",
 IF( ISNUMBER(SEARCH("BOTTLE", F2051)), "Bottle",
 "Other"))))))</f>
        <v>Steel</v>
      </c>
      <c r="AB2051" s="9" t="str">
        <f t="shared" ref="AB2051:AB2080" si="359">IF( ISNUMBER(SEARCH("SCRUBBER", F2051)), "Scrubber",
 IF( ISNUMBER(SEARCH("FRUIT BASKET", F2051)), "Fruit Basket",
 IF( ISNUMBER(SEARCH("BASKET", F2051)), "Basket",
 IF( ISNUMBER(SEARCH("CUTLERY", F2051)), "Cutlery Holder",
 IF( ISNUMBER(SEARCH("TEA STRAINER", F2051)), "Tea Strainer",
 IF( ISNUMBER(SEARCH("HANGER", F2051)), "Hanger",
 IF( ISNUMBER(SEARCH("HOOK", F2051)), "Hook",
 IF( ISNUMBER(SEARCH("LUNCH BOX", F2051)), "Lunch Box",
 "Other"))))))))</f>
        <v>Other</v>
      </c>
      <c r="AD2051" s="13">
        <f t="shared" ref="AD2051:AD2080" si="360">S2051</f>
        <v>0.27631140300000001</v>
      </c>
      <c r="AE2051" t="e">
        <f t="shared" ref="AE2051:AE2080" si="361">U2051 / W2051</f>
        <v>#VALUE!</v>
      </c>
      <c r="AF2051" s="16">
        <f t="shared" ref="AF2051:AF2080" si="362">U2051/R2051</f>
        <v>0.17098014627856273</v>
      </c>
    </row>
    <row r="2052" spans="1:32" x14ac:dyDescent="0.25">
      <c r="A2052" t="str">
        <f>'Raw Data'!A2052</f>
        <v>INNSA1</v>
      </c>
      <c r="B2052" s="7">
        <f>'Raw Data'!B2052</f>
        <v>42832</v>
      </c>
      <c r="C2052">
        <f>'Raw Data'!C2052</f>
        <v>301049751</v>
      </c>
      <c r="D2052">
        <f>'Raw Data'!D2052</f>
        <v>73239990</v>
      </c>
      <c r="E2052" t="str">
        <f>'Raw Data'!E2052</f>
        <v>STEEL CORNER STAND-MP-103 (TOTAL 1634.52 KGS) (MILD STEEL)</v>
      </c>
      <c r="F2052" t="str">
        <f t="shared" si="352"/>
        <v>STEEL CORNER STAND-MP-103 (TOTAL 1634.52 KGS) (MILD STEEL)</v>
      </c>
      <c r="O2052">
        <f>'Raw Data'!N2052</f>
        <v>6168</v>
      </c>
      <c r="P2052" t="str">
        <f>'Raw Data'!O2052</f>
        <v>PCS</v>
      </c>
      <c r="Q2052">
        <f>'Raw Data'!P2052</f>
        <v>50.351536959999997</v>
      </c>
      <c r="R2052">
        <f>'Raw Data'!Q2052</f>
        <v>310568.28000000003</v>
      </c>
      <c r="S2052">
        <f>'Raw Data'!R2052</f>
        <v>0.76405974200000004</v>
      </c>
      <c r="T2052">
        <f>'Raw Data'!S2052</f>
        <v>4712.7204860000002</v>
      </c>
      <c r="U2052">
        <f>'Raw Data'!T2052</f>
        <v>53100.9</v>
      </c>
      <c r="V2052" s="9" t="str">
        <f t="shared" si="353"/>
        <v>STEEL</v>
      </c>
      <c r="W2052" t="str">
        <f t="shared" si="354"/>
        <v/>
      </c>
      <c r="X2052" t="e">
        <f t="shared" si="355"/>
        <v>#VALUE!</v>
      </c>
      <c r="Y2052">
        <f t="shared" si="356"/>
        <v>363669.18000000005</v>
      </c>
      <c r="Z2052">
        <f t="shared" si="357"/>
        <v>2017</v>
      </c>
      <c r="AA2052" s="9" t="str">
        <f t="shared" si="358"/>
        <v>Steel</v>
      </c>
      <c r="AB2052" s="9" t="str">
        <f t="shared" si="359"/>
        <v>Other</v>
      </c>
      <c r="AD2052" s="13">
        <f t="shared" si="360"/>
        <v>0.76405974200000004</v>
      </c>
      <c r="AE2052" t="e">
        <f t="shared" si="361"/>
        <v>#VALUE!</v>
      </c>
      <c r="AF2052" s="16">
        <f t="shared" si="362"/>
        <v>0.17097979226983515</v>
      </c>
    </row>
    <row r="2053" spans="1:32" x14ac:dyDescent="0.25">
      <c r="A2053" t="str">
        <f>'Raw Data'!A2053</f>
        <v>INNSA1</v>
      </c>
      <c r="B2053" s="7">
        <f>'Raw Data'!B2053</f>
        <v>42832</v>
      </c>
      <c r="C2053">
        <f>'Raw Data'!C2053</f>
        <v>301049751</v>
      </c>
      <c r="D2053">
        <f>'Raw Data'!D2053</f>
        <v>73239990</v>
      </c>
      <c r="E2053" t="str">
        <f>'Raw Data'!E2053</f>
        <v>STEEL CORNER STAND- MP-103 (TOTAL NET WT.1545.48 KGS) (MILD STEEL)</v>
      </c>
      <c r="F2053" t="str">
        <f t="shared" si="352"/>
        <v>STEEL CORNER STAND- MP-103 (TOTAL NET WT.1545.48 KGS) (MILD STEEL)</v>
      </c>
      <c r="O2053">
        <f>'Raw Data'!N2053</f>
        <v>5832</v>
      </c>
      <c r="P2053" t="str">
        <f>'Raw Data'!O2053</f>
        <v>PCS</v>
      </c>
      <c r="Q2053">
        <f>'Raw Data'!P2053</f>
        <v>50.704988</v>
      </c>
      <c r="R2053">
        <f>'Raw Data'!Q2053</f>
        <v>295711.49</v>
      </c>
      <c r="S2053">
        <f>'Raw Data'!R2053</f>
        <v>0.76942318700000001</v>
      </c>
      <c r="T2053">
        <f>'Raw Data'!S2053</f>
        <v>4487.2760239999998</v>
      </c>
      <c r="U2053">
        <f>'Raw Data'!T2053</f>
        <v>50560.800000000003</v>
      </c>
      <c r="V2053" s="9" t="str">
        <f t="shared" si="353"/>
        <v>STEEL</v>
      </c>
      <c r="W2053" t="str">
        <f t="shared" si="354"/>
        <v/>
      </c>
      <c r="X2053" t="e">
        <f t="shared" si="355"/>
        <v>#VALUE!</v>
      </c>
      <c r="Y2053">
        <f t="shared" si="356"/>
        <v>346272.29</v>
      </c>
      <c r="Z2053">
        <f t="shared" si="357"/>
        <v>2017</v>
      </c>
      <c r="AA2053" s="9" t="str">
        <f t="shared" si="358"/>
        <v>Steel</v>
      </c>
      <c r="AB2053" s="9" t="str">
        <f t="shared" si="359"/>
        <v>Other</v>
      </c>
      <c r="AD2053" s="13">
        <f t="shared" si="360"/>
        <v>0.76942318700000001</v>
      </c>
      <c r="AE2053" t="e">
        <f t="shared" si="361"/>
        <v>#VALUE!</v>
      </c>
      <c r="AF2053" s="16">
        <f t="shared" si="362"/>
        <v>0.17098016718931011</v>
      </c>
    </row>
    <row r="2054" spans="1:32" x14ac:dyDescent="0.25">
      <c r="A2054" t="str">
        <f>'Raw Data'!A2054</f>
        <v>INNSA1</v>
      </c>
      <c r="B2054" s="7">
        <f>'Raw Data'!B2054</f>
        <v>42832</v>
      </c>
      <c r="C2054">
        <f>'Raw Data'!C2054</f>
        <v>301049751</v>
      </c>
      <c r="D2054">
        <f>'Raw Data'!D2054</f>
        <v>73239990</v>
      </c>
      <c r="E2054" t="str">
        <f>'Raw Data'!E2054</f>
        <v>STEEL SPOON HOLDER ROUND-MP-96 (TOTAL 3426.98 KGS) (MILD STE EL)</v>
      </c>
      <c r="F2054" t="str">
        <f t="shared" si="352"/>
        <v>STEEL SPOON HOLDER ROUND-MP-96 (TOTAL 3426.98 KGS) (MILD STE EL)</v>
      </c>
      <c r="O2054">
        <f>'Raw Data'!N2054</f>
        <v>15299</v>
      </c>
      <c r="P2054" t="str">
        <f>'Raw Data'!O2054</f>
        <v>PCS</v>
      </c>
      <c r="Q2054">
        <f>'Raw Data'!P2054</f>
        <v>45.382234130000001</v>
      </c>
      <c r="R2054">
        <f>'Raw Data'!Q2054</f>
        <v>694302.8</v>
      </c>
      <c r="S2054">
        <f>'Raw Data'!R2054</f>
        <v>0.688653022</v>
      </c>
      <c r="T2054">
        <f>'Raw Data'!S2054</f>
        <v>10535.702579999999</v>
      </c>
      <c r="U2054">
        <f>'Raw Data'!T2054</f>
        <v>118711.9</v>
      </c>
      <c r="V2054" s="9" t="str">
        <f t="shared" si="353"/>
        <v>STEEL</v>
      </c>
      <c r="W2054" t="str">
        <f t="shared" si="354"/>
        <v/>
      </c>
      <c r="X2054" t="e">
        <f t="shared" si="355"/>
        <v>#VALUE!</v>
      </c>
      <c r="Y2054">
        <f t="shared" si="356"/>
        <v>813014.70000000007</v>
      </c>
      <c r="Z2054">
        <f t="shared" si="357"/>
        <v>2017</v>
      </c>
      <c r="AA2054" s="9" t="str">
        <f t="shared" si="358"/>
        <v>Steel</v>
      </c>
      <c r="AB2054" s="9" t="str">
        <f t="shared" si="359"/>
        <v>Other</v>
      </c>
      <c r="AD2054" s="13">
        <f t="shared" si="360"/>
        <v>0.688653022</v>
      </c>
      <c r="AE2054" t="e">
        <f t="shared" si="361"/>
        <v>#VALUE!</v>
      </c>
      <c r="AF2054" s="16">
        <f t="shared" si="362"/>
        <v>0.1709800104507716</v>
      </c>
    </row>
    <row r="2055" spans="1:32" x14ac:dyDescent="0.25">
      <c r="A2055" t="str">
        <f>'Raw Data'!A2055</f>
        <v>INNSA1</v>
      </c>
      <c r="B2055" s="7">
        <f>'Raw Data'!B2055</f>
        <v>42818</v>
      </c>
      <c r="C2055">
        <f>'Raw Data'!C2055</f>
        <v>301049751</v>
      </c>
      <c r="D2055">
        <f>'Raw Data'!D2055</f>
        <v>73239990</v>
      </c>
      <c r="E2055" t="str">
        <f>'Raw Data'!E2055</f>
        <v>STAINLESS STEEL SPORTS BOTTLE 600ML S115 -NP-21(TOTAL NET WT . 1922.40KGS)</v>
      </c>
      <c r="F2055" t="str">
        <f t="shared" si="352"/>
        <v>STAINLESS STEEL SPORTS BOTTLE 600ML S115 -NP-21(TOTAL NET WT . 1922.40KGS)</v>
      </c>
      <c r="O2055">
        <f>'Raw Data'!N2055</f>
        <v>10800</v>
      </c>
      <c r="P2055" t="str">
        <f>'Raw Data'!O2055</f>
        <v>PCS</v>
      </c>
      <c r="Q2055">
        <f>'Raw Data'!P2055</f>
        <v>81.690548149999998</v>
      </c>
      <c r="R2055">
        <f>'Raw Data'!Q2055</f>
        <v>882257.92000000004</v>
      </c>
      <c r="S2055">
        <f>'Raw Data'!R2055</f>
        <v>1.2339961960000001</v>
      </c>
      <c r="T2055">
        <f>'Raw Data'!S2055</f>
        <v>13327.15891</v>
      </c>
      <c r="U2055">
        <f>'Raw Data'!T2055</f>
        <v>150848.4</v>
      </c>
      <c r="V2055" s="9" t="str">
        <f t="shared" si="353"/>
        <v>STAINLESS</v>
      </c>
      <c r="W2055" t="str">
        <f t="shared" si="354"/>
        <v/>
      </c>
      <c r="X2055" t="e">
        <f t="shared" si="355"/>
        <v>#VALUE!</v>
      </c>
      <c r="Y2055">
        <f t="shared" si="356"/>
        <v>1033106.3200000001</v>
      </c>
      <c r="Z2055">
        <f t="shared" si="357"/>
        <v>2017</v>
      </c>
      <c r="AA2055" s="9" t="str">
        <f t="shared" si="358"/>
        <v>Steel</v>
      </c>
      <c r="AB2055" s="9" t="str">
        <f t="shared" si="359"/>
        <v>Other</v>
      </c>
      <c r="AD2055" s="13">
        <f t="shared" si="360"/>
        <v>1.2339961960000001</v>
      </c>
      <c r="AE2055" t="e">
        <f t="shared" si="361"/>
        <v>#VALUE!</v>
      </c>
      <c r="AF2055" s="16">
        <f t="shared" si="362"/>
        <v>0.17097993294296523</v>
      </c>
    </row>
    <row r="2056" spans="1:32" x14ac:dyDescent="0.25">
      <c r="A2056" t="str">
        <f>'Raw Data'!A2056</f>
        <v>INNSA1</v>
      </c>
      <c r="B2056" s="7">
        <f>'Raw Data'!B2056</f>
        <v>42818</v>
      </c>
      <c r="C2056">
        <f>'Raw Data'!C2056</f>
        <v>301049751</v>
      </c>
      <c r="D2056">
        <f>'Raw Data'!D2056</f>
        <v>73239990</v>
      </c>
      <c r="E2056" t="str">
        <f>'Raw Data'!E2056</f>
        <v>STAINLESS STEEL SPORTS BOTTLE 750ML S-308-C6-NP-20(TOTAL NET WT. 1245.60KGS)</v>
      </c>
      <c r="F2056" t="str">
        <f t="shared" si="352"/>
        <v>STAINLESS STEEL SPORTS BOTTLE 750ML S-308-C6-NP-20(TOTAL NET WT. 1245.60KGS)</v>
      </c>
      <c r="O2056">
        <f>'Raw Data'!N2056</f>
        <v>7200</v>
      </c>
      <c r="P2056" t="str">
        <f>'Raw Data'!O2056</f>
        <v>PCS</v>
      </c>
      <c r="Q2056">
        <f>'Raw Data'!P2056</f>
        <v>74.094638889999999</v>
      </c>
      <c r="R2056">
        <f>'Raw Data'!Q2056</f>
        <v>533481.4</v>
      </c>
      <c r="S2056">
        <f>'Raw Data'!R2056</f>
        <v>1.1192543639999999</v>
      </c>
      <c r="T2056">
        <f>'Raw Data'!S2056</f>
        <v>8058.6314199999997</v>
      </c>
      <c r="U2056">
        <f>'Raw Data'!T2056</f>
        <v>91214.7</v>
      </c>
      <c r="V2056" s="9" t="str">
        <f t="shared" si="353"/>
        <v>STAINLESS</v>
      </c>
      <c r="W2056" t="str">
        <f t="shared" si="354"/>
        <v/>
      </c>
      <c r="X2056" t="e">
        <f t="shared" si="355"/>
        <v>#VALUE!</v>
      </c>
      <c r="Y2056">
        <f t="shared" si="356"/>
        <v>624696.1</v>
      </c>
      <c r="Z2056">
        <f t="shared" si="357"/>
        <v>2017</v>
      </c>
      <c r="AA2056" s="9" t="str">
        <f t="shared" si="358"/>
        <v>Steel</v>
      </c>
      <c r="AB2056" s="9" t="str">
        <f t="shared" si="359"/>
        <v>Other</v>
      </c>
      <c r="AD2056" s="13">
        <f t="shared" si="360"/>
        <v>1.1192543639999999</v>
      </c>
      <c r="AE2056" t="e">
        <f t="shared" si="361"/>
        <v>#VALUE!</v>
      </c>
      <c r="AF2056" s="16">
        <f t="shared" si="362"/>
        <v>0.17098009415136123</v>
      </c>
    </row>
    <row r="2057" spans="1:32" x14ac:dyDescent="0.25">
      <c r="A2057" t="str">
        <f>'Raw Data'!A2057</f>
        <v>INNSA1</v>
      </c>
      <c r="B2057" s="7">
        <f>'Raw Data'!B2057</f>
        <v>42809</v>
      </c>
      <c r="C2057">
        <f>'Raw Data'!C2057</f>
        <v>301049751</v>
      </c>
      <c r="D2057">
        <f>'Raw Data'!D2057</f>
        <v>73231000</v>
      </c>
      <c r="E2057" t="str">
        <f>'Raw Data'!E2057</f>
        <v>STEEL SCRUBBER 3PCS SET-ANGW11 (TOTAL NET WT.7344 KGS)(MILD STEEL)</v>
      </c>
      <c r="F2057" t="str">
        <f t="shared" si="352"/>
        <v>STEEL SCRUBBER 3PCS SET-ANGW11 (TOTAL NET WT.7344 KGS)(MILD STEEL)</v>
      </c>
      <c r="O2057">
        <f>'Raw Data'!N2057</f>
        <v>117504</v>
      </c>
      <c r="P2057" t="str">
        <f>'Raw Data'!O2057</f>
        <v>SET</v>
      </c>
      <c r="Q2057">
        <f>'Raw Data'!P2057</f>
        <v>10.685008849999999</v>
      </c>
      <c r="R2057">
        <f>'Raw Data'!Q2057</f>
        <v>1255531.28</v>
      </c>
      <c r="S2057">
        <f>'Raw Data'!R2057</f>
        <v>0.15794543799999999</v>
      </c>
      <c r="T2057">
        <f>'Raw Data'!S2057</f>
        <v>18559.220689999998</v>
      </c>
      <c r="U2057">
        <f>'Raw Data'!T2057</f>
        <v>214670.8</v>
      </c>
      <c r="V2057" s="9" t="str">
        <f t="shared" si="353"/>
        <v>STEEL</v>
      </c>
      <c r="W2057" t="str">
        <f t="shared" si="354"/>
        <v/>
      </c>
      <c r="X2057" t="e">
        <f t="shared" si="355"/>
        <v>#VALUE!</v>
      </c>
      <c r="Y2057">
        <f t="shared" si="356"/>
        <v>1470202.08</v>
      </c>
      <c r="Z2057">
        <f t="shared" si="357"/>
        <v>2017</v>
      </c>
      <c r="AA2057" s="9" t="str">
        <f t="shared" si="358"/>
        <v>Steel</v>
      </c>
      <c r="AB2057" s="9" t="str">
        <f t="shared" si="359"/>
        <v>Scrubber</v>
      </c>
      <c r="AD2057" s="13">
        <f t="shared" si="360"/>
        <v>0.15794543799999999</v>
      </c>
      <c r="AE2057" t="e">
        <f t="shared" si="361"/>
        <v>#VALUE!</v>
      </c>
      <c r="AF2057" s="16">
        <f t="shared" si="362"/>
        <v>0.17098004917886234</v>
      </c>
    </row>
    <row r="2058" spans="1:32" x14ac:dyDescent="0.25">
      <c r="A2058" t="str">
        <f>'Raw Data'!A2058</f>
        <v>INNSA1</v>
      </c>
      <c r="B2058" s="7">
        <f>'Raw Data'!B2058</f>
        <v>42776</v>
      </c>
      <c r="C2058">
        <f>'Raw Data'!C2058</f>
        <v>301049751</v>
      </c>
      <c r="D2058">
        <f>'Raw Data'!D2058</f>
        <v>73239390</v>
      </c>
      <c r="E2058" t="str">
        <f>'Raw Data'!E2058</f>
        <v>SS OIL POT 1000ML-KWP-1000B (TOTAL NET WT.2080 KGS)</v>
      </c>
      <c r="F2058" t="str">
        <f t="shared" si="352"/>
        <v>SS OIL POT 1000ML-KWP-1000B (TOTAL NET WT.2080 KGS)</v>
      </c>
      <c r="O2058">
        <f>'Raw Data'!N2058</f>
        <v>8952</v>
      </c>
      <c r="P2058" t="str">
        <f>'Raw Data'!O2058</f>
        <v>PCS</v>
      </c>
      <c r="Q2058">
        <f>'Raw Data'!P2058</f>
        <v>115.4871146</v>
      </c>
      <c r="R2058">
        <f>'Raw Data'!Q2058</f>
        <v>1033840.65</v>
      </c>
      <c r="S2058">
        <f>'Raw Data'!R2058</f>
        <v>1.688408108</v>
      </c>
      <c r="T2058">
        <f>'Raw Data'!S2058</f>
        <v>15114.62939</v>
      </c>
      <c r="U2058">
        <f>'Raw Data'!T2058</f>
        <v>176766.2</v>
      </c>
      <c r="V2058" s="9" t="str">
        <f t="shared" si="353"/>
        <v>SS</v>
      </c>
      <c r="W2058" t="str">
        <f t="shared" si="354"/>
        <v/>
      </c>
      <c r="X2058" t="e">
        <f t="shared" si="355"/>
        <v>#VALUE!</v>
      </c>
      <c r="Y2058">
        <f t="shared" si="356"/>
        <v>1210606.8500000001</v>
      </c>
      <c r="Z2058">
        <f t="shared" si="357"/>
        <v>2017</v>
      </c>
      <c r="AA2058" s="9" t="str">
        <f t="shared" si="358"/>
        <v>Other</v>
      </c>
      <c r="AB2058" s="9" t="str">
        <f t="shared" si="359"/>
        <v>Other</v>
      </c>
      <c r="AD2058" s="13">
        <f t="shared" si="360"/>
        <v>1.688408108</v>
      </c>
      <c r="AE2058" t="e">
        <f t="shared" si="361"/>
        <v>#VALUE!</v>
      </c>
      <c r="AF2058" s="16">
        <f t="shared" si="362"/>
        <v>0.17098012154967984</v>
      </c>
    </row>
    <row r="2059" spans="1:32" x14ac:dyDescent="0.25">
      <c r="A2059" t="str">
        <f>'Raw Data'!A2059</f>
        <v>INNSA1</v>
      </c>
      <c r="B2059" s="7">
        <f>'Raw Data'!B2059</f>
        <v>42776</v>
      </c>
      <c r="C2059">
        <f>'Raw Data'!C2059</f>
        <v>301049751</v>
      </c>
      <c r="D2059">
        <f>'Raw Data'!D2059</f>
        <v>73239390</v>
      </c>
      <c r="E2059" t="str">
        <f>'Raw Data'!E2059</f>
        <v>SS OIL POT 600ML-KWP-600B (TOTAL NET WT.927.60 KGS)</v>
      </c>
      <c r="F2059" t="str">
        <f t="shared" si="352"/>
        <v>SS OIL POT 600ML-KWP-600B (TOTAL NET WT.927.60 KGS)</v>
      </c>
      <c r="O2059">
        <f>'Raw Data'!N2059</f>
        <v>5000</v>
      </c>
      <c r="P2059" t="str">
        <f>'Raw Data'!O2059</f>
        <v>PCS</v>
      </c>
      <c r="Q2059">
        <f>'Raw Data'!P2059</f>
        <v>94.615397999999999</v>
      </c>
      <c r="R2059">
        <f>'Raw Data'!Q2059</f>
        <v>473076.99</v>
      </c>
      <c r="S2059">
        <f>'Raw Data'!R2059</f>
        <v>1.3832660530000001</v>
      </c>
      <c r="T2059">
        <f>'Raw Data'!S2059</f>
        <v>6916.3302629999998</v>
      </c>
      <c r="U2059">
        <f>'Raw Data'!T2059</f>
        <v>80886.7</v>
      </c>
      <c r="V2059" s="9" t="str">
        <f t="shared" si="353"/>
        <v>SS</v>
      </c>
      <c r="W2059" t="str">
        <f t="shared" si="354"/>
        <v/>
      </c>
      <c r="X2059" t="e">
        <f t="shared" si="355"/>
        <v>#VALUE!</v>
      </c>
      <c r="Y2059">
        <f t="shared" si="356"/>
        <v>553963.68999999994</v>
      </c>
      <c r="Z2059">
        <f t="shared" si="357"/>
        <v>2017</v>
      </c>
      <c r="AA2059" s="9" t="str">
        <f t="shared" si="358"/>
        <v>Other</v>
      </c>
      <c r="AB2059" s="9" t="str">
        <f t="shared" si="359"/>
        <v>Other</v>
      </c>
      <c r="AD2059" s="13">
        <f t="shared" si="360"/>
        <v>1.3832660530000001</v>
      </c>
      <c r="AE2059" t="e">
        <f t="shared" si="361"/>
        <v>#VALUE!</v>
      </c>
      <c r="AF2059" s="16">
        <f t="shared" si="362"/>
        <v>0.17097999207274908</v>
      </c>
    </row>
    <row r="2060" spans="1:32" x14ac:dyDescent="0.25">
      <c r="A2060" t="str">
        <f>'Raw Data'!A2060</f>
        <v>INNSA1</v>
      </c>
      <c r="B2060" s="7">
        <f>'Raw Data'!B2060</f>
        <v>42776</v>
      </c>
      <c r="C2060">
        <f>'Raw Data'!C2060</f>
        <v>301049751</v>
      </c>
      <c r="D2060">
        <f>'Raw Data'!D2060</f>
        <v>73239390</v>
      </c>
      <c r="E2060" t="str">
        <f>'Raw Data'!E2060</f>
        <v>SS OIL POT 1000ML-KWP-1000B (TOTAL NET WT.2105 KGS)</v>
      </c>
      <c r="F2060" t="str">
        <f t="shared" si="352"/>
        <v>SS OIL POT 1000ML-KWP-1000B (TOTAL NET WT.2105 KGS)</v>
      </c>
      <c r="O2060">
        <f>'Raw Data'!N2060</f>
        <v>9000</v>
      </c>
      <c r="P2060" t="str">
        <f>'Raw Data'!O2060</f>
        <v>PCS</v>
      </c>
      <c r="Q2060">
        <f>'Raw Data'!P2060</f>
        <v>115.4864422</v>
      </c>
      <c r="R2060">
        <f>'Raw Data'!Q2060</f>
        <v>1039377.98</v>
      </c>
      <c r="S2060">
        <f>'Raw Data'!R2060</f>
        <v>1.688398278</v>
      </c>
      <c r="T2060">
        <f>'Raw Data'!S2060</f>
        <v>15195.584500000001</v>
      </c>
      <c r="U2060">
        <f>'Raw Data'!T2060</f>
        <v>177712.8</v>
      </c>
      <c r="V2060" s="9" t="str">
        <f t="shared" si="353"/>
        <v>SS</v>
      </c>
      <c r="W2060" t="str">
        <f t="shared" si="354"/>
        <v/>
      </c>
      <c r="X2060" t="e">
        <f t="shared" si="355"/>
        <v>#VALUE!</v>
      </c>
      <c r="Y2060">
        <f t="shared" si="356"/>
        <v>1217090.78</v>
      </c>
      <c r="Z2060">
        <f t="shared" si="357"/>
        <v>2017</v>
      </c>
      <c r="AA2060" s="9" t="str">
        <f t="shared" si="358"/>
        <v>Other</v>
      </c>
      <c r="AB2060" s="9" t="str">
        <f t="shared" si="359"/>
        <v>Other</v>
      </c>
      <c r="AD2060" s="13">
        <f t="shared" si="360"/>
        <v>1.688398278</v>
      </c>
      <c r="AE2060" t="e">
        <f t="shared" si="361"/>
        <v>#VALUE!</v>
      </c>
      <c r="AF2060" s="16">
        <f t="shared" si="362"/>
        <v>0.17097995476101965</v>
      </c>
    </row>
    <row r="2061" spans="1:32" x14ac:dyDescent="0.25">
      <c r="A2061" t="str">
        <f>'Raw Data'!A2061</f>
        <v>INNSA1</v>
      </c>
      <c r="B2061" s="7">
        <f>'Raw Data'!B2061</f>
        <v>42776</v>
      </c>
      <c r="C2061">
        <f>'Raw Data'!C2061</f>
        <v>301049751</v>
      </c>
      <c r="D2061">
        <f>'Raw Data'!D2061</f>
        <v>73239390</v>
      </c>
      <c r="E2061" t="str">
        <f>'Raw Data'!E2061</f>
        <v>SS OIL POT 600ML-KWP-600B (TOTAL NET WT.930.50 KGS)</v>
      </c>
      <c r="F2061" t="str">
        <f t="shared" si="352"/>
        <v>SS OIL POT 600ML-KWP-600B (TOTAL NET WT.930.50 KGS)</v>
      </c>
      <c r="O2061">
        <f>'Raw Data'!N2061</f>
        <v>5020</v>
      </c>
      <c r="P2061" t="str">
        <f>'Raw Data'!O2061</f>
        <v>PCS</v>
      </c>
      <c r="Q2061">
        <f>'Raw Data'!P2061</f>
        <v>94.6159502</v>
      </c>
      <c r="R2061">
        <f>'Raw Data'!Q2061</f>
        <v>474972.07</v>
      </c>
      <c r="S2061">
        <f>'Raw Data'!R2061</f>
        <v>1.3832741260000001</v>
      </c>
      <c r="T2061">
        <f>'Raw Data'!S2061</f>
        <v>6944.0361110000003</v>
      </c>
      <c r="U2061">
        <f>'Raw Data'!T2061</f>
        <v>81210.8</v>
      </c>
      <c r="V2061" s="9" t="str">
        <f t="shared" si="353"/>
        <v>SS</v>
      </c>
      <c r="W2061" t="str">
        <f t="shared" si="354"/>
        <v/>
      </c>
      <c r="X2061" t="e">
        <f t="shared" si="355"/>
        <v>#VALUE!</v>
      </c>
      <c r="Y2061">
        <f t="shared" si="356"/>
        <v>556182.87</v>
      </c>
      <c r="Z2061">
        <f t="shared" si="357"/>
        <v>2017</v>
      </c>
      <c r="AA2061" s="9" t="str">
        <f t="shared" si="358"/>
        <v>Other</v>
      </c>
      <c r="AB2061" s="9" t="str">
        <f t="shared" si="359"/>
        <v>Other</v>
      </c>
      <c r="AD2061" s="13">
        <f t="shared" si="360"/>
        <v>1.3832741260000001</v>
      </c>
      <c r="AE2061" t="e">
        <f t="shared" si="361"/>
        <v>#VALUE!</v>
      </c>
      <c r="AF2061" s="16">
        <f t="shared" si="362"/>
        <v>0.17098015889650101</v>
      </c>
    </row>
    <row r="2062" spans="1:32" x14ac:dyDescent="0.25">
      <c r="A2062" t="str">
        <f>'Raw Data'!A2062</f>
        <v>INNSA1</v>
      </c>
      <c r="B2062" s="7">
        <f>'Raw Data'!B2062</f>
        <v>42770</v>
      </c>
      <c r="C2062">
        <f>'Raw Data'!C2062</f>
        <v>301049751</v>
      </c>
      <c r="D2062">
        <f>'Raw Data'!D2062</f>
        <v>73239990</v>
      </c>
      <c r="E2062" t="str">
        <f>'Raw Data'!E2062</f>
        <v>STEEL LUNCH BOX 2 LAYER-6504(TOTAL NET WT.5740 KGS)(MILD ST EEL)</v>
      </c>
      <c r="F2062" t="str">
        <f t="shared" si="352"/>
        <v>STEEL LUNCH BOX 2 LAYER-6504(TOTAL NET WT.5740 KGS)(MILD ST EEL)</v>
      </c>
      <c r="O2062">
        <f>'Raw Data'!N2062</f>
        <v>12000</v>
      </c>
      <c r="P2062" t="str">
        <f>'Raw Data'!O2062</f>
        <v>PCS</v>
      </c>
      <c r="Q2062">
        <f>'Raw Data'!P2062</f>
        <v>180.00056670000001</v>
      </c>
      <c r="R2062">
        <f>'Raw Data'!Q2062</f>
        <v>2160006.7999999998</v>
      </c>
      <c r="S2062">
        <f>'Raw Data'!R2062</f>
        <v>2.6315872320000002</v>
      </c>
      <c r="T2062">
        <f>'Raw Data'!S2062</f>
        <v>31579.046780000001</v>
      </c>
      <c r="U2062">
        <f>'Raw Data'!T2062</f>
        <v>369317.9</v>
      </c>
      <c r="V2062" s="9" t="str">
        <f t="shared" si="353"/>
        <v>STEEL</v>
      </c>
      <c r="W2062" t="str">
        <f t="shared" si="354"/>
        <v/>
      </c>
      <c r="X2062" t="e">
        <f t="shared" si="355"/>
        <v>#VALUE!</v>
      </c>
      <c r="Y2062">
        <f t="shared" si="356"/>
        <v>2529324.6999999997</v>
      </c>
      <c r="Z2062">
        <f t="shared" si="357"/>
        <v>2017</v>
      </c>
      <c r="AA2062" s="9" t="str">
        <f t="shared" si="358"/>
        <v>Steel</v>
      </c>
      <c r="AB2062" s="9" t="str">
        <f t="shared" si="359"/>
        <v>Lunch Box</v>
      </c>
      <c r="AD2062" s="13">
        <f t="shared" si="360"/>
        <v>2.6315872320000002</v>
      </c>
      <c r="AE2062" t="e">
        <f t="shared" si="361"/>
        <v>#VALUE!</v>
      </c>
      <c r="AF2062" s="16">
        <f t="shared" si="362"/>
        <v>0.17097997098898024</v>
      </c>
    </row>
    <row r="2063" spans="1:32" x14ac:dyDescent="0.25">
      <c r="A2063" t="str">
        <f>'Raw Data'!A2063</f>
        <v>INNSA1</v>
      </c>
      <c r="B2063" s="7">
        <f>'Raw Data'!B2063</f>
        <v>42770</v>
      </c>
      <c r="C2063">
        <f>'Raw Data'!C2063</f>
        <v>301049751</v>
      </c>
      <c r="D2063">
        <f>'Raw Data'!D2063</f>
        <v>73239990</v>
      </c>
      <c r="E2063" t="str">
        <f>'Raw Data'!E2063</f>
        <v>STAINLESS STEEL GRATER WITH HANDLE -DS-25 (TOTAL NET WT. 17 51.40 KGS) (MILD STEEL)</v>
      </c>
      <c r="F2063" t="str">
        <f t="shared" si="352"/>
        <v>STAINLESS STEEL GRATER WITH HANDLE -DS-25 (TOTAL NET WT. 17 51.40 KGS) (MILD STEEL)</v>
      </c>
      <c r="O2063">
        <f>'Raw Data'!N2063</f>
        <v>50040</v>
      </c>
      <c r="P2063" t="str">
        <f>'Raw Data'!O2063</f>
        <v>PCS</v>
      </c>
      <c r="Q2063">
        <f>'Raw Data'!P2063</f>
        <v>15.18215008</v>
      </c>
      <c r="R2063">
        <f>'Raw Data'!Q2063</f>
        <v>759714.79</v>
      </c>
      <c r="S2063">
        <f>'Raw Data'!R2063</f>
        <v>0.22196125799999999</v>
      </c>
      <c r="T2063">
        <f>'Raw Data'!S2063</f>
        <v>11106.94137</v>
      </c>
      <c r="U2063">
        <f>'Raw Data'!T2063</f>
        <v>129896.1</v>
      </c>
      <c r="V2063" s="9" t="str">
        <f t="shared" si="353"/>
        <v>STAINLESS</v>
      </c>
      <c r="W2063" t="str">
        <f t="shared" si="354"/>
        <v/>
      </c>
      <c r="X2063" t="e">
        <f t="shared" si="355"/>
        <v>#VALUE!</v>
      </c>
      <c r="Y2063">
        <f t="shared" si="356"/>
        <v>889610.89</v>
      </c>
      <c r="Z2063">
        <f t="shared" si="357"/>
        <v>2017</v>
      </c>
      <c r="AA2063" s="9" t="str">
        <f t="shared" si="358"/>
        <v>Steel</v>
      </c>
      <c r="AB2063" s="9" t="str">
        <f t="shared" si="359"/>
        <v>Other</v>
      </c>
      <c r="AD2063" s="13">
        <f t="shared" si="360"/>
        <v>0.22196125799999999</v>
      </c>
      <c r="AE2063" t="e">
        <f t="shared" si="361"/>
        <v>#VALUE!</v>
      </c>
      <c r="AF2063" s="16">
        <f t="shared" si="362"/>
        <v>0.17098008582931498</v>
      </c>
    </row>
    <row r="2064" spans="1:32" x14ac:dyDescent="0.25">
      <c r="A2064" t="str">
        <f>'Raw Data'!A2064</f>
        <v>INNSA1</v>
      </c>
      <c r="B2064" s="7">
        <f>'Raw Data'!B2064</f>
        <v>42770</v>
      </c>
      <c r="C2064">
        <f>'Raw Data'!C2064</f>
        <v>301049751</v>
      </c>
      <c r="D2064">
        <f>'Raw Data'!D2064</f>
        <v>73239990</v>
      </c>
      <c r="E2064" t="str">
        <f>'Raw Data'!E2064</f>
        <v>STEEL LUNCH BOX-6531(TOTAL NET WT.596.40KGS)(MILD STEEL)</v>
      </c>
      <c r="F2064" t="str">
        <f t="shared" si="352"/>
        <v>STEEL LUNCH BOX-6531(TOTAL NET WT.596.40KGS)(MILD STEEL)</v>
      </c>
      <c r="O2064">
        <f>'Raw Data'!N2064</f>
        <v>2016</v>
      </c>
      <c r="P2064" t="str">
        <f>'Raw Data'!O2064</f>
        <v>PCS</v>
      </c>
      <c r="Q2064">
        <f>'Raw Data'!P2064</f>
        <v>112.5794345</v>
      </c>
      <c r="R2064">
        <f>'Raw Data'!Q2064</f>
        <v>226960.14</v>
      </c>
      <c r="S2064">
        <f>'Raw Data'!R2064</f>
        <v>1.6458981660000001</v>
      </c>
      <c r="T2064">
        <f>'Raw Data'!S2064</f>
        <v>3318.1307019999999</v>
      </c>
      <c r="U2064">
        <f>'Raw Data'!T2064</f>
        <v>38805.699999999997</v>
      </c>
      <c r="V2064" s="9" t="str">
        <f t="shared" si="353"/>
        <v>STEEL</v>
      </c>
      <c r="W2064" t="str">
        <f t="shared" si="354"/>
        <v/>
      </c>
      <c r="X2064" t="e">
        <f t="shared" si="355"/>
        <v>#VALUE!</v>
      </c>
      <c r="Y2064">
        <f t="shared" si="356"/>
        <v>265765.84000000003</v>
      </c>
      <c r="Z2064">
        <f t="shared" si="357"/>
        <v>2017</v>
      </c>
      <c r="AA2064" s="9" t="str">
        <f t="shared" si="358"/>
        <v>Steel</v>
      </c>
      <c r="AB2064" s="9" t="str">
        <f t="shared" si="359"/>
        <v>Lunch Box</v>
      </c>
      <c r="AD2064" s="13">
        <f t="shared" si="360"/>
        <v>1.6458981660000001</v>
      </c>
      <c r="AE2064" t="e">
        <f t="shared" si="361"/>
        <v>#VALUE!</v>
      </c>
      <c r="AF2064" s="16">
        <f t="shared" si="362"/>
        <v>0.17098024349121391</v>
      </c>
    </row>
    <row r="2065" spans="1:32" x14ac:dyDescent="0.25">
      <c r="A2065" t="str">
        <f>'Raw Data'!A2065</f>
        <v>INNSA1</v>
      </c>
      <c r="B2065" s="7">
        <f>'Raw Data'!B2065</f>
        <v>42770</v>
      </c>
      <c r="C2065">
        <f>'Raw Data'!C2065</f>
        <v>301049751</v>
      </c>
      <c r="D2065">
        <f>'Raw Data'!D2065</f>
        <v>73239990</v>
      </c>
      <c r="E2065" t="str">
        <f>'Raw Data'!E2065</f>
        <v>STEEL JAR - SALT &amp; PEPPER-MP-009 (TOTAL NET WT.302.40 KGS ) (MILD STEEL)</v>
      </c>
      <c r="F2065" t="str">
        <f t="shared" si="352"/>
        <v>STEEL JAR - SALT &amp; PEPPER-MP-009 (TOTAL NET WT.302.40 KGS ) (MILD STEEL)</v>
      </c>
      <c r="O2065">
        <f>'Raw Data'!N2065</f>
        <v>7200</v>
      </c>
      <c r="P2065" t="str">
        <f>'Raw Data'!O2065</f>
        <v>PCS</v>
      </c>
      <c r="Q2065">
        <f>'Raw Data'!P2065</f>
        <v>16.277016669999998</v>
      </c>
      <c r="R2065">
        <f>'Raw Data'!Q2065</f>
        <v>117194.52</v>
      </c>
      <c r="S2065">
        <f>'Raw Data'!R2065</f>
        <v>0.23796808</v>
      </c>
      <c r="T2065">
        <f>'Raw Data'!S2065</f>
        <v>1713.370175</v>
      </c>
      <c r="U2065">
        <f>'Raw Data'!T2065</f>
        <v>20037.900000000001</v>
      </c>
      <c r="V2065" s="9" t="str">
        <f t="shared" si="353"/>
        <v>STEEL</v>
      </c>
      <c r="W2065" t="str">
        <f t="shared" si="354"/>
        <v/>
      </c>
      <c r="X2065" t="e">
        <f t="shared" si="355"/>
        <v>#VALUE!</v>
      </c>
      <c r="Y2065">
        <f t="shared" si="356"/>
        <v>137232.42000000001</v>
      </c>
      <c r="Z2065">
        <f t="shared" si="357"/>
        <v>2017</v>
      </c>
      <c r="AA2065" s="9" t="str">
        <f t="shared" si="358"/>
        <v>Steel</v>
      </c>
      <c r="AB2065" s="9" t="str">
        <f t="shared" si="359"/>
        <v>Other</v>
      </c>
      <c r="AD2065" s="13">
        <f t="shared" si="360"/>
        <v>0.23796808</v>
      </c>
      <c r="AE2065" t="e">
        <f t="shared" si="361"/>
        <v>#VALUE!</v>
      </c>
      <c r="AF2065" s="16">
        <f t="shared" si="362"/>
        <v>0.170979837623807</v>
      </c>
    </row>
    <row r="2066" spans="1:32" x14ac:dyDescent="0.25">
      <c r="A2066" t="str">
        <f>'Raw Data'!A2066</f>
        <v>INNSA1</v>
      </c>
      <c r="B2066" s="7">
        <f>'Raw Data'!B2066</f>
        <v>42770</v>
      </c>
      <c r="C2066">
        <f>'Raw Data'!C2066</f>
        <v>301049751</v>
      </c>
      <c r="D2066">
        <f>'Raw Data'!D2066</f>
        <v>73239990</v>
      </c>
      <c r="E2066" t="str">
        <f>'Raw Data'!E2066</f>
        <v>STEEL LUNCH BOX 3 LAYER-6505(TOTAL NET WT.2271.76 KGS)(MILD STEEL)</v>
      </c>
      <c r="F2066" t="str">
        <f t="shared" si="352"/>
        <v>STEEL LUNCH BOX 3 LAYER-6505(TOTAL NET WT.2271.76 KGS)(MILD STEEL)</v>
      </c>
      <c r="O2066">
        <f>'Raw Data'!N2066</f>
        <v>3504</v>
      </c>
      <c r="P2066" t="str">
        <f>'Raw Data'!O2066</f>
        <v>PCS</v>
      </c>
      <c r="Q2066">
        <f>'Raw Data'!P2066</f>
        <v>248.82630710000001</v>
      </c>
      <c r="R2066">
        <f>'Raw Data'!Q2066</f>
        <v>871887.38</v>
      </c>
      <c r="S2066">
        <f>'Raw Data'!R2066</f>
        <v>3.6378115069999999</v>
      </c>
      <c r="T2066">
        <f>'Raw Data'!S2066</f>
        <v>12746.891519999999</v>
      </c>
      <c r="U2066">
        <f>'Raw Data'!T2066</f>
        <v>149075.29999999999</v>
      </c>
      <c r="V2066" s="9" t="str">
        <f t="shared" si="353"/>
        <v>STEEL</v>
      </c>
      <c r="W2066" t="str">
        <f t="shared" si="354"/>
        <v/>
      </c>
      <c r="X2066" t="e">
        <f t="shared" si="355"/>
        <v>#VALUE!</v>
      </c>
      <c r="Y2066">
        <f t="shared" si="356"/>
        <v>1020962.6799999999</v>
      </c>
      <c r="Z2066">
        <f t="shared" si="357"/>
        <v>2017</v>
      </c>
      <c r="AA2066" s="9" t="str">
        <f t="shared" si="358"/>
        <v>Steel</v>
      </c>
      <c r="AB2066" s="9" t="str">
        <f t="shared" si="359"/>
        <v>Lunch Box</v>
      </c>
      <c r="AD2066" s="13">
        <f t="shared" si="360"/>
        <v>3.6378115069999999</v>
      </c>
      <c r="AE2066" t="e">
        <f t="shared" si="361"/>
        <v>#VALUE!</v>
      </c>
      <c r="AF2066" s="16">
        <f t="shared" si="362"/>
        <v>0.17097999514570333</v>
      </c>
    </row>
    <row r="2067" spans="1:32" x14ac:dyDescent="0.25">
      <c r="A2067" t="str">
        <f>'Raw Data'!A2067</f>
        <v>INNSA1</v>
      </c>
      <c r="B2067" s="7">
        <f>'Raw Data'!B2067</f>
        <v>42770</v>
      </c>
      <c r="C2067">
        <f>'Raw Data'!C2067</f>
        <v>301049751</v>
      </c>
      <c r="D2067">
        <f>'Raw Data'!D2067</f>
        <v>73239990</v>
      </c>
      <c r="E2067" t="str">
        <f>'Raw Data'!E2067</f>
        <v>STEEL LUNCH BOX -6900(TOTAL NET WT.1756.25 KGS)(MILD STEEL)</v>
      </c>
      <c r="F2067" t="str">
        <f t="shared" si="352"/>
        <v>STEEL LUNCH BOX -6900(TOTAL NET WT.1756.25 KGS)(MILD STEEL)</v>
      </c>
      <c r="O2067">
        <f>'Raw Data'!N2067</f>
        <v>15000</v>
      </c>
      <c r="P2067" t="str">
        <f>'Raw Data'!O2067</f>
        <v>PCS</v>
      </c>
      <c r="Q2067">
        <f>'Raw Data'!P2067</f>
        <v>55.973644669999999</v>
      </c>
      <c r="R2067">
        <f>'Raw Data'!Q2067</f>
        <v>839604.67</v>
      </c>
      <c r="S2067">
        <f>'Raw Data'!R2067</f>
        <v>0.81832813800000004</v>
      </c>
      <c r="T2067">
        <f>'Raw Data'!S2067</f>
        <v>12274.92208</v>
      </c>
      <c r="U2067">
        <f>'Raw Data'!T2067</f>
        <v>143555.6</v>
      </c>
      <c r="V2067" s="9" t="str">
        <f t="shared" si="353"/>
        <v>STEEL</v>
      </c>
      <c r="W2067" t="str">
        <f t="shared" si="354"/>
        <v/>
      </c>
      <c r="X2067" t="e">
        <f t="shared" si="355"/>
        <v>#VALUE!</v>
      </c>
      <c r="Y2067">
        <f t="shared" si="356"/>
        <v>983160.27</v>
      </c>
      <c r="Z2067">
        <f t="shared" si="357"/>
        <v>2017</v>
      </c>
      <c r="AA2067" s="9" t="str">
        <f t="shared" si="358"/>
        <v>Steel</v>
      </c>
      <c r="AB2067" s="9" t="str">
        <f t="shared" si="359"/>
        <v>Lunch Box</v>
      </c>
      <c r="AD2067" s="13">
        <f t="shared" si="360"/>
        <v>0.81832813800000004</v>
      </c>
      <c r="AE2067" t="e">
        <f t="shared" si="361"/>
        <v>#VALUE!</v>
      </c>
      <c r="AF2067" s="16">
        <f t="shared" si="362"/>
        <v>0.1709799922861315</v>
      </c>
    </row>
    <row r="2068" spans="1:32" x14ac:dyDescent="0.25">
      <c r="A2068" t="str">
        <f>'Raw Data'!A2068</f>
        <v>INNSA1</v>
      </c>
      <c r="B2068" s="7">
        <f>'Raw Data'!B2068</f>
        <v>42769</v>
      </c>
      <c r="C2068">
        <f>'Raw Data'!C2068</f>
        <v>301049751</v>
      </c>
      <c r="D2068">
        <f>'Raw Data'!D2068</f>
        <v>73239990</v>
      </c>
      <c r="E2068" t="str">
        <f>'Raw Data'!E2068</f>
        <v>STAINLESS STEEL SPORTS BOTTLE 750ML S-308-C6-NP-20(TOTAL NET WT.3568.32 KGS)</v>
      </c>
      <c r="F2068" t="str">
        <f t="shared" si="352"/>
        <v>STAINLESS STEEL SPORTS BOTTLE 750ML S-308-C6-NP-20(TOTAL NET WT.3568.32 KGS)</v>
      </c>
      <c r="O2068">
        <f>'Raw Data'!N2068</f>
        <v>21240</v>
      </c>
      <c r="P2068" t="str">
        <f>'Raw Data'!O2068</f>
        <v>PCS</v>
      </c>
      <c r="Q2068">
        <f>'Raw Data'!P2068</f>
        <v>76.297635589999999</v>
      </c>
      <c r="R2068">
        <f>'Raw Data'!Q2068</f>
        <v>1620561.78</v>
      </c>
      <c r="S2068">
        <f>'Raw Data'!R2068</f>
        <v>1.1154625090000001</v>
      </c>
      <c r="T2068">
        <f>'Raw Data'!S2068</f>
        <v>23692.42368</v>
      </c>
      <c r="U2068">
        <f>'Raw Data'!T2068</f>
        <v>277083.7</v>
      </c>
      <c r="V2068" s="9" t="str">
        <f t="shared" si="353"/>
        <v>STAINLESS</v>
      </c>
      <c r="W2068" t="str">
        <f t="shared" si="354"/>
        <v/>
      </c>
      <c r="X2068" t="e">
        <f t="shared" si="355"/>
        <v>#VALUE!</v>
      </c>
      <c r="Y2068">
        <f t="shared" si="356"/>
        <v>1897645.48</v>
      </c>
      <c r="Z2068">
        <f t="shared" si="357"/>
        <v>2017</v>
      </c>
      <c r="AA2068" s="9" t="str">
        <f t="shared" si="358"/>
        <v>Steel</v>
      </c>
      <c r="AB2068" s="9" t="str">
        <f t="shared" si="359"/>
        <v>Other</v>
      </c>
      <c r="AD2068" s="13">
        <f t="shared" si="360"/>
        <v>1.1154625090000001</v>
      </c>
      <c r="AE2068" t="e">
        <f t="shared" si="361"/>
        <v>#VALUE!</v>
      </c>
      <c r="AF2068" s="16">
        <f t="shared" si="362"/>
        <v>0.17098002891318342</v>
      </c>
    </row>
    <row r="2069" spans="1:32" x14ac:dyDescent="0.25">
      <c r="A2069" t="str">
        <f>'Raw Data'!A2069</f>
        <v>INNSA1</v>
      </c>
      <c r="B2069" s="7">
        <f>'Raw Data'!B2069</f>
        <v>42769</v>
      </c>
      <c r="C2069">
        <f>'Raw Data'!C2069</f>
        <v>301049751</v>
      </c>
      <c r="D2069">
        <f>'Raw Data'!D2069</f>
        <v>73239990</v>
      </c>
      <c r="E2069" t="str">
        <f>'Raw Data'!E2069</f>
        <v>STAINLESS STEEL SPORTS BOTTLE 600ML S115 -NP-21(TOTAL NET WT . 3653.28 KGS)</v>
      </c>
      <c r="F2069" t="str">
        <f t="shared" si="352"/>
        <v>STAINLESS STEEL SPORTS BOTTLE 600ML S115 -NP-21(TOTAL NET WT . 3653.28 KGS)</v>
      </c>
      <c r="O2069">
        <f>'Raw Data'!N2069</f>
        <v>21240</v>
      </c>
      <c r="P2069" t="str">
        <f>'Raw Data'!O2069</f>
        <v>PCS</v>
      </c>
      <c r="Q2069">
        <f>'Raw Data'!P2069</f>
        <v>84.119387950000004</v>
      </c>
      <c r="R2069">
        <f>'Raw Data'!Q2069</f>
        <v>1786695.8</v>
      </c>
      <c r="S2069">
        <f>'Raw Data'!R2069</f>
        <v>1.229815613</v>
      </c>
      <c r="T2069">
        <f>'Raw Data'!S2069</f>
        <v>26121.283630000002</v>
      </c>
      <c r="U2069">
        <f>'Raw Data'!T2069</f>
        <v>305489.2</v>
      </c>
      <c r="V2069" s="9" t="str">
        <f t="shared" si="353"/>
        <v>STAINLESS</v>
      </c>
      <c r="W2069" t="str">
        <f t="shared" si="354"/>
        <v/>
      </c>
      <c r="X2069" t="e">
        <f t="shared" si="355"/>
        <v>#VALUE!</v>
      </c>
      <c r="Y2069">
        <f t="shared" si="356"/>
        <v>2092185</v>
      </c>
      <c r="Z2069">
        <f t="shared" si="357"/>
        <v>2017</v>
      </c>
      <c r="AA2069" s="9" t="str">
        <f t="shared" si="358"/>
        <v>Steel</v>
      </c>
      <c r="AB2069" s="9" t="str">
        <f t="shared" si="359"/>
        <v>Other</v>
      </c>
      <c r="AD2069" s="13">
        <f t="shared" si="360"/>
        <v>1.229815613</v>
      </c>
      <c r="AE2069" t="e">
        <f t="shared" si="361"/>
        <v>#VALUE!</v>
      </c>
      <c r="AF2069" s="16">
        <f t="shared" si="362"/>
        <v>0.17097997319969074</v>
      </c>
    </row>
    <row r="2070" spans="1:32" x14ac:dyDescent="0.25">
      <c r="A2070" t="str">
        <f>'Raw Data'!A2070</f>
        <v>INNSA1</v>
      </c>
      <c r="B2070" s="7">
        <f>'Raw Data'!B2070</f>
        <v>42762</v>
      </c>
      <c r="C2070">
        <f>'Raw Data'!C2070</f>
        <v>301049751</v>
      </c>
      <c r="D2070">
        <f>'Raw Data'!D2070</f>
        <v>73239990</v>
      </c>
      <c r="E2070" t="str">
        <f>'Raw Data'!E2070</f>
        <v>STEEL HOOK 3PCS-RJ-409 (TOTAL NET WT985.97. KGS) (MILD STEEL)</v>
      </c>
      <c r="F2070" t="str">
        <f t="shared" si="352"/>
        <v>STEEL HOOK 3PCS-RJ-409 (TOTAL NET WT985.97. KGS) (MILD STEEL)</v>
      </c>
      <c r="O2070">
        <f>'Raw Data'!N2070</f>
        <v>24048</v>
      </c>
      <c r="P2070" t="str">
        <f>'Raw Data'!O2070</f>
        <v>SET</v>
      </c>
      <c r="Q2070">
        <f>'Raw Data'!P2070</f>
        <v>37.031334409999999</v>
      </c>
      <c r="R2070">
        <f>'Raw Data'!Q2070</f>
        <v>890529.53</v>
      </c>
      <c r="S2070">
        <f>'Raw Data'!R2070</f>
        <v>0.53590932599999996</v>
      </c>
      <c r="T2070">
        <f>'Raw Data'!S2070</f>
        <v>12887.54747</v>
      </c>
      <c r="U2070">
        <f>'Raw Data'!T2070</f>
        <v>152262.79999999999</v>
      </c>
      <c r="V2070" s="9" t="str">
        <f t="shared" si="353"/>
        <v>STEEL</v>
      </c>
      <c r="W2070" t="str">
        <f t="shared" si="354"/>
        <v/>
      </c>
      <c r="X2070" t="e">
        <f t="shared" si="355"/>
        <v>#VALUE!</v>
      </c>
      <c r="Y2070">
        <f t="shared" si="356"/>
        <v>1042792.3300000001</v>
      </c>
      <c r="Z2070">
        <f t="shared" si="357"/>
        <v>2017</v>
      </c>
      <c r="AA2070" s="9" t="str">
        <f t="shared" si="358"/>
        <v>Steel</v>
      </c>
      <c r="AB2070" s="9" t="str">
        <f t="shared" si="359"/>
        <v>Hook</v>
      </c>
      <c r="AD2070" s="13">
        <f t="shared" si="360"/>
        <v>0.53590932599999996</v>
      </c>
      <c r="AE2070" t="e">
        <f t="shared" si="361"/>
        <v>#VALUE!</v>
      </c>
      <c r="AF2070" s="16">
        <f t="shared" si="362"/>
        <v>0.17098006845432737</v>
      </c>
    </row>
    <row r="2071" spans="1:32" x14ac:dyDescent="0.25">
      <c r="A2071" t="str">
        <f>'Raw Data'!A2071</f>
        <v>INNSA1</v>
      </c>
      <c r="B2071" s="7">
        <f>'Raw Data'!B2071</f>
        <v>42762</v>
      </c>
      <c r="C2071">
        <f>'Raw Data'!C2071</f>
        <v>301049751</v>
      </c>
      <c r="D2071">
        <f>'Raw Data'!D2071</f>
        <v>73231000</v>
      </c>
      <c r="E2071" t="str">
        <f>'Raw Data'!E2071</f>
        <v>STEEL SCRUBBER 3 PCS SET-ANGW11 (TOTAL NET WT.7392 KGS)(MILD STEEL)</v>
      </c>
      <c r="F2071" t="str">
        <f t="shared" si="352"/>
        <v>STEEL SCRUBBER 3 PCS SET-ANGW11 (TOTAL NET WT.7392 KGS)(MILD STEEL)</v>
      </c>
      <c r="O2071">
        <f>'Raw Data'!N2071</f>
        <v>118272</v>
      </c>
      <c r="P2071" t="str">
        <f>'Raw Data'!O2071</f>
        <v>SET</v>
      </c>
      <c r="Q2071">
        <f>'Raw Data'!P2071</f>
        <v>10.88972064</v>
      </c>
      <c r="R2071">
        <f>'Raw Data'!Q2071</f>
        <v>1287949.04</v>
      </c>
      <c r="S2071">
        <f>'Raw Data'!R2071</f>
        <v>0.15759364200000001</v>
      </c>
      <c r="T2071">
        <f>'Raw Data'!S2071</f>
        <v>18638.915199999999</v>
      </c>
      <c r="U2071">
        <f>'Raw Data'!T2071</f>
        <v>220213.5</v>
      </c>
      <c r="V2071" s="9" t="str">
        <f t="shared" si="353"/>
        <v>STEEL</v>
      </c>
      <c r="W2071" t="str">
        <f t="shared" si="354"/>
        <v/>
      </c>
      <c r="X2071" t="e">
        <f t="shared" si="355"/>
        <v>#VALUE!</v>
      </c>
      <c r="Y2071">
        <f t="shared" si="356"/>
        <v>1508162.54</v>
      </c>
      <c r="Z2071">
        <f t="shared" si="357"/>
        <v>2017</v>
      </c>
      <c r="AA2071" s="9" t="str">
        <f t="shared" si="358"/>
        <v>Steel</v>
      </c>
      <c r="AB2071" s="9" t="str">
        <f t="shared" si="359"/>
        <v>Scrubber</v>
      </c>
      <c r="AD2071" s="13">
        <f t="shared" si="360"/>
        <v>0.15759364200000001</v>
      </c>
      <c r="AE2071" t="e">
        <f t="shared" si="361"/>
        <v>#VALUE!</v>
      </c>
      <c r="AF2071" s="16">
        <f t="shared" si="362"/>
        <v>0.17097997914575874</v>
      </c>
    </row>
    <row r="2072" spans="1:32" x14ac:dyDescent="0.25">
      <c r="A2072" t="str">
        <f>'Raw Data'!A2072</f>
        <v>INNSA1</v>
      </c>
      <c r="B2072" s="7">
        <f>'Raw Data'!B2072</f>
        <v>42762</v>
      </c>
      <c r="C2072">
        <f>'Raw Data'!C2072</f>
        <v>301049751</v>
      </c>
      <c r="D2072">
        <f>'Raw Data'!D2072</f>
        <v>73239990</v>
      </c>
      <c r="E2072" t="str">
        <f>'Raw Data'!E2072</f>
        <v>STEEL PEELER -MP-196 (TOTAL NET WT.34.128 KGS) (MILD STEEL)</v>
      </c>
      <c r="F2072" t="str">
        <f t="shared" si="352"/>
        <v>STEEL PEELER -MP-196 (TOTAL NET WT.34.128 KGS) (MILD STEEL)</v>
      </c>
      <c r="O2072">
        <f>'Raw Data'!N2072</f>
        <v>432</v>
      </c>
      <c r="P2072" t="str">
        <f>'Raw Data'!O2072</f>
        <v>PCS</v>
      </c>
      <c r="Q2072">
        <f>'Raw Data'!P2072</f>
        <v>36.920856479999998</v>
      </c>
      <c r="R2072">
        <f>'Raw Data'!Q2072</f>
        <v>15949.81</v>
      </c>
      <c r="S2072">
        <f>'Raw Data'!R2072</f>
        <v>0.53431051299999999</v>
      </c>
      <c r="T2072">
        <f>'Raw Data'!S2072</f>
        <v>230.8221418</v>
      </c>
      <c r="U2072">
        <f>'Raw Data'!T2072</f>
        <v>2727.2</v>
      </c>
      <c r="V2072" s="9" t="str">
        <f t="shared" si="353"/>
        <v>STEEL</v>
      </c>
      <c r="W2072" t="str">
        <f t="shared" si="354"/>
        <v/>
      </c>
      <c r="X2072" t="e">
        <f t="shared" si="355"/>
        <v>#VALUE!</v>
      </c>
      <c r="Y2072">
        <f t="shared" si="356"/>
        <v>18677.009999999998</v>
      </c>
      <c r="Z2072">
        <f t="shared" si="357"/>
        <v>2017</v>
      </c>
      <c r="AA2072" s="9" t="str">
        <f t="shared" si="358"/>
        <v>Steel</v>
      </c>
      <c r="AB2072" s="9" t="str">
        <f t="shared" si="359"/>
        <v>Other</v>
      </c>
      <c r="AD2072" s="13">
        <f t="shared" si="360"/>
        <v>0.53431051299999999</v>
      </c>
      <c r="AE2072" t="e">
        <f t="shared" si="361"/>
        <v>#VALUE!</v>
      </c>
      <c r="AF2072" s="16">
        <f t="shared" si="362"/>
        <v>0.17098636284695554</v>
      </c>
    </row>
    <row r="2073" spans="1:32" x14ac:dyDescent="0.25">
      <c r="A2073" t="str">
        <f>'Raw Data'!A2073</f>
        <v>INNSA1</v>
      </c>
      <c r="B2073" s="7">
        <f>'Raw Data'!B2073</f>
        <v>42760</v>
      </c>
      <c r="C2073">
        <f>'Raw Data'!C2073</f>
        <v>301049751</v>
      </c>
      <c r="D2073">
        <f>'Raw Data'!D2073</f>
        <v>73239990</v>
      </c>
      <c r="E2073" t="str">
        <f>'Raw Data'!E2073</f>
        <v>STEEL PEELER-MP-196 (TOTAL NET WT.1672.27 KGS) (MILD STEEL)</v>
      </c>
      <c r="F2073" t="str">
        <f t="shared" si="352"/>
        <v>STEEL PEELER-MP-196 (TOTAL NET WT.1672.27 KGS) (MILD STEEL)</v>
      </c>
      <c r="O2073">
        <f>'Raw Data'!N2073</f>
        <v>21168</v>
      </c>
      <c r="P2073" t="str">
        <f>'Raw Data'!O2073</f>
        <v>PCS</v>
      </c>
      <c r="Q2073">
        <f>'Raw Data'!P2073</f>
        <v>36.834676399999999</v>
      </c>
      <c r="R2073">
        <f>'Raw Data'!Q2073</f>
        <v>779716.43</v>
      </c>
      <c r="S2073">
        <f>'Raw Data'!R2073</f>
        <v>0.53306333400000006</v>
      </c>
      <c r="T2073">
        <f>'Raw Data'!S2073</f>
        <v>11283.88466</v>
      </c>
      <c r="U2073">
        <f>'Raw Data'!T2073</f>
        <v>133315.9</v>
      </c>
      <c r="V2073" s="9" t="str">
        <f t="shared" si="353"/>
        <v>STEEL</v>
      </c>
      <c r="W2073" t="str">
        <f t="shared" si="354"/>
        <v/>
      </c>
      <c r="X2073" t="e">
        <f t="shared" si="355"/>
        <v>#VALUE!</v>
      </c>
      <c r="Y2073">
        <f t="shared" si="356"/>
        <v>913032.33000000007</v>
      </c>
      <c r="Z2073">
        <f t="shared" si="357"/>
        <v>2017</v>
      </c>
      <c r="AA2073" s="9" t="str">
        <f t="shared" si="358"/>
        <v>Steel</v>
      </c>
      <c r="AB2073" s="9" t="str">
        <f t="shared" si="359"/>
        <v>Other</v>
      </c>
      <c r="AD2073" s="13">
        <f t="shared" si="360"/>
        <v>0.53306333400000006</v>
      </c>
      <c r="AE2073" t="e">
        <f t="shared" si="361"/>
        <v>#VALUE!</v>
      </c>
      <c r="AF2073" s="16">
        <f t="shared" si="362"/>
        <v>0.17097998050393781</v>
      </c>
    </row>
    <row r="2074" spans="1:32" x14ac:dyDescent="0.25">
      <c r="A2074" t="str">
        <f>'Raw Data'!A2074</f>
        <v>INNSA1</v>
      </c>
      <c r="B2074" s="7">
        <f>'Raw Data'!B2074</f>
        <v>42756</v>
      </c>
      <c r="C2074">
        <f>'Raw Data'!C2074</f>
        <v>301049751</v>
      </c>
      <c r="D2074">
        <f>'Raw Data'!D2074</f>
        <v>73231000</v>
      </c>
      <c r="E2074" t="str">
        <f>'Raw Data'!E2074</f>
        <v>STEEL SCRUBBER-AISI430 (TOTAL NET WT.5472 KGS)(MILD STEEL)</v>
      </c>
      <c r="F2074" t="str">
        <f t="shared" si="352"/>
        <v>STEEL SCRUBBER-AISI430 (TOTAL NET WT.5472 KGS)(MILD STEEL)</v>
      </c>
      <c r="O2074">
        <f>'Raw Data'!N2074</f>
        <v>273600</v>
      </c>
      <c r="P2074" t="str">
        <f>'Raw Data'!O2074</f>
        <v>PCS</v>
      </c>
      <c r="Q2074">
        <f>'Raw Data'!P2074</f>
        <v>4.7127486479999998</v>
      </c>
      <c r="R2074">
        <f>'Raw Data'!Q2074</f>
        <v>1289408.03</v>
      </c>
      <c r="S2074">
        <f>'Raw Data'!R2074</f>
        <v>6.8201862000000002E-2</v>
      </c>
      <c r="T2074">
        <f>'Raw Data'!S2074</f>
        <v>18660.02938</v>
      </c>
      <c r="U2074">
        <f>'Raw Data'!T2074</f>
        <v>220462.9</v>
      </c>
      <c r="V2074" s="9" t="str">
        <f t="shared" si="353"/>
        <v>STEEL</v>
      </c>
      <c r="W2074" t="str">
        <f t="shared" si="354"/>
        <v/>
      </c>
      <c r="X2074" t="e">
        <f t="shared" si="355"/>
        <v>#VALUE!</v>
      </c>
      <c r="Y2074">
        <f t="shared" si="356"/>
        <v>1509870.93</v>
      </c>
      <c r="Z2074">
        <f t="shared" si="357"/>
        <v>2017</v>
      </c>
      <c r="AA2074" s="9" t="str">
        <f t="shared" si="358"/>
        <v>Steel</v>
      </c>
      <c r="AB2074" s="9" t="str">
        <f t="shared" si="359"/>
        <v>Scrubber</v>
      </c>
      <c r="AD2074" s="13">
        <f t="shared" si="360"/>
        <v>6.8201862000000002E-2</v>
      </c>
      <c r="AE2074" t="e">
        <f t="shared" si="361"/>
        <v>#VALUE!</v>
      </c>
      <c r="AF2074" s="16">
        <f t="shared" si="362"/>
        <v>0.17097993410200804</v>
      </c>
    </row>
    <row r="2075" spans="1:32" x14ac:dyDescent="0.25">
      <c r="A2075" t="str">
        <f>'Raw Data'!A2075</f>
        <v>INNSA1</v>
      </c>
      <c r="B2075" s="7">
        <f>'Raw Data'!B2075</f>
        <v>42749</v>
      </c>
      <c r="C2075">
        <f>'Raw Data'!C2075</f>
        <v>301049751</v>
      </c>
      <c r="D2075">
        <f>'Raw Data'!D2075</f>
        <v>73239990</v>
      </c>
      <c r="E2075" t="str">
        <f>'Raw Data'!E2075</f>
        <v>STEEL GRATER-ST-4 (TOTAL NET WT.3223.20KGS) (MILD STEEL)</v>
      </c>
      <c r="F2075" t="str">
        <f t="shared" si="352"/>
        <v>STEEL GRATER-ST-4 (TOTAL NET WT.3223.20KGS) (MILD STEEL)</v>
      </c>
      <c r="O2075">
        <f>'Raw Data'!N2075</f>
        <v>20400</v>
      </c>
      <c r="P2075" t="str">
        <f>'Raw Data'!O2075</f>
        <v>PCS</v>
      </c>
      <c r="Q2075">
        <f>'Raw Data'!P2075</f>
        <v>51.854725979999998</v>
      </c>
      <c r="R2075">
        <f>'Raw Data'!Q2075</f>
        <v>1057836.4099999999</v>
      </c>
      <c r="S2075">
        <f>'Raw Data'!R2075</f>
        <v>0.75370241299999996</v>
      </c>
      <c r="T2075">
        <f>'Raw Data'!S2075</f>
        <v>15375.52922</v>
      </c>
      <c r="U2075">
        <f>'Raw Data'!T2075</f>
        <v>180868.8</v>
      </c>
      <c r="V2075" s="9" t="str">
        <f t="shared" si="353"/>
        <v>STEEL</v>
      </c>
      <c r="W2075" t="str">
        <f t="shared" si="354"/>
        <v/>
      </c>
      <c r="X2075" t="e">
        <f t="shared" si="355"/>
        <v>#VALUE!</v>
      </c>
      <c r="Y2075">
        <f t="shared" si="356"/>
        <v>1238705.21</v>
      </c>
      <c r="Z2075">
        <f t="shared" si="357"/>
        <v>2017</v>
      </c>
      <c r="AA2075" s="9" t="str">
        <f t="shared" si="358"/>
        <v>Steel</v>
      </c>
      <c r="AB2075" s="9" t="str">
        <f t="shared" si="359"/>
        <v>Other</v>
      </c>
      <c r="AD2075" s="13">
        <f t="shared" si="360"/>
        <v>0.75370241299999996</v>
      </c>
      <c r="AE2075" t="e">
        <f t="shared" si="361"/>
        <v>#VALUE!</v>
      </c>
      <c r="AF2075" s="16">
        <f t="shared" si="362"/>
        <v>0.17097993441159773</v>
      </c>
    </row>
    <row r="2076" spans="1:32" x14ac:dyDescent="0.25">
      <c r="A2076" t="str">
        <f>'Raw Data'!A2076</f>
        <v>INNSA1</v>
      </c>
      <c r="B2076" s="7">
        <f>'Raw Data'!B2076</f>
        <v>42749</v>
      </c>
      <c r="C2076">
        <f>'Raw Data'!C2076</f>
        <v>301049751</v>
      </c>
      <c r="D2076">
        <f>'Raw Data'!D2076</f>
        <v>73239990</v>
      </c>
      <c r="E2076" t="str">
        <f>'Raw Data'!E2076</f>
        <v>STEEL PIZZA CUTTER- RJ-388 (TOTAL 1015.2 KGS) (MILD STEEL)</v>
      </c>
      <c r="F2076" t="str">
        <f t="shared" si="352"/>
        <v>STEEL PIZZA CUTTER- RJ-388 (TOTAL 1015.2 KGS) (MILD STEEL)</v>
      </c>
      <c r="O2076">
        <f>'Raw Data'!N2076</f>
        <v>10800</v>
      </c>
      <c r="P2076" t="str">
        <f>'Raw Data'!O2076</f>
        <v>PCS</v>
      </c>
      <c r="Q2076">
        <f>'Raw Data'!P2076</f>
        <v>33.751993519999999</v>
      </c>
      <c r="R2076">
        <f>'Raw Data'!Q2076</f>
        <v>364521.53</v>
      </c>
      <c r="S2076">
        <f>'Raw Data'!R2076</f>
        <v>0.49058130100000003</v>
      </c>
      <c r="T2076">
        <f>'Raw Data'!S2076</f>
        <v>5298.2780519999997</v>
      </c>
      <c r="U2076">
        <f>'Raw Data'!T2076</f>
        <v>62325.9</v>
      </c>
      <c r="V2076" s="9" t="str">
        <f t="shared" si="353"/>
        <v>STEEL</v>
      </c>
      <c r="W2076" t="str">
        <f t="shared" si="354"/>
        <v/>
      </c>
      <c r="X2076" t="e">
        <f t="shared" si="355"/>
        <v>#VALUE!</v>
      </c>
      <c r="Y2076">
        <f t="shared" si="356"/>
        <v>426847.43000000005</v>
      </c>
      <c r="Z2076">
        <f t="shared" si="357"/>
        <v>2017</v>
      </c>
      <c r="AA2076" s="9" t="str">
        <f t="shared" si="358"/>
        <v>Steel</v>
      </c>
      <c r="AB2076" s="9" t="str">
        <f t="shared" si="359"/>
        <v>Other</v>
      </c>
      <c r="AD2076" s="13">
        <f t="shared" si="360"/>
        <v>0.49058130100000003</v>
      </c>
      <c r="AE2076" t="e">
        <f t="shared" si="361"/>
        <v>#VALUE!</v>
      </c>
      <c r="AF2076" s="16">
        <f t="shared" si="362"/>
        <v>0.17098002414288122</v>
      </c>
    </row>
    <row r="2077" spans="1:32" x14ac:dyDescent="0.25">
      <c r="A2077" t="str">
        <f>'Raw Data'!A2077</f>
        <v>INNSA1</v>
      </c>
      <c r="B2077" s="7">
        <f>'Raw Data'!B2077</f>
        <v>42749</v>
      </c>
      <c r="C2077">
        <f>'Raw Data'!C2077</f>
        <v>301049751</v>
      </c>
      <c r="D2077">
        <f>'Raw Data'!D2077</f>
        <v>73239990</v>
      </c>
      <c r="E2077" t="str">
        <f>'Raw Data'!E2077</f>
        <v>STEEL TEA STAINER-NP-55 (TOTAL NET WT.1861.20 KGS) (MILD STEEL)</v>
      </c>
      <c r="F2077" t="str">
        <f t="shared" si="352"/>
        <v>STEEL TEA STAINER-NP-55 (TOTAL NET WT.1861.20 KGS) (MILD STEEL)</v>
      </c>
      <c r="O2077">
        <f>'Raw Data'!N2077</f>
        <v>39600</v>
      </c>
      <c r="P2077" t="str">
        <f>'Raw Data'!O2077</f>
        <v>PCS</v>
      </c>
      <c r="Q2077">
        <f>'Raw Data'!P2077</f>
        <v>20.351402019999998</v>
      </c>
      <c r="R2077">
        <f>'Raw Data'!Q2077</f>
        <v>805915.52</v>
      </c>
      <c r="S2077">
        <f>'Raw Data'!R2077</f>
        <v>0.29580526200000001</v>
      </c>
      <c r="T2077">
        <f>'Raw Data'!S2077</f>
        <v>11713.888370000001</v>
      </c>
      <c r="U2077">
        <f>'Raw Data'!T2077</f>
        <v>137795.4</v>
      </c>
      <c r="V2077" s="9" t="str">
        <f t="shared" si="353"/>
        <v>STEEL</v>
      </c>
      <c r="W2077" t="str">
        <f t="shared" si="354"/>
        <v/>
      </c>
      <c r="X2077" t="e">
        <f t="shared" si="355"/>
        <v>#VALUE!</v>
      </c>
      <c r="Y2077">
        <f t="shared" si="356"/>
        <v>943710.92</v>
      </c>
      <c r="Z2077">
        <f t="shared" si="357"/>
        <v>2017</v>
      </c>
      <c r="AA2077" s="9" t="str">
        <f t="shared" si="358"/>
        <v>Steel</v>
      </c>
      <c r="AB2077" s="9" t="str">
        <f t="shared" si="359"/>
        <v>Other</v>
      </c>
      <c r="AD2077" s="13">
        <f t="shared" si="360"/>
        <v>0.29580526200000001</v>
      </c>
      <c r="AE2077" t="e">
        <f t="shared" si="361"/>
        <v>#VALUE!</v>
      </c>
      <c r="AF2077" s="16">
        <f t="shared" si="362"/>
        <v>0.17097995581472358</v>
      </c>
    </row>
    <row r="2078" spans="1:32" x14ac:dyDescent="0.25">
      <c r="A2078" t="str">
        <f>'Raw Data'!A2078</f>
        <v>INNSA1</v>
      </c>
      <c r="B2078" s="7">
        <f>'Raw Data'!B2078</f>
        <v>42749</v>
      </c>
      <c r="C2078">
        <f>'Raw Data'!C2078</f>
        <v>301049751</v>
      </c>
      <c r="D2078">
        <f>'Raw Data'!D2078</f>
        <v>73239990</v>
      </c>
      <c r="E2078" t="str">
        <f>'Raw Data'!E2078</f>
        <v>STEEL TEA STAINER-NP-54 (TOTAL NET WT.1468.80 KGS) (MILD STEEL)</v>
      </c>
      <c r="F2078" t="str">
        <f t="shared" si="352"/>
        <v>STEEL TEA STAINER-NP-54 (TOTAL NET WT.1468.80 KGS) (MILD STEEL)</v>
      </c>
      <c r="O2078">
        <f>'Raw Data'!N2078</f>
        <v>30600</v>
      </c>
      <c r="P2078" t="str">
        <f>'Raw Data'!O2078</f>
        <v>PCS</v>
      </c>
      <c r="Q2078">
        <f>'Raw Data'!P2078</f>
        <v>20.35140196</v>
      </c>
      <c r="R2078">
        <f>'Raw Data'!Q2078</f>
        <v>622752.9</v>
      </c>
      <c r="S2078">
        <f>'Raw Data'!R2078</f>
        <v>0.29580526099999999</v>
      </c>
      <c r="T2078">
        <f>'Raw Data'!S2078</f>
        <v>9051.6409879999992</v>
      </c>
      <c r="U2078">
        <f>'Raw Data'!T2078</f>
        <v>106478.3</v>
      </c>
      <c r="V2078" s="9" t="str">
        <f t="shared" si="353"/>
        <v>STEEL</v>
      </c>
      <c r="W2078" t="str">
        <f t="shared" si="354"/>
        <v/>
      </c>
      <c r="X2078" t="e">
        <f t="shared" si="355"/>
        <v>#VALUE!</v>
      </c>
      <c r="Y2078">
        <f t="shared" si="356"/>
        <v>729231.20000000007</v>
      </c>
      <c r="Z2078">
        <f t="shared" si="357"/>
        <v>2017</v>
      </c>
      <c r="AA2078" s="9" t="str">
        <f t="shared" si="358"/>
        <v>Steel</v>
      </c>
      <c r="AB2078" s="9" t="str">
        <f t="shared" si="359"/>
        <v>Other</v>
      </c>
      <c r="AD2078" s="13">
        <f t="shared" si="360"/>
        <v>0.29580526099999999</v>
      </c>
      <c r="AE2078" t="e">
        <f t="shared" si="361"/>
        <v>#VALUE!</v>
      </c>
      <c r="AF2078" s="16">
        <f t="shared" si="362"/>
        <v>0.17098001470567217</v>
      </c>
    </row>
    <row r="2079" spans="1:32" x14ac:dyDescent="0.25">
      <c r="A2079" t="str">
        <f>'Raw Data'!A2079</f>
        <v>INNSA1</v>
      </c>
      <c r="B2079" s="7">
        <f>'Raw Data'!B2079</f>
        <v>42748</v>
      </c>
      <c r="C2079">
        <f>'Raw Data'!C2079</f>
        <v>301049751</v>
      </c>
      <c r="D2079">
        <f>'Raw Data'!D2079</f>
        <v>73239990</v>
      </c>
      <c r="E2079" t="str">
        <f>'Raw Data'!E2079</f>
        <v>STAINLESS STEEL SPORTS BOTTLE 600ML S-115 -NP-21(TOTAL NET WT. 3909.06KGS)</v>
      </c>
      <c r="F2079" t="str">
        <f t="shared" si="352"/>
        <v>STAINLESS STEEL SPORTS BOTTLE 600ML S-115 -NP-21(TOTAL NET WT. 3909.06KGS)</v>
      </c>
      <c r="O2079">
        <f>'Raw Data'!N2079</f>
        <v>22860</v>
      </c>
      <c r="P2079" t="str">
        <f>'Raw Data'!O2079</f>
        <v>PCS</v>
      </c>
      <c r="Q2079">
        <f>'Raw Data'!P2079</f>
        <v>84.736239280000007</v>
      </c>
      <c r="R2079">
        <f>'Raw Data'!Q2079</f>
        <v>1937070.43</v>
      </c>
      <c r="S2079">
        <f>'Raw Data'!R2079</f>
        <v>1.231631385</v>
      </c>
      <c r="T2079">
        <f>'Raw Data'!S2079</f>
        <v>28155.09346</v>
      </c>
      <c r="U2079">
        <f>'Raw Data'!T2079</f>
        <v>331200.2</v>
      </c>
      <c r="V2079" s="9" t="str">
        <f t="shared" si="353"/>
        <v>STAINLESS</v>
      </c>
      <c r="W2079" t="str">
        <f t="shared" si="354"/>
        <v/>
      </c>
      <c r="X2079" t="e">
        <f t="shared" si="355"/>
        <v>#VALUE!</v>
      </c>
      <c r="Y2079">
        <f t="shared" si="356"/>
        <v>2268270.63</v>
      </c>
      <c r="Z2079">
        <f t="shared" si="357"/>
        <v>2017</v>
      </c>
      <c r="AA2079" s="9" t="str">
        <f t="shared" si="358"/>
        <v>Steel</v>
      </c>
      <c r="AB2079" s="9" t="str">
        <f t="shared" si="359"/>
        <v>Other</v>
      </c>
      <c r="AD2079" s="13">
        <f t="shared" si="360"/>
        <v>1.231631385</v>
      </c>
      <c r="AE2079" t="e">
        <f t="shared" si="361"/>
        <v>#VALUE!</v>
      </c>
      <c r="AF2079" s="16">
        <f t="shared" si="362"/>
        <v>0.17097994728049204</v>
      </c>
    </row>
    <row r="2080" spans="1:32" x14ac:dyDescent="0.25">
      <c r="A2080" t="str">
        <f>'Raw Data'!A2080</f>
        <v>INNSA1</v>
      </c>
      <c r="B2080" s="7">
        <f>'Raw Data'!B2080</f>
        <v>42748</v>
      </c>
      <c r="C2080">
        <f>'Raw Data'!C2080</f>
        <v>301049751</v>
      </c>
      <c r="D2080">
        <f>'Raw Data'!D2080</f>
        <v>73239990</v>
      </c>
      <c r="E2080" t="str">
        <f>'Raw Data'!E2080</f>
        <v>STAINLESS STEEL SPORTS BOTTLE 750ML S-308-C6-NP-20(TOTAL NET WT.284.83 KGS)</v>
      </c>
      <c r="F2080" t="str">
        <f t="shared" si="352"/>
        <v>STAINLESS STEEL SPORTS BOTTLE 750ML S-308-C6-NP-20(TOTAL NET WT.284.83 KGS)</v>
      </c>
      <c r="O2080">
        <f>'Raw Data'!N2080</f>
        <v>1656</v>
      </c>
      <c r="P2080" t="str">
        <f>'Raw Data'!O2080</f>
        <v>PCS</v>
      </c>
      <c r="Q2080">
        <f>'Raw Data'!P2080</f>
        <v>79.149233089999996</v>
      </c>
      <c r="R2080">
        <f>'Raw Data'!Q2080</f>
        <v>131071.13</v>
      </c>
      <c r="S2080">
        <f>'Raw Data'!R2080</f>
        <v>1.1504249</v>
      </c>
      <c r="T2080">
        <f>'Raw Data'!S2080</f>
        <v>1905.1036340000001</v>
      </c>
      <c r="U2080">
        <f>'Raw Data'!T2080</f>
        <v>22410.6</v>
      </c>
      <c r="V2080" s="9" t="str">
        <f t="shared" si="353"/>
        <v>STAINLESS</v>
      </c>
      <c r="W2080" t="str">
        <f t="shared" si="354"/>
        <v/>
      </c>
      <c r="X2080" t="e">
        <f t="shared" si="355"/>
        <v>#VALUE!</v>
      </c>
      <c r="Y2080">
        <f t="shared" si="356"/>
        <v>153481.73000000001</v>
      </c>
      <c r="Z2080">
        <f t="shared" si="357"/>
        <v>2017</v>
      </c>
      <c r="AA2080" s="9" t="str">
        <f t="shared" si="358"/>
        <v>Steel</v>
      </c>
      <c r="AB2080" s="9" t="str">
        <f t="shared" si="359"/>
        <v>Other</v>
      </c>
      <c r="AD2080" s="13">
        <f t="shared" si="360"/>
        <v>1.1504249</v>
      </c>
      <c r="AE2080" t="e">
        <f t="shared" si="361"/>
        <v>#VALUE!</v>
      </c>
      <c r="AF2080" s="16">
        <f t="shared" si="362"/>
        <v>0.17098044397725112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9157C-87BD-491B-B961-383362DB7977}">
  <dimension ref="A1"/>
  <sheetViews>
    <sheetView workbookViewId="0"/>
  </sheetViews>
  <sheetFormatPr defaultRowHeight="15"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2F77A-28E3-48BD-B9EA-EB52F5C996DF}">
  <dimension ref="A3:E13"/>
  <sheetViews>
    <sheetView workbookViewId="0">
      <selection activeCell="E13" sqref="E13"/>
    </sheetView>
  </sheetViews>
  <sheetFormatPr defaultRowHeight="15" x14ac:dyDescent="0.25"/>
  <cols>
    <col min="1" max="1" width="13.140625" bestFit="1" customWidth="1"/>
    <col min="2" max="2" width="21.7109375" bestFit="1" customWidth="1"/>
    <col min="3" max="3" width="24" bestFit="1" customWidth="1"/>
    <col min="4" max="4" width="12" bestFit="1" customWidth="1"/>
    <col min="5" max="5" width="9.140625" style="20"/>
  </cols>
  <sheetData>
    <row r="3" spans="1:5" x14ac:dyDescent="0.25">
      <c r="A3" s="11" t="s">
        <v>1987</v>
      </c>
      <c r="B3" t="s">
        <v>1988</v>
      </c>
      <c r="C3" t="s">
        <v>1989</v>
      </c>
      <c r="D3" s="14" t="s">
        <v>1990</v>
      </c>
      <c r="E3" s="18" t="s">
        <v>1991</v>
      </c>
    </row>
    <row r="4" spans="1:5" x14ac:dyDescent="0.25">
      <c r="A4" s="12">
        <v>2017</v>
      </c>
      <c r="B4">
        <v>32749949.999999978</v>
      </c>
      <c r="C4">
        <v>158243241.84000012</v>
      </c>
      <c r="D4">
        <f>SUM(B4,C4)</f>
        <v>190993191.84000009</v>
      </c>
      <c r="E4" s="19" t="s">
        <v>1992</v>
      </c>
    </row>
    <row r="5" spans="1:5" x14ac:dyDescent="0.25">
      <c r="A5" s="12">
        <v>2018</v>
      </c>
      <c r="B5">
        <v>82490491.700000048</v>
      </c>
      <c r="C5">
        <v>334226491.32000011</v>
      </c>
      <c r="D5">
        <f t="shared" ref="D5:D12" si="0">SUM(B5,C5)</f>
        <v>416716983.02000016</v>
      </c>
      <c r="E5" s="20">
        <f>(D5- D4)/D4</f>
        <v>1.1818420803663761</v>
      </c>
    </row>
    <row r="6" spans="1:5" x14ac:dyDescent="0.25">
      <c r="A6" s="12">
        <v>2019</v>
      </c>
      <c r="B6">
        <v>104022203.5</v>
      </c>
      <c r="C6">
        <v>421402962.72999948</v>
      </c>
      <c r="D6">
        <f t="shared" si="0"/>
        <v>525425166.22999948</v>
      </c>
      <c r="E6" s="20">
        <f t="shared" ref="E6:E12" si="1">(D6 - D5)/D5</f>
        <v>0.26086813746389098</v>
      </c>
    </row>
    <row r="7" spans="1:5" x14ac:dyDescent="0.25">
      <c r="A7" s="12">
        <v>2020</v>
      </c>
      <c r="B7">
        <v>120306630.69999999</v>
      </c>
      <c r="C7">
        <v>349289501.6000002</v>
      </c>
      <c r="D7">
        <f t="shared" si="0"/>
        <v>469596132.30000019</v>
      </c>
      <c r="E7" s="20">
        <f t="shared" si="1"/>
        <v>-0.10625496744014104</v>
      </c>
    </row>
    <row r="8" spans="1:5" x14ac:dyDescent="0.25">
      <c r="A8" s="12">
        <v>2021</v>
      </c>
      <c r="B8">
        <v>181603576.49999994</v>
      </c>
      <c r="C8">
        <v>487397812.22000003</v>
      </c>
      <c r="D8">
        <f t="shared" si="0"/>
        <v>669001388.72000003</v>
      </c>
      <c r="E8" s="20">
        <f t="shared" si="1"/>
        <v>0.42463138578963072</v>
      </c>
    </row>
    <row r="9" spans="1:5" x14ac:dyDescent="0.25">
      <c r="A9" s="12">
        <v>2022</v>
      </c>
      <c r="B9">
        <v>280443504.09999996</v>
      </c>
      <c r="C9">
        <v>754323773.96000016</v>
      </c>
      <c r="D9">
        <f t="shared" si="0"/>
        <v>1034767278.0600002</v>
      </c>
      <c r="E9" s="20">
        <f t="shared" si="1"/>
        <v>0.54673412567920043</v>
      </c>
    </row>
    <row r="10" spans="1:5" x14ac:dyDescent="0.25">
      <c r="A10" s="12">
        <v>2023</v>
      </c>
      <c r="B10">
        <v>321521809.10000026</v>
      </c>
      <c r="C10">
        <v>870407396.92999959</v>
      </c>
      <c r="D10">
        <f t="shared" si="0"/>
        <v>1191929206.0299997</v>
      </c>
      <c r="E10" s="20">
        <f t="shared" si="1"/>
        <v>0.15188142426058301</v>
      </c>
    </row>
    <row r="11" spans="1:5" x14ac:dyDescent="0.25">
      <c r="A11" s="12">
        <v>2024</v>
      </c>
      <c r="B11">
        <v>160749491.5</v>
      </c>
      <c r="C11">
        <v>425518036.08000016</v>
      </c>
      <c r="D11">
        <f t="shared" si="0"/>
        <v>586267527.58000016</v>
      </c>
      <c r="E11" s="20">
        <f t="shared" si="1"/>
        <v>-0.50813561358001968</v>
      </c>
    </row>
    <row r="12" spans="1:5" x14ac:dyDescent="0.25">
      <c r="A12" s="12">
        <v>2025</v>
      </c>
      <c r="B12">
        <v>146129162.70000002</v>
      </c>
      <c r="C12">
        <v>393129171.74000001</v>
      </c>
      <c r="D12">
        <f t="shared" si="0"/>
        <v>539258334.44000006</v>
      </c>
      <c r="E12" s="20">
        <f t="shared" si="1"/>
        <v>-8.0183859634943511E-2</v>
      </c>
    </row>
    <row r="13" spans="1:5" x14ac:dyDescent="0.25">
      <c r="A13" s="12" t="s">
        <v>1990</v>
      </c>
      <c r="B13">
        <v>1430016819.8000002</v>
      </c>
      <c r="C13">
        <v>4193938388.4199991</v>
      </c>
      <c r="D13" s="15">
        <f>SUM(B13,C13)</f>
        <v>5623955208.2199993</v>
      </c>
    </row>
  </sheetData>
  <conditionalFormatting sqref="D13">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017E3-A2C2-4727-A039-5B80F8E7E7AD}">
  <dimension ref="A3:F7"/>
  <sheetViews>
    <sheetView workbookViewId="0">
      <selection activeCell="F12" sqref="F12"/>
    </sheetView>
  </sheetViews>
  <sheetFormatPr defaultRowHeight="15" x14ac:dyDescent="0.25"/>
  <cols>
    <col min="1" max="1" width="13.140625" bestFit="1" customWidth="1"/>
    <col min="2" max="2" width="24" bestFit="1" customWidth="1"/>
    <col min="3" max="3" width="21.7109375" bestFit="1" customWidth="1"/>
    <col min="4" max="4" width="16" bestFit="1" customWidth="1"/>
    <col min="5" max="5" width="14.42578125" style="17" bestFit="1" customWidth="1"/>
  </cols>
  <sheetData>
    <row r="3" spans="1:6" x14ac:dyDescent="0.25">
      <c r="A3" s="11" t="s">
        <v>1987</v>
      </c>
      <c r="B3" t="s">
        <v>1989</v>
      </c>
      <c r="C3" t="s">
        <v>1988</v>
      </c>
      <c r="D3" s="23" t="s">
        <v>1993</v>
      </c>
      <c r="E3" s="25" t="s">
        <v>1994</v>
      </c>
      <c r="F3" s="14" t="s">
        <v>1995</v>
      </c>
    </row>
    <row r="4" spans="1:6" x14ac:dyDescent="0.25">
      <c r="A4" s="12">
        <v>73231000</v>
      </c>
      <c r="B4">
        <v>335331798.47000003</v>
      </c>
      <c r="C4">
        <v>138588413.50000003</v>
      </c>
      <c r="D4">
        <f>SUM(B4,C4)</f>
        <v>473920211.97000003</v>
      </c>
      <c r="E4" s="17">
        <f xml:space="preserve"> D4 / SUM(D:D)</f>
        <v>4.2134067077678361E-2</v>
      </c>
      <c r="F4">
        <f>RANK(E4, $E:$E, 0)</f>
        <v>2</v>
      </c>
    </row>
    <row r="5" spans="1:6" x14ac:dyDescent="0.25">
      <c r="A5" s="12">
        <v>73239390</v>
      </c>
      <c r="B5">
        <v>15387696.560000002</v>
      </c>
      <c r="C5">
        <v>4195325.1000000006</v>
      </c>
      <c r="D5">
        <f t="shared" ref="D5:D7" si="0">SUM(B5,C5)</f>
        <v>19583021.660000004</v>
      </c>
      <c r="E5" s="17">
        <f xml:space="preserve"> D5 / SUM(D:D)</f>
        <v>1.741036417873436E-3</v>
      </c>
      <c r="F5">
        <f t="shared" ref="F5:F6" si="1">RANK(E5, $E:$E, 0)</f>
        <v>3</v>
      </c>
    </row>
    <row r="6" spans="1:6" x14ac:dyDescent="0.25">
      <c r="A6" s="12">
        <v>73239990</v>
      </c>
      <c r="B6">
        <v>3843218893.3899965</v>
      </c>
      <c r="C6">
        <v>1287233081.2000027</v>
      </c>
      <c r="D6">
        <f t="shared" si="0"/>
        <v>5130451974.5899992</v>
      </c>
      <c r="E6" s="17">
        <f t="shared" ref="E6" si="2" xml:space="preserve"> D6 / SUM(D:D)</f>
        <v>0.45612489650444821</v>
      </c>
      <c r="F6">
        <f t="shared" si="1"/>
        <v>1</v>
      </c>
    </row>
    <row r="7" spans="1:6" x14ac:dyDescent="0.25">
      <c r="A7" s="12" t="s">
        <v>1990</v>
      </c>
      <c r="B7">
        <v>4193938388.4199967</v>
      </c>
      <c r="C7">
        <v>1430016819.8000026</v>
      </c>
      <c r="D7" s="24">
        <f t="shared" si="0"/>
        <v>5623955208.2199993</v>
      </c>
    </row>
  </sheetData>
  <autoFilter ref="A3:F7" xr:uid="{DF0017E3-A2C2-4727-A039-5B80F8E7E7AD}"/>
  <sortState xmlns:xlrd2="http://schemas.microsoft.com/office/spreadsheetml/2017/richdata2" ref="F3:F8">
    <sortCondition descending="1" ref="F1:F8"/>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AACFB-A149-49E2-9E4D-5572862192AF}">
  <dimension ref="A3:E13"/>
  <sheetViews>
    <sheetView workbookViewId="0">
      <selection activeCell="H10" sqref="H10"/>
    </sheetView>
  </sheetViews>
  <sheetFormatPr defaultRowHeight="15" x14ac:dyDescent="0.25"/>
  <cols>
    <col min="1" max="1" width="13.140625" bestFit="1" customWidth="1"/>
    <col min="2" max="2" width="17" bestFit="1" customWidth="1"/>
    <col min="3" max="3" width="24" bestFit="1" customWidth="1"/>
    <col min="4" max="4" width="27.28515625" bestFit="1" customWidth="1"/>
    <col min="5" max="5" width="17.42578125" bestFit="1" customWidth="1"/>
  </cols>
  <sheetData>
    <row r="3" spans="1:5" x14ac:dyDescent="0.25">
      <c r="A3" s="11" t="s">
        <v>1987</v>
      </c>
      <c r="B3" t="s">
        <v>1996</v>
      </c>
      <c r="C3" t="s">
        <v>1989</v>
      </c>
      <c r="D3" t="s">
        <v>1997</v>
      </c>
      <c r="E3" t="s">
        <v>1998</v>
      </c>
    </row>
    <row r="4" spans="1:5" x14ac:dyDescent="0.25">
      <c r="A4" s="12">
        <v>2017</v>
      </c>
      <c r="B4">
        <v>5091795</v>
      </c>
      <c r="C4">
        <v>158243241.84000012</v>
      </c>
      <c r="D4">
        <v>1.3647888510112185</v>
      </c>
      <c r="E4" s="27">
        <v>0.20387839461790414</v>
      </c>
    </row>
    <row r="5" spans="1:5" x14ac:dyDescent="0.25">
      <c r="A5" s="12">
        <v>2018</v>
      </c>
      <c r="B5">
        <v>7043302.4000000004</v>
      </c>
      <c r="C5">
        <v>334226491.32000011</v>
      </c>
      <c r="D5">
        <v>2.2479205057927101</v>
      </c>
      <c r="E5" s="27">
        <v>0.24787982706999456</v>
      </c>
    </row>
    <row r="6" spans="1:5" x14ac:dyDescent="0.25">
      <c r="A6" s="12">
        <v>2019</v>
      </c>
      <c r="B6">
        <v>2284529.1500000004</v>
      </c>
      <c r="C6">
        <v>421402962.72999948</v>
      </c>
      <c r="D6">
        <v>5.2457551057061078</v>
      </c>
      <c r="E6" s="27">
        <v>0.24673954484349292</v>
      </c>
    </row>
    <row r="7" spans="1:5" x14ac:dyDescent="0.25">
      <c r="A7" s="12">
        <v>2020</v>
      </c>
      <c r="B7">
        <v>1025587.8799999999</v>
      </c>
      <c r="C7">
        <v>349289501.6000002</v>
      </c>
      <c r="D7">
        <v>5.5697327547465267</v>
      </c>
      <c r="E7" s="27">
        <v>0.33655195389311332</v>
      </c>
    </row>
    <row r="8" spans="1:5" x14ac:dyDescent="0.25">
      <c r="A8" s="12">
        <v>2021</v>
      </c>
      <c r="B8">
        <v>1245830.9899999998</v>
      </c>
      <c r="C8">
        <v>487397812.22000003</v>
      </c>
      <c r="D8">
        <v>6.0588397477889409</v>
      </c>
      <c r="E8" s="27">
        <v>0.37338895183548942</v>
      </c>
    </row>
    <row r="9" spans="1:5" x14ac:dyDescent="0.25">
      <c r="A9" s="12">
        <v>2022</v>
      </c>
      <c r="B9">
        <v>1512130.2100000014</v>
      </c>
      <c r="C9">
        <v>754323773.96000016</v>
      </c>
      <c r="D9">
        <v>6.7207608347675247</v>
      </c>
      <c r="E9" s="27">
        <v>0.37288263146863948</v>
      </c>
    </row>
    <row r="10" spans="1:5" x14ac:dyDescent="0.25">
      <c r="A10" s="12">
        <v>2023</v>
      </c>
      <c r="B10">
        <v>2093382.5599999998</v>
      </c>
      <c r="C10">
        <v>870407396.92999959</v>
      </c>
      <c r="D10">
        <v>6.0196042701530876</v>
      </c>
      <c r="E10" s="27">
        <v>0.36947259143829064</v>
      </c>
    </row>
    <row r="11" spans="1:5" x14ac:dyDescent="0.25">
      <c r="A11" s="12">
        <v>2024</v>
      </c>
      <c r="B11">
        <v>1135662.7399999998</v>
      </c>
      <c r="C11">
        <v>425518036.08000016</v>
      </c>
      <c r="D11">
        <v>5.326890323427925</v>
      </c>
      <c r="E11" s="27">
        <v>0.37695136629177817</v>
      </c>
    </row>
    <row r="12" spans="1:5" x14ac:dyDescent="0.25">
      <c r="A12" s="12">
        <v>2025</v>
      </c>
      <c r="B12">
        <v>919858.47999999975</v>
      </c>
      <c r="C12">
        <v>393129171.74000001</v>
      </c>
      <c r="D12">
        <v>5.0631443775289453</v>
      </c>
      <c r="E12" s="27">
        <v>0.37025265739350011</v>
      </c>
    </row>
    <row r="13" spans="1:5" x14ac:dyDescent="0.25">
      <c r="A13" s="12" t="s">
        <v>1990</v>
      </c>
      <c r="B13">
        <v>22352079.409999985</v>
      </c>
      <c r="C13">
        <v>4193938388.4199963</v>
      </c>
      <c r="D13">
        <v>5.0754014718725902</v>
      </c>
      <c r="E13" s="27">
        <v>0.32713447238793153</v>
      </c>
    </row>
  </sheetData>
  <conditionalFormatting pivot="1" sqref="E4">
    <cfRule type="cellIs" dxfId="1" priority="3" operator="greaterThan">
      <formula>0.33</formula>
    </cfRule>
  </conditionalFormatting>
  <conditionalFormatting pivot="1" sqref="E4:E13">
    <cfRule type="cellIs" dxfId="0" priority="2" operator="greaterThan">
      <formula>0.33</formula>
    </cfRule>
  </conditionalFormatting>
  <conditionalFormatting sqref="E1:E1048576">
    <cfRule type="colorScale" priority="1">
      <colorScale>
        <cfvo type="min"/>
        <cfvo type="percentile" val="50"/>
        <cfvo type="max"/>
        <color rgb="FFF8696B"/>
        <color rgb="FFFFEB84"/>
        <color rgb="FF63BE7B"/>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 Data</vt:lpstr>
      <vt:lpstr>Cleaned Data</vt:lpstr>
      <vt:lpstr>Lookup_table</vt:lpstr>
      <vt:lpstr>Year_Summary</vt:lpstr>
      <vt:lpstr>HSN Summary</vt:lpstr>
      <vt:lpstr>Model_Summary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Rahul Chauhan</dc:creator>
  <cp:keywords/>
  <dc:description/>
  <cp:lastModifiedBy>Sreeniketh Raj</cp:lastModifiedBy>
  <cp:revision/>
  <dcterms:created xsi:type="dcterms:W3CDTF">2025-11-11T11:37:43Z</dcterms:created>
  <dcterms:modified xsi:type="dcterms:W3CDTF">2025-11-18T13:37:06Z</dcterms:modified>
  <cp:category/>
  <cp:contentStatus/>
</cp:coreProperties>
</file>